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Exclusion - 8" sheetId="1" r:id="rId4"/>
  </sheets>
  <definedNames>
    <definedName hidden="1" localSheetId="0" name="_xlnm._FilterDatabase">'Food Exclusion - 8'!$A$1:$N$46261</definedName>
  </definedNames>
  <calcPr/>
</workbook>
</file>

<file path=xl/sharedStrings.xml><?xml version="1.0" encoding="utf-8"?>
<sst xmlns="http://schemas.openxmlformats.org/spreadsheetml/2006/main" count="2346" uniqueCount="1090">
  <si>
    <t>_id</t>
  </si>
  <si>
    <t>Status From BA</t>
  </si>
  <si>
    <t>Status</t>
  </si>
  <si>
    <t>name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</si>
  <si>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</si>
  <si>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</si>
  <si>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</si>
  <si>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</si>
  <si>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</si>
  <si>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</si>
  <si>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</si>
  <si>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</si>
  <si>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</si>
  <si>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675fe1e2589348ac18b05d6f</t>
  </si>
  <si>
    <t>Review</t>
  </si>
  <si>
    <t>Old El Paso Mild Enchilada Cooking Sauce</t>
  </si>
  <si>
    <t>Corn</t>
  </si>
  <si>
    <t>Nightshades, Alliums</t>
  </si>
  <si>
    <t>Spicy</t>
  </si>
  <si>
    <t>674698d024c0ced1e5915add</t>
  </si>
  <si>
    <t>Old El Paso Mild Taco Sauce</t>
  </si>
  <si>
    <t>Sweeteners</t>
  </si>
  <si>
    <t>677d30843a4714a02f90008f</t>
  </si>
  <si>
    <t>Old El Paso Mini Tortillas</t>
  </si>
  <si>
    <t>Wheat</t>
  </si>
  <si>
    <t>682c4e2cf2fdbf2cd0ac60d1</t>
  </si>
  <si>
    <t>Old El Paso Soft Taco Dinner Kit</t>
  </si>
  <si>
    <t>Wheat, Corn</t>
  </si>
  <si>
    <t>6855227fa2fdbbb8dd6ef4dd</t>
  </si>
  <si>
    <t>Old El Paso Stand 'N Stuff Mini Tortilla Boats</t>
  </si>
  <si>
    <t>67a2e5d1ba7dab10cef75d8e</t>
  </si>
  <si>
    <t>Old El Paso Taco Spice Mix</t>
  </si>
  <si>
    <t>Alliums</t>
  </si>
  <si>
    <t>Spicy, Dried Herbs &amp; Spices</t>
  </si>
  <si>
    <t>682c4e2cf2fdbf2cd0ac60d2</t>
  </si>
  <si>
    <t>Old Fashioned Grits</t>
  </si>
  <si>
    <t>Dairy</t>
  </si>
  <si>
    <t>6597ed71ff026c56da9760d6</t>
  </si>
  <si>
    <t>OK</t>
  </si>
  <si>
    <t>Old Fashioned Oats</t>
  </si>
  <si>
    <t>Gluten-Free Grains</t>
  </si>
  <si>
    <t>66191317b8049ccf94165529</t>
  </si>
  <si>
    <t>Olive Corn and Peanut Oil</t>
  </si>
  <si>
    <t>Peanuts, Tree Nuts</t>
  </si>
  <si>
    <t>6597ed74ff026c56da97614b</t>
  </si>
  <si>
    <t>Olive Oil</t>
  </si>
  <si>
    <t>6597ed74ff026c56da976147</t>
  </si>
  <si>
    <t>Olive Oil Cooking Spray</t>
  </si>
  <si>
    <t>677d30843a4714a02f900090</t>
  </si>
  <si>
    <t>Olive Spread</t>
  </si>
  <si>
    <t>6650a3e9a198cc1ca00c2fa8</t>
  </si>
  <si>
    <t>Olives</t>
  </si>
  <si>
    <t>682c4e2cf2fdbf2cd0ac60d3</t>
  </si>
  <si>
    <t>Olvarit Rice Flour</t>
  </si>
  <si>
    <t>6597ed6bff026c56da975fd5</t>
  </si>
  <si>
    <t>Onion Flakes</t>
  </si>
  <si>
    <t>6597ed6aff026c56da975fd0</t>
  </si>
  <si>
    <t>Onion Granules</t>
  </si>
  <si>
    <t>66191335b8049ccf94165832</t>
  </si>
  <si>
    <t>Onion Gravy</t>
  </si>
  <si>
    <t>661912ffb8049ccf941652b2</t>
  </si>
  <si>
    <t>Onion Powder</t>
  </si>
  <si>
    <t>6597ed74ff026c56da976146</t>
  </si>
  <si>
    <t>Onion Salt</t>
  </si>
  <si>
    <t>Other</t>
  </si>
  <si>
    <t>66191336b8049ccf9416584b</t>
  </si>
  <si>
    <t>Onion Soup (Canned, Condensed)</t>
  </si>
  <si>
    <t>6597ed6bff026c56da975fdc</t>
  </si>
  <si>
    <t>REVIEW</t>
  </si>
  <si>
    <t>Onion Soup Mix</t>
  </si>
  <si>
    <t>Dried Herbs &amp; Spices</t>
  </si>
  <si>
    <t>6597ed74ff026c56da976160</t>
  </si>
  <si>
    <t>Onions</t>
  </si>
  <si>
    <t>6619130cb8049ccf94165412</t>
  </si>
  <si>
    <t>Onions (Canned)</t>
  </si>
  <si>
    <t>6619130cb8049ccf94165411</t>
  </si>
  <si>
    <t>Onions (Frozen)</t>
  </si>
  <si>
    <t>674698d024c0ced1e5915ac0</t>
  </si>
  <si>
    <t>Optimel Low-Fat Lemon Quark</t>
  </si>
  <si>
    <t>6597ed74ff026c56da976145</t>
  </si>
  <si>
    <t>Orange</t>
  </si>
  <si>
    <t>Citrus</t>
  </si>
  <si>
    <t>6597ed74ff026c56da97614d</t>
  </si>
  <si>
    <t>Orange Bell Pepper</t>
  </si>
  <si>
    <t>Nightshades</t>
  </si>
  <si>
    <t>6597ed74ff026c56da976143</t>
  </si>
  <si>
    <t>Orange Bitters</t>
  </si>
  <si>
    <t>Alcohol</t>
  </si>
  <si>
    <t>6619133ab8049ccf941658e5</t>
  </si>
  <si>
    <t>Orange Flavor Drink Powder (Breakfast Type)</t>
  </si>
  <si>
    <t>6619133ab8049ccf941658e6</t>
  </si>
  <si>
    <t>Orange Flavor Drink Powder (Breakfast Type, Low Calorie)</t>
  </si>
  <si>
    <t>6619133cb8049ccf9416591d</t>
  </si>
  <si>
    <t>Orange Flavor Gelatin Powder</t>
  </si>
  <si>
    <t>6597ed73ff026c56da97613a</t>
  </si>
  <si>
    <t>Orange Jell-o</t>
  </si>
  <si>
    <t>6619133ab8049ccf941658e4</t>
  </si>
  <si>
    <t>Orange Juice</t>
  </si>
  <si>
    <t>6597ed74ff026c56da976150</t>
  </si>
  <si>
    <t>Orange Liqueur</t>
  </si>
  <si>
    <t>Alcohol, Sweeteners</t>
  </si>
  <si>
    <t>66191335b8049ccf94165817</t>
  </si>
  <si>
    <t>Orange Marmalade</t>
  </si>
  <si>
    <t>6597ed73ff026c56da976136</t>
  </si>
  <si>
    <t>Orange Oil</t>
  </si>
  <si>
    <t>6619130cb8049ccf94165410</t>
  </si>
  <si>
    <t>Orange Peel</t>
  </si>
  <si>
    <t>6597ed73ff026c56da976133</t>
  </si>
  <si>
    <t>Orange Roughy</t>
  </si>
  <si>
    <t>Fish</t>
  </si>
  <si>
    <t>66191302b8049ccf941652fb</t>
  </si>
  <si>
    <t>Orange Roughy (Fish)</t>
  </si>
  <si>
    <t>6597ed73ff026c56da97613c</t>
  </si>
  <si>
    <t>Orange Segment</t>
  </si>
  <si>
    <t>661912fdb8049ccf94165296</t>
  </si>
  <si>
    <t>Orange Sherbet</t>
  </si>
  <si>
    <t>66191339b8049ccf941658b9</t>
  </si>
  <si>
    <t>Orange Soda</t>
  </si>
  <si>
    <t>6597ed74ff026c56da97614c</t>
  </si>
  <si>
    <t>Orange Zest</t>
  </si>
  <si>
    <t>6619133ab8049ccf941658e7</t>
  </si>
  <si>
    <t>Orange and Apricot Juice (Canned)</t>
  </si>
  <si>
    <t>Citrus, Stone Fruits</t>
  </si>
  <si>
    <t>6597ed61ff026c56da975e8e</t>
  </si>
  <si>
    <t>Orange-flower Water</t>
  </si>
  <si>
    <t>66191327b8049ccf9416572d</t>
  </si>
  <si>
    <t>Oregano</t>
  </si>
  <si>
    <t>Fresh Herbs</t>
  </si>
  <si>
    <t>6597ed72ff026c56da976113</t>
  </si>
  <si>
    <t>Oregano Leaves</t>
  </si>
  <si>
    <t>Dried Herbs &amp; Spices, Fresh Herbs</t>
  </si>
  <si>
    <t>675fe1e2589348ac18b05d7f</t>
  </si>
  <si>
    <t>Oreo</t>
  </si>
  <si>
    <t>Soy</t>
  </si>
  <si>
    <t>675fe1e2589348ac18b05d80</t>
  </si>
  <si>
    <t>Oreo Thins</t>
  </si>
  <si>
    <t>677d30843a4714a02f900092</t>
  </si>
  <si>
    <t>Organic Butter</t>
  </si>
  <si>
    <t>6650a3e9d404991446f86550</t>
  </si>
  <si>
    <t>Organic Eggs</t>
  </si>
  <si>
    <t>Eggs</t>
  </si>
  <si>
    <t>6771451c9ac20d85d8c759f9</t>
  </si>
  <si>
    <t>Organic Ketchup</t>
  </si>
  <si>
    <t>675fe1e2589348ac18b05d47</t>
  </si>
  <si>
    <t>Organic Non-Homogenised Milk</t>
  </si>
  <si>
    <t>6650a3e91c10f98499d31c44</t>
  </si>
  <si>
    <t>Organic Super Firm Tofu</t>
  </si>
  <si>
    <t>67a2e5d1ba7dab10cef75d8f</t>
  </si>
  <si>
    <t>Organika Collagen</t>
  </si>
  <si>
    <t>6619130cb8049ccf9416540f</t>
  </si>
  <si>
    <t>Oriental Radishes</t>
  </si>
  <si>
    <t>Cruciferous, Alliums</t>
  </si>
  <si>
    <t>Sweeteners, Alcohol</t>
  </si>
  <si>
    <t>66191321b8049ccf94165652</t>
  </si>
  <si>
    <t>Oriental Style Pork (Dehydrated)</t>
  </si>
  <si>
    <t>Pork</t>
  </si>
  <si>
    <t>681b176ad703e1b82933fde4</t>
  </si>
  <si>
    <t>Orzo Pasta</t>
  </si>
  <si>
    <t>66191327b8049ccf94165714</t>
  </si>
  <si>
    <t>Ostrich Tenderloin</t>
  </si>
  <si>
    <t>66191327b8049ccf94165713</t>
  </si>
  <si>
    <t>Ostrich Top Loin</t>
  </si>
  <si>
    <t>6597ed76ff026c56da9761a4</t>
  </si>
  <si>
    <t>Oven Ready Lasagna Noodles</t>
  </si>
  <si>
    <t>682c4e2cf2fdbf2cd0ac60d5</t>
  </si>
  <si>
    <t>Oxo Beef Stock Cube</t>
  </si>
  <si>
    <t>6597ed63ff026c56da975ede</t>
  </si>
  <si>
    <t>Oxtails</t>
  </si>
  <si>
    <t>Beef</t>
  </si>
  <si>
    <t>6597ed67ff026c56da975f4a</t>
  </si>
  <si>
    <t>Oyster</t>
  </si>
  <si>
    <t>Shellfish</t>
  </si>
  <si>
    <t>6597ed75ff026c56da97618a</t>
  </si>
  <si>
    <t>Oyster Mushrooms</t>
  </si>
  <si>
    <t>Mushrooms</t>
  </si>
  <si>
    <t>6597ed73ff026c56da976117</t>
  </si>
  <si>
    <t>Oyster Sauce</t>
  </si>
  <si>
    <t>6619131bb8049ccf941655a8</t>
  </si>
  <si>
    <t>PB2</t>
  </si>
  <si>
    <t>Peanuts</t>
  </si>
  <si>
    <t>6855227fa2fdbbb8dd6ef4d9</t>
  </si>
  <si>
    <t>PVL IsoGold Premium Whey Protein Isolate Vanilla Milkshake</t>
  </si>
  <si>
    <t>66191302b8049ccf941652f9</t>
  </si>
  <si>
    <t>Pacific Cod</t>
  </si>
  <si>
    <t>66191302b8049ccf941652f8</t>
  </si>
  <si>
    <t>Pacific Herring Fish</t>
  </si>
  <si>
    <t>66191302b8049ccf941652f7</t>
  </si>
  <si>
    <t>Pacific Oyster</t>
  </si>
  <si>
    <t>66191302b8049ccf941652f6</t>
  </si>
  <si>
    <t>Pacific Rockfish (Mixed Species)</t>
  </si>
  <si>
    <t>66191302b8049ccf941652fa</t>
  </si>
  <si>
    <t>Pacific and Jack Mackerel (Mixed Species)</t>
  </si>
  <si>
    <t>67528fcc30baf48560ea8c5b</t>
  </si>
  <si>
    <t>Packed Brown Sugar</t>
  </si>
  <si>
    <t>684806e2a8c459878382c59f</t>
  </si>
  <si>
    <t>Pad Thai Sauce</t>
  </si>
  <si>
    <t>6597ed75ff026c56da976187</t>
  </si>
  <si>
    <t>Paddy Straw Mushrooms</t>
  </si>
  <si>
    <t>664723a3d7f2b6e4e782d5bb</t>
  </si>
  <si>
    <t>Pak Choi</t>
  </si>
  <si>
    <t>Leafy Greens, Alliums</t>
  </si>
  <si>
    <t>6597ed72ff026c56da97610d</t>
  </si>
  <si>
    <t>Palm Fruit Oil</t>
  </si>
  <si>
    <t>6619130cb8049ccf9416540e</t>
  </si>
  <si>
    <t>Palm Hearts</t>
  </si>
  <si>
    <t>66191317b8049ccf94165528</t>
  </si>
  <si>
    <t>Palm Kernel Vegetable Oil</t>
  </si>
  <si>
    <t>66191317b8049ccf94165527</t>
  </si>
  <si>
    <t>Palm Vegetable Oil</t>
  </si>
  <si>
    <t>67a2e5d1ba7dab10cef75d91</t>
  </si>
  <si>
    <t>Pampas Light Puff Pastry Sheets</t>
  </si>
  <si>
    <t>67a2e5d1ba7dab10cef75d90</t>
  </si>
  <si>
    <t>Pampas Puff Pastry Sheets</t>
  </si>
  <si>
    <t>67320ad689b3bf49ae88d669</t>
  </si>
  <si>
    <t>Pana Organic Hazelnut &amp; Chocolate Spread 200g</t>
  </si>
  <si>
    <t>Tree Nuts</t>
  </si>
  <si>
    <t>67a4343748ad24c4a120a677</t>
  </si>
  <si>
    <t>Pancetta</t>
  </si>
  <si>
    <t>682c4e2cf2fdbf2cd0ac60d8</t>
  </si>
  <si>
    <t>Pancho's White Queso</t>
  </si>
  <si>
    <t>682c4e2cf2fdbf2cd0ac60d9</t>
  </si>
  <si>
    <t>Pandaroo Vietnamese Salad Dressing</t>
  </si>
  <si>
    <t>677d30843a4714a02f900094</t>
  </si>
  <si>
    <t>Pandaroo Vietnamese Style Rice Paper Springroll Wrapper</t>
  </si>
  <si>
    <t>6650a3e90408846277ea932a</t>
  </si>
  <si>
    <t>Paneer</t>
  </si>
  <si>
    <t>6597ed68ff026c56da975f85</t>
  </si>
  <si>
    <t>Paneer Cheese</t>
  </si>
  <si>
    <t>6597ed7eff026c56da97632f</t>
  </si>
  <si>
    <t>Panko Breadcrumbs</t>
  </si>
  <si>
    <t>66191305b8049ccf94165345</t>
  </si>
  <si>
    <t>Papad</t>
  </si>
  <si>
    <t>6619130cb8049ccf9416540d</t>
  </si>
  <si>
    <t>Papaya</t>
  </si>
  <si>
    <t>Tropical Fruits</t>
  </si>
  <si>
    <t>661912ffb8049ccf941652b1</t>
  </si>
  <si>
    <t>Paprika</t>
  </si>
  <si>
    <t>677d30843a4714a02f900095</t>
  </si>
  <si>
    <t>Paratha</t>
  </si>
  <si>
    <t>664723a3d7f2b6e4e782d5ba</t>
  </si>
  <si>
    <t>Parma Ham</t>
  </si>
  <si>
    <t>6597ed74ff026c56da97615f</t>
  </si>
  <si>
    <t>Parmesan Cheese</t>
  </si>
  <si>
    <t>6597ed6cff026c56da975ffd</t>
  </si>
  <si>
    <t>Parpadelle</t>
  </si>
  <si>
    <t>6619130cb8049ccf9416540c</t>
  </si>
  <si>
    <t>Parsley</t>
  </si>
  <si>
    <t>661912ffb8049ccf941652b0</t>
  </si>
  <si>
    <t>Parsley (Dried)</t>
  </si>
  <si>
    <t>6597ed73ff026c56da97611f</t>
  </si>
  <si>
    <t>Parsley Leaves</t>
  </si>
  <si>
    <t>6619130cb8049ccf9416540b</t>
  </si>
  <si>
    <t>Parsnips</t>
  </si>
  <si>
    <t>664f1762d250e8d967ccb535</t>
  </si>
  <si>
    <t>Part-Skim Ricotta</t>
  </si>
  <si>
    <t>664f40aacfa4f272eb1900db</t>
  </si>
  <si>
    <t>Part-skim Grated Mozzarella Cheese</t>
  </si>
  <si>
    <t>6597ed69ff026c56da975fa8</t>
  </si>
  <si>
    <t>Part-skim Mozzarella Cheese</t>
  </si>
  <si>
    <t>67a2e5d1ba7dab10cef75d6b</t>
  </si>
  <si>
    <t>Passage To Asia Honey &amp; Soy Stir-Fry Sauce</t>
  </si>
  <si>
    <t>67a2e5d1ba7dab10cef75d93</t>
  </si>
  <si>
    <t>Passage To India Butter Chicken Curry Paste</t>
  </si>
  <si>
    <t>674698d024c0ced1e5915ad3</t>
  </si>
  <si>
    <t>Passage To India Butter Chicken Simmer Sauce</t>
  </si>
  <si>
    <t>664723a3d7f2b6e4e782d5b9</t>
  </si>
  <si>
    <t>Passata</t>
  </si>
  <si>
    <t>6597ed6bff026c56da975fdd</t>
  </si>
  <si>
    <t>Passatta</t>
  </si>
  <si>
    <t>6597ed7aff026c56da976251</t>
  </si>
  <si>
    <t>Passion Fruit</t>
  </si>
  <si>
    <t>6619133ab8049ccf941658e3</t>
  </si>
  <si>
    <t>Passion-Fruit Juice</t>
  </si>
  <si>
    <t>66191328b8049ccf94165736</t>
  </si>
  <si>
    <t>Pasta</t>
  </si>
  <si>
    <t>66191315b8049ccf941654ee</t>
  </si>
  <si>
    <t>Pasta with Meatballs In Tomato Sauce Entree (Canned)</t>
  </si>
  <si>
    <t>66191314b8049ccf941654ed</t>
  </si>
  <si>
    <t>Pasta with Sliced Franks In Tomato Sauce Entree (Canned)</t>
  </si>
  <si>
    <t>Pork, Chicken, Beef</t>
  </si>
  <si>
    <t>67a4343748ad24c4a120a646</t>
  </si>
  <si>
    <t>Patak's Tikka Masala Paste Pot</t>
  </si>
  <si>
    <t>682c4e2cf2fdbf2cd0ac60dc</t>
  </si>
  <si>
    <t>Patak's Tikka Masala Simmer Sauce</t>
  </si>
  <si>
    <t>675fe1e2589348ac18b05d3e</t>
  </si>
  <si>
    <t>Patak’s Mini Pappadums Plain</t>
  </si>
  <si>
    <t>682c4e2cf2fdbf2cd0ac60da</t>
  </si>
  <si>
    <t>Patak’s Tandoori Paste Marinade</t>
  </si>
  <si>
    <t>682c4e2cf2fdbf2cd0ac60db</t>
  </si>
  <si>
    <t>Patak’s Tikka Masala Paste</t>
  </si>
  <si>
    <t>6597ed6bff026c56da975fed</t>
  </si>
  <si>
    <t>Pate Brisee</t>
  </si>
  <si>
    <t>Dairy, Eggs</t>
  </si>
  <si>
    <t>6597ed79ff026c56da976227</t>
  </si>
  <si>
    <t>Patis</t>
  </si>
  <si>
    <t>682c4ea3f2fdbf2cd0ac6107</t>
  </si>
  <si>
    <t>Pauls Plus Protein Vanilla Yoghurt</t>
  </si>
  <si>
    <t>684807b9a8c459878382c625</t>
  </si>
  <si>
    <t>Pauluns Granola Cocoa &amp; Raspberry</t>
  </si>
  <si>
    <t>6597ed67ff026c56da975f60</t>
  </si>
  <si>
    <t>Peach</t>
  </si>
  <si>
    <t>Stone Fruits</t>
  </si>
  <si>
    <t>6619130cb8049ccf9416540a</t>
  </si>
  <si>
    <t>Peaches (Canned)</t>
  </si>
  <si>
    <t>6597ed73ff026c56da976137</t>
  </si>
  <si>
    <t>Peanut Butter</t>
  </si>
  <si>
    <t>66191335b8049ccf94165825</t>
  </si>
  <si>
    <t>Peanut Butter (Reduced Sodium)</t>
  </si>
  <si>
    <t>6619133cb8049ccf9416591c</t>
  </si>
  <si>
    <t>Peanut Flour</t>
  </si>
  <si>
    <t>66191317b8049ccf94165526</t>
  </si>
  <si>
    <t>Peanut Oil</t>
  </si>
  <si>
    <t>6619131ab8049ccf941655a4</t>
  </si>
  <si>
    <t>6597ed65ff026c56da975f02</t>
  </si>
  <si>
    <t>Pear</t>
  </si>
  <si>
    <t>6597ed74ff026c56da976152</t>
  </si>
  <si>
    <t>Pearl Onions</t>
  </si>
  <si>
    <t>66191328b8049ccf94165734</t>
  </si>
  <si>
    <t>Pearled Barley</t>
  </si>
  <si>
    <t>Wheat, Gluten-Free Grains</t>
  </si>
  <si>
    <t>6619130cb8049ccf94165409</t>
  </si>
  <si>
    <t>Pears (Canned)</t>
  </si>
  <si>
    <t>66191327b8049ccf94165727</t>
  </si>
  <si>
    <t>Peas</t>
  </si>
  <si>
    <t>6597ed7dff026c56da9762f0</t>
  </si>
  <si>
    <t>Peas and Carrots</t>
  </si>
  <si>
    <t>6597ed6bff026c56da975fe8</t>
  </si>
  <si>
    <t>Pecan Nuts</t>
  </si>
  <si>
    <t>6597ed72ff026c56da976103</t>
  </si>
  <si>
    <t>Pecorino Romano Cheese</t>
  </si>
  <si>
    <t>66191305b8049ccf94165344</t>
  </si>
  <si>
    <t>Pectin</t>
  </si>
  <si>
    <t>67528fcc30baf48560ea8cc3</t>
  </si>
  <si>
    <t>Peeled And Diced Sweet Potatoes</t>
  </si>
  <si>
    <t>Potatoes</t>
  </si>
  <si>
    <t>67528fcc30baf48560ea8cbb</t>
  </si>
  <si>
    <t>Peeled Kiwis</t>
  </si>
  <si>
    <t>6597ed73ff026c56da97612c</t>
  </si>
  <si>
    <t>Penne Pasta</t>
  </si>
  <si>
    <t>6597ed73ff026c56da976128</t>
  </si>
  <si>
    <t>Pepper Jack Cheese</t>
  </si>
  <si>
    <t>6597ed73ff026c56da97612a</t>
  </si>
  <si>
    <t>Pepper Rings</t>
  </si>
  <si>
    <t>6597ed77ff026c56da9761d7</t>
  </si>
  <si>
    <t>Pepper Sauce</t>
  </si>
  <si>
    <t>66191339b8049ccf941658b8</t>
  </si>
  <si>
    <t>Pepper Type Soda (Contains Caffeine)</t>
  </si>
  <si>
    <t>Caffeine</t>
  </si>
  <si>
    <t>67c1820973f218d0633dc587</t>
  </si>
  <si>
    <t>Peppercorn Extra Lean Beef Burger Patty</t>
  </si>
  <si>
    <t>Beef, Eggs, Dairy</t>
  </si>
  <si>
    <t>674698d024c0ced1e5915adf</t>
  </si>
  <si>
    <t>Peppercorn Extra Lean Beef Sausages</t>
  </si>
  <si>
    <t>66191317b8049ccf94165525</t>
  </si>
  <si>
    <t>Peppercorn Salad Dressing</t>
  </si>
  <si>
    <t>661912ffb8049ccf941652af</t>
  </si>
  <si>
    <t>Peppermint (Mint)</t>
  </si>
  <si>
    <t>6597ed75ff026c56da976183</t>
  </si>
  <si>
    <t>Peppermint Essence</t>
  </si>
  <si>
    <t>6597ed75ff026c56da97616f</t>
  </si>
  <si>
    <t>Peppermint Patty</t>
  </si>
  <si>
    <t>Sweeteners, Caffeine</t>
  </si>
  <si>
    <t>682c4e2cf2fdbf2cd0ac60dd</t>
  </si>
  <si>
    <t>Pepperoncini</t>
  </si>
  <si>
    <t>6597ed73ff026c56da976124</t>
  </si>
  <si>
    <t>Pepperoni Sausage</t>
  </si>
  <si>
    <t>Pork, Beef</t>
  </si>
  <si>
    <t>66191302b8049ccf941652f5</t>
  </si>
  <si>
    <t>Perch Fish (Mixed Species)</t>
  </si>
  <si>
    <t>Other, Other, Other, Other</t>
  </si>
  <si>
    <t>682c4e2cf2fdbf2cd0ac60d6</t>
  </si>
  <si>
    <t>Perdue Boneless Skinless Chicken Breasts</t>
  </si>
  <si>
    <t>Chicken</t>
  </si>
  <si>
    <t>682c4e2cf2fdbf2cd0ac60d7</t>
  </si>
  <si>
    <t>Perdue Crispy Chicken Strips</t>
  </si>
  <si>
    <t>682c4e2cf2fdbf2cd0ac60de</t>
  </si>
  <si>
    <t>Perfect Italiano Grated Parmesan</t>
  </si>
  <si>
    <t>6597ed7aff026c56da976255</t>
  </si>
  <si>
    <t>Persian Cucumber</t>
  </si>
  <si>
    <t>667d2dbea85163a782e50410</t>
  </si>
  <si>
    <t>Pesto Sauce</t>
  </si>
  <si>
    <t>686f884cf4c3091b2e8c5f20</t>
  </si>
  <si>
    <t>Peters Drumstick Minis Super Choc &amp; Caramel Nut</t>
  </si>
  <si>
    <t>Peanuts, Soy</t>
  </si>
  <si>
    <t>686f884cf4c3091b2e8c5f21</t>
  </si>
  <si>
    <t>Peters Light &amp; Creamy Choc, Caramel &amp; Vanilla Swirl Ice Cream</t>
  </si>
  <si>
    <t>675fe1e2589348ac18b05d8c</t>
  </si>
  <si>
    <t>Peters No Added Sugar Vanilla Ice Cream</t>
  </si>
  <si>
    <t>6597ed7aff026c56da97624d</t>
  </si>
  <si>
    <t>Petite Diced Tomatoes</t>
  </si>
  <si>
    <t>66191337b8049ccf94165882</t>
  </si>
  <si>
    <t>Petite Sirah Wine</t>
  </si>
  <si>
    <t>66191321b8049ccf94165651</t>
  </si>
  <si>
    <t>Pheasant Breast Meat</t>
  </si>
  <si>
    <t>66191321b8049ccf94165650</t>
  </si>
  <si>
    <t>Pheasant Leg Meat</t>
  </si>
  <si>
    <t>66191321b8049ccf9416564f</t>
  </si>
  <si>
    <t>Pheasant Meat</t>
  </si>
  <si>
    <t>66191321b8049ccf9416564e</t>
  </si>
  <si>
    <t>Pheasant Meat and Skin</t>
  </si>
  <si>
    <t>67320ad689b3bf49ae88d641</t>
  </si>
  <si>
    <t>Philadelphia Garlic &amp; Herb Cream Cheese</t>
  </si>
  <si>
    <t>682c4ea3f2fdbf2cd0ac6141</t>
  </si>
  <si>
    <t>Philadelphia Krydder</t>
  </si>
  <si>
    <t>67320ad689b3bf49ae88d66a</t>
  </si>
  <si>
    <t>Philadelphia Lett</t>
  </si>
  <si>
    <t>686f884cf4c3091b2e8c5f22</t>
  </si>
  <si>
    <t>Philadelphia Light Cooking Cream Tub</t>
  </si>
  <si>
    <t>6619133eb8049ccf9416594e</t>
  </si>
  <si>
    <t>Phyllo Dough</t>
  </si>
  <si>
    <t>67a2e5d1ba7dab10cef75d98</t>
  </si>
  <si>
    <t>Picante Chargrilled Peppers Smoky Chipotle &amp; Panela Cheese</t>
  </si>
  <si>
    <t>67528fcc30baf48560ea8cba</t>
  </si>
  <si>
    <t>Picante Sauce</t>
  </si>
  <si>
    <t>6597ed77ff026c56da9761c2</t>
  </si>
  <si>
    <t>Picked Jalapeno Peppers</t>
  </si>
  <si>
    <t>664f1762a007842515c11730</t>
  </si>
  <si>
    <t>Pickle Juice</t>
  </si>
  <si>
    <t>66191327b8049ccf9416570c</t>
  </si>
  <si>
    <t>Pickle and Pimiento Pork Loaf</t>
  </si>
  <si>
    <t>Pork, Beef, Dairy</t>
  </si>
  <si>
    <t>66191302b8049ccf941652f4</t>
  </si>
  <si>
    <t>Pickled Atlantic Herring</t>
  </si>
  <si>
    <t>6619130cb8049ccf94165408</t>
  </si>
  <si>
    <t>Pickled Beets (Solids and Liquids, Canned)</t>
  </si>
  <si>
    <t>6650a3e9cec78e4c3269242e</t>
  </si>
  <si>
    <t>Pickled Gherkins</t>
  </si>
  <si>
    <t>682c4e2cf2fdbf2cd0ac608b</t>
  </si>
  <si>
    <t>Pickled Red Onions</t>
  </si>
  <si>
    <t>664723a3d7f2b6e4e782d5b8</t>
  </si>
  <si>
    <t>Pickled Vegetables</t>
  </si>
  <si>
    <t>67a2e5d1ba7dab10cef75d99</t>
  </si>
  <si>
    <t>Pie Crust</t>
  </si>
  <si>
    <t>6619130cb8049ccf94165407</t>
  </si>
  <si>
    <t>Pigeon Peas (Red Gram) (Mature Seeds)</t>
  </si>
  <si>
    <t>6597ed74ff026c56da976148</t>
  </si>
  <si>
    <t>Pigeonpeas</t>
  </si>
  <si>
    <t>6619130cb8049ccf94165406</t>
  </si>
  <si>
    <t>Pigeonpeas (Immature Seeds)</t>
  </si>
  <si>
    <t>685522f2a2fdbbb8dd6ef54c</t>
  </si>
  <si>
    <t>Pillsbury Grands Flaky Layers Original Biscuits</t>
  </si>
  <si>
    <t>6619130cb8049ccf94165405</t>
  </si>
  <si>
    <t>Pimento (Canned)</t>
  </si>
  <si>
    <t>6619132db8049ccf94165784</t>
  </si>
  <si>
    <t>Pimento Cheese (Pasteurized)</t>
  </si>
  <si>
    <t>6597ed77ff026c56da9761eb</t>
  </si>
  <si>
    <t>Pimento Stuffed Olives</t>
  </si>
  <si>
    <t>66191337b8049ccf94165881</t>
  </si>
  <si>
    <t>Pina Colada (Canned)</t>
  </si>
  <si>
    <t>664723a3d7f2b6e4e782d5b7</t>
  </si>
  <si>
    <t>Pine Nut</t>
  </si>
  <si>
    <t>6619130cb8049ccf94165404</t>
  </si>
  <si>
    <t>Pineapple</t>
  </si>
  <si>
    <t>6619130cb8049ccf94165403</t>
  </si>
  <si>
    <t>Pineapple (Canned)</t>
  </si>
  <si>
    <t>6619130cb8049ccf94165402</t>
  </si>
  <si>
    <t>Pineapple Chunks (Sweetened, Frozen)</t>
  </si>
  <si>
    <t>6650a3e9d5a83cef581bd1dd</t>
  </si>
  <si>
    <t>Pineapple Chunks In Juice</t>
  </si>
  <si>
    <t>6650a3e9c0c61d23242951c0</t>
  </si>
  <si>
    <t>Pineapple Juice</t>
  </si>
  <si>
    <t>67a2e5d1ba7dab10cef75d9a</t>
  </si>
  <si>
    <t>Pineapple Mango Salsa</t>
  </si>
  <si>
    <t>Tropical Fruits, Citrus</t>
  </si>
  <si>
    <t>Fresh Herbs, Spicy</t>
  </si>
  <si>
    <t>6650a3e9bc26d4108ddcda66</t>
  </si>
  <si>
    <t>Pineapple Rings</t>
  </si>
  <si>
    <t>67528fcc30baf48560ea8c5a</t>
  </si>
  <si>
    <t>Pineapple Tidbits In 100% Juice</t>
  </si>
  <si>
    <t>6619132cb8049ccf94165765</t>
  </si>
  <si>
    <t>Pineapple Toppings</t>
  </si>
  <si>
    <t>6597ed72ff026c56da9760fb</t>
  </si>
  <si>
    <t>Pinenuts</t>
  </si>
  <si>
    <t>6619130bb8049ccf94165401</t>
  </si>
  <si>
    <t>Pink Beans (Mature Seeds)</t>
  </si>
  <si>
    <t>Beans</t>
  </si>
  <si>
    <t>664723a3d7f2b6e4e782d5b6</t>
  </si>
  <si>
    <t>Pink Grapefruit</t>
  </si>
  <si>
    <t>6619133ab8049ccf941658e2</t>
  </si>
  <si>
    <t>Pink Grapefruit Juice</t>
  </si>
  <si>
    <t>67a2e5d1ba7dab10cef75d9b</t>
  </si>
  <si>
    <t>Pink Himalayan Salt</t>
  </si>
  <si>
    <t>66191339b8049ccf941658b7</t>
  </si>
  <si>
    <t>Pink Lemonade (Frozen Concentrate)</t>
  </si>
  <si>
    <t>66191331b8049ccf941657d6</t>
  </si>
  <si>
    <t>Pink Lentils</t>
  </si>
  <si>
    <t>66191302b8049ccf941652f3</t>
  </si>
  <si>
    <t>Pink Salmon</t>
  </si>
  <si>
    <t>66191302b8049ccf941652f2</t>
  </si>
  <si>
    <t>Pink Salmon (Canned)</t>
  </si>
  <si>
    <t>66191337b8049ccf94165880</t>
  </si>
  <si>
    <t>Pinot Blanc Wine</t>
  </si>
  <si>
    <t>66191337b8049ccf9416587f</t>
  </si>
  <si>
    <t>Pinot Gris (Grigio) Wine</t>
  </si>
  <si>
    <t>66191337b8049ccf9416587e</t>
  </si>
  <si>
    <t>Pinot Noir Wine</t>
  </si>
  <si>
    <t>6597ed69ff026c56da975f99</t>
  </si>
  <si>
    <t>Pinto Beans</t>
  </si>
  <si>
    <t>66191334b8049ccf941657f1</t>
  </si>
  <si>
    <t>Pinto Beans (Canned)</t>
  </si>
  <si>
    <t>66191334b8049ccf941657f2</t>
  </si>
  <si>
    <t>Pinto Beans (Frozen)</t>
  </si>
  <si>
    <t>6597ed70ff026c56da976098</t>
  </si>
  <si>
    <t>Pipian</t>
  </si>
  <si>
    <t>66191319b8049ccf94165571</t>
  </si>
  <si>
    <t>Pistachio Nuts</t>
  </si>
  <si>
    <t>6597ed62ff026c56da975eb1</t>
  </si>
  <si>
    <t>Pita Bread</t>
  </si>
  <si>
    <t>67a2e5d1ba7dab10cef75d9c</t>
  </si>
  <si>
    <t>Pita Chips</t>
  </si>
  <si>
    <t>667d2dbe57d0132d4f90d4e5</t>
  </si>
  <si>
    <t>Pitted Black Olives</t>
  </si>
  <si>
    <t>6650a3e97c864c0af59e6f13</t>
  </si>
  <si>
    <t>Pitted Medjool Date</t>
  </si>
  <si>
    <t>67528fcc30baf48560ea8c58</t>
  </si>
  <si>
    <t>Pizza Toppings (chopped Vegetables, Fruits, And/or Cooked Meat)</t>
  </si>
  <si>
    <t>67528fcc30baf48560ea8c8a</t>
  </si>
  <si>
    <t>Plain Bread Crumbs</t>
  </si>
  <si>
    <t>6619133eb8049ccf9416594d</t>
  </si>
  <si>
    <t>Plain Bread Sticks</t>
  </si>
  <si>
    <t>66191319b8049ccf94165570</t>
  </si>
  <si>
    <t>Plain Cashew Butter Nuts</t>
  </si>
  <si>
    <t>6619133fb8049ccf94165960</t>
  </si>
  <si>
    <t>Plain Croutons</t>
  </si>
  <si>
    <t>6597ed78ff026c56da9761f4</t>
  </si>
  <si>
    <t>Plain Greek Yogurt</t>
  </si>
  <si>
    <t>6650a3e96dcd2b419fd0f8f9</t>
  </si>
  <si>
    <t>Plain Instant Noodles</t>
  </si>
  <si>
    <t>66191330b8049ccf941657c1</t>
  </si>
  <si>
    <t>Plain Wheat and Malt Barley Granules Cereal</t>
  </si>
  <si>
    <t>6619131bb8049ccf941655ae</t>
  </si>
  <si>
    <t>Plain Yogurt</t>
  </si>
  <si>
    <t>66191334b8049ccf941657f0</t>
  </si>
  <si>
    <t>Plain or Vegetarian Baked Beans (Canned)</t>
  </si>
  <si>
    <t>664723a3d7f2b6e4e782d5b5</t>
  </si>
  <si>
    <t>Plant Milk</t>
  </si>
  <si>
    <t>6597ed6eff026c56da976045</t>
  </si>
  <si>
    <t>Plant Oil</t>
  </si>
  <si>
    <t>664723a3d7f2b6e4e782d5b4</t>
  </si>
  <si>
    <t>Plant-Based Oat Cream</t>
  </si>
  <si>
    <t>682c4ea3f2fdbf2cd0ac6111</t>
  </si>
  <si>
    <t>Plant-Based Whipping Cream</t>
  </si>
  <si>
    <t>6650a3e992a7c4acbb5db311</t>
  </si>
  <si>
    <t>Plant-based Cheddar</t>
  </si>
  <si>
    <t>6650a3e9a7334f5660b7e91a</t>
  </si>
  <si>
    <t>Plant-based Chicken Pieces</t>
  </si>
  <si>
    <t>6619130bb8049ccf941653ff</t>
  </si>
  <si>
    <t>Plantains</t>
  </si>
  <si>
    <t>67320ad689b3bf49ae88d694</t>
  </si>
  <si>
    <t>Plenish Organic Coconut Milk</t>
  </si>
  <si>
    <t>6855227fa2fdbbb8dd6ef4dc</t>
  </si>
  <si>
    <t>Ploughmans Sourdough Bread</t>
  </si>
  <si>
    <t>6619130bb8049ccf941653fe</t>
  </si>
  <si>
    <t>Plum</t>
  </si>
  <si>
    <t>6619132cb8049ccf94165764</t>
  </si>
  <si>
    <t>Plum Sauce</t>
  </si>
  <si>
    <t>6597ed72ff026c56da9760f3</t>
  </si>
  <si>
    <t>Plum Tomato</t>
  </si>
  <si>
    <t>6597ed6fff026c56da976068</t>
  </si>
  <si>
    <t>Plum Vinegar</t>
  </si>
  <si>
    <t>6619130bb8049ccf941653fd</t>
  </si>
  <si>
    <t>Plums (Canned)</t>
  </si>
  <si>
    <t>6619130bb8049ccf941653fc</t>
  </si>
  <si>
    <t>Poi</t>
  </si>
  <si>
    <t>6597ed68ff026c56da975f6b</t>
  </si>
  <si>
    <t>Pointed Cabbages</t>
  </si>
  <si>
    <t>Cruciferous</t>
  </si>
  <si>
    <t>6619130bb8049ccf941653fb</t>
  </si>
  <si>
    <t>Pokeberry Shoots (Poke)</t>
  </si>
  <si>
    <t>Leafy Greens</t>
  </si>
  <si>
    <t>66191321b8049ccf9416564d</t>
  </si>
  <si>
    <t>Polish Kielbasa (Turkey and Beef, Smoked)</t>
  </si>
  <si>
    <t>Pork, Beef, Turkey</t>
  </si>
  <si>
    <t>6597ed62ff026c56da975e9b</t>
  </si>
  <si>
    <t>Polish Sausage</t>
  </si>
  <si>
    <t>6619130bb8049ccf941653fa</t>
  </si>
  <si>
    <t>Polydextrose</t>
  </si>
  <si>
    <t>682c4e2cf2fdbf2cd0ac60e0</t>
  </si>
  <si>
    <t>Pom'Potes No Added Sugar</t>
  </si>
  <si>
    <t>6619130bb8049ccf941653f9</t>
  </si>
  <si>
    <t>Pomegranate</t>
  </si>
  <si>
    <t>Berries</t>
  </si>
  <si>
    <t>6650a3e9c43348961a2f7170</t>
  </si>
  <si>
    <t>Pomegranate Seed</t>
  </si>
  <si>
    <t>677d30843a4714a02f900076</t>
  </si>
  <si>
    <t>Popcorn Maize</t>
  </si>
  <si>
    <t>66191318b8049ccf94165549</t>
  </si>
  <si>
    <t>Poppy Seed</t>
  </si>
  <si>
    <t>66191317b8049ccf94165524</t>
  </si>
  <si>
    <t>Poppyseed Vegetable Oil</t>
  </si>
  <si>
    <t>684806e2a8c459878382c5d3</t>
  </si>
  <si>
    <t>Porcini Mushrooms</t>
  </si>
  <si>
    <t>6597ed80ff026c56da97636d</t>
  </si>
  <si>
    <t>66191320b8049ccf9416564c</t>
  </si>
  <si>
    <t>Pork (Variety Meats and By-Products)</t>
  </si>
  <si>
    <t>66191320b8049ccf94165641</t>
  </si>
  <si>
    <t>Pork Backfat</t>
  </si>
  <si>
    <t>66191320b8049ccf94165640</t>
  </si>
  <si>
    <t>Pork Backribs</t>
  </si>
  <si>
    <t>66191320b8049ccf9416563e</t>
  </si>
  <si>
    <t>Pork Beef Cheesefurter (Cheese Smokie)</t>
  </si>
  <si>
    <t>66191320b8049ccf9416563d</t>
  </si>
  <si>
    <t>Pork Beef Chicken Sausage (Smoked Skinless)</t>
  </si>
  <si>
    <t>Pork, Beef, Chicken</t>
  </si>
  <si>
    <t>66191327b8049ccf94165709</t>
  </si>
  <si>
    <t>Pork Beef Honey Loaf</t>
  </si>
  <si>
    <t>66191320b8049ccf9416563c</t>
  </si>
  <si>
    <t>Pork Beef Kielbasa (Kolbassy, Nonfat, Dry Milk Added)</t>
  </si>
  <si>
    <t>66191320b8049ccf9416563b</t>
  </si>
  <si>
    <t>Pork Beef Knackwurst (Knockwurst)</t>
  </si>
  <si>
    <t>66191320b8049ccf9416563a</t>
  </si>
  <si>
    <t>Pork Beef Link Brotwurst</t>
  </si>
  <si>
    <t>Pork, Beef, Eggs</t>
  </si>
  <si>
    <t>66191320b8049ccf94165639</t>
  </si>
  <si>
    <t>Pork Beef Luncheon Meat</t>
  </si>
  <si>
    <t>66191327b8049ccf94165708</t>
  </si>
  <si>
    <t>Pork Beef Peppered Loaf</t>
  </si>
  <si>
    <t>66191326b8049ccf94165707</t>
  </si>
  <si>
    <t>Pork Beef Picnic Loaf</t>
  </si>
  <si>
    <t>Pork, Beef, Eggs, Dairy</t>
  </si>
  <si>
    <t>66191335b8049ccf94165813</t>
  </si>
  <si>
    <t>Pork Beef Sandwich Spread</t>
  </si>
  <si>
    <t>66191320b8049ccf94165638</t>
  </si>
  <si>
    <t>Pork Beef Summer Sausage (Cervelat Thuringer)</t>
  </si>
  <si>
    <t>66191320b8049ccf9416563f</t>
  </si>
  <si>
    <t>Pork Beef and Turkey Bratwurst (Lite, Smoked)</t>
  </si>
  <si>
    <t>66191320b8049ccf94165637</t>
  </si>
  <si>
    <t>Pork Beerwurst</t>
  </si>
  <si>
    <t>6597ed80ff026c56da976363</t>
  </si>
  <si>
    <t>Pork Belly</t>
  </si>
  <si>
    <t>66191320b8049ccf94165636</t>
  </si>
  <si>
    <t>Pork Bologna</t>
  </si>
  <si>
    <t>66191320b8049ccf94165635</t>
  </si>
  <si>
    <t>Pork Brain</t>
  </si>
  <si>
    <t>66191320b8049ccf94165634</t>
  </si>
  <si>
    <t>Pork Braunschweiger (Liver Sausage)</t>
  </si>
  <si>
    <t>Pork, Dairy</t>
  </si>
  <si>
    <t>6597ed80ff026c56da976373</t>
  </si>
  <si>
    <t>Pork Butt</t>
  </si>
  <si>
    <t>6597ed80ff026c56da97636e</t>
  </si>
  <si>
    <t>Pork Chop</t>
  </si>
  <si>
    <t>66191320b8049ccf94165633</t>
  </si>
  <si>
    <t>Pork Chops (Top Loin, Boneless)</t>
  </si>
  <si>
    <t>66191320b8049ccf94165632</t>
  </si>
  <si>
    <t>Pork Chops or Roasts (Center Loin, Bone-In)</t>
  </si>
  <si>
    <t>66191320b8049ccf94165631</t>
  </si>
  <si>
    <t>Pork Chops or Roasts (Center Rib, Bone-In)</t>
  </si>
  <si>
    <t>66191320b8049ccf94165630</t>
  </si>
  <si>
    <t>Pork Chops or Roasts (Center Rib, Boneless)</t>
  </si>
  <si>
    <t>66191320b8049ccf9416562f</t>
  </si>
  <si>
    <t>Pork Chops or Roasts (Loin Blade, Bone-In)</t>
  </si>
  <si>
    <t>66191320b8049ccf9416562e</t>
  </si>
  <si>
    <t>Pork Chops or Roasts (Sirloin, Bone-In)</t>
  </si>
  <si>
    <t>66191320b8049ccf9416562d</t>
  </si>
  <si>
    <t>Pork Chops or Roasts (Sirloin, Boneless)</t>
  </si>
  <si>
    <t>67a2e5d1ba7dab10cef75d9d</t>
  </si>
  <si>
    <t>Pork Crackle</t>
  </si>
  <si>
    <t>66191320b8049ccf9416562c</t>
  </si>
  <si>
    <t>Pork Ears (Frozen)</t>
  </si>
  <si>
    <t>6597ed80ff026c56da976374</t>
  </si>
  <si>
    <t>Pork Fat</t>
  </si>
  <si>
    <t>66191320b8049ccf9416562b</t>
  </si>
  <si>
    <t>Pork Fat (From Ham and Arm Picnic, Cured)</t>
  </si>
  <si>
    <t>66191320b8049ccf9416562a</t>
  </si>
  <si>
    <t>Pork Feet (Cured, Pickled)</t>
  </si>
  <si>
    <t>66191320b8049ccf94165629</t>
  </si>
  <si>
    <t>Pork Feet (Frozen)</t>
  </si>
  <si>
    <t>66191320b8049ccf94165628</t>
  </si>
  <si>
    <t>Pork Frankfurter</t>
  </si>
  <si>
    <t>66191335b8049ccf94165831</t>
  </si>
  <si>
    <t>Pork Gravy</t>
  </si>
  <si>
    <t>66191320b8049ccf94165627</t>
  </si>
  <si>
    <t>Pork Ham and Chicken Luncheon Meat (Canned)</t>
  </si>
  <si>
    <t>Pork, Chicken</t>
  </si>
  <si>
    <t>66191320b8049ccf94165626</t>
  </si>
  <si>
    <t>Pork Jowl</t>
  </si>
  <si>
    <t>66191320b8049ccf94165625</t>
  </si>
  <si>
    <t>Pork Kidneys</t>
  </si>
  <si>
    <t>66191320b8049ccf94165624</t>
  </si>
  <si>
    <t>Pork Leaf Fat</t>
  </si>
  <si>
    <t>66191320b8049ccf94165623</t>
  </si>
  <si>
    <t>Pork Leg (Rump Half)</t>
  </si>
  <si>
    <t>66191320b8049ccf94165622</t>
  </si>
  <si>
    <t>Pork Leg (Shank Half)</t>
  </si>
  <si>
    <t>66191320b8049ccf94165621</t>
  </si>
  <si>
    <t>Pork Leg (Whole)</t>
  </si>
  <si>
    <t>66191320b8049ccf94165620</t>
  </si>
  <si>
    <t>Pork Liver</t>
  </si>
  <si>
    <t>66191327b8049ccf94165710</t>
  </si>
  <si>
    <t>Pork Liver Cheese</t>
  </si>
  <si>
    <t>66191320b8049ccf9416561f</t>
  </si>
  <si>
    <t>Pork Liverwurst Liver Sausage</t>
  </si>
  <si>
    <t>6650a3e9a5376e0c5e1648ab</t>
  </si>
  <si>
    <t>Pork Loin</t>
  </si>
  <si>
    <t>6619131fb8049ccf9416561e</t>
  </si>
  <si>
    <t>Pork Loin (Country-Style Ribs)</t>
  </si>
  <si>
    <t>6619131fb8049ccf9416561d</t>
  </si>
  <si>
    <t>Pork Loin (Tenderloin)</t>
  </si>
  <si>
    <t>6619131fb8049ccf9416561c</t>
  </si>
  <si>
    <t>Pork Loin (Whole)</t>
  </si>
  <si>
    <t>6619131fb8049ccf9416561b</t>
  </si>
  <si>
    <t>Pork Luncheon Meat (Canned)</t>
  </si>
  <si>
    <t>6619131fb8049ccf9416561a</t>
  </si>
  <si>
    <t>Pork Lungs</t>
  </si>
  <si>
    <t>66191326b8049ccf94165706</t>
  </si>
  <si>
    <t>Pork Luxury Loaf</t>
  </si>
  <si>
    <t>6597ed65ff026c56da975f0c</t>
  </si>
  <si>
    <t>Pork Mince</t>
  </si>
  <si>
    <t>685522f2a2fdbbb8dd6ef54d</t>
  </si>
  <si>
    <t>Pork Mince (5% Fat)</t>
  </si>
  <si>
    <t>664723a1d7f2b6e4e782d56b</t>
  </si>
  <si>
    <t>Pork Mince or Beef Mince</t>
  </si>
  <si>
    <t>66191326b8049ccf94165705</t>
  </si>
  <si>
    <t>Pork Olive Loaf</t>
  </si>
  <si>
    <t>Pork, Beef, Dairy, Eggs</t>
  </si>
  <si>
    <t>6619131fb8049ccf94165619</t>
  </si>
  <si>
    <t>Pork Pancreas</t>
  </si>
  <si>
    <t>6619131fb8049ccf94165618</t>
  </si>
  <si>
    <t>Pork Polish Sausage</t>
  </si>
  <si>
    <t>6597ed80ff026c56da97636f</t>
  </si>
  <si>
    <t>Pork Ribs</t>
  </si>
  <si>
    <t>6619131fb8049ccf94165617</t>
  </si>
  <si>
    <t>Pork Roasts (Top Loin, Boneless)</t>
  </si>
  <si>
    <t>6597ed80ff026c56da976370</t>
  </si>
  <si>
    <t>Pork Rub</t>
  </si>
  <si>
    <t>Dried Herbs &amp; Spices, Spicy</t>
  </si>
  <si>
    <t>6619131fb8049ccf94165616</t>
  </si>
  <si>
    <t>Pork Salami (Dry or Hard)</t>
  </si>
  <si>
    <t>6619131fb8049ccf94165615</t>
  </si>
  <si>
    <t>Pork Sausage (Bulk/Links/Patties, Frozen)</t>
  </si>
  <si>
    <t>6619131fb8049ccf94165614</t>
  </si>
  <si>
    <t>Pork Sausage (Pre-Cooked)</t>
  </si>
  <si>
    <t>6597ed70ff026c56da9760b9</t>
  </si>
  <si>
    <t>Pork Sausages</t>
  </si>
  <si>
    <t>6619131fb8049ccf94165613</t>
  </si>
  <si>
    <t>Pork Shoulder (Arm Picnic)</t>
  </si>
  <si>
    <t>6619131fb8049ccf94165612</t>
  </si>
  <si>
    <t>Pork Shoulder (Blade Roll, Cured)</t>
  </si>
  <si>
    <t>6619131fb8049ccf94165611</t>
  </si>
  <si>
    <t>Pork Shoulder (Whole)</t>
  </si>
  <si>
    <t>67a2e5d1ba7dab10cef75d54</t>
  </si>
  <si>
    <t>Pork Sizzle Steak</t>
  </si>
  <si>
    <t>6619131db8049ccf941655bc</t>
  </si>
  <si>
    <t>Pork Skins</t>
  </si>
  <si>
    <t>6619131fb8049ccf94165610</t>
  </si>
  <si>
    <t>Pork Spareribs (Whole)</t>
  </si>
  <si>
    <t>6619131fb8049ccf9416560f</t>
  </si>
  <si>
    <t>Pork Spleen</t>
  </si>
  <si>
    <t>6619131fb8049ccf9416560e</t>
  </si>
  <si>
    <t>Pork Stomach</t>
  </si>
  <si>
    <t>6619131fb8049ccf9416560d</t>
  </si>
  <si>
    <t>Pork Tail</t>
  </si>
  <si>
    <t>6650a3e9064fa525e19cd4bf</t>
  </si>
  <si>
    <t>Pork Tenderloin</t>
  </si>
  <si>
    <t>6619131fb8049ccf9416560c</t>
  </si>
  <si>
    <t>Pork Tongue</t>
  </si>
  <si>
    <t>6619131fb8049ccf9416560b</t>
  </si>
  <si>
    <t>Pork Trimmed Retail Cuts (Leg, Loin, Shoulder and Spareribs)</t>
  </si>
  <si>
    <t>6619131fb8049ccf9416560a</t>
  </si>
  <si>
    <t>Pork Trimmed Retail Cuts (Loin and Shoulder Blade)</t>
  </si>
  <si>
    <t>6619131fb8049ccf94165609</t>
  </si>
  <si>
    <t>Pork Turkey and Beef Bologna</t>
  </si>
  <si>
    <t>Pork, Turkey, Beef, Dairy</t>
  </si>
  <si>
    <t>66191327b8049ccf9416570b</t>
  </si>
  <si>
    <t>Pork and Beef Barbecue Loaf</t>
  </si>
  <si>
    <t>66191320b8049ccf9416564b</t>
  </si>
  <si>
    <t>Pork and Beef Beerwurst</t>
  </si>
  <si>
    <t>66191327b8049ccf9416570a</t>
  </si>
  <si>
    <t>NOT OK</t>
  </si>
  <si>
    <t>Pork and Beef Chicken Macaroni and Cheese Loaf</t>
  </si>
  <si>
    <t>Pork, Beef, Chicken, Dairy</t>
  </si>
  <si>
    <t>Wheat, Pasta Alternatives</t>
  </si>
  <si>
    <t>66191320b8049ccf9416564a</t>
  </si>
  <si>
    <t>Pork and Beef Chorizo</t>
  </si>
  <si>
    <t>66191320b8049ccf94165649</t>
  </si>
  <si>
    <t>Pork and Beef Italian Salami (50% Less Sodium, Sliced, Dry)</t>
  </si>
  <si>
    <t>66191320b8049ccf94165648</t>
  </si>
  <si>
    <t>Pork and Beef Luncheon Sausage</t>
  </si>
  <si>
    <t>66191320b8049ccf94165647</t>
  </si>
  <si>
    <t>Pork and Beef Sausage with Cheddar Cheese (Smoked)</t>
  </si>
  <si>
    <t>66191320b8049ccf94165646</t>
  </si>
  <si>
    <t>Pork and Beef Smoked Link Sausage</t>
  </si>
  <si>
    <t>66191320b8049ccf94165645</t>
  </si>
  <si>
    <t>Pork and Beef Swisswurst with Swiss Cheese (Smoked)</t>
  </si>
  <si>
    <t>66191320b8049ccf94165644</t>
  </si>
  <si>
    <t>Pork and Ham Luncheon Meat (Minced, Canned)</t>
  </si>
  <si>
    <t>66191320b8049ccf94165643</t>
  </si>
  <si>
    <t>Pork and Turkey Bologna (Lite)</t>
  </si>
  <si>
    <t>Pork, Turkey</t>
  </si>
  <si>
    <t>66191320b8049ccf94165642</t>
  </si>
  <si>
    <t>Pork and Turkey Sausage (Pre-Cooked)</t>
  </si>
  <si>
    <t>6619132db8049ccf94165783</t>
  </si>
  <si>
    <t>Port De Salut Cheese</t>
  </si>
  <si>
    <t>6619130bb8049ccf941653f8</t>
  </si>
  <si>
    <t>Portabella Mushrooms</t>
  </si>
  <si>
    <t>6597ed72ff026c56da97610a</t>
  </si>
  <si>
    <t>Potato</t>
  </si>
  <si>
    <t>6619130bb8049ccf941653f7</t>
  </si>
  <si>
    <t>Potato (Flesh and Skin)</t>
  </si>
  <si>
    <t>6619130bb8049ccf941653f6</t>
  </si>
  <si>
    <t>Potato (Skin)</t>
  </si>
  <si>
    <t>66191305b8049ccf94165343</t>
  </si>
  <si>
    <t>Potato Chips</t>
  </si>
  <si>
    <t>6597ed71ff026c56da9760dc</t>
  </si>
  <si>
    <t>Potato Flakes</t>
  </si>
  <si>
    <t>6619133cb8049ccf9416591b</t>
  </si>
  <si>
    <t>Potato Flour</t>
  </si>
  <si>
    <t>6597ed62ff026c56da975eb5</t>
  </si>
  <si>
    <t>Potato Rolls</t>
  </si>
  <si>
    <t>Wheat, Potatoes</t>
  </si>
  <si>
    <t>67320ad689b3bf49ae88d681</t>
  </si>
  <si>
    <t>Potato Spud Lite 25% Less Carbs</t>
  </si>
  <si>
    <t>6597ed72ff026c56da9760f8</t>
  </si>
  <si>
    <t>Potato Starch Flour</t>
  </si>
  <si>
    <t>66191305b8049ccf94165342</t>
  </si>
  <si>
    <t>Potato Sticks</t>
  </si>
  <si>
    <t>6619130bb8049ccf941653f5</t>
  </si>
  <si>
    <t>Potato Wedges (Frozen)</t>
  </si>
  <si>
    <t>6619130bb8049ccf941653f4</t>
  </si>
  <si>
    <t>Potatoes (Canned)</t>
  </si>
  <si>
    <t>67528fcc30baf48560ea8cc2</t>
  </si>
  <si>
    <t>Potatoes Cube</t>
  </si>
  <si>
    <t>6619131fb8049ccf94165608</t>
  </si>
  <si>
    <t>Poultry From Backs and Necks</t>
  </si>
  <si>
    <t>6619131fb8049ccf94165607</t>
  </si>
  <si>
    <t>Poultry From Mature Hens</t>
  </si>
  <si>
    <t>661912ffb8049ccf941652ae</t>
  </si>
  <si>
    <t>Poultry Seasoning</t>
  </si>
  <si>
    <t>6597ed65ff026c56da975f18</t>
  </si>
  <si>
    <t>Pouring Cream</t>
  </si>
  <si>
    <t>66191338b8049ccf941658a5</t>
  </si>
  <si>
    <t>Powder without Added Ascorbic Acid Lemon-Flavored Sweetened with Sugar Instant Tea</t>
  </si>
  <si>
    <t>6597ed65ff026c56da975f16</t>
  </si>
  <si>
    <t>Powdered Egg Substitute</t>
  </si>
  <si>
    <t>664f176205ec9f3d6e326abd</t>
  </si>
  <si>
    <t>Powdered Peanut Butter</t>
  </si>
  <si>
    <t>675fe1e2589348ac18b05d4a</t>
  </si>
  <si>
    <t>Powdered Stevia</t>
  </si>
  <si>
    <t>6619133bb8049ccf94165905</t>
  </si>
  <si>
    <t>Powdered Sugar</t>
  </si>
  <si>
    <t>664f1762338828461c038e93</t>
  </si>
  <si>
    <t>Power Cakes Mix</t>
  </si>
  <si>
    <t>6771451c9ac20d85d8c75a1e</t>
  </si>
  <si>
    <t>Power Crunch Nut-Free Protein Bar</t>
  </si>
  <si>
    <t>682c4ea3f2fdbf2cd0ac614e</t>
  </si>
  <si>
    <t>Praise 99% Fat Free Mayo</t>
  </si>
  <si>
    <t>677d30843a4714a02f900097</t>
  </si>
  <si>
    <t>Praise Burger Sauce</t>
  </si>
  <si>
    <t>682c4e2cf2fdbf2cd0ac60e7</t>
  </si>
  <si>
    <t>Praise Chipotle Aioli Mayonnaise</t>
  </si>
  <si>
    <t>682c4e2cf2fdbf2cd0ac60e1</t>
  </si>
  <si>
    <t>Praise Croutons Caesar Salad</t>
  </si>
  <si>
    <t>Eggs, Dairy</t>
  </si>
  <si>
    <t>67a2e5d1ba7dab10cef75d9e</t>
  </si>
  <si>
    <t>Praise Deli Style Honey &amp; Dijon Mustard Vinaigrette</t>
  </si>
  <si>
    <t>682c4ea3f2fdbf2cd0ac6127</t>
  </si>
  <si>
    <t>Praise Italian Dressing</t>
  </si>
  <si>
    <t>682c4ea3f2fdbf2cd0ac6128</t>
  </si>
  <si>
    <t>Praise Ranch Dressing</t>
  </si>
  <si>
    <t>682c4ea3f2fdbf2cd0ac6129</t>
  </si>
  <si>
    <t>Praise Thousand Island Dressing</t>
  </si>
  <si>
    <t>67a2e5d1ba7dab10cef75d9f</t>
  </si>
  <si>
    <t>Praise Traditional Mayo</t>
  </si>
  <si>
    <t>67a2e5d1ba7dab10cef75d5b</t>
  </si>
  <si>
    <t>Praise Whole Egg Mayonnaise Light</t>
  </si>
  <si>
    <t>664723a2d7f2b6e4e782d5b3</t>
  </si>
  <si>
    <t>Prawn</t>
  </si>
  <si>
    <t>Fish, Shellfish</t>
  </si>
  <si>
    <t>67a2e5d1ba7dab10cef75da0</t>
  </si>
  <si>
    <t>Premier Protein Cinnamon Roll Protein Shake</t>
  </si>
  <si>
    <t>Lactose-Free</t>
  </si>
  <si>
    <t>6855227fa2fdbbb8dd6ef4db</t>
  </si>
  <si>
    <t>Premier Protein Frozen Protein Pancakes</t>
  </si>
  <si>
    <t>6597ed78ff026c56da9761f1</t>
  </si>
  <si>
    <t>Prepared Horseradish</t>
  </si>
  <si>
    <t>6597ed75ff026c56da976169</t>
  </si>
  <si>
    <t>Prepared Mustard</t>
  </si>
  <si>
    <t>6597ed77ff026c56da9761d5</t>
  </si>
  <si>
    <t>Preserved Lemons</t>
  </si>
  <si>
    <t>6597ed62ff026c56da975ea1</t>
  </si>
  <si>
    <t>Pretzel Bun</t>
  </si>
  <si>
    <t>682c4e2cf2fdbf2cd0ac60df</t>
  </si>
  <si>
    <t>Priano Creamy Alfredo Sauce</t>
  </si>
  <si>
    <t>6619130bb8049ccf941653f3</t>
  </si>
  <si>
    <t>Prickly Pear</t>
  </si>
  <si>
    <t>677d30843a4714a02f900098</t>
  </si>
  <si>
    <t>Primabolics ISO - RIPPED Salted Caramel</t>
  </si>
  <si>
    <t>677d30843a4714a02f900099</t>
  </si>
  <si>
    <t>Primal Kitchen Balsamic Dressing &amp; Marinade</t>
  </si>
  <si>
    <t>685522f2a2fdbbb8dd6ef54e</t>
  </si>
  <si>
    <t>Primo Air Dried Salami Bites With Pretzels</t>
  </si>
  <si>
    <t>684806e2a8c459878382c5e2</t>
  </si>
  <si>
    <t>Primo Classic Wood Smoked Chorizo</t>
  </si>
  <si>
    <t>686f884cf4c3091b2e8c5f23</t>
  </si>
  <si>
    <t>Primo English Style Leg Ham Thinly Sliced</t>
  </si>
  <si>
    <t>677d30843a4714a02f900088</t>
  </si>
  <si>
    <t>Primo Manuka Honey Leg Ham</t>
  </si>
  <si>
    <t>675fe1e2589348ac18b05d30</t>
  </si>
  <si>
    <t>Primo Red Gum Honey Leg Ham</t>
  </si>
  <si>
    <t>6771451c9ac20d85d8c759d4</t>
  </si>
  <si>
    <t>Primo Salt Reduced Shortcut Rindless Bacon</t>
  </si>
  <si>
    <t>682c4e2cf2fdbf2cd0ac60e2</t>
  </si>
  <si>
    <t>Prince Chocolate Cookies</t>
  </si>
  <si>
    <t>67a2e5d1ba7dab10cef75da1</t>
  </si>
  <si>
    <t>Promise Gluten Free Brioche Burger Buns</t>
  </si>
  <si>
    <t>67a4343748ad24c4a120a61e</t>
  </si>
  <si>
    <t>Promise Gluten Free English Muffin</t>
  </si>
  <si>
    <t>Gluten-Free Grains, Potatoes, Corn</t>
  </si>
  <si>
    <t>67a4343748ad24c4a120a61f</t>
  </si>
  <si>
    <t>Promise Gluten Free Soft White Loaf</t>
  </si>
  <si>
    <t>Gluten-Free Grains, Potatoes</t>
  </si>
  <si>
    <t>664723a2d7f2b6e4e782d5b2</t>
  </si>
  <si>
    <t>Prosciutto</t>
  </si>
  <si>
    <t>6597ed64ff026c56da975ee8</t>
  </si>
  <si>
    <t>Proscuitto</t>
  </si>
  <si>
    <t>6619133eb8049ccf9416594c</t>
  </si>
  <si>
    <t>Protein Bread (Includes Gluten)</t>
  </si>
  <si>
    <t>664723a2d7f2b6e4e782d5b1</t>
  </si>
  <si>
    <t>Protein Powder</t>
  </si>
  <si>
    <t>67320ad689b3bf49ae88d66b</t>
  </si>
  <si>
    <t>Protein Powder Low Carb</t>
  </si>
  <si>
    <t>6771451c9ac20d85d8c759e0</t>
  </si>
  <si>
    <t>Protein Supplies Australia WPI Chocolate</t>
  </si>
  <si>
    <t>6771451c9ac20d85d8c759e1</t>
  </si>
  <si>
    <t>Protein Supplies Australia WPI Vanilla Bean</t>
  </si>
  <si>
    <t>6855227fa2fdbbb8dd6ef4da</t>
  </si>
  <si>
    <t>ProteinCo Dextrose Powder</t>
  </si>
  <si>
    <t>682c4e2cf2fdbf2cd0ac60e3</t>
  </si>
  <si>
    <t>Providore Creamy Tomato Vodka Pasta Sauce</t>
  </si>
  <si>
    <t>6619132db8049ccf94165782</t>
  </si>
  <si>
    <t>Provolone Cheese</t>
  </si>
  <si>
    <t>6597ed62ff026c56da975e9a</t>
  </si>
  <si>
    <t>Provolone Cheese Slices</t>
  </si>
  <si>
    <t>6597ed61ff026c56da975e81</t>
  </si>
  <si>
    <t>Prune</t>
  </si>
  <si>
    <t>66191306b8049ccf94165370</t>
  </si>
  <si>
    <t>Prune (Canned)</t>
  </si>
  <si>
    <t>66191306b8049ccf9416536d</t>
  </si>
  <si>
    <t>Prune Juice (Canned)</t>
  </si>
  <si>
    <t>66191307b8049ccf94165371</t>
  </si>
  <si>
    <t>Prune Puree</t>
  </si>
  <si>
    <t>682c4e2cf2fdbf2cd0ac60e4</t>
  </si>
  <si>
    <t>Psyllium Husks</t>
  </si>
  <si>
    <t>6597ed63ff026c56da975ec2</t>
  </si>
  <si>
    <t>Pudding Spice</t>
  </si>
  <si>
    <t>6619133eb8049ccf9416594b</t>
  </si>
  <si>
    <t>Puff Pastry (Frozen)</t>
  </si>
  <si>
    <t>6597ed72ff026c56da9760f6</t>
  </si>
  <si>
    <t>Puff Pastry Dough</t>
  </si>
  <si>
    <t>6597ed72ff026c56da9760fd</t>
  </si>
  <si>
    <t>Puff Pastry Shell</t>
  </si>
  <si>
    <t>675fe1e2589348ac18b05d4b</t>
  </si>
  <si>
    <t>Puffed Buckwheat</t>
  </si>
  <si>
    <t>66191330b8049ccf941657c0</t>
  </si>
  <si>
    <t>Puffed Corn and Oat Flour Cereal</t>
  </si>
  <si>
    <t>Corn, Gluten-Free Grains</t>
  </si>
  <si>
    <t>66191330b8049ccf941657bf</t>
  </si>
  <si>
    <t>Puffed Millet</t>
  </si>
  <si>
    <t>66191330b8049ccf941657be</t>
  </si>
  <si>
    <t>Puffed Rice Cereal</t>
  </si>
  <si>
    <t>67320ad689b3bf49ae88d65d</t>
  </si>
  <si>
    <t>Puffed Spelt</t>
  </si>
  <si>
    <t>66191330b8049ccf941657bd</t>
  </si>
  <si>
    <t>Puffed Wheat Cereal</t>
  </si>
  <si>
    <t>67320ad689b3bf49ae88d647</t>
  </si>
  <si>
    <t>Pulled Rotisserie Chicken</t>
  </si>
  <si>
    <t>6619130bb8049ccf941653f2</t>
  </si>
  <si>
    <t>Pummelo</t>
  </si>
  <si>
    <t>6619133eb8049ccf9416594a</t>
  </si>
  <si>
    <t>Pumpernickel Bread</t>
  </si>
  <si>
    <t>6619130bb8049ccf941653f1</t>
  </si>
  <si>
    <t>Pumpkin</t>
  </si>
  <si>
    <t>6619130bb8049ccf941653f0</t>
  </si>
  <si>
    <t>Pumpkin ( Canned)</t>
  </si>
  <si>
    <t>6619130bb8049ccf941653ef</t>
  </si>
  <si>
    <t>Pumpkin Flowers</t>
  </si>
  <si>
    <t>6597ed68ff026c56da975f8d</t>
  </si>
  <si>
    <t>Pumpkin Kernels</t>
  </si>
  <si>
    <t>6597ed68ff026c56da975f89</t>
  </si>
  <si>
    <t>Pumpkin Leaf</t>
  </si>
  <si>
    <t>6597ed68ff026c56da975f8c</t>
  </si>
  <si>
    <t>Pumpkin Pie Filling</t>
  </si>
  <si>
    <t>664f176225b94865e9a1e9a3</t>
  </si>
  <si>
    <t>Pumpkin Pie Spice</t>
  </si>
  <si>
    <t>664723a2d7f2b6e4e782d5b0</t>
  </si>
  <si>
    <t>Pumpkin Puree</t>
  </si>
  <si>
    <t>66191302b8049ccf941652f1</t>
  </si>
  <si>
    <t>Pumpkin Seed Sunfish</t>
  </si>
  <si>
    <t>6659740da2757836c786ca85</t>
  </si>
  <si>
    <t>Pumpkin Seeds</t>
  </si>
  <si>
    <t>6597ed69ff026c56da975fa5</t>
  </si>
  <si>
    <t>Pumpkin Spice Instant Pudding</t>
  </si>
  <si>
    <t>6597ed68ff026c56da975f8b</t>
  </si>
  <si>
    <t>Pumpkin Spice Mix</t>
  </si>
  <si>
    <t>6597ed69ff026c56da975f8f</t>
  </si>
  <si>
    <t>Pumpkinseed Oil</t>
  </si>
  <si>
    <t>6597ed63ff026c56da975ebc</t>
  </si>
  <si>
    <t>Pure Almond Extract</t>
  </si>
  <si>
    <t>6597ed69ff026c56da975fa1</t>
  </si>
  <si>
    <t>Pure Maple Syrup</t>
  </si>
  <si>
    <t>6597ed6fff026c56da97606d</t>
  </si>
  <si>
    <t>Pure Vanilla Extract</t>
  </si>
  <si>
    <t>6597ed6fff026c56da976073</t>
  </si>
  <si>
    <t>Purified Water</t>
  </si>
  <si>
    <t>6597ed68ff026c56da975f6c</t>
  </si>
  <si>
    <t>Purple Cabbage</t>
  </si>
  <si>
    <t>6597ed72ff026c56da9760f4</t>
  </si>
  <si>
    <t>Purple Potatoes</t>
  </si>
  <si>
    <t>6619130bb8049ccf941653ee</t>
  </si>
  <si>
    <t>Purslane</t>
  </si>
  <si>
    <t>6597ed79ff026c56da976226</t>
  </si>
  <si>
    <t>Puy Lentils</t>
  </si>
  <si>
    <t>Lentils</t>
  </si>
  <si>
    <t>6597ed79ff026c56da976238</t>
  </si>
  <si>
    <t>Quail Eggs</t>
  </si>
  <si>
    <t>6619131fb8049ccf94165606</t>
  </si>
  <si>
    <t>Quail Meat</t>
  </si>
  <si>
    <t>6619131fb8049ccf94165605</t>
  </si>
  <si>
    <t>Quail Meat and Skin</t>
  </si>
  <si>
    <t>6855227fa2fdbbb8dd6ef4d8</t>
  </si>
  <si>
    <t>Quaker Chocolate Rice Cakes</t>
  </si>
  <si>
    <t>6855227fa2fdbbb8dd6ef4d7</t>
  </si>
  <si>
    <t>Quaker Cruesli Chocolate</t>
  </si>
  <si>
    <t>Soy, Tree Nuts</t>
  </si>
  <si>
    <t>677d30843a4714a02f90009a</t>
  </si>
  <si>
    <t>Quaker Lightly Salted Rice Cakes</t>
  </si>
  <si>
    <t>664723a1d7f2b6e4e782d55d</t>
  </si>
  <si>
    <t>Quark Cheese</t>
  </si>
  <si>
    <t>675fe1e2589348ac18b05d6d</t>
  </si>
  <si>
    <t>Queen Coconut Essence</t>
  </si>
  <si>
    <t>66191302b8049ccf941652f0</t>
  </si>
  <si>
    <t>Queen Crab</t>
  </si>
  <si>
    <t>675fe1e2589348ac18b05d81</t>
  </si>
  <si>
    <t>Queen Organic Vanilla Bean Paste</t>
  </si>
  <si>
    <t>6855227fa2fdbbb8dd6ef4f1</t>
  </si>
  <si>
    <t>Queen Reduced Sugar Hard Set Choc Topping</t>
  </si>
  <si>
    <t>6855227fa2fdbbb8dd6ef4d6</t>
  </si>
  <si>
    <t>Queen Sugar Free Caramel Dulce De Leche Topping</t>
  </si>
  <si>
    <t>6771451c9ac20d85d8c759cc</t>
  </si>
  <si>
    <t>Queen Sugar Free Chocolate Fudge Topping</t>
  </si>
  <si>
    <t>67a4343748ad24c4a120a63b</t>
  </si>
  <si>
    <t>Queen Sugar Free Maple Syrup</t>
  </si>
  <si>
    <t>6619132db8049ccf94165776</t>
  </si>
  <si>
    <t>Queso Anejo Cheese</t>
  </si>
  <si>
    <t>6619132db8049ccf94165775</t>
  </si>
  <si>
    <t>Queso Asadero Cheese</t>
  </si>
  <si>
    <t>6619132db8049ccf94165774</t>
  </si>
  <si>
    <t>Queso Chihuahua Cheese</t>
  </si>
  <si>
    <t>6597ed7dff026c56da9762eb</t>
  </si>
  <si>
    <t>Queso Dip</t>
  </si>
  <si>
    <t>6597ed7aff026c56da97624e</t>
  </si>
  <si>
    <t>Queso Quesadilla</t>
  </si>
  <si>
    <t>67a4343748ad24c4a120a641</t>
  </si>
  <si>
    <t>Quest Loaded Taco Protein Chips</t>
  </si>
  <si>
    <t>677d30843a4714a02f90009d</t>
  </si>
  <si>
    <t>Quest Nacho Cheese Protein Chips</t>
  </si>
  <si>
    <t>67320ad689b3bf49ae88d66d</t>
  </si>
  <si>
    <t>Quest Protein Bar</t>
  </si>
  <si>
    <t>Tree Nuts, Peanuts, Soy</t>
  </si>
  <si>
    <t>67320ad689b3bf49ae88d66e</t>
  </si>
  <si>
    <t>Quest Protein Shake Salted Caramel</t>
  </si>
  <si>
    <t>664723a2d7f2b6e4e782d5af</t>
  </si>
  <si>
    <t>Quick Cook Italian Spelt</t>
  </si>
  <si>
    <t>6597ed71ff026c56da9760da</t>
  </si>
  <si>
    <t>Quick Oats</t>
  </si>
  <si>
    <t>6619130bb8049ccf941653ed</t>
  </si>
  <si>
    <t>Quinces</t>
  </si>
  <si>
    <t>6597ed62ff026c56da975eab</t>
  </si>
  <si>
    <t>Quinoa</t>
  </si>
  <si>
    <t>6597ed62ff026c56da975eaf</t>
  </si>
  <si>
    <t>Quinoa Flakes</t>
  </si>
  <si>
    <t>6597ed62ff026c56da975e97</t>
  </si>
  <si>
    <t>Quinoa Flour</t>
  </si>
  <si>
    <t>6597ed61ff026c56da975e86</t>
  </si>
  <si>
    <t>Quinoa Noodles</t>
  </si>
  <si>
    <t>677d30843a4714a02f900087</t>
  </si>
  <si>
    <t>Quorn Mince</t>
  </si>
  <si>
    <t>682c4e2cf2fdbf2cd0ac60e5</t>
  </si>
  <si>
    <t>Quorn Vegetarian Chicken Pieces</t>
  </si>
  <si>
    <t>66191327b8049ccf94165712</t>
  </si>
  <si>
    <t>Rabbit Meat</t>
  </si>
  <si>
    <t>6597ed77ff026c56da9761d2</t>
  </si>
  <si>
    <t>Racks Of Lamb</t>
  </si>
  <si>
    <t>Lamb</t>
  </si>
  <si>
    <t>67a2e5d1ba7dab10cef75d5f</t>
  </si>
  <si>
    <t>Raclette Cheese</t>
  </si>
  <si>
    <t>6619130bb8049ccf941653ec</t>
  </si>
  <si>
    <t>Radicchio</t>
  </si>
  <si>
    <t>66191306b8049ccf94165361</t>
  </si>
  <si>
    <t>Radish Seeds (Sprouted)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</si>
</sst>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2" width="18.38"/>
    <col customWidth="1" min="4" max="4" width="46.63"/>
    <col customWidth="1" min="5" max="5" width="46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hidden="1">
      <c r="A2" s="1" t="s">
        <v>13</v>
      </c>
      <c r="B2" s="1"/>
      <c r="C2" s="2" t="s">
        <v>14</v>
      </c>
      <c r="D2" s="1" t="s">
        <v>15</v>
      </c>
      <c r="E2" s="1" t="str">
        <f>IFERROR(__xludf.DUMMYFUNCTION("BYROW(F2:BC502, LAMBDA(r, TEXTJOIN("", "", TRUE, FILTER(r, r&lt;&gt;""""))))"),"Corn, Nightshades, Alliums, Spicy")</f>
        <v>Corn, Nightshades, Alliums, Spicy</v>
      </c>
      <c r="F2" s="1"/>
      <c r="G2" s="1"/>
      <c r="H2" s="1" t="s">
        <v>16</v>
      </c>
      <c r="I2" s="1"/>
      <c r="J2" s="1" t="s">
        <v>17</v>
      </c>
      <c r="K2" s="1"/>
      <c r="L2" s="1" t="s">
        <v>18</v>
      </c>
      <c r="M2" s="1"/>
      <c r="N2" s="1"/>
    </row>
    <row r="3" hidden="1">
      <c r="A3" s="1" t="s">
        <v>19</v>
      </c>
      <c r="B3" s="1"/>
      <c r="C3" s="2" t="s">
        <v>14</v>
      </c>
      <c r="D3" s="1" t="s">
        <v>20</v>
      </c>
      <c r="E3" s="1" t="str">
        <f>IFERROR(__xludf.DUMMYFUNCTION("""COMPUTED_VALUE"""),"Corn, Nightshades, Alliums, Spicy, Sweeteners")</f>
        <v>Corn, Nightshades, Alliums, Spicy, Sweeteners</v>
      </c>
      <c r="F3" s="1"/>
      <c r="G3" s="1"/>
      <c r="H3" s="1" t="s">
        <v>16</v>
      </c>
      <c r="I3" s="1"/>
      <c r="J3" s="1" t="s">
        <v>17</v>
      </c>
      <c r="K3" s="1"/>
      <c r="L3" s="1" t="s">
        <v>18</v>
      </c>
      <c r="M3" s="1" t="s">
        <v>21</v>
      </c>
      <c r="N3" s="1"/>
    </row>
    <row r="4" hidden="1">
      <c r="A4" s="1" t="s">
        <v>22</v>
      </c>
      <c r="B4" s="1"/>
      <c r="C4" s="2" t="s">
        <v>14</v>
      </c>
      <c r="D4" s="1" t="s">
        <v>23</v>
      </c>
      <c r="E4" s="1" t="str">
        <f>IFERROR(__xludf.DUMMYFUNCTION("""COMPUTED_VALUE"""),"Wheat")</f>
        <v>Wheat</v>
      </c>
      <c r="F4" s="1"/>
      <c r="G4" s="1"/>
      <c r="H4" s="1" t="s">
        <v>24</v>
      </c>
      <c r="I4" s="1"/>
      <c r="J4" s="1"/>
      <c r="K4" s="1"/>
      <c r="L4" s="1"/>
      <c r="M4" s="1"/>
      <c r="N4" s="1"/>
    </row>
    <row r="5" hidden="1">
      <c r="A5" s="1" t="s">
        <v>25</v>
      </c>
      <c r="B5" s="1"/>
      <c r="C5" s="2" t="s">
        <v>14</v>
      </c>
      <c r="D5" s="1" t="s">
        <v>26</v>
      </c>
      <c r="E5" s="1" t="str">
        <f>IFERROR(__xludf.DUMMYFUNCTION("""COMPUTED_VALUE"""),"Wheat, Corn, Nightshades, Alliums, Spicy, Sweeteners")</f>
        <v>Wheat, Corn, Nightshades, Alliums, Spicy, Sweeteners</v>
      </c>
      <c r="F5" s="1"/>
      <c r="G5" s="1"/>
      <c r="H5" s="1" t="s">
        <v>27</v>
      </c>
      <c r="I5" s="1"/>
      <c r="J5" s="1" t="s">
        <v>17</v>
      </c>
      <c r="K5" s="1"/>
      <c r="L5" s="1" t="s">
        <v>18</v>
      </c>
      <c r="M5" s="1" t="s">
        <v>21</v>
      </c>
      <c r="N5" s="1"/>
    </row>
    <row r="6" hidden="1">
      <c r="A6" s="1" t="s">
        <v>28</v>
      </c>
      <c r="B6" s="1"/>
      <c r="C6" s="2" t="s">
        <v>14</v>
      </c>
      <c r="D6" s="1" t="s">
        <v>29</v>
      </c>
      <c r="E6" s="1" t="str">
        <f>IFERROR(__xludf.DUMMYFUNCTION("""COMPUTED_VALUE"""),"Wheat, Sweeteners")</f>
        <v>Wheat, Sweeteners</v>
      </c>
      <c r="F6" s="1"/>
      <c r="G6" s="1"/>
      <c r="H6" s="1" t="s">
        <v>24</v>
      </c>
      <c r="I6" s="1"/>
      <c r="J6" s="1"/>
      <c r="K6" s="1"/>
      <c r="L6" s="1"/>
      <c r="M6" s="1" t="s">
        <v>21</v>
      </c>
      <c r="N6" s="1"/>
    </row>
    <row r="7" hidden="1">
      <c r="A7" s="1" t="s">
        <v>30</v>
      </c>
      <c r="B7" s="1"/>
      <c r="C7" s="2" t="s">
        <v>14</v>
      </c>
      <c r="D7" s="1" t="s">
        <v>31</v>
      </c>
      <c r="E7" s="1" t="str">
        <f>IFERROR(__xludf.DUMMYFUNCTION("""COMPUTED_VALUE"""),"Corn, Alliums, Spicy, Dried Herbs &amp; Spices, Sweeteners")</f>
        <v>Corn, Alliums, Spicy, Dried Herbs &amp; Spices, Sweeteners</v>
      </c>
      <c r="F7" s="1"/>
      <c r="G7" s="1"/>
      <c r="H7" s="1" t="s">
        <v>16</v>
      </c>
      <c r="I7" s="1"/>
      <c r="J7" s="1" t="s">
        <v>32</v>
      </c>
      <c r="K7" s="1"/>
      <c r="L7" s="1" t="s">
        <v>33</v>
      </c>
      <c r="M7" s="1" t="s">
        <v>21</v>
      </c>
      <c r="N7" s="1"/>
    </row>
    <row r="8" hidden="1">
      <c r="A8" s="1" t="s">
        <v>34</v>
      </c>
      <c r="B8" s="1"/>
      <c r="C8" s="2" t="s">
        <v>14</v>
      </c>
      <c r="D8" s="1" t="s">
        <v>35</v>
      </c>
      <c r="E8" s="1" t="str">
        <f>IFERROR(__xludf.DUMMYFUNCTION("""COMPUTED_VALUE"""),"Dairy, Corn")</f>
        <v>Dairy, Corn</v>
      </c>
      <c r="F8" s="1" t="s">
        <v>36</v>
      </c>
      <c r="G8" s="1"/>
      <c r="H8" s="1" t="s">
        <v>16</v>
      </c>
      <c r="I8" s="1"/>
      <c r="J8" s="1"/>
      <c r="K8" s="1"/>
      <c r="L8" s="1"/>
      <c r="M8" s="1"/>
      <c r="N8" s="1"/>
    </row>
    <row r="9" hidden="1">
      <c r="A9" s="1" t="s">
        <v>37</v>
      </c>
      <c r="B9" s="1"/>
      <c r="C9" s="2" t="s">
        <v>38</v>
      </c>
      <c r="D9" s="1" t="s">
        <v>39</v>
      </c>
      <c r="E9" s="1" t="str">
        <f>IFERROR(__xludf.DUMMYFUNCTION("""COMPUTED_VALUE"""),"Gluten-Free Grains")</f>
        <v>Gluten-Free Grains</v>
      </c>
      <c r="F9" s="1"/>
      <c r="G9" s="1"/>
      <c r="H9" s="1" t="s">
        <v>40</v>
      </c>
      <c r="I9" s="1"/>
      <c r="J9" s="1"/>
      <c r="K9" s="1"/>
      <c r="L9" s="1"/>
      <c r="M9" s="1"/>
      <c r="N9" s="1"/>
    </row>
    <row r="10" hidden="1">
      <c r="A10" s="1" t="s">
        <v>41</v>
      </c>
      <c r="B10" s="1"/>
      <c r="C10" s="2" t="s">
        <v>38</v>
      </c>
      <c r="D10" s="1" t="s">
        <v>42</v>
      </c>
      <c r="E10" s="1" t="str">
        <f>IFERROR(__xludf.DUMMYFUNCTION("""COMPUTED_VALUE"""),"Corn, Peanuts, Tree Nuts")</f>
        <v>Corn, Peanuts, Tree Nuts</v>
      </c>
      <c r="F10" s="1"/>
      <c r="G10" s="1"/>
      <c r="H10" s="1" t="s">
        <v>16</v>
      </c>
      <c r="I10" s="1" t="s">
        <v>43</v>
      </c>
      <c r="J10" s="1"/>
      <c r="K10" s="1"/>
      <c r="L10" s="1"/>
      <c r="M10" s="1"/>
      <c r="N10" s="1"/>
    </row>
    <row r="11" hidden="1">
      <c r="A11" s="1" t="s">
        <v>44</v>
      </c>
      <c r="B11" s="1"/>
      <c r="C11" s="2" t="s">
        <v>38</v>
      </c>
      <c r="D11" s="1" t="s">
        <v>45</v>
      </c>
      <c r="E11" s="1" t="str">
        <f>IFERROR(__xludf.DUMMYFUNCTION("""COMPUTED_VALUE"""),"Others")</f>
        <v>Others</v>
      </c>
      <c r="F11" s="1"/>
      <c r="G11" s="1"/>
      <c r="H11" s="1"/>
      <c r="I11" s="1"/>
      <c r="J11" s="1"/>
      <c r="K11" s="1"/>
      <c r="L11" s="1"/>
      <c r="M11" s="1"/>
      <c r="N11" s="2" t="s">
        <v>12</v>
      </c>
    </row>
    <row r="12" hidden="1">
      <c r="A12" s="1" t="s">
        <v>46</v>
      </c>
      <c r="B12" s="1"/>
      <c r="C12" s="2" t="s">
        <v>38</v>
      </c>
      <c r="D12" s="1" t="s">
        <v>47</v>
      </c>
      <c r="E12" s="1" t="str">
        <f>IFERROR(__xludf.DUMMYFUNCTION("""COMPUTED_VALUE"""),"Others")</f>
        <v>Others</v>
      </c>
      <c r="F12" s="1"/>
      <c r="G12" s="1"/>
      <c r="H12" s="1"/>
      <c r="I12" s="1"/>
      <c r="J12" s="1"/>
      <c r="K12" s="1"/>
      <c r="L12" s="1"/>
      <c r="M12" s="1"/>
      <c r="N12" s="2" t="s">
        <v>12</v>
      </c>
    </row>
    <row r="13" hidden="1">
      <c r="A13" s="1" t="s">
        <v>48</v>
      </c>
      <c r="B13" s="1"/>
      <c r="C13" s="2" t="s">
        <v>14</v>
      </c>
      <c r="D13" s="1" t="s">
        <v>49</v>
      </c>
      <c r="E13" s="1" t="str">
        <f>IFERROR(__xludf.DUMMYFUNCTION("""COMPUTED_VALUE"""),"Dairy, Sweeteners")</f>
        <v>Dairy, Sweeteners</v>
      </c>
      <c r="F13" s="1" t="s">
        <v>36</v>
      </c>
      <c r="G13" s="1"/>
      <c r="H13" s="1"/>
      <c r="I13" s="1"/>
      <c r="J13" s="1"/>
      <c r="K13" s="1"/>
      <c r="L13" s="1"/>
      <c r="M13" s="1" t="s">
        <v>21</v>
      </c>
      <c r="N13" s="1"/>
    </row>
    <row r="14" hidden="1">
      <c r="A14" s="1" t="s">
        <v>50</v>
      </c>
      <c r="B14" s="1"/>
      <c r="C14" s="2" t="s">
        <v>38</v>
      </c>
      <c r="D14" s="1" t="s">
        <v>51</v>
      </c>
      <c r="E14" s="1" t="str">
        <f>IFERROR(__xludf.DUMMYFUNCTION("""COMPUTED_VALUE"""),"Others")</f>
        <v>Others</v>
      </c>
      <c r="F14" s="1"/>
      <c r="G14" s="1"/>
      <c r="H14" s="1"/>
      <c r="I14" s="1"/>
      <c r="J14" s="1"/>
      <c r="K14" s="1"/>
      <c r="L14" s="1"/>
      <c r="M14" s="1"/>
      <c r="N14" s="2" t="s">
        <v>12</v>
      </c>
    </row>
    <row r="15" hidden="1">
      <c r="A15" s="1" t="s">
        <v>52</v>
      </c>
      <c r="B15" s="1"/>
      <c r="C15" s="2" t="s">
        <v>14</v>
      </c>
      <c r="D15" s="1" t="s">
        <v>53</v>
      </c>
      <c r="E15" s="1" t="str">
        <f>IFERROR(__xludf.DUMMYFUNCTION("""COMPUTED_VALUE"""),"Gluten-Free Grains")</f>
        <v>Gluten-Free Grains</v>
      </c>
      <c r="F15" s="1"/>
      <c r="G15" s="1"/>
      <c r="H15" s="1" t="s">
        <v>40</v>
      </c>
      <c r="I15" s="1"/>
      <c r="J15" s="1"/>
      <c r="K15" s="1"/>
      <c r="L15" s="1"/>
      <c r="M15" s="1"/>
      <c r="N15" s="1"/>
    </row>
    <row r="16" hidden="1">
      <c r="A16" s="1" t="s">
        <v>54</v>
      </c>
      <c r="B16" s="1"/>
      <c r="C16" s="2" t="s">
        <v>38</v>
      </c>
      <c r="D16" s="1" t="s">
        <v>55</v>
      </c>
      <c r="E16" s="1" t="str">
        <f>IFERROR(__xludf.DUMMYFUNCTION("""COMPUTED_VALUE"""),"Alliums")</f>
        <v>Alliums</v>
      </c>
      <c r="F16" s="1"/>
      <c r="G16" s="1"/>
      <c r="H16" s="1"/>
      <c r="I16" s="1"/>
      <c r="J16" s="1" t="s">
        <v>32</v>
      </c>
      <c r="K16" s="1"/>
      <c r="L16" s="1"/>
      <c r="M16" s="1"/>
      <c r="N16" s="1"/>
    </row>
    <row r="17" hidden="1">
      <c r="A17" s="1" t="s">
        <v>56</v>
      </c>
      <c r="B17" s="1"/>
      <c r="C17" s="2" t="s">
        <v>38</v>
      </c>
      <c r="D17" s="1" t="s">
        <v>57</v>
      </c>
      <c r="E17" s="1" t="str">
        <f>IFERROR(__xludf.DUMMYFUNCTION("""COMPUTED_VALUE"""),"Alliums")</f>
        <v>Alliums</v>
      </c>
      <c r="F17" s="1"/>
      <c r="G17" s="1"/>
      <c r="H17" s="1"/>
      <c r="I17" s="1"/>
      <c r="J17" s="1" t="s">
        <v>32</v>
      </c>
      <c r="K17" s="1"/>
      <c r="L17" s="1"/>
      <c r="M17" s="1"/>
      <c r="N17" s="1"/>
    </row>
    <row r="18" hidden="1">
      <c r="A18" s="1" t="s">
        <v>58</v>
      </c>
      <c r="B18" s="1"/>
      <c r="C18" s="2" t="s">
        <v>38</v>
      </c>
      <c r="D18" s="1" t="s">
        <v>59</v>
      </c>
      <c r="E18" s="1" t="str">
        <f>IFERROR(__xludf.DUMMYFUNCTION("""COMPUTED_VALUE"""),"Alliums")</f>
        <v>Alliums</v>
      </c>
      <c r="F18" s="1"/>
      <c r="G18" s="1"/>
      <c r="H18" s="1"/>
      <c r="I18" s="1"/>
      <c r="J18" s="1" t="s">
        <v>32</v>
      </c>
      <c r="K18" s="1"/>
      <c r="L18" s="1"/>
      <c r="M18" s="1"/>
      <c r="N18" s="1"/>
    </row>
    <row r="19" hidden="1">
      <c r="A19" s="1" t="s">
        <v>60</v>
      </c>
      <c r="B19" s="1"/>
      <c r="C19" s="2" t="s">
        <v>38</v>
      </c>
      <c r="D19" s="1" t="s">
        <v>61</v>
      </c>
      <c r="E19" s="1" t="str">
        <f>IFERROR(__xludf.DUMMYFUNCTION("""COMPUTED_VALUE"""),"Alliums")</f>
        <v>Alliums</v>
      </c>
      <c r="F19" s="1"/>
      <c r="G19" s="1"/>
      <c r="H19" s="1"/>
      <c r="I19" s="1"/>
      <c r="J19" s="1" t="s">
        <v>32</v>
      </c>
      <c r="K19" s="1"/>
      <c r="L19" s="1"/>
      <c r="M19" s="1"/>
      <c r="N19" s="1"/>
    </row>
    <row r="20" hidden="1">
      <c r="A20" s="1" t="s">
        <v>62</v>
      </c>
      <c r="B20" s="1"/>
      <c r="C20" s="2" t="s">
        <v>38</v>
      </c>
      <c r="D20" s="1" t="s">
        <v>63</v>
      </c>
      <c r="E20" s="1" t="str">
        <f>IFERROR(__xludf.DUMMYFUNCTION("""COMPUTED_VALUE"""),"Alliums, Sweeteners, Other")</f>
        <v>Alliums, Sweeteners, Other</v>
      </c>
      <c r="F20" s="1"/>
      <c r="G20" s="1"/>
      <c r="H20" s="1"/>
      <c r="I20" s="1"/>
      <c r="J20" s="1" t="s">
        <v>32</v>
      </c>
      <c r="K20" s="1"/>
      <c r="L20" s="1"/>
      <c r="M20" s="1" t="s">
        <v>21</v>
      </c>
      <c r="N20" s="1" t="s">
        <v>64</v>
      </c>
    </row>
    <row r="21" hidden="1">
      <c r="A21" s="1" t="s">
        <v>65</v>
      </c>
      <c r="B21" s="1"/>
      <c r="C21" s="2" t="s">
        <v>38</v>
      </c>
      <c r="D21" s="1" t="s">
        <v>66</v>
      </c>
      <c r="E21" s="1" t="str">
        <f>IFERROR(__xludf.DUMMYFUNCTION("""COMPUTED_VALUE"""),"Alliums")</f>
        <v>Alliums</v>
      </c>
      <c r="F21" s="1"/>
      <c r="G21" s="1"/>
      <c r="H21" s="1"/>
      <c r="I21" s="1"/>
      <c r="J21" s="1" t="s">
        <v>32</v>
      </c>
      <c r="K21" s="1"/>
      <c r="L21" s="1"/>
      <c r="M21" s="1"/>
      <c r="N21" s="1"/>
    </row>
    <row r="22" hidden="1">
      <c r="A22" s="1" t="s">
        <v>67</v>
      </c>
      <c r="B22" s="1"/>
      <c r="C22" s="2" t="s">
        <v>68</v>
      </c>
      <c r="D22" s="1" t="s">
        <v>69</v>
      </c>
      <c r="E22" s="1" t="str">
        <f>IFERROR(__xludf.DUMMYFUNCTION("""COMPUTED_VALUE"""),"Alliums, Dried Herbs &amp; Spices, Sweeteners")</f>
        <v>Alliums, Dried Herbs &amp; Spices, Sweeteners</v>
      </c>
      <c r="F22" s="1"/>
      <c r="G22" s="1"/>
      <c r="H22" s="1"/>
      <c r="I22" s="1"/>
      <c r="J22" s="1" t="s">
        <v>32</v>
      </c>
      <c r="K22" s="1"/>
      <c r="L22" s="1" t="s">
        <v>70</v>
      </c>
      <c r="M22" s="1" t="s">
        <v>21</v>
      </c>
      <c r="N22" s="1"/>
    </row>
    <row r="23" hidden="1">
      <c r="A23" s="1" t="s">
        <v>71</v>
      </c>
      <c r="B23" s="1"/>
      <c r="C23" s="2" t="s">
        <v>38</v>
      </c>
      <c r="D23" s="1" t="s">
        <v>72</v>
      </c>
      <c r="E23" s="1" t="str">
        <f>IFERROR(__xludf.DUMMYFUNCTION("""COMPUTED_VALUE"""),"Alliums")</f>
        <v>Alliums</v>
      </c>
      <c r="F23" s="1"/>
      <c r="G23" s="1"/>
      <c r="H23" s="1"/>
      <c r="I23" s="1"/>
      <c r="J23" s="1" t="s">
        <v>32</v>
      </c>
      <c r="K23" s="1"/>
      <c r="L23" s="1"/>
      <c r="M23" s="1"/>
      <c r="N23" s="1"/>
    </row>
    <row r="24" hidden="1">
      <c r="A24" s="1" t="s">
        <v>73</v>
      </c>
      <c r="B24" s="1"/>
      <c r="C24" s="2" t="s">
        <v>38</v>
      </c>
      <c r="D24" s="1" t="s">
        <v>74</v>
      </c>
      <c r="E24" s="1" t="str">
        <f>IFERROR(__xludf.DUMMYFUNCTION("""COMPUTED_VALUE"""),"Alliums, Dried Herbs &amp; Spices, Sweeteners")</f>
        <v>Alliums, Dried Herbs &amp; Spices, Sweeteners</v>
      </c>
      <c r="F24" s="1"/>
      <c r="G24" s="1"/>
      <c r="H24" s="1"/>
      <c r="I24" s="1"/>
      <c r="J24" s="1" t="s">
        <v>32</v>
      </c>
      <c r="K24" s="1"/>
      <c r="L24" s="1" t="s">
        <v>70</v>
      </c>
      <c r="M24" s="1" t="s">
        <v>21</v>
      </c>
      <c r="N24" s="1"/>
    </row>
    <row r="25" hidden="1">
      <c r="A25" s="1" t="s">
        <v>75</v>
      </c>
      <c r="B25" s="1"/>
      <c r="C25" s="2" t="s">
        <v>38</v>
      </c>
      <c r="D25" s="1" t="s">
        <v>76</v>
      </c>
      <c r="E25" s="1" t="str">
        <f>IFERROR(__xludf.DUMMYFUNCTION("""COMPUTED_VALUE"""),"Alliums")</f>
        <v>Alliums</v>
      </c>
      <c r="F25" s="1"/>
      <c r="G25" s="1"/>
      <c r="H25" s="1"/>
      <c r="I25" s="1"/>
      <c r="J25" s="1" t="s">
        <v>32</v>
      </c>
      <c r="K25" s="1"/>
      <c r="L25" s="1"/>
      <c r="M25" s="1"/>
      <c r="N25" s="1"/>
    </row>
    <row r="26" hidden="1">
      <c r="A26" s="1" t="s">
        <v>77</v>
      </c>
      <c r="B26" s="1"/>
      <c r="C26" s="2" t="s">
        <v>14</v>
      </c>
      <c r="D26" s="1" t="s">
        <v>78</v>
      </c>
      <c r="E26" s="1" t="str">
        <f>IFERROR(__xludf.DUMMYFUNCTION("""COMPUTED_VALUE"""),"Dairy")</f>
        <v>Dairy</v>
      </c>
      <c r="F26" s="1" t="s">
        <v>36</v>
      </c>
      <c r="G26" s="1"/>
      <c r="H26" s="1"/>
      <c r="I26" s="1"/>
      <c r="J26" s="1"/>
      <c r="K26" s="1"/>
      <c r="L26" s="1"/>
      <c r="M26" s="1"/>
      <c r="N26" s="1"/>
    </row>
    <row r="27" hidden="1">
      <c r="A27" s="1" t="s">
        <v>79</v>
      </c>
      <c r="B27" s="1"/>
      <c r="C27" s="2" t="s">
        <v>38</v>
      </c>
      <c r="D27" s="1" t="s">
        <v>80</v>
      </c>
      <c r="E27" s="1" t="str">
        <f>IFERROR(__xludf.DUMMYFUNCTION("""COMPUTED_VALUE"""),"Citrus")</f>
        <v>Citrus</v>
      </c>
      <c r="F27" s="1"/>
      <c r="G27" s="1"/>
      <c r="H27" s="1"/>
      <c r="I27" s="1"/>
      <c r="J27" s="1"/>
      <c r="K27" s="1" t="s">
        <v>81</v>
      </c>
      <c r="L27" s="1"/>
      <c r="M27" s="1"/>
      <c r="N27" s="1"/>
    </row>
    <row r="28" hidden="1">
      <c r="A28" s="1" t="s">
        <v>82</v>
      </c>
      <c r="B28" s="1"/>
      <c r="C28" s="2" t="s">
        <v>38</v>
      </c>
      <c r="D28" s="1" t="s">
        <v>83</v>
      </c>
      <c r="E28" s="1" t="str">
        <f>IFERROR(__xludf.DUMMYFUNCTION("""COMPUTED_VALUE"""),"Nightshades")</f>
        <v>Nightshades</v>
      </c>
      <c r="F28" s="1"/>
      <c r="G28" s="1"/>
      <c r="H28" s="1"/>
      <c r="I28" s="1"/>
      <c r="J28" s="1" t="s">
        <v>84</v>
      </c>
      <c r="K28" s="1"/>
      <c r="L28" s="1"/>
      <c r="M28" s="1"/>
      <c r="N28" s="1"/>
    </row>
    <row r="29" hidden="1">
      <c r="A29" s="1" t="s">
        <v>85</v>
      </c>
      <c r="B29" s="1"/>
      <c r="C29" s="2" t="s">
        <v>38</v>
      </c>
      <c r="D29" s="1" t="s">
        <v>86</v>
      </c>
      <c r="E29" s="1" t="str">
        <f>IFERROR(__xludf.DUMMYFUNCTION("""COMPUTED_VALUE"""),"Dried Herbs &amp; Spices, Alcohol")</f>
        <v>Dried Herbs &amp; Spices, Alcohol</v>
      </c>
      <c r="F29" s="1"/>
      <c r="G29" s="1"/>
      <c r="H29" s="1"/>
      <c r="I29" s="1"/>
      <c r="J29" s="1"/>
      <c r="K29" s="1"/>
      <c r="L29" s="1" t="s">
        <v>70</v>
      </c>
      <c r="M29" s="1" t="s">
        <v>87</v>
      </c>
      <c r="N29" s="1"/>
    </row>
    <row r="30" hidden="1">
      <c r="A30" s="1" t="s">
        <v>88</v>
      </c>
      <c r="B30" s="1"/>
      <c r="C30" s="2" t="s">
        <v>38</v>
      </c>
      <c r="D30" s="1" t="s">
        <v>89</v>
      </c>
      <c r="E30" s="1" t="str">
        <f>IFERROR(__xludf.DUMMYFUNCTION("""COMPUTED_VALUE"""),"Sweeteners")</f>
        <v>Sweeteners</v>
      </c>
      <c r="F30" s="1"/>
      <c r="G30" s="1"/>
      <c r="H30" s="1"/>
      <c r="I30" s="1"/>
      <c r="J30" s="1"/>
      <c r="K30" s="1"/>
      <c r="L30" s="1"/>
      <c r="M30" s="1" t="s">
        <v>21</v>
      </c>
      <c r="N30" s="1"/>
    </row>
    <row r="31" hidden="1">
      <c r="A31" s="1" t="s">
        <v>90</v>
      </c>
      <c r="B31" s="1"/>
      <c r="C31" s="2" t="s">
        <v>38</v>
      </c>
      <c r="D31" s="1" t="s">
        <v>91</v>
      </c>
      <c r="E31" s="1" t="str">
        <f>IFERROR(__xludf.DUMMYFUNCTION("""COMPUTED_VALUE"""),"Sweeteners")</f>
        <v>Sweeteners</v>
      </c>
      <c r="F31" s="1"/>
      <c r="G31" s="1"/>
      <c r="H31" s="1"/>
      <c r="I31" s="1"/>
      <c r="J31" s="1"/>
      <c r="K31" s="1"/>
      <c r="L31" s="1"/>
      <c r="M31" s="1" t="s">
        <v>21</v>
      </c>
      <c r="N31" s="1"/>
    </row>
    <row r="32" hidden="1">
      <c r="A32" s="1" t="s">
        <v>92</v>
      </c>
      <c r="B32" s="1"/>
      <c r="C32" s="2" t="s">
        <v>38</v>
      </c>
      <c r="D32" s="1" t="s">
        <v>93</v>
      </c>
      <c r="E32" s="1" t="str">
        <f>IFERROR(__xludf.DUMMYFUNCTION("""COMPUTED_VALUE"""),"Dairy, Sweeteners, Other")</f>
        <v>Dairy, Sweeteners, Other</v>
      </c>
      <c r="F32" s="1" t="s">
        <v>36</v>
      </c>
      <c r="G32" s="1"/>
      <c r="H32" s="1"/>
      <c r="I32" s="1"/>
      <c r="J32" s="1"/>
      <c r="K32" s="1"/>
      <c r="L32" s="1"/>
      <c r="M32" s="1" t="s">
        <v>21</v>
      </c>
      <c r="N32" s="1" t="s">
        <v>64</v>
      </c>
    </row>
    <row r="33" hidden="1">
      <c r="A33" s="1" t="s">
        <v>94</v>
      </c>
      <c r="B33" s="1"/>
      <c r="C33" s="2" t="s">
        <v>38</v>
      </c>
      <c r="D33" s="1" t="s">
        <v>95</v>
      </c>
      <c r="E33" s="1" t="str">
        <f>IFERROR(__xludf.DUMMYFUNCTION("""COMPUTED_VALUE"""),"Sweeteners, Other")</f>
        <v>Sweeteners, Other</v>
      </c>
      <c r="F33" s="1"/>
      <c r="G33" s="1"/>
      <c r="H33" s="1"/>
      <c r="I33" s="1"/>
      <c r="J33" s="1"/>
      <c r="K33" s="1"/>
      <c r="L33" s="1"/>
      <c r="M33" s="1" t="s">
        <v>21</v>
      </c>
      <c r="N33" s="1" t="s">
        <v>64</v>
      </c>
    </row>
    <row r="34">
      <c r="A34" s="1" t="s">
        <v>96</v>
      </c>
      <c r="B34" s="1"/>
      <c r="C34" s="2" t="s">
        <v>38</v>
      </c>
      <c r="D34" s="1" t="s">
        <v>97</v>
      </c>
      <c r="E34" s="1" t="str">
        <f>IFERROR(__xludf.DUMMYFUNCTION("""COMPUTED_VALUE"""),"Citrus")</f>
        <v>Citrus</v>
      </c>
      <c r="F34" s="1"/>
      <c r="G34" s="1"/>
      <c r="H34" s="1"/>
      <c r="I34" s="1"/>
      <c r="J34" s="1"/>
      <c r="K34" s="2" t="s">
        <v>81</v>
      </c>
      <c r="L34" s="1"/>
      <c r="M34" s="1"/>
      <c r="N34" s="1"/>
    </row>
    <row r="35" hidden="1">
      <c r="A35" s="1" t="s">
        <v>98</v>
      </c>
      <c r="B35" s="1"/>
      <c r="C35" s="2" t="s">
        <v>38</v>
      </c>
      <c r="D35" s="1" t="s">
        <v>99</v>
      </c>
      <c r="E35" s="1" t="str">
        <f>IFERROR(__xludf.DUMMYFUNCTION("""COMPUTED_VALUE"""),"Alcohol, Sweeteners")</f>
        <v>Alcohol, Sweeteners</v>
      </c>
      <c r="F35" s="1"/>
      <c r="G35" s="1"/>
      <c r="H35" s="1"/>
      <c r="I35" s="1"/>
      <c r="J35" s="1"/>
      <c r="K35" s="1"/>
      <c r="L35" s="1"/>
      <c r="M35" s="1" t="s">
        <v>100</v>
      </c>
      <c r="N35" s="1"/>
    </row>
    <row r="36" hidden="1">
      <c r="A36" s="1" t="s">
        <v>101</v>
      </c>
      <c r="B36" s="1"/>
      <c r="C36" s="2" t="s">
        <v>38</v>
      </c>
      <c r="D36" s="1" t="s">
        <v>102</v>
      </c>
      <c r="E36" s="1" t="str">
        <f>IFERROR(__xludf.DUMMYFUNCTION("""COMPUTED_VALUE"""),"Sweeteners")</f>
        <v>Sweeteners</v>
      </c>
      <c r="F36" s="1"/>
      <c r="G36" s="1"/>
      <c r="H36" s="1"/>
      <c r="I36" s="1"/>
      <c r="J36" s="1"/>
      <c r="K36" s="1"/>
      <c r="L36" s="1"/>
      <c r="M36" s="1" t="s">
        <v>21</v>
      </c>
      <c r="N36" s="1"/>
    </row>
    <row r="37">
      <c r="A37" s="1" t="s">
        <v>103</v>
      </c>
      <c r="B37" s="1"/>
      <c r="C37" s="2" t="s">
        <v>38</v>
      </c>
      <c r="D37" s="1" t="s">
        <v>104</v>
      </c>
      <c r="E37" s="1" t="str">
        <f>IFERROR(__xludf.DUMMYFUNCTION("""COMPUTED_VALUE"""),"Citrus")</f>
        <v>Citrus</v>
      </c>
      <c r="F37" s="1"/>
      <c r="G37" s="1"/>
      <c r="H37" s="1"/>
      <c r="I37" s="1"/>
      <c r="J37" s="1"/>
      <c r="K37" s="2" t="s">
        <v>81</v>
      </c>
      <c r="L37" s="1"/>
      <c r="M37" s="1"/>
      <c r="N37" s="2"/>
    </row>
    <row r="38" hidden="1">
      <c r="A38" s="1" t="s">
        <v>105</v>
      </c>
      <c r="B38" s="1"/>
      <c r="C38" s="2" t="s">
        <v>38</v>
      </c>
      <c r="D38" s="1" t="s">
        <v>106</v>
      </c>
      <c r="E38" s="1" t="str">
        <f>IFERROR(__xludf.DUMMYFUNCTION("""COMPUTED_VALUE"""),"Dried Herbs &amp; Spices, Sweeteners")</f>
        <v>Dried Herbs &amp; Spices, Sweeteners</v>
      </c>
      <c r="F38" s="1"/>
      <c r="G38" s="1"/>
      <c r="H38" s="1"/>
      <c r="I38" s="1"/>
      <c r="J38" s="1"/>
      <c r="K38" s="1"/>
      <c r="L38" s="1" t="s">
        <v>70</v>
      </c>
      <c r="M38" s="1" t="s">
        <v>21</v>
      </c>
      <c r="N38" s="1"/>
    </row>
    <row r="39" hidden="1">
      <c r="A39" s="1" t="s">
        <v>107</v>
      </c>
      <c r="B39" s="1"/>
      <c r="C39" s="2" t="s">
        <v>38</v>
      </c>
      <c r="D39" s="1" t="s">
        <v>108</v>
      </c>
      <c r="E39" s="1" t="str">
        <f>IFERROR(__xludf.DUMMYFUNCTION("""COMPUTED_VALUE"""),"Fish")</f>
        <v>Fish</v>
      </c>
      <c r="F39" s="1" t="s">
        <v>109</v>
      </c>
      <c r="G39" s="1"/>
      <c r="H39" s="1"/>
      <c r="I39" s="1"/>
      <c r="J39" s="1"/>
      <c r="K39" s="1"/>
      <c r="L39" s="1"/>
      <c r="M39" s="1"/>
      <c r="N39" s="1"/>
    </row>
    <row r="40" hidden="1">
      <c r="A40" s="1" t="s">
        <v>110</v>
      </c>
      <c r="B40" s="1"/>
      <c r="C40" s="2" t="s">
        <v>38</v>
      </c>
      <c r="D40" s="1" t="s">
        <v>111</v>
      </c>
      <c r="E40" s="1" t="str">
        <f>IFERROR(__xludf.DUMMYFUNCTION("""COMPUTED_VALUE"""),"Fish")</f>
        <v>Fish</v>
      </c>
      <c r="F40" s="1" t="s">
        <v>109</v>
      </c>
      <c r="G40" s="1"/>
      <c r="H40" s="1"/>
      <c r="I40" s="1"/>
      <c r="J40" s="1"/>
      <c r="K40" s="1"/>
      <c r="L40" s="1"/>
      <c r="M40" s="1"/>
      <c r="N40" s="1"/>
    </row>
    <row r="41">
      <c r="A41" s="1" t="s">
        <v>112</v>
      </c>
      <c r="B41" s="1"/>
      <c r="C41" s="2" t="s">
        <v>38</v>
      </c>
      <c r="D41" s="1" t="s">
        <v>113</v>
      </c>
      <c r="E41" s="1" t="str">
        <f>IFERROR(__xludf.DUMMYFUNCTION("""COMPUTED_VALUE"""),"Citrus")</f>
        <v>Citrus</v>
      </c>
      <c r="F41" s="1"/>
      <c r="G41" s="1"/>
      <c r="H41" s="1"/>
      <c r="I41" s="1"/>
      <c r="J41" s="1"/>
      <c r="K41" s="2" t="s">
        <v>81</v>
      </c>
      <c r="L41" s="1"/>
      <c r="M41" s="1"/>
      <c r="N41" s="1"/>
    </row>
    <row r="42" hidden="1">
      <c r="A42" s="1" t="s">
        <v>114</v>
      </c>
      <c r="B42" s="1"/>
      <c r="C42" s="2" t="s">
        <v>38</v>
      </c>
      <c r="D42" s="1" t="s">
        <v>115</v>
      </c>
      <c r="E42" s="1" t="str">
        <f>IFERROR(__xludf.DUMMYFUNCTION("""COMPUTED_VALUE"""),"Dairy, Sweeteners")</f>
        <v>Dairy, Sweeteners</v>
      </c>
      <c r="F42" s="1" t="s">
        <v>36</v>
      </c>
      <c r="G42" s="1"/>
      <c r="H42" s="1"/>
      <c r="I42" s="1"/>
      <c r="J42" s="1"/>
      <c r="K42" s="1"/>
      <c r="L42" s="1"/>
      <c r="M42" s="1" t="s">
        <v>21</v>
      </c>
      <c r="N42" s="1"/>
    </row>
    <row r="43" hidden="1">
      <c r="A43" s="1" t="s">
        <v>116</v>
      </c>
      <c r="B43" s="1"/>
      <c r="C43" s="2" t="s">
        <v>68</v>
      </c>
      <c r="D43" s="1" t="s">
        <v>117</v>
      </c>
      <c r="E43" s="1" t="str">
        <f>IFERROR(__xludf.DUMMYFUNCTION("""COMPUTED_VALUE"""),"Citrus, Sweeteners")</f>
        <v>Citrus, Sweeteners</v>
      </c>
      <c r="F43" s="1"/>
      <c r="G43" s="1"/>
      <c r="H43" s="1"/>
      <c r="I43" s="1"/>
      <c r="J43" s="1"/>
      <c r="K43" s="1" t="s">
        <v>81</v>
      </c>
      <c r="L43" s="1"/>
      <c r="M43" s="1" t="s">
        <v>21</v>
      </c>
      <c r="N43" s="1"/>
    </row>
    <row r="44" hidden="1">
      <c r="A44" s="1" t="s">
        <v>118</v>
      </c>
      <c r="B44" s="1"/>
      <c r="C44" s="2" t="s">
        <v>38</v>
      </c>
      <c r="D44" s="1" t="s">
        <v>119</v>
      </c>
      <c r="E44" s="1" t="str">
        <f>IFERROR(__xludf.DUMMYFUNCTION("""COMPUTED_VALUE"""),"Citrus")</f>
        <v>Citrus</v>
      </c>
      <c r="F44" s="1"/>
      <c r="G44" s="1"/>
      <c r="H44" s="1"/>
      <c r="I44" s="1"/>
      <c r="J44" s="1"/>
      <c r="K44" s="1" t="s">
        <v>81</v>
      </c>
      <c r="L44" s="1"/>
      <c r="M44" s="1"/>
      <c r="N44" s="1"/>
    </row>
    <row r="45" hidden="1">
      <c r="A45" s="1" t="s">
        <v>120</v>
      </c>
      <c r="B45" s="1"/>
      <c r="C45" s="2" t="s">
        <v>38</v>
      </c>
      <c r="D45" s="1" t="s">
        <v>121</v>
      </c>
      <c r="E45" s="1" t="str">
        <f>IFERROR(__xludf.DUMMYFUNCTION("""COMPUTED_VALUE"""),"Citrus, Stone Fruits")</f>
        <v>Citrus, Stone Fruits</v>
      </c>
      <c r="F45" s="1"/>
      <c r="G45" s="1"/>
      <c r="H45" s="1"/>
      <c r="I45" s="1"/>
      <c r="J45" s="1"/>
      <c r="K45" s="1" t="s">
        <v>122</v>
      </c>
      <c r="L45" s="1"/>
      <c r="M45" s="1"/>
      <c r="N45" s="1"/>
    </row>
    <row r="46" hidden="1">
      <c r="A46" s="1" t="s">
        <v>123</v>
      </c>
      <c r="B46" s="1"/>
      <c r="C46" s="2" t="s">
        <v>38</v>
      </c>
      <c r="D46" s="1" t="s">
        <v>124</v>
      </c>
      <c r="E46" s="1" t="str">
        <f>IFERROR(__xludf.DUMMYFUNCTION("""COMPUTED_VALUE"""),"Citrus")</f>
        <v>Citrus</v>
      </c>
      <c r="F46" s="1"/>
      <c r="G46" s="1"/>
      <c r="H46" s="1"/>
      <c r="I46" s="1"/>
      <c r="J46" s="1"/>
      <c r="K46" s="1" t="s">
        <v>81</v>
      </c>
      <c r="L46" s="1"/>
      <c r="M46" s="1"/>
      <c r="N46" s="1"/>
    </row>
    <row r="47" hidden="1">
      <c r="A47" s="1" t="s">
        <v>125</v>
      </c>
      <c r="B47" s="1"/>
      <c r="C47" s="2" t="s">
        <v>38</v>
      </c>
      <c r="D47" s="1" t="s">
        <v>126</v>
      </c>
      <c r="E47" s="1" t="str">
        <f>IFERROR(__xludf.DUMMYFUNCTION("""COMPUTED_VALUE"""),"Fresh Herbs")</f>
        <v>Fresh Herbs</v>
      </c>
      <c r="F47" s="1"/>
      <c r="G47" s="1"/>
      <c r="H47" s="1"/>
      <c r="I47" s="1"/>
      <c r="J47" s="1"/>
      <c r="K47" s="1"/>
      <c r="L47" s="1" t="s">
        <v>127</v>
      </c>
      <c r="M47" s="1"/>
      <c r="N47" s="1"/>
    </row>
    <row r="48" hidden="1">
      <c r="A48" s="1" t="s">
        <v>128</v>
      </c>
      <c r="B48" s="1"/>
      <c r="C48" s="2" t="s">
        <v>38</v>
      </c>
      <c r="D48" s="1" t="s">
        <v>129</v>
      </c>
      <c r="E48" s="1" t="str">
        <f>IFERROR(__xludf.DUMMYFUNCTION("""COMPUTED_VALUE"""),"Dried Herbs &amp; Spices, Fresh Herbs")</f>
        <v>Dried Herbs &amp; Spices, Fresh Herbs</v>
      </c>
      <c r="F48" s="1"/>
      <c r="G48" s="1"/>
      <c r="H48" s="1"/>
      <c r="I48" s="1"/>
      <c r="J48" s="1"/>
      <c r="K48" s="1"/>
      <c r="L48" s="1" t="s">
        <v>130</v>
      </c>
      <c r="M48" s="1"/>
      <c r="N48" s="1"/>
    </row>
    <row r="49" hidden="1">
      <c r="A49" s="1" t="s">
        <v>131</v>
      </c>
      <c r="B49" s="1"/>
      <c r="C49" s="2" t="s">
        <v>14</v>
      </c>
      <c r="D49" s="1" t="s">
        <v>132</v>
      </c>
      <c r="E49" s="1" t="str">
        <f>IFERROR(__xludf.DUMMYFUNCTION("""COMPUTED_VALUE"""),"Dairy, Wheat, Soy, Sweeteners")</f>
        <v>Dairy, Wheat, Soy, Sweeteners</v>
      </c>
      <c r="F49" s="1" t="s">
        <v>36</v>
      </c>
      <c r="G49" s="1"/>
      <c r="H49" s="1" t="s">
        <v>24</v>
      </c>
      <c r="I49" s="1" t="s">
        <v>133</v>
      </c>
      <c r="J49" s="1"/>
      <c r="K49" s="1"/>
      <c r="L49" s="1"/>
      <c r="M49" s="1" t="s">
        <v>21</v>
      </c>
      <c r="N49" s="1"/>
    </row>
    <row r="50" hidden="1">
      <c r="A50" s="1" t="s">
        <v>134</v>
      </c>
      <c r="B50" s="1"/>
      <c r="C50" s="2" t="s">
        <v>14</v>
      </c>
      <c r="D50" s="1" t="s">
        <v>135</v>
      </c>
      <c r="E50" s="1" t="str">
        <f>IFERROR(__xludf.DUMMYFUNCTION("""COMPUTED_VALUE"""),"Wheat, Soy, Sweeteners")</f>
        <v>Wheat, Soy, Sweeteners</v>
      </c>
      <c r="F50" s="1"/>
      <c r="G50" s="1"/>
      <c r="H50" s="1" t="s">
        <v>24</v>
      </c>
      <c r="I50" s="1" t="s">
        <v>133</v>
      </c>
      <c r="J50" s="1"/>
      <c r="K50" s="1"/>
      <c r="L50" s="1"/>
      <c r="M50" s="1" t="s">
        <v>21</v>
      </c>
      <c r="N50" s="1"/>
    </row>
    <row r="51" hidden="1">
      <c r="A51" s="1" t="s">
        <v>136</v>
      </c>
      <c r="B51" s="1"/>
      <c r="C51" s="2" t="s">
        <v>14</v>
      </c>
      <c r="D51" s="1" t="s">
        <v>137</v>
      </c>
      <c r="E51" s="1" t="str">
        <f>IFERROR(__xludf.DUMMYFUNCTION("""COMPUTED_VALUE"""),"Dairy")</f>
        <v>Dairy</v>
      </c>
      <c r="F51" s="1" t="s">
        <v>36</v>
      </c>
      <c r="G51" s="1"/>
      <c r="H51" s="1"/>
      <c r="I51" s="1"/>
      <c r="J51" s="1"/>
      <c r="K51" s="1"/>
      <c r="L51" s="1"/>
      <c r="M51" s="1"/>
      <c r="N51" s="1"/>
    </row>
    <row r="52" hidden="1">
      <c r="A52" s="1" t="s">
        <v>138</v>
      </c>
      <c r="B52" s="1"/>
      <c r="C52" s="2" t="s">
        <v>38</v>
      </c>
      <c r="D52" s="1" t="s">
        <v>139</v>
      </c>
      <c r="E52" s="1" t="str">
        <f>IFERROR(__xludf.DUMMYFUNCTION("""COMPUTED_VALUE"""),"Eggs")</f>
        <v>Eggs</v>
      </c>
      <c r="F52" s="1" t="s">
        <v>140</v>
      </c>
      <c r="G52" s="1"/>
      <c r="H52" s="1"/>
      <c r="I52" s="1"/>
      <c r="J52" s="1"/>
      <c r="K52" s="1"/>
      <c r="L52" s="1"/>
      <c r="M52" s="1"/>
      <c r="N52" s="1"/>
    </row>
    <row r="53" hidden="1">
      <c r="A53" s="1" t="s">
        <v>141</v>
      </c>
      <c r="B53" s="1"/>
      <c r="C53" s="2" t="s">
        <v>14</v>
      </c>
      <c r="D53" s="1" t="s">
        <v>142</v>
      </c>
      <c r="E53" s="1" t="str">
        <f>IFERROR(__xludf.DUMMYFUNCTION("""COMPUTED_VALUE"""),"Nightshades, Dried Herbs &amp; Spices, Sweeteners")</f>
        <v>Nightshades, Dried Herbs &amp; Spices, Sweeteners</v>
      </c>
      <c r="F53" s="1"/>
      <c r="G53" s="1"/>
      <c r="H53" s="1"/>
      <c r="I53" s="1"/>
      <c r="J53" s="1" t="s">
        <v>84</v>
      </c>
      <c r="K53" s="1"/>
      <c r="L53" s="1" t="s">
        <v>70</v>
      </c>
      <c r="M53" s="1" t="s">
        <v>21</v>
      </c>
      <c r="N53" s="1"/>
    </row>
    <row r="54" hidden="1">
      <c r="A54" s="1" t="s">
        <v>143</v>
      </c>
      <c r="B54" s="1"/>
      <c r="C54" s="2" t="s">
        <v>14</v>
      </c>
      <c r="D54" s="1" t="s">
        <v>144</v>
      </c>
      <c r="E54" s="1" t="str">
        <f>IFERROR(__xludf.DUMMYFUNCTION("""COMPUTED_VALUE"""),"Dairy")</f>
        <v>Dairy</v>
      </c>
      <c r="F54" s="1" t="s">
        <v>36</v>
      </c>
      <c r="G54" s="1"/>
      <c r="H54" s="1"/>
      <c r="I54" s="1"/>
      <c r="J54" s="1"/>
      <c r="K54" s="1"/>
      <c r="L54" s="1"/>
      <c r="M54" s="1"/>
      <c r="N54" s="1"/>
    </row>
    <row r="55" hidden="1">
      <c r="A55" s="1" t="s">
        <v>145</v>
      </c>
      <c r="B55" s="1"/>
      <c r="C55" s="2" t="s">
        <v>38</v>
      </c>
      <c r="D55" s="1" t="s">
        <v>146</v>
      </c>
      <c r="E55" s="1" t="str">
        <f>IFERROR(__xludf.DUMMYFUNCTION("""COMPUTED_VALUE"""),"Soy")</f>
        <v>Soy</v>
      </c>
      <c r="F55" s="1"/>
      <c r="G55" s="1"/>
      <c r="H55" s="1"/>
      <c r="I55" s="1" t="s">
        <v>133</v>
      </c>
      <c r="J55" s="1"/>
      <c r="K55" s="1"/>
      <c r="L55" s="1"/>
      <c r="M55" s="1"/>
      <c r="N55" s="1"/>
    </row>
    <row r="56" hidden="1">
      <c r="A56" s="1" t="s">
        <v>147</v>
      </c>
      <c r="B56" s="1"/>
      <c r="C56" s="2" t="s">
        <v>14</v>
      </c>
      <c r="D56" s="1" t="s">
        <v>148</v>
      </c>
      <c r="E56" s="1" t="str">
        <f>IFERROR(__xludf.DUMMYFUNCTION("""COMPUTED_VALUE"""),"Dairy")</f>
        <v>Dairy</v>
      </c>
      <c r="F56" s="1" t="s">
        <v>36</v>
      </c>
      <c r="G56" s="1"/>
      <c r="H56" s="1"/>
      <c r="I56" s="1"/>
      <c r="J56" s="1"/>
      <c r="K56" s="1"/>
      <c r="L56" s="1"/>
      <c r="M56" s="1"/>
      <c r="N56" s="1"/>
    </row>
    <row r="57" hidden="1">
      <c r="A57" s="1" t="s">
        <v>149</v>
      </c>
      <c r="B57" s="1"/>
      <c r="C57" s="2" t="s">
        <v>38</v>
      </c>
      <c r="D57" s="1" t="s">
        <v>150</v>
      </c>
      <c r="E57" s="1" t="str">
        <f>IFERROR(__xludf.DUMMYFUNCTION("""COMPUTED_VALUE"""),"Cruciferous, Alliums, Dried Herbs &amp; Spices, Sweeteners, Alcohol")</f>
        <v>Cruciferous, Alliums, Dried Herbs &amp; Spices, Sweeteners, Alcohol</v>
      </c>
      <c r="F57" s="1"/>
      <c r="G57" s="1"/>
      <c r="H57" s="1"/>
      <c r="I57" s="1"/>
      <c r="J57" s="1" t="s">
        <v>151</v>
      </c>
      <c r="K57" s="1"/>
      <c r="L57" s="1" t="s">
        <v>70</v>
      </c>
      <c r="M57" s="1" t="s">
        <v>152</v>
      </c>
      <c r="N57" s="1"/>
    </row>
    <row r="58" hidden="1">
      <c r="A58" s="1" t="s">
        <v>153</v>
      </c>
      <c r="B58" s="1"/>
      <c r="C58" s="2" t="s">
        <v>38</v>
      </c>
      <c r="D58" s="1" t="s">
        <v>154</v>
      </c>
      <c r="E58" s="1" t="str">
        <f>IFERROR(__xludf.DUMMYFUNCTION("""COMPUTED_VALUE"""),"Pork, Alliums, Dried Herbs &amp; Spices, Sweeteners, Alcohol")</f>
        <v>Pork, Alliums, Dried Herbs &amp; Spices, Sweeteners, Alcohol</v>
      </c>
      <c r="F58" s="1" t="s">
        <v>155</v>
      </c>
      <c r="G58" s="1"/>
      <c r="H58" s="1"/>
      <c r="I58" s="1"/>
      <c r="J58" s="1" t="s">
        <v>32</v>
      </c>
      <c r="K58" s="1"/>
      <c r="L58" s="1" t="s">
        <v>70</v>
      </c>
      <c r="M58" s="1" t="s">
        <v>152</v>
      </c>
      <c r="N58" s="1"/>
    </row>
    <row r="59" hidden="1">
      <c r="A59" s="1" t="s">
        <v>156</v>
      </c>
      <c r="B59" s="1"/>
      <c r="C59" s="2" t="s">
        <v>38</v>
      </c>
      <c r="D59" s="1" t="s">
        <v>157</v>
      </c>
      <c r="E59" s="1" t="str">
        <f>IFERROR(__xludf.DUMMYFUNCTION("""COMPUTED_VALUE"""),"Wheat")</f>
        <v>Wheat</v>
      </c>
      <c r="F59" s="1"/>
      <c r="G59" s="1"/>
      <c r="H59" s="1" t="s">
        <v>24</v>
      </c>
      <c r="I59" s="1"/>
      <c r="J59" s="1"/>
      <c r="K59" s="1"/>
      <c r="L59" s="1"/>
      <c r="M59" s="1"/>
      <c r="N59" s="1"/>
    </row>
    <row r="60" hidden="1">
      <c r="A60" s="1" t="s">
        <v>158</v>
      </c>
      <c r="B60" s="1"/>
      <c r="C60" s="2" t="s">
        <v>38</v>
      </c>
      <c r="D60" s="1" t="s">
        <v>159</v>
      </c>
      <c r="E60" s="1" t="str">
        <f>IFERROR(__xludf.DUMMYFUNCTION("""COMPUTED_VALUE"""),"Pork")</f>
        <v>Pork</v>
      </c>
      <c r="F60" s="1" t="s">
        <v>155</v>
      </c>
      <c r="G60" s="1"/>
      <c r="H60" s="1"/>
      <c r="I60" s="1"/>
      <c r="J60" s="1"/>
      <c r="K60" s="1"/>
      <c r="L60" s="1"/>
      <c r="M60" s="1"/>
      <c r="N60" s="1"/>
    </row>
    <row r="61" hidden="1">
      <c r="A61" s="1" t="s">
        <v>160</v>
      </c>
      <c r="B61" s="1"/>
      <c r="C61" s="2" t="s">
        <v>38</v>
      </c>
      <c r="D61" s="1" t="s">
        <v>161</v>
      </c>
      <c r="E61" s="1" t="str">
        <f>IFERROR(__xludf.DUMMYFUNCTION("""COMPUTED_VALUE"""),"Other")</f>
        <v>Other</v>
      </c>
      <c r="F61" s="1"/>
      <c r="G61" s="1"/>
      <c r="H61" s="1"/>
      <c r="I61" s="1"/>
      <c r="J61" s="1"/>
      <c r="K61" s="1"/>
      <c r="L61" s="1"/>
      <c r="M61" s="1"/>
      <c r="N61" s="1" t="s">
        <v>64</v>
      </c>
    </row>
    <row r="62" hidden="1">
      <c r="A62" s="1" t="s">
        <v>162</v>
      </c>
      <c r="B62" s="1"/>
      <c r="C62" s="2" t="s">
        <v>38</v>
      </c>
      <c r="D62" s="1" t="s">
        <v>163</v>
      </c>
      <c r="E62" s="1" t="str">
        <f>IFERROR(__xludf.DUMMYFUNCTION("""COMPUTED_VALUE"""),"Wheat")</f>
        <v>Wheat</v>
      </c>
      <c r="F62" s="1"/>
      <c r="G62" s="1"/>
      <c r="H62" s="1" t="s">
        <v>24</v>
      </c>
      <c r="I62" s="1"/>
      <c r="J62" s="1"/>
      <c r="K62" s="1"/>
      <c r="L62" s="1"/>
      <c r="M62" s="1"/>
      <c r="N62" s="1"/>
    </row>
    <row r="63" hidden="1">
      <c r="A63" s="1" t="s">
        <v>164</v>
      </c>
      <c r="B63" s="1"/>
      <c r="C63" s="2" t="s">
        <v>14</v>
      </c>
      <c r="D63" s="1" t="s">
        <v>165</v>
      </c>
      <c r="E63" s="1" t="str">
        <f>IFERROR(__xludf.DUMMYFUNCTION("""COMPUTED_VALUE"""),"Wheat, Other")</f>
        <v>Wheat, Other</v>
      </c>
      <c r="F63" s="1"/>
      <c r="G63" s="1"/>
      <c r="H63" s="1" t="s">
        <v>24</v>
      </c>
      <c r="I63" s="1"/>
      <c r="J63" s="1"/>
      <c r="K63" s="1"/>
      <c r="L63" s="1"/>
      <c r="M63" s="1"/>
      <c r="N63" s="1" t="s">
        <v>64</v>
      </c>
    </row>
    <row r="64" hidden="1">
      <c r="A64" s="1" t="s">
        <v>166</v>
      </c>
      <c r="B64" s="1"/>
      <c r="C64" s="2" t="s">
        <v>38</v>
      </c>
      <c r="D64" s="1" t="s">
        <v>167</v>
      </c>
      <c r="E64" s="1" t="str">
        <f>IFERROR(__xludf.DUMMYFUNCTION("""COMPUTED_VALUE"""),"Beef")</f>
        <v>Beef</v>
      </c>
      <c r="F64" s="1" t="s">
        <v>168</v>
      </c>
      <c r="G64" s="1"/>
      <c r="H64" s="1"/>
      <c r="I64" s="1"/>
      <c r="J64" s="1"/>
      <c r="K64" s="1"/>
      <c r="L64" s="1"/>
      <c r="M64" s="1"/>
      <c r="N64" s="1"/>
    </row>
    <row r="65" hidden="1">
      <c r="A65" s="1" t="s">
        <v>169</v>
      </c>
      <c r="B65" s="1"/>
      <c r="C65" s="2" t="s">
        <v>38</v>
      </c>
      <c r="D65" s="1" t="s">
        <v>170</v>
      </c>
      <c r="E65" s="1" t="str">
        <f>IFERROR(__xludf.DUMMYFUNCTION("""COMPUTED_VALUE"""),"Shellfish")</f>
        <v>Shellfish</v>
      </c>
      <c r="F65" s="1" t="s">
        <v>171</v>
      </c>
      <c r="G65" s="1"/>
      <c r="H65" s="1"/>
      <c r="I65" s="1"/>
      <c r="J65" s="1"/>
      <c r="K65" s="1"/>
      <c r="L65" s="1"/>
      <c r="M65" s="1"/>
      <c r="N65" s="1"/>
    </row>
    <row r="66" hidden="1">
      <c r="A66" s="1" t="s">
        <v>172</v>
      </c>
      <c r="B66" s="1"/>
      <c r="C66" s="2" t="s">
        <v>38</v>
      </c>
      <c r="D66" s="1" t="s">
        <v>173</v>
      </c>
      <c r="E66" s="1" t="str">
        <f>IFERROR(__xludf.DUMMYFUNCTION("""COMPUTED_VALUE"""),"Mushrooms")</f>
        <v>Mushrooms</v>
      </c>
      <c r="F66" s="1"/>
      <c r="G66" s="1"/>
      <c r="H66" s="1"/>
      <c r="I66" s="1"/>
      <c r="J66" s="1" t="s">
        <v>174</v>
      </c>
      <c r="K66" s="1"/>
      <c r="L66" s="1"/>
      <c r="M66" s="1"/>
      <c r="N66" s="1"/>
    </row>
    <row r="67" hidden="1">
      <c r="A67" s="1" t="s">
        <v>175</v>
      </c>
      <c r="B67" s="1"/>
      <c r="C67" s="2" t="s">
        <v>38</v>
      </c>
      <c r="D67" s="1" t="s">
        <v>176</v>
      </c>
      <c r="E67" s="1" t="str">
        <f>IFERROR(__xludf.DUMMYFUNCTION("""COMPUTED_VALUE"""),"Shellfish, Corn, Soy, Sweeteners")</f>
        <v>Shellfish, Corn, Soy, Sweeteners</v>
      </c>
      <c r="F67" s="1" t="s">
        <v>171</v>
      </c>
      <c r="G67" s="1"/>
      <c r="H67" s="1" t="s">
        <v>16</v>
      </c>
      <c r="I67" s="1" t="s">
        <v>133</v>
      </c>
      <c r="J67" s="1"/>
      <c r="K67" s="1"/>
      <c r="L67" s="1"/>
      <c r="M67" s="1" t="s">
        <v>21</v>
      </c>
      <c r="N67" s="1"/>
    </row>
    <row r="68" hidden="1">
      <c r="A68" s="1" t="s">
        <v>177</v>
      </c>
      <c r="B68" s="1"/>
      <c r="C68" s="2" t="s">
        <v>38</v>
      </c>
      <c r="D68" s="1" t="s">
        <v>178</v>
      </c>
      <c r="E68" s="1" t="str">
        <f>IFERROR(__xludf.DUMMYFUNCTION("""COMPUTED_VALUE"""),"Peanuts")</f>
        <v>Peanuts</v>
      </c>
      <c r="F68" s="1"/>
      <c r="G68" s="1"/>
      <c r="H68" s="1"/>
      <c r="I68" s="1" t="s">
        <v>179</v>
      </c>
      <c r="J68" s="1"/>
      <c r="K68" s="1"/>
      <c r="L68" s="1"/>
      <c r="M68" s="1"/>
      <c r="N68" s="1"/>
    </row>
    <row r="69">
      <c r="A69" s="1" t="s">
        <v>180</v>
      </c>
      <c r="B69" s="1"/>
      <c r="C69" s="2" t="s">
        <v>14</v>
      </c>
      <c r="D69" s="1" t="s">
        <v>181</v>
      </c>
      <c r="E69" s="1" t="str">
        <f>IFERROR(__xludf.DUMMYFUNCTION("""COMPUTED_VALUE"""),"#N/A")</f>
        <v>#N/A</v>
      </c>
      <c r="F69" s="1"/>
      <c r="G69" s="1"/>
      <c r="H69" s="1"/>
      <c r="I69" s="1"/>
      <c r="J69" s="1"/>
      <c r="K69" s="1"/>
      <c r="L69" s="1"/>
      <c r="M69" s="1"/>
      <c r="N69" s="1"/>
    </row>
    <row r="70" hidden="1">
      <c r="A70" s="1" t="s">
        <v>182</v>
      </c>
      <c r="B70" s="1"/>
      <c r="C70" s="2" t="s">
        <v>38</v>
      </c>
      <c r="D70" s="1" t="s">
        <v>183</v>
      </c>
      <c r="E70" s="1" t="str">
        <f>IFERROR(__xludf.DUMMYFUNCTION("""COMPUTED_VALUE"""),"Fish")</f>
        <v>Fish</v>
      </c>
      <c r="F70" s="1" t="s">
        <v>109</v>
      </c>
      <c r="G70" s="1"/>
      <c r="H70" s="1"/>
      <c r="I70" s="1"/>
      <c r="J70" s="1"/>
      <c r="K70" s="1"/>
      <c r="L70" s="1"/>
      <c r="M70" s="1"/>
      <c r="N70" s="1"/>
    </row>
    <row r="71" hidden="1">
      <c r="A71" s="1" t="s">
        <v>184</v>
      </c>
      <c r="B71" s="1"/>
      <c r="C71" s="2" t="s">
        <v>38</v>
      </c>
      <c r="D71" s="1" t="s">
        <v>185</v>
      </c>
      <c r="E71" s="1" t="str">
        <f>IFERROR(__xludf.DUMMYFUNCTION("""COMPUTED_VALUE"""),"Fish")</f>
        <v>Fish</v>
      </c>
      <c r="F71" s="1" t="s">
        <v>109</v>
      </c>
      <c r="G71" s="1"/>
      <c r="H71" s="1"/>
      <c r="I71" s="1"/>
      <c r="J71" s="1"/>
      <c r="K71" s="1"/>
      <c r="L71" s="1"/>
      <c r="M71" s="1"/>
      <c r="N71" s="1"/>
    </row>
    <row r="72" hidden="1">
      <c r="A72" s="1" t="s">
        <v>186</v>
      </c>
      <c r="B72" s="1"/>
      <c r="C72" s="2" t="s">
        <v>38</v>
      </c>
      <c r="D72" s="1" t="s">
        <v>187</v>
      </c>
      <c r="E72" s="1" t="str">
        <f>IFERROR(__xludf.DUMMYFUNCTION("""COMPUTED_VALUE"""),"Shellfish")</f>
        <v>Shellfish</v>
      </c>
      <c r="F72" s="1" t="s">
        <v>171</v>
      </c>
      <c r="G72" s="1"/>
      <c r="H72" s="1"/>
      <c r="I72" s="1"/>
      <c r="J72" s="1"/>
      <c r="K72" s="1"/>
      <c r="L72" s="1"/>
      <c r="M72" s="1"/>
      <c r="N72" s="1"/>
    </row>
    <row r="73" hidden="1">
      <c r="A73" s="1" t="s">
        <v>188</v>
      </c>
      <c r="B73" s="1"/>
      <c r="C73" s="2" t="s">
        <v>38</v>
      </c>
      <c r="D73" s="1" t="s">
        <v>189</v>
      </c>
      <c r="E73" s="1" t="str">
        <f>IFERROR(__xludf.DUMMYFUNCTION("""COMPUTED_VALUE"""),"Fish")</f>
        <v>Fish</v>
      </c>
      <c r="F73" s="1" t="s">
        <v>109</v>
      </c>
      <c r="G73" s="1"/>
      <c r="H73" s="1"/>
      <c r="I73" s="1"/>
      <c r="J73" s="1"/>
      <c r="K73" s="1"/>
      <c r="L73" s="1"/>
      <c r="M73" s="1"/>
      <c r="N73" s="1"/>
    </row>
    <row r="74" hidden="1">
      <c r="A74" s="1" t="s">
        <v>190</v>
      </c>
      <c r="B74" s="1"/>
      <c r="C74" s="2" t="s">
        <v>38</v>
      </c>
      <c r="D74" s="1" t="s">
        <v>191</v>
      </c>
      <c r="E74" s="1" t="str">
        <f>IFERROR(__xludf.DUMMYFUNCTION("""COMPUTED_VALUE"""),"Fish")</f>
        <v>Fish</v>
      </c>
      <c r="F74" s="1" t="s">
        <v>109</v>
      </c>
      <c r="G74" s="1"/>
      <c r="H74" s="1"/>
      <c r="I74" s="1"/>
      <c r="J74" s="1"/>
      <c r="K74" s="1"/>
      <c r="L74" s="1"/>
      <c r="M74" s="1"/>
      <c r="N74" s="1"/>
    </row>
    <row r="75" hidden="1">
      <c r="A75" s="1" t="s">
        <v>192</v>
      </c>
      <c r="B75" s="1"/>
      <c r="C75" s="2" t="s">
        <v>14</v>
      </c>
      <c r="D75" s="1" t="s">
        <v>193</v>
      </c>
      <c r="E75" s="1" t="str">
        <f>IFERROR(__xludf.DUMMYFUNCTION("""COMPUTED_VALUE"""),"Sweeteners")</f>
        <v>Sweeteners</v>
      </c>
      <c r="F75" s="1"/>
      <c r="G75" s="1"/>
      <c r="H75" s="1"/>
      <c r="I75" s="1"/>
      <c r="J75" s="1"/>
      <c r="K75" s="1"/>
      <c r="L75" s="1"/>
      <c r="M75" s="1" t="s">
        <v>21</v>
      </c>
      <c r="N75" s="1"/>
    </row>
    <row r="76" hidden="1">
      <c r="A76" s="1" t="s">
        <v>194</v>
      </c>
      <c r="B76" s="1"/>
      <c r="C76" s="2" t="s">
        <v>14</v>
      </c>
      <c r="D76" s="1" t="s">
        <v>195</v>
      </c>
      <c r="E76" s="1" t="str">
        <f>IFERROR(__xludf.DUMMYFUNCTION("""COMPUTED_VALUE"""),"Fish, Sweeteners, Other")</f>
        <v>Fish, Sweeteners, Other</v>
      </c>
      <c r="F76" s="1" t="s">
        <v>109</v>
      </c>
      <c r="G76" s="1"/>
      <c r="H76" s="1"/>
      <c r="I76" s="1"/>
      <c r="J76" s="1"/>
      <c r="K76" s="1"/>
      <c r="L76" s="1"/>
      <c r="M76" s="1" t="s">
        <v>21</v>
      </c>
      <c r="N76" s="1" t="s">
        <v>64</v>
      </c>
    </row>
    <row r="77" hidden="1">
      <c r="A77" s="1" t="s">
        <v>196</v>
      </c>
      <c r="B77" s="1"/>
      <c r="C77" s="2" t="s">
        <v>38</v>
      </c>
      <c r="D77" s="1" t="s">
        <v>197</v>
      </c>
      <c r="E77" s="1" t="str">
        <f>IFERROR(__xludf.DUMMYFUNCTION("""COMPUTED_VALUE"""),"Mushrooms")</f>
        <v>Mushrooms</v>
      </c>
      <c r="F77" s="1"/>
      <c r="G77" s="1"/>
      <c r="H77" s="1"/>
      <c r="I77" s="1"/>
      <c r="J77" s="1" t="s">
        <v>174</v>
      </c>
      <c r="K77" s="1"/>
      <c r="L77" s="1"/>
      <c r="M77" s="1"/>
      <c r="N77" s="1"/>
    </row>
    <row r="78" hidden="1">
      <c r="A78" s="1" t="s">
        <v>198</v>
      </c>
      <c r="B78" s="1"/>
      <c r="C78" s="2" t="s">
        <v>38</v>
      </c>
      <c r="D78" s="1" t="s">
        <v>199</v>
      </c>
      <c r="E78" s="1" t="str">
        <f>IFERROR(__xludf.DUMMYFUNCTION("""COMPUTED_VALUE"""),"Soy, Leafy Greens, Alliums, Spicy")</f>
        <v>Soy, Leafy Greens, Alliums, Spicy</v>
      </c>
      <c r="F78" s="1"/>
      <c r="G78" s="1"/>
      <c r="H78" s="1"/>
      <c r="I78" s="1" t="s">
        <v>133</v>
      </c>
      <c r="J78" s="1" t="s">
        <v>200</v>
      </c>
      <c r="K78" s="1"/>
      <c r="L78" s="1" t="s">
        <v>18</v>
      </c>
      <c r="M78" s="1"/>
      <c r="N78" s="1"/>
    </row>
    <row r="79" hidden="1">
      <c r="A79" s="1" t="s">
        <v>201</v>
      </c>
      <c r="B79" s="1"/>
      <c r="C79" s="2" t="s">
        <v>38</v>
      </c>
      <c r="D79" s="1" t="s">
        <v>202</v>
      </c>
      <c r="E79" s="1" t="str">
        <f>IFERROR(__xludf.DUMMYFUNCTION("""COMPUTED_VALUE"""),"Other")</f>
        <v>Other</v>
      </c>
      <c r="F79" s="1"/>
      <c r="G79" s="1"/>
      <c r="H79" s="1"/>
      <c r="I79" s="1"/>
      <c r="J79" s="1"/>
      <c r="K79" s="1"/>
      <c r="L79" s="1"/>
      <c r="M79" s="1"/>
      <c r="N79" s="1" t="s">
        <v>64</v>
      </c>
    </row>
    <row r="80">
      <c r="A80" s="1" t="s">
        <v>203</v>
      </c>
      <c r="B80" s="1"/>
      <c r="C80" s="2" t="s">
        <v>38</v>
      </c>
      <c r="D80" s="1" t="s">
        <v>204</v>
      </c>
      <c r="E80" s="1" t="str">
        <f>IFERROR(__xludf.DUMMYFUNCTION("""COMPUTED_VALUE"""),"#N/A")</f>
        <v>#N/A</v>
      </c>
      <c r="F80" s="1"/>
      <c r="G80" s="1"/>
      <c r="H80" s="1"/>
      <c r="I80" s="1"/>
      <c r="J80" s="1"/>
      <c r="K80" s="1"/>
      <c r="L80" s="1"/>
      <c r="M80" s="1"/>
      <c r="N80" s="1"/>
    </row>
    <row r="81" hidden="1">
      <c r="A81" s="1" t="s">
        <v>205</v>
      </c>
      <c r="B81" s="1"/>
      <c r="C81" s="2" t="s">
        <v>38</v>
      </c>
      <c r="D81" s="1" t="s">
        <v>206</v>
      </c>
      <c r="E81" s="1" t="str">
        <f>IFERROR(__xludf.DUMMYFUNCTION("""COMPUTED_VALUE"""),"Other")</f>
        <v>Other</v>
      </c>
      <c r="F81" s="1"/>
      <c r="G81" s="1"/>
      <c r="H81" s="1"/>
      <c r="I81" s="1"/>
      <c r="J81" s="1"/>
      <c r="K81" s="1"/>
      <c r="L81" s="1"/>
      <c r="M81" s="1"/>
      <c r="N81" s="1" t="s">
        <v>64</v>
      </c>
    </row>
    <row r="82" hidden="1">
      <c r="A82" s="1" t="s">
        <v>207</v>
      </c>
      <c r="B82" s="1"/>
      <c r="C82" s="2" t="s">
        <v>38</v>
      </c>
      <c r="D82" s="1" t="s">
        <v>208</v>
      </c>
      <c r="E82" s="1" t="str">
        <f>IFERROR(__xludf.DUMMYFUNCTION("""COMPUTED_VALUE"""),"Other")</f>
        <v>Other</v>
      </c>
      <c r="F82" s="1"/>
      <c r="G82" s="1"/>
      <c r="H82" s="1"/>
      <c r="I82" s="1"/>
      <c r="J82" s="1"/>
      <c r="K82" s="1"/>
      <c r="L82" s="1"/>
      <c r="M82" s="1"/>
      <c r="N82" s="1" t="s">
        <v>64</v>
      </c>
    </row>
    <row r="83" hidden="1">
      <c r="A83" s="1" t="s">
        <v>209</v>
      </c>
      <c r="B83" s="1"/>
      <c r="C83" s="2" t="s">
        <v>14</v>
      </c>
      <c r="D83" s="1" t="s">
        <v>210</v>
      </c>
      <c r="E83" s="1" t="str">
        <f>IFERROR(__xludf.DUMMYFUNCTION("""COMPUTED_VALUE"""),"Wheat, Soy")</f>
        <v>Wheat, Soy</v>
      </c>
      <c r="F83" s="1"/>
      <c r="G83" s="1"/>
      <c r="H83" s="1" t="s">
        <v>24</v>
      </c>
      <c r="I83" s="1" t="s">
        <v>133</v>
      </c>
      <c r="J83" s="1"/>
      <c r="K83" s="1"/>
      <c r="L83" s="1"/>
      <c r="M83" s="1"/>
      <c r="N83" s="1"/>
    </row>
    <row r="84" hidden="1">
      <c r="A84" s="1" t="s">
        <v>211</v>
      </c>
      <c r="B84" s="1"/>
      <c r="C84" s="2" t="s">
        <v>14</v>
      </c>
      <c r="D84" s="1" t="s">
        <v>212</v>
      </c>
      <c r="E84" s="1" t="str">
        <f>IFERROR(__xludf.DUMMYFUNCTION("""COMPUTED_VALUE"""),"Wheat, Soy")</f>
        <v>Wheat, Soy</v>
      </c>
      <c r="F84" s="1"/>
      <c r="G84" s="1"/>
      <c r="H84" s="1" t="s">
        <v>24</v>
      </c>
      <c r="I84" s="1" t="s">
        <v>133</v>
      </c>
      <c r="J84" s="1"/>
      <c r="K84" s="1"/>
      <c r="L84" s="1"/>
      <c r="M84" s="1"/>
      <c r="N84" s="1"/>
    </row>
    <row r="85" hidden="1">
      <c r="A85" s="1" t="s">
        <v>213</v>
      </c>
      <c r="B85" s="1"/>
      <c r="C85" s="2" t="s">
        <v>14</v>
      </c>
      <c r="D85" s="1" t="s">
        <v>214</v>
      </c>
      <c r="E85" s="1" t="str">
        <f>IFERROR(__xludf.DUMMYFUNCTION("""COMPUTED_VALUE"""),"Tree Nuts, Sweeteners")</f>
        <v>Tree Nuts, Sweeteners</v>
      </c>
      <c r="F85" s="1"/>
      <c r="G85" s="1"/>
      <c r="H85" s="1"/>
      <c r="I85" s="1" t="s">
        <v>215</v>
      </c>
      <c r="J85" s="1"/>
      <c r="K85" s="1"/>
      <c r="L85" s="1"/>
      <c r="M85" s="1" t="s">
        <v>21</v>
      </c>
      <c r="N85" s="1"/>
    </row>
    <row r="86" hidden="1">
      <c r="A86" s="1" t="s">
        <v>216</v>
      </c>
      <c r="B86" s="1"/>
      <c r="C86" s="2" t="s">
        <v>14</v>
      </c>
      <c r="D86" s="1" t="s">
        <v>217</v>
      </c>
      <c r="E86" s="1" t="str">
        <f>IFERROR(__xludf.DUMMYFUNCTION("""COMPUTED_VALUE"""),"Pork")</f>
        <v>Pork</v>
      </c>
      <c r="F86" s="1" t="s">
        <v>155</v>
      </c>
      <c r="G86" s="1"/>
      <c r="H86" s="1"/>
      <c r="I86" s="1"/>
      <c r="J86" s="1"/>
      <c r="K86" s="1"/>
      <c r="L86" s="1"/>
      <c r="M86" s="1"/>
      <c r="N86" s="1"/>
    </row>
    <row r="87" hidden="1">
      <c r="A87" s="1" t="s">
        <v>218</v>
      </c>
      <c r="B87" s="1"/>
      <c r="C87" s="2" t="s">
        <v>14</v>
      </c>
      <c r="D87" s="1" t="s">
        <v>219</v>
      </c>
      <c r="E87" s="1" t="str">
        <f>IFERROR(__xludf.DUMMYFUNCTION("""COMPUTED_VALUE"""),"Dairy, Alliums, Spicy")</f>
        <v>Dairy, Alliums, Spicy</v>
      </c>
      <c r="F87" s="1" t="s">
        <v>36</v>
      </c>
      <c r="G87" s="1"/>
      <c r="H87" s="1"/>
      <c r="I87" s="1"/>
      <c r="J87" s="1" t="s">
        <v>32</v>
      </c>
      <c r="K87" s="1"/>
      <c r="L87" s="1" t="s">
        <v>18</v>
      </c>
      <c r="M87" s="1"/>
      <c r="N87" s="1"/>
    </row>
    <row r="88" hidden="1">
      <c r="A88" s="1" t="s">
        <v>220</v>
      </c>
      <c r="B88" s="1"/>
      <c r="C88" s="2" t="s">
        <v>14</v>
      </c>
      <c r="D88" s="1" t="s">
        <v>221</v>
      </c>
      <c r="E88" s="1" t="str">
        <f>IFERROR(__xludf.DUMMYFUNCTION("""COMPUTED_VALUE"""),"Fish, Alliums, Spicy, Sweeteners")</f>
        <v>Fish, Alliums, Spicy, Sweeteners</v>
      </c>
      <c r="F88" s="1" t="s">
        <v>109</v>
      </c>
      <c r="G88" s="1"/>
      <c r="H88" s="1"/>
      <c r="I88" s="1"/>
      <c r="J88" s="1" t="s">
        <v>32</v>
      </c>
      <c r="K88" s="1"/>
      <c r="L88" s="1" t="s">
        <v>18</v>
      </c>
      <c r="M88" s="1" t="s">
        <v>21</v>
      </c>
      <c r="N88" s="1"/>
    </row>
    <row r="89" hidden="1">
      <c r="A89" s="1" t="s">
        <v>222</v>
      </c>
      <c r="B89" s="1"/>
      <c r="C89" s="2" t="s">
        <v>14</v>
      </c>
      <c r="D89" s="1" t="s">
        <v>223</v>
      </c>
      <c r="E89" s="1" t="str">
        <f>IFERROR(__xludf.DUMMYFUNCTION("""COMPUTED_VALUE"""),"Wheat, Soy")</f>
        <v>Wheat, Soy</v>
      </c>
      <c r="F89" s="1"/>
      <c r="G89" s="1"/>
      <c r="H89" s="1" t="s">
        <v>24</v>
      </c>
      <c r="I89" s="1" t="s">
        <v>133</v>
      </c>
      <c r="J89" s="1"/>
      <c r="K89" s="1"/>
      <c r="L89" s="1"/>
      <c r="M89" s="1"/>
      <c r="N89" s="1"/>
    </row>
    <row r="90" hidden="1">
      <c r="A90" s="1" t="s">
        <v>224</v>
      </c>
      <c r="B90" s="1"/>
      <c r="C90" s="2" t="s">
        <v>38</v>
      </c>
      <c r="D90" s="1" t="s">
        <v>225</v>
      </c>
      <c r="E90" s="1" t="str">
        <f>IFERROR(__xludf.DUMMYFUNCTION("""COMPUTED_VALUE"""),"Dairy")</f>
        <v>Dairy</v>
      </c>
      <c r="F90" s="1" t="s">
        <v>36</v>
      </c>
      <c r="G90" s="1"/>
      <c r="H90" s="1"/>
      <c r="I90" s="1"/>
      <c r="J90" s="1"/>
      <c r="K90" s="1"/>
      <c r="L90" s="1"/>
      <c r="M90" s="1"/>
      <c r="N90" s="1"/>
    </row>
    <row r="91" hidden="1">
      <c r="A91" s="1" t="s">
        <v>226</v>
      </c>
      <c r="B91" s="1"/>
      <c r="C91" s="2" t="s">
        <v>38</v>
      </c>
      <c r="D91" s="1" t="s">
        <v>227</v>
      </c>
      <c r="E91" s="1" t="str">
        <f>IFERROR(__xludf.DUMMYFUNCTION("""COMPUTED_VALUE"""),"Dairy")</f>
        <v>Dairy</v>
      </c>
      <c r="F91" s="1" t="s">
        <v>36</v>
      </c>
      <c r="G91" s="1"/>
      <c r="H91" s="1"/>
      <c r="I91" s="1"/>
      <c r="J91" s="1"/>
      <c r="K91" s="1"/>
      <c r="L91" s="1"/>
      <c r="M91" s="1"/>
      <c r="N91" s="1"/>
    </row>
    <row r="92" hidden="1">
      <c r="A92" s="1" t="s">
        <v>228</v>
      </c>
      <c r="B92" s="1"/>
      <c r="C92" s="2" t="s">
        <v>38</v>
      </c>
      <c r="D92" s="1" t="s">
        <v>229</v>
      </c>
      <c r="E92" s="1" t="str">
        <f>IFERROR(__xludf.DUMMYFUNCTION("""COMPUTED_VALUE"""),"Wheat, Sweeteners")</f>
        <v>Wheat, Sweeteners</v>
      </c>
      <c r="F92" s="1"/>
      <c r="G92" s="1"/>
      <c r="H92" s="1" t="s">
        <v>24</v>
      </c>
      <c r="I92" s="1"/>
      <c r="J92" s="1"/>
      <c r="K92" s="1"/>
      <c r="L92" s="1"/>
      <c r="M92" s="1" t="s">
        <v>21</v>
      </c>
      <c r="N92" s="1"/>
    </row>
    <row r="93" hidden="1">
      <c r="A93" s="1" t="s">
        <v>230</v>
      </c>
      <c r="B93" s="1"/>
      <c r="C93" s="2" t="s">
        <v>38</v>
      </c>
      <c r="D93" s="1" t="s">
        <v>231</v>
      </c>
      <c r="E93" s="1" t="str">
        <f>IFERROR(__xludf.DUMMYFUNCTION("""COMPUTED_VALUE"""),"Spicy, Other")</f>
        <v>Spicy, Other</v>
      </c>
      <c r="F93" s="1"/>
      <c r="G93" s="1"/>
      <c r="H93" s="1"/>
      <c r="I93" s="1"/>
      <c r="J93" s="1"/>
      <c r="K93" s="1"/>
      <c r="L93" s="1" t="s">
        <v>18</v>
      </c>
      <c r="M93" s="1"/>
      <c r="N93" s="1" t="s">
        <v>64</v>
      </c>
    </row>
    <row r="94" hidden="1">
      <c r="A94" s="1" t="s">
        <v>232</v>
      </c>
      <c r="B94" s="1"/>
      <c r="C94" s="2" t="s">
        <v>38</v>
      </c>
      <c r="D94" s="1" t="s">
        <v>233</v>
      </c>
      <c r="E94" s="1" t="str">
        <f>IFERROR(__xludf.DUMMYFUNCTION("""COMPUTED_VALUE"""),"Tropical Fruits")</f>
        <v>Tropical Fruits</v>
      </c>
      <c r="F94" s="1"/>
      <c r="G94" s="1"/>
      <c r="H94" s="1"/>
      <c r="I94" s="1"/>
      <c r="J94" s="1"/>
      <c r="K94" s="1" t="s">
        <v>234</v>
      </c>
      <c r="L94" s="1"/>
      <c r="M94" s="1"/>
      <c r="N94" s="1"/>
    </row>
    <row r="95" hidden="1">
      <c r="A95" s="1" t="s">
        <v>235</v>
      </c>
      <c r="B95" s="1"/>
      <c r="C95" s="2" t="s">
        <v>68</v>
      </c>
      <c r="D95" s="1" t="s">
        <v>236</v>
      </c>
      <c r="E95" s="1" t="str">
        <f>IFERROR(__xludf.DUMMYFUNCTION("""COMPUTED_VALUE"""),"Dried Herbs &amp; Spices")</f>
        <v>Dried Herbs &amp; Spices</v>
      </c>
      <c r="F95" s="1"/>
      <c r="G95" s="1"/>
      <c r="H95" s="1"/>
      <c r="I95" s="1"/>
      <c r="J95" s="1"/>
      <c r="K95" s="1"/>
      <c r="L95" s="1" t="s">
        <v>70</v>
      </c>
      <c r="M95" s="1"/>
      <c r="N95" s="1"/>
    </row>
    <row r="96" hidden="1">
      <c r="A96" s="1" t="s">
        <v>237</v>
      </c>
      <c r="B96" s="1"/>
      <c r="C96" s="2" t="s">
        <v>14</v>
      </c>
      <c r="D96" s="1" t="s">
        <v>238</v>
      </c>
      <c r="E96" s="1" t="str">
        <f>IFERROR(__xludf.DUMMYFUNCTION("""COMPUTED_VALUE"""),"Wheat, Other")</f>
        <v>Wheat, Other</v>
      </c>
      <c r="F96" s="1"/>
      <c r="G96" s="1"/>
      <c r="H96" s="1" t="s">
        <v>24</v>
      </c>
      <c r="I96" s="1"/>
      <c r="J96" s="1"/>
      <c r="K96" s="1"/>
      <c r="L96" s="1"/>
      <c r="M96" s="1"/>
      <c r="N96" s="1" t="s">
        <v>64</v>
      </c>
    </row>
    <row r="97" hidden="1">
      <c r="A97" s="1" t="s">
        <v>239</v>
      </c>
      <c r="B97" s="1"/>
      <c r="C97" s="2" t="s">
        <v>38</v>
      </c>
      <c r="D97" s="1" t="s">
        <v>240</v>
      </c>
      <c r="E97" s="1" t="str">
        <f>IFERROR(__xludf.DUMMYFUNCTION("""COMPUTED_VALUE"""),"Pork")</f>
        <v>Pork</v>
      </c>
      <c r="F97" s="1" t="s">
        <v>155</v>
      </c>
      <c r="G97" s="1"/>
      <c r="H97" s="1"/>
      <c r="I97" s="1"/>
      <c r="J97" s="1"/>
      <c r="K97" s="1"/>
      <c r="L97" s="1"/>
      <c r="M97" s="1"/>
      <c r="N97" s="1"/>
    </row>
    <row r="98" hidden="1">
      <c r="A98" s="1" t="s">
        <v>241</v>
      </c>
      <c r="B98" s="1"/>
      <c r="C98" s="2" t="s">
        <v>38</v>
      </c>
      <c r="D98" s="1" t="s">
        <v>242</v>
      </c>
      <c r="E98" s="1" t="str">
        <f>IFERROR(__xludf.DUMMYFUNCTION("""COMPUTED_VALUE"""),"Dairy")</f>
        <v>Dairy</v>
      </c>
      <c r="F98" s="1" t="s">
        <v>36</v>
      </c>
      <c r="G98" s="1"/>
      <c r="H98" s="1"/>
      <c r="I98" s="1"/>
      <c r="J98" s="1"/>
      <c r="K98" s="1"/>
      <c r="L98" s="1"/>
      <c r="M98" s="1"/>
      <c r="N98" s="1"/>
    </row>
    <row r="99" hidden="1">
      <c r="A99" s="1" t="s">
        <v>243</v>
      </c>
      <c r="B99" s="1"/>
      <c r="C99" s="2" t="s">
        <v>38</v>
      </c>
      <c r="D99" s="1" t="s">
        <v>244</v>
      </c>
      <c r="E99" s="1" t="str">
        <f>IFERROR(__xludf.DUMMYFUNCTION("""COMPUTED_VALUE"""),"Eggs, Wheat, Other")</f>
        <v>Eggs, Wheat, Other</v>
      </c>
      <c r="F99" s="1" t="s">
        <v>140</v>
      </c>
      <c r="G99" s="1"/>
      <c r="H99" s="1" t="s">
        <v>24</v>
      </c>
      <c r="I99" s="1"/>
      <c r="J99" s="1"/>
      <c r="K99" s="1"/>
      <c r="L99" s="1"/>
      <c r="M99" s="1"/>
      <c r="N99" s="1" t="s">
        <v>64</v>
      </c>
    </row>
    <row r="100" hidden="1">
      <c r="A100" s="1" t="s">
        <v>245</v>
      </c>
      <c r="B100" s="1"/>
      <c r="C100" s="2" t="s">
        <v>38</v>
      </c>
      <c r="D100" s="1" t="s">
        <v>246</v>
      </c>
      <c r="E100" s="1" t="str">
        <f>IFERROR(__xludf.DUMMYFUNCTION("""COMPUTED_VALUE"""),"Fresh Herbs")</f>
        <v>Fresh Herbs</v>
      </c>
      <c r="F100" s="1"/>
      <c r="G100" s="1"/>
      <c r="H100" s="1"/>
      <c r="I100" s="1"/>
      <c r="J100" s="1"/>
      <c r="K100" s="1"/>
      <c r="L100" s="1" t="s">
        <v>127</v>
      </c>
      <c r="M100" s="1"/>
      <c r="N100" s="1"/>
    </row>
    <row r="101" hidden="1">
      <c r="A101" s="1" t="s">
        <v>247</v>
      </c>
      <c r="B101" s="1"/>
      <c r="C101" s="2" t="s">
        <v>38</v>
      </c>
      <c r="D101" s="1" t="s">
        <v>248</v>
      </c>
      <c r="E101" s="1" t="str">
        <f>IFERROR(__xludf.DUMMYFUNCTION("""COMPUTED_VALUE"""),"Dried Herbs &amp; Spices")</f>
        <v>Dried Herbs &amp; Spices</v>
      </c>
      <c r="F101" s="1"/>
      <c r="G101" s="1"/>
      <c r="H101" s="1"/>
      <c r="I101" s="1"/>
      <c r="J101" s="1"/>
      <c r="K101" s="1"/>
      <c r="L101" s="1" t="s">
        <v>70</v>
      </c>
      <c r="M101" s="1"/>
      <c r="N101" s="1"/>
    </row>
    <row r="102" hidden="1">
      <c r="A102" s="1" t="s">
        <v>249</v>
      </c>
      <c r="B102" s="1"/>
      <c r="C102" s="2" t="s">
        <v>38</v>
      </c>
      <c r="D102" s="1" t="s">
        <v>250</v>
      </c>
      <c r="E102" s="1" t="str">
        <f>IFERROR(__xludf.DUMMYFUNCTION("""COMPUTED_VALUE"""),"Fresh Herbs")</f>
        <v>Fresh Herbs</v>
      </c>
      <c r="F102" s="1"/>
      <c r="G102" s="1"/>
      <c r="H102" s="1"/>
      <c r="I102" s="1"/>
      <c r="J102" s="1"/>
      <c r="K102" s="1"/>
      <c r="L102" s="1" t="s">
        <v>127</v>
      </c>
      <c r="M102" s="1"/>
      <c r="N102" s="1"/>
    </row>
    <row r="103">
      <c r="A103" s="1" t="s">
        <v>251</v>
      </c>
      <c r="B103" s="1"/>
      <c r="C103" s="2" t="s">
        <v>38</v>
      </c>
      <c r="D103" s="1" t="s">
        <v>252</v>
      </c>
      <c r="E103" s="1" t="str">
        <f>IFERROR(__xludf.DUMMYFUNCTION("""COMPUTED_VALUE"""),"#N/A")</f>
        <v>#N/A</v>
      </c>
      <c r="F103" s="1"/>
      <c r="G103" s="1"/>
      <c r="H103" s="1"/>
      <c r="I103" s="1"/>
      <c r="J103" s="1"/>
      <c r="K103" s="1"/>
      <c r="L103" s="1"/>
      <c r="M103" s="1"/>
      <c r="N103" s="1"/>
    </row>
    <row r="104" hidden="1">
      <c r="A104" s="1" t="s">
        <v>253</v>
      </c>
      <c r="B104" s="1"/>
      <c r="C104" s="2" t="s">
        <v>38</v>
      </c>
      <c r="D104" s="1" t="s">
        <v>254</v>
      </c>
      <c r="E104" s="1" t="str">
        <f>IFERROR(__xludf.DUMMYFUNCTION("""COMPUTED_VALUE"""),"Dairy")</f>
        <v>Dairy</v>
      </c>
      <c r="F104" s="1" t="s">
        <v>36</v>
      </c>
      <c r="G104" s="1"/>
      <c r="H104" s="1"/>
      <c r="I104" s="1"/>
      <c r="J104" s="1"/>
      <c r="K104" s="1"/>
      <c r="L104" s="1"/>
      <c r="M104" s="1"/>
      <c r="N104" s="1"/>
    </row>
    <row r="105" hidden="1">
      <c r="A105" s="1" t="s">
        <v>255</v>
      </c>
      <c r="B105" s="1"/>
      <c r="C105" s="2" t="s">
        <v>38</v>
      </c>
      <c r="D105" s="1" t="s">
        <v>256</v>
      </c>
      <c r="E105" s="1" t="str">
        <f>IFERROR(__xludf.DUMMYFUNCTION("""COMPUTED_VALUE"""),"Dairy")</f>
        <v>Dairy</v>
      </c>
      <c r="F105" s="1" t="s">
        <v>36</v>
      </c>
      <c r="G105" s="1"/>
      <c r="H105" s="1"/>
      <c r="I105" s="1"/>
      <c r="J105" s="1"/>
      <c r="K105" s="1"/>
      <c r="L105" s="1"/>
      <c r="M105" s="1"/>
      <c r="N105" s="1"/>
    </row>
    <row r="106" hidden="1">
      <c r="A106" s="1" t="s">
        <v>257</v>
      </c>
      <c r="B106" s="1"/>
      <c r="C106" s="2" t="s">
        <v>38</v>
      </c>
      <c r="D106" s="1" t="s">
        <v>258</v>
      </c>
      <c r="E106" s="1" t="str">
        <f>IFERROR(__xludf.DUMMYFUNCTION("""COMPUTED_VALUE"""),"Dairy")</f>
        <v>Dairy</v>
      </c>
      <c r="F106" s="1" t="s">
        <v>36</v>
      </c>
      <c r="G106" s="1"/>
      <c r="H106" s="1"/>
      <c r="I106" s="1"/>
      <c r="J106" s="1"/>
      <c r="K106" s="1"/>
      <c r="L106" s="1"/>
      <c r="M106" s="1"/>
      <c r="N106" s="1"/>
    </row>
    <row r="107" hidden="1">
      <c r="A107" s="1" t="s">
        <v>259</v>
      </c>
      <c r="B107" s="1"/>
      <c r="C107" s="2" t="s">
        <v>14</v>
      </c>
      <c r="D107" s="1" t="s">
        <v>260</v>
      </c>
      <c r="E107" s="1" t="str">
        <f>IFERROR(__xludf.DUMMYFUNCTION("""COMPUTED_VALUE"""),"Corn, Soy, Alliums, Dried Herbs &amp; Spices, Sweeteners")</f>
        <v>Corn, Soy, Alliums, Dried Herbs &amp; Spices, Sweeteners</v>
      </c>
      <c r="F107" s="1"/>
      <c r="G107" s="1"/>
      <c r="H107" s="1" t="s">
        <v>16</v>
      </c>
      <c r="I107" s="1" t="s">
        <v>133</v>
      </c>
      <c r="J107" s="1" t="s">
        <v>32</v>
      </c>
      <c r="K107" s="1"/>
      <c r="L107" s="1" t="s">
        <v>70</v>
      </c>
      <c r="M107" s="1" t="s">
        <v>21</v>
      </c>
      <c r="N107" s="1"/>
    </row>
    <row r="108" hidden="1">
      <c r="A108" s="1" t="s">
        <v>261</v>
      </c>
      <c r="B108" s="1"/>
      <c r="C108" s="2" t="s">
        <v>14</v>
      </c>
      <c r="D108" s="1" t="s">
        <v>262</v>
      </c>
      <c r="E108" s="1" t="str">
        <f>IFERROR(__xludf.DUMMYFUNCTION("""COMPUTED_VALUE"""),"Dairy, Corn, Nightshades, Alliums, Sweeteners, Other")</f>
        <v>Dairy, Corn, Nightshades, Alliums, Sweeteners, Other</v>
      </c>
      <c r="F108" s="1" t="s">
        <v>36</v>
      </c>
      <c r="G108" s="1"/>
      <c r="H108" s="1" t="s">
        <v>16</v>
      </c>
      <c r="I108" s="1"/>
      <c r="J108" s="1" t="s">
        <v>17</v>
      </c>
      <c r="K108" s="1"/>
      <c r="L108" s="1"/>
      <c r="M108" s="1" t="s">
        <v>21</v>
      </c>
      <c r="N108" s="1" t="s">
        <v>64</v>
      </c>
    </row>
    <row r="109" hidden="1">
      <c r="A109" s="1" t="s">
        <v>263</v>
      </c>
      <c r="B109" s="1"/>
      <c r="C109" s="2" t="s">
        <v>38</v>
      </c>
      <c r="D109" s="1" t="s">
        <v>264</v>
      </c>
      <c r="E109" s="1" t="str">
        <f>IFERROR(__xludf.DUMMYFUNCTION("""COMPUTED_VALUE"""),"Dairy, Corn, Nightshades, Alliums, Sweeteners, Other")</f>
        <v>Dairy, Corn, Nightshades, Alliums, Sweeteners, Other</v>
      </c>
      <c r="F109" s="1" t="s">
        <v>36</v>
      </c>
      <c r="G109" s="1"/>
      <c r="H109" s="1" t="s">
        <v>16</v>
      </c>
      <c r="I109" s="1"/>
      <c r="J109" s="1" t="s">
        <v>17</v>
      </c>
      <c r="K109" s="1"/>
      <c r="L109" s="1"/>
      <c r="M109" s="1" t="s">
        <v>21</v>
      </c>
      <c r="N109" s="1" t="s">
        <v>64</v>
      </c>
    </row>
    <row r="110" hidden="1">
      <c r="A110" s="1" t="s">
        <v>265</v>
      </c>
      <c r="B110" s="1"/>
      <c r="C110" s="2" t="s">
        <v>38</v>
      </c>
      <c r="D110" s="1" t="s">
        <v>266</v>
      </c>
      <c r="E110" s="1" t="str">
        <f>IFERROR(__xludf.DUMMYFUNCTION("""COMPUTED_VALUE"""),"Nightshades")</f>
        <v>Nightshades</v>
      </c>
      <c r="F110" s="1"/>
      <c r="G110" s="1"/>
      <c r="H110" s="1"/>
      <c r="I110" s="1"/>
      <c r="J110" s="1" t="s">
        <v>84</v>
      </c>
      <c r="K110" s="1"/>
      <c r="L110" s="1"/>
      <c r="M110" s="1"/>
      <c r="N110" s="1"/>
    </row>
    <row r="111" hidden="1">
      <c r="A111" s="1" t="s">
        <v>267</v>
      </c>
      <c r="B111" s="1"/>
      <c r="C111" s="2" t="s">
        <v>38</v>
      </c>
      <c r="D111" s="1" t="s">
        <v>268</v>
      </c>
      <c r="E111" s="1" t="str">
        <f>IFERROR(__xludf.DUMMYFUNCTION("""COMPUTED_VALUE"""),"Nightshades")</f>
        <v>Nightshades</v>
      </c>
      <c r="F111" s="1"/>
      <c r="G111" s="1"/>
      <c r="H111" s="1"/>
      <c r="I111" s="1"/>
      <c r="J111" s="1" t="s">
        <v>84</v>
      </c>
      <c r="K111" s="1"/>
      <c r="L111" s="1"/>
      <c r="M111" s="1"/>
      <c r="N111" s="1"/>
    </row>
    <row r="112" hidden="1">
      <c r="A112" s="1" t="s">
        <v>269</v>
      </c>
      <c r="B112" s="1"/>
      <c r="C112" s="2" t="s">
        <v>38</v>
      </c>
      <c r="D112" s="1" t="s">
        <v>270</v>
      </c>
      <c r="E112" s="1" t="str">
        <f>IFERROR(__xludf.DUMMYFUNCTION("""COMPUTED_VALUE"""),"Tropical Fruits")</f>
        <v>Tropical Fruits</v>
      </c>
      <c r="F112" s="1"/>
      <c r="G112" s="1"/>
      <c r="H112" s="1"/>
      <c r="I112" s="1"/>
      <c r="J112" s="1"/>
      <c r="K112" s="1" t="s">
        <v>234</v>
      </c>
      <c r="L112" s="1"/>
      <c r="M112" s="1"/>
      <c r="N112" s="1"/>
    </row>
    <row r="113" hidden="1">
      <c r="A113" s="1" t="s">
        <v>271</v>
      </c>
      <c r="B113" s="1"/>
      <c r="C113" s="2" t="s">
        <v>38</v>
      </c>
      <c r="D113" s="1" t="s">
        <v>272</v>
      </c>
      <c r="E113" s="1" t="str">
        <f>IFERROR(__xludf.DUMMYFUNCTION("""COMPUTED_VALUE"""),"Tropical Fruits")</f>
        <v>Tropical Fruits</v>
      </c>
      <c r="F113" s="1"/>
      <c r="G113" s="1"/>
      <c r="H113" s="1"/>
      <c r="I113" s="1"/>
      <c r="J113" s="1"/>
      <c r="K113" s="1" t="s">
        <v>234</v>
      </c>
      <c r="L113" s="1"/>
      <c r="M113" s="1"/>
      <c r="N113" s="1"/>
    </row>
    <row r="114" hidden="1">
      <c r="A114" s="1" t="s">
        <v>273</v>
      </c>
      <c r="B114" s="1"/>
      <c r="C114" s="2" t="s">
        <v>38</v>
      </c>
      <c r="D114" s="1" t="s">
        <v>274</v>
      </c>
      <c r="E114" s="1" t="str">
        <f>IFERROR(__xludf.DUMMYFUNCTION("""COMPUTED_VALUE"""),"Wheat")</f>
        <v>Wheat</v>
      </c>
      <c r="F114" s="1"/>
      <c r="G114" s="1"/>
      <c r="H114" s="1" t="s">
        <v>24</v>
      </c>
      <c r="I114" s="1"/>
      <c r="J114" s="1"/>
      <c r="K114" s="1"/>
      <c r="L114" s="1"/>
      <c r="M114" s="1"/>
      <c r="N114" s="1"/>
    </row>
    <row r="115" hidden="1">
      <c r="A115" s="1" t="s">
        <v>275</v>
      </c>
      <c r="B115" s="1"/>
      <c r="C115" s="2" t="s">
        <v>38</v>
      </c>
      <c r="D115" s="1" t="s">
        <v>276</v>
      </c>
      <c r="E115" s="1" t="str">
        <f>IFERROR(__xludf.DUMMYFUNCTION("""COMPUTED_VALUE"""),"Beef, Wheat, Nightshades")</f>
        <v>Beef, Wheat, Nightshades</v>
      </c>
      <c r="F115" s="1" t="s">
        <v>168</v>
      </c>
      <c r="G115" s="1"/>
      <c r="H115" s="1" t="s">
        <v>24</v>
      </c>
      <c r="I115" s="1"/>
      <c r="J115" s="1" t="s">
        <v>84</v>
      </c>
      <c r="K115" s="1"/>
      <c r="L115" s="1"/>
      <c r="M115" s="1"/>
      <c r="N115" s="1"/>
    </row>
    <row r="116" hidden="1">
      <c r="A116" s="1" t="s">
        <v>277</v>
      </c>
      <c r="B116" s="1"/>
      <c r="C116" s="2" t="s">
        <v>38</v>
      </c>
      <c r="D116" s="1" t="s">
        <v>278</v>
      </c>
      <c r="E116" s="1" t="str">
        <f>IFERROR(__xludf.DUMMYFUNCTION("""COMPUTED_VALUE"""),"Pork, Chicken, Beef, Wheat, Nightshades, Other")</f>
        <v>Pork, Chicken, Beef, Wheat, Nightshades, Other</v>
      </c>
      <c r="F116" s="1" t="s">
        <v>279</v>
      </c>
      <c r="G116" s="1"/>
      <c r="H116" s="1" t="s">
        <v>24</v>
      </c>
      <c r="I116" s="1"/>
      <c r="J116" s="1" t="s">
        <v>84</v>
      </c>
      <c r="K116" s="1"/>
      <c r="L116" s="1"/>
      <c r="M116" s="1"/>
      <c r="N116" s="1" t="s">
        <v>64</v>
      </c>
    </row>
    <row r="117" hidden="1">
      <c r="A117" s="1" t="s">
        <v>280</v>
      </c>
      <c r="B117" s="1"/>
      <c r="C117" s="2" t="s">
        <v>14</v>
      </c>
      <c r="D117" s="1" t="s">
        <v>281</v>
      </c>
      <c r="E117" s="1" t="str">
        <f>IFERROR(__xludf.DUMMYFUNCTION("""COMPUTED_VALUE"""),"Dairy, Corn, Nightshades, Alliums, Sweeteners, Other")</f>
        <v>Dairy, Corn, Nightshades, Alliums, Sweeteners, Other</v>
      </c>
      <c r="F117" s="1" t="s">
        <v>36</v>
      </c>
      <c r="G117" s="1"/>
      <c r="H117" s="1" t="s">
        <v>16</v>
      </c>
      <c r="I117" s="1"/>
      <c r="J117" s="1" t="s">
        <v>17</v>
      </c>
      <c r="K117" s="1"/>
      <c r="L117" s="1"/>
      <c r="M117" s="1" t="s">
        <v>21</v>
      </c>
      <c r="N117" s="1" t="s">
        <v>64</v>
      </c>
    </row>
    <row r="118" hidden="1">
      <c r="A118" s="1" t="s">
        <v>282</v>
      </c>
      <c r="B118" s="1"/>
      <c r="C118" s="2" t="s">
        <v>14</v>
      </c>
      <c r="D118" s="1" t="s">
        <v>283</v>
      </c>
      <c r="E118" s="1" t="str">
        <f>IFERROR(__xludf.DUMMYFUNCTION("""COMPUTED_VALUE"""),"Dairy, Corn, Nightshades, Alliums, Sweeteners")</f>
        <v>Dairy, Corn, Nightshades, Alliums, Sweeteners</v>
      </c>
      <c r="F118" s="1" t="s">
        <v>36</v>
      </c>
      <c r="G118" s="1"/>
      <c r="H118" s="1" t="s">
        <v>16</v>
      </c>
      <c r="I118" s="1"/>
      <c r="J118" s="1" t="s">
        <v>17</v>
      </c>
      <c r="K118" s="1"/>
      <c r="L118" s="1"/>
      <c r="M118" s="1" t="s">
        <v>21</v>
      </c>
      <c r="N118" s="1"/>
    </row>
    <row r="119" hidden="1">
      <c r="A119" s="1" t="s">
        <v>284</v>
      </c>
      <c r="B119" s="1"/>
      <c r="C119" s="2" t="s">
        <v>14</v>
      </c>
      <c r="D119" s="1" t="s">
        <v>285</v>
      </c>
      <c r="E119" s="1" t="str">
        <f>IFERROR(__xludf.DUMMYFUNCTION("""COMPUTED_VALUE"""),"Other")</f>
        <v>Other</v>
      </c>
      <c r="F119" s="1"/>
      <c r="G119" s="1"/>
      <c r="H119" s="1"/>
      <c r="I119" s="1"/>
      <c r="J119" s="1"/>
      <c r="K119" s="1"/>
      <c r="L119" s="1"/>
      <c r="M119" s="1"/>
      <c r="N119" s="1" t="s">
        <v>64</v>
      </c>
    </row>
    <row r="120" hidden="1">
      <c r="A120" s="1" t="s">
        <v>286</v>
      </c>
      <c r="B120" s="1"/>
      <c r="C120" s="2" t="s">
        <v>14</v>
      </c>
      <c r="D120" s="1" t="s">
        <v>287</v>
      </c>
      <c r="E120" s="1" t="str">
        <f>IFERROR(__xludf.DUMMYFUNCTION("""COMPUTED_VALUE"""),"Nightshades, Alliums")</f>
        <v>Nightshades, Alliums</v>
      </c>
      <c r="F120" s="1"/>
      <c r="G120" s="1"/>
      <c r="H120" s="1"/>
      <c r="I120" s="1"/>
      <c r="J120" s="1" t="s">
        <v>17</v>
      </c>
      <c r="K120" s="1"/>
      <c r="L120" s="1"/>
      <c r="M120" s="1"/>
      <c r="N120" s="1"/>
    </row>
    <row r="121" hidden="1">
      <c r="A121" s="1" t="s">
        <v>288</v>
      </c>
      <c r="B121" s="1"/>
      <c r="C121" s="2" t="s">
        <v>14</v>
      </c>
      <c r="D121" s="1" t="s">
        <v>289</v>
      </c>
      <c r="E121" s="1" t="str">
        <f>IFERROR(__xludf.DUMMYFUNCTION("""COMPUTED_VALUE"""),"Dairy, Corn, Nightshades, Alliums, Sweeteners")</f>
        <v>Dairy, Corn, Nightshades, Alliums, Sweeteners</v>
      </c>
      <c r="F121" s="1" t="s">
        <v>36</v>
      </c>
      <c r="G121" s="1"/>
      <c r="H121" s="1" t="s">
        <v>16</v>
      </c>
      <c r="I121" s="1"/>
      <c r="J121" s="1" t="s">
        <v>17</v>
      </c>
      <c r="K121" s="1"/>
      <c r="L121" s="1"/>
      <c r="M121" s="1" t="s">
        <v>21</v>
      </c>
      <c r="N121" s="1"/>
    </row>
    <row r="122" hidden="1">
      <c r="A122" s="1" t="s">
        <v>290</v>
      </c>
      <c r="B122" s="1"/>
      <c r="C122" s="2" t="s">
        <v>38</v>
      </c>
      <c r="D122" s="1" t="s">
        <v>291</v>
      </c>
      <c r="E122" s="1" t="str">
        <f>IFERROR(__xludf.DUMMYFUNCTION("""COMPUTED_VALUE"""),"Dairy, Eggs, Wheat, Other")</f>
        <v>Dairy, Eggs, Wheat, Other</v>
      </c>
      <c r="F122" s="1" t="s">
        <v>292</v>
      </c>
      <c r="G122" s="1"/>
      <c r="H122" s="1" t="s">
        <v>24</v>
      </c>
      <c r="I122" s="1"/>
      <c r="J122" s="1"/>
      <c r="K122" s="1"/>
      <c r="L122" s="1"/>
      <c r="M122" s="1"/>
      <c r="N122" s="1" t="s">
        <v>64</v>
      </c>
    </row>
    <row r="123" hidden="1">
      <c r="A123" s="1" t="s">
        <v>293</v>
      </c>
      <c r="B123" s="1"/>
      <c r="C123" s="2" t="s">
        <v>38</v>
      </c>
      <c r="D123" s="1" t="s">
        <v>294</v>
      </c>
      <c r="E123" s="1" t="str">
        <f>IFERROR(__xludf.DUMMYFUNCTION("""COMPUTED_VALUE"""),"Other")</f>
        <v>Other</v>
      </c>
      <c r="F123" s="1"/>
      <c r="G123" s="1"/>
      <c r="H123" s="1"/>
      <c r="I123" s="1"/>
      <c r="J123" s="1"/>
      <c r="K123" s="1"/>
      <c r="L123" s="1"/>
      <c r="M123" s="1"/>
      <c r="N123" s="1" t="s">
        <v>64</v>
      </c>
    </row>
    <row r="124" hidden="1">
      <c r="A124" s="1" t="s">
        <v>295</v>
      </c>
      <c r="B124" s="1"/>
      <c r="C124" s="2" t="s">
        <v>14</v>
      </c>
      <c r="D124" s="1" t="s">
        <v>296</v>
      </c>
      <c r="E124" s="1" t="str">
        <f>IFERROR(__xludf.DUMMYFUNCTION("""COMPUTED_VALUE"""),"Dairy, Sweeteners, Other")</f>
        <v>Dairy, Sweeteners, Other</v>
      </c>
      <c r="F124" s="1" t="s">
        <v>36</v>
      </c>
      <c r="G124" s="1"/>
      <c r="H124" s="1"/>
      <c r="I124" s="1"/>
      <c r="J124" s="1"/>
      <c r="K124" s="1"/>
      <c r="L124" s="1"/>
      <c r="M124" s="1" t="s">
        <v>21</v>
      </c>
      <c r="N124" s="1" t="s">
        <v>64</v>
      </c>
    </row>
    <row r="125" hidden="1">
      <c r="A125" s="1" t="s">
        <v>297</v>
      </c>
      <c r="B125" s="1"/>
      <c r="C125" s="2" t="s">
        <v>14</v>
      </c>
      <c r="D125" s="1" t="s">
        <v>298</v>
      </c>
      <c r="E125" s="1" t="str">
        <f>IFERROR(__xludf.DUMMYFUNCTION("""COMPUTED_VALUE"""),"Tree Nuts")</f>
        <v>Tree Nuts</v>
      </c>
      <c r="F125" s="1"/>
      <c r="G125" s="1"/>
      <c r="H125" s="1"/>
      <c r="I125" s="1" t="s">
        <v>215</v>
      </c>
      <c r="J125" s="1"/>
      <c r="K125" s="1"/>
      <c r="L125" s="1"/>
      <c r="M125" s="1"/>
      <c r="N125" s="1"/>
    </row>
    <row r="126" hidden="1">
      <c r="A126" s="1" t="s">
        <v>299</v>
      </c>
      <c r="B126" s="1"/>
      <c r="C126" s="2" t="s">
        <v>38</v>
      </c>
      <c r="D126" s="1" t="s">
        <v>300</v>
      </c>
      <c r="E126" s="1" t="str">
        <f>IFERROR(__xludf.DUMMYFUNCTION("""COMPUTED_VALUE"""),"Stone Fruits")</f>
        <v>Stone Fruits</v>
      </c>
      <c r="F126" s="1"/>
      <c r="G126" s="1"/>
      <c r="H126" s="1"/>
      <c r="I126" s="1"/>
      <c r="J126" s="1"/>
      <c r="K126" s="1" t="s">
        <v>301</v>
      </c>
      <c r="L126" s="1"/>
      <c r="M126" s="1"/>
      <c r="N126" s="1"/>
    </row>
    <row r="127" hidden="1">
      <c r="A127" s="1" t="s">
        <v>302</v>
      </c>
      <c r="B127" s="1"/>
      <c r="C127" s="2" t="s">
        <v>68</v>
      </c>
      <c r="D127" s="1" t="s">
        <v>303</v>
      </c>
      <c r="E127" s="1" t="str">
        <f>IFERROR(__xludf.DUMMYFUNCTION("""COMPUTED_VALUE"""),"Stone Fruits, Sweeteners")</f>
        <v>Stone Fruits, Sweeteners</v>
      </c>
      <c r="F127" s="1"/>
      <c r="G127" s="1"/>
      <c r="H127" s="1"/>
      <c r="I127" s="1"/>
      <c r="J127" s="1"/>
      <c r="K127" s="1" t="s">
        <v>301</v>
      </c>
      <c r="L127" s="1"/>
      <c r="M127" s="1" t="s">
        <v>21</v>
      </c>
      <c r="N127" s="1"/>
    </row>
    <row r="128" hidden="1">
      <c r="A128" s="1" t="s">
        <v>304</v>
      </c>
      <c r="B128" s="1"/>
      <c r="C128" s="2" t="s">
        <v>38</v>
      </c>
      <c r="D128" s="1" t="s">
        <v>305</v>
      </c>
      <c r="E128" s="1" t="str">
        <f>IFERROR(__xludf.DUMMYFUNCTION("""COMPUTED_VALUE"""),"Peanuts, Tree Nuts")</f>
        <v>Peanuts, Tree Nuts</v>
      </c>
      <c r="F128" s="1"/>
      <c r="G128" s="1"/>
      <c r="H128" s="1"/>
      <c r="I128" s="1" t="s">
        <v>43</v>
      </c>
      <c r="J128" s="1"/>
      <c r="K128" s="1"/>
      <c r="L128" s="1"/>
      <c r="M128" s="1"/>
      <c r="N128" s="1"/>
    </row>
    <row r="129" hidden="1">
      <c r="A129" s="1" t="s">
        <v>306</v>
      </c>
      <c r="B129" s="1"/>
      <c r="C129" s="2" t="s">
        <v>38</v>
      </c>
      <c r="D129" s="1" t="s">
        <v>307</v>
      </c>
      <c r="E129" s="1" t="str">
        <f>IFERROR(__xludf.DUMMYFUNCTION("""COMPUTED_VALUE"""),"Peanuts, Tree Nuts")</f>
        <v>Peanuts, Tree Nuts</v>
      </c>
      <c r="F129" s="1"/>
      <c r="G129" s="1"/>
      <c r="H129" s="1"/>
      <c r="I129" s="1" t="s">
        <v>43</v>
      </c>
      <c r="J129" s="1"/>
      <c r="K129" s="1"/>
      <c r="L129" s="1"/>
      <c r="M129" s="1"/>
      <c r="N129" s="1"/>
    </row>
    <row r="130" hidden="1">
      <c r="A130" s="1" t="s">
        <v>308</v>
      </c>
      <c r="B130" s="1"/>
      <c r="C130" s="2" t="s">
        <v>38</v>
      </c>
      <c r="D130" s="1" t="s">
        <v>309</v>
      </c>
      <c r="E130" s="1" t="str">
        <f>IFERROR(__xludf.DUMMYFUNCTION("""COMPUTED_VALUE"""),"Peanuts, Tree Nuts")</f>
        <v>Peanuts, Tree Nuts</v>
      </c>
      <c r="F130" s="1"/>
      <c r="G130" s="1"/>
      <c r="H130" s="1"/>
      <c r="I130" s="1" t="s">
        <v>43</v>
      </c>
      <c r="J130" s="1"/>
      <c r="K130" s="1"/>
      <c r="L130" s="1"/>
      <c r="M130" s="1"/>
      <c r="N130" s="1"/>
    </row>
    <row r="131" hidden="1">
      <c r="A131" s="1" t="s">
        <v>310</v>
      </c>
      <c r="B131" s="1"/>
      <c r="C131" s="2" t="s">
        <v>38</v>
      </c>
      <c r="D131" s="1" t="s">
        <v>311</v>
      </c>
      <c r="E131" s="1" t="str">
        <f>IFERROR(__xludf.DUMMYFUNCTION("""COMPUTED_VALUE"""),"Other")</f>
        <v>Other</v>
      </c>
      <c r="F131" s="1"/>
      <c r="G131" s="1"/>
      <c r="H131" s="1"/>
      <c r="I131" s="1"/>
      <c r="J131" s="1"/>
      <c r="K131" s="1"/>
      <c r="L131" s="1"/>
      <c r="M131" s="1"/>
      <c r="N131" s="1" t="s">
        <v>64</v>
      </c>
    </row>
    <row r="132" hidden="1">
      <c r="A132" s="1" t="s">
        <v>312</v>
      </c>
      <c r="B132" s="1"/>
      <c r="C132" s="2" t="s">
        <v>38</v>
      </c>
      <c r="D132" s="1" t="s">
        <v>179</v>
      </c>
      <c r="E132" s="1" t="str">
        <f>IFERROR(__xludf.DUMMYFUNCTION("""COMPUTED_VALUE"""),"Peanuts")</f>
        <v>Peanuts</v>
      </c>
      <c r="F132" s="1"/>
      <c r="G132" s="1"/>
      <c r="H132" s="1"/>
      <c r="I132" s="1" t="s">
        <v>179</v>
      </c>
      <c r="J132" s="1"/>
      <c r="K132" s="1"/>
      <c r="L132" s="1"/>
      <c r="M132" s="1"/>
      <c r="N132" s="1"/>
    </row>
    <row r="133" hidden="1">
      <c r="A133" s="1" t="s">
        <v>313</v>
      </c>
      <c r="B133" s="1"/>
      <c r="C133" s="2" t="s">
        <v>38</v>
      </c>
      <c r="D133" s="1" t="s">
        <v>314</v>
      </c>
      <c r="E133" s="1" t="str">
        <f>IFERROR(__xludf.DUMMYFUNCTION("""COMPUTED_VALUE"""),"Other")</f>
        <v>Other</v>
      </c>
      <c r="F133" s="1"/>
      <c r="G133" s="1"/>
      <c r="H133" s="1"/>
      <c r="I133" s="1"/>
      <c r="J133" s="1"/>
      <c r="K133" s="1"/>
      <c r="L133" s="1"/>
      <c r="M133" s="1"/>
      <c r="N133" s="1" t="s">
        <v>64</v>
      </c>
    </row>
    <row r="134" hidden="1">
      <c r="A134" s="1" t="s">
        <v>315</v>
      </c>
      <c r="B134" s="1"/>
      <c r="C134" s="2" t="s">
        <v>38</v>
      </c>
      <c r="D134" s="1" t="s">
        <v>316</v>
      </c>
      <c r="E134" s="1" t="str">
        <f>IFERROR(__xludf.DUMMYFUNCTION("""COMPUTED_VALUE"""),"Alliums")</f>
        <v>Alliums</v>
      </c>
      <c r="F134" s="1"/>
      <c r="G134" s="1"/>
      <c r="H134" s="1"/>
      <c r="I134" s="1"/>
      <c r="J134" s="1" t="s">
        <v>32</v>
      </c>
      <c r="K134" s="1"/>
      <c r="L134" s="1"/>
      <c r="M134" s="1"/>
      <c r="N134" s="1"/>
    </row>
    <row r="135" hidden="1">
      <c r="A135" s="1" t="s">
        <v>317</v>
      </c>
      <c r="B135" s="1"/>
      <c r="C135" s="2" t="s">
        <v>38</v>
      </c>
      <c r="D135" s="1" t="s">
        <v>318</v>
      </c>
      <c r="E135" s="1" t="str">
        <f>IFERROR(__xludf.DUMMYFUNCTION("""COMPUTED_VALUE"""),"Wheat, Gluten-Free Grains")</f>
        <v>Wheat, Gluten-Free Grains</v>
      </c>
      <c r="F135" s="1"/>
      <c r="G135" s="1"/>
      <c r="H135" s="1" t="s">
        <v>319</v>
      </c>
      <c r="I135" s="1"/>
      <c r="J135" s="1"/>
      <c r="K135" s="1"/>
      <c r="L135" s="1"/>
      <c r="M135" s="1"/>
      <c r="N135" s="1"/>
    </row>
    <row r="136" hidden="1">
      <c r="A136" s="1" t="s">
        <v>320</v>
      </c>
      <c r="B136" s="1"/>
      <c r="C136" s="2" t="s">
        <v>38</v>
      </c>
      <c r="D136" s="1" t="s">
        <v>321</v>
      </c>
      <c r="E136" s="1" t="str">
        <f>IFERROR(__xludf.DUMMYFUNCTION("""COMPUTED_VALUE"""),"Other")</f>
        <v>Other</v>
      </c>
      <c r="F136" s="1"/>
      <c r="G136" s="1"/>
      <c r="H136" s="1"/>
      <c r="I136" s="1"/>
      <c r="J136" s="1"/>
      <c r="K136" s="1"/>
      <c r="L136" s="1"/>
      <c r="M136" s="1"/>
      <c r="N136" s="1" t="s">
        <v>64</v>
      </c>
    </row>
    <row r="137">
      <c r="A137" s="1" t="s">
        <v>322</v>
      </c>
      <c r="B137" s="1"/>
      <c r="C137" s="2" t="s">
        <v>38</v>
      </c>
      <c r="D137" s="1" t="s">
        <v>323</v>
      </c>
      <c r="E137" s="1" t="str">
        <f>IFERROR(__xludf.DUMMYFUNCTION("""COMPUTED_VALUE"""),"#N/A")</f>
        <v>#N/A</v>
      </c>
      <c r="F137" s="1"/>
      <c r="G137" s="1"/>
      <c r="H137" s="1"/>
      <c r="I137" s="1"/>
      <c r="J137" s="1"/>
      <c r="K137" s="1"/>
      <c r="L137" s="1"/>
      <c r="M137" s="1"/>
      <c r="N137" s="1"/>
    </row>
    <row r="138">
      <c r="A138" s="1" t="s">
        <v>324</v>
      </c>
      <c r="B138" s="1"/>
      <c r="C138" s="2" t="s">
        <v>38</v>
      </c>
      <c r="D138" s="1" t="s">
        <v>325</v>
      </c>
      <c r="E138" s="1" t="str">
        <f>IFERROR(__xludf.DUMMYFUNCTION("""COMPUTED_VALUE"""),"#N/A")</f>
        <v>#N/A</v>
      </c>
      <c r="F138" s="1"/>
      <c r="G138" s="1"/>
      <c r="H138" s="1"/>
      <c r="I138" s="1"/>
      <c r="J138" s="1"/>
      <c r="K138" s="1"/>
      <c r="L138" s="1"/>
      <c r="M138" s="1"/>
      <c r="N138" s="1"/>
    </row>
    <row r="139" hidden="1">
      <c r="A139" s="1" t="s">
        <v>326</v>
      </c>
      <c r="B139" s="1"/>
      <c r="C139" s="2" t="s">
        <v>38</v>
      </c>
      <c r="D139" s="1" t="s">
        <v>327</v>
      </c>
      <c r="E139" s="1" t="str">
        <f>IFERROR(__xludf.DUMMYFUNCTION("""COMPUTED_VALUE"""),"Tree Nuts")</f>
        <v>Tree Nuts</v>
      </c>
      <c r="F139" s="1"/>
      <c r="G139" s="1"/>
      <c r="H139" s="1"/>
      <c r="I139" s="1" t="s">
        <v>215</v>
      </c>
      <c r="J139" s="1"/>
      <c r="K139" s="1"/>
      <c r="L139" s="1"/>
      <c r="M139" s="1"/>
      <c r="N139" s="1"/>
    </row>
    <row r="140">
      <c r="A140" s="1" t="s">
        <v>328</v>
      </c>
      <c r="B140" s="1"/>
      <c r="C140" s="2" t="s">
        <v>38</v>
      </c>
      <c r="D140" s="1" t="s">
        <v>329</v>
      </c>
      <c r="E140" s="1" t="str">
        <f>IFERROR(__xludf.DUMMYFUNCTION("""COMPUTED_VALUE"""),"#N/A")</f>
        <v>#N/A</v>
      </c>
      <c r="F140" s="1"/>
      <c r="G140" s="1"/>
      <c r="H140" s="1"/>
      <c r="I140" s="1"/>
      <c r="J140" s="1"/>
      <c r="K140" s="1"/>
      <c r="L140" s="1"/>
      <c r="M140" s="1"/>
      <c r="N140" s="1"/>
    </row>
    <row r="141" hidden="1">
      <c r="A141" s="1" t="s">
        <v>330</v>
      </c>
      <c r="B141" s="1"/>
      <c r="C141" s="2" t="s">
        <v>38</v>
      </c>
      <c r="D141" s="1" t="s">
        <v>331</v>
      </c>
      <c r="E141" s="1" t="str">
        <f>IFERROR(__xludf.DUMMYFUNCTION("""COMPUTED_VALUE"""),"Other")</f>
        <v>Other</v>
      </c>
      <c r="F141" s="1"/>
      <c r="G141" s="1"/>
      <c r="H141" s="1"/>
      <c r="I141" s="1"/>
      <c r="J141" s="1"/>
      <c r="K141" s="1"/>
      <c r="L141" s="1"/>
      <c r="M141" s="1"/>
      <c r="N141" s="1" t="s">
        <v>64</v>
      </c>
    </row>
    <row r="142" hidden="1">
      <c r="A142" s="1" t="s">
        <v>332</v>
      </c>
      <c r="B142" s="1"/>
      <c r="C142" s="2" t="s">
        <v>14</v>
      </c>
      <c r="D142" s="1" t="s">
        <v>333</v>
      </c>
      <c r="E142" s="1" t="str">
        <f>IFERROR(__xludf.DUMMYFUNCTION("""COMPUTED_VALUE"""),"Potatoes")</f>
        <v>Potatoes</v>
      </c>
      <c r="F142" s="1"/>
      <c r="G142" s="1"/>
      <c r="H142" s="1" t="s">
        <v>334</v>
      </c>
      <c r="I142" s="1"/>
      <c r="J142" s="1"/>
      <c r="K142" s="1"/>
      <c r="L142" s="1"/>
      <c r="M142" s="1"/>
      <c r="N142" s="1"/>
    </row>
    <row r="143">
      <c r="A143" s="1" t="s">
        <v>335</v>
      </c>
      <c r="B143" s="1"/>
      <c r="C143" s="2" t="s">
        <v>14</v>
      </c>
      <c r="D143" s="1" t="s">
        <v>336</v>
      </c>
      <c r="E143" s="1" t="str">
        <f>IFERROR(__xludf.DUMMYFUNCTION("""COMPUTED_VALUE"""),"#N/A")</f>
        <v>#N/A</v>
      </c>
      <c r="F143" s="1"/>
      <c r="G143" s="1"/>
      <c r="H143" s="1"/>
      <c r="I143" s="1"/>
      <c r="J143" s="1"/>
      <c r="K143" s="1"/>
      <c r="L143" s="1"/>
      <c r="M143" s="1"/>
      <c r="N143" s="1"/>
    </row>
    <row r="144" hidden="1">
      <c r="A144" s="1" t="s">
        <v>337</v>
      </c>
      <c r="B144" s="1"/>
      <c r="C144" s="2" t="s">
        <v>38</v>
      </c>
      <c r="D144" s="1" t="s">
        <v>338</v>
      </c>
      <c r="E144" s="1" t="str">
        <f>IFERROR(__xludf.DUMMYFUNCTION("""COMPUTED_VALUE"""),"Wheat")</f>
        <v>Wheat</v>
      </c>
      <c r="F144" s="1"/>
      <c r="G144" s="1"/>
      <c r="H144" s="1" t="s">
        <v>24</v>
      </c>
      <c r="I144" s="1"/>
      <c r="J144" s="1"/>
      <c r="K144" s="1"/>
      <c r="L144" s="1"/>
      <c r="M144" s="1"/>
      <c r="N144" s="1"/>
    </row>
    <row r="145" hidden="1">
      <c r="A145" s="1" t="s">
        <v>339</v>
      </c>
      <c r="B145" s="1"/>
      <c r="C145" s="2" t="s">
        <v>38</v>
      </c>
      <c r="D145" s="1" t="s">
        <v>340</v>
      </c>
      <c r="E145" s="1" t="str">
        <f>IFERROR(__xludf.DUMMYFUNCTION("""COMPUTED_VALUE"""),"Dairy, Spicy")</f>
        <v>Dairy, Spicy</v>
      </c>
      <c r="F145" s="1" t="s">
        <v>36</v>
      </c>
      <c r="G145" s="1"/>
      <c r="H145" s="1"/>
      <c r="I145" s="1"/>
      <c r="J145" s="1"/>
      <c r="K145" s="1"/>
      <c r="L145" s="1" t="s">
        <v>18</v>
      </c>
      <c r="M145" s="1"/>
      <c r="N145" s="1"/>
    </row>
    <row r="146" hidden="1">
      <c r="A146" s="1" t="s">
        <v>341</v>
      </c>
      <c r="B146" s="1"/>
      <c r="C146" s="2" t="s">
        <v>38</v>
      </c>
      <c r="D146" s="1" t="s">
        <v>342</v>
      </c>
      <c r="E146" s="1" t="str">
        <f>IFERROR(__xludf.DUMMYFUNCTION("""COMPUTED_VALUE"""),"Nightshades")</f>
        <v>Nightshades</v>
      </c>
      <c r="F146" s="1"/>
      <c r="G146" s="1"/>
      <c r="H146" s="1"/>
      <c r="I146" s="1"/>
      <c r="J146" s="1" t="s">
        <v>84</v>
      </c>
      <c r="K146" s="1"/>
      <c r="L146" s="1"/>
      <c r="M146" s="1"/>
      <c r="N146" s="1"/>
    </row>
    <row r="147" hidden="1">
      <c r="A147" s="1" t="s">
        <v>343</v>
      </c>
      <c r="B147" s="1"/>
      <c r="C147" s="2" t="s">
        <v>38</v>
      </c>
      <c r="D147" s="1" t="s">
        <v>344</v>
      </c>
      <c r="E147" s="1" t="str">
        <f>IFERROR(__xludf.DUMMYFUNCTION("""COMPUTED_VALUE"""),"Nightshades, Alliums, Spicy")</f>
        <v>Nightshades, Alliums, Spicy</v>
      </c>
      <c r="F147" s="1"/>
      <c r="G147" s="1"/>
      <c r="H147" s="1"/>
      <c r="I147" s="1"/>
      <c r="J147" s="1" t="s">
        <v>17</v>
      </c>
      <c r="K147" s="1"/>
      <c r="L147" s="1" t="s">
        <v>18</v>
      </c>
      <c r="M147" s="1"/>
      <c r="N147" s="1"/>
    </row>
    <row r="148" hidden="1">
      <c r="A148" s="1" t="s">
        <v>345</v>
      </c>
      <c r="B148" s="1"/>
      <c r="C148" s="2" t="s">
        <v>68</v>
      </c>
      <c r="D148" s="1" t="s">
        <v>346</v>
      </c>
      <c r="E148" s="1" t="str">
        <f>IFERROR(__xludf.DUMMYFUNCTION("""COMPUTED_VALUE"""),"Caffeine")</f>
        <v>Caffeine</v>
      </c>
      <c r="F148" s="1"/>
      <c r="G148" s="1"/>
      <c r="H148" s="1"/>
      <c r="I148" s="1"/>
      <c r="J148" s="1"/>
      <c r="K148" s="1"/>
      <c r="L148" s="1"/>
      <c r="M148" s="1" t="s">
        <v>347</v>
      </c>
      <c r="N148" s="1"/>
    </row>
    <row r="149" hidden="1">
      <c r="A149" s="1" t="s">
        <v>348</v>
      </c>
      <c r="B149" s="1"/>
      <c r="C149" s="2" t="s">
        <v>14</v>
      </c>
      <c r="D149" s="1" t="s">
        <v>349</v>
      </c>
      <c r="E149" s="1" t="str">
        <f>IFERROR(__xludf.DUMMYFUNCTION("""COMPUTED_VALUE"""),"Beef, Eggs, Dairy, Wheat, Alliums, Sweeteners")</f>
        <v>Beef, Eggs, Dairy, Wheat, Alliums, Sweeteners</v>
      </c>
      <c r="F149" s="1" t="s">
        <v>350</v>
      </c>
      <c r="G149" s="1"/>
      <c r="H149" s="1" t="s">
        <v>24</v>
      </c>
      <c r="I149" s="1"/>
      <c r="J149" s="1" t="s">
        <v>32</v>
      </c>
      <c r="K149" s="1"/>
      <c r="L149" s="1"/>
      <c r="M149" s="1" t="s">
        <v>21</v>
      </c>
      <c r="N149" s="1"/>
    </row>
    <row r="150" hidden="1">
      <c r="A150" s="1" t="s">
        <v>351</v>
      </c>
      <c r="B150" s="1"/>
      <c r="C150" s="2" t="s">
        <v>14</v>
      </c>
      <c r="D150" s="1" t="s">
        <v>352</v>
      </c>
      <c r="E150" s="1" t="str">
        <f>IFERROR(__xludf.DUMMYFUNCTION("""COMPUTED_VALUE"""),"Beef, Wheat, Alliums, Spicy")</f>
        <v>Beef, Wheat, Alliums, Spicy</v>
      </c>
      <c r="F150" s="1" t="s">
        <v>168</v>
      </c>
      <c r="G150" s="1"/>
      <c r="H150" s="1" t="s">
        <v>24</v>
      </c>
      <c r="I150" s="1"/>
      <c r="J150" s="1" t="s">
        <v>32</v>
      </c>
      <c r="K150" s="1"/>
      <c r="L150" s="1" t="s">
        <v>18</v>
      </c>
      <c r="M150" s="1"/>
      <c r="N150" s="1"/>
    </row>
    <row r="151" hidden="1">
      <c r="A151" s="1" t="s">
        <v>353</v>
      </c>
      <c r="B151" s="1"/>
      <c r="C151" s="2" t="s">
        <v>38</v>
      </c>
      <c r="D151" s="1" t="s">
        <v>354</v>
      </c>
      <c r="E151" s="1" t="str">
        <f>IFERROR(__xludf.DUMMYFUNCTION("""COMPUTED_VALUE"""),"Dairy, Spicy, Sweeteners")</f>
        <v>Dairy, Spicy, Sweeteners</v>
      </c>
      <c r="F151" s="1" t="s">
        <v>36</v>
      </c>
      <c r="G151" s="1"/>
      <c r="H151" s="1"/>
      <c r="I151" s="1"/>
      <c r="J151" s="1"/>
      <c r="K151" s="1"/>
      <c r="L151" s="1" t="s">
        <v>18</v>
      </c>
      <c r="M151" s="1" t="s">
        <v>21</v>
      </c>
      <c r="N151" s="1"/>
    </row>
    <row r="152" hidden="1">
      <c r="A152" s="1" t="s">
        <v>355</v>
      </c>
      <c r="B152" s="1"/>
      <c r="C152" s="2" t="s">
        <v>38</v>
      </c>
      <c r="D152" s="1" t="s">
        <v>356</v>
      </c>
      <c r="E152" s="1" t="str">
        <f>IFERROR(__xludf.DUMMYFUNCTION("""COMPUTED_VALUE"""),"Fresh Herbs")</f>
        <v>Fresh Herbs</v>
      </c>
      <c r="F152" s="1"/>
      <c r="G152" s="1"/>
      <c r="H152" s="1"/>
      <c r="I152" s="1"/>
      <c r="J152" s="1"/>
      <c r="K152" s="1"/>
      <c r="L152" s="1" t="s">
        <v>127</v>
      </c>
      <c r="M152" s="1"/>
      <c r="N152" s="1"/>
    </row>
    <row r="153">
      <c r="A153" s="1" t="s">
        <v>357</v>
      </c>
      <c r="B153" s="1"/>
      <c r="C153" s="2" t="s">
        <v>38</v>
      </c>
      <c r="D153" s="1" t="s">
        <v>358</v>
      </c>
      <c r="E153" s="1" t="str">
        <f>IFERROR(__xludf.DUMMYFUNCTION("""COMPUTED_VALUE"""),"#N/A")</f>
        <v>#N/A</v>
      </c>
      <c r="F153" s="1"/>
      <c r="G153" s="1"/>
      <c r="H153" s="1"/>
      <c r="I153" s="1"/>
      <c r="J153" s="1"/>
      <c r="K153" s="1"/>
      <c r="L153" s="1"/>
      <c r="M153" s="1"/>
      <c r="N153" s="1"/>
    </row>
    <row r="154" hidden="1">
      <c r="A154" s="1" t="s">
        <v>359</v>
      </c>
      <c r="B154" s="1"/>
      <c r="C154" s="2" t="s">
        <v>68</v>
      </c>
      <c r="D154" s="1" t="s">
        <v>360</v>
      </c>
      <c r="E154" s="1" t="str">
        <f>IFERROR(__xludf.DUMMYFUNCTION("""COMPUTED_VALUE"""),"Sweeteners, Caffeine")</f>
        <v>Sweeteners, Caffeine</v>
      </c>
      <c r="F154" s="1"/>
      <c r="G154" s="1"/>
      <c r="H154" s="1"/>
      <c r="I154" s="1"/>
      <c r="J154" s="1"/>
      <c r="K154" s="1"/>
      <c r="L154" s="1"/>
      <c r="M154" s="1" t="s">
        <v>361</v>
      </c>
      <c r="N154" s="1"/>
    </row>
    <row r="155" hidden="1">
      <c r="A155" s="1" t="s">
        <v>362</v>
      </c>
      <c r="B155" s="1"/>
      <c r="C155" s="2" t="s">
        <v>14</v>
      </c>
      <c r="D155" s="1" t="s">
        <v>363</v>
      </c>
      <c r="E155" s="1" t="str">
        <f>IFERROR(__xludf.DUMMYFUNCTION("""COMPUTED_VALUE"""),"Nightshades, Alliums, Sweeteners")</f>
        <v>Nightshades, Alliums, Sweeteners</v>
      </c>
      <c r="F155" s="1"/>
      <c r="G155" s="1"/>
      <c r="H155" s="1"/>
      <c r="I155" s="1"/>
      <c r="J155" s="1" t="s">
        <v>17</v>
      </c>
      <c r="K155" s="1"/>
      <c r="L155" s="1"/>
      <c r="M155" s="1" t="s">
        <v>21</v>
      </c>
      <c r="N155" s="1"/>
    </row>
    <row r="156" hidden="1">
      <c r="A156" s="1" t="s">
        <v>364</v>
      </c>
      <c r="B156" s="1"/>
      <c r="C156" s="2" t="s">
        <v>38</v>
      </c>
      <c r="D156" s="1" t="s">
        <v>365</v>
      </c>
      <c r="E156" s="1" t="str">
        <f>IFERROR(__xludf.DUMMYFUNCTION("""COMPUTED_VALUE"""),"Pork, Beef, Spicy, Dried Herbs &amp; Spices, Sweeteners")</f>
        <v>Pork, Beef, Spicy, Dried Herbs &amp; Spices, Sweeteners</v>
      </c>
      <c r="F156" s="1" t="s">
        <v>366</v>
      </c>
      <c r="G156" s="1"/>
      <c r="H156" s="1"/>
      <c r="I156" s="1"/>
      <c r="J156" s="1"/>
      <c r="K156" s="1"/>
      <c r="L156" s="1" t="s">
        <v>33</v>
      </c>
      <c r="M156" s="1" t="s">
        <v>21</v>
      </c>
      <c r="N156" s="1"/>
    </row>
    <row r="157" hidden="1">
      <c r="A157" s="1" t="s">
        <v>367</v>
      </c>
      <c r="B157" s="1"/>
      <c r="C157" s="2" t="s">
        <v>38</v>
      </c>
      <c r="D157" s="1" t="s">
        <v>368</v>
      </c>
      <c r="E157" s="1" t="str">
        <f>IFERROR(__xludf.DUMMYFUNCTION("""COMPUTED_VALUE"""),"Other, Other, Other, Other")</f>
        <v>Other, Other, Other, Other</v>
      </c>
      <c r="F157" s="1"/>
      <c r="G157" s="1"/>
      <c r="H157" s="1"/>
      <c r="I157" s="1"/>
      <c r="J157" s="1"/>
      <c r="K157" s="1"/>
      <c r="L157" s="1"/>
      <c r="M157" s="1"/>
      <c r="N157" s="1" t="s">
        <v>369</v>
      </c>
    </row>
    <row r="158" hidden="1">
      <c r="A158" s="1" t="s">
        <v>370</v>
      </c>
      <c r="B158" s="1"/>
      <c r="C158" s="2" t="s">
        <v>14</v>
      </c>
      <c r="D158" s="1" t="s">
        <v>371</v>
      </c>
      <c r="E158" s="1" t="str">
        <f>IFERROR(__xludf.DUMMYFUNCTION("""COMPUTED_VALUE"""),"Chicken")</f>
        <v>Chicken</v>
      </c>
      <c r="F158" s="1" t="s">
        <v>372</v>
      </c>
      <c r="G158" s="1"/>
      <c r="H158" s="1"/>
      <c r="I158" s="1"/>
      <c r="J158" s="1"/>
      <c r="K158" s="1"/>
      <c r="L158" s="1"/>
      <c r="M158" s="1"/>
      <c r="N158" s="1"/>
    </row>
    <row r="159" hidden="1">
      <c r="A159" s="1" t="s">
        <v>373</v>
      </c>
      <c r="B159" s="1"/>
      <c r="C159" s="2" t="s">
        <v>14</v>
      </c>
      <c r="D159" s="1" t="s">
        <v>374</v>
      </c>
      <c r="E159" s="1" t="str">
        <f>IFERROR(__xludf.DUMMYFUNCTION("""COMPUTED_VALUE"""),"Chicken, Wheat, Alliums, Dried Herbs &amp; Spices, Sweeteners")</f>
        <v>Chicken, Wheat, Alliums, Dried Herbs &amp; Spices, Sweeteners</v>
      </c>
      <c r="F159" s="1" t="s">
        <v>372</v>
      </c>
      <c r="G159" s="1"/>
      <c r="H159" s="1" t="s">
        <v>24</v>
      </c>
      <c r="I159" s="1"/>
      <c r="J159" s="1" t="s">
        <v>32</v>
      </c>
      <c r="K159" s="1"/>
      <c r="L159" s="1" t="s">
        <v>70</v>
      </c>
      <c r="M159" s="1" t="s">
        <v>21</v>
      </c>
      <c r="N159" s="1"/>
    </row>
    <row r="160" hidden="1">
      <c r="A160" s="1" t="s">
        <v>375</v>
      </c>
      <c r="B160" s="1"/>
      <c r="C160" s="2" t="s">
        <v>14</v>
      </c>
      <c r="D160" s="1" t="s">
        <v>376</v>
      </c>
      <c r="E160" s="1" t="str">
        <f>IFERROR(__xludf.DUMMYFUNCTION("""COMPUTED_VALUE"""),"Dairy")</f>
        <v>Dairy</v>
      </c>
      <c r="F160" s="1" t="s">
        <v>36</v>
      </c>
      <c r="G160" s="1"/>
      <c r="H160" s="1"/>
      <c r="I160" s="1"/>
      <c r="J160" s="1"/>
      <c r="K160" s="1"/>
      <c r="L160" s="1"/>
      <c r="M160" s="1"/>
      <c r="N160" s="1"/>
    </row>
    <row r="161" hidden="1">
      <c r="A161" s="1" t="s">
        <v>377</v>
      </c>
      <c r="B161" s="1"/>
      <c r="C161" s="2" t="s">
        <v>68</v>
      </c>
      <c r="D161" s="1" t="s">
        <v>378</v>
      </c>
      <c r="E161" s="1" t="str">
        <f>IFERROR(__xludf.DUMMYFUNCTION("""COMPUTED_VALUE"""),"Stone Fruits")</f>
        <v>Stone Fruits</v>
      </c>
      <c r="F161" s="1"/>
      <c r="G161" s="1"/>
      <c r="H161" s="1"/>
      <c r="I161" s="1"/>
      <c r="J161" s="1"/>
      <c r="K161" s="1" t="s">
        <v>301</v>
      </c>
      <c r="L161" s="1"/>
      <c r="M161" s="1"/>
      <c r="N161" s="1"/>
    </row>
    <row r="162" hidden="1">
      <c r="A162" s="1" t="s">
        <v>379</v>
      </c>
      <c r="B162" s="1"/>
      <c r="C162" s="2" t="s">
        <v>38</v>
      </c>
      <c r="D162" s="1" t="s">
        <v>380</v>
      </c>
      <c r="E162" s="1" t="str">
        <f>IFERROR(__xludf.DUMMYFUNCTION("""COMPUTED_VALUE"""),"Dairy, Tree Nuts, Alliums, Fresh Herbs")</f>
        <v>Dairy, Tree Nuts, Alliums, Fresh Herbs</v>
      </c>
      <c r="F162" s="1" t="s">
        <v>36</v>
      </c>
      <c r="G162" s="1"/>
      <c r="H162" s="1"/>
      <c r="I162" s="1" t="s">
        <v>215</v>
      </c>
      <c r="J162" s="1" t="s">
        <v>32</v>
      </c>
      <c r="K162" s="1"/>
      <c r="L162" s="1" t="s">
        <v>127</v>
      </c>
      <c r="M162" s="1"/>
      <c r="N162" s="1"/>
    </row>
    <row r="163" hidden="1">
      <c r="A163" s="1" t="s">
        <v>381</v>
      </c>
      <c r="B163" s="1"/>
      <c r="C163" s="2" t="s">
        <v>14</v>
      </c>
      <c r="D163" s="1" t="s">
        <v>382</v>
      </c>
      <c r="E163" s="1" t="str">
        <f>IFERROR(__xludf.DUMMYFUNCTION("""COMPUTED_VALUE"""),"Dairy, Wheat, Peanuts, Soy")</f>
        <v>Dairy, Wheat, Peanuts, Soy</v>
      </c>
      <c r="F163" s="1" t="s">
        <v>36</v>
      </c>
      <c r="G163" s="1"/>
      <c r="H163" s="1" t="s">
        <v>24</v>
      </c>
      <c r="I163" s="1" t="s">
        <v>383</v>
      </c>
      <c r="J163" s="1"/>
      <c r="K163" s="1"/>
      <c r="L163" s="1"/>
      <c r="M163" s="1"/>
      <c r="N163" s="1"/>
    </row>
    <row r="164" hidden="1">
      <c r="A164" s="1" t="s">
        <v>384</v>
      </c>
      <c r="B164" s="1"/>
      <c r="C164" s="2" t="s">
        <v>14</v>
      </c>
      <c r="D164" s="1" t="s">
        <v>385</v>
      </c>
      <c r="E164" s="1" t="str">
        <f>IFERROR(__xludf.DUMMYFUNCTION("""COMPUTED_VALUE"""),"Dairy, Wheat, Soy")</f>
        <v>Dairy, Wheat, Soy</v>
      </c>
      <c r="F164" s="1" t="s">
        <v>36</v>
      </c>
      <c r="G164" s="1"/>
      <c r="H164" s="1" t="s">
        <v>24</v>
      </c>
      <c r="I164" s="1" t="s">
        <v>133</v>
      </c>
      <c r="J164" s="1"/>
      <c r="K164" s="1"/>
      <c r="L164" s="1"/>
      <c r="M164" s="1"/>
      <c r="N164" s="1"/>
    </row>
    <row r="165" hidden="1">
      <c r="A165" s="1" t="s">
        <v>386</v>
      </c>
      <c r="B165" s="1"/>
      <c r="C165" s="2" t="s">
        <v>14</v>
      </c>
      <c r="D165" s="1" t="s">
        <v>387</v>
      </c>
      <c r="E165" s="1" t="str">
        <f>IFERROR(__xludf.DUMMYFUNCTION("""COMPUTED_VALUE"""),"Dairy, Wheat, Soy")</f>
        <v>Dairy, Wheat, Soy</v>
      </c>
      <c r="F165" s="1" t="s">
        <v>36</v>
      </c>
      <c r="G165" s="1"/>
      <c r="H165" s="1" t="s">
        <v>24</v>
      </c>
      <c r="I165" s="1" t="s">
        <v>133</v>
      </c>
      <c r="J165" s="1"/>
      <c r="K165" s="1"/>
      <c r="L165" s="1"/>
      <c r="M165" s="1"/>
      <c r="N165" s="1"/>
    </row>
    <row r="166" hidden="1">
      <c r="A166" s="1" t="s">
        <v>388</v>
      </c>
      <c r="B166" s="1"/>
      <c r="C166" s="2" t="s">
        <v>38</v>
      </c>
      <c r="D166" s="1" t="s">
        <v>389</v>
      </c>
      <c r="E166" s="1" t="str">
        <f>IFERROR(__xludf.DUMMYFUNCTION("""COMPUTED_VALUE"""),"Nightshades")</f>
        <v>Nightshades</v>
      </c>
      <c r="F166" s="1"/>
      <c r="G166" s="1"/>
      <c r="H166" s="1"/>
      <c r="I166" s="1"/>
      <c r="J166" s="1" t="s">
        <v>84</v>
      </c>
      <c r="K166" s="1"/>
      <c r="L166" s="1"/>
      <c r="M166" s="1"/>
      <c r="N166" s="1"/>
    </row>
    <row r="167" hidden="1">
      <c r="A167" s="1" t="s">
        <v>390</v>
      </c>
      <c r="B167" s="1"/>
      <c r="C167" s="2" t="s">
        <v>38</v>
      </c>
      <c r="D167" s="1" t="s">
        <v>391</v>
      </c>
      <c r="E167" s="1" t="str">
        <f>IFERROR(__xludf.DUMMYFUNCTION("""COMPUTED_VALUE"""),"Alcohol")</f>
        <v>Alcohol</v>
      </c>
      <c r="F167" s="1"/>
      <c r="G167" s="1"/>
      <c r="H167" s="1"/>
      <c r="I167" s="1"/>
      <c r="J167" s="1"/>
      <c r="K167" s="1"/>
      <c r="L167" s="1"/>
      <c r="M167" s="1" t="s">
        <v>87</v>
      </c>
      <c r="N167" s="1"/>
    </row>
    <row r="168" hidden="1">
      <c r="A168" s="1" t="s">
        <v>392</v>
      </c>
      <c r="B168" s="1"/>
      <c r="C168" s="2" t="s">
        <v>38</v>
      </c>
      <c r="D168" s="1" t="s">
        <v>393</v>
      </c>
      <c r="E168" s="1" t="str">
        <f>IFERROR(__xludf.DUMMYFUNCTION("""COMPUTED_VALUE"""),"Other")</f>
        <v>Other</v>
      </c>
      <c r="F168" s="1"/>
      <c r="G168" s="1"/>
      <c r="H168" s="1"/>
      <c r="I168" s="1"/>
      <c r="J168" s="1"/>
      <c r="K168" s="1"/>
      <c r="L168" s="1"/>
      <c r="M168" s="1"/>
      <c r="N168" s="1" t="s">
        <v>64</v>
      </c>
    </row>
    <row r="169" hidden="1">
      <c r="A169" s="1" t="s">
        <v>394</v>
      </c>
      <c r="B169" s="1"/>
      <c r="C169" s="2" t="s">
        <v>38</v>
      </c>
      <c r="D169" s="1" t="s">
        <v>395</v>
      </c>
      <c r="E169" s="1" t="str">
        <f>IFERROR(__xludf.DUMMYFUNCTION("""COMPUTED_VALUE"""),"Other")</f>
        <v>Other</v>
      </c>
      <c r="F169" s="1"/>
      <c r="G169" s="1"/>
      <c r="H169" s="1"/>
      <c r="I169" s="1"/>
      <c r="J169" s="1"/>
      <c r="K169" s="1"/>
      <c r="L169" s="1"/>
      <c r="M169" s="1"/>
      <c r="N169" s="1" t="s">
        <v>64</v>
      </c>
    </row>
    <row r="170" hidden="1">
      <c r="A170" s="1" t="s">
        <v>396</v>
      </c>
      <c r="B170" s="1"/>
      <c r="C170" s="2" t="s">
        <v>38</v>
      </c>
      <c r="D170" s="1" t="s">
        <v>397</v>
      </c>
      <c r="E170" s="1" t="str">
        <f>IFERROR(__xludf.DUMMYFUNCTION("""COMPUTED_VALUE"""),"Other")</f>
        <v>Other</v>
      </c>
      <c r="F170" s="1"/>
      <c r="G170" s="1"/>
      <c r="H170" s="1"/>
      <c r="I170" s="1"/>
      <c r="J170" s="1"/>
      <c r="K170" s="1"/>
      <c r="L170" s="1"/>
      <c r="M170" s="1"/>
      <c r="N170" s="1" t="s">
        <v>64</v>
      </c>
    </row>
    <row r="171" hidden="1">
      <c r="A171" s="1" t="s">
        <v>398</v>
      </c>
      <c r="B171" s="1"/>
      <c r="C171" s="2" t="s">
        <v>38</v>
      </c>
      <c r="D171" s="1" t="s">
        <v>399</v>
      </c>
      <c r="E171" s="1" t="str">
        <f>IFERROR(__xludf.DUMMYFUNCTION("""COMPUTED_VALUE"""),"Other")</f>
        <v>Other</v>
      </c>
      <c r="F171" s="1"/>
      <c r="G171" s="1"/>
      <c r="H171" s="1"/>
      <c r="I171" s="1"/>
      <c r="J171" s="1"/>
      <c r="K171" s="1"/>
      <c r="L171" s="1"/>
      <c r="M171" s="1"/>
      <c r="N171" s="1" t="s">
        <v>64</v>
      </c>
    </row>
    <row r="172" hidden="1">
      <c r="A172" s="1" t="s">
        <v>400</v>
      </c>
      <c r="B172" s="1"/>
      <c r="C172" s="2" t="s">
        <v>14</v>
      </c>
      <c r="D172" s="1" t="s">
        <v>401</v>
      </c>
      <c r="E172" s="1" t="str">
        <f>IFERROR(__xludf.DUMMYFUNCTION("""COMPUTED_VALUE"""),"Dairy, Alliums, Dried Herbs &amp; Spices")</f>
        <v>Dairy, Alliums, Dried Herbs &amp; Spices</v>
      </c>
      <c r="F172" s="1" t="s">
        <v>36</v>
      </c>
      <c r="G172" s="1"/>
      <c r="H172" s="1"/>
      <c r="I172" s="1"/>
      <c r="J172" s="1" t="s">
        <v>32</v>
      </c>
      <c r="K172" s="1"/>
      <c r="L172" s="1" t="s">
        <v>70</v>
      </c>
      <c r="M172" s="1"/>
      <c r="N172" s="1"/>
    </row>
    <row r="173" hidden="1">
      <c r="A173" s="1" t="s">
        <v>402</v>
      </c>
      <c r="B173" s="1"/>
      <c r="C173" s="2" t="s">
        <v>14</v>
      </c>
      <c r="D173" s="1" t="s">
        <v>403</v>
      </c>
      <c r="E173" s="1" t="str">
        <f>IFERROR(__xludf.DUMMYFUNCTION("""COMPUTED_VALUE"""),"Dairy")</f>
        <v>Dairy</v>
      </c>
      <c r="F173" s="1" t="s">
        <v>36</v>
      </c>
      <c r="G173" s="1"/>
      <c r="H173" s="1"/>
      <c r="I173" s="1"/>
      <c r="J173" s="1"/>
      <c r="K173" s="1"/>
      <c r="L173" s="1"/>
      <c r="M173" s="1"/>
      <c r="N173" s="1"/>
    </row>
    <row r="174" hidden="1">
      <c r="A174" s="1" t="s">
        <v>404</v>
      </c>
      <c r="B174" s="1"/>
      <c r="C174" s="2" t="s">
        <v>38</v>
      </c>
      <c r="D174" s="1" t="s">
        <v>405</v>
      </c>
      <c r="E174" s="1" t="str">
        <f>IFERROR(__xludf.DUMMYFUNCTION("""COMPUTED_VALUE"""),"Dairy")</f>
        <v>Dairy</v>
      </c>
      <c r="F174" s="1" t="s">
        <v>36</v>
      </c>
      <c r="G174" s="1"/>
      <c r="H174" s="1"/>
      <c r="I174" s="1"/>
      <c r="J174" s="1"/>
      <c r="K174" s="1"/>
      <c r="L174" s="1"/>
      <c r="M174" s="1"/>
      <c r="N174" s="1"/>
    </row>
    <row r="175" hidden="1">
      <c r="A175" s="1" t="s">
        <v>406</v>
      </c>
      <c r="B175" s="1"/>
      <c r="C175" s="2" t="s">
        <v>14</v>
      </c>
      <c r="D175" s="1" t="s">
        <v>407</v>
      </c>
      <c r="E175" s="1" t="str">
        <f>IFERROR(__xludf.DUMMYFUNCTION("""COMPUTED_VALUE"""),"Dairy")</f>
        <v>Dairy</v>
      </c>
      <c r="F175" s="1" t="s">
        <v>36</v>
      </c>
      <c r="G175" s="1"/>
      <c r="H175" s="1"/>
      <c r="I175" s="1"/>
      <c r="J175" s="1"/>
      <c r="K175" s="1"/>
      <c r="L175" s="1"/>
      <c r="M175" s="1"/>
      <c r="N175" s="1"/>
    </row>
    <row r="176" hidden="1">
      <c r="A176" s="1" t="s">
        <v>408</v>
      </c>
      <c r="B176" s="1"/>
      <c r="C176" s="2" t="s">
        <v>38</v>
      </c>
      <c r="D176" s="1" t="s">
        <v>409</v>
      </c>
      <c r="E176" s="1" t="str">
        <f>IFERROR(__xludf.DUMMYFUNCTION("""COMPUTED_VALUE"""),"Wheat, Corn")</f>
        <v>Wheat, Corn</v>
      </c>
      <c r="F176" s="1"/>
      <c r="G176" s="1"/>
      <c r="H176" s="1" t="s">
        <v>27</v>
      </c>
      <c r="I176" s="1"/>
      <c r="J176" s="1"/>
      <c r="K176" s="1"/>
      <c r="L176" s="1"/>
      <c r="M176" s="1"/>
      <c r="N176" s="1"/>
    </row>
    <row r="177" hidden="1">
      <c r="A177" s="1" t="s">
        <v>410</v>
      </c>
      <c r="B177" s="1"/>
      <c r="C177" s="2" t="s">
        <v>14</v>
      </c>
      <c r="D177" s="1" t="s">
        <v>411</v>
      </c>
      <c r="E177" s="1" t="str">
        <f>IFERROR(__xludf.DUMMYFUNCTION("""COMPUTED_VALUE"""),"Dairy, Nightshades, Alliums, Dried Herbs &amp; Spices")</f>
        <v>Dairy, Nightshades, Alliums, Dried Herbs &amp; Spices</v>
      </c>
      <c r="F177" s="1" t="s">
        <v>36</v>
      </c>
      <c r="G177" s="1"/>
      <c r="H177" s="1"/>
      <c r="I177" s="1"/>
      <c r="J177" s="1" t="s">
        <v>17</v>
      </c>
      <c r="K177" s="1"/>
      <c r="L177" s="1" t="s">
        <v>70</v>
      </c>
      <c r="M177" s="1"/>
      <c r="N177" s="1"/>
    </row>
    <row r="178" hidden="1">
      <c r="A178" s="1" t="s">
        <v>412</v>
      </c>
      <c r="B178" s="1"/>
      <c r="C178" s="2" t="s">
        <v>14</v>
      </c>
      <c r="D178" s="1" t="s">
        <v>413</v>
      </c>
      <c r="E178" s="1" t="str">
        <f>IFERROR(__xludf.DUMMYFUNCTION("""COMPUTED_VALUE"""),"Nightshades, Alliums, Dried Herbs &amp; Spices")</f>
        <v>Nightshades, Alliums, Dried Herbs &amp; Spices</v>
      </c>
      <c r="F178" s="1"/>
      <c r="G178" s="1"/>
      <c r="H178" s="1"/>
      <c r="I178" s="1"/>
      <c r="J178" s="1" t="s">
        <v>17</v>
      </c>
      <c r="K178" s="1"/>
      <c r="L178" s="1" t="s">
        <v>70</v>
      </c>
      <c r="M178" s="1"/>
      <c r="N178" s="1"/>
    </row>
    <row r="179" hidden="1">
      <c r="A179" s="1" t="s">
        <v>414</v>
      </c>
      <c r="B179" s="1"/>
      <c r="C179" s="2" t="s">
        <v>38</v>
      </c>
      <c r="D179" s="1" t="s">
        <v>415</v>
      </c>
      <c r="E179" s="1" t="str">
        <f>IFERROR(__xludf.DUMMYFUNCTION("""COMPUTED_VALUE"""),"Nightshades, Alliums, Sweeteners")</f>
        <v>Nightshades, Alliums, Sweeteners</v>
      </c>
      <c r="F179" s="1"/>
      <c r="G179" s="1"/>
      <c r="H179" s="1"/>
      <c r="I179" s="1"/>
      <c r="J179" s="1" t="s">
        <v>17</v>
      </c>
      <c r="K179" s="1"/>
      <c r="L179" s="1"/>
      <c r="M179" s="1" t="s">
        <v>21</v>
      </c>
      <c r="N179" s="1"/>
    </row>
    <row r="180">
      <c r="A180" s="1" t="s">
        <v>416</v>
      </c>
      <c r="B180" s="1"/>
      <c r="C180" s="2" t="s">
        <v>38</v>
      </c>
      <c r="D180" s="1" t="s">
        <v>417</v>
      </c>
      <c r="E180" s="1" t="str">
        <f>IFERROR(__xludf.DUMMYFUNCTION("""COMPUTED_VALUE"""),"#N/A")</f>
        <v>#N/A</v>
      </c>
      <c r="F180" s="1"/>
      <c r="G180" s="1"/>
      <c r="H180" s="1"/>
      <c r="I180" s="1"/>
      <c r="J180" s="1"/>
      <c r="K180" s="1"/>
      <c r="L180" s="1"/>
      <c r="M180" s="1"/>
      <c r="N180" s="1"/>
    </row>
    <row r="181" hidden="1">
      <c r="A181" s="1" t="s">
        <v>418</v>
      </c>
      <c r="B181" s="1"/>
      <c r="C181" s="2" t="s">
        <v>38</v>
      </c>
      <c r="D181" s="1" t="s">
        <v>419</v>
      </c>
      <c r="E181" s="1" t="str">
        <f>IFERROR(__xludf.DUMMYFUNCTION("""COMPUTED_VALUE"""),"Pork, Beef, Dairy")</f>
        <v>Pork, Beef, Dairy</v>
      </c>
      <c r="F181" s="1" t="s">
        <v>420</v>
      </c>
      <c r="G181" s="1"/>
      <c r="H181" s="1"/>
      <c r="I181" s="1"/>
      <c r="J181" s="1"/>
      <c r="K181" s="1"/>
      <c r="L181" s="1"/>
      <c r="M181" s="1"/>
      <c r="N181" s="1"/>
    </row>
    <row r="182" hidden="1">
      <c r="A182" s="1" t="s">
        <v>421</v>
      </c>
      <c r="B182" s="1"/>
      <c r="C182" s="2" t="s">
        <v>68</v>
      </c>
      <c r="D182" s="1" t="s">
        <v>422</v>
      </c>
      <c r="E182" s="1" t="str">
        <f>IFERROR(__xludf.DUMMYFUNCTION("""COMPUTED_VALUE"""),"Fish")</f>
        <v>Fish</v>
      </c>
      <c r="F182" s="1" t="s">
        <v>109</v>
      </c>
      <c r="G182" s="1"/>
      <c r="H182" s="1"/>
      <c r="I182" s="1"/>
      <c r="J182" s="1"/>
      <c r="K182" s="1"/>
      <c r="L182" s="1"/>
      <c r="M182" s="1"/>
      <c r="N182" s="1"/>
    </row>
    <row r="183" hidden="1">
      <c r="A183" s="1" t="s">
        <v>423</v>
      </c>
      <c r="B183" s="1"/>
      <c r="C183" s="2" t="s">
        <v>38</v>
      </c>
      <c r="D183" s="1" t="s">
        <v>424</v>
      </c>
      <c r="E183" s="1" t="str">
        <f>IFERROR(__xludf.DUMMYFUNCTION("""COMPUTED_VALUE"""),"Dried Herbs &amp; Spices, Sweeteners, Other")</f>
        <v>Dried Herbs &amp; Spices, Sweeteners, Other</v>
      </c>
      <c r="F183" s="1"/>
      <c r="G183" s="1"/>
      <c r="H183" s="1"/>
      <c r="I183" s="1"/>
      <c r="J183" s="1"/>
      <c r="K183" s="1"/>
      <c r="L183" s="1" t="s">
        <v>70</v>
      </c>
      <c r="M183" s="1" t="s">
        <v>21</v>
      </c>
      <c r="N183" s="1" t="s">
        <v>64</v>
      </c>
    </row>
    <row r="184" hidden="1">
      <c r="A184" s="1" t="s">
        <v>425</v>
      </c>
      <c r="B184" s="1"/>
      <c r="C184" s="2" t="s">
        <v>38</v>
      </c>
      <c r="D184" s="1" t="s">
        <v>426</v>
      </c>
      <c r="E184" s="1" t="str">
        <f>IFERROR(__xludf.DUMMYFUNCTION("""COMPUTED_VALUE"""),"Dried Herbs &amp; Spices, Sweeteners, Other")</f>
        <v>Dried Herbs &amp; Spices, Sweeteners, Other</v>
      </c>
      <c r="F184" s="1"/>
      <c r="G184" s="1"/>
      <c r="H184" s="1"/>
      <c r="I184" s="1"/>
      <c r="J184" s="1"/>
      <c r="K184" s="1"/>
      <c r="L184" s="1" t="s">
        <v>70</v>
      </c>
      <c r="M184" s="1" t="s">
        <v>21</v>
      </c>
      <c r="N184" s="1" t="s">
        <v>64</v>
      </c>
    </row>
    <row r="185" hidden="1">
      <c r="A185" s="1" t="s">
        <v>427</v>
      </c>
      <c r="B185" s="1"/>
      <c r="C185" s="2" t="s">
        <v>14</v>
      </c>
      <c r="D185" s="1" t="s">
        <v>428</v>
      </c>
      <c r="E185" s="1" t="str">
        <f>IFERROR(__xludf.DUMMYFUNCTION("""COMPUTED_VALUE"""),"Sweeteners, Other")</f>
        <v>Sweeteners, Other</v>
      </c>
      <c r="F185" s="1"/>
      <c r="G185" s="1"/>
      <c r="H185" s="1"/>
      <c r="I185" s="1"/>
      <c r="J185" s="1"/>
      <c r="K185" s="1"/>
      <c r="L185" s="1"/>
      <c r="M185" s="1" t="s">
        <v>21</v>
      </c>
      <c r="N185" s="1" t="s">
        <v>64</v>
      </c>
    </row>
    <row r="186" hidden="1">
      <c r="A186" s="1" t="s">
        <v>429</v>
      </c>
      <c r="B186" s="1"/>
      <c r="C186" s="2" t="s">
        <v>38</v>
      </c>
      <c r="D186" s="1" t="s">
        <v>430</v>
      </c>
      <c r="E186" s="1" t="str">
        <f>IFERROR(__xludf.DUMMYFUNCTION("""COMPUTED_VALUE"""),"Dried Herbs &amp; Spices, Sweeteners, Other")</f>
        <v>Dried Herbs &amp; Spices, Sweeteners, Other</v>
      </c>
      <c r="F186" s="1"/>
      <c r="G186" s="1"/>
      <c r="H186" s="1"/>
      <c r="I186" s="1"/>
      <c r="J186" s="1"/>
      <c r="K186" s="1"/>
      <c r="L186" s="1" t="s">
        <v>70</v>
      </c>
      <c r="M186" s="1" t="s">
        <v>21</v>
      </c>
      <c r="N186" s="1" t="s">
        <v>64</v>
      </c>
    </row>
    <row r="187" hidden="1">
      <c r="A187" s="1" t="s">
        <v>431</v>
      </c>
      <c r="B187" s="1"/>
      <c r="C187" s="2" t="s">
        <v>14</v>
      </c>
      <c r="D187" s="1" t="s">
        <v>432</v>
      </c>
      <c r="E187" s="1" t="str">
        <f>IFERROR(__xludf.DUMMYFUNCTION("""COMPUTED_VALUE"""),"Dairy, Wheat, Sweeteners, Other")</f>
        <v>Dairy, Wheat, Sweeteners, Other</v>
      </c>
      <c r="F187" s="1" t="s">
        <v>36</v>
      </c>
      <c r="G187" s="1"/>
      <c r="H187" s="1" t="s">
        <v>24</v>
      </c>
      <c r="I187" s="1"/>
      <c r="J187" s="1"/>
      <c r="K187" s="1"/>
      <c r="L187" s="1"/>
      <c r="M187" s="1" t="s">
        <v>21</v>
      </c>
      <c r="N187" s="1" t="s">
        <v>64</v>
      </c>
    </row>
    <row r="188">
      <c r="A188" s="1" t="s">
        <v>433</v>
      </c>
      <c r="B188" s="1"/>
      <c r="C188" s="2" t="s">
        <v>38</v>
      </c>
      <c r="D188" s="1" t="s">
        <v>434</v>
      </c>
      <c r="E188" s="1" t="str">
        <f>IFERROR(__xludf.DUMMYFUNCTION("""COMPUTED_VALUE"""),"#N/A")</f>
        <v>#N/A</v>
      </c>
      <c r="F188" s="1"/>
      <c r="G188" s="1"/>
      <c r="H188" s="1"/>
      <c r="I188" s="1"/>
      <c r="J188" s="1"/>
      <c r="K188" s="1"/>
      <c r="L188" s="1"/>
      <c r="M188" s="1"/>
      <c r="N188" s="1"/>
    </row>
    <row r="189">
      <c r="A189" s="1" t="s">
        <v>435</v>
      </c>
      <c r="B189" s="1"/>
      <c r="C189" s="2" t="s">
        <v>38</v>
      </c>
      <c r="D189" s="1" t="s">
        <v>436</v>
      </c>
      <c r="E189" s="1" t="str">
        <f>IFERROR(__xludf.DUMMYFUNCTION("""COMPUTED_VALUE"""),"#N/A")</f>
        <v>#N/A</v>
      </c>
      <c r="F189" s="1"/>
      <c r="G189" s="1"/>
      <c r="H189" s="1"/>
      <c r="I189" s="1"/>
      <c r="J189" s="1"/>
      <c r="K189" s="1"/>
      <c r="L189" s="1"/>
      <c r="M189" s="1"/>
      <c r="N189" s="1"/>
    </row>
    <row r="190">
      <c r="A190" s="1" t="s">
        <v>437</v>
      </c>
      <c r="B190" s="1"/>
      <c r="C190" s="2" t="s">
        <v>38</v>
      </c>
      <c r="D190" s="1" t="s">
        <v>438</v>
      </c>
      <c r="E190" s="1" t="str">
        <f>IFERROR(__xludf.DUMMYFUNCTION("""COMPUTED_VALUE"""),"#N/A")</f>
        <v>#N/A</v>
      </c>
      <c r="F190" s="1"/>
      <c r="G190" s="1"/>
      <c r="H190" s="1"/>
      <c r="I190" s="1"/>
      <c r="J190" s="1"/>
      <c r="K190" s="1"/>
      <c r="L190" s="1"/>
      <c r="M190" s="1"/>
      <c r="N190" s="1"/>
    </row>
    <row r="191" hidden="1">
      <c r="A191" s="1" t="s">
        <v>439</v>
      </c>
      <c r="B191" s="1"/>
      <c r="C191" s="2" t="s">
        <v>14</v>
      </c>
      <c r="D191" s="1" t="s">
        <v>440</v>
      </c>
      <c r="E191" s="1" t="str">
        <f>IFERROR(__xludf.DUMMYFUNCTION("""COMPUTED_VALUE"""),"Wheat, Soy, Sweeteners, Other")</f>
        <v>Wheat, Soy, Sweeteners, Other</v>
      </c>
      <c r="F191" s="1"/>
      <c r="G191" s="1"/>
      <c r="H191" s="1" t="s">
        <v>24</v>
      </c>
      <c r="I191" s="1" t="s">
        <v>133</v>
      </c>
      <c r="J191" s="1"/>
      <c r="K191" s="1"/>
      <c r="L191" s="1"/>
      <c r="M191" s="1" t="s">
        <v>21</v>
      </c>
      <c r="N191" s="1" t="s">
        <v>64</v>
      </c>
    </row>
    <row r="192" hidden="1">
      <c r="A192" s="1" t="s">
        <v>441</v>
      </c>
      <c r="B192" s="1"/>
      <c r="C192" s="2" t="s">
        <v>38</v>
      </c>
      <c r="D192" s="1" t="s">
        <v>442</v>
      </c>
      <c r="E192" s="1" t="str">
        <f>IFERROR(__xludf.DUMMYFUNCTION("""COMPUTED_VALUE"""),"Nightshades")</f>
        <v>Nightshades</v>
      </c>
      <c r="F192" s="1"/>
      <c r="G192" s="1"/>
      <c r="H192" s="1"/>
      <c r="I192" s="1"/>
      <c r="J192" s="1" t="s">
        <v>84</v>
      </c>
      <c r="K192" s="1"/>
      <c r="L192" s="1"/>
      <c r="M192" s="1"/>
      <c r="N192" s="1"/>
    </row>
    <row r="193" hidden="1">
      <c r="A193" s="1" t="s">
        <v>443</v>
      </c>
      <c r="B193" s="1"/>
      <c r="C193" s="2" t="s">
        <v>38</v>
      </c>
      <c r="D193" s="1" t="s">
        <v>444</v>
      </c>
      <c r="E193" s="1" t="str">
        <f>IFERROR(__xludf.DUMMYFUNCTION("""COMPUTED_VALUE"""),"Dairy, Eggs, Soy, Nightshades, Spicy")</f>
        <v>Dairy, Eggs, Soy, Nightshades, Spicy</v>
      </c>
      <c r="F193" s="1" t="s">
        <v>292</v>
      </c>
      <c r="G193" s="1"/>
      <c r="H193" s="1"/>
      <c r="I193" s="1" t="s">
        <v>133</v>
      </c>
      <c r="J193" s="1" t="s">
        <v>84</v>
      </c>
      <c r="K193" s="1"/>
      <c r="L193" s="1" t="s">
        <v>18</v>
      </c>
      <c r="M193" s="1"/>
      <c r="N193" s="1"/>
    </row>
    <row r="194" hidden="1">
      <c r="A194" s="1" t="s">
        <v>445</v>
      </c>
      <c r="B194" s="1"/>
      <c r="C194" s="2" t="s">
        <v>38</v>
      </c>
      <c r="D194" s="1" t="s">
        <v>446</v>
      </c>
      <c r="E194" s="1" t="str">
        <f>IFERROR(__xludf.DUMMYFUNCTION("""COMPUTED_VALUE"""),"Nightshades, Other")</f>
        <v>Nightshades, Other</v>
      </c>
      <c r="F194" s="1"/>
      <c r="G194" s="1"/>
      <c r="H194" s="1"/>
      <c r="I194" s="1"/>
      <c r="J194" s="1" t="s">
        <v>84</v>
      </c>
      <c r="K194" s="1"/>
      <c r="L194" s="1"/>
      <c r="M194" s="1"/>
      <c r="N194" s="1" t="s">
        <v>64</v>
      </c>
    </row>
    <row r="195" hidden="1">
      <c r="A195" s="1" t="s">
        <v>447</v>
      </c>
      <c r="B195" s="1"/>
      <c r="C195" s="2" t="s">
        <v>38</v>
      </c>
      <c r="D195" s="1" t="s">
        <v>448</v>
      </c>
      <c r="E195" s="1" t="str">
        <f>IFERROR(__xludf.DUMMYFUNCTION("""COMPUTED_VALUE"""),"Sweeteners, Alcohol")</f>
        <v>Sweeteners, Alcohol</v>
      </c>
      <c r="F195" s="1"/>
      <c r="G195" s="1"/>
      <c r="H195" s="1"/>
      <c r="I195" s="1"/>
      <c r="J195" s="1"/>
      <c r="K195" s="1"/>
      <c r="L195" s="1"/>
      <c r="M195" s="1" t="s">
        <v>152</v>
      </c>
      <c r="N195" s="1"/>
    </row>
    <row r="196" hidden="1">
      <c r="A196" s="1" t="s">
        <v>449</v>
      </c>
      <c r="B196" s="1"/>
      <c r="C196" s="2" t="s">
        <v>38</v>
      </c>
      <c r="D196" s="1" t="s">
        <v>450</v>
      </c>
      <c r="E196" s="1" t="str">
        <f>IFERROR(__xludf.DUMMYFUNCTION("""COMPUTED_VALUE"""),"Tree Nuts")</f>
        <v>Tree Nuts</v>
      </c>
      <c r="F196" s="1"/>
      <c r="G196" s="1"/>
      <c r="H196" s="1"/>
      <c r="I196" s="1" t="s">
        <v>215</v>
      </c>
      <c r="J196" s="1"/>
      <c r="K196" s="1"/>
      <c r="L196" s="1"/>
      <c r="M196" s="1"/>
      <c r="N196" s="1"/>
    </row>
    <row r="197" hidden="1">
      <c r="A197" s="1" t="s">
        <v>451</v>
      </c>
      <c r="B197" s="1"/>
      <c r="C197" s="2" t="s">
        <v>38</v>
      </c>
      <c r="D197" s="1" t="s">
        <v>452</v>
      </c>
      <c r="E197" s="1" t="str">
        <f>IFERROR(__xludf.DUMMYFUNCTION("""COMPUTED_VALUE"""),"Tropical Fruits")</f>
        <v>Tropical Fruits</v>
      </c>
      <c r="F197" s="1"/>
      <c r="G197" s="1"/>
      <c r="H197" s="1"/>
      <c r="I197" s="1"/>
      <c r="J197" s="1"/>
      <c r="K197" s="1" t="s">
        <v>234</v>
      </c>
      <c r="L197" s="1"/>
      <c r="M197" s="1"/>
      <c r="N197" s="1"/>
    </row>
    <row r="198" hidden="1">
      <c r="A198" s="1" t="s">
        <v>453</v>
      </c>
      <c r="B198" s="1"/>
      <c r="C198" s="2" t="s">
        <v>38</v>
      </c>
      <c r="D198" s="1" t="s">
        <v>454</v>
      </c>
      <c r="E198" s="1" t="str">
        <f>IFERROR(__xludf.DUMMYFUNCTION("""COMPUTED_VALUE"""),"Tropical Fruits, Sweeteners")</f>
        <v>Tropical Fruits, Sweeteners</v>
      </c>
      <c r="F198" s="1"/>
      <c r="G198" s="1"/>
      <c r="H198" s="1"/>
      <c r="I198" s="1"/>
      <c r="J198" s="1"/>
      <c r="K198" s="1" t="s">
        <v>234</v>
      </c>
      <c r="L198" s="1"/>
      <c r="M198" s="1" t="s">
        <v>21</v>
      </c>
      <c r="N198" s="1"/>
    </row>
    <row r="199" hidden="1">
      <c r="A199" s="1" t="s">
        <v>455</v>
      </c>
      <c r="B199" s="1"/>
      <c r="C199" s="2" t="s">
        <v>38</v>
      </c>
      <c r="D199" s="1" t="s">
        <v>456</v>
      </c>
      <c r="E199" s="1" t="str">
        <f>IFERROR(__xludf.DUMMYFUNCTION("""COMPUTED_VALUE"""),"Tropical Fruits, Sweeteners")</f>
        <v>Tropical Fruits, Sweeteners</v>
      </c>
      <c r="F199" s="1"/>
      <c r="G199" s="1"/>
      <c r="H199" s="1"/>
      <c r="I199" s="1"/>
      <c r="J199" s="1"/>
      <c r="K199" s="1" t="s">
        <v>234</v>
      </c>
      <c r="L199" s="1"/>
      <c r="M199" s="1" t="s">
        <v>21</v>
      </c>
      <c r="N199" s="1"/>
    </row>
    <row r="200" hidden="1">
      <c r="A200" s="1" t="s">
        <v>457</v>
      </c>
      <c r="B200" s="1"/>
      <c r="C200" s="2" t="s">
        <v>38</v>
      </c>
      <c r="D200" s="1" t="s">
        <v>458</v>
      </c>
      <c r="E200" s="1" t="str">
        <f>IFERROR(__xludf.DUMMYFUNCTION("""COMPUTED_VALUE"""),"Tropical Fruits, Sweeteners")</f>
        <v>Tropical Fruits, Sweeteners</v>
      </c>
      <c r="F200" s="1"/>
      <c r="G200" s="1"/>
      <c r="H200" s="1"/>
      <c r="I200" s="1"/>
      <c r="J200" s="1"/>
      <c r="K200" s="1" t="s">
        <v>234</v>
      </c>
      <c r="L200" s="1"/>
      <c r="M200" s="1" t="s">
        <v>21</v>
      </c>
      <c r="N200" s="1"/>
    </row>
    <row r="201" hidden="1">
      <c r="A201" s="1" t="s">
        <v>459</v>
      </c>
      <c r="B201" s="1"/>
      <c r="C201" s="2" t="s">
        <v>38</v>
      </c>
      <c r="D201" s="1" t="s">
        <v>460</v>
      </c>
      <c r="E201" s="1" t="str">
        <f>IFERROR(__xludf.DUMMYFUNCTION("""COMPUTED_VALUE"""),"Tropical Fruits")</f>
        <v>Tropical Fruits</v>
      </c>
      <c r="F201" s="1"/>
      <c r="G201" s="1"/>
      <c r="H201" s="1"/>
      <c r="I201" s="1"/>
      <c r="J201" s="1"/>
      <c r="K201" s="1" t="s">
        <v>234</v>
      </c>
      <c r="L201" s="1"/>
      <c r="M201" s="1"/>
      <c r="N201" s="1"/>
    </row>
    <row r="202" hidden="1">
      <c r="A202" s="1" t="s">
        <v>461</v>
      </c>
      <c r="B202" s="1"/>
      <c r="C202" s="2" t="s">
        <v>14</v>
      </c>
      <c r="D202" s="1" t="s">
        <v>462</v>
      </c>
      <c r="E202" s="1" t="str">
        <f>IFERROR(__xludf.DUMMYFUNCTION("""COMPUTED_VALUE"""),"Tropical Fruits, Citrus, Fresh Herbs, Spicy")</f>
        <v>Tropical Fruits, Citrus, Fresh Herbs, Spicy</v>
      </c>
      <c r="F202" s="1"/>
      <c r="G202" s="1"/>
      <c r="H202" s="1"/>
      <c r="I202" s="1"/>
      <c r="J202" s="1"/>
      <c r="K202" s="1" t="s">
        <v>463</v>
      </c>
      <c r="L202" s="1" t="s">
        <v>464</v>
      </c>
      <c r="M202" s="1"/>
      <c r="N202" s="1"/>
    </row>
    <row r="203" hidden="1">
      <c r="A203" s="1" t="s">
        <v>465</v>
      </c>
      <c r="B203" s="1"/>
      <c r="C203" s="2" t="s">
        <v>38</v>
      </c>
      <c r="D203" s="1" t="s">
        <v>466</v>
      </c>
      <c r="E203" s="1" t="str">
        <f>IFERROR(__xludf.DUMMYFUNCTION("""COMPUTED_VALUE"""),"Tropical Fruits, Sweeteners")</f>
        <v>Tropical Fruits, Sweeteners</v>
      </c>
      <c r="F203" s="1"/>
      <c r="G203" s="1"/>
      <c r="H203" s="1"/>
      <c r="I203" s="1"/>
      <c r="J203" s="1"/>
      <c r="K203" s="1" t="s">
        <v>234</v>
      </c>
      <c r="L203" s="1"/>
      <c r="M203" s="1" t="s">
        <v>21</v>
      </c>
      <c r="N203" s="1"/>
    </row>
    <row r="204" hidden="1">
      <c r="A204" s="1" t="s">
        <v>467</v>
      </c>
      <c r="B204" s="1"/>
      <c r="C204" s="2" t="s">
        <v>14</v>
      </c>
      <c r="D204" s="1" t="s">
        <v>468</v>
      </c>
      <c r="E204" s="1" t="str">
        <f>IFERROR(__xludf.DUMMYFUNCTION("""COMPUTED_VALUE"""),"Tropical Fruits")</f>
        <v>Tropical Fruits</v>
      </c>
      <c r="F204" s="1"/>
      <c r="G204" s="1"/>
      <c r="H204" s="1"/>
      <c r="I204" s="1"/>
      <c r="J204" s="1"/>
      <c r="K204" s="1" t="s">
        <v>234</v>
      </c>
      <c r="L204" s="1"/>
      <c r="M204" s="1"/>
      <c r="N204" s="1"/>
    </row>
    <row r="205" hidden="1">
      <c r="A205" s="1" t="s">
        <v>469</v>
      </c>
      <c r="B205" s="1"/>
      <c r="C205" s="2" t="s">
        <v>38</v>
      </c>
      <c r="D205" s="1" t="s">
        <v>470</v>
      </c>
      <c r="E205" s="1" t="str">
        <f>IFERROR(__xludf.DUMMYFUNCTION("""COMPUTED_VALUE"""),"Tropical Fruits")</f>
        <v>Tropical Fruits</v>
      </c>
      <c r="F205" s="1"/>
      <c r="G205" s="1"/>
      <c r="H205" s="1"/>
      <c r="I205" s="1"/>
      <c r="J205" s="1"/>
      <c r="K205" s="1" t="s">
        <v>234</v>
      </c>
      <c r="L205" s="1"/>
      <c r="M205" s="1"/>
      <c r="N205" s="1"/>
    </row>
    <row r="206" hidden="1">
      <c r="A206" s="1" t="s">
        <v>471</v>
      </c>
      <c r="B206" s="1"/>
      <c r="C206" s="2" t="s">
        <v>38</v>
      </c>
      <c r="D206" s="1" t="s">
        <v>472</v>
      </c>
      <c r="E206" s="1" t="str">
        <f>IFERROR(__xludf.DUMMYFUNCTION("""COMPUTED_VALUE"""),"Tree Nuts")</f>
        <v>Tree Nuts</v>
      </c>
      <c r="F206" s="1"/>
      <c r="G206" s="1"/>
      <c r="H206" s="1"/>
      <c r="I206" s="1" t="s">
        <v>215</v>
      </c>
      <c r="J206" s="1"/>
      <c r="K206" s="1"/>
      <c r="L206" s="1"/>
      <c r="M206" s="1"/>
      <c r="N206" s="1"/>
    </row>
    <row r="207" hidden="1">
      <c r="A207" s="1" t="s">
        <v>473</v>
      </c>
      <c r="B207" s="1"/>
      <c r="C207" s="2" t="s">
        <v>68</v>
      </c>
      <c r="D207" s="1" t="s">
        <v>474</v>
      </c>
      <c r="E207" s="1" t="str">
        <f>IFERROR(__xludf.DUMMYFUNCTION("""COMPUTED_VALUE"""),"Beans")</f>
        <v>Beans</v>
      </c>
      <c r="F207" s="1"/>
      <c r="G207" s="1"/>
      <c r="H207" s="1"/>
      <c r="I207" s="1" t="s">
        <v>475</v>
      </c>
      <c r="J207" s="1"/>
      <c r="K207" s="1"/>
      <c r="L207" s="1"/>
      <c r="M207" s="1"/>
      <c r="N207" s="1"/>
    </row>
    <row r="208" hidden="1">
      <c r="A208" s="1" t="s">
        <v>476</v>
      </c>
      <c r="B208" s="1"/>
      <c r="C208" s="2" t="s">
        <v>38</v>
      </c>
      <c r="D208" s="1" t="s">
        <v>477</v>
      </c>
      <c r="E208" s="1" t="str">
        <f>IFERROR(__xludf.DUMMYFUNCTION("""COMPUTED_VALUE"""),"Citrus")</f>
        <v>Citrus</v>
      </c>
      <c r="F208" s="1"/>
      <c r="G208" s="1"/>
      <c r="H208" s="1"/>
      <c r="I208" s="1"/>
      <c r="J208" s="1"/>
      <c r="K208" s="1" t="s">
        <v>81</v>
      </c>
      <c r="L208" s="1"/>
      <c r="M208" s="1"/>
      <c r="N208" s="1"/>
    </row>
    <row r="209" hidden="1">
      <c r="A209" s="1" t="s">
        <v>478</v>
      </c>
      <c r="B209" s="1"/>
      <c r="C209" s="2" t="s">
        <v>38</v>
      </c>
      <c r="D209" s="1" t="s">
        <v>479</v>
      </c>
      <c r="E209" s="1" t="str">
        <f>IFERROR(__xludf.DUMMYFUNCTION("""COMPUTED_VALUE"""),"Citrus, Sweeteners, Other")</f>
        <v>Citrus, Sweeteners, Other</v>
      </c>
      <c r="F209" s="1"/>
      <c r="G209" s="1"/>
      <c r="H209" s="1"/>
      <c r="I209" s="1"/>
      <c r="J209" s="1"/>
      <c r="K209" s="1" t="s">
        <v>81</v>
      </c>
      <c r="L209" s="1"/>
      <c r="M209" s="1" t="s">
        <v>21</v>
      </c>
      <c r="N209" s="1" t="s">
        <v>64</v>
      </c>
    </row>
    <row r="210" hidden="1">
      <c r="A210" s="1" t="s">
        <v>480</v>
      </c>
      <c r="B210" s="1"/>
      <c r="C210" s="2" t="s">
        <v>14</v>
      </c>
      <c r="D210" s="1" t="s">
        <v>481</v>
      </c>
      <c r="E210" s="1" t="str">
        <f>IFERROR(__xludf.DUMMYFUNCTION("""COMPUTED_VALUE"""),"Other")</f>
        <v>Other</v>
      </c>
      <c r="F210" s="1"/>
      <c r="G210" s="1"/>
      <c r="H210" s="1"/>
      <c r="I210" s="1"/>
      <c r="J210" s="1"/>
      <c r="K210" s="1"/>
      <c r="L210" s="1"/>
      <c r="M210" s="1"/>
      <c r="N210" s="1" t="s">
        <v>64</v>
      </c>
    </row>
    <row r="211" hidden="1">
      <c r="A211" s="1" t="s">
        <v>482</v>
      </c>
      <c r="B211" s="1"/>
      <c r="C211" s="2" t="s">
        <v>38</v>
      </c>
      <c r="D211" s="1" t="s">
        <v>483</v>
      </c>
      <c r="E211" s="1" t="str">
        <f>IFERROR(__xludf.DUMMYFUNCTION("""COMPUTED_VALUE"""),"Citrus, Sweeteners, Other")</f>
        <v>Citrus, Sweeteners, Other</v>
      </c>
      <c r="F211" s="1"/>
      <c r="G211" s="1"/>
      <c r="H211" s="1"/>
      <c r="I211" s="1"/>
      <c r="J211" s="1"/>
      <c r="K211" s="1" t="s">
        <v>81</v>
      </c>
      <c r="L211" s="1"/>
      <c r="M211" s="1" t="s">
        <v>21</v>
      </c>
      <c r="N211" s="1" t="s">
        <v>64</v>
      </c>
    </row>
    <row r="212">
      <c r="A212" s="1" t="s">
        <v>484</v>
      </c>
      <c r="B212" s="1"/>
      <c r="C212" s="2" t="s">
        <v>38</v>
      </c>
      <c r="D212" s="1" t="s">
        <v>485</v>
      </c>
      <c r="E212" s="1" t="str">
        <f>IFERROR(__xludf.DUMMYFUNCTION("""COMPUTED_VALUE"""),"#N/A")</f>
        <v>#N/A</v>
      </c>
      <c r="F212" s="1"/>
      <c r="G212" s="1"/>
      <c r="H212" s="1"/>
      <c r="I212" s="1"/>
      <c r="J212" s="1"/>
      <c r="K212" s="1"/>
      <c r="L212" s="1"/>
      <c r="M212" s="1"/>
      <c r="N212" s="1"/>
    </row>
    <row r="213" hidden="1">
      <c r="A213" s="1" t="s">
        <v>486</v>
      </c>
      <c r="B213" s="1"/>
      <c r="C213" s="2" t="s">
        <v>38</v>
      </c>
      <c r="D213" s="1" t="s">
        <v>487</v>
      </c>
      <c r="E213" s="1" t="str">
        <f>IFERROR(__xludf.DUMMYFUNCTION("""COMPUTED_VALUE"""),"Fish")</f>
        <v>Fish</v>
      </c>
      <c r="F213" s="1" t="s">
        <v>109</v>
      </c>
      <c r="G213" s="1"/>
      <c r="H213" s="1"/>
      <c r="I213" s="1"/>
      <c r="J213" s="1"/>
      <c r="K213" s="1"/>
      <c r="L213" s="1"/>
      <c r="M213" s="1"/>
      <c r="N213" s="1"/>
    </row>
    <row r="214" hidden="1">
      <c r="A214" s="1" t="s">
        <v>488</v>
      </c>
      <c r="B214" s="1"/>
      <c r="C214" s="2" t="s">
        <v>38</v>
      </c>
      <c r="D214" s="1" t="s">
        <v>489</v>
      </c>
      <c r="E214" s="1" t="str">
        <f>IFERROR(__xludf.DUMMYFUNCTION("""COMPUTED_VALUE"""),"Fish")</f>
        <v>Fish</v>
      </c>
      <c r="F214" s="1" t="s">
        <v>109</v>
      </c>
      <c r="G214" s="1"/>
      <c r="H214" s="1"/>
      <c r="I214" s="1"/>
      <c r="J214" s="1"/>
      <c r="K214" s="1"/>
      <c r="L214" s="1"/>
      <c r="M214" s="1"/>
      <c r="N214" s="1"/>
    </row>
    <row r="215" hidden="1">
      <c r="A215" s="1" t="s">
        <v>490</v>
      </c>
      <c r="B215" s="1"/>
      <c r="C215" s="2" t="s">
        <v>38</v>
      </c>
      <c r="D215" s="1" t="s">
        <v>491</v>
      </c>
      <c r="E215" s="1" t="str">
        <f>IFERROR(__xludf.DUMMYFUNCTION("""COMPUTED_VALUE"""),"Alcohol")</f>
        <v>Alcohol</v>
      </c>
      <c r="F215" s="1"/>
      <c r="G215" s="1"/>
      <c r="H215" s="1"/>
      <c r="I215" s="1"/>
      <c r="J215" s="1"/>
      <c r="K215" s="1"/>
      <c r="L215" s="1"/>
      <c r="M215" s="1" t="s">
        <v>87</v>
      </c>
      <c r="N215" s="1"/>
    </row>
    <row r="216" hidden="1">
      <c r="A216" s="1" t="s">
        <v>492</v>
      </c>
      <c r="B216" s="1"/>
      <c r="C216" s="2" t="s">
        <v>38</v>
      </c>
      <c r="D216" s="1" t="s">
        <v>493</v>
      </c>
      <c r="E216" s="1" t="str">
        <f>IFERROR(__xludf.DUMMYFUNCTION("""COMPUTED_VALUE"""),"Alcohol")</f>
        <v>Alcohol</v>
      </c>
      <c r="F216" s="1"/>
      <c r="G216" s="1"/>
      <c r="H216" s="1"/>
      <c r="I216" s="1"/>
      <c r="J216" s="1"/>
      <c r="K216" s="1"/>
      <c r="L216" s="1"/>
      <c r="M216" s="1" t="s">
        <v>87</v>
      </c>
      <c r="N216" s="1"/>
    </row>
    <row r="217" hidden="1">
      <c r="A217" s="1" t="s">
        <v>494</v>
      </c>
      <c r="B217" s="1"/>
      <c r="C217" s="2" t="s">
        <v>38</v>
      </c>
      <c r="D217" s="1" t="s">
        <v>495</v>
      </c>
      <c r="E217" s="1" t="str">
        <f>IFERROR(__xludf.DUMMYFUNCTION("""COMPUTED_VALUE"""),"Alcohol")</f>
        <v>Alcohol</v>
      </c>
      <c r="F217" s="1"/>
      <c r="G217" s="1"/>
      <c r="H217" s="1"/>
      <c r="I217" s="1"/>
      <c r="J217" s="1"/>
      <c r="K217" s="1"/>
      <c r="L217" s="1"/>
      <c r="M217" s="1" t="s">
        <v>87</v>
      </c>
      <c r="N217" s="1"/>
    </row>
    <row r="218">
      <c r="A218" s="1" t="s">
        <v>496</v>
      </c>
      <c r="B218" s="1"/>
      <c r="C218" s="2" t="s">
        <v>38</v>
      </c>
      <c r="D218" s="1" t="s">
        <v>497</v>
      </c>
      <c r="E218" s="1" t="str">
        <f>IFERROR(__xludf.DUMMYFUNCTION("""COMPUTED_VALUE"""),"#N/A")</f>
        <v>#N/A</v>
      </c>
      <c r="F218" s="1"/>
      <c r="G218" s="1"/>
      <c r="H218" s="1"/>
      <c r="I218" s="1"/>
      <c r="J218" s="1"/>
      <c r="K218" s="1"/>
      <c r="L218" s="1"/>
      <c r="M218" s="1"/>
      <c r="N218" s="1"/>
    </row>
    <row r="219">
      <c r="A219" s="1" t="s">
        <v>498</v>
      </c>
      <c r="B219" s="1"/>
      <c r="C219" s="2" t="s">
        <v>38</v>
      </c>
      <c r="D219" s="1" t="s">
        <v>499</v>
      </c>
      <c r="E219" s="1" t="str">
        <f>IFERROR(__xludf.DUMMYFUNCTION("""COMPUTED_VALUE"""),"#N/A")</f>
        <v>#N/A</v>
      </c>
      <c r="F219" s="1"/>
      <c r="G219" s="1"/>
      <c r="H219" s="1"/>
      <c r="I219" s="1"/>
      <c r="J219" s="1"/>
      <c r="K219" s="1"/>
      <c r="L219" s="1"/>
      <c r="M219" s="1"/>
      <c r="N219" s="1"/>
    </row>
    <row r="220">
      <c r="A220" s="1" t="s">
        <v>500</v>
      </c>
      <c r="B220" s="1"/>
      <c r="C220" s="2" t="s">
        <v>38</v>
      </c>
      <c r="D220" s="1" t="s">
        <v>501</v>
      </c>
      <c r="E220" s="1" t="str">
        <f>IFERROR(__xludf.DUMMYFUNCTION("""COMPUTED_VALUE"""),"#N/A")</f>
        <v>#N/A</v>
      </c>
      <c r="F220" s="1"/>
      <c r="G220" s="1"/>
      <c r="H220" s="1"/>
      <c r="I220" s="1"/>
      <c r="J220" s="1"/>
      <c r="K220" s="1"/>
      <c r="L220" s="1"/>
      <c r="M220" s="1"/>
      <c r="N220" s="1"/>
    </row>
    <row r="221" hidden="1">
      <c r="A221" s="1" t="s">
        <v>502</v>
      </c>
      <c r="B221" s="1"/>
      <c r="C221" s="2" t="s">
        <v>38</v>
      </c>
      <c r="D221" s="1" t="s">
        <v>503</v>
      </c>
      <c r="E221" s="1" t="str">
        <f>IFERROR(__xludf.DUMMYFUNCTION("""COMPUTED_VALUE"""),"Corn, Dried Herbs &amp; Spices")</f>
        <v>Corn, Dried Herbs &amp; Spices</v>
      </c>
      <c r="F221" s="1"/>
      <c r="G221" s="1"/>
      <c r="H221" s="1" t="s">
        <v>16</v>
      </c>
      <c r="I221" s="1"/>
      <c r="J221" s="1"/>
      <c r="K221" s="1"/>
      <c r="L221" s="1" t="s">
        <v>70</v>
      </c>
      <c r="M221" s="1"/>
      <c r="N221" s="1"/>
    </row>
    <row r="222" hidden="1">
      <c r="A222" s="1" t="s">
        <v>504</v>
      </c>
      <c r="B222" s="1"/>
      <c r="C222" s="2" t="s">
        <v>38</v>
      </c>
      <c r="D222" s="1" t="s">
        <v>505</v>
      </c>
      <c r="E222" s="1" t="str">
        <f>IFERROR(__xludf.DUMMYFUNCTION("""COMPUTED_VALUE"""),"Tree Nuts")</f>
        <v>Tree Nuts</v>
      </c>
      <c r="F222" s="1"/>
      <c r="G222" s="1"/>
      <c r="H222" s="1"/>
      <c r="I222" s="1" t="s">
        <v>215</v>
      </c>
      <c r="J222" s="1"/>
      <c r="K222" s="1"/>
      <c r="L222" s="1"/>
      <c r="M222" s="1"/>
      <c r="N222" s="1"/>
    </row>
    <row r="223" hidden="1">
      <c r="A223" s="1" t="s">
        <v>506</v>
      </c>
      <c r="B223" s="1"/>
      <c r="C223" s="2" t="s">
        <v>38</v>
      </c>
      <c r="D223" s="1" t="s">
        <v>507</v>
      </c>
      <c r="E223" s="1" t="str">
        <f>IFERROR(__xludf.DUMMYFUNCTION("""COMPUTED_VALUE"""),"Wheat")</f>
        <v>Wheat</v>
      </c>
      <c r="F223" s="1"/>
      <c r="G223" s="1"/>
      <c r="H223" s="1" t="s">
        <v>24</v>
      </c>
      <c r="I223" s="1"/>
      <c r="J223" s="1"/>
      <c r="K223" s="1"/>
      <c r="L223" s="1"/>
      <c r="M223" s="1"/>
      <c r="N223" s="1"/>
    </row>
    <row r="224" hidden="1">
      <c r="A224" s="1" t="s">
        <v>508</v>
      </c>
      <c r="B224" s="1"/>
      <c r="C224" s="2" t="s">
        <v>14</v>
      </c>
      <c r="D224" s="1" t="s">
        <v>509</v>
      </c>
      <c r="E224" s="1" t="str">
        <f>IFERROR(__xludf.DUMMYFUNCTION("""COMPUTED_VALUE"""),"Wheat, Dried Herbs &amp; Spices")</f>
        <v>Wheat, Dried Herbs &amp; Spices</v>
      </c>
      <c r="F224" s="1"/>
      <c r="G224" s="1"/>
      <c r="H224" s="1" t="s">
        <v>24</v>
      </c>
      <c r="I224" s="1"/>
      <c r="J224" s="1"/>
      <c r="K224" s="1"/>
      <c r="L224" s="1" t="s">
        <v>70</v>
      </c>
      <c r="M224" s="1"/>
      <c r="N224" s="1"/>
    </row>
    <row r="225" hidden="1">
      <c r="A225" s="1" t="s">
        <v>510</v>
      </c>
      <c r="B225" s="1"/>
      <c r="C225" s="2" t="s">
        <v>38</v>
      </c>
      <c r="D225" s="1" t="s">
        <v>511</v>
      </c>
      <c r="E225" s="1" t="str">
        <f>IFERROR(__xludf.DUMMYFUNCTION("""COMPUTED_VALUE"""),"Other")</f>
        <v>Other</v>
      </c>
      <c r="F225" s="1"/>
      <c r="G225" s="1"/>
      <c r="H225" s="1"/>
      <c r="I225" s="1"/>
      <c r="J225" s="1"/>
      <c r="K225" s="1"/>
      <c r="L225" s="1"/>
      <c r="M225" s="1"/>
      <c r="N225" s="1" t="s">
        <v>64</v>
      </c>
    </row>
    <row r="226" hidden="1">
      <c r="A226" s="1" t="s">
        <v>512</v>
      </c>
      <c r="B226" s="1"/>
      <c r="C226" s="2" t="s">
        <v>38</v>
      </c>
      <c r="D226" s="1" t="s">
        <v>513</v>
      </c>
      <c r="E226" s="1" t="str">
        <f>IFERROR(__xludf.DUMMYFUNCTION("""COMPUTED_VALUE"""),"Tropical Fruits")</f>
        <v>Tropical Fruits</v>
      </c>
      <c r="F226" s="1"/>
      <c r="G226" s="1"/>
      <c r="H226" s="1"/>
      <c r="I226" s="1"/>
      <c r="J226" s="1"/>
      <c r="K226" s="1" t="s">
        <v>234</v>
      </c>
      <c r="L226" s="1"/>
      <c r="M226" s="1"/>
      <c r="N226" s="1"/>
    </row>
    <row r="227" hidden="1">
      <c r="A227" s="1" t="s">
        <v>514</v>
      </c>
      <c r="B227" s="1"/>
      <c r="C227" s="2" t="s">
        <v>38</v>
      </c>
      <c r="D227" s="1" t="s">
        <v>515</v>
      </c>
      <c r="E227" s="1" t="str">
        <f>IFERROR(__xludf.DUMMYFUNCTION("""COMPUTED_VALUE"""),"Dried Herbs &amp; Spices")</f>
        <v>Dried Herbs &amp; Spices</v>
      </c>
      <c r="F227" s="1"/>
      <c r="G227" s="1"/>
      <c r="H227" s="1"/>
      <c r="I227" s="1"/>
      <c r="J227" s="1"/>
      <c r="K227" s="1"/>
      <c r="L227" s="1" t="s">
        <v>70</v>
      </c>
      <c r="M227" s="1"/>
      <c r="N227" s="1"/>
    </row>
    <row r="228" hidden="1">
      <c r="A228" s="1" t="s">
        <v>516</v>
      </c>
      <c r="B228" s="1"/>
      <c r="C228" s="2" t="s">
        <v>14</v>
      </c>
      <c r="D228" s="1" t="s">
        <v>517</v>
      </c>
      <c r="E228" s="1" t="str">
        <f>IFERROR(__xludf.DUMMYFUNCTION("""COMPUTED_VALUE"""),"Wheat")</f>
        <v>Wheat</v>
      </c>
      <c r="F228" s="1"/>
      <c r="G228" s="1"/>
      <c r="H228" s="1" t="s">
        <v>24</v>
      </c>
      <c r="I228" s="1"/>
      <c r="J228" s="1"/>
      <c r="K228" s="1"/>
      <c r="L228" s="1"/>
      <c r="M228" s="1"/>
      <c r="N228" s="1"/>
    </row>
    <row r="229" hidden="1">
      <c r="A229" s="1" t="s">
        <v>518</v>
      </c>
      <c r="B229" s="1"/>
      <c r="C229" s="2" t="s">
        <v>38</v>
      </c>
      <c r="D229" s="1" t="s">
        <v>519</v>
      </c>
      <c r="E229" s="1" t="str">
        <f>IFERROR(__xludf.DUMMYFUNCTION("""COMPUTED_VALUE"""),"Dairy, Eggs, Wheat, Dried Herbs &amp; Spices")</f>
        <v>Dairy, Eggs, Wheat, Dried Herbs &amp; Spices</v>
      </c>
      <c r="F229" s="1" t="s">
        <v>292</v>
      </c>
      <c r="G229" s="1"/>
      <c r="H229" s="1" t="s">
        <v>24</v>
      </c>
      <c r="I229" s="1"/>
      <c r="J229" s="1"/>
      <c r="K229" s="1"/>
      <c r="L229" s="1" t="s">
        <v>70</v>
      </c>
      <c r="M229" s="1"/>
      <c r="N229" s="1"/>
    </row>
    <row r="230" hidden="1">
      <c r="A230" s="1" t="s">
        <v>520</v>
      </c>
      <c r="B230" s="1"/>
      <c r="C230" s="2" t="s">
        <v>38</v>
      </c>
      <c r="D230" s="1" t="s">
        <v>521</v>
      </c>
      <c r="E230" s="1" t="str">
        <f>IFERROR(__xludf.DUMMYFUNCTION("""COMPUTED_VALUE"""),"Tree Nuts")</f>
        <v>Tree Nuts</v>
      </c>
      <c r="F230" s="1"/>
      <c r="G230" s="1"/>
      <c r="H230" s="1"/>
      <c r="I230" s="1" t="s">
        <v>215</v>
      </c>
      <c r="J230" s="1"/>
      <c r="K230" s="1"/>
      <c r="L230" s="1"/>
      <c r="M230" s="1"/>
      <c r="N230" s="1"/>
    </row>
    <row r="231" hidden="1">
      <c r="A231" s="1" t="s">
        <v>522</v>
      </c>
      <c r="B231" s="1"/>
      <c r="C231" s="2" t="s">
        <v>38</v>
      </c>
      <c r="D231" s="1" t="s">
        <v>523</v>
      </c>
      <c r="E231" s="1" t="str">
        <f>IFERROR(__xludf.DUMMYFUNCTION("""COMPUTED_VALUE"""),"Wheat, Dried Herbs &amp; Spices")</f>
        <v>Wheat, Dried Herbs &amp; Spices</v>
      </c>
      <c r="F231" s="1"/>
      <c r="G231" s="1"/>
      <c r="H231" s="1" t="s">
        <v>24</v>
      </c>
      <c r="I231" s="1"/>
      <c r="J231" s="1"/>
      <c r="K231" s="1"/>
      <c r="L231" s="1" t="s">
        <v>70</v>
      </c>
      <c r="M231" s="1"/>
      <c r="N231" s="1"/>
    </row>
    <row r="232" hidden="1">
      <c r="A232" s="1" t="s">
        <v>524</v>
      </c>
      <c r="B232" s="1"/>
      <c r="C232" s="2" t="s">
        <v>38</v>
      </c>
      <c r="D232" s="1" t="s">
        <v>525</v>
      </c>
      <c r="E232" s="1" t="str">
        <f>IFERROR(__xludf.DUMMYFUNCTION("""COMPUTED_VALUE"""),"Dairy")</f>
        <v>Dairy</v>
      </c>
      <c r="F232" s="1" t="s">
        <v>36</v>
      </c>
      <c r="G232" s="1"/>
      <c r="H232" s="1"/>
      <c r="I232" s="1"/>
      <c r="J232" s="1"/>
      <c r="K232" s="1"/>
      <c r="L232" s="1"/>
      <c r="M232" s="1"/>
      <c r="N232" s="1"/>
    </row>
    <row r="233" hidden="1">
      <c r="A233" s="1" t="s">
        <v>526</v>
      </c>
      <c r="B233" s="1"/>
      <c r="C233" s="2" t="s">
        <v>38</v>
      </c>
      <c r="D233" s="1" t="s">
        <v>527</v>
      </c>
      <c r="E233" s="1" t="str">
        <f>IFERROR(__xludf.DUMMYFUNCTION("""COMPUTED_VALUE"""),"Wheat, Corn, Other")</f>
        <v>Wheat, Corn, Other</v>
      </c>
      <c r="F233" s="1"/>
      <c r="G233" s="1"/>
      <c r="H233" s="1" t="s">
        <v>27</v>
      </c>
      <c r="I233" s="1"/>
      <c r="J233" s="1"/>
      <c r="K233" s="1"/>
      <c r="L233" s="1"/>
      <c r="M233" s="1"/>
      <c r="N233" s="1" t="s">
        <v>64</v>
      </c>
    </row>
    <row r="234" hidden="1">
      <c r="A234" s="1" t="s">
        <v>528</v>
      </c>
      <c r="B234" s="1"/>
      <c r="C234" s="2" t="s">
        <v>38</v>
      </c>
      <c r="D234" s="1" t="s">
        <v>529</v>
      </c>
      <c r="E234" s="1" t="str">
        <f>IFERROR(__xludf.DUMMYFUNCTION("""COMPUTED_VALUE"""),"Wheat")</f>
        <v>Wheat</v>
      </c>
      <c r="F234" s="1"/>
      <c r="G234" s="1"/>
      <c r="H234" s="1" t="s">
        <v>24</v>
      </c>
      <c r="I234" s="1"/>
      <c r="J234" s="1"/>
      <c r="K234" s="1"/>
      <c r="L234" s="1"/>
      <c r="M234" s="1"/>
      <c r="N234" s="1"/>
    </row>
    <row r="235" hidden="1">
      <c r="A235" s="1" t="s">
        <v>530</v>
      </c>
      <c r="B235" s="1"/>
      <c r="C235" s="2" t="s">
        <v>38</v>
      </c>
      <c r="D235" s="1" t="s">
        <v>531</v>
      </c>
      <c r="E235" s="1" t="str">
        <f>IFERROR(__xludf.DUMMYFUNCTION("""COMPUTED_VALUE"""),"Dairy")</f>
        <v>Dairy</v>
      </c>
      <c r="F235" s="1" t="s">
        <v>36</v>
      </c>
      <c r="G235" s="1"/>
      <c r="H235" s="1"/>
      <c r="I235" s="1"/>
      <c r="J235" s="1"/>
      <c r="K235" s="1"/>
      <c r="L235" s="1"/>
      <c r="M235" s="1"/>
      <c r="N235" s="1"/>
    </row>
    <row r="236" hidden="1">
      <c r="A236" s="1" t="s">
        <v>532</v>
      </c>
      <c r="B236" s="1"/>
      <c r="C236" s="2" t="s">
        <v>38</v>
      </c>
      <c r="D236" s="1" t="s">
        <v>533</v>
      </c>
      <c r="E236" s="1" t="str">
        <f>IFERROR(__xludf.DUMMYFUNCTION("""COMPUTED_VALUE"""),"Dried Herbs &amp; Spices, Sweeteners, Other")</f>
        <v>Dried Herbs &amp; Spices, Sweeteners, Other</v>
      </c>
      <c r="F236" s="1"/>
      <c r="G236" s="1"/>
      <c r="H236" s="1"/>
      <c r="I236" s="1"/>
      <c r="J236" s="1"/>
      <c r="K236" s="1"/>
      <c r="L236" s="1" t="s">
        <v>70</v>
      </c>
      <c r="M236" s="1" t="s">
        <v>21</v>
      </c>
      <c r="N236" s="1" t="s">
        <v>64</v>
      </c>
    </row>
    <row r="237">
      <c r="A237" s="1" t="s">
        <v>534</v>
      </c>
      <c r="B237" s="1"/>
      <c r="C237" s="2" t="s">
        <v>38</v>
      </c>
      <c r="D237" s="1" t="s">
        <v>535</v>
      </c>
      <c r="E237" s="1" t="str">
        <f>IFERROR(__xludf.DUMMYFUNCTION("""COMPUTED_VALUE"""),"#N/A")</f>
        <v>#N/A</v>
      </c>
      <c r="F237" s="1"/>
      <c r="G237" s="1"/>
      <c r="H237" s="1"/>
      <c r="I237" s="1"/>
      <c r="J237" s="1"/>
      <c r="K237" s="1"/>
      <c r="L237" s="1"/>
      <c r="M237" s="1"/>
      <c r="N237" s="1"/>
    </row>
    <row r="238" hidden="1">
      <c r="A238" s="1" t="s">
        <v>536</v>
      </c>
      <c r="B238" s="1"/>
      <c r="C238" s="2" t="s">
        <v>68</v>
      </c>
      <c r="D238" s="1" t="s">
        <v>537</v>
      </c>
      <c r="E238" s="1" t="str">
        <f>IFERROR(__xludf.DUMMYFUNCTION("""COMPUTED_VALUE"""),"Others")</f>
        <v>Others</v>
      </c>
      <c r="F238" s="1"/>
      <c r="G238" s="1"/>
      <c r="H238" s="1"/>
      <c r="I238" s="1"/>
      <c r="J238" s="1"/>
      <c r="K238" s="1"/>
      <c r="L238" s="1"/>
      <c r="M238" s="1"/>
      <c r="N238" s="1" t="s">
        <v>12</v>
      </c>
    </row>
    <row r="239">
      <c r="A239" s="1" t="s">
        <v>538</v>
      </c>
      <c r="B239" s="1"/>
      <c r="C239" s="2" t="s">
        <v>38</v>
      </c>
      <c r="D239" s="1" t="s">
        <v>539</v>
      </c>
      <c r="E239" s="1" t="str">
        <f>IFERROR(__xludf.DUMMYFUNCTION("""COMPUTED_VALUE"""),"#N/A")</f>
        <v>#N/A</v>
      </c>
      <c r="F239" s="1"/>
      <c r="G239" s="1"/>
      <c r="H239" s="1"/>
      <c r="I239" s="1"/>
      <c r="J239" s="1"/>
      <c r="K239" s="1"/>
      <c r="L239" s="1"/>
      <c r="M239" s="1"/>
      <c r="N239" s="1"/>
    </row>
    <row r="240" hidden="1">
      <c r="A240" s="1" t="s">
        <v>540</v>
      </c>
      <c r="B240" s="1"/>
      <c r="C240" s="2" t="s">
        <v>14</v>
      </c>
      <c r="D240" s="1" t="s">
        <v>541</v>
      </c>
      <c r="E240" s="1" t="str">
        <f>IFERROR(__xludf.DUMMYFUNCTION("""COMPUTED_VALUE"""),"Sweeteners")</f>
        <v>Sweeteners</v>
      </c>
      <c r="F240" s="1"/>
      <c r="G240" s="1"/>
      <c r="H240" s="1"/>
      <c r="I240" s="1"/>
      <c r="J240" s="1"/>
      <c r="K240" s="1"/>
      <c r="L240" s="1"/>
      <c r="M240" s="1" t="s">
        <v>21</v>
      </c>
      <c r="N240" s="1"/>
    </row>
    <row r="241" hidden="1">
      <c r="A241" s="1" t="s">
        <v>542</v>
      </c>
      <c r="B241" s="1"/>
      <c r="C241" s="2" t="s">
        <v>38</v>
      </c>
      <c r="D241" s="1" t="s">
        <v>543</v>
      </c>
      <c r="E241" s="1" t="str">
        <f>IFERROR(__xludf.DUMMYFUNCTION("""COMPUTED_VALUE"""),"Sweeteners")</f>
        <v>Sweeteners</v>
      </c>
      <c r="F241" s="1"/>
      <c r="G241" s="1"/>
      <c r="H241" s="1"/>
      <c r="I241" s="1"/>
      <c r="J241" s="1"/>
      <c r="K241" s="1"/>
      <c r="L241" s="1"/>
      <c r="M241" s="1" t="s">
        <v>21</v>
      </c>
      <c r="N241" s="1"/>
    </row>
    <row r="242" hidden="1">
      <c r="A242" s="1" t="s">
        <v>544</v>
      </c>
      <c r="B242" s="1"/>
      <c r="C242" s="2" t="s">
        <v>38</v>
      </c>
      <c r="D242" s="1" t="s">
        <v>545</v>
      </c>
      <c r="E242" s="1" t="str">
        <f>IFERROR(__xludf.DUMMYFUNCTION("""COMPUTED_VALUE"""),"Wheat, Alliums, Spicy")</f>
        <v>Wheat, Alliums, Spicy</v>
      </c>
      <c r="F242" s="1"/>
      <c r="G242" s="1"/>
      <c r="H242" s="1" t="s">
        <v>24</v>
      </c>
      <c r="I242" s="1"/>
      <c r="J242" s="1" t="s">
        <v>32</v>
      </c>
      <c r="K242" s="1"/>
      <c r="L242" s="1" t="s">
        <v>18</v>
      </c>
      <c r="M242" s="1"/>
      <c r="N242" s="1"/>
    </row>
    <row r="243">
      <c r="A243" s="1" t="s">
        <v>546</v>
      </c>
      <c r="B243" s="1"/>
      <c r="C243" s="2" t="s">
        <v>38</v>
      </c>
      <c r="D243" s="1" t="s">
        <v>547</v>
      </c>
      <c r="E243" s="1" t="str">
        <f>IFERROR(__xludf.DUMMYFUNCTION("""COMPUTED_VALUE"""),"#N/A")</f>
        <v>#N/A</v>
      </c>
      <c r="F243" s="1"/>
      <c r="G243" s="1"/>
      <c r="H243" s="1"/>
      <c r="I243" s="1"/>
      <c r="J243" s="1"/>
      <c r="K243" s="1"/>
      <c r="L243" s="1"/>
      <c r="M243" s="1"/>
      <c r="N243" s="1"/>
    </row>
    <row r="244">
      <c r="A244" s="1" t="s">
        <v>548</v>
      </c>
      <c r="B244" s="1"/>
      <c r="C244" s="2" t="s">
        <v>14</v>
      </c>
      <c r="D244" s="1" t="s">
        <v>549</v>
      </c>
      <c r="E244" s="1" t="str">
        <f>IFERROR(__xludf.DUMMYFUNCTION("""COMPUTED_VALUE"""),"#N/A")</f>
        <v>#N/A</v>
      </c>
      <c r="F244" s="1"/>
      <c r="G244" s="1"/>
      <c r="H244" s="1"/>
      <c r="I244" s="1"/>
      <c r="J244" s="1"/>
      <c r="K244" s="1"/>
      <c r="L244" s="1"/>
      <c r="M244" s="1"/>
      <c r="N244" s="1"/>
    </row>
    <row r="245" hidden="1">
      <c r="A245" s="1" t="s">
        <v>550</v>
      </c>
      <c r="B245" s="1"/>
      <c r="C245" s="2" t="s">
        <v>14</v>
      </c>
      <c r="D245" s="1" t="s">
        <v>551</v>
      </c>
      <c r="E245" s="1" t="str">
        <f>IFERROR(__xludf.DUMMYFUNCTION("""COMPUTED_VALUE"""),"Wheat, Other")</f>
        <v>Wheat, Other</v>
      </c>
      <c r="F245" s="1"/>
      <c r="G245" s="1"/>
      <c r="H245" s="1" t="s">
        <v>24</v>
      </c>
      <c r="I245" s="1"/>
      <c r="J245" s="1"/>
      <c r="K245" s="1"/>
      <c r="L245" s="1"/>
      <c r="M245" s="1"/>
      <c r="N245" s="1" t="s">
        <v>64</v>
      </c>
    </row>
    <row r="246" hidden="1">
      <c r="A246" s="1" t="s">
        <v>552</v>
      </c>
      <c r="B246" s="1"/>
      <c r="C246" s="2" t="s">
        <v>38</v>
      </c>
      <c r="D246" s="1" t="s">
        <v>553</v>
      </c>
      <c r="E246" s="1" t="str">
        <f>IFERROR(__xludf.DUMMYFUNCTION("""COMPUTED_VALUE"""),"Stone Fruits")</f>
        <v>Stone Fruits</v>
      </c>
      <c r="F246" s="1"/>
      <c r="G246" s="1"/>
      <c r="H246" s="1"/>
      <c r="I246" s="1"/>
      <c r="J246" s="1"/>
      <c r="K246" s="1" t="s">
        <v>301</v>
      </c>
      <c r="L246" s="1"/>
      <c r="M246" s="1"/>
      <c r="N246" s="1"/>
    </row>
    <row r="247" hidden="1">
      <c r="A247" s="1" t="s">
        <v>554</v>
      </c>
      <c r="B247" s="1"/>
      <c r="C247" s="2" t="s">
        <v>38</v>
      </c>
      <c r="D247" s="1" t="s">
        <v>555</v>
      </c>
      <c r="E247" s="1" t="str">
        <f>IFERROR(__xludf.DUMMYFUNCTION("""COMPUTED_VALUE"""),"Soy, Spicy, Sweeteners")</f>
        <v>Soy, Spicy, Sweeteners</v>
      </c>
      <c r="F247" s="1"/>
      <c r="G247" s="1"/>
      <c r="H247" s="1"/>
      <c r="I247" s="1" t="s">
        <v>133</v>
      </c>
      <c r="J247" s="1"/>
      <c r="K247" s="1"/>
      <c r="L247" s="1" t="s">
        <v>18</v>
      </c>
      <c r="M247" s="1" t="s">
        <v>21</v>
      </c>
      <c r="N247" s="1"/>
    </row>
    <row r="248" hidden="1">
      <c r="A248" s="1" t="s">
        <v>556</v>
      </c>
      <c r="B248" s="1"/>
      <c r="C248" s="2" t="s">
        <v>38</v>
      </c>
      <c r="D248" s="1" t="s">
        <v>557</v>
      </c>
      <c r="E248" s="1" t="str">
        <f>IFERROR(__xludf.DUMMYFUNCTION("""COMPUTED_VALUE"""),"Nightshades")</f>
        <v>Nightshades</v>
      </c>
      <c r="F248" s="1"/>
      <c r="G248" s="1"/>
      <c r="H248" s="1"/>
      <c r="I248" s="1"/>
      <c r="J248" s="1" t="s">
        <v>84</v>
      </c>
      <c r="K248" s="1"/>
      <c r="L248" s="1"/>
      <c r="M248" s="1"/>
      <c r="N248" s="1"/>
    </row>
    <row r="249" hidden="1">
      <c r="A249" s="1" t="s">
        <v>558</v>
      </c>
      <c r="B249" s="1"/>
      <c r="C249" s="2" t="s">
        <v>38</v>
      </c>
      <c r="D249" s="1" t="s">
        <v>559</v>
      </c>
      <c r="E249" s="1" t="str">
        <f>IFERROR(__xludf.DUMMYFUNCTION("""COMPUTED_VALUE"""),"Sweeteners")</f>
        <v>Sweeteners</v>
      </c>
      <c r="F249" s="1"/>
      <c r="G249" s="1"/>
      <c r="H249" s="1"/>
      <c r="I249" s="1"/>
      <c r="J249" s="1"/>
      <c r="K249" s="1"/>
      <c r="L249" s="1"/>
      <c r="M249" s="1" t="s">
        <v>21</v>
      </c>
      <c r="N249" s="1"/>
    </row>
    <row r="250" hidden="1">
      <c r="A250" s="1" t="s">
        <v>560</v>
      </c>
      <c r="B250" s="1"/>
      <c r="C250" s="2" t="s">
        <v>38</v>
      </c>
      <c r="D250" s="1" t="s">
        <v>561</v>
      </c>
      <c r="E250" s="1" t="str">
        <f>IFERROR(__xludf.DUMMYFUNCTION("""COMPUTED_VALUE"""),"Sweeteners")</f>
        <v>Sweeteners</v>
      </c>
      <c r="F250" s="1"/>
      <c r="G250" s="1"/>
      <c r="H250" s="1"/>
      <c r="I250" s="1"/>
      <c r="J250" s="1"/>
      <c r="K250" s="1"/>
      <c r="L250" s="1"/>
      <c r="M250" s="1" t="s">
        <v>21</v>
      </c>
      <c r="N250" s="1"/>
    </row>
    <row r="251" hidden="1">
      <c r="A251" s="1" t="s">
        <v>562</v>
      </c>
      <c r="B251" s="1"/>
      <c r="C251" s="2" t="s">
        <v>38</v>
      </c>
      <c r="D251" s="1" t="s">
        <v>563</v>
      </c>
      <c r="E251" s="1" t="str">
        <f>IFERROR(__xludf.DUMMYFUNCTION("""COMPUTED_VALUE"""),"Other")</f>
        <v>Other</v>
      </c>
      <c r="F251" s="1"/>
      <c r="G251" s="1"/>
      <c r="H251" s="1"/>
      <c r="I251" s="1"/>
      <c r="J251" s="1"/>
      <c r="K251" s="1"/>
      <c r="L251" s="1"/>
      <c r="M251" s="1"/>
      <c r="N251" s="1" t="s">
        <v>64</v>
      </c>
    </row>
    <row r="252" hidden="1">
      <c r="A252" s="1" t="s">
        <v>564</v>
      </c>
      <c r="B252" s="1"/>
      <c r="C252" s="2" t="s">
        <v>38</v>
      </c>
      <c r="D252" s="1" t="s">
        <v>565</v>
      </c>
      <c r="E252" s="1" t="str">
        <f>IFERROR(__xludf.DUMMYFUNCTION("""COMPUTED_VALUE"""),"Cruciferous")</f>
        <v>Cruciferous</v>
      </c>
      <c r="F252" s="1"/>
      <c r="G252" s="1"/>
      <c r="H252" s="1"/>
      <c r="I252" s="1"/>
      <c r="J252" s="1" t="s">
        <v>566</v>
      </c>
      <c r="K252" s="1"/>
      <c r="L252" s="1"/>
      <c r="M252" s="1"/>
      <c r="N252" s="1"/>
    </row>
    <row r="253" hidden="1">
      <c r="A253" s="1" t="s">
        <v>567</v>
      </c>
      <c r="B253" s="1"/>
      <c r="C253" s="2" t="s">
        <v>38</v>
      </c>
      <c r="D253" s="1" t="s">
        <v>568</v>
      </c>
      <c r="E253" s="1" t="str">
        <f>IFERROR(__xludf.DUMMYFUNCTION("""COMPUTED_VALUE"""),"Leafy Greens, Other")</f>
        <v>Leafy Greens, Other</v>
      </c>
      <c r="F253" s="1"/>
      <c r="G253" s="1"/>
      <c r="H253" s="1"/>
      <c r="I253" s="1"/>
      <c r="J253" s="1" t="s">
        <v>569</v>
      </c>
      <c r="K253" s="1"/>
      <c r="L253" s="1"/>
      <c r="M253" s="1"/>
      <c r="N253" s="1" t="s">
        <v>64</v>
      </c>
    </row>
    <row r="254" hidden="1">
      <c r="A254" s="1" t="s">
        <v>570</v>
      </c>
      <c r="B254" s="1"/>
      <c r="C254" s="2" t="s">
        <v>38</v>
      </c>
      <c r="D254" s="1" t="s">
        <v>571</v>
      </c>
      <c r="E254" s="1" t="str">
        <f>IFERROR(__xludf.DUMMYFUNCTION("""COMPUTED_VALUE"""),"Pork, Beef, Turkey")</f>
        <v>Pork, Beef, Turkey</v>
      </c>
      <c r="F254" s="1" t="s">
        <v>572</v>
      </c>
      <c r="G254" s="1"/>
      <c r="H254" s="1"/>
      <c r="I254" s="1"/>
      <c r="J254" s="1"/>
      <c r="K254" s="1"/>
      <c r="L254" s="1"/>
      <c r="M254" s="1"/>
      <c r="N254" s="1"/>
    </row>
    <row r="255" hidden="1">
      <c r="A255" s="1" t="s">
        <v>573</v>
      </c>
      <c r="B255" s="1"/>
      <c r="C255" s="2" t="s">
        <v>38</v>
      </c>
      <c r="D255" s="1" t="s">
        <v>574</v>
      </c>
      <c r="E255" s="1" t="str">
        <f>IFERROR(__xludf.DUMMYFUNCTION("""COMPUTED_VALUE"""),"Pork, Beef")</f>
        <v>Pork, Beef</v>
      </c>
      <c r="F255" s="1" t="s">
        <v>366</v>
      </c>
      <c r="G255" s="1"/>
      <c r="H255" s="1"/>
      <c r="I255" s="1"/>
      <c r="J255" s="1"/>
      <c r="K255" s="1"/>
      <c r="L255" s="1"/>
      <c r="M255" s="1"/>
      <c r="N255" s="1"/>
    </row>
    <row r="256" hidden="1">
      <c r="A256" s="1" t="s">
        <v>575</v>
      </c>
      <c r="B256" s="1"/>
      <c r="C256" s="2" t="s">
        <v>38</v>
      </c>
      <c r="D256" s="1" t="s">
        <v>576</v>
      </c>
      <c r="E256" s="1" t="str">
        <f>IFERROR(__xludf.DUMMYFUNCTION("""COMPUTED_VALUE"""),"Sweeteners")</f>
        <v>Sweeteners</v>
      </c>
      <c r="F256" s="1"/>
      <c r="G256" s="1"/>
      <c r="H256" s="1"/>
      <c r="I256" s="1"/>
      <c r="J256" s="1"/>
      <c r="K256" s="1"/>
      <c r="L256" s="1"/>
      <c r="M256" s="1" t="s">
        <v>21</v>
      </c>
      <c r="N256" s="1"/>
    </row>
    <row r="257">
      <c r="A257" s="1" t="s">
        <v>577</v>
      </c>
      <c r="B257" s="1"/>
      <c r="C257" s="2" t="s">
        <v>14</v>
      </c>
      <c r="D257" s="1" t="s">
        <v>578</v>
      </c>
      <c r="E257" s="1" t="str">
        <f>IFERROR(__xludf.DUMMYFUNCTION("""COMPUTED_VALUE"""),"#N/A")</f>
        <v>#N/A</v>
      </c>
      <c r="F257" s="1"/>
      <c r="G257" s="1"/>
      <c r="H257" s="1"/>
      <c r="I257" s="1"/>
      <c r="J257" s="1"/>
      <c r="K257" s="1"/>
      <c r="L257" s="1"/>
      <c r="M257" s="1"/>
      <c r="N257" s="1"/>
    </row>
    <row r="258" hidden="1">
      <c r="A258" s="1" t="s">
        <v>579</v>
      </c>
      <c r="B258" s="1"/>
      <c r="C258" s="2" t="s">
        <v>68</v>
      </c>
      <c r="D258" s="1" t="s">
        <v>580</v>
      </c>
      <c r="E258" s="1" t="str">
        <f>IFERROR(__xludf.DUMMYFUNCTION("""COMPUTED_VALUE"""),"Berries")</f>
        <v>Berries</v>
      </c>
      <c r="F258" s="1"/>
      <c r="G258" s="1"/>
      <c r="H258" s="1"/>
      <c r="I258" s="1"/>
      <c r="J258" s="1"/>
      <c r="K258" s="1" t="s">
        <v>581</v>
      </c>
      <c r="L258" s="1"/>
      <c r="M258" s="1"/>
      <c r="N258" s="1"/>
    </row>
    <row r="259">
      <c r="A259" s="1" t="s">
        <v>582</v>
      </c>
      <c r="B259" s="1"/>
      <c r="C259" s="2" t="s">
        <v>38</v>
      </c>
      <c r="D259" s="1" t="s">
        <v>583</v>
      </c>
      <c r="E259" s="1" t="str">
        <f>IFERROR(__xludf.DUMMYFUNCTION("""COMPUTED_VALUE"""),"#N/A")</f>
        <v>#N/A</v>
      </c>
      <c r="F259" s="1"/>
      <c r="G259" s="1"/>
      <c r="H259" s="1"/>
      <c r="I259" s="1"/>
      <c r="J259" s="1"/>
      <c r="K259" s="1"/>
      <c r="L259" s="1"/>
      <c r="M259" s="1"/>
      <c r="N259" s="1"/>
    </row>
    <row r="260" hidden="1">
      <c r="A260" s="1" t="s">
        <v>584</v>
      </c>
      <c r="B260" s="1"/>
      <c r="C260" s="2" t="s">
        <v>14</v>
      </c>
      <c r="D260" s="1" t="s">
        <v>585</v>
      </c>
      <c r="E260" s="1" t="str">
        <f>IFERROR(__xludf.DUMMYFUNCTION("""COMPUTED_VALUE"""),"Corn")</f>
        <v>Corn</v>
      </c>
      <c r="F260" s="1"/>
      <c r="G260" s="1"/>
      <c r="H260" s="1" t="s">
        <v>16</v>
      </c>
      <c r="I260" s="1"/>
      <c r="J260" s="1"/>
      <c r="K260" s="1"/>
      <c r="L260" s="1"/>
      <c r="M260" s="1"/>
      <c r="N260" s="1"/>
    </row>
    <row r="261" hidden="1">
      <c r="A261" s="1" t="s">
        <v>586</v>
      </c>
      <c r="B261" s="1"/>
      <c r="C261" s="2" t="s">
        <v>38</v>
      </c>
      <c r="D261" s="1" t="s">
        <v>587</v>
      </c>
      <c r="E261" s="1" t="str">
        <f>IFERROR(__xludf.DUMMYFUNCTION("""COMPUTED_VALUE"""),"Tree Nuts")</f>
        <v>Tree Nuts</v>
      </c>
      <c r="F261" s="1"/>
      <c r="G261" s="1"/>
      <c r="H261" s="1"/>
      <c r="I261" s="1" t="s">
        <v>215</v>
      </c>
      <c r="J261" s="1"/>
      <c r="K261" s="1"/>
      <c r="L261" s="1"/>
      <c r="M261" s="1"/>
      <c r="N261" s="1"/>
    </row>
    <row r="262" hidden="1">
      <c r="A262" s="1" t="s">
        <v>588</v>
      </c>
      <c r="B262" s="1"/>
      <c r="C262" s="2" t="s">
        <v>38</v>
      </c>
      <c r="D262" s="1" t="s">
        <v>589</v>
      </c>
      <c r="E262" s="1" t="str">
        <f>IFERROR(__xludf.DUMMYFUNCTION("""COMPUTED_VALUE"""),"Corn")</f>
        <v>Corn</v>
      </c>
      <c r="F262" s="1"/>
      <c r="G262" s="1"/>
      <c r="H262" s="1" t="s">
        <v>16</v>
      </c>
      <c r="I262" s="1"/>
      <c r="J262" s="1"/>
      <c r="K262" s="1"/>
      <c r="L262" s="1"/>
      <c r="M262" s="1"/>
      <c r="N262" s="1"/>
    </row>
    <row r="263" hidden="1">
      <c r="A263" s="1" t="s">
        <v>590</v>
      </c>
      <c r="B263" s="1"/>
      <c r="C263" s="2" t="s">
        <v>14</v>
      </c>
      <c r="D263" s="1" t="s">
        <v>591</v>
      </c>
      <c r="E263" s="1" t="str">
        <f>IFERROR(__xludf.DUMMYFUNCTION("""COMPUTED_VALUE"""),"Mushrooms")</f>
        <v>Mushrooms</v>
      </c>
      <c r="F263" s="1"/>
      <c r="G263" s="1"/>
      <c r="H263" s="1"/>
      <c r="I263" s="1"/>
      <c r="J263" s="1" t="s">
        <v>174</v>
      </c>
      <c r="K263" s="1"/>
      <c r="L263" s="1"/>
      <c r="M263" s="1"/>
      <c r="N263" s="1"/>
    </row>
    <row r="264" hidden="1">
      <c r="A264" s="1" t="s">
        <v>592</v>
      </c>
      <c r="B264" s="1"/>
      <c r="C264" s="2" t="s">
        <v>38</v>
      </c>
      <c r="D264" s="1" t="s">
        <v>155</v>
      </c>
      <c r="E264" s="1" t="str">
        <f>IFERROR(__xludf.DUMMYFUNCTION("""COMPUTED_VALUE"""),"Pork")</f>
        <v>Pork</v>
      </c>
      <c r="F264" s="1" t="s">
        <v>155</v>
      </c>
      <c r="G264" s="1"/>
      <c r="H264" s="1"/>
      <c r="I264" s="1"/>
      <c r="J264" s="1"/>
      <c r="K264" s="1"/>
      <c r="L264" s="1"/>
      <c r="M264" s="1"/>
      <c r="N264" s="1"/>
    </row>
    <row r="265" hidden="1">
      <c r="A265" s="1" t="s">
        <v>593</v>
      </c>
      <c r="B265" s="1"/>
      <c r="C265" s="2" t="s">
        <v>38</v>
      </c>
      <c r="D265" s="1" t="s">
        <v>594</v>
      </c>
      <c r="E265" s="1" t="str">
        <f>IFERROR(__xludf.DUMMYFUNCTION("""COMPUTED_VALUE"""),"Pork")</f>
        <v>Pork</v>
      </c>
      <c r="F265" s="1" t="s">
        <v>155</v>
      </c>
      <c r="G265" s="1"/>
      <c r="H265" s="1"/>
      <c r="I265" s="1"/>
      <c r="J265" s="1"/>
      <c r="K265" s="1"/>
      <c r="L265" s="1"/>
      <c r="M265" s="1"/>
      <c r="N265" s="1"/>
    </row>
    <row r="266" hidden="1">
      <c r="A266" s="1" t="s">
        <v>595</v>
      </c>
      <c r="B266" s="1"/>
      <c r="C266" s="2" t="s">
        <v>38</v>
      </c>
      <c r="D266" s="1" t="s">
        <v>596</v>
      </c>
      <c r="E266" s="1" t="str">
        <f>IFERROR(__xludf.DUMMYFUNCTION("""COMPUTED_VALUE"""),"Pork")</f>
        <v>Pork</v>
      </c>
      <c r="F266" s="1" t="s">
        <v>155</v>
      </c>
      <c r="G266" s="1"/>
      <c r="H266" s="1"/>
      <c r="I266" s="1"/>
      <c r="J266" s="1"/>
      <c r="K266" s="1"/>
      <c r="L266" s="1"/>
      <c r="M266" s="1"/>
      <c r="N266" s="1"/>
    </row>
    <row r="267" hidden="1">
      <c r="A267" s="1" t="s">
        <v>597</v>
      </c>
      <c r="B267" s="1"/>
      <c r="C267" s="2" t="s">
        <v>38</v>
      </c>
      <c r="D267" s="1" t="s">
        <v>598</v>
      </c>
      <c r="E267" s="1" t="str">
        <f>IFERROR(__xludf.DUMMYFUNCTION("""COMPUTED_VALUE"""),"Pork")</f>
        <v>Pork</v>
      </c>
      <c r="F267" s="1" t="s">
        <v>155</v>
      </c>
      <c r="G267" s="1"/>
      <c r="H267" s="1"/>
      <c r="I267" s="1"/>
      <c r="J267" s="1"/>
      <c r="K267" s="1"/>
      <c r="L267" s="1"/>
      <c r="M267" s="1"/>
      <c r="N267" s="1"/>
    </row>
    <row r="268" hidden="1">
      <c r="A268" s="1" t="s">
        <v>599</v>
      </c>
      <c r="B268" s="1"/>
      <c r="C268" s="2" t="s">
        <v>38</v>
      </c>
      <c r="D268" s="1" t="s">
        <v>600</v>
      </c>
      <c r="E268" s="1" t="str">
        <f>IFERROR(__xludf.DUMMYFUNCTION("""COMPUTED_VALUE"""),"Pork, Beef, Dairy")</f>
        <v>Pork, Beef, Dairy</v>
      </c>
      <c r="F268" s="1" t="s">
        <v>420</v>
      </c>
      <c r="G268" s="1"/>
      <c r="H268" s="1"/>
      <c r="I268" s="1"/>
      <c r="J268" s="1"/>
      <c r="K268" s="1"/>
      <c r="L268" s="1"/>
      <c r="M268" s="1"/>
      <c r="N268" s="1"/>
    </row>
    <row r="269" hidden="1">
      <c r="A269" s="1" t="s">
        <v>601</v>
      </c>
      <c r="B269" s="1"/>
      <c r="C269" s="2" t="s">
        <v>38</v>
      </c>
      <c r="D269" s="1" t="s">
        <v>602</v>
      </c>
      <c r="E269" s="1" t="str">
        <f>IFERROR(__xludf.DUMMYFUNCTION("""COMPUTED_VALUE"""),"Pork, Beef, Chicken")</f>
        <v>Pork, Beef, Chicken</v>
      </c>
      <c r="F269" s="1" t="s">
        <v>603</v>
      </c>
      <c r="G269" s="1"/>
      <c r="H269" s="1"/>
      <c r="I269" s="1"/>
      <c r="J269" s="1"/>
      <c r="K269" s="1"/>
      <c r="L269" s="1"/>
      <c r="M269" s="1"/>
      <c r="N269" s="1"/>
    </row>
    <row r="270" hidden="1">
      <c r="A270" s="1" t="s">
        <v>604</v>
      </c>
      <c r="B270" s="1"/>
      <c r="C270" s="2" t="s">
        <v>38</v>
      </c>
      <c r="D270" s="1" t="s">
        <v>605</v>
      </c>
      <c r="E270" s="1" t="str">
        <f>IFERROR(__xludf.DUMMYFUNCTION("""COMPUTED_VALUE"""),"Pork, Beef, Dairy")</f>
        <v>Pork, Beef, Dairy</v>
      </c>
      <c r="F270" s="1" t="s">
        <v>420</v>
      </c>
      <c r="G270" s="1"/>
      <c r="H270" s="1"/>
      <c r="I270" s="1"/>
      <c r="J270" s="1"/>
      <c r="K270" s="1"/>
      <c r="L270" s="1"/>
      <c r="M270" s="1"/>
      <c r="N270" s="1"/>
    </row>
    <row r="271" hidden="1">
      <c r="A271" s="1" t="s">
        <v>606</v>
      </c>
      <c r="B271" s="1"/>
      <c r="C271" s="2" t="s">
        <v>38</v>
      </c>
      <c r="D271" s="1" t="s">
        <v>607</v>
      </c>
      <c r="E271" s="1" t="str">
        <f>IFERROR(__xludf.DUMMYFUNCTION("""COMPUTED_VALUE"""),"Pork, Beef, Dairy")</f>
        <v>Pork, Beef, Dairy</v>
      </c>
      <c r="F271" s="1" t="s">
        <v>420</v>
      </c>
      <c r="G271" s="1"/>
      <c r="H271" s="1"/>
      <c r="I271" s="1"/>
      <c r="J271" s="1"/>
      <c r="K271" s="1"/>
      <c r="L271" s="1"/>
      <c r="M271" s="1"/>
      <c r="N271" s="1"/>
    </row>
    <row r="272" hidden="1">
      <c r="A272" s="1" t="s">
        <v>608</v>
      </c>
      <c r="B272" s="1"/>
      <c r="C272" s="2" t="s">
        <v>38</v>
      </c>
      <c r="D272" s="1" t="s">
        <v>609</v>
      </c>
      <c r="E272" s="1" t="str">
        <f>IFERROR(__xludf.DUMMYFUNCTION("""COMPUTED_VALUE"""),"Pork, Beef, Alliums, Dried Herbs &amp; Spices")</f>
        <v>Pork, Beef, Alliums, Dried Herbs &amp; Spices</v>
      </c>
      <c r="F272" s="1" t="s">
        <v>366</v>
      </c>
      <c r="G272" s="1"/>
      <c r="H272" s="1"/>
      <c r="I272" s="1"/>
      <c r="J272" s="1" t="s">
        <v>32</v>
      </c>
      <c r="K272" s="1"/>
      <c r="L272" s="1" t="s">
        <v>70</v>
      </c>
      <c r="M272" s="1"/>
      <c r="N272" s="1"/>
    </row>
    <row r="273" hidden="1">
      <c r="A273" s="1" t="s">
        <v>610</v>
      </c>
      <c r="B273" s="1"/>
      <c r="C273" s="2" t="s">
        <v>38</v>
      </c>
      <c r="D273" s="1" t="s">
        <v>611</v>
      </c>
      <c r="E273" s="1" t="str">
        <f>IFERROR(__xludf.DUMMYFUNCTION("""COMPUTED_VALUE"""),"Pork, Beef, Eggs, Alliums, Dried Herbs &amp; Spices")</f>
        <v>Pork, Beef, Eggs, Alliums, Dried Herbs &amp; Spices</v>
      </c>
      <c r="F273" s="1" t="s">
        <v>612</v>
      </c>
      <c r="G273" s="1"/>
      <c r="H273" s="1"/>
      <c r="I273" s="1"/>
      <c r="J273" s="1" t="s">
        <v>32</v>
      </c>
      <c r="K273" s="1"/>
      <c r="L273" s="1" t="s">
        <v>70</v>
      </c>
      <c r="M273" s="1"/>
      <c r="N273" s="1"/>
    </row>
    <row r="274" hidden="1">
      <c r="A274" s="1" t="s">
        <v>613</v>
      </c>
      <c r="B274" s="1"/>
      <c r="C274" s="2" t="s">
        <v>38</v>
      </c>
      <c r="D274" s="1" t="s">
        <v>614</v>
      </c>
      <c r="E274" s="1" t="str">
        <f>IFERROR(__xludf.DUMMYFUNCTION("""COMPUTED_VALUE"""),"Pork, Beef, Eggs, Corn, Soy, Alliums, Dried Herbs &amp; Spices")</f>
        <v>Pork, Beef, Eggs, Corn, Soy, Alliums, Dried Herbs &amp; Spices</v>
      </c>
      <c r="F274" s="1" t="s">
        <v>612</v>
      </c>
      <c r="G274" s="1"/>
      <c r="H274" s="1" t="s">
        <v>16</v>
      </c>
      <c r="I274" s="1" t="s">
        <v>133</v>
      </c>
      <c r="J274" s="1" t="s">
        <v>32</v>
      </c>
      <c r="K274" s="1"/>
      <c r="L274" s="1" t="s">
        <v>70</v>
      </c>
      <c r="M274" s="1"/>
      <c r="N274" s="1"/>
    </row>
    <row r="275" hidden="1">
      <c r="A275" s="1" t="s">
        <v>615</v>
      </c>
      <c r="B275" s="1"/>
      <c r="C275" s="2" t="s">
        <v>38</v>
      </c>
      <c r="D275" s="1" t="s">
        <v>616</v>
      </c>
      <c r="E275" s="1" t="str">
        <f>IFERROR(__xludf.DUMMYFUNCTION("""COMPUTED_VALUE"""),"Pork, Beef, Alliums, Spicy, Sweeteners")</f>
        <v>Pork, Beef, Alliums, Spicy, Sweeteners</v>
      </c>
      <c r="F275" s="1" t="s">
        <v>366</v>
      </c>
      <c r="G275" s="1"/>
      <c r="H275" s="1"/>
      <c r="I275" s="1"/>
      <c r="J275" s="1" t="s">
        <v>32</v>
      </c>
      <c r="K275" s="1"/>
      <c r="L275" s="1" t="s">
        <v>18</v>
      </c>
      <c r="M275" s="1" t="s">
        <v>21</v>
      </c>
      <c r="N275" s="1"/>
    </row>
    <row r="276" hidden="1">
      <c r="A276" s="1" t="s">
        <v>617</v>
      </c>
      <c r="B276" s="1"/>
      <c r="C276" s="2" t="s">
        <v>38</v>
      </c>
      <c r="D276" s="1" t="s">
        <v>618</v>
      </c>
      <c r="E276" s="1" t="str">
        <f>IFERROR(__xludf.DUMMYFUNCTION("""COMPUTED_VALUE"""),"Pork, Beef, Eggs, Dairy, Wheat, Alliums, Dried Herbs &amp; Spices")</f>
        <v>Pork, Beef, Eggs, Dairy, Wheat, Alliums, Dried Herbs &amp; Spices</v>
      </c>
      <c r="F276" s="1" t="s">
        <v>619</v>
      </c>
      <c r="G276" s="1"/>
      <c r="H276" s="1" t="s">
        <v>24</v>
      </c>
      <c r="I276" s="1"/>
      <c r="J276" s="1" t="s">
        <v>32</v>
      </c>
      <c r="K276" s="1"/>
      <c r="L276" s="1" t="s">
        <v>70</v>
      </c>
      <c r="M276" s="1"/>
      <c r="N276" s="1"/>
    </row>
    <row r="277" hidden="1">
      <c r="A277" s="1" t="s">
        <v>620</v>
      </c>
      <c r="B277" s="1"/>
      <c r="C277" s="2" t="s">
        <v>38</v>
      </c>
      <c r="D277" s="1" t="s">
        <v>621</v>
      </c>
      <c r="E277" s="1" t="str">
        <f>IFERROR(__xludf.DUMMYFUNCTION("""COMPUTED_VALUE"""),"Pork, Beef")</f>
        <v>Pork, Beef</v>
      </c>
      <c r="F277" s="1" t="s">
        <v>366</v>
      </c>
      <c r="G277" s="1"/>
      <c r="H277" s="1"/>
      <c r="I277" s="1"/>
      <c r="J277" s="1"/>
      <c r="K277" s="1"/>
      <c r="L277" s="1"/>
      <c r="M277" s="1"/>
      <c r="N277" s="1"/>
    </row>
    <row r="278" hidden="1">
      <c r="A278" s="1" t="s">
        <v>622</v>
      </c>
      <c r="B278" s="1"/>
      <c r="C278" s="2" t="s">
        <v>38</v>
      </c>
      <c r="D278" s="1" t="s">
        <v>623</v>
      </c>
      <c r="E278" s="1" t="str">
        <f>IFERROR(__xludf.DUMMYFUNCTION("""COMPUTED_VALUE"""),"Pork, Beef, Alliums, Dried Herbs &amp; Spices")</f>
        <v>Pork, Beef, Alliums, Dried Herbs &amp; Spices</v>
      </c>
      <c r="F278" s="1" t="s">
        <v>366</v>
      </c>
      <c r="G278" s="1"/>
      <c r="H278" s="1"/>
      <c r="I278" s="1"/>
      <c r="J278" s="1" t="s">
        <v>32</v>
      </c>
      <c r="K278" s="1"/>
      <c r="L278" s="1" t="s">
        <v>70</v>
      </c>
      <c r="M278" s="1"/>
      <c r="N278" s="1"/>
    </row>
    <row r="279" hidden="1">
      <c r="A279" s="1" t="s">
        <v>624</v>
      </c>
      <c r="B279" s="1"/>
      <c r="C279" s="2" t="s">
        <v>38</v>
      </c>
      <c r="D279" s="1" t="s">
        <v>625</v>
      </c>
      <c r="E279" s="1" t="str">
        <f>IFERROR(__xludf.DUMMYFUNCTION("""COMPUTED_VALUE"""),"Pork, Beef, Turkey, Alliums, Dried Herbs &amp; Spices")</f>
        <v>Pork, Beef, Turkey, Alliums, Dried Herbs &amp; Spices</v>
      </c>
      <c r="F279" s="1" t="s">
        <v>572</v>
      </c>
      <c r="G279" s="1"/>
      <c r="H279" s="1"/>
      <c r="I279" s="1"/>
      <c r="J279" s="1" t="s">
        <v>32</v>
      </c>
      <c r="K279" s="1"/>
      <c r="L279" s="1" t="s">
        <v>70</v>
      </c>
      <c r="M279" s="1"/>
      <c r="N279" s="1"/>
    </row>
    <row r="280" hidden="1">
      <c r="A280" s="1" t="s">
        <v>626</v>
      </c>
      <c r="B280" s="1"/>
      <c r="C280" s="2" t="s">
        <v>38</v>
      </c>
      <c r="D280" s="1" t="s">
        <v>627</v>
      </c>
      <c r="E280" s="1" t="str">
        <f>IFERROR(__xludf.DUMMYFUNCTION("""COMPUTED_VALUE"""),"Pork, Beef, Alliums, Dried Herbs &amp; Spices")</f>
        <v>Pork, Beef, Alliums, Dried Herbs &amp; Spices</v>
      </c>
      <c r="F280" s="1" t="s">
        <v>366</v>
      </c>
      <c r="G280" s="1"/>
      <c r="H280" s="1"/>
      <c r="I280" s="1"/>
      <c r="J280" s="1" t="s">
        <v>32</v>
      </c>
      <c r="K280" s="1"/>
      <c r="L280" s="1" t="s">
        <v>70</v>
      </c>
      <c r="M280" s="1"/>
      <c r="N280" s="1"/>
    </row>
    <row r="281" hidden="1">
      <c r="A281" s="1" t="s">
        <v>628</v>
      </c>
      <c r="B281" s="1"/>
      <c r="C281" s="2" t="s">
        <v>38</v>
      </c>
      <c r="D281" s="1" t="s">
        <v>629</v>
      </c>
      <c r="E281" s="1" t="str">
        <f>IFERROR(__xludf.DUMMYFUNCTION("""COMPUTED_VALUE"""),"Pork, Alliums, Dried Herbs &amp; Spices")</f>
        <v>Pork, Alliums, Dried Herbs &amp; Spices</v>
      </c>
      <c r="F281" s="1" t="s">
        <v>155</v>
      </c>
      <c r="G281" s="1"/>
      <c r="H281" s="1"/>
      <c r="I281" s="1"/>
      <c r="J281" s="1" t="s">
        <v>32</v>
      </c>
      <c r="K281" s="1"/>
      <c r="L281" s="1" t="s">
        <v>70</v>
      </c>
      <c r="M281" s="1"/>
      <c r="N281" s="1"/>
    </row>
    <row r="282" hidden="1">
      <c r="A282" s="1" t="s">
        <v>630</v>
      </c>
      <c r="B282" s="1"/>
      <c r="C282" s="2" t="s">
        <v>38</v>
      </c>
      <c r="D282" s="1" t="s">
        <v>631</v>
      </c>
      <c r="E282" s="1" t="str">
        <f>IFERROR(__xludf.DUMMYFUNCTION("""COMPUTED_VALUE"""),"Pork, Beef, Dried Herbs &amp; Spices, Other")</f>
        <v>Pork, Beef, Dried Herbs &amp; Spices, Other</v>
      </c>
      <c r="F282" s="1" t="s">
        <v>366</v>
      </c>
      <c r="G282" s="1"/>
      <c r="H282" s="1"/>
      <c r="I282" s="1"/>
      <c r="J282" s="1"/>
      <c r="K282" s="1"/>
      <c r="L282" s="1" t="s">
        <v>70</v>
      </c>
      <c r="M282" s="1"/>
      <c r="N282" s="1" t="s">
        <v>64</v>
      </c>
    </row>
    <row r="283" hidden="1">
      <c r="A283" s="1" t="s">
        <v>632</v>
      </c>
      <c r="B283" s="1"/>
      <c r="C283" s="2" t="s">
        <v>68</v>
      </c>
      <c r="D283" s="1" t="s">
        <v>633</v>
      </c>
      <c r="E283" s="1" t="str">
        <f>IFERROR(__xludf.DUMMYFUNCTION("""COMPUTED_VALUE"""),"Pork")</f>
        <v>Pork</v>
      </c>
      <c r="F283" s="1" t="s">
        <v>155</v>
      </c>
      <c r="G283" s="1"/>
      <c r="H283" s="1"/>
      <c r="I283" s="1"/>
      <c r="J283" s="1"/>
      <c r="K283" s="1"/>
      <c r="L283" s="1"/>
      <c r="M283" s="1"/>
      <c r="N283" s="1"/>
    </row>
    <row r="284" hidden="1">
      <c r="A284" s="1" t="s">
        <v>634</v>
      </c>
      <c r="B284" s="1"/>
      <c r="C284" s="2" t="s">
        <v>38</v>
      </c>
      <c r="D284" s="1" t="s">
        <v>635</v>
      </c>
      <c r="E284" s="1" t="str">
        <f>IFERROR(__xludf.DUMMYFUNCTION("""COMPUTED_VALUE"""),"Pork, Dairy, Alliums, Dried Herbs &amp; Spices")</f>
        <v>Pork, Dairy, Alliums, Dried Herbs &amp; Spices</v>
      </c>
      <c r="F284" s="1" t="s">
        <v>636</v>
      </c>
      <c r="G284" s="1"/>
      <c r="H284" s="1"/>
      <c r="I284" s="1"/>
      <c r="J284" s="1" t="s">
        <v>32</v>
      </c>
      <c r="K284" s="1"/>
      <c r="L284" s="1" t="s">
        <v>70</v>
      </c>
      <c r="M284" s="1"/>
      <c r="N284" s="1"/>
    </row>
    <row r="285" hidden="1">
      <c r="A285" s="1" t="s">
        <v>637</v>
      </c>
      <c r="B285" s="1"/>
      <c r="C285" s="2" t="s">
        <v>38</v>
      </c>
      <c r="D285" s="1" t="s">
        <v>638</v>
      </c>
      <c r="E285" s="1" t="str">
        <f>IFERROR(__xludf.DUMMYFUNCTION("""COMPUTED_VALUE"""),"Pork")</f>
        <v>Pork</v>
      </c>
      <c r="F285" s="1" t="s">
        <v>155</v>
      </c>
      <c r="G285" s="1"/>
      <c r="H285" s="1"/>
      <c r="I285" s="1"/>
      <c r="J285" s="1"/>
      <c r="K285" s="1"/>
      <c r="L285" s="1"/>
      <c r="M285" s="1"/>
      <c r="N285" s="1"/>
    </row>
    <row r="286" hidden="1">
      <c r="A286" s="1" t="s">
        <v>639</v>
      </c>
      <c r="B286" s="1"/>
      <c r="C286" s="2" t="s">
        <v>38</v>
      </c>
      <c r="D286" s="1" t="s">
        <v>640</v>
      </c>
      <c r="E286" s="1" t="str">
        <f>IFERROR(__xludf.DUMMYFUNCTION("""COMPUTED_VALUE"""),"Pork, Dairy, Alliums, Dried Herbs &amp; Spices")</f>
        <v>Pork, Dairy, Alliums, Dried Herbs &amp; Spices</v>
      </c>
      <c r="F286" s="1" t="s">
        <v>636</v>
      </c>
      <c r="G286" s="1"/>
      <c r="H286" s="1"/>
      <c r="I286" s="1"/>
      <c r="J286" s="1" t="s">
        <v>32</v>
      </c>
      <c r="K286" s="1"/>
      <c r="L286" s="1" t="s">
        <v>70</v>
      </c>
      <c r="M286" s="1"/>
      <c r="N286" s="1"/>
    </row>
    <row r="287" hidden="1">
      <c r="A287" s="1" t="s">
        <v>641</v>
      </c>
      <c r="B287" s="1"/>
      <c r="C287" s="2" t="s">
        <v>38</v>
      </c>
      <c r="D287" s="1" t="s">
        <v>642</v>
      </c>
      <c r="E287" s="1" t="str">
        <f>IFERROR(__xludf.DUMMYFUNCTION("""COMPUTED_VALUE"""),"Pork, Alliums, Dried Herbs &amp; Spices")</f>
        <v>Pork, Alliums, Dried Herbs &amp; Spices</v>
      </c>
      <c r="F287" s="1" t="s">
        <v>155</v>
      </c>
      <c r="G287" s="1"/>
      <c r="H287" s="1"/>
      <c r="I287" s="1"/>
      <c r="J287" s="1" t="s">
        <v>32</v>
      </c>
      <c r="K287" s="1"/>
      <c r="L287" s="1" t="s">
        <v>70</v>
      </c>
      <c r="M287" s="1"/>
      <c r="N287" s="1"/>
    </row>
    <row r="288" hidden="1">
      <c r="A288" s="1" t="s">
        <v>643</v>
      </c>
      <c r="B288" s="1"/>
      <c r="C288" s="2" t="s">
        <v>68</v>
      </c>
      <c r="D288" s="1" t="s">
        <v>644</v>
      </c>
      <c r="E288" s="1" t="str">
        <f>IFERROR(__xludf.DUMMYFUNCTION("""COMPUTED_VALUE"""),"Pork")</f>
        <v>Pork</v>
      </c>
      <c r="F288" s="1" t="s">
        <v>155</v>
      </c>
      <c r="G288" s="1"/>
      <c r="H288" s="1"/>
      <c r="I288" s="1"/>
      <c r="J288" s="1"/>
      <c r="K288" s="1"/>
      <c r="L288" s="1"/>
      <c r="M288" s="1"/>
      <c r="N288" s="1"/>
    </row>
    <row r="289" hidden="1">
      <c r="A289" s="1" t="s">
        <v>645</v>
      </c>
      <c r="B289" s="1"/>
      <c r="C289" s="2" t="s">
        <v>38</v>
      </c>
      <c r="D289" s="1" t="s">
        <v>646</v>
      </c>
      <c r="E289" s="1" t="str">
        <f>IFERROR(__xludf.DUMMYFUNCTION("""COMPUTED_VALUE"""),"Pork")</f>
        <v>Pork</v>
      </c>
      <c r="F289" s="1" t="s">
        <v>155</v>
      </c>
      <c r="G289" s="1"/>
      <c r="H289" s="1"/>
      <c r="I289" s="1"/>
      <c r="J289" s="1"/>
      <c r="K289" s="1"/>
      <c r="L289" s="1"/>
      <c r="M289" s="1"/>
      <c r="N289" s="1"/>
    </row>
    <row r="290" hidden="1">
      <c r="A290" s="1" t="s">
        <v>647</v>
      </c>
      <c r="B290" s="1"/>
      <c r="C290" s="2" t="s">
        <v>38</v>
      </c>
      <c r="D290" s="1" t="s">
        <v>648</v>
      </c>
      <c r="E290" s="1" t="str">
        <f>IFERROR(__xludf.DUMMYFUNCTION("""COMPUTED_VALUE"""),"Pork, Alliums, Dried Herbs &amp; Spices, Sweeteners")</f>
        <v>Pork, Alliums, Dried Herbs &amp; Spices, Sweeteners</v>
      </c>
      <c r="F290" s="1" t="s">
        <v>155</v>
      </c>
      <c r="G290" s="1"/>
      <c r="H290" s="1"/>
      <c r="I290" s="1"/>
      <c r="J290" s="1" t="s">
        <v>32</v>
      </c>
      <c r="K290" s="1"/>
      <c r="L290" s="1" t="s">
        <v>70</v>
      </c>
      <c r="M290" s="1" t="s">
        <v>21</v>
      </c>
      <c r="N290" s="1"/>
    </row>
    <row r="291" hidden="1">
      <c r="A291" s="1" t="s">
        <v>649</v>
      </c>
      <c r="B291" s="1"/>
      <c r="C291" s="2" t="s">
        <v>68</v>
      </c>
      <c r="D291" s="1" t="s">
        <v>650</v>
      </c>
      <c r="E291" s="1" t="str">
        <f>IFERROR(__xludf.DUMMYFUNCTION("""COMPUTED_VALUE"""),"Pork")</f>
        <v>Pork</v>
      </c>
      <c r="F291" s="1" t="s">
        <v>155</v>
      </c>
      <c r="G291" s="1"/>
      <c r="H291" s="1"/>
      <c r="I291" s="1"/>
      <c r="J291" s="1"/>
      <c r="K291" s="1"/>
      <c r="L291" s="1"/>
      <c r="M291" s="1"/>
      <c r="N291" s="1"/>
    </row>
    <row r="292" hidden="1">
      <c r="A292" s="1" t="s">
        <v>651</v>
      </c>
      <c r="B292" s="1"/>
      <c r="C292" s="2" t="s">
        <v>68</v>
      </c>
      <c r="D292" s="1" t="s">
        <v>652</v>
      </c>
      <c r="E292" s="1" t="str">
        <f>IFERROR(__xludf.DUMMYFUNCTION("""COMPUTED_VALUE"""),"Pork")</f>
        <v>Pork</v>
      </c>
      <c r="F292" s="1" t="s">
        <v>155</v>
      </c>
      <c r="G292" s="1"/>
      <c r="H292" s="1"/>
      <c r="I292" s="1"/>
      <c r="J292" s="1"/>
      <c r="K292" s="1"/>
      <c r="L292" s="1"/>
      <c r="M292" s="1"/>
      <c r="N292" s="1"/>
    </row>
    <row r="293" hidden="1">
      <c r="A293" s="1" t="s">
        <v>653</v>
      </c>
      <c r="B293" s="1"/>
      <c r="C293" s="2" t="s">
        <v>38</v>
      </c>
      <c r="D293" s="1" t="s">
        <v>654</v>
      </c>
      <c r="E293" s="1" t="str">
        <f>IFERROR(__xludf.DUMMYFUNCTION("""COMPUTED_VALUE"""),"Pork")</f>
        <v>Pork</v>
      </c>
      <c r="F293" s="1" t="s">
        <v>155</v>
      </c>
      <c r="G293" s="1"/>
      <c r="H293" s="1"/>
      <c r="I293" s="1"/>
      <c r="J293" s="1"/>
      <c r="K293" s="1"/>
      <c r="L293" s="1"/>
      <c r="M293" s="1"/>
      <c r="N293" s="1"/>
    </row>
    <row r="294" hidden="1">
      <c r="A294" s="1" t="s">
        <v>655</v>
      </c>
      <c r="B294" s="1"/>
      <c r="C294" s="2" t="s">
        <v>14</v>
      </c>
      <c r="D294" s="1" t="s">
        <v>656</v>
      </c>
      <c r="E294" s="1" t="str">
        <f>IFERROR(__xludf.DUMMYFUNCTION("""COMPUTED_VALUE"""),"Pork")</f>
        <v>Pork</v>
      </c>
      <c r="F294" s="1" t="s">
        <v>155</v>
      </c>
      <c r="G294" s="1"/>
      <c r="H294" s="1"/>
      <c r="I294" s="1"/>
      <c r="J294" s="1"/>
      <c r="K294" s="1"/>
      <c r="L294" s="1"/>
      <c r="M294" s="1"/>
      <c r="N294" s="1"/>
    </row>
    <row r="295" hidden="1">
      <c r="A295" s="1" t="s">
        <v>657</v>
      </c>
      <c r="B295" s="1"/>
      <c r="C295" s="2" t="s">
        <v>38</v>
      </c>
      <c r="D295" s="1" t="s">
        <v>658</v>
      </c>
      <c r="E295" s="1" t="str">
        <f>IFERROR(__xludf.DUMMYFUNCTION("""COMPUTED_VALUE"""),"Pork")</f>
        <v>Pork</v>
      </c>
      <c r="F295" s="1" t="s">
        <v>155</v>
      </c>
      <c r="G295" s="1"/>
      <c r="H295" s="1"/>
      <c r="I295" s="1"/>
      <c r="J295" s="1"/>
      <c r="K295" s="1"/>
      <c r="L295" s="1"/>
      <c r="M295" s="1"/>
      <c r="N295" s="1"/>
    </row>
    <row r="296" hidden="1">
      <c r="A296" s="1" t="s">
        <v>659</v>
      </c>
      <c r="B296" s="1"/>
      <c r="C296" s="2" t="s">
        <v>68</v>
      </c>
      <c r="D296" s="1" t="s">
        <v>660</v>
      </c>
      <c r="E296" s="1" t="str">
        <f>IFERROR(__xludf.DUMMYFUNCTION("""COMPUTED_VALUE"""),"Pork")</f>
        <v>Pork</v>
      </c>
      <c r="F296" s="1" t="s">
        <v>155</v>
      </c>
      <c r="G296" s="1"/>
      <c r="H296" s="1"/>
      <c r="I296" s="1"/>
      <c r="J296" s="1"/>
      <c r="K296" s="1"/>
      <c r="L296" s="1"/>
      <c r="M296" s="1"/>
      <c r="N296" s="1"/>
    </row>
    <row r="297" hidden="1">
      <c r="A297" s="1" t="s">
        <v>661</v>
      </c>
      <c r="B297" s="1"/>
      <c r="C297" s="2" t="s">
        <v>38</v>
      </c>
      <c r="D297" s="1" t="s">
        <v>662</v>
      </c>
      <c r="E297" s="1" t="str">
        <f>IFERROR(__xludf.DUMMYFUNCTION("""COMPUTED_VALUE"""),"Pork")</f>
        <v>Pork</v>
      </c>
      <c r="F297" s="1" t="s">
        <v>155</v>
      </c>
      <c r="G297" s="1"/>
      <c r="H297" s="1"/>
      <c r="I297" s="1"/>
      <c r="J297" s="1"/>
      <c r="K297" s="1"/>
      <c r="L297" s="1"/>
      <c r="M297" s="1"/>
      <c r="N297" s="1"/>
    </row>
    <row r="298" hidden="1">
      <c r="A298" s="1" t="s">
        <v>663</v>
      </c>
      <c r="B298" s="1"/>
      <c r="C298" s="2" t="s">
        <v>38</v>
      </c>
      <c r="D298" s="1" t="s">
        <v>664</v>
      </c>
      <c r="E298" s="1" t="str">
        <f>IFERROR(__xludf.DUMMYFUNCTION("""COMPUTED_VALUE"""),"Pork")</f>
        <v>Pork</v>
      </c>
      <c r="F298" s="1" t="s">
        <v>155</v>
      </c>
      <c r="G298" s="1"/>
      <c r="H298" s="1"/>
      <c r="I298" s="1"/>
      <c r="J298" s="1"/>
      <c r="K298" s="1"/>
      <c r="L298" s="1"/>
      <c r="M298" s="1"/>
      <c r="N298" s="1"/>
    </row>
    <row r="299" hidden="1">
      <c r="A299" s="1" t="s">
        <v>665</v>
      </c>
      <c r="B299" s="1"/>
      <c r="C299" s="2" t="s">
        <v>38</v>
      </c>
      <c r="D299" s="1" t="s">
        <v>666</v>
      </c>
      <c r="E299" s="1" t="str">
        <f>IFERROR(__xludf.DUMMYFUNCTION("""COMPUTED_VALUE"""),"Pork")</f>
        <v>Pork</v>
      </c>
      <c r="F299" s="1" t="s">
        <v>155</v>
      </c>
      <c r="G299" s="1"/>
      <c r="H299" s="1"/>
      <c r="I299" s="1"/>
      <c r="J299" s="1"/>
      <c r="K299" s="1"/>
      <c r="L299" s="1"/>
      <c r="M299" s="1"/>
      <c r="N299" s="1"/>
    </row>
    <row r="300" hidden="1">
      <c r="A300" s="1" t="s">
        <v>667</v>
      </c>
      <c r="B300" s="1"/>
      <c r="C300" s="2" t="s">
        <v>68</v>
      </c>
      <c r="D300" s="1" t="s">
        <v>668</v>
      </c>
      <c r="E300" s="1" t="str">
        <f>IFERROR(__xludf.DUMMYFUNCTION("""COMPUTED_VALUE"""),"Pork")</f>
        <v>Pork</v>
      </c>
      <c r="F300" s="1" t="s">
        <v>155</v>
      </c>
      <c r="G300" s="1"/>
      <c r="H300" s="1"/>
      <c r="I300" s="1"/>
      <c r="J300" s="1"/>
      <c r="K300" s="1"/>
      <c r="L300" s="1"/>
      <c r="M300" s="1"/>
      <c r="N300" s="1"/>
    </row>
    <row r="301" hidden="1">
      <c r="A301" s="1" t="s">
        <v>669</v>
      </c>
      <c r="B301" s="1"/>
      <c r="C301" s="2" t="s">
        <v>38</v>
      </c>
      <c r="D301" s="1" t="s">
        <v>670</v>
      </c>
      <c r="E301" s="1" t="str">
        <f>IFERROR(__xludf.DUMMYFUNCTION("""COMPUTED_VALUE"""),"Pork, Other")</f>
        <v>Pork, Other</v>
      </c>
      <c r="F301" s="1" t="s">
        <v>155</v>
      </c>
      <c r="G301" s="1"/>
      <c r="H301" s="1"/>
      <c r="I301" s="1"/>
      <c r="J301" s="1"/>
      <c r="K301" s="1"/>
      <c r="L301" s="1"/>
      <c r="M301" s="1"/>
      <c r="N301" s="1" t="s">
        <v>64</v>
      </c>
    </row>
    <row r="302" hidden="1">
      <c r="A302" s="1" t="s">
        <v>671</v>
      </c>
      <c r="B302" s="1"/>
      <c r="C302" s="2" t="s">
        <v>38</v>
      </c>
      <c r="D302" s="1" t="s">
        <v>672</v>
      </c>
      <c r="E302" s="1" t="str">
        <f>IFERROR(__xludf.DUMMYFUNCTION("""COMPUTED_VALUE"""),"Pork, Chicken, Wheat, Soy, Other")</f>
        <v>Pork, Chicken, Wheat, Soy, Other</v>
      </c>
      <c r="F302" s="1" t="s">
        <v>673</v>
      </c>
      <c r="G302" s="1"/>
      <c r="H302" s="1" t="s">
        <v>24</v>
      </c>
      <c r="I302" s="1" t="s">
        <v>133</v>
      </c>
      <c r="J302" s="1"/>
      <c r="K302" s="1"/>
      <c r="L302" s="1"/>
      <c r="M302" s="1"/>
      <c r="N302" s="1" t="s">
        <v>64</v>
      </c>
    </row>
    <row r="303" hidden="1">
      <c r="A303" s="1" t="s">
        <v>674</v>
      </c>
      <c r="B303" s="1"/>
      <c r="C303" s="2" t="s">
        <v>38</v>
      </c>
      <c r="D303" s="1" t="s">
        <v>675</v>
      </c>
      <c r="E303" s="1" t="str">
        <f>IFERROR(__xludf.DUMMYFUNCTION("""COMPUTED_VALUE"""),"Pork, Dried Herbs &amp; Spices, Other")</f>
        <v>Pork, Dried Herbs &amp; Spices, Other</v>
      </c>
      <c r="F303" s="1" t="s">
        <v>155</v>
      </c>
      <c r="G303" s="1"/>
      <c r="H303" s="1"/>
      <c r="I303" s="1"/>
      <c r="J303" s="1"/>
      <c r="K303" s="1"/>
      <c r="L303" s="1" t="s">
        <v>70</v>
      </c>
      <c r="M303" s="1"/>
      <c r="N303" s="1" t="s">
        <v>64</v>
      </c>
    </row>
    <row r="304" hidden="1">
      <c r="A304" s="1" t="s">
        <v>676</v>
      </c>
      <c r="B304" s="1"/>
      <c r="C304" s="2" t="s">
        <v>38</v>
      </c>
      <c r="D304" s="1" t="s">
        <v>677</v>
      </c>
      <c r="E304" s="1" t="str">
        <f>IFERROR(__xludf.DUMMYFUNCTION("""COMPUTED_VALUE"""),"Other")</f>
        <v>Other</v>
      </c>
      <c r="F304" s="1"/>
      <c r="G304" s="1"/>
      <c r="H304" s="1"/>
      <c r="I304" s="1"/>
      <c r="J304" s="1"/>
      <c r="K304" s="1"/>
      <c r="L304" s="1"/>
      <c r="M304" s="1"/>
      <c r="N304" s="1" t="s">
        <v>64</v>
      </c>
    </row>
    <row r="305" hidden="1">
      <c r="A305" s="1" t="s">
        <v>678</v>
      </c>
      <c r="B305" s="1"/>
      <c r="C305" s="2" t="s">
        <v>68</v>
      </c>
      <c r="D305" s="1" t="s">
        <v>679</v>
      </c>
      <c r="E305" s="1" t="str">
        <f>IFERROR(__xludf.DUMMYFUNCTION("""COMPUTED_VALUE"""),"Pork")</f>
        <v>Pork</v>
      </c>
      <c r="F305" s="1" t="s">
        <v>155</v>
      </c>
      <c r="G305" s="1"/>
      <c r="H305" s="1"/>
      <c r="I305" s="1"/>
      <c r="J305" s="1"/>
      <c r="K305" s="1"/>
      <c r="L305" s="1"/>
      <c r="M305" s="1"/>
      <c r="N305" s="1"/>
    </row>
    <row r="306" hidden="1">
      <c r="A306" s="1" t="s">
        <v>680</v>
      </c>
      <c r="B306" s="1"/>
      <c r="C306" s="2" t="s">
        <v>38</v>
      </c>
      <c r="D306" s="1" t="s">
        <v>681</v>
      </c>
      <c r="E306" s="1" t="str">
        <f>IFERROR(__xludf.DUMMYFUNCTION("""COMPUTED_VALUE"""),"Pork")</f>
        <v>Pork</v>
      </c>
      <c r="F306" s="1" t="s">
        <v>155</v>
      </c>
      <c r="G306" s="1"/>
      <c r="H306" s="1"/>
      <c r="I306" s="1"/>
      <c r="J306" s="1"/>
      <c r="K306" s="1"/>
      <c r="L306" s="1"/>
      <c r="M306" s="1"/>
      <c r="N306" s="1"/>
    </row>
    <row r="307" hidden="1">
      <c r="A307" s="1" t="s">
        <v>682</v>
      </c>
      <c r="B307" s="1"/>
      <c r="C307" s="2" t="s">
        <v>38</v>
      </c>
      <c r="D307" s="1" t="s">
        <v>683</v>
      </c>
      <c r="E307" s="1" t="str">
        <f>IFERROR(__xludf.DUMMYFUNCTION("""COMPUTED_VALUE"""),"Pork")</f>
        <v>Pork</v>
      </c>
      <c r="F307" s="1" t="s">
        <v>155</v>
      </c>
      <c r="G307" s="1"/>
      <c r="H307" s="1"/>
      <c r="I307" s="1"/>
      <c r="J307" s="1"/>
      <c r="K307" s="1"/>
      <c r="L307" s="1"/>
      <c r="M307" s="1"/>
      <c r="N307" s="1"/>
    </row>
    <row r="308" hidden="1">
      <c r="A308" s="1" t="s">
        <v>684</v>
      </c>
      <c r="B308" s="1"/>
      <c r="C308" s="2" t="s">
        <v>38</v>
      </c>
      <c r="D308" s="1" t="s">
        <v>685</v>
      </c>
      <c r="E308" s="1" t="str">
        <f>IFERROR(__xludf.DUMMYFUNCTION("""COMPUTED_VALUE"""),"Pork")</f>
        <v>Pork</v>
      </c>
      <c r="F308" s="1" t="s">
        <v>155</v>
      </c>
      <c r="G308" s="1"/>
      <c r="H308" s="1"/>
      <c r="I308" s="1"/>
      <c r="J308" s="1"/>
      <c r="K308" s="1"/>
      <c r="L308" s="1"/>
      <c r="M308" s="1"/>
      <c r="N308" s="1"/>
    </row>
    <row r="309" hidden="1">
      <c r="A309" s="1" t="s">
        <v>686</v>
      </c>
      <c r="B309" s="1"/>
      <c r="C309" s="2" t="s">
        <v>38</v>
      </c>
      <c r="D309" s="1" t="s">
        <v>687</v>
      </c>
      <c r="E309" s="1" t="str">
        <f>IFERROR(__xludf.DUMMYFUNCTION("""COMPUTED_VALUE"""),"Pork")</f>
        <v>Pork</v>
      </c>
      <c r="F309" s="1" t="s">
        <v>155</v>
      </c>
      <c r="G309" s="1"/>
      <c r="H309" s="1"/>
      <c r="I309" s="1"/>
      <c r="J309" s="1"/>
      <c r="K309" s="1"/>
      <c r="L309" s="1"/>
      <c r="M309" s="1"/>
      <c r="N309" s="1"/>
    </row>
    <row r="310" hidden="1">
      <c r="A310" s="1" t="s">
        <v>688</v>
      </c>
      <c r="B310" s="1"/>
      <c r="C310" s="2" t="s">
        <v>68</v>
      </c>
      <c r="D310" s="1" t="s">
        <v>689</v>
      </c>
      <c r="E310" s="1" t="str">
        <f>IFERROR(__xludf.DUMMYFUNCTION("""COMPUTED_VALUE"""),"Pork")</f>
        <v>Pork</v>
      </c>
      <c r="F310" s="1" t="s">
        <v>155</v>
      </c>
      <c r="G310" s="1"/>
      <c r="H310" s="1"/>
      <c r="I310" s="1"/>
      <c r="J310" s="1"/>
      <c r="K310" s="1"/>
      <c r="L310" s="1"/>
      <c r="M310" s="1"/>
      <c r="N310" s="1"/>
    </row>
    <row r="311" hidden="1">
      <c r="A311" s="1" t="s">
        <v>690</v>
      </c>
      <c r="B311" s="1"/>
      <c r="C311" s="2" t="s">
        <v>38</v>
      </c>
      <c r="D311" s="1" t="s">
        <v>691</v>
      </c>
      <c r="E311" s="1" t="str">
        <f>IFERROR(__xludf.DUMMYFUNCTION("""COMPUTED_VALUE"""),"Pork, Dairy, Alliums, Dried Herbs &amp; Spices")</f>
        <v>Pork, Dairy, Alliums, Dried Herbs &amp; Spices</v>
      </c>
      <c r="F311" s="1" t="s">
        <v>636</v>
      </c>
      <c r="G311" s="1"/>
      <c r="H311" s="1"/>
      <c r="I311" s="1"/>
      <c r="J311" s="1" t="s">
        <v>32</v>
      </c>
      <c r="K311" s="1"/>
      <c r="L311" s="1" t="s">
        <v>70</v>
      </c>
      <c r="M311" s="1"/>
      <c r="N311" s="1"/>
    </row>
    <row r="312" hidden="1">
      <c r="A312" s="1" t="s">
        <v>692</v>
      </c>
      <c r="B312" s="1"/>
      <c r="C312" s="2" t="s">
        <v>38</v>
      </c>
      <c r="D312" s="1" t="s">
        <v>693</v>
      </c>
      <c r="E312" s="1" t="str">
        <f>IFERROR(__xludf.DUMMYFUNCTION("""COMPUTED_VALUE"""),"Pork")</f>
        <v>Pork</v>
      </c>
      <c r="F312" s="1" t="s">
        <v>155</v>
      </c>
      <c r="G312" s="1"/>
      <c r="H312" s="1"/>
      <c r="I312" s="1"/>
      <c r="J312" s="1"/>
      <c r="K312" s="1"/>
      <c r="L312" s="1"/>
      <c r="M312" s="1"/>
      <c r="N312" s="1"/>
    </row>
    <row r="313" hidden="1">
      <c r="A313" s="1" t="s">
        <v>694</v>
      </c>
      <c r="B313" s="1"/>
      <c r="C313" s="2" t="s">
        <v>38</v>
      </c>
      <c r="D313" s="1" t="s">
        <v>695</v>
      </c>
      <c r="E313" s="1" t="str">
        <f>IFERROR(__xludf.DUMMYFUNCTION("""COMPUTED_VALUE"""),"Pork, Alliums, Dried Herbs &amp; Spices")</f>
        <v>Pork, Alliums, Dried Herbs &amp; Spices</v>
      </c>
      <c r="F313" s="1" t="s">
        <v>155</v>
      </c>
      <c r="G313" s="1"/>
      <c r="H313" s="1"/>
      <c r="I313" s="1"/>
      <c r="J313" s="1" t="s">
        <v>32</v>
      </c>
      <c r="K313" s="1"/>
      <c r="L313" s="1" t="s">
        <v>70</v>
      </c>
      <c r="M313" s="1"/>
      <c r="N313" s="1"/>
    </row>
    <row r="314" hidden="1">
      <c r="A314" s="1" t="s">
        <v>696</v>
      </c>
      <c r="B314" s="1"/>
      <c r="C314" s="2" t="s">
        <v>68</v>
      </c>
      <c r="D314" s="1" t="s">
        <v>697</v>
      </c>
      <c r="E314" s="1" t="str">
        <f>IFERROR(__xludf.DUMMYFUNCTION("""COMPUTED_VALUE"""),"Pork")</f>
        <v>Pork</v>
      </c>
      <c r="F314" s="1" t="s">
        <v>155</v>
      </c>
      <c r="G314" s="1"/>
      <c r="H314" s="1"/>
      <c r="I314" s="1"/>
      <c r="J314" s="1"/>
      <c r="K314" s="1"/>
      <c r="L314" s="1"/>
      <c r="M314" s="1"/>
      <c r="N314" s="1"/>
    </row>
    <row r="315" hidden="1">
      <c r="A315" s="1" t="s">
        <v>698</v>
      </c>
      <c r="B315" s="1"/>
      <c r="C315" s="2" t="s">
        <v>38</v>
      </c>
      <c r="D315" s="1" t="s">
        <v>699</v>
      </c>
      <c r="E315" s="1" t="str">
        <f>IFERROR(__xludf.DUMMYFUNCTION("""COMPUTED_VALUE"""),"Pork")</f>
        <v>Pork</v>
      </c>
      <c r="F315" s="1" t="s">
        <v>155</v>
      </c>
      <c r="G315" s="1"/>
      <c r="H315" s="1"/>
      <c r="I315" s="1"/>
      <c r="J315" s="1"/>
      <c r="K315" s="1"/>
      <c r="L315" s="1"/>
      <c r="M315" s="1"/>
      <c r="N315" s="1"/>
    </row>
    <row r="316" hidden="1">
      <c r="A316" s="1" t="s">
        <v>700</v>
      </c>
      <c r="B316" s="1"/>
      <c r="C316" s="2" t="s">
        <v>38</v>
      </c>
      <c r="D316" s="1" t="s">
        <v>701</v>
      </c>
      <c r="E316" s="1" t="str">
        <f>IFERROR(__xludf.DUMMYFUNCTION("""COMPUTED_VALUE"""),"Pork")</f>
        <v>Pork</v>
      </c>
      <c r="F316" s="1" t="s">
        <v>155</v>
      </c>
      <c r="G316" s="1"/>
      <c r="H316" s="1"/>
      <c r="I316" s="1"/>
      <c r="J316" s="1"/>
      <c r="K316" s="1"/>
      <c r="L316" s="1"/>
      <c r="M316" s="1"/>
      <c r="N316" s="1"/>
    </row>
    <row r="317" hidden="1">
      <c r="A317" s="1" t="s">
        <v>702</v>
      </c>
      <c r="B317" s="1"/>
      <c r="C317" s="2" t="s">
        <v>38</v>
      </c>
      <c r="D317" s="1" t="s">
        <v>703</v>
      </c>
      <c r="E317" s="1" t="str">
        <f>IFERROR(__xludf.DUMMYFUNCTION("""COMPUTED_VALUE"""),"Pork")</f>
        <v>Pork</v>
      </c>
      <c r="F317" s="1" t="s">
        <v>155</v>
      </c>
      <c r="G317" s="1"/>
      <c r="H317" s="1"/>
      <c r="I317" s="1"/>
      <c r="J317" s="1"/>
      <c r="K317" s="1"/>
      <c r="L317" s="1"/>
      <c r="M317" s="1"/>
      <c r="N317" s="1"/>
    </row>
    <row r="318" hidden="1">
      <c r="A318" s="1" t="s">
        <v>704</v>
      </c>
      <c r="B318" s="1"/>
      <c r="C318" s="2" t="s">
        <v>38</v>
      </c>
      <c r="D318" s="1" t="s">
        <v>705</v>
      </c>
      <c r="E318" s="1" t="str">
        <f>IFERROR(__xludf.DUMMYFUNCTION("""COMPUTED_VALUE"""),"Pork, Beef")</f>
        <v>Pork, Beef</v>
      </c>
      <c r="F318" s="1" t="s">
        <v>366</v>
      </c>
      <c r="G318" s="1"/>
      <c r="H318" s="1"/>
      <c r="I318" s="1"/>
      <c r="J318" s="1"/>
      <c r="K318" s="1"/>
      <c r="L318" s="1"/>
      <c r="M318" s="1"/>
      <c r="N318" s="1"/>
    </row>
    <row r="319" hidden="1">
      <c r="A319" s="1" t="s">
        <v>706</v>
      </c>
      <c r="B319" s="1"/>
      <c r="C319" s="2" t="s">
        <v>68</v>
      </c>
      <c r="D319" s="1" t="s">
        <v>707</v>
      </c>
      <c r="E319" s="1" t="str">
        <f>IFERROR(__xludf.DUMMYFUNCTION("""COMPUTED_VALUE"""),"Pork")</f>
        <v>Pork</v>
      </c>
      <c r="F319" s="1" t="s">
        <v>155</v>
      </c>
      <c r="G319" s="1"/>
      <c r="H319" s="1"/>
      <c r="I319" s="1"/>
      <c r="J319" s="1"/>
      <c r="K319" s="1"/>
      <c r="L319" s="1"/>
      <c r="M319" s="1"/>
      <c r="N319" s="1"/>
    </row>
    <row r="320" hidden="1">
      <c r="A320" s="1" t="s">
        <v>708</v>
      </c>
      <c r="B320" s="1"/>
      <c r="C320" s="2" t="s">
        <v>14</v>
      </c>
      <c r="D320" s="1" t="s">
        <v>709</v>
      </c>
      <c r="E320" s="1" t="str">
        <f>IFERROR(__xludf.DUMMYFUNCTION("""COMPUTED_VALUE"""),"Pork")</f>
        <v>Pork</v>
      </c>
      <c r="F320" s="1" t="s">
        <v>155</v>
      </c>
      <c r="G320" s="1"/>
      <c r="H320" s="1"/>
      <c r="I320" s="1"/>
      <c r="J320" s="1"/>
      <c r="K320" s="1"/>
      <c r="L320" s="1"/>
      <c r="M320" s="1"/>
      <c r="N320" s="1"/>
    </row>
    <row r="321" hidden="1">
      <c r="A321" s="1" t="s">
        <v>710</v>
      </c>
      <c r="B321" s="1"/>
      <c r="C321" s="2" t="s">
        <v>38</v>
      </c>
      <c r="D321" s="1" t="s">
        <v>711</v>
      </c>
      <c r="E321" s="1" t="str">
        <f>IFERROR(__xludf.DUMMYFUNCTION("""COMPUTED_VALUE"""),"Pork, Beef")</f>
        <v>Pork, Beef</v>
      </c>
      <c r="F321" s="1" t="s">
        <v>366</v>
      </c>
      <c r="G321" s="1"/>
      <c r="H321" s="1"/>
      <c r="I321" s="1"/>
      <c r="J321" s="1"/>
      <c r="K321" s="1"/>
      <c r="L321" s="1"/>
      <c r="M321" s="1"/>
      <c r="N321" s="1"/>
    </row>
    <row r="322" hidden="1">
      <c r="A322" s="1" t="s">
        <v>712</v>
      </c>
      <c r="B322" s="1"/>
      <c r="C322" s="2" t="s">
        <v>38</v>
      </c>
      <c r="D322" s="1" t="s">
        <v>713</v>
      </c>
      <c r="E322" s="1" t="str">
        <f>IFERROR(__xludf.DUMMYFUNCTION("""COMPUTED_VALUE"""),"Pork, Beef, Dairy, Eggs, Tree Nuts, Alliums, Dried Herbs &amp; Spices, Sweeteners")</f>
        <v>Pork, Beef, Dairy, Eggs, Tree Nuts, Alliums, Dried Herbs &amp; Spices, Sweeteners</v>
      </c>
      <c r="F322" s="1" t="s">
        <v>714</v>
      </c>
      <c r="G322" s="1"/>
      <c r="H322" s="1"/>
      <c r="I322" s="1" t="s">
        <v>215</v>
      </c>
      <c r="J322" s="1" t="s">
        <v>32</v>
      </c>
      <c r="K322" s="1"/>
      <c r="L322" s="1" t="s">
        <v>70</v>
      </c>
      <c r="M322" s="1" t="s">
        <v>21</v>
      </c>
      <c r="N322" s="1"/>
    </row>
    <row r="323" hidden="1">
      <c r="A323" s="1" t="s">
        <v>715</v>
      </c>
      <c r="B323" s="1"/>
      <c r="C323" s="2" t="s">
        <v>38</v>
      </c>
      <c r="D323" s="1" t="s">
        <v>716</v>
      </c>
      <c r="E323" s="1" t="str">
        <f>IFERROR(__xludf.DUMMYFUNCTION("""COMPUTED_VALUE"""),"Pork")</f>
        <v>Pork</v>
      </c>
      <c r="F323" s="1" t="s">
        <v>155</v>
      </c>
      <c r="G323" s="1"/>
      <c r="H323" s="1"/>
      <c r="I323" s="1"/>
      <c r="J323" s="1"/>
      <c r="K323" s="1"/>
      <c r="L323" s="1"/>
      <c r="M323" s="1"/>
      <c r="N323" s="1"/>
    </row>
    <row r="324" hidden="1">
      <c r="A324" s="1" t="s">
        <v>717</v>
      </c>
      <c r="B324" s="1"/>
      <c r="C324" s="2" t="s">
        <v>68</v>
      </c>
      <c r="D324" s="1" t="s">
        <v>718</v>
      </c>
      <c r="E324" s="1" t="str">
        <f>IFERROR(__xludf.DUMMYFUNCTION("""COMPUTED_VALUE"""),"Pork")</f>
        <v>Pork</v>
      </c>
      <c r="F324" s="1" t="s">
        <v>155</v>
      </c>
      <c r="G324" s="1"/>
      <c r="H324" s="1"/>
      <c r="I324" s="1"/>
      <c r="J324" s="1"/>
      <c r="K324" s="1"/>
      <c r="L324" s="1"/>
      <c r="M324" s="1"/>
      <c r="N324" s="1"/>
    </row>
    <row r="325" hidden="1">
      <c r="A325" s="1" t="s">
        <v>719</v>
      </c>
      <c r="B325" s="1"/>
      <c r="C325" s="2" t="s">
        <v>38</v>
      </c>
      <c r="D325" s="1" t="s">
        <v>720</v>
      </c>
      <c r="E325" s="1" t="str">
        <f>IFERROR(__xludf.DUMMYFUNCTION("""COMPUTED_VALUE"""),"Pork")</f>
        <v>Pork</v>
      </c>
      <c r="F325" s="1" t="s">
        <v>155</v>
      </c>
      <c r="G325" s="1"/>
      <c r="H325" s="1"/>
      <c r="I325" s="1"/>
      <c r="J325" s="1"/>
      <c r="K325" s="1"/>
      <c r="L325" s="1"/>
      <c r="M325" s="1"/>
      <c r="N325" s="1"/>
    </row>
    <row r="326" hidden="1">
      <c r="A326" s="1" t="s">
        <v>721</v>
      </c>
      <c r="B326" s="1"/>
      <c r="C326" s="2" t="s">
        <v>38</v>
      </c>
      <c r="D326" s="1" t="s">
        <v>722</v>
      </c>
      <c r="E326" s="1" t="str">
        <f>IFERROR(__xludf.DUMMYFUNCTION("""COMPUTED_VALUE"""),"Pork, Alliums, Dried Herbs &amp; Spices")</f>
        <v>Pork, Alliums, Dried Herbs &amp; Spices</v>
      </c>
      <c r="F326" s="1" t="s">
        <v>155</v>
      </c>
      <c r="G326" s="1"/>
      <c r="H326" s="1"/>
      <c r="I326" s="1"/>
      <c r="J326" s="1" t="s">
        <v>32</v>
      </c>
      <c r="K326" s="1"/>
      <c r="L326" s="1" t="s">
        <v>70</v>
      </c>
      <c r="M326" s="1"/>
      <c r="N326" s="1"/>
    </row>
    <row r="327" hidden="1">
      <c r="A327" s="1" t="s">
        <v>723</v>
      </c>
      <c r="B327" s="1"/>
      <c r="C327" s="2" t="s">
        <v>38</v>
      </c>
      <c r="D327" s="1" t="s">
        <v>724</v>
      </c>
      <c r="E327" s="1" t="str">
        <f>IFERROR(__xludf.DUMMYFUNCTION("""COMPUTED_VALUE"""),"Alliums, Dried Herbs &amp; Spices, Spicy, Sweeteners")</f>
        <v>Alliums, Dried Herbs &amp; Spices, Spicy, Sweeteners</v>
      </c>
      <c r="F327" s="1"/>
      <c r="G327" s="1"/>
      <c r="H327" s="1"/>
      <c r="I327" s="1"/>
      <c r="J327" s="1" t="s">
        <v>32</v>
      </c>
      <c r="K327" s="1"/>
      <c r="L327" s="1" t="s">
        <v>725</v>
      </c>
      <c r="M327" s="1" t="s">
        <v>21</v>
      </c>
      <c r="N327" s="1"/>
    </row>
    <row r="328" hidden="1">
      <c r="A328" s="1" t="s">
        <v>726</v>
      </c>
      <c r="B328" s="1"/>
      <c r="C328" s="2" t="s">
        <v>68</v>
      </c>
      <c r="D328" s="1" t="s">
        <v>727</v>
      </c>
      <c r="E328" s="1" t="str">
        <f>IFERROR(__xludf.DUMMYFUNCTION("""COMPUTED_VALUE"""),"Pork, Dried Herbs &amp; Spices")</f>
        <v>Pork, Dried Herbs &amp; Spices</v>
      </c>
      <c r="F328" s="1" t="s">
        <v>155</v>
      </c>
      <c r="G328" s="1"/>
      <c r="H328" s="1"/>
      <c r="I328" s="1"/>
      <c r="J328" s="1"/>
      <c r="K328" s="1"/>
      <c r="L328" s="1" t="s">
        <v>70</v>
      </c>
      <c r="M328" s="1"/>
      <c r="N328" s="1"/>
    </row>
    <row r="329" hidden="1">
      <c r="A329" s="1" t="s">
        <v>728</v>
      </c>
      <c r="B329" s="1"/>
      <c r="C329" s="2" t="s">
        <v>38</v>
      </c>
      <c r="D329" s="1" t="s">
        <v>729</v>
      </c>
      <c r="E329" s="1" t="str">
        <f>IFERROR(__xludf.DUMMYFUNCTION("""COMPUTED_VALUE"""),"Pork")</f>
        <v>Pork</v>
      </c>
      <c r="F329" s="1" t="s">
        <v>155</v>
      </c>
      <c r="G329" s="1"/>
      <c r="H329" s="1"/>
      <c r="I329" s="1"/>
      <c r="J329" s="1"/>
      <c r="K329" s="1"/>
      <c r="L329" s="1"/>
      <c r="M329" s="1"/>
      <c r="N329" s="1"/>
    </row>
    <row r="330" hidden="1">
      <c r="A330" s="1" t="s">
        <v>730</v>
      </c>
      <c r="B330" s="1"/>
      <c r="C330" s="2" t="s">
        <v>38</v>
      </c>
      <c r="D330" s="1" t="s">
        <v>731</v>
      </c>
      <c r="E330" s="1" t="str">
        <f>IFERROR(__xludf.DUMMYFUNCTION("""COMPUTED_VALUE"""),"Pork, Spicy, Sweeteners, Other")</f>
        <v>Pork, Spicy, Sweeteners, Other</v>
      </c>
      <c r="F330" s="1" t="s">
        <v>155</v>
      </c>
      <c r="G330" s="1"/>
      <c r="H330" s="1"/>
      <c r="I330" s="1"/>
      <c r="J330" s="1"/>
      <c r="K330" s="1"/>
      <c r="L330" s="1" t="s">
        <v>18</v>
      </c>
      <c r="M330" s="1" t="s">
        <v>21</v>
      </c>
      <c r="N330" s="1" t="s">
        <v>64</v>
      </c>
    </row>
    <row r="331" hidden="1">
      <c r="A331" s="1" t="s">
        <v>732</v>
      </c>
      <c r="B331" s="1"/>
      <c r="C331" s="2" t="s">
        <v>38</v>
      </c>
      <c r="D331" s="1" t="s">
        <v>733</v>
      </c>
      <c r="E331" s="1" t="str">
        <f>IFERROR(__xludf.DUMMYFUNCTION("""COMPUTED_VALUE"""),"Pork, Dried Herbs &amp; Spices, Spicy, Sweeteners")</f>
        <v>Pork, Dried Herbs &amp; Spices, Spicy, Sweeteners</v>
      </c>
      <c r="F331" s="1" t="s">
        <v>155</v>
      </c>
      <c r="G331" s="1"/>
      <c r="H331" s="1"/>
      <c r="I331" s="1"/>
      <c r="J331" s="1"/>
      <c r="K331" s="1"/>
      <c r="L331" s="1" t="s">
        <v>725</v>
      </c>
      <c r="M331" s="1" t="s">
        <v>21</v>
      </c>
      <c r="N331" s="1"/>
    </row>
    <row r="332" hidden="1">
      <c r="A332" s="1" t="s">
        <v>734</v>
      </c>
      <c r="B332" s="1"/>
      <c r="C332" s="2" t="s">
        <v>38</v>
      </c>
      <c r="D332" s="1" t="s">
        <v>735</v>
      </c>
      <c r="E332" s="1" t="str">
        <f>IFERROR(__xludf.DUMMYFUNCTION("""COMPUTED_VALUE"""),"Pork")</f>
        <v>Pork</v>
      </c>
      <c r="F332" s="1" t="s">
        <v>155</v>
      </c>
      <c r="G332" s="1"/>
      <c r="H332" s="1"/>
      <c r="I332" s="1"/>
      <c r="J332" s="1"/>
      <c r="K332" s="1"/>
      <c r="L332" s="1"/>
      <c r="M332" s="1"/>
      <c r="N332" s="1"/>
    </row>
    <row r="333" hidden="1">
      <c r="A333" s="1" t="s">
        <v>736</v>
      </c>
      <c r="B333" s="1"/>
      <c r="C333" s="2" t="s">
        <v>68</v>
      </c>
      <c r="D333" s="1" t="s">
        <v>737</v>
      </c>
      <c r="E333" s="1" t="str">
        <f>IFERROR(__xludf.DUMMYFUNCTION("""COMPUTED_VALUE"""),"Pork, Dried Herbs &amp; Spices")</f>
        <v>Pork, Dried Herbs &amp; Spices</v>
      </c>
      <c r="F333" s="1" t="s">
        <v>155</v>
      </c>
      <c r="G333" s="1"/>
      <c r="H333" s="1"/>
      <c r="I333" s="1"/>
      <c r="J333" s="1"/>
      <c r="K333" s="1"/>
      <c r="L333" s="1" t="s">
        <v>70</v>
      </c>
      <c r="M333" s="1"/>
      <c r="N333" s="1"/>
    </row>
    <row r="334" hidden="1">
      <c r="A334" s="1" t="s">
        <v>738</v>
      </c>
      <c r="B334" s="1"/>
      <c r="C334" s="2" t="s">
        <v>38</v>
      </c>
      <c r="D334" s="1" t="s">
        <v>739</v>
      </c>
      <c r="E334" s="1" t="str">
        <f>IFERROR(__xludf.DUMMYFUNCTION("""COMPUTED_VALUE"""),"Pork, Alliums, Fresh Herbs, Spicy, Other")</f>
        <v>Pork, Alliums, Fresh Herbs, Spicy, Other</v>
      </c>
      <c r="F334" s="1" t="s">
        <v>155</v>
      </c>
      <c r="G334" s="1"/>
      <c r="H334" s="1"/>
      <c r="I334" s="1"/>
      <c r="J334" s="1" t="s">
        <v>32</v>
      </c>
      <c r="K334" s="1"/>
      <c r="L334" s="1" t="s">
        <v>464</v>
      </c>
      <c r="M334" s="1"/>
      <c r="N334" s="1" t="s">
        <v>64</v>
      </c>
    </row>
    <row r="335" hidden="1">
      <c r="A335" s="1" t="s">
        <v>740</v>
      </c>
      <c r="B335" s="1"/>
      <c r="C335" s="2" t="s">
        <v>14</v>
      </c>
      <c r="D335" s="1" t="s">
        <v>741</v>
      </c>
      <c r="E335" s="1" t="str">
        <f>IFERROR(__xludf.DUMMYFUNCTION("""COMPUTED_VALUE"""),"Pork")</f>
        <v>Pork</v>
      </c>
      <c r="F335" s="1" t="s">
        <v>155</v>
      </c>
      <c r="G335" s="1"/>
      <c r="H335" s="1"/>
      <c r="I335" s="1"/>
      <c r="J335" s="1"/>
      <c r="K335" s="1"/>
      <c r="L335" s="1"/>
      <c r="M335" s="1"/>
      <c r="N335" s="1"/>
    </row>
    <row r="336" hidden="1">
      <c r="A336" s="1" t="s">
        <v>742</v>
      </c>
      <c r="B336" s="1"/>
      <c r="C336" s="2" t="s">
        <v>38</v>
      </c>
      <c r="D336" s="1" t="s">
        <v>743</v>
      </c>
      <c r="E336" s="1" t="str">
        <f>IFERROR(__xludf.DUMMYFUNCTION("""COMPUTED_VALUE"""),"Pork")</f>
        <v>Pork</v>
      </c>
      <c r="F336" s="1" t="s">
        <v>155</v>
      </c>
      <c r="G336" s="1"/>
      <c r="H336" s="1"/>
      <c r="I336" s="1"/>
      <c r="J336" s="1"/>
      <c r="K336" s="1"/>
      <c r="L336" s="1"/>
      <c r="M336" s="1"/>
      <c r="N336" s="1"/>
    </row>
    <row r="337" hidden="1">
      <c r="A337" s="1" t="s">
        <v>744</v>
      </c>
      <c r="B337" s="1"/>
      <c r="C337" s="2" t="s">
        <v>38</v>
      </c>
      <c r="D337" s="1" t="s">
        <v>745</v>
      </c>
      <c r="E337" s="1" t="str">
        <f>IFERROR(__xludf.DUMMYFUNCTION("""COMPUTED_VALUE"""),"Pork")</f>
        <v>Pork</v>
      </c>
      <c r="F337" s="1" t="s">
        <v>155</v>
      </c>
      <c r="G337" s="1"/>
      <c r="H337" s="1"/>
      <c r="I337" s="1"/>
      <c r="J337" s="1"/>
      <c r="K337" s="1"/>
      <c r="L337" s="1"/>
      <c r="M337" s="1"/>
      <c r="N337" s="1"/>
    </row>
    <row r="338" hidden="1">
      <c r="A338" s="1" t="s">
        <v>746</v>
      </c>
      <c r="B338" s="1"/>
      <c r="C338" s="2" t="s">
        <v>38</v>
      </c>
      <c r="D338" s="1" t="s">
        <v>747</v>
      </c>
      <c r="E338" s="1" t="str">
        <f>IFERROR(__xludf.DUMMYFUNCTION("""COMPUTED_VALUE"""),"Pork")</f>
        <v>Pork</v>
      </c>
      <c r="F338" s="1" t="s">
        <v>155</v>
      </c>
      <c r="G338" s="1"/>
      <c r="H338" s="1"/>
      <c r="I338" s="1"/>
      <c r="J338" s="1"/>
      <c r="K338" s="1"/>
      <c r="L338" s="1"/>
      <c r="M338" s="1"/>
      <c r="N338" s="1"/>
    </row>
    <row r="339" hidden="1">
      <c r="A339" s="1" t="s">
        <v>748</v>
      </c>
      <c r="B339" s="1"/>
      <c r="C339" s="2" t="s">
        <v>68</v>
      </c>
      <c r="D339" s="1" t="s">
        <v>749</v>
      </c>
      <c r="E339" s="1" t="str">
        <f>IFERROR(__xludf.DUMMYFUNCTION("""COMPUTED_VALUE"""),"Pork")</f>
        <v>Pork</v>
      </c>
      <c r="F339" s="1" t="s">
        <v>155</v>
      </c>
      <c r="G339" s="1"/>
      <c r="H339" s="1"/>
      <c r="I339" s="1"/>
      <c r="J339" s="1"/>
      <c r="K339" s="1"/>
      <c r="L339" s="1"/>
      <c r="M339" s="1"/>
      <c r="N339" s="1"/>
    </row>
    <row r="340" hidden="1">
      <c r="A340" s="1" t="s">
        <v>750</v>
      </c>
      <c r="B340" s="1"/>
      <c r="C340" s="2" t="s">
        <v>38</v>
      </c>
      <c r="D340" s="1" t="s">
        <v>751</v>
      </c>
      <c r="E340" s="1" t="str">
        <f>IFERROR(__xludf.DUMMYFUNCTION("""COMPUTED_VALUE"""),"Pork")</f>
        <v>Pork</v>
      </c>
      <c r="F340" s="1" t="s">
        <v>155</v>
      </c>
      <c r="G340" s="1"/>
      <c r="H340" s="1"/>
      <c r="I340" s="1"/>
      <c r="J340" s="1"/>
      <c r="K340" s="1"/>
      <c r="L340" s="1"/>
      <c r="M340" s="1"/>
      <c r="N340" s="1"/>
    </row>
    <row r="341" hidden="1">
      <c r="A341" s="1" t="s">
        <v>752</v>
      </c>
      <c r="B341" s="1"/>
      <c r="C341" s="2" t="s">
        <v>38</v>
      </c>
      <c r="D341" s="1" t="s">
        <v>753</v>
      </c>
      <c r="E341" s="1" t="str">
        <f>IFERROR(__xludf.DUMMYFUNCTION("""COMPUTED_VALUE"""),"Pork")</f>
        <v>Pork</v>
      </c>
      <c r="F341" s="1" t="s">
        <v>155</v>
      </c>
      <c r="G341" s="1"/>
      <c r="H341" s="1"/>
      <c r="I341" s="1"/>
      <c r="J341" s="1"/>
      <c r="K341" s="1"/>
      <c r="L341" s="1"/>
      <c r="M341" s="1"/>
      <c r="N341" s="1"/>
    </row>
    <row r="342" hidden="1">
      <c r="A342" s="1" t="s">
        <v>754</v>
      </c>
      <c r="B342" s="1"/>
      <c r="C342" s="2" t="s">
        <v>38</v>
      </c>
      <c r="D342" s="1" t="s">
        <v>755</v>
      </c>
      <c r="E342" s="1" t="str">
        <f>IFERROR(__xludf.DUMMYFUNCTION("""COMPUTED_VALUE"""),"Pork")</f>
        <v>Pork</v>
      </c>
      <c r="F342" s="1" t="s">
        <v>155</v>
      </c>
      <c r="G342" s="1"/>
      <c r="H342" s="1"/>
      <c r="I342" s="1"/>
      <c r="J342" s="1"/>
      <c r="K342" s="1"/>
      <c r="L342" s="1"/>
      <c r="M342" s="1"/>
      <c r="N342" s="1"/>
    </row>
    <row r="343" hidden="1">
      <c r="A343" s="1" t="s">
        <v>756</v>
      </c>
      <c r="B343" s="1"/>
      <c r="C343" s="2" t="s">
        <v>38</v>
      </c>
      <c r="D343" s="1" t="s">
        <v>757</v>
      </c>
      <c r="E343" s="1" t="str">
        <f>IFERROR(__xludf.DUMMYFUNCTION("""COMPUTED_VALUE"""),"Pork")</f>
        <v>Pork</v>
      </c>
      <c r="F343" s="1" t="s">
        <v>155</v>
      </c>
      <c r="G343" s="1"/>
      <c r="H343" s="1"/>
      <c r="I343" s="1"/>
      <c r="J343" s="1"/>
      <c r="K343" s="1"/>
      <c r="L343" s="1"/>
      <c r="M343" s="1"/>
      <c r="N343" s="1"/>
    </row>
    <row r="344" hidden="1">
      <c r="A344" s="1" t="s">
        <v>758</v>
      </c>
      <c r="B344" s="1"/>
      <c r="C344" s="2" t="s">
        <v>68</v>
      </c>
      <c r="D344" s="1" t="s">
        <v>759</v>
      </c>
      <c r="E344" s="1" t="str">
        <f>IFERROR(__xludf.DUMMYFUNCTION("""COMPUTED_VALUE"""),"Pork")</f>
        <v>Pork</v>
      </c>
      <c r="F344" s="1" t="s">
        <v>155</v>
      </c>
      <c r="G344" s="1"/>
      <c r="H344" s="1"/>
      <c r="I344" s="1"/>
      <c r="J344" s="1"/>
      <c r="K344" s="1"/>
      <c r="L344" s="1"/>
      <c r="M344" s="1"/>
      <c r="N344" s="1"/>
    </row>
    <row r="345" hidden="1">
      <c r="A345" s="1" t="s">
        <v>760</v>
      </c>
      <c r="B345" s="1"/>
      <c r="C345" s="2" t="s">
        <v>38</v>
      </c>
      <c r="D345" s="1" t="s">
        <v>761</v>
      </c>
      <c r="E345" s="1" t="str">
        <f>IFERROR(__xludf.DUMMYFUNCTION("""COMPUTED_VALUE"""),"Pork, Turkey, Beef, Dairy, Alliums, Spicy, Sweeteners")</f>
        <v>Pork, Turkey, Beef, Dairy, Alliums, Spicy, Sweeteners</v>
      </c>
      <c r="F345" s="1" t="s">
        <v>762</v>
      </c>
      <c r="G345" s="1"/>
      <c r="H345" s="1"/>
      <c r="I345" s="1"/>
      <c r="J345" s="1" t="s">
        <v>32</v>
      </c>
      <c r="K345" s="1"/>
      <c r="L345" s="1" t="s">
        <v>18</v>
      </c>
      <c r="M345" s="1" t="s">
        <v>21</v>
      </c>
      <c r="N345" s="1"/>
    </row>
    <row r="346" hidden="1">
      <c r="A346" s="1" t="s">
        <v>763</v>
      </c>
      <c r="B346" s="1"/>
      <c r="C346" s="2" t="s">
        <v>38</v>
      </c>
      <c r="D346" s="1" t="s">
        <v>764</v>
      </c>
      <c r="E346" s="1" t="str">
        <f>IFERROR(__xludf.DUMMYFUNCTION("""COMPUTED_VALUE"""),"Pork, Beef, Eggs, Dairy, Wheat, Alliums, Spicy, Sweeteners")</f>
        <v>Pork, Beef, Eggs, Dairy, Wheat, Alliums, Spicy, Sweeteners</v>
      </c>
      <c r="F346" s="1" t="s">
        <v>619</v>
      </c>
      <c r="G346" s="1"/>
      <c r="H346" s="1" t="s">
        <v>24</v>
      </c>
      <c r="I346" s="1"/>
      <c r="J346" s="1" t="s">
        <v>32</v>
      </c>
      <c r="K346" s="1"/>
      <c r="L346" s="1" t="s">
        <v>18</v>
      </c>
      <c r="M346" s="1" t="s">
        <v>21</v>
      </c>
      <c r="N346" s="1"/>
    </row>
    <row r="347" hidden="1">
      <c r="A347" s="1" t="s">
        <v>765</v>
      </c>
      <c r="B347" s="1"/>
      <c r="C347" s="2" t="s">
        <v>38</v>
      </c>
      <c r="D347" s="1" t="s">
        <v>766</v>
      </c>
      <c r="E347" s="1" t="str">
        <f>IFERROR(__xludf.DUMMYFUNCTION("""COMPUTED_VALUE"""),"Pork, Beef, Dairy, Wheat, Alliums, Spicy, Other")</f>
        <v>Pork, Beef, Dairy, Wheat, Alliums, Spicy, Other</v>
      </c>
      <c r="F347" s="1" t="s">
        <v>420</v>
      </c>
      <c r="G347" s="1"/>
      <c r="H347" s="1" t="s">
        <v>24</v>
      </c>
      <c r="I347" s="1"/>
      <c r="J347" s="1" t="s">
        <v>32</v>
      </c>
      <c r="K347" s="1"/>
      <c r="L347" s="1" t="s">
        <v>18</v>
      </c>
      <c r="M347" s="1"/>
      <c r="N347" s="1" t="s">
        <v>64</v>
      </c>
    </row>
    <row r="348" hidden="1">
      <c r="A348" s="1" t="s">
        <v>767</v>
      </c>
      <c r="B348" s="1"/>
      <c r="C348" s="2" t="s">
        <v>768</v>
      </c>
      <c r="D348" s="1" t="s">
        <v>769</v>
      </c>
      <c r="E348" s="1" t="str">
        <f>IFERROR(__xludf.DUMMYFUNCTION("""COMPUTED_VALUE"""),"Pork, Beef, Chicken, Dairy, Wheat, Pasta Alternatives")</f>
        <v>Pork, Beef, Chicken, Dairy, Wheat, Pasta Alternatives</v>
      </c>
      <c r="F348" s="1" t="s">
        <v>770</v>
      </c>
      <c r="G348" s="1"/>
      <c r="H348" s="1" t="s">
        <v>771</v>
      </c>
      <c r="I348" s="1"/>
      <c r="J348" s="1"/>
      <c r="K348" s="1"/>
      <c r="L348" s="1"/>
      <c r="M348" s="1"/>
      <c r="N348" s="1"/>
    </row>
    <row r="349" hidden="1">
      <c r="A349" s="1" t="s">
        <v>772</v>
      </c>
      <c r="B349" s="1"/>
      <c r="C349" s="2" t="s">
        <v>68</v>
      </c>
      <c r="D349" s="1" t="s">
        <v>773</v>
      </c>
      <c r="E349" s="1" t="str">
        <f>IFERROR(__xludf.DUMMYFUNCTION("""COMPUTED_VALUE"""),"Pork, Beef, Dried Herbs &amp; Spices, Spicy")</f>
        <v>Pork, Beef, Dried Herbs &amp; Spices, Spicy</v>
      </c>
      <c r="F349" s="1" t="s">
        <v>366</v>
      </c>
      <c r="G349" s="1"/>
      <c r="H349" s="1"/>
      <c r="I349" s="1"/>
      <c r="J349" s="1"/>
      <c r="K349" s="1"/>
      <c r="L349" s="1" t="s">
        <v>725</v>
      </c>
      <c r="M349" s="1"/>
      <c r="N349" s="1"/>
    </row>
    <row r="350" hidden="1">
      <c r="A350" s="1" t="s">
        <v>774</v>
      </c>
      <c r="B350" s="1"/>
      <c r="C350" s="2" t="s">
        <v>38</v>
      </c>
      <c r="D350" s="1" t="s">
        <v>775</v>
      </c>
      <c r="E350" s="1" t="str">
        <f>IFERROR(__xludf.DUMMYFUNCTION("""COMPUTED_VALUE"""),"Pork, Beef, Alliums, Dried Herbs &amp; Spices, Alcohol")</f>
        <v>Pork, Beef, Alliums, Dried Herbs &amp; Spices, Alcohol</v>
      </c>
      <c r="F350" s="1" t="s">
        <v>366</v>
      </c>
      <c r="G350" s="1"/>
      <c r="H350" s="1"/>
      <c r="I350" s="1"/>
      <c r="J350" s="1" t="s">
        <v>32</v>
      </c>
      <c r="K350" s="1"/>
      <c r="L350" s="1" t="s">
        <v>70</v>
      </c>
      <c r="M350" s="1" t="s">
        <v>87</v>
      </c>
      <c r="N350" s="1"/>
    </row>
    <row r="351" hidden="1">
      <c r="A351" s="1" t="s">
        <v>776</v>
      </c>
      <c r="B351" s="1"/>
      <c r="C351" s="2" t="s">
        <v>38</v>
      </c>
      <c r="D351" s="1" t="s">
        <v>777</v>
      </c>
      <c r="E351" s="1" t="str">
        <f>IFERROR(__xludf.DUMMYFUNCTION("""COMPUTED_VALUE"""),"Pork, Beef, Wheat, Soy, Alliums, Dried Herbs &amp; Spices, Sweeteners")</f>
        <v>Pork, Beef, Wheat, Soy, Alliums, Dried Herbs &amp; Spices, Sweeteners</v>
      </c>
      <c r="F351" s="1" t="s">
        <v>366</v>
      </c>
      <c r="G351" s="1"/>
      <c r="H351" s="1" t="s">
        <v>24</v>
      </c>
      <c r="I351" s="1" t="s">
        <v>133</v>
      </c>
      <c r="J351" s="1" t="s">
        <v>32</v>
      </c>
      <c r="K351" s="1"/>
      <c r="L351" s="1" t="s">
        <v>70</v>
      </c>
      <c r="M351" s="1" t="s">
        <v>21</v>
      </c>
      <c r="N351" s="1"/>
    </row>
    <row r="352" hidden="1">
      <c r="A352" s="1" t="s">
        <v>778</v>
      </c>
      <c r="B352" s="1"/>
      <c r="C352" s="2" t="s">
        <v>38</v>
      </c>
      <c r="D352" s="1" t="s">
        <v>779</v>
      </c>
      <c r="E352" s="1" t="str">
        <f>IFERROR(__xludf.DUMMYFUNCTION("""COMPUTED_VALUE"""),"Pork, Beef, Dairy, Alliums, Dried Herbs &amp; Spices")</f>
        <v>Pork, Beef, Dairy, Alliums, Dried Herbs &amp; Spices</v>
      </c>
      <c r="F352" s="1" t="s">
        <v>420</v>
      </c>
      <c r="G352" s="1"/>
      <c r="H352" s="1"/>
      <c r="I352" s="1"/>
      <c r="J352" s="1" t="s">
        <v>32</v>
      </c>
      <c r="K352" s="1"/>
      <c r="L352" s="1" t="s">
        <v>70</v>
      </c>
      <c r="M352" s="1"/>
      <c r="N352" s="1"/>
    </row>
    <row r="353" hidden="1">
      <c r="A353" s="1" t="s">
        <v>780</v>
      </c>
      <c r="B353" s="1"/>
      <c r="C353" s="2" t="s">
        <v>38</v>
      </c>
      <c r="D353" s="1" t="s">
        <v>781</v>
      </c>
      <c r="E353" s="1" t="str">
        <f>IFERROR(__xludf.DUMMYFUNCTION("""COMPUTED_VALUE"""),"Pork, Beef, Alliums, Dried Herbs &amp; Spices")</f>
        <v>Pork, Beef, Alliums, Dried Herbs &amp; Spices</v>
      </c>
      <c r="F353" s="1" t="s">
        <v>366</v>
      </c>
      <c r="G353" s="1"/>
      <c r="H353" s="1"/>
      <c r="I353" s="1"/>
      <c r="J353" s="1" t="s">
        <v>32</v>
      </c>
      <c r="K353" s="1"/>
      <c r="L353" s="1" t="s">
        <v>70</v>
      </c>
      <c r="M353" s="1"/>
      <c r="N353" s="1"/>
    </row>
    <row r="354" hidden="1">
      <c r="A354" s="1" t="s">
        <v>782</v>
      </c>
      <c r="B354" s="1"/>
      <c r="C354" s="2" t="s">
        <v>68</v>
      </c>
      <c r="D354" s="1" t="s">
        <v>783</v>
      </c>
      <c r="E354" s="1" t="str">
        <f>IFERROR(__xludf.DUMMYFUNCTION("""COMPUTED_VALUE"""),"Pork, Beef, Dairy, Wheat")</f>
        <v>Pork, Beef, Dairy, Wheat</v>
      </c>
      <c r="F354" s="1" t="s">
        <v>420</v>
      </c>
      <c r="G354" s="1"/>
      <c r="H354" s="1" t="s">
        <v>24</v>
      </c>
      <c r="I354" s="1"/>
      <c r="J354" s="1"/>
      <c r="K354" s="1"/>
      <c r="L354" s="1"/>
      <c r="M354" s="1"/>
      <c r="N354" s="1"/>
    </row>
    <row r="355" hidden="1">
      <c r="A355" s="1" t="s">
        <v>784</v>
      </c>
      <c r="B355" s="1"/>
      <c r="C355" s="2" t="s">
        <v>38</v>
      </c>
      <c r="D355" s="1" t="s">
        <v>785</v>
      </c>
      <c r="E355" s="1" t="str">
        <f>IFERROR(__xludf.DUMMYFUNCTION("""COMPUTED_VALUE"""),"Pork")</f>
        <v>Pork</v>
      </c>
      <c r="F355" s="1" t="s">
        <v>155</v>
      </c>
      <c r="G355" s="1"/>
      <c r="H355" s="1"/>
      <c r="I355" s="1"/>
      <c r="J355" s="1"/>
      <c r="K355" s="1"/>
      <c r="L355" s="1"/>
      <c r="M355" s="1"/>
      <c r="N355" s="1"/>
    </row>
    <row r="356" hidden="1">
      <c r="A356" s="1" t="s">
        <v>786</v>
      </c>
      <c r="B356" s="1"/>
      <c r="C356" s="2" t="s">
        <v>38</v>
      </c>
      <c r="D356" s="1" t="s">
        <v>787</v>
      </c>
      <c r="E356" s="1" t="str">
        <f>IFERROR(__xludf.DUMMYFUNCTION("""COMPUTED_VALUE"""),"Pork, Turkey")</f>
        <v>Pork, Turkey</v>
      </c>
      <c r="F356" s="1" t="s">
        <v>788</v>
      </c>
      <c r="G356" s="1"/>
      <c r="H356" s="1"/>
      <c r="I356" s="1"/>
      <c r="J356" s="1"/>
      <c r="K356" s="1"/>
      <c r="L356" s="1"/>
      <c r="M356" s="1"/>
      <c r="N356" s="1"/>
    </row>
    <row r="357" hidden="1">
      <c r="A357" s="1" t="s">
        <v>789</v>
      </c>
      <c r="B357" s="1"/>
      <c r="C357" s="2" t="s">
        <v>38</v>
      </c>
      <c r="D357" s="1" t="s">
        <v>790</v>
      </c>
      <c r="E357" s="1" t="str">
        <f>IFERROR(__xludf.DUMMYFUNCTION("""COMPUTED_VALUE"""),"Pork, Turkey")</f>
        <v>Pork, Turkey</v>
      </c>
      <c r="F357" s="1" t="s">
        <v>788</v>
      </c>
      <c r="G357" s="1"/>
      <c r="H357" s="1"/>
      <c r="I357" s="1"/>
      <c r="J357" s="1"/>
      <c r="K357" s="1"/>
      <c r="L357" s="1"/>
      <c r="M357" s="1"/>
      <c r="N357" s="1"/>
    </row>
    <row r="358" hidden="1">
      <c r="A358" s="1" t="s">
        <v>791</v>
      </c>
      <c r="B358" s="1"/>
      <c r="C358" s="2" t="s">
        <v>38</v>
      </c>
      <c r="D358" s="1" t="s">
        <v>792</v>
      </c>
      <c r="E358" s="1" t="str">
        <f>IFERROR(__xludf.DUMMYFUNCTION("""COMPUTED_VALUE"""),"Dairy")</f>
        <v>Dairy</v>
      </c>
      <c r="F358" s="1" t="s">
        <v>36</v>
      </c>
      <c r="G358" s="1"/>
      <c r="H358" s="1"/>
      <c r="I358" s="1"/>
      <c r="J358" s="1"/>
      <c r="K358" s="1"/>
      <c r="L358" s="1"/>
      <c r="M358" s="1"/>
      <c r="N358" s="1"/>
    </row>
    <row r="359" hidden="1">
      <c r="A359" s="1" t="s">
        <v>793</v>
      </c>
      <c r="B359" s="1"/>
      <c r="C359" s="2" t="s">
        <v>38</v>
      </c>
      <c r="D359" s="1" t="s">
        <v>794</v>
      </c>
      <c r="E359" s="1" t="str">
        <f>IFERROR(__xludf.DUMMYFUNCTION("""COMPUTED_VALUE"""),"Mushrooms")</f>
        <v>Mushrooms</v>
      </c>
      <c r="F359" s="1"/>
      <c r="G359" s="1"/>
      <c r="H359" s="1"/>
      <c r="I359" s="1"/>
      <c r="J359" s="1" t="s">
        <v>174</v>
      </c>
      <c r="K359" s="1"/>
      <c r="L359" s="1"/>
      <c r="M359" s="1"/>
      <c r="N359" s="1"/>
    </row>
    <row r="360" hidden="1">
      <c r="A360" s="1" t="s">
        <v>795</v>
      </c>
      <c r="B360" s="1"/>
      <c r="C360" s="2" t="s">
        <v>68</v>
      </c>
      <c r="D360" s="1" t="s">
        <v>796</v>
      </c>
      <c r="E360" s="1" t="str">
        <f>IFERROR(__xludf.DUMMYFUNCTION("""COMPUTED_VALUE"""),"Potatoes")</f>
        <v>Potatoes</v>
      </c>
      <c r="F360" s="1"/>
      <c r="G360" s="1"/>
      <c r="H360" s="1" t="s">
        <v>334</v>
      </c>
      <c r="I360" s="1"/>
      <c r="J360" s="1"/>
      <c r="K360" s="1"/>
      <c r="L360" s="1"/>
      <c r="M360" s="1"/>
      <c r="N360" s="1"/>
    </row>
    <row r="361" hidden="1">
      <c r="A361" s="1" t="s">
        <v>797</v>
      </c>
      <c r="B361" s="1"/>
      <c r="C361" s="2" t="s">
        <v>38</v>
      </c>
      <c r="D361" s="1" t="s">
        <v>798</v>
      </c>
      <c r="E361" s="1" t="str">
        <f>IFERROR(__xludf.DUMMYFUNCTION("""COMPUTED_VALUE"""),"Nightshades")</f>
        <v>Nightshades</v>
      </c>
      <c r="F361" s="1"/>
      <c r="G361" s="1"/>
      <c r="H361" s="1"/>
      <c r="I361" s="1"/>
      <c r="J361" s="1" t="s">
        <v>84</v>
      </c>
      <c r="K361" s="1"/>
      <c r="L361" s="1"/>
      <c r="M361" s="1"/>
      <c r="N361" s="1"/>
    </row>
    <row r="362" hidden="1">
      <c r="A362" s="1" t="s">
        <v>799</v>
      </c>
      <c r="B362" s="1"/>
      <c r="C362" s="2" t="s">
        <v>38</v>
      </c>
      <c r="D362" s="1" t="s">
        <v>800</v>
      </c>
      <c r="E362" s="1" t="str">
        <f>IFERROR(__xludf.DUMMYFUNCTION("""COMPUTED_VALUE"""),"Nightshades")</f>
        <v>Nightshades</v>
      </c>
      <c r="F362" s="1"/>
      <c r="G362" s="1"/>
      <c r="H362" s="1"/>
      <c r="I362" s="1"/>
      <c r="J362" s="1" t="s">
        <v>84</v>
      </c>
      <c r="K362" s="1"/>
      <c r="L362" s="1"/>
      <c r="M362" s="1"/>
      <c r="N362" s="1"/>
    </row>
    <row r="363" hidden="1">
      <c r="A363" s="1" t="s">
        <v>801</v>
      </c>
      <c r="B363" s="1"/>
      <c r="C363" s="2" t="s">
        <v>38</v>
      </c>
      <c r="D363" s="1" t="s">
        <v>802</v>
      </c>
      <c r="E363" s="1" t="str">
        <f>IFERROR(__xludf.DUMMYFUNCTION("""COMPUTED_VALUE"""),"Corn, Nightshades, Other")</f>
        <v>Corn, Nightshades, Other</v>
      </c>
      <c r="F363" s="1"/>
      <c r="G363" s="1"/>
      <c r="H363" s="1" t="s">
        <v>16</v>
      </c>
      <c r="I363" s="1"/>
      <c r="J363" s="1" t="s">
        <v>84</v>
      </c>
      <c r="K363" s="1"/>
      <c r="L363" s="1"/>
      <c r="M363" s="1"/>
      <c r="N363" s="1" t="s">
        <v>64</v>
      </c>
    </row>
    <row r="364" hidden="1">
      <c r="A364" s="1" t="s">
        <v>803</v>
      </c>
      <c r="B364" s="1"/>
      <c r="C364" s="2" t="s">
        <v>68</v>
      </c>
      <c r="D364" s="1" t="s">
        <v>804</v>
      </c>
      <c r="E364" s="1" t="str">
        <f>IFERROR(__xludf.DUMMYFUNCTION("""COMPUTED_VALUE"""),"Potatoes")</f>
        <v>Potatoes</v>
      </c>
      <c r="F364" s="1"/>
      <c r="G364" s="1"/>
      <c r="H364" s="1" t="s">
        <v>334</v>
      </c>
      <c r="I364" s="1"/>
      <c r="J364" s="1"/>
      <c r="K364" s="1"/>
      <c r="L364" s="1"/>
      <c r="M364" s="1"/>
      <c r="N364" s="1"/>
    </row>
    <row r="365" hidden="1">
      <c r="A365" s="1" t="s">
        <v>805</v>
      </c>
      <c r="B365" s="1"/>
      <c r="C365" s="2" t="s">
        <v>68</v>
      </c>
      <c r="D365" s="1" t="s">
        <v>806</v>
      </c>
      <c r="E365" s="1" t="str">
        <f>IFERROR(__xludf.DUMMYFUNCTION("""COMPUTED_VALUE"""),"Potatoes")</f>
        <v>Potatoes</v>
      </c>
      <c r="F365" s="1"/>
      <c r="G365" s="1"/>
      <c r="H365" s="1" t="s">
        <v>334</v>
      </c>
      <c r="I365" s="1"/>
      <c r="J365" s="1"/>
      <c r="K365" s="1"/>
      <c r="L365" s="1"/>
      <c r="M365" s="1"/>
      <c r="N365" s="1"/>
    </row>
    <row r="366" hidden="1">
      <c r="A366" s="1" t="s">
        <v>807</v>
      </c>
      <c r="B366" s="1"/>
      <c r="C366" s="2" t="s">
        <v>68</v>
      </c>
      <c r="D366" s="1" t="s">
        <v>808</v>
      </c>
      <c r="E366" s="1" t="str">
        <f>IFERROR(__xludf.DUMMYFUNCTION("""COMPUTED_VALUE"""),"Wheat, Potatoes, Sweeteners")</f>
        <v>Wheat, Potatoes, Sweeteners</v>
      </c>
      <c r="F366" s="1"/>
      <c r="G366" s="1"/>
      <c r="H366" s="1" t="s">
        <v>809</v>
      </c>
      <c r="I366" s="1"/>
      <c r="J366" s="1"/>
      <c r="K366" s="1"/>
      <c r="L366" s="1"/>
      <c r="M366" s="1" t="s">
        <v>21</v>
      </c>
      <c r="N366" s="1"/>
    </row>
    <row r="367" hidden="1">
      <c r="A367" s="1" t="s">
        <v>810</v>
      </c>
      <c r="B367" s="1"/>
      <c r="C367" s="2" t="s">
        <v>68</v>
      </c>
      <c r="D367" s="1" t="s">
        <v>811</v>
      </c>
      <c r="E367" s="1" t="str">
        <f>IFERROR(__xludf.DUMMYFUNCTION("""COMPUTED_VALUE"""),"Potatoes")</f>
        <v>Potatoes</v>
      </c>
      <c r="F367" s="1"/>
      <c r="G367" s="1"/>
      <c r="H367" s="1" t="s">
        <v>334</v>
      </c>
      <c r="I367" s="1"/>
      <c r="J367" s="1"/>
      <c r="K367" s="1"/>
      <c r="L367" s="1"/>
      <c r="M367" s="1"/>
      <c r="N367" s="1"/>
    </row>
    <row r="368" hidden="1">
      <c r="A368" s="1" t="s">
        <v>812</v>
      </c>
      <c r="B368" s="1"/>
      <c r="C368" s="2" t="s">
        <v>68</v>
      </c>
      <c r="D368" s="1" t="s">
        <v>813</v>
      </c>
      <c r="E368" s="1" t="str">
        <f>IFERROR(__xludf.DUMMYFUNCTION("""COMPUTED_VALUE"""),"Potatoes")</f>
        <v>Potatoes</v>
      </c>
      <c r="F368" s="1"/>
      <c r="G368" s="1"/>
      <c r="H368" s="1" t="s">
        <v>334</v>
      </c>
      <c r="I368" s="1"/>
      <c r="J368" s="1"/>
      <c r="K368" s="1"/>
      <c r="L368" s="1"/>
      <c r="M368" s="1"/>
      <c r="N368" s="1"/>
    </row>
    <row r="369" hidden="1">
      <c r="A369" s="1" t="s">
        <v>814</v>
      </c>
      <c r="B369" s="1"/>
      <c r="C369" s="2" t="s">
        <v>68</v>
      </c>
      <c r="D369" s="1" t="s">
        <v>815</v>
      </c>
      <c r="E369" s="1" t="str">
        <f>IFERROR(__xludf.DUMMYFUNCTION("""COMPUTED_VALUE"""),"Potatoes, Dried Herbs &amp; Spices, Sweeteners")</f>
        <v>Potatoes, Dried Herbs &amp; Spices, Sweeteners</v>
      </c>
      <c r="F369" s="1"/>
      <c r="G369" s="1"/>
      <c r="H369" s="1" t="s">
        <v>334</v>
      </c>
      <c r="I369" s="1"/>
      <c r="J369" s="1"/>
      <c r="K369" s="1"/>
      <c r="L369" s="1" t="s">
        <v>70</v>
      </c>
      <c r="M369" s="1" t="s">
        <v>21</v>
      </c>
      <c r="N369" s="1"/>
    </row>
    <row r="370" hidden="1">
      <c r="A370" s="1" t="s">
        <v>816</v>
      </c>
      <c r="B370" s="1"/>
      <c r="C370" s="2" t="s">
        <v>68</v>
      </c>
      <c r="D370" s="1" t="s">
        <v>817</v>
      </c>
      <c r="E370" s="1" t="str">
        <f>IFERROR(__xludf.DUMMYFUNCTION("""COMPUTED_VALUE"""),"Potatoes, Dried Herbs &amp; Spices")</f>
        <v>Potatoes, Dried Herbs &amp; Spices</v>
      </c>
      <c r="F370" s="1"/>
      <c r="G370" s="1"/>
      <c r="H370" s="1" t="s">
        <v>334</v>
      </c>
      <c r="I370" s="1"/>
      <c r="J370" s="1"/>
      <c r="K370" s="1"/>
      <c r="L370" s="1" t="s">
        <v>70</v>
      </c>
      <c r="M370" s="1"/>
      <c r="N370" s="1"/>
    </row>
    <row r="371" hidden="1">
      <c r="A371" s="1" t="s">
        <v>818</v>
      </c>
      <c r="B371" s="1"/>
      <c r="C371" s="2" t="s">
        <v>68</v>
      </c>
      <c r="D371" s="1" t="s">
        <v>819</v>
      </c>
      <c r="E371" s="1" t="str">
        <f>IFERROR(__xludf.DUMMYFUNCTION("""COMPUTED_VALUE"""),"Potatoes")</f>
        <v>Potatoes</v>
      </c>
      <c r="F371" s="1"/>
      <c r="G371" s="1"/>
      <c r="H371" s="1" t="s">
        <v>334</v>
      </c>
      <c r="I371" s="1"/>
      <c r="J371" s="1"/>
      <c r="K371" s="1"/>
      <c r="L371" s="1"/>
      <c r="M371" s="1"/>
      <c r="N371" s="1"/>
    </row>
    <row r="372" hidden="1">
      <c r="A372" s="1" t="s">
        <v>820</v>
      </c>
      <c r="B372" s="1"/>
      <c r="C372" s="2" t="s">
        <v>14</v>
      </c>
      <c r="D372" s="1" t="s">
        <v>821</v>
      </c>
      <c r="E372" s="1" t="str">
        <f>IFERROR(__xludf.DUMMYFUNCTION("""COMPUTED_VALUE"""),"Potatoes")</f>
        <v>Potatoes</v>
      </c>
      <c r="F372" s="1"/>
      <c r="G372" s="1"/>
      <c r="H372" s="1" t="s">
        <v>334</v>
      </c>
      <c r="I372" s="1"/>
      <c r="J372" s="1"/>
      <c r="K372" s="1"/>
      <c r="L372" s="1"/>
      <c r="M372" s="1"/>
      <c r="N372" s="1"/>
    </row>
    <row r="373" hidden="1">
      <c r="A373" s="1" t="s">
        <v>822</v>
      </c>
      <c r="B373" s="1"/>
      <c r="C373" s="2" t="s">
        <v>68</v>
      </c>
      <c r="D373" s="1" t="s">
        <v>823</v>
      </c>
      <c r="E373" s="1" t="str">
        <f>IFERROR(__xludf.DUMMYFUNCTION("""COMPUTED_VALUE"""),"Chicken")</f>
        <v>Chicken</v>
      </c>
      <c r="F373" s="1" t="s">
        <v>372</v>
      </c>
      <c r="G373" s="1"/>
      <c r="H373" s="1"/>
      <c r="I373" s="1"/>
      <c r="J373" s="1"/>
      <c r="K373" s="1"/>
      <c r="L373" s="1"/>
      <c r="M373" s="1"/>
      <c r="N373" s="1"/>
    </row>
    <row r="374" hidden="1">
      <c r="A374" s="1" t="s">
        <v>824</v>
      </c>
      <c r="B374" s="1"/>
      <c r="C374" s="2" t="s">
        <v>68</v>
      </c>
      <c r="D374" s="1" t="s">
        <v>825</v>
      </c>
      <c r="E374" s="1" t="str">
        <f>IFERROR(__xludf.DUMMYFUNCTION("""COMPUTED_VALUE"""),"Chicken")</f>
        <v>Chicken</v>
      </c>
      <c r="F374" s="1" t="s">
        <v>372</v>
      </c>
      <c r="G374" s="1"/>
      <c r="H374" s="1"/>
      <c r="I374" s="1"/>
      <c r="J374" s="1"/>
      <c r="K374" s="1"/>
      <c r="L374" s="1"/>
      <c r="M374" s="1"/>
      <c r="N374" s="1"/>
    </row>
    <row r="375" hidden="1">
      <c r="A375" s="1" t="s">
        <v>826</v>
      </c>
      <c r="B375" s="1"/>
      <c r="C375" s="2" t="s">
        <v>68</v>
      </c>
      <c r="D375" s="1" t="s">
        <v>827</v>
      </c>
      <c r="E375" s="1" t="str">
        <f>IFERROR(__xludf.DUMMYFUNCTION("""COMPUTED_VALUE"""),"Dried Herbs &amp; Spices, Spicy")</f>
        <v>Dried Herbs &amp; Spices, Spicy</v>
      </c>
      <c r="F375" s="1"/>
      <c r="G375" s="1"/>
      <c r="H375" s="1"/>
      <c r="I375" s="1"/>
      <c r="J375" s="1"/>
      <c r="K375" s="1"/>
      <c r="L375" s="1" t="s">
        <v>725</v>
      </c>
      <c r="M375" s="1"/>
      <c r="N375" s="1"/>
    </row>
    <row r="376" hidden="1">
      <c r="A376" s="1" t="s">
        <v>828</v>
      </c>
      <c r="B376" s="1"/>
      <c r="C376" s="2" t="s">
        <v>68</v>
      </c>
      <c r="D376" s="1" t="s">
        <v>829</v>
      </c>
      <c r="E376" s="1" t="str">
        <f>IFERROR(__xludf.DUMMYFUNCTION("""COMPUTED_VALUE"""),"Dairy")</f>
        <v>Dairy</v>
      </c>
      <c r="F376" s="1" t="s">
        <v>36</v>
      </c>
      <c r="G376" s="1"/>
      <c r="H376" s="1"/>
      <c r="I376" s="1"/>
      <c r="J376" s="1"/>
      <c r="K376" s="1"/>
      <c r="L376" s="1"/>
      <c r="M376" s="1"/>
      <c r="N376" s="1"/>
    </row>
    <row r="377" hidden="1">
      <c r="A377" s="1" t="s">
        <v>830</v>
      </c>
      <c r="B377" s="1"/>
      <c r="C377" s="2" t="s">
        <v>68</v>
      </c>
      <c r="D377" s="1" t="s">
        <v>831</v>
      </c>
      <c r="E377" s="1" t="str">
        <f>IFERROR(__xludf.DUMMYFUNCTION("""COMPUTED_VALUE"""),"Citrus, Sweeteners, Caffeine")</f>
        <v>Citrus, Sweeteners, Caffeine</v>
      </c>
      <c r="F377" s="1"/>
      <c r="G377" s="1"/>
      <c r="H377" s="1"/>
      <c r="I377" s="1"/>
      <c r="J377" s="1"/>
      <c r="K377" s="1" t="s">
        <v>81</v>
      </c>
      <c r="L377" s="1"/>
      <c r="M377" s="1" t="s">
        <v>361</v>
      </c>
      <c r="N377" s="1"/>
    </row>
    <row r="378" hidden="1">
      <c r="A378" s="1" t="s">
        <v>832</v>
      </c>
      <c r="B378" s="1"/>
      <c r="C378" s="2" t="s">
        <v>68</v>
      </c>
      <c r="D378" s="1" t="s">
        <v>833</v>
      </c>
      <c r="E378" s="1" t="str">
        <f>IFERROR(__xludf.DUMMYFUNCTION("""COMPUTED_VALUE"""),"Wheat, Corn, Soy")</f>
        <v>Wheat, Corn, Soy</v>
      </c>
      <c r="F378" s="1"/>
      <c r="G378" s="1"/>
      <c r="H378" s="1" t="s">
        <v>27</v>
      </c>
      <c r="I378" s="1" t="s">
        <v>133</v>
      </c>
      <c r="J378" s="1"/>
      <c r="K378" s="1"/>
      <c r="L378" s="1"/>
      <c r="M378" s="1"/>
      <c r="N378" s="1"/>
    </row>
    <row r="379" hidden="1">
      <c r="A379" s="1" t="s">
        <v>834</v>
      </c>
      <c r="B379" s="1"/>
      <c r="C379" s="2" t="s">
        <v>68</v>
      </c>
      <c r="D379" s="1" t="s">
        <v>835</v>
      </c>
      <c r="E379" s="1" t="str">
        <f>IFERROR(__xludf.DUMMYFUNCTION("""COMPUTED_VALUE"""),"Peanuts")</f>
        <v>Peanuts</v>
      </c>
      <c r="F379" s="1"/>
      <c r="G379" s="1"/>
      <c r="H379" s="1"/>
      <c r="I379" s="1" t="s">
        <v>179</v>
      </c>
      <c r="J379" s="1"/>
      <c r="K379" s="1"/>
      <c r="L379" s="1"/>
      <c r="M379" s="1"/>
      <c r="N379" s="1"/>
    </row>
    <row r="380" hidden="1">
      <c r="A380" s="1" t="s">
        <v>836</v>
      </c>
      <c r="B380" s="1"/>
      <c r="C380" s="2" t="s">
        <v>14</v>
      </c>
      <c r="D380" s="1" t="s">
        <v>837</v>
      </c>
      <c r="E380" s="1" t="str">
        <f>IFERROR(__xludf.DUMMYFUNCTION("""COMPUTED_VALUE"""),"Sweeteners")</f>
        <v>Sweeteners</v>
      </c>
      <c r="F380" s="1"/>
      <c r="G380" s="1"/>
      <c r="H380" s="1"/>
      <c r="I380" s="1"/>
      <c r="J380" s="1"/>
      <c r="K380" s="1"/>
      <c r="L380" s="1"/>
      <c r="M380" s="1" t="s">
        <v>21</v>
      </c>
      <c r="N380" s="1"/>
    </row>
    <row r="381" hidden="1">
      <c r="A381" s="1" t="s">
        <v>838</v>
      </c>
      <c r="B381" s="1"/>
      <c r="C381" s="2" t="s">
        <v>68</v>
      </c>
      <c r="D381" s="1" t="s">
        <v>839</v>
      </c>
      <c r="E381" s="1" t="str">
        <f>IFERROR(__xludf.DUMMYFUNCTION("""COMPUTED_VALUE"""),"Sweeteners")</f>
        <v>Sweeteners</v>
      </c>
      <c r="F381" s="1"/>
      <c r="G381" s="1"/>
      <c r="H381" s="1"/>
      <c r="I381" s="1"/>
      <c r="J381" s="1"/>
      <c r="K381" s="1"/>
      <c r="L381" s="1"/>
      <c r="M381" s="1" t="s">
        <v>21</v>
      </c>
      <c r="N381" s="1"/>
    </row>
    <row r="382" hidden="1">
      <c r="A382" s="1" t="s">
        <v>840</v>
      </c>
      <c r="B382" s="1"/>
      <c r="C382" s="2" t="s">
        <v>68</v>
      </c>
      <c r="D382" s="1" t="s">
        <v>841</v>
      </c>
      <c r="E382" s="1" t="str">
        <f>IFERROR(__xludf.DUMMYFUNCTION("""COMPUTED_VALUE"""),"Wheat, Sweeteners")</f>
        <v>Wheat, Sweeteners</v>
      </c>
      <c r="F382" s="1"/>
      <c r="G382" s="1"/>
      <c r="H382" s="1" t="s">
        <v>24</v>
      </c>
      <c r="I382" s="1"/>
      <c r="J382" s="1"/>
      <c r="K382" s="1"/>
      <c r="L382" s="1"/>
      <c r="M382" s="1" t="s">
        <v>21</v>
      </c>
      <c r="N382" s="1"/>
    </row>
    <row r="383" hidden="1">
      <c r="A383" s="1" t="s">
        <v>842</v>
      </c>
      <c r="B383" s="1"/>
      <c r="C383" s="2" t="s">
        <v>14</v>
      </c>
      <c r="D383" s="1" t="s">
        <v>843</v>
      </c>
      <c r="E383" s="1" t="str">
        <f>IFERROR(__xludf.DUMMYFUNCTION("""COMPUTED_VALUE"""),"Dairy, Wheat, Soy, Sweeteners")</f>
        <v>Dairy, Wheat, Soy, Sweeteners</v>
      </c>
      <c r="F383" s="1" t="s">
        <v>36</v>
      </c>
      <c r="G383" s="1"/>
      <c r="H383" s="1" t="s">
        <v>24</v>
      </c>
      <c r="I383" s="1" t="s">
        <v>133</v>
      </c>
      <c r="J383" s="1"/>
      <c r="K383" s="1"/>
      <c r="L383" s="1"/>
      <c r="M383" s="1" t="s">
        <v>21</v>
      </c>
      <c r="N383" s="1"/>
    </row>
    <row r="384" hidden="1">
      <c r="A384" s="1" t="s">
        <v>844</v>
      </c>
      <c r="B384" s="1"/>
      <c r="C384" s="2" t="s">
        <v>14</v>
      </c>
      <c r="D384" s="1" t="s">
        <v>845</v>
      </c>
      <c r="E384" s="1" t="str">
        <f>IFERROR(__xludf.DUMMYFUNCTION("""COMPUTED_VALUE"""),"Corn, Soy, Citrus, Spicy, Sweeteners")</f>
        <v>Corn, Soy, Citrus, Spicy, Sweeteners</v>
      </c>
      <c r="F384" s="1"/>
      <c r="G384" s="1"/>
      <c r="H384" s="1" t="s">
        <v>16</v>
      </c>
      <c r="I384" s="1" t="s">
        <v>133</v>
      </c>
      <c r="J384" s="1"/>
      <c r="K384" s="1" t="s">
        <v>81</v>
      </c>
      <c r="L384" s="1" t="s">
        <v>18</v>
      </c>
      <c r="M384" s="1" t="s">
        <v>21</v>
      </c>
      <c r="N384" s="1"/>
    </row>
    <row r="385" hidden="1">
      <c r="A385" s="1" t="s">
        <v>846</v>
      </c>
      <c r="B385" s="1"/>
      <c r="C385" s="2" t="s">
        <v>14</v>
      </c>
      <c r="D385" s="1" t="s">
        <v>847</v>
      </c>
      <c r="E385" s="1" t="str">
        <f>IFERROR(__xludf.DUMMYFUNCTION("""COMPUTED_VALUE"""),"Eggs, Dried Herbs &amp; Spices")</f>
        <v>Eggs, Dried Herbs &amp; Spices</v>
      </c>
      <c r="F385" s="1" t="s">
        <v>140</v>
      </c>
      <c r="G385" s="1"/>
      <c r="H385" s="1"/>
      <c r="I385" s="1"/>
      <c r="J385" s="1"/>
      <c r="K385" s="1"/>
      <c r="L385" s="1" t="s">
        <v>70</v>
      </c>
      <c r="M385" s="1"/>
      <c r="N385" s="1"/>
    </row>
    <row r="386" hidden="1">
      <c r="A386" s="1" t="s">
        <v>848</v>
      </c>
      <c r="B386" s="1"/>
      <c r="C386" s="2" t="s">
        <v>14</v>
      </c>
      <c r="D386" s="1" t="s">
        <v>849</v>
      </c>
      <c r="E386" s="1" t="str">
        <f>IFERROR(__xludf.DUMMYFUNCTION("""COMPUTED_VALUE"""),"Eggs, Nightshades, Dried Herbs &amp; Spices, Spicy")</f>
        <v>Eggs, Nightshades, Dried Herbs &amp; Spices, Spicy</v>
      </c>
      <c r="F386" s="1" t="s">
        <v>140</v>
      </c>
      <c r="G386" s="1"/>
      <c r="H386" s="1"/>
      <c r="I386" s="1"/>
      <c r="J386" s="1" t="s">
        <v>84</v>
      </c>
      <c r="K386" s="1"/>
      <c r="L386" s="1" t="s">
        <v>725</v>
      </c>
      <c r="M386" s="1"/>
      <c r="N386" s="1"/>
    </row>
    <row r="387" hidden="1">
      <c r="A387" s="1" t="s">
        <v>850</v>
      </c>
      <c r="B387" s="1"/>
      <c r="C387" s="2" t="s">
        <v>14</v>
      </c>
      <c r="D387" s="1" t="s">
        <v>851</v>
      </c>
      <c r="E387" s="1" t="str">
        <f>IFERROR(__xludf.DUMMYFUNCTION("""COMPUTED_VALUE"""),"Eggs, Dairy, Wheat, Dried Herbs &amp; Spices")</f>
        <v>Eggs, Dairy, Wheat, Dried Herbs &amp; Spices</v>
      </c>
      <c r="F387" s="1" t="s">
        <v>852</v>
      </c>
      <c r="G387" s="1"/>
      <c r="H387" s="1" t="s">
        <v>24</v>
      </c>
      <c r="I387" s="1"/>
      <c r="J387" s="1"/>
      <c r="K387" s="1"/>
      <c r="L387" s="1" t="s">
        <v>70</v>
      </c>
      <c r="M387" s="1"/>
      <c r="N387" s="1"/>
    </row>
    <row r="388" hidden="1">
      <c r="A388" s="1" t="s">
        <v>853</v>
      </c>
      <c r="B388" s="1"/>
      <c r="C388" s="2" t="s">
        <v>14</v>
      </c>
      <c r="D388" s="1" t="s">
        <v>854</v>
      </c>
      <c r="E388" s="1" t="str">
        <f>IFERROR(__xludf.DUMMYFUNCTION("""COMPUTED_VALUE"""),"Eggs, Dried Herbs &amp; Spices, Sweeteners")</f>
        <v>Eggs, Dried Herbs &amp; Spices, Sweeteners</v>
      </c>
      <c r="F388" s="1" t="s">
        <v>140</v>
      </c>
      <c r="G388" s="1"/>
      <c r="H388" s="1"/>
      <c r="I388" s="1"/>
      <c r="J388" s="1"/>
      <c r="K388" s="1"/>
      <c r="L388" s="1" t="s">
        <v>70</v>
      </c>
      <c r="M388" s="1" t="s">
        <v>21</v>
      </c>
      <c r="N388" s="1"/>
    </row>
    <row r="389" hidden="1">
      <c r="A389" s="1" t="s">
        <v>855</v>
      </c>
      <c r="B389" s="1"/>
      <c r="C389" s="2" t="s">
        <v>14</v>
      </c>
      <c r="D389" s="1" t="s">
        <v>856</v>
      </c>
      <c r="E389" s="1" t="str">
        <f>IFERROR(__xludf.DUMMYFUNCTION("""COMPUTED_VALUE"""),"Eggs, Dried Herbs &amp; Spices")</f>
        <v>Eggs, Dried Herbs &amp; Spices</v>
      </c>
      <c r="F389" s="1" t="s">
        <v>140</v>
      </c>
      <c r="G389" s="1"/>
      <c r="H389" s="1"/>
      <c r="I389" s="1"/>
      <c r="J389" s="1"/>
      <c r="K389" s="1"/>
      <c r="L389" s="1" t="s">
        <v>70</v>
      </c>
      <c r="M389" s="1"/>
      <c r="N389" s="1"/>
    </row>
    <row r="390" hidden="1">
      <c r="A390" s="1" t="s">
        <v>857</v>
      </c>
      <c r="B390" s="1"/>
      <c r="C390" s="2" t="s">
        <v>14</v>
      </c>
      <c r="D390" s="1" t="s">
        <v>858</v>
      </c>
      <c r="E390" s="1" t="str">
        <f>IFERROR(__xludf.DUMMYFUNCTION("""COMPUTED_VALUE"""),"Eggs, Wheat, Soy, Dried Herbs &amp; Spices")</f>
        <v>Eggs, Wheat, Soy, Dried Herbs &amp; Spices</v>
      </c>
      <c r="F390" s="1" t="s">
        <v>140</v>
      </c>
      <c r="G390" s="1"/>
      <c r="H390" s="1" t="s">
        <v>24</v>
      </c>
      <c r="I390" s="1" t="s">
        <v>133</v>
      </c>
      <c r="J390" s="1"/>
      <c r="K390" s="1"/>
      <c r="L390" s="1" t="s">
        <v>70</v>
      </c>
      <c r="M390" s="1"/>
      <c r="N390" s="1"/>
    </row>
    <row r="391" hidden="1">
      <c r="A391" s="1" t="s">
        <v>859</v>
      </c>
      <c r="B391" s="1"/>
      <c r="C391" s="2" t="s">
        <v>14</v>
      </c>
      <c r="D391" s="1" t="s">
        <v>860</v>
      </c>
      <c r="E391" s="1" t="str">
        <f>IFERROR(__xludf.DUMMYFUNCTION("""COMPUTED_VALUE"""),"Eggs, Nightshades, Dried Herbs &amp; Spices, Sweeteners")</f>
        <v>Eggs, Nightshades, Dried Herbs &amp; Spices, Sweeteners</v>
      </c>
      <c r="F391" s="1" t="s">
        <v>140</v>
      </c>
      <c r="G391" s="1"/>
      <c r="H391" s="1"/>
      <c r="I391" s="1"/>
      <c r="J391" s="1" t="s">
        <v>84</v>
      </c>
      <c r="K391" s="1"/>
      <c r="L391" s="1" t="s">
        <v>70</v>
      </c>
      <c r="M391" s="1" t="s">
        <v>21</v>
      </c>
      <c r="N391" s="1"/>
    </row>
    <row r="392" hidden="1">
      <c r="A392" s="1" t="s">
        <v>861</v>
      </c>
      <c r="B392" s="1"/>
      <c r="C392" s="2" t="s">
        <v>14</v>
      </c>
      <c r="D392" s="1" t="s">
        <v>862</v>
      </c>
      <c r="E392" s="1" t="str">
        <f>IFERROR(__xludf.DUMMYFUNCTION("""COMPUTED_VALUE"""),"Eggs, Wheat")</f>
        <v>Eggs, Wheat</v>
      </c>
      <c r="F392" s="1" t="s">
        <v>140</v>
      </c>
      <c r="G392" s="1"/>
      <c r="H392" s="1" t="s">
        <v>24</v>
      </c>
      <c r="I392" s="1"/>
      <c r="J392" s="1"/>
      <c r="K392" s="1"/>
      <c r="L392" s="1"/>
      <c r="M392" s="1"/>
      <c r="N392" s="1"/>
    </row>
    <row r="393" hidden="1">
      <c r="A393" s="1" t="s">
        <v>863</v>
      </c>
      <c r="B393" s="1"/>
      <c r="C393" s="2" t="s">
        <v>14</v>
      </c>
      <c r="D393" s="1" t="s">
        <v>864</v>
      </c>
      <c r="E393" s="1" t="str">
        <f>IFERROR(__xludf.DUMMYFUNCTION("""COMPUTED_VALUE"""),"Eggs, Corn, Spicy, Sweeteners")</f>
        <v>Eggs, Corn, Spicy, Sweeteners</v>
      </c>
      <c r="F393" s="1" t="s">
        <v>140</v>
      </c>
      <c r="G393" s="1"/>
      <c r="H393" s="1" t="s">
        <v>16</v>
      </c>
      <c r="I393" s="1"/>
      <c r="J393" s="1"/>
      <c r="K393" s="1"/>
      <c r="L393" s="1" t="s">
        <v>18</v>
      </c>
      <c r="M393" s="1" t="s">
        <v>21</v>
      </c>
      <c r="N393" s="1"/>
    </row>
    <row r="394" hidden="1">
      <c r="A394" s="1" t="s">
        <v>865</v>
      </c>
      <c r="B394" s="1"/>
      <c r="C394" s="2" t="s">
        <v>68</v>
      </c>
      <c r="D394" s="1" t="s">
        <v>866</v>
      </c>
      <c r="E394" s="1" t="str">
        <f>IFERROR(__xludf.DUMMYFUNCTION("""COMPUTED_VALUE"""),"Fish, Shellfish")</f>
        <v>Fish, Shellfish</v>
      </c>
      <c r="F394" s="1" t="s">
        <v>867</v>
      </c>
      <c r="G394" s="1"/>
      <c r="H394" s="1"/>
      <c r="I394" s="1"/>
      <c r="J394" s="1"/>
      <c r="K394" s="1"/>
      <c r="L394" s="1"/>
      <c r="M394" s="1"/>
      <c r="N394" s="1"/>
    </row>
    <row r="395" hidden="1">
      <c r="A395" s="1" t="s">
        <v>868</v>
      </c>
      <c r="B395" s="1"/>
      <c r="C395" s="2" t="s">
        <v>14</v>
      </c>
      <c r="D395" s="1" t="s">
        <v>869</v>
      </c>
      <c r="E395" s="1" t="str">
        <f>IFERROR(__xludf.DUMMYFUNCTION("""COMPUTED_VALUE"""),"Dairy, Lactose-Free, Dried Herbs &amp; Spices, Sweeteners")</f>
        <v>Dairy, Lactose-Free, Dried Herbs &amp; Spices, Sweeteners</v>
      </c>
      <c r="F395" s="1" t="s">
        <v>36</v>
      </c>
      <c r="G395" s="1" t="s">
        <v>870</v>
      </c>
      <c r="H395" s="1"/>
      <c r="I395" s="1"/>
      <c r="J395" s="1"/>
      <c r="K395" s="1"/>
      <c r="L395" s="1" t="s">
        <v>70</v>
      </c>
      <c r="M395" s="1" t="s">
        <v>21</v>
      </c>
      <c r="N395" s="1"/>
    </row>
    <row r="396" hidden="1">
      <c r="A396" s="1" t="s">
        <v>871</v>
      </c>
      <c r="B396" s="1"/>
      <c r="C396" s="2" t="s">
        <v>14</v>
      </c>
      <c r="D396" s="1" t="s">
        <v>872</v>
      </c>
      <c r="E396" s="1" t="str">
        <f>IFERROR(__xludf.DUMMYFUNCTION("""COMPUTED_VALUE"""),"Eggs, Dairy, Wheat, Sweeteners")</f>
        <v>Eggs, Dairy, Wheat, Sweeteners</v>
      </c>
      <c r="F396" s="1" t="s">
        <v>852</v>
      </c>
      <c r="G396" s="1"/>
      <c r="H396" s="1" t="s">
        <v>24</v>
      </c>
      <c r="I396" s="1"/>
      <c r="J396" s="1"/>
      <c r="K396" s="1"/>
      <c r="L396" s="1"/>
      <c r="M396" s="1" t="s">
        <v>21</v>
      </c>
      <c r="N396" s="1"/>
    </row>
    <row r="397" hidden="1">
      <c r="A397" s="1" t="s">
        <v>873</v>
      </c>
      <c r="B397" s="1"/>
      <c r="C397" s="2" t="s">
        <v>68</v>
      </c>
      <c r="D397" s="1" t="s">
        <v>874</v>
      </c>
      <c r="E397" s="1" t="str">
        <f>IFERROR(__xludf.DUMMYFUNCTION("""COMPUTED_VALUE"""),"Alliums, Dried Herbs &amp; Spices")</f>
        <v>Alliums, Dried Herbs &amp; Spices</v>
      </c>
      <c r="F397" s="1"/>
      <c r="G397" s="1"/>
      <c r="H397" s="1"/>
      <c r="I397" s="1"/>
      <c r="J397" s="1" t="s">
        <v>32</v>
      </c>
      <c r="K397" s="1"/>
      <c r="L397" s="1" t="s">
        <v>70</v>
      </c>
      <c r="M397" s="1"/>
      <c r="N397" s="1"/>
    </row>
    <row r="398" hidden="1">
      <c r="A398" s="1" t="s">
        <v>875</v>
      </c>
      <c r="B398" s="1"/>
      <c r="C398" s="2" t="s">
        <v>68</v>
      </c>
      <c r="D398" s="1" t="s">
        <v>876</v>
      </c>
      <c r="E398" s="1" t="str">
        <f>IFERROR(__xludf.DUMMYFUNCTION("""COMPUTED_VALUE"""),"Dried Herbs &amp; Spices")</f>
        <v>Dried Herbs &amp; Spices</v>
      </c>
      <c r="F398" s="1"/>
      <c r="G398" s="1"/>
      <c r="H398" s="1"/>
      <c r="I398" s="1"/>
      <c r="J398" s="1"/>
      <c r="K398" s="1"/>
      <c r="L398" s="1" t="s">
        <v>70</v>
      </c>
      <c r="M398" s="1"/>
      <c r="N398" s="1"/>
    </row>
    <row r="399" hidden="1">
      <c r="A399" s="1" t="s">
        <v>877</v>
      </c>
      <c r="B399" s="1"/>
      <c r="C399" s="2" t="s">
        <v>68</v>
      </c>
      <c r="D399" s="1" t="s">
        <v>878</v>
      </c>
      <c r="E399" s="1" t="str">
        <f>IFERROR(__xludf.DUMMYFUNCTION("""COMPUTED_VALUE"""),"Citrus")</f>
        <v>Citrus</v>
      </c>
      <c r="F399" s="1"/>
      <c r="G399" s="1"/>
      <c r="H399" s="1"/>
      <c r="I399" s="1"/>
      <c r="J399" s="1"/>
      <c r="K399" s="1" t="s">
        <v>81</v>
      </c>
      <c r="L399" s="1"/>
      <c r="M399" s="1"/>
      <c r="N399" s="1"/>
    </row>
    <row r="400" hidden="1">
      <c r="A400" s="1" t="s">
        <v>879</v>
      </c>
      <c r="B400" s="1"/>
      <c r="C400" s="2" t="s">
        <v>68</v>
      </c>
      <c r="D400" s="1" t="s">
        <v>880</v>
      </c>
      <c r="E400" s="1" t="str">
        <f>IFERROR(__xludf.DUMMYFUNCTION("""COMPUTED_VALUE"""),"Wheat")</f>
        <v>Wheat</v>
      </c>
      <c r="F400" s="1"/>
      <c r="G400" s="1"/>
      <c r="H400" s="1" t="s">
        <v>24</v>
      </c>
      <c r="I400" s="1"/>
      <c r="J400" s="1"/>
      <c r="K400" s="1"/>
      <c r="L400" s="1"/>
      <c r="M400" s="1"/>
      <c r="N400" s="1"/>
    </row>
    <row r="401" hidden="1">
      <c r="A401" s="1" t="s">
        <v>881</v>
      </c>
      <c r="B401" s="1"/>
      <c r="C401" s="2" t="s">
        <v>14</v>
      </c>
      <c r="D401" s="1" t="s">
        <v>882</v>
      </c>
      <c r="E401" s="1" t="str">
        <f>IFERROR(__xludf.DUMMYFUNCTION("""COMPUTED_VALUE"""),"Dairy, Dried Herbs &amp; Spices")</f>
        <v>Dairy, Dried Herbs &amp; Spices</v>
      </c>
      <c r="F401" s="1" t="s">
        <v>36</v>
      </c>
      <c r="G401" s="1"/>
      <c r="H401" s="1"/>
      <c r="I401" s="1"/>
      <c r="J401" s="1"/>
      <c r="K401" s="1"/>
      <c r="L401" s="1" t="s">
        <v>70</v>
      </c>
      <c r="M401" s="1"/>
      <c r="N401" s="1"/>
    </row>
    <row r="402" hidden="1">
      <c r="A402" s="1" t="s">
        <v>883</v>
      </c>
      <c r="B402" s="1"/>
      <c r="C402" s="2" t="s">
        <v>68</v>
      </c>
      <c r="D402" s="1" t="s">
        <v>884</v>
      </c>
      <c r="E402" s="1" t="str">
        <f>IFERROR(__xludf.DUMMYFUNCTION("""COMPUTED_VALUE"""),"Tropical Fruits, Others")</f>
        <v>Tropical Fruits, Others</v>
      </c>
      <c r="F402" s="1"/>
      <c r="G402" s="1"/>
      <c r="H402" s="1"/>
      <c r="I402" s="1"/>
      <c r="J402" s="1"/>
      <c r="K402" s="1" t="s">
        <v>234</v>
      </c>
      <c r="L402" s="1"/>
      <c r="M402" s="1"/>
      <c r="N402" s="1" t="s">
        <v>12</v>
      </c>
    </row>
    <row r="403" hidden="1">
      <c r="A403" s="1" t="s">
        <v>885</v>
      </c>
      <c r="B403" s="1"/>
      <c r="C403" s="2" t="s">
        <v>14</v>
      </c>
      <c r="D403" s="1" t="s">
        <v>886</v>
      </c>
      <c r="E403" s="1" t="str">
        <f>IFERROR(__xludf.DUMMYFUNCTION("""COMPUTED_VALUE"""),"Dairy, Soy, Sweeteners")</f>
        <v>Dairy, Soy, Sweeteners</v>
      </c>
      <c r="F403" s="1" t="s">
        <v>36</v>
      </c>
      <c r="G403" s="1"/>
      <c r="H403" s="1"/>
      <c r="I403" s="1" t="s">
        <v>133</v>
      </c>
      <c r="J403" s="1"/>
      <c r="K403" s="1"/>
      <c r="L403" s="1"/>
      <c r="M403" s="1" t="s">
        <v>21</v>
      </c>
      <c r="N403" s="1"/>
    </row>
    <row r="404" hidden="1">
      <c r="A404" s="1" t="s">
        <v>887</v>
      </c>
      <c r="B404" s="1"/>
      <c r="C404" s="2" t="s">
        <v>14</v>
      </c>
      <c r="D404" s="1" t="s">
        <v>888</v>
      </c>
      <c r="E404" s="1" t="str">
        <f>IFERROR(__xludf.DUMMYFUNCTION("""COMPUTED_VALUE"""),"Dried Herbs &amp; Spices")</f>
        <v>Dried Herbs &amp; Spices</v>
      </c>
      <c r="F404" s="1"/>
      <c r="G404" s="1"/>
      <c r="H404" s="1"/>
      <c r="I404" s="1"/>
      <c r="J404" s="1"/>
      <c r="K404" s="1"/>
      <c r="L404" s="1" t="s">
        <v>70</v>
      </c>
      <c r="M404" s="1"/>
      <c r="N404" s="1"/>
    </row>
    <row r="405" hidden="1">
      <c r="A405" s="1" t="s">
        <v>889</v>
      </c>
      <c r="B405" s="1"/>
      <c r="C405" s="2" t="s">
        <v>14</v>
      </c>
      <c r="D405" s="1" t="s">
        <v>890</v>
      </c>
      <c r="E405" s="1" t="str">
        <f>IFERROR(__xludf.DUMMYFUNCTION("""COMPUTED_VALUE"""),"Pork, Wheat, Dried Herbs &amp; Spices")</f>
        <v>Pork, Wheat, Dried Herbs &amp; Spices</v>
      </c>
      <c r="F405" s="1" t="s">
        <v>155</v>
      </c>
      <c r="G405" s="1"/>
      <c r="H405" s="1" t="s">
        <v>24</v>
      </c>
      <c r="I405" s="1"/>
      <c r="J405" s="1"/>
      <c r="K405" s="1"/>
      <c r="L405" s="1" t="s">
        <v>70</v>
      </c>
      <c r="M405" s="1"/>
      <c r="N405" s="1"/>
    </row>
    <row r="406" hidden="1">
      <c r="A406" s="1" t="s">
        <v>891</v>
      </c>
      <c r="B406" s="1"/>
      <c r="C406" s="2" t="s">
        <v>14</v>
      </c>
      <c r="D406" s="1" t="s">
        <v>892</v>
      </c>
      <c r="E406" s="1" t="str">
        <f>IFERROR(__xludf.DUMMYFUNCTION("""COMPUTED_VALUE"""),"Pork, Dried Herbs &amp; Spices, Spicy")</f>
        <v>Pork, Dried Herbs &amp; Spices, Spicy</v>
      </c>
      <c r="F406" s="1" t="s">
        <v>155</v>
      </c>
      <c r="G406" s="1"/>
      <c r="H406" s="1"/>
      <c r="I406" s="1"/>
      <c r="J406" s="1"/>
      <c r="K406" s="1"/>
      <c r="L406" s="1" t="s">
        <v>725</v>
      </c>
      <c r="M406" s="1"/>
      <c r="N406" s="1"/>
    </row>
    <row r="407" hidden="1">
      <c r="A407" s="1" t="s">
        <v>893</v>
      </c>
      <c r="B407" s="1"/>
      <c r="C407" s="2" t="s">
        <v>14</v>
      </c>
      <c r="D407" s="1" t="s">
        <v>894</v>
      </c>
      <c r="E407" s="1" t="str">
        <f>IFERROR(__xludf.DUMMYFUNCTION("""COMPUTED_VALUE"""),"Pork")</f>
        <v>Pork</v>
      </c>
      <c r="F407" s="1" t="s">
        <v>155</v>
      </c>
      <c r="G407" s="1"/>
      <c r="H407" s="1"/>
      <c r="I407" s="1"/>
      <c r="J407" s="1"/>
      <c r="K407" s="1"/>
      <c r="L407" s="1"/>
      <c r="M407" s="1"/>
      <c r="N407" s="1"/>
    </row>
    <row r="408" hidden="1">
      <c r="A408" s="1" t="s">
        <v>895</v>
      </c>
      <c r="B408" s="1"/>
      <c r="C408" s="2" t="s">
        <v>14</v>
      </c>
      <c r="D408" s="1" t="s">
        <v>896</v>
      </c>
      <c r="E408" s="1" t="str">
        <f>IFERROR(__xludf.DUMMYFUNCTION("""COMPUTED_VALUE"""),"Pork, Sweeteners")</f>
        <v>Pork, Sweeteners</v>
      </c>
      <c r="F408" s="1" t="s">
        <v>155</v>
      </c>
      <c r="G408" s="1"/>
      <c r="H408" s="1"/>
      <c r="I408" s="1"/>
      <c r="J408" s="1"/>
      <c r="K408" s="1"/>
      <c r="L408" s="1"/>
      <c r="M408" s="1" t="s">
        <v>21</v>
      </c>
      <c r="N408" s="1"/>
    </row>
    <row r="409" hidden="1">
      <c r="A409" s="1" t="s">
        <v>897</v>
      </c>
      <c r="B409" s="1"/>
      <c r="C409" s="2" t="s">
        <v>14</v>
      </c>
      <c r="D409" s="1" t="s">
        <v>898</v>
      </c>
      <c r="E409" s="1" t="str">
        <f>IFERROR(__xludf.DUMMYFUNCTION("""COMPUTED_VALUE"""),"Pork, Sweeteners")</f>
        <v>Pork, Sweeteners</v>
      </c>
      <c r="F409" s="1" t="s">
        <v>155</v>
      </c>
      <c r="G409" s="1"/>
      <c r="H409" s="1"/>
      <c r="I409" s="1"/>
      <c r="J409" s="1"/>
      <c r="K409" s="1"/>
      <c r="L409" s="1"/>
      <c r="M409" s="1" t="s">
        <v>21</v>
      </c>
      <c r="N409" s="1"/>
    </row>
    <row r="410" hidden="1">
      <c r="A410" s="1" t="s">
        <v>899</v>
      </c>
      <c r="B410" s="1"/>
      <c r="C410" s="2" t="s">
        <v>14</v>
      </c>
      <c r="D410" s="1" t="s">
        <v>900</v>
      </c>
      <c r="E410" s="1" t="str">
        <f>IFERROR(__xludf.DUMMYFUNCTION("""COMPUTED_VALUE"""),"Pork, Sweeteners")</f>
        <v>Pork, Sweeteners</v>
      </c>
      <c r="F410" s="1" t="s">
        <v>155</v>
      </c>
      <c r="G410" s="1"/>
      <c r="H410" s="1"/>
      <c r="I410" s="1"/>
      <c r="J410" s="1"/>
      <c r="K410" s="1"/>
      <c r="L410" s="1"/>
      <c r="M410" s="1" t="s">
        <v>21</v>
      </c>
      <c r="N410" s="1"/>
    </row>
    <row r="411" hidden="1">
      <c r="A411" s="1" t="s">
        <v>901</v>
      </c>
      <c r="B411" s="1"/>
      <c r="C411" s="2" t="s">
        <v>14</v>
      </c>
      <c r="D411" s="1" t="s">
        <v>902</v>
      </c>
      <c r="E411" s="1" t="str">
        <f>IFERROR(__xludf.DUMMYFUNCTION("""COMPUTED_VALUE"""),"Wheat, Dried Herbs &amp; Spices, Sweeteners, Caffeine")</f>
        <v>Wheat, Dried Herbs &amp; Spices, Sweeteners, Caffeine</v>
      </c>
      <c r="F411" s="1"/>
      <c r="G411" s="1"/>
      <c r="H411" s="1" t="s">
        <v>24</v>
      </c>
      <c r="I411" s="1"/>
      <c r="J411" s="1"/>
      <c r="K411" s="1"/>
      <c r="L411" s="1" t="s">
        <v>70</v>
      </c>
      <c r="M411" s="1" t="s">
        <v>361</v>
      </c>
      <c r="N411" s="1"/>
    </row>
    <row r="412" hidden="1">
      <c r="A412" s="1" t="s">
        <v>903</v>
      </c>
      <c r="B412" s="1"/>
      <c r="C412" s="2" t="s">
        <v>14</v>
      </c>
      <c r="D412" s="1" t="s">
        <v>904</v>
      </c>
      <c r="E412" s="1" t="str">
        <f>IFERROR(__xludf.DUMMYFUNCTION("""COMPUTED_VALUE"""),"Eggs, Lactose-Free, Gluten-Free Grains, Sweeteners")</f>
        <v>Eggs, Lactose-Free, Gluten-Free Grains, Sweeteners</v>
      </c>
      <c r="F412" s="1" t="s">
        <v>140</v>
      </c>
      <c r="G412" s="1" t="s">
        <v>870</v>
      </c>
      <c r="H412" s="1" t="s">
        <v>40</v>
      </c>
      <c r="I412" s="1"/>
      <c r="J412" s="1"/>
      <c r="K412" s="1"/>
      <c r="L412" s="1"/>
      <c r="M412" s="1" t="s">
        <v>21</v>
      </c>
      <c r="N412" s="1"/>
    </row>
    <row r="413" hidden="1">
      <c r="A413" s="1" t="s">
        <v>905</v>
      </c>
      <c r="B413" s="1"/>
      <c r="C413" s="2" t="s">
        <v>14</v>
      </c>
      <c r="D413" s="1" t="s">
        <v>906</v>
      </c>
      <c r="E413" s="1" t="str">
        <f>IFERROR(__xludf.DUMMYFUNCTION("""COMPUTED_VALUE"""),"Gluten-Free Grains, Potatoes, Corn, Sweeteners")</f>
        <v>Gluten-Free Grains, Potatoes, Corn, Sweeteners</v>
      </c>
      <c r="F413" s="1"/>
      <c r="G413" s="1"/>
      <c r="H413" s="1" t="s">
        <v>907</v>
      </c>
      <c r="I413" s="1"/>
      <c r="J413" s="1"/>
      <c r="K413" s="1"/>
      <c r="L413" s="1"/>
      <c r="M413" s="1" t="s">
        <v>21</v>
      </c>
      <c r="N413" s="1"/>
    </row>
    <row r="414" hidden="1">
      <c r="A414" s="1" t="s">
        <v>908</v>
      </c>
      <c r="B414" s="1"/>
      <c r="C414" s="2" t="s">
        <v>14</v>
      </c>
      <c r="D414" s="1" t="s">
        <v>909</v>
      </c>
      <c r="E414" s="1" t="str">
        <f>IFERROR(__xludf.DUMMYFUNCTION("""COMPUTED_VALUE"""),"Gluten-Free Grains, Potatoes, Sweeteners")</f>
        <v>Gluten-Free Grains, Potatoes, Sweeteners</v>
      </c>
      <c r="F414" s="1"/>
      <c r="G414" s="1"/>
      <c r="H414" s="1" t="s">
        <v>910</v>
      </c>
      <c r="I414" s="1"/>
      <c r="J414" s="1"/>
      <c r="K414" s="1"/>
      <c r="L414" s="1"/>
      <c r="M414" s="1" t="s">
        <v>21</v>
      </c>
      <c r="N414" s="1"/>
    </row>
    <row r="415" hidden="1">
      <c r="A415" s="1" t="s">
        <v>911</v>
      </c>
      <c r="B415" s="1"/>
      <c r="C415" s="2" t="s">
        <v>68</v>
      </c>
      <c r="D415" s="1" t="s">
        <v>912</v>
      </c>
      <c r="E415" s="1" t="str">
        <f>IFERROR(__xludf.DUMMYFUNCTION("""COMPUTED_VALUE"""),"Pork")</f>
        <v>Pork</v>
      </c>
      <c r="F415" s="1" t="s">
        <v>155</v>
      </c>
      <c r="G415" s="1"/>
      <c r="H415" s="1"/>
      <c r="I415" s="1"/>
      <c r="J415" s="1"/>
      <c r="K415" s="1"/>
      <c r="L415" s="1"/>
      <c r="M415" s="1"/>
      <c r="N415" s="1"/>
    </row>
    <row r="416" hidden="1">
      <c r="A416" s="1" t="s">
        <v>913</v>
      </c>
      <c r="B416" s="1"/>
      <c r="C416" s="2" t="s">
        <v>68</v>
      </c>
      <c r="D416" s="1" t="s">
        <v>914</v>
      </c>
      <c r="E416" s="1" t="str">
        <f>IFERROR(__xludf.DUMMYFUNCTION("""COMPUTED_VALUE"""),"Pork")</f>
        <v>Pork</v>
      </c>
      <c r="F416" s="1" t="s">
        <v>155</v>
      </c>
      <c r="G416" s="1"/>
      <c r="H416" s="1"/>
      <c r="I416" s="1"/>
      <c r="J416" s="1"/>
      <c r="K416" s="1"/>
      <c r="L416" s="1"/>
      <c r="M416" s="1"/>
      <c r="N416" s="1"/>
    </row>
    <row r="417" hidden="1">
      <c r="A417" s="1" t="s">
        <v>915</v>
      </c>
      <c r="B417" s="1"/>
      <c r="C417" s="2" t="s">
        <v>68</v>
      </c>
      <c r="D417" s="1" t="s">
        <v>916</v>
      </c>
      <c r="E417" s="1" t="str">
        <f>IFERROR(__xludf.DUMMYFUNCTION("""COMPUTED_VALUE"""),"Wheat, Soy")</f>
        <v>Wheat, Soy</v>
      </c>
      <c r="F417" s="1"/>
      <c r="G417" s="1"/>
      <c r="H417" s="1" t="s">
        <v>24</v>
      </c>
      <c r="I417" s="1" t="s">
        <v>133</v>
      </c>
      <c r="J417" s="1"/>
      <c r="K417" s="1"/>
      <c r="L417" s="1"/>
      <c r="M417" s="1"/>
      <c r="N417" s="1"/>
    </row>
    <row r="418" hidden="1">
      <c r="A418" s="1" t="s">
        <v>917</v>
      </c>
      <c r="B418" s="1"/>
      <c r="C418" s="2" t="s">
        <v>68</v>
      </c>
      <c r="D418" s="1" t="s">
        <v>918</v>
      </c>
      <c r="E418" s="1" t="str">
        <f>IFERROR(__xludf.DUMMYFUNCTION("""COMPUTED_VALUE"""),"Dairy, Sweeteners")</f>
        <v>Dairy, Sweeteners</v>
      </c>
      <c r="F418" s="1" t="s">
        <v>36</v>
      </c>
      <c r="G418" s="1"/>
      <c r="H418" s="1"/>
      <c r="I418" s="1"/>
      <c r="J418" s="1"/>
      <c r="K418" s="1"/>
      <c r="L418" s="1"/>
      <c r="M418" s="1" t="s">
        <v>21</v>
      </c>
      <c r="N418" s="1"/>
    </row>
    <row r="419" hidden="1">
      <c r="A419" s="1" t="s">
        <v>919</v>
      </c>
      <c r="B419" s="1"/>
      <c r="C419" s="2" t="s">
        <v>14</v>
      </c>
      <c r="D419" s="1" t="s">
        <v>920</v>
      </c>
      <c r="E419" s="1" t="str">
        <f>IFERROR(__xludf.DUMMYFUNCTION("""COMPUTED_VALUE"""),"Others")</f>
        <v>Others</v>
      </c>
      <c r="F419" s="1"/>
      <c r="G419" s="1"/>
      <c r="H419" s="1"/>
      <c r="I419" s="1"/>
      <c r="J419" s="1"/>
      <c r="K419" s="1"/>
      <c r="L419" s="1"/>
      <c r="M419" s="1"/>
      <c r="N419" s="1" t="s">
        <v>12</v>
      </c>
    </row>
    <row r="420" hidden="1">
      <c r="A420" s="1" t="s">
        <v>921</v>
      </c>
      <c r="B420" s="1"/>
      <c r="C420" s="2" t="s">
        <v>14</v>
      </c>
      <c r="D420" s="1" t="s">
        <v>922</v>
      </c>
      <c r="E420" s="1" t="str">
        <f>IFERROR(__xludf.DUMMYFUNCTION("""COMPUTED_VALUE"""),"Dairy, Sweeteners, Caffeine")</f>
        <v>Dairy, Sweeteners, Caffeine</v>
      </c>
      <c r="F420" s="1" t="s">
        <v>36</v>
      </c>
      <c r="G420" s="1"/>
      <c r="H420" s="1"/>
      <c r="I420" s="1"/>
      <c r="J420" s="1"/>
      <c r="K420" s="1"/>
      <c r="L420" s="1"/>
      <c r="M420" s="1" t="s">
        <v>361</v>
      </c>
      <c r="N420" s="1"/>
    </row>
    <row r="421" hidden="1">
      <c r="A421" s="1" t="s">
        <v>923</v>
      </c>
      <c r="B421" s="1"/>
      <c r="C421" s="2" t="s">
        <v>14</v>
      </c>
      <c r="D421" s="1" t="s">
        <v>924</v>
      </c>
      <c r="E421" s="1" t="str">
        <f>IFERROR(__xludf.DUMMYFUNCTION("""COMPUTED_VALUE"""),"Dairy, Sweeteners")</f>
        <v>Dairy, Sweeteners</v>
      </c>
      <c r="F421" s="1" t="s">
        <v>36</v>
      </c>
      <c r="G421" s="1"/>
      <c r="H421" s="1"/>
      <c r="I421" s="1"/>
      <c r="J421" s="1"/>
      <c r="K421" s="1"/>
      <c r="L421" s="1"/>
      <c r="M421" s="1" t="s">
        <v>21</v>
      </c>
      <c r="N421" s="1"/>
    </row>
    <row r="422" hidden="1">
      <c r="A422" s="1" t="s">
        <v>925</v>
      </c>
      <c r="B422" s="1"/>
      <c r="C422" s="2" t="s">
        <v>14</v>
      </c>
      <c r="D422" s="1" t="s">
        <v>926</v>
      </c>
      <c r="E422" s="1" t="str">
        <f>IFERROR(__xludf.DUMMYFUNCTION("""COMPUTED_VALUE"""),"Sweeteners")</f>
        <v>Sweeteners</v>
      </c>
      <c r="F422" s="1"/>
      <c r="G422" s="1"/>
      <c r="H422" s="1"/>
      <c r="I422" s="1"/>
      <c r="J422" s="1"/>
      <c r="K422" s="1"/>
      <c r="L422" s="1"/>
      <c r="M422" s="1" t="s">
        <v>21</v>
      </c>
      <c r="N422" s="1"/>
    </row>
    <row r="423" hidden="1">
      <c r="A423" s="1" t="s">
        <v>927</v>
      </c>
      <c r="B423" s="1"/>
      <c r="C423" s="2" t="s">
        <v>14</v>
      </c>
      <c r="D423" s="1" t="s">
        <v>928</v>
      </c>
      <c r="E423" s="1" t="str">
        <f>IFERROR(__xludf.DUMMYFUNCTION("""COMPUTED_VALUE"""),"Wheat, Nightshades, Alliums, Dried Herbs &amp; Spices, Alcohol, Sweeteners")</f>
        <v>Wheat, Nightshades, Alliums, Dried Herbs &amp; Spices, Alcohol, Sweeteners</v>
      </c>
      <c r="F423" s="1"/>
      <c r="G423" s="1"/>
      <c r="H423" s="1" t="s">
        <v>24</v>
      </c>
      <c r="I423" s="1"/>
      <c r="J423" s="1" t="s">
        <v>17</v>
      </c>
      <c r="K423" s="1"/>
      <c r="L423" s="1" t="s">
        <v>70</v>
      </c>
      <c r="M423" s="1" t="s">
        <v>100</v>
      </c>
      <c r="N423" s="1"/>
    </row>
    <row r="424" hidden="1">
      <c r="A424" s="1" t="s">
        <v>929</v>
      </c>
      <c r="B424" s="1"/>
      <c r="C424" s="2" t="s">
        <v>68</v>
      </c>
      <c r="D424" s="1" t="s">
        <v>930</v>
      </c>
      <c r="E424" s="1" t="str">
        <f>IFERROR(__xludf.DUMMYFUNCTION("""COMPUTED_VALUE"""),"Dairy")</f>
        <v>Dairy</v>
      </c>
      <c r="F424" s="1" t="s">
        <v>36</v>
      </c>
      <c r="G424" s="1"/>
      <c r="H424" s="1"/>
      <c r="I424" s="1"/>
      <c r="J424" s="1"/>
      <c r="K424" s="1"/>
      <c r="L424" s="1"/>
      <c r="M424" s="1"/>
      <c r="N424" s="1"/>
    </row>
    <row r="425" hidden="1">
      <c r="A425" s="1" t="s">
        <v>931</v>
      </c>
      <c r="B425" s="1"/>
      <c r="C425" s="2" t="s">
        <v>68</v>
      </c>
      <c r="D425" s="1" t="s">
        <v>932</v>
      </c>
      <c r="E425" s="1" t="str">
        <f>IFERROR(__xludf.DUMMYFUNCTION("""COMPUTED_VALUE"""),"Dairy")</f>
        <v>Dairy</v>
      </c>
      <c r="F425" s="1" t="s">
        <v>36</v>
      </c>
      <c r="G425" s="1"/>
      <c r="H425" s="1"/>
      <c r="I425" s="1"/>
      <c r="J425" s="1"/>
      <c r="K425" s="1"/>
      <c r="L425" s="1"/>
      <c r="M425" s="1"/>
      <c r="N425" s="1"/>
    </row>
    <row r="426" hidden="1">
      <c r="A426" s="1" t="s">
        <v>933</v>
      </c>
      <c r="B426" s="1"/>
      <c r="C426" s="2" t="s">
        <v>68</v>
      </c>
      <c r="D426" s="1" t="s">
        <v>934</v>
      </c>
      <c r="E426" s="1" t="str">
        <f>IFERROR(__xludf.DUMMYFUNCTION("""COMPUTED_VALUE"""),"Stone Fruits")</f>
        <v>Stone Fruits</v>
      </c>
      <c r="F426" s="1"/>
      <c r="G426" s="1"/>
      <c r="H426" s="1"/>
      <c r="I426" s="1"/>
      <c r="J426" s="1"/>
      <c r="K426" s="1" t="s">
        <v>301</v>
      </c>
      <c r="L426" s="1"/>
      <c r="M426" s="1"/>
      <c r="N426" s="1"/>
    </row>
    <row r="427" hidden="1">
      <c r="A427" s="1" t="s">
        <v>935</v>
      </c>
      <c r="B427" s="1"/>
      <c r="C427" s="2" t="s">
        <v>68</v>
      </c>
      <c r="D427" s="1" t="s">
        <v>936</v>
      </c>
      <c r="E427" s="1" t="str">
        <f>IFERROR(__xludf.DUMMYFUNCTION("""COMPUTED_VALUE"""),"Stone Fruits, Sweeteners")</f>
        <v>Stone Fruits, Sweeteners</v>
      </c>
      <c r="F427" s="1"/>
      <c r="G427" s="1"/>
      <c r="H427" s="1"/>
      <c r="I427" s="1"/>
      <c r="J427" s="1"/>
      <c r="K427" s="1" t="s">
        <v>301</v>
      </c>
      <c r="L427" s="1"/>
      <c r="M427" s="1" t="s">
        <v>21</v>
      </c>
      <c r="N427" s="1"/>
    </row>
    <row r="428" hidden="1">
      <c r="A428" s="1" t="s">
        <v>937</v>
      </c>
      <c r="B428" s="1"/>
      <c r="C428" s="2" t="s">
        <v>68</v>
      </c>
      <c r="D428" s="1" t="s">
        <v>938</v>
      </c>
      <c r="E428" s="1" t="str">
        <f>IFERROR(__xludf.DUMMYFUNCTION("""COMPUTED_VALUE"""),"Stone Fruits, Sweeteners")</f>
        <v>Stone Fruits, Sweeteners</v>
      </c>
      <c r="F428" s="1"/>
      <c r="G428" s="1"/>
      <c r="H428" s="1"/>
      <c r="I428" s="1"/>
      <c r="J428" s="1"/>
      <c r="K428" s="1" t="s">
        <v>301</v>
      </c>
      <c r="L428" s="1"/>
      <c r="M428" s="1" t="s">
        <v>21</v>
      </c>
      <c r="N428" s="1"/>
    </row>
    <row r="429" hidden="1">
      <c r="A429" s="1" t="s">
        <v>939</v>
      </c>
      <c r="B429" s="1"/>
      <c r="C429" s="2" t="s">
        <v>68</v>
      </c>
      <c r="D429" s="1" t="s">
        <v>940</v>
      </c>
      <c r="E429" s="1" t="str">
        <f>IFERROR(__xludf.DUMMYFUNCTION("""COMPUTED_VALUE"""),"Stone Fruits")</f>
        <v>Stone Fruits</v>
      </c>
      <c r="F429" s="1"/>
      <c r="G429" s="1"/>
      <c r="H429" s="1"/>
      <c r="I429" s="1"/>
      <c r="J429" s="1"/>
      <c r="K429" s="1" t="s">
        <v>301</v>
      </c>
      <c r="L429" s="1"/>
      <c r="M429" s="1"/>
      <c r="N429" s="1"/>
    </row>
    <row r="430" hidden="1">
      <c r="A430" s="1" t="s">
        <v>941</v>
      </c>
      <c r="B430" s="1"/>
      <c r="C430" s="2" t="s">
        <v>14</v>
      </c>
      <c r="D430" s="1" t="s">
        <v>942</v>
      </c>
      <c r="E430" s="1" t="str">
        <f>IFERROR(__xludf.DUMMYFUNCTION("""COMPUTED_VALUE"""),"Gluten-Free Grains")</f>
        <v>Gluten-Free Grains</v>
      </c>
      <c r="F430" s="1"/>
      <c r="G430" s="1"/>
      <c r="H430" s="1" t="s">
        <v>40</v>
      </c>
      <c r="I430" s="1"/>
      <c r="J430" s="1"/>
      <c r="K430" s="1"/>
      <c r="L430" s="1"/>
      <c r="M430" s="1"/>
      <c r="N430" s="1"/>
    </row>
    <row r="431" hidden="1">
      <c r="A431" s="1" t="s">
        <v>943</v>
      </c>
      <c r="B431" s="1"/>
      <c r="C431" s="2" t="s">
        <v>68</v>
      </c>
      <c r="D431" s="1" t="s">
        <v>944</v>
      </c>
      <c r="E431" s="1" t="str">
        <f>IFERROR(__xludf.DUMMYFUNCTION("""COMPUTED_VALUE"""),"Dried Herbs &amp; Spices")</f>
        <v>Dried Herbs &amp; Spices</v>
      </c>
      <c r="F431" s="1"/>
      <c r="G431" s="1"/>
      <c r="H431" s="1"/>
      <c r="I431" s="1"/>
      <c r="J431" s="1"/>
      <c r="K431" s="1"/>
      <c r="L431" s="1" t="s">
        <v>70</v>
      </c>
      <c r="M431" s="1"/>
      <c r="N431" s="1"/>
    </row>
    <row r="432" hidden="1">
      <c r="A432" s="1" t="s">
        <v>945</v>
      </c>
      <c r="B432" s="1"/>
      <c r="C432" s="2" t="s">
        <v>68</v>
      </c>
      <c r="D432" s="1" t="s">
        <v>946</v>
      </c>
      <c r="E432" s="1" t="str">
        <f>IFERROR(__xludf.DUMMYFUNCTION("""COMPUTED_VALUE"""),"Dairy, Wheat, Soy")</f>
        <v>Dairy, Wheat, Soy</v>
      </c>
      <c r="F432" s="1" t="s">
        <v>36</v>
      </c>
      <c r="G432" s="1"/>
      <c r="H432" s="1" t="s">
        <v>24</v>
      </c>
      <c r="I432" s="1" t="s">
        <v>133</v>
      </c>
      <c r="J432" s="1"/>
      <c r="K432" s="1"/>
      <c r="L432" s="1"/>
      <c r="M432" s="1"/>
      <c r="N432" s="1"/>
    </row>
    <row r="433" hidden="1">
      <c r="A433" s="1" t="s">
        <v>947</v>
      </c>
      <c r="B433" s="1"/>
      <c r="C433" s="2" t="s">
        <v>68</v>
      </c>
      <c r="D433" s="1" t="s">
        <v>948</v>
      </c>
      <c r="E433" s="1" t="str">
        <f>IFERROR(__xludf.DUMMYFUNCTION("""COMPUTED_VALUE"""),"Wheat")</f>
        <v>Wheat</v>
      </c>
      <c r="F433" s="1"/>
      <c r="G433" s="1"/>
      <c r="H433" s="1" t="s">
        <v>24</v>
      </c>
      <c r="I433" s="1"/>
      <c r="J433" s="1"/>
      <c r="K433" s="1"/>
      <c r="L433" s="1"/>
      <c r="M433" s="1"/>
      <c r="N433" s="1"/>
    </row>
    <row r="434" hidden="1">
      <c r="A434" s="1" t="s">
        <v>949</v>
      </c>
      <c r="B434" s="1"/>
      <c r="C434" s="2" t="s">
        <v>68</v>
      </c>
      <c r="D434" s="1" t="s">
        <v>950</v>
      </c>
      <c r="E434" s="1" t="str">
        <f>IFERROR(__xludf.DUMMYFUNCTION("""COMPUTED_VALUE"""),"Wheat")</f>
        <v>Wheat</v>
      </c>
      <c r="F434" s="1"/>
      <c r="G434" s="1"/>
      <c r="H434" s="1" t="s">
        <v>24</v>
      </c>
      <c r="I434" s="1"/>
      <c r="J434" s="1"/>
      <c r="K434" s="1"/>
      <c r="L434" s="1"/>
      <c r="M434" s="1"/>
      <c r="N434" s="1"/>
    </row>
    <row r="435" hidden="1">
      <c r="A435" s="1" t="s">
        <v>951</v>
      </c>
      <c r="B435" s="1"/>
      <c r="C435" s="2" t="s">
        <v>14</v>
      </c>
      <c r="D435" s="1" t="s">
        <v>952</v>
      </c>
      <c r="E435" s="1" t="str">
        <f>IFERROR(__xludf.DUMMYFUNCTION("""COMPUTED_VALUE"""),"Gluten-Free Grains")</f>
        <v>Gluten-Free Grains</v>
      </c>
      <c r="F435" s="1"/>
      <c r="G435" s="1"/>
      <c r="H435" s="1" t="s">
        <v>40</v>
      </c>
      <c r="I435" s="1"/>
      <c r="J435" s="1"/>
      <c r="K435" s="1"/>
      <c r="L435" s="1"/>
      <c r="M435" s="1"/>
      <c r="N435" s="1"/>
    </row>
    <row r="436" hidden="1">
      <c r="A436" s="1" t="s">
        <v>953</v>
      </c>
      <c r="B436" s="1"/>
      <c r="C436" s="2" t="s">
        <v>68</v>
      </c>
      <c r="D436" s="1" t="s">
        <v>954</v>
      </c>
      <c r="E436" s="1" t="str">
        <f>IFERROR(__xludf.DUMMYFUNCTION("""COMPUTED_VALUE"""),"Corn, Gluten-Free Grains")</f>
        <v>Corn, Gluten-Free Grains</v>
      </c>
      <c r="F436" s="1"/>
      <c r="G436" s="1"/>
      <c r="H436" s="1" t="s">
        <v>955</v>
      </c>
      <c r="I436" s="1"/>
      <c r="J436" s="1"/>
      <c r="K436" s="1"/>
      <c r="L436" s="1"/>
      <c r="M436" s="1"/>
      <c r="N436" s="1"/>
    </row>
    <row r="437" hidden="1">
      <c r="A437" s="1" t="s">
        <v>956</v>
      </c>
      <c r="B437" s="1"/>
      <c r="C437" s="2" t="s">
        <v>68</v>
      </c>
      <c r="D437" s="1" t="s">
        <v>957</v>
      </c>
      <c r="E437" s="1" t="str">
        <f>IFERROR(__xludf.DUMMYFUNCTION("""COMPUTED_VALUE"""),"Gluten-Free Grains")</f>
        <v>Gluten-Free Grains</v>
      </c>
      <c r="F437" s="1"/>
      <c r="G437" s="1"/>
      <c r="H437" s="1" t="s">
        <v>40</v>
      </c>
      <c r="I437" s="1"/>
      <c r="J437" s="1"/>
      <c r="K437" s="1"/>
      <c r="L437" s="1"/>
      <c r="M437" s="1"/>
      <c r="N437" s="1"/>
    </row>
    <row r="438" hidden="1">
      <c r="A438" s="1" t="s">
        <v>958</v>
      </c>
      <c r="B438" s="1"/>
      <c r="C438" s="2" t="s">
        <v>68</v>
      </c>
      <c r="D438" s="1" t="s">
        <v>959</v>
      </c>
      <c r="E438" s="1" t="str">
        <f>IFERROR(__xludf.DUMMYFUNCTION("""COMPUTED_VALUE"""),"Gluten-Free Grains")</f>
        <v>Gluten-Free Grains</v>
      </c>
      <c r="F438" s="1"/>
      <c r="G438" s="1"/>
      <c r="H438" s="1" t="s">
        <v>40</v>
      </c>
      <c r="I438" s="1"/>
      <c r="J438" s="1"/>
      <c r="K438" s="1"/>
      <c r="L438" s="1"/>
      <c r="M438" s="1"/>
      <c r="N438" s="1"/>
    </row>
    <row r="439" hidden="1">
      <c r="A439" s="1" t="s">
        <v>960</v>
      </c>
      <c r="B439" s="1"/>
      <c r="C439" s="2" t="s">
        <v>68</v>
      </c>
      <c r="D439" s="1" t="s">
        <v>961</v>
      </c>
      <c r="E439" s="1" t="str">
        <f>IFERROR(__xludf.DUMMYFUNCTION("""COMPUTED_VALUE"""),"Wheat")</f>
        <v>Wheat</v>
      </c>
      <c r="F439" s="1"/>
      <c r="G439" s="1"/>
      <c r="H439" s="1" t="s">
        <v>24</v>
      </c>
      <c r="I439" s="1"/>
      <c r="J439" s="1"/>
      <c r="K439" s="1"/>
      <c r="L439" s="1"/>
      <c r="M439" s="1"/>
      <c r="N439" s="1"/>
    </row>
    <row r="440" hidden="1">
      <c r="A440" s="1" t="s">
        <v>962</v>
      </c>
      <c r="B440" s="1"/>
      <c r="C440" s="2" t="s">
        <v>68</v>
      </c>
      <c r="D440" s="1" t="s">
        <v>963</v>
      </c>
      <c r="E440" s="1" t="str">
        <f>IFERROR(__xludf.DUMMYFUNCTION("""COMPUTED_VALUE"""),"Wheat")</f>
        <v>Wheat</v>
      </c>
      <c r="F440" s="1"/>
      <c r="G440" s="1"/>
      <c r="H440" s="1" t="s">
        <v>24</v>
      </c>
      <c r="I440" s="1"/>
      <c r="J440" s="1"/>
      <c r="K440" s="1"/>
      <c r="L440" s="1"/>
      <c r="M440" s="1"/>
      <c r="N440" s="1"/>
    </row>
    <row r="441" hidden="1">
      <c r="A441" s="1" t="s">
        <v>964</v>
      </c>
      <c r="B441" s="1"/>
      <c r="C441" s="2" t="s">
        <v>14</v>
      </c>
      <c r="D441" s="1" t="s">
        <v>965</v>
      </c>
      <c r="E441" s="1" t="str">
        <f>IFERROR(__xludf.DUMMYFUNCTION("""COMPUTED_VALUE"""),"Chicken")</f>
        <v>Chicken</v>
      </c>
      <c r="F441" s="1" t="s">
        <v>372</v>
      </c>
      <c r="G441" s="1"/>
      <c r="H441" s="1"/>
      <c r="I441" s="1"/>
      <c r="J441" s="1"/>
      <c r="K441" s="1"/>
      <c r="L441" s="1"/>
      <c r="M441" s="1"/>
      <c r="N441" s="1"/>
    </row>
    <row r="442" hidden="1">
      <c r="A442" s="1" t="s">
        <v>966</v>
      </c>
      <c r="B442" s="1"/>
      <c r="C442" s="2" t="s">
        <v>68</v>
      </c>
      <c r="D442" s="1" t="s">
        <v>967</v>
      </c>
      <c r="E442" s="1" t="str">
        <f>IFERROR(__xludf.DUMMYFUNCTION("""COMPUTED_VALUE"""),"Citrus")</f>
        <v>Citrus</v>
      </c>
      <c r="F442" s="1"/>
      <c r="G442" s="1"/>
      <c r="H442" s="1"/>
      <c r="I442" s="1"/>
      <c r="J442" s="1"/>
      <c r="K442" s="1" t="s">
        <v>81</v>
      </c>
      <c r="L442" s="1"/>
      <c r="M442" s="1"/>
      <c r="N442" s="1"/>
    </row>
    <row r="443" hidden="1">
      <c r="A443" s="1" t="s">
        <v>968</v>
      </c>
      <c r="B443" s="1"/>
      <c r="C443" s="2" t="s">
        <v>68</v>
      </c>
      <c r="D443" s="1" t="s">
        <v>969</v>
      </c>
      <c r="E443" s="1" t="str">
        <f>IFERROR(__xludf.DUMMYFUNCTION("""COMPUTED_VALUE"""),"Wheat, Sweeteners")</f>
        <v>Wheat, Sweeteners</v>
      </c>
      <c r="F443" s="1"/>
      <c r="G443" s="1"/>
      <c r="H443" s="1" t="s">
        <v>24</v>
      </c>
      <c r="I443" s="1"/>
      <c r="J443" s="1"/>
      <c r="K443" s="1"/>
      <c r="L443" s="1"/>
      <c r="M443" s="1" t="s">
        <v>21</v>
      </c>
      <c r="N443" s="1"/>
    </row>
    <row r="444" hidden="1">
      <c r="A444" s="1" t="s">
        <v>970</v>
      </c>
      <c r="B444" s="1"/>
      <c r="C444" s="2" t="s">
        <v>68</v>
      </c>
      <c r="D444" s="1" t="s">
        <v>971</v>
      </c>
      <c r="E444" s="1" t="str">
        <f>IFERROR(__xludf.DUMMYFUNCTION("""COMPUTED_VALUE"""),"Others")</f>
        <v>Others</v>
      </c>
      <c r="F444" s="1"/>
      <c r="G444" s="1"/>
      <c r="H444" s="1"/>
      <c r="I444" s="1"/>
      <c r="J444" s="1"/>
      <c r="K444" s="1"/>
      <c r="L444" s="1"/>
      <c r="M444" s="1"/>
      <c r="N444" s="1" t="s">
        <v>12</v>
      </c>
    </row>
    <row r="445" hidden="1">
      <c r="A445" s="1" t="s">
        <v>972</v>
      </c>
      <c r="B445" s="1"/>
      <c r="C445" s="2" t="s">
        <v>68</v>
      </c>
      <c r="D445" s="1" t="s">
        <v>973</v>
      </c>
      <c r="E445" s="1" t="str">
        <f>IFERROR(__xludf.DUMMYFUNCTION("""COMPUTED_VALUE"""),"Others")</f>
        <v>Others</v>
      </c>
      <c r="F445" s="1"/>
      <c r="G445" s="1"/>
      <c r="H445" s="1"/>
      <c r="I445" s="1"/>
      <c r="J445" s="1"/>
      <c r="K445" s="1"/>
      <c r="L445" s="1"/>
      <c r="M445" s="1"/>
      <c r="N445" s="1" t="s">
        <v>12</v>
      </c>
    </row>
    <row r="446" hidden="1">
      <c r="A446" s="1" t="s">
        <v>974</v>
      </c>
      <c r="B446" s="1"/>
      <c r="C446" s="2" t="s">
        <v>68</v>
      </c>
      <c r="D446" s="1" t="s">
        <v>975</v>
      </c>
      <c r="E446" s="1" t="str">
        <f>IFERROR(__xludf.DUMMYFUNCTION("""COMPUTED_VALUE"""),"Others")</f>
        <v>Others</v>
      </c>
      <c r="F446" s="1"/>
      <c r="G446" s="1"/>
      <c r="H446" s="1"/>
      <c r="I446" s="1"/>
      <c r="J446" s="1"/>
      <c r="K446" s="1"/>
      <c r="L446" s="1"/>
      <c r="M446" s="1"/>
      <c r="N446" s="1" t="s">
        <v>12</v>
      </c>
    </row>
    <row r="447" hidden="1">
      <c r="A447" s="1" t="s">
        <v>976</v>
      </c>
      <c r="B447" s="1"/>
      <c r="C447" s="2" t="s">
        <v>68</v>
      </c>
      <c r="D447" s="1" t="s">
        <v>977</v>
      </c>
      <c r="E447" s="1" t="str">
        <f>IFERROR(__xludf.DUMMYFUNCTION("""COMPUTED_VALUE"""),"Others")</f>
        <v>Others</v>
      </c>
      <c r="F447" s="1"/>
      <c r="G447" s="1"/>
      <c r="H447" s="1"/>
      <c r="I447" s="1"/>
      <c r="J447" s="1"/>
      <c r="K447" s="1"/>
      <c r="L447" s="1"/>
      <c r="M447" s="1"/>
      <c r="N447" s="1" t="s">
        <v>12</v>
      </c>
    </row>
    <row r="448" hidden="1">
      <c r="A448" s="1" t="s">
        <v>978</v>
      </c>
      <c r="B448" s="1"/>
      <c r="C448" s="2" t="s">
        <v>68</v>
      </c>
      <c r="D448" s="1" t="s">
        <v>979</v>
      </c>
      <c r="E448" s="1" t="str">
        <f>IFERROR(__xludf.DUMMYFUNCTION("""COMPUTED_VALUE"""),"Others")</f>
        <v>Others</v>
      </c>
      <c r="F448" s="1"/>
      <c r="G448" s="1"/>
      <c r="H448" s="1"/>
      <c r="I448" s="1"/>
      <c r="J448" s="1"/>
      <c r="K448" s="1"/>
      <c r="L448" s="1"/>
      <c r="M448" s="1"/>
      <c r="N448" s="1" t="s">
        <v>12</v>
      </c>
    </row>
    <row r="449" hidden="1">
      <c r="A449" s="1" t="s">
        <v>980</v>
      </c>
      <c r="B449" s="1"/>
      <c r="C449" s="2" t="s">
        <v>68</v>
      </c>
      <c r="D449" s="1" t="s">
        <v>981</v>
      </c>
      <c r="E449" s="1" t="str">
        <f>IFERROR(__xludf.DUMMYFUNCTION("""COMPUTED_VALUE"""),"Wheat, Dried Herbs &amp; Spices, Sweeteners")</f>
        <v>Wheat, Dried Herbs &amp; Spices, Sweeteners</v>
      </c>
      <c r="F449" s="1"/>
      <c r="G449" s="1"/>
      <c r="H449" s="1" t="s">
        <v>24</v>
      </c>
      <c r="I449" s="1"/>
      <c r="J449" s="1"/>
      <c r="K449" s="1"/>
      <c r="L449" s="1" t="s">
        <v>70</v>
      </c>
      <c r="M449" s="1" t="s">
        <v>21</v>
      </c>
      <c r="N449" s="1"/>
    </row>
    <row r="450" hidden="1">
      <c r="A450" s="1" t="s">
        <v>982</v>
      </c>
      <c r="B450" s="1"/>
      <c r="C450" s="2" t="s">
        <v>68</v>
      </c>
      <c r="D450" s="1" t="s">
        <v>983</v>
      </c>
      <c r="E450" s="1" t="str">
        <f>IFERROR(__xludf.DUMMYFUNCTION("""COMPUTED_VALUE"""),"Dried Herbs &amp; Spices")</f>
        <v>Dried Herbs &amp; Spices</v>
      </c>
      <c r="F450" s="1"/>
      <c r="G450" s="1"/>
      <c r="H450" s="1"/>
      <c r="I450" s="1"/>
      <c r="J450" s="1"/>
      <c r="K450" s="1"/>
      <c r="L450" s="1" t="s">
        <v>70</v>
      </c>
      <c r="M450" s="1"/>
      <c r="N450" s="1"/>
    </row>
    <row r="451" hidden="1">
      <c r="A451" s="1" t="s">
        <v>984</v>
      </c>
      <c r="B451" s="1"/>
      <c r="C451" s="2" t="s">
        <v>68</v>
      </c>
      <c r="D451" s="1" t="s">
        <v>985</v>
      </c>
      <c r="E451" s="1" t="str">
        <f>IFERROR(__xludf.DUMMYFUNCTION("""COMPUTED_VALUE"""),"Others")</f>
        <v>Others</v>
      </c>
      <c r="F451" s="1"/>
      <c r="G451" s="1"/>
      <c r="H451" s="1"/>
      <c r="I451" s="1"/>
      <c r="J451" s="1"/>
      <c r="K451" s="1"/>
      <c r="L451" s="1"/>
      <c r="M451" s="1"/>
      <c r="N451" s="1" t="s">
        <v>12</v>
      </c>
    </row>
    <row r="452" hidden="1">
      <c r="A452" s="1" t="s">
        <v>986</v>
      </c>
      <c r="B452" s="1"/>
      <c r="C452" s="2" t="s">
        <v>68</v>
      </c>
      <c r="D452" s="1" t="s">
        <v>987</v>
      </c>
      <c r="E452" s="1" t="str">
        <f>IFERROR(__xludf.DUMMYFUNCTION("""COMPUTED_VALUE"""),"Fish")</f>
        <v>Fish</v>
      </c>
      <c r="F452" s="1" t="s">
        <v>109</v>
      </c>
      <c r="G452" s="1"/>
      <c r="H452" s="1"/>
      <c r="I452" s="1"/>
      <c r="J452" s="1"/>
      <c r="K452" s="1"/>
      <c r="L452" s="1"/>
      <c r="M452" s="1"/>
      <c r="N452" s="1"/>
    </row>
    <row r="453" hidden="1">
      <c r="A453" s="1" t="s">
        <v>988</v>
      </c>
      <c r="B453" s="1"/>
      <c r="C453" s="2" t="s">
        <v>68</v>
      </c>
      <c r="D453" s="1" t="s">
        <v>989</v>
      </c>
      <c r="E453" s="1" t="str">
        <f>IFERROR(__xludf.DUMMYFUNCTION("""COMPUTED_VALUE"""),"Tree Nuts, Others")</f>
        <v>Tree Nuts, Others</v>
      </c>
      <c r="F453" s="1"/>
      <c r="G453" s="1"/>
      <c r="H453" s="1"/>
      <c r="I453" s="1" t="s">
        <v>215</v>
      </c>
      <c r="J453" s="1"/>
      <c r="K453" s="1"/>
      <c r="L453" s="1"/>
      <c r="M453" s="1"/>
      <c r="N453" s="1" t="s">
        <v>12</v>
      </c>
    </row>
    <row r="454" hidden="1">
      <c r="A454" s="1" t="s">
        <v>990</v>
      </c>
      <c r="B454" s="1"/>
      <c r="C454" s="2" t="s">
        <v>68</v>
      </c>
      <c r="D454" s="1" t="s">
        <v>991</v>
      </c>
      <c r="E454" s="1" t="str">
        <f>IFERROR(__xludf.DUMMYFUNCTION("""COMPUTED_VALUE"""),"Dried Herbs &amp; Spices, Sweeteners")</f>
        <v>Dried Herbs &amp; Spices, Sweeteners</v>
      </c>
      <c r="F454" s="1"/>
      <c r="G454" s="1"/>
      <c r="H454" s="1"/>
      <c r="I454" s="1"/>
      <c r="J454" s="1"/>
      <c r="K454" s="1"/>
      <c r="L454" s="1" t="s">
        <v>70</v>
      </c>
      <c r="M454" s="1" t="s">
        <v>21</v>
      </c>
      <c r="N454" s="1"/>
    </row>
    <row r="455" hidden="1">
      <c r="A455" s="1" t="s">
        <v>992</v>
      </c>
      <c r="B455" s="1"/>
      <c r="C455" s="2" t="s">
        <v>68</v>
      </c>
      <c r="D455" s="1" t="s">
        <v>993</v>
      </c>
      <c r="E455" s="1" t="str">
        <f>IFERROR(__xludf.DUMMYFUNCTION("""COMPUTED_VALUE"""),"Dried Herbs &amp; Spices")</f>
        <v>Dried Herbs &amp; Spices</v>
      </c>
      <c r="F455" s="1"/>
      <c r="G455" s="1"/>
      <c r="H455" s="1"/>
      <c r="I455" s="1"/>
      <c r="J455" s="1"/>
      <c r="K455" s="1"/>
      <c r="L455" s="1" t="s">
        <v>70</v>
      </c>
      <c r="M455" s="1"/>
      <c r="N455" s="1"/>
    </row>
    <row r="456" hidden="1">
      <c r="A456" s="1" t="s">
        <v>994</v>
      </c>
      <c r="B456" s="1"/>
      <c r="C456" s="2" t="s">
        <v>68</v>
      </c>
      <c r="D456" s="1" t="s">
        <v>995</v>
      </c>
      <c r="E456" s="1" t="str">
        <f>IFERROR(__xludf.DUMMYFUNCTION("""COMPUTED_VALUE"""),"Tree Nuts, Others")</f>
        <v>Tree Nuts, Others</v>
      </c>
      <c r="F456" s="1"/>
      <c r="G456" s="1"/>
      <c r="H456" s="1"/>
      <c r="I456" s="1" t="s">
        <v>215</v>
      </c>
      <c r="J456" s="1"/>
      <c r="K456" s="1"/>
      <c r="L456" s="1"/>
      <c r="M456" s="1"/>
      <c r="N456" s="1" t="s">
        <v>12</v>
      </c>
    </row>
    <row r="457" hidden="1">
      <c r="A457" s="1" t="s">
        <v>996</v>
      </c>
      <c r="B457" s="1"/>
      <c r="C457" s="2" t="s">
        <v>68</v>
      </c>
      <c r="D457" s="1" t="s">
        <v>997</v>
      </c>
      <c r="E457" s="1" t="str">
        <f>IFERROR(__xludf.DUMMYFUNCTION("""COMPUTED_VALUE"""),"Tree Nuts")</f>
        <v>Tree Nuts</v>
      </c>
      <c r="F457" s="1"/>
      <c r="G457" s="1"/>
      <c r="H457" s="1"/>
      <c r="I457" s="1" t="s">
        <v>215</v>
      </c>
      <c r="J457" s="1"/>
      <c r="K457" s="1"/>
      <c r="L457" s="1"/>
      <c r="M457" s="1"/>
      <c r="N457" s="1"/>
    </row>
    <row r="458" hidden="1">
      <c r="A458" s="1" t="s">
        <v>998</v>
      </c>
      <c r="B458" s="1"/>
      <c r="C458" s="2" t="s">
        <v>68</v>
      </c>
      <c r="D458" s="1" t="s">
        <v>999</v>
      </c>
      <c r="E458" s="1" t="str">
        <f>IFERROR(__xludf.DUMMYFUNCTION("""COMPUTED_VALUE"""),"Sweeteners")</f>
        <v>Sweeteners</v>
      </c>
      <c r="F458" s="1"/>
      <c r="G458" s="1"/>
      <c r="H458" s="1"/>
      <c r="I458" s="1"/>
      <c r="J458" s="1"/>
      <c r="K458" s="1"/>
      <c r="L458" s="1"/>
      <c r="M458" s="1" t="s">
        <v>21</v>
      </c>
      <c r="N458" s="1"/>
    </row>
    <row r="459" hidden="1">
      <c r="A459" s="1" t="s">
        <v>1000</v>
      </c>
      <c r="B459" s="1"/>
      <c r="C459" s="2" t="s">
        <v>68</v>
      </c>
      <c r="D459" s="1" t="s">
        <v>1001</v>
      </c>
      <c r="E459" s="1" t="str">
        <f>IFERROR(__xludf.DUMMYFUNCTION("""COMPUTED_VALUE"""),"Dried Herbs &amp; Spices, Alcohol, Sweeteners, Others")</f>
        <v>Dried Herbs &amp; Spices, Alcohol, Sweeteners, Others</v>
      </c>
      <c r="F459" s="1"/>
      <c r="G459" s="1"/>
      <c r="H459" s="1"/>
      <c r="I459" s="1"/>
      <c r="J459" s="1"/>
      <c r="K459" s="1"/>
      <c r="L459" s="1" t="s">
        <v>70</v>
      </c>
      <c r="M459" s="1" t="s">
        <v>100</v>
      </c>
      <c r="N459" s="1" t="s">
        <v>12</v>
      </c>
    </row>
    <row r="460" hidden="1">
      <c r="A460" s="1" t="s">
        <v>1002</v>
      </c>
      <c r="B460" s="1"/>
      <c r="C460" s="2" t="s">
        <v>68</v>
      </c>
      <c r="D460" s="1" t="s">
        <v>1003</v>
      </c>
      <c r="E460" s="1" t="str">
        <f>IFERROR(__xludf.DUMMYFUNCTION("""COMPUTED_VALUE"""),"Others")</f>
        <v>Others</v>
      </c>
      <c r="F460" s="1"/>
      <c r="G460" s="1"/>
      <c r="H460" s="1"/>
      <c r="I460" s="1"/>
      <c r="J460" s="1"/>
      <c r="K460" s="1"/>
      <c r="L460" s="1"/>
      <c r="M460" s="1"/>
      <c r="N460" s="1" t="s">
        <v>12</v>
      </c>
    </row>
    <row r="461" hidden="1">
      <c r="A461" s="1" t="s">
        <v>1004</v>
      </c>
      <c r="B461" s="1"/>
      <c r="C461" s="2" t="s">
        <v>68</v>
      </c>
      <c r="D461" s="1" t="s">
        <v>1005</v>
      </c>
      <c r="E461" s="1" t="str">
        <f>IFERROR(__xludf.DUMMYFUNCTION("""COMPUTED_VALUE"""),"Cruciferous")</f>
        <v>Cruciferous</v>
      </c>
      <c r="F461" s="1"/>
      <c r="G461" s="1"/>
      <c r="H461" s="1"/>
      <c r="I461" s="1"/>
      <c r="J461" s="1" t="s">
        <v>566</v>
      </c>
      <c r="K461" s="1"/>
      <c r="L461" s="1"/>
      <c r="M461" s="1"/>
      <c r="N461" s="1"/>
    </row>
    <row r="462" hidden="1">
      <c r="A462" s="1" t="s">
        <v>1006</v>
      </c>
      <c r="B462" s="1"/>
      <c r="C462" s="2" t="s">
        <v>68</v>
      </c>
      <c r="D462" s="1" t="s">
        <v>1007</v>
      </c>
      <c r="E462" s="1" t="str">
        <f>IFERROR(__xludf.DUMMYFUNCTION("""COMPUTED_VALUE"""),"Potatoes")</f>
        <v>Potatoes</v>
      </c>
      <c r="F462" s="1"/>
      <c r="G462" s="1"/>
      <c r="H462" s="1" t="s">
        <v>334</v>
      </c>
      <c r="I462" s="1"/>
      <c r="J462" s="1"/>
      <c r="K462" s="1"/>
      <c r="L462" s="1"/>
      <c r="M462" s="1"/>
      <c r="N462" s="1"/>
    </row>
    <row r="463" hidden="1">
      <c r="A463" s="1" t="s">
        <v>1008</v>
      </c>
      <c r="B463" s="1"/>
      <c r="C463" s="2" t="s">
        <v>68</v>
      </c>
      <c r="D463" s="1" t="s">
        <v>1009</v>
      </c>
      <c r="E463" s="1" t="str">
        <f>IFERROR(__xludf.DUMMYFUNCTION("""COMPUTED_VALUE"""),"Leafy Greens")</f>
        <v>Leafy Greens</v>
      </c>
      <c r="F463" s="1"/>
      <c r="G463" s="1"/>
      <c r="H463" s="1"/>
      <c r="I463" s="1"/>
      <c r="J463" s="1" t="s">
        <v>569</v>
      </c>
      <c r="K463" s="1"/>
      <c r="L463" s="1"/>
      <c r="M463" s="1"/>
      <c r="N463" s="1"/>
    </row>
    <row r="464" hidden="1">
      <c r="A464" s="1" t="s">
        <v>1010</v>
      </c>
      <c r="B464" s="1"/>
      <c r="C464" s="2" t="s">
        <v>68</v>
      </c>
      <c r="D464" s="1" t="s">
        <v>1011</v>
      </c>
      <c r="E464" s="1" t="str">
        <f>IFERROR(__xludf.DUMMYFUNCTION("""COMPUTED_VALUE"""),"Lentils")</f>
        <v>Lentils</v>
      </c>
      <c r="F464" s="1"/>
      <c r="G464" s="1"/>
      <c r="H464" s="1"/>
      <c r="I464" s="1" t="s">
        <v>1012</v>
      </c>
      <c r="J464" s="1"/>
      <c r="K464" s="1"/>
      <c r="L464" s="1"/>
      <c r="M464" s="1"/>
      <c r="N464" s="1"/>
    </row>
    <row r="465" hidden="1">
      <c r="A465" s="1" t="s">
        <v>1013</v>
      </c>
      <c r="B465" s="1"/>
      <c r="C465" s="2" t="s">
        <v>68</v>
      </c>
      <c r="D465" s="1" t="s">
        <v>1014</v>
      </c>
      <c r="E465" s="1" t="str">
        <f>IFERROR(__xludf.DUMMYFUNCTION("""COMPUTED_VALUE"""),"Eggs")</f>
        <v>Eggs</v>
      </c>
      <c r="F465" s="1" t="s">
        <v>140</v>
      </c>
      <c r="G465" s="1"/>
      <c r="H465" s="1"/>
      <c r="I465" s="1"/>
      <c r="J465" s="1"/>
      <c r="K465" s="1"/>
      <c r="L465" s="1"/>
      <c r="M465" s="1"/>
      <c r="N465" s="1"/>
    </row>
    <row r="466" hidden="1">
      <c r="A466" s="1" t="s">
        <v>1015</v>
      </c>
      <c r="B466" s="1"/>
      <c r="C466" s="2" t="s">
        <v>68</v>
      </c>
      <c r="D466" s="1" t="s">
        <v>1016</v>
      </c>
      <c r="E466" s="1" t="str">
        <f>IFERROR(__xludf.DUMMYFUNCTION("""COMPUTED_VALUE"""),"Others")</f>
        <v>Others</v>
      </c>
      <c r="F466" s="1"/>
      <c r="G466" s="1"/>
      <c r="H466" s="1"/>
      <c r="I466" s="1"/>
      <c r="J466" s="1"/>
      <c r="K466" s="1"/>
      <c r="L466" s="1"/>
      <c r="M466" s="1"/>
      <c r="N466" s="1" t="s">
        <v>12</v>
      </c>
    </row>
    <row r="467" hidden="1">
      <c r="A467" s="1" t="s">
        <v>1017</v>
      </c>
      <c r="B467" s="1"/>
      <c r="C467" s="2" t="s">
        <v>68</v>
      </c>
      <c r="D467" s="1" t="s">
        <v>1018</v>
      </c>
      <c r="E467" s="1" t="str">
        <f>IFERROR(__xludf.DUMMYFUNCTION("""COMPUTED_VALUE"""),"Others")</f>
        <v>Others</v>
      </c>
      <c r="F467" s="1"/>
      <c r="G467" s="1"/>
      <c r="H467" s="1"/>
      <c r="I467" s="1"/>
      <c r="J467" s="1"/>
      <c r="K467" s="1"/>
      <c r="L467" s="1"/>
      <c r="M467" s="1"/>
      <c r="N467" s="1" t="s">
        <v>12</v>
      </c>
    </row>
    <row r="468" hidden="1">
      <c r="A468" s="1" t="s">
        <v>1019</v>
      </c>
      <c r="B468" s="1"/>
      <c r="C468" s="2" t="s">
        <v>14</v>
      </c>
      <c r="D468" s="1" t="s">
        <v>1020</v>
      </c>
      <c r="E468" s="1" t="str">
        <f>IFERROR(__xludf.DUMMYFUNCTION("""COMPUTED_VALUE"""),"Dairy, Gluten-Free Grains, Soy, Caffeine")</f>
        <v>Dairy, Gluten-Free Grains, Soy, Caffeine</v>
      </c>
      <c r="F468" s="1" t="s">
        <v>36</v>
      </c>
      <c r="G468" s="1"/>
      <c r="H468" s="1" t="s">
        <v>40</v>
      </c>
      <c r="I468" s="1" t="s">
        <v>133</v>
      </c>
      <c r="J468" s="1"/>
      <c r="K468" s="1"/>
      <c r="L468" s="1"/>
      <c r="M468" s="1" t="s">
        <v>347</v>
      </c>
      <c r="N468" s="1"/>
    </row>
    <row r="469" hidden="1">
      <c r="A469" s="1" t="s">
        <v>1021</v>
      </c>
      <c r="B469" s="1"/>
      <c r="C469" s="2" t="s">
        <v>14</v>
      </c>
      <c r="D469" s="1" t="s">
        <v>1022</v>
      </c>
      <c r="E469" s="1" t="str">
        <f>IFERROR(__xludf.DUMMYFUNCTION("""COMPUTED_VALUE"""),"Wheat, Soy, Tree Nuts, Caffeine")</f>
        <v>Wheat, Soy, Tree Nuts, Caffeine</v>
      </c>
      <c r="F469" s="1"/>
      <c r="G469" s="1"/>
      <c r="H469" s="1" t="s">
        <v>24</v>
      </c>
      <c r="I469" s="1" t="s">
        <v>1023</v>
      </c>
      <c r="J469" s="1"/>
      <c r="K469" s="1"/>
      <c r="L469" s="1"/>
      <c r="M469" s="1" t="s">
        <v>347</v>
      </c>
      <c r="N469" s="1"/>
    </row>
    <row r="470" hidden="1">
      <c r="A470" s="1" t="s">
        <v>1024</v>
      </c>
      <c r="B470" s="1"/>
      <c r="C470" s="2" t="s">
        <v>14</v>
      </c>
      <c r="D470" s="1" t="s">
        <v>1025</v>
      </c>
      <c r="E470" s="1" t="str">
        <f>IFERROR(__xludf.DUMMYFUNCTION("""COMPUTED_VALUE"""),"Gluten-Free Grains")</f>
        <v>Gluten-Free Grains</v>
      </c>
      <c r="F470" s="1"/>
      <c r="G470" s="1"/>
      <c r="H470" s="1" t="s">
        <v>40</v>
      </c>
      <c r="I470" s="1"/>
      <c r="J470" s="1"/>
      <c r="K470" s="1"/>
      <c r="L470" s="1"/>
      <c r="M470" s="1"/>
      <c r="N470" s="1"/>
    </row>
    <row r="471" hidden="1">
      <c r="A471" s="1" t="s">
        <v>1026</v>
      </c>
      <c r="B471" s="1"/>
      <c r="C471" s="2" t="s">
        <v>68</v>
      </c>
      <c r="D471" s="1" t="s">
        <v>1027</v>
      </c>
      <c r="E471" s="1" t="str">
        <f>IFERROR(__xludf.DUMMYFUNCTION("""COMPUTED_VALUE"""),"Dairy")</f>
        <v>Dairy</v>
      </c>
      <c r="F471" s="1" t="s">
        <v>36</v>
      </c>
      <c r="G471" s="1"/>
      <c r="H471" s="1"/>
      <c r="I471" s="1"/>
      <c r="J471" s="1"/>
      <c r="K471" s="1"/>
      <c r="L471" s="1"/>
      <c r="M471" s="1"/>
      <c r="N471" s="1"/>
    </row>
    <row r="472" hidden="1">
      <c r="A472" s="1" t="s">
        <v>1028</v>
      </c>
      <c r="B472" s="1"/>
      <c r="C472" s="2" t="s">
        <v>14</v>
      </c>
      <c r="D472" s="1" t="s">
        <v>1029</v>
      </c>
      <c r="E472" s="1" t="str">
        <f>IFERROR(__xludf.DUMMYFUNCTION("""COMPUTED_VALUE"""),"Tropical Fruits")</f>
        <v>Tropical Fruits</v>
      </c>
      <c r="F472" s="1"/>
      <c r="G472" s="1"/>
      <c r="H472" s="1"/>
      <c r="I472" s="1"/>
      <c r="J472" s="1"/>
      <c r="K472" s="1" t="s">
        <v>234</v>
      </c>
      <c r="L472" s="1"/>
      <c r="M472" s="1"/>
      <c r="N472" s="1"/>
    </row>
    <row r="473" hidden="1">
      <c r="A473" s="1" t="s">
        <v>1030</v>
      </c>
      <c r="B473" s="1"/>
      <c r="C473" s="2" t="s">
        <v>68</v>
      </c>
      <c r="D473" s="1" t="s">
        <v>1031</v>
      </c>
      <c r="E473" s="1" t="str">
        <f>IFERROR(__xludf.DUMMYFUNCTION("""COMPUTED_VALUE"""),"Fish, Shellfish")</f>
        <v>Fish, Shellfish</v>
      </c>
      <c r="F473" s="1" t="s">
        <v>867</v>
      </c>
      <c r="G473" s="1"/>
      <c r="H473" s="1"/>
      <c r="I473" s="1"/>
      <c r="J473" s="1"/>
      <c r="K473" s="1"/>
      <c r="L473" s="1"/>
      <c r="M473" s="1"/>
      <c r="N473" s="1"/>
    </row>
    <row r="474" hidden="1">
      <c r="A474" s="1" t="s">
        <v>1032</v>
      </c>
      <c r="B474" s="1"/>
      <c r="C474" s="2" t="s">
        <v>14</v>
      </c>
      <c r="D474" s="1" t="s">
        <v>1033</v>
      </c>
      <c r="E474" s="1" t="str">
        <f>IFERROR(__xludf.DUMMYFUNCTION("""COMPUTED_VALUE"""),"Dried Herbs &amp; Spices, Sweeteners")</f>
        <v>Dried Herbs &amp; Spices, Sweeteners</v>
      </c>
      <c r="F474" s="1"/>
      <c r="G474" s="1"/>
      <c r="H474" s="1"/>
      <c r="I474" s="1"/>
      <c r="J474" s="1"/>
      <c r="K474" s="1"/>
      <c r="L474" s="1" t="s">
        <v>70</v>
      </c>
      <c r="M474" s="1" t="s">
        <v>21</v>
      </c>
      <c r="N474" s="1"/>
    </row>
    <row r="475" hidden="1">
      <c r="A475" s="1" t="s">
        <v>1034</v>
      </c>
      <c r="B475" s="1"/>
      <c r="C475" s="2" t="s">
        <v>14</v>
      </c>
      <c r="D475" s="1" t="s">
        <v>1035</v>
      </c>
      <c r="E475" s="1" t="str">
        <f>IFERROR(__xludf.DUMMYFUNCTION("""COMPUTED_VALUE"""),"Sweeteners, Caffeine")</f>
        <v>Sweeteners, Caffeine</v>
      </c>
      <c r="F475" s="1"/>
      <c r="G475" s="1"/>
      <c r="H475" s="1"/>
      <c r="I475" s="1"/>
      <c r="J475" s="1"/>
      <c r="K475" s="1"/>
      <c r="L475" s="1"/>
      <c r="M475" s="1" t="s">
        <v>361</v>
      </c>
      <c r="N475" s="1"/>
    </row>
    <row r="476" hidden="1">
      <c r="A476" s="1" t="s">
        <v>1036</v>
      </c>
      <c r="B476" s="1"/>
      <c r="C476" s="2" t="s">
        <v>14</v>
      </c>
      <c r="D476" s="1" t="s">
        <v>1037</v>
      </c>
      <c r="E476" s="1" t="str">
        <f>IFERROR(__xludf.DUMMYFUNCTION("""COMPUTED_VALUE"""),"Sweeteners")</f>
        <v>Sweeteners</v>
      </c>
      <c r="F476" s="1"/>
      <c r="G476" s="1"/>
      <c r="H476" s="1"/>
      <c r="I476" s="1"/>
      <c r="J476" s="1"/>
      <c r="K476" s="1"/>
      <c r="L476" s="1"/>
      <c r="M476" s="1" t="s">
        <v>21</v>
      </c>
      <c r="N476" s="1"/>
    </row>
    <row r="477" hidden="1">
      <c r="A477" s="1" t="s">
        <v>1038</v>
      </c>
      <c r="B477" s="1"/>
      <c r="C477" s="2" t="s">
        <v>14</v>
      </c>
      <c r="D477" s="1" t="s">
        <v>1039</v>
      </c>
      <c r="E477" s="1" t="str">
        <f>IFERROR(__xludf.DUMMYFUNCTION("""COMPUTED_VALUE"""),"Sweeteners, Caffeine")</f>
        <v>Sweeteners, Caffeine</v>
      </c>
      <c r="F477" s="1"/>
      <c r="G477" s="1"/>
      <c r="H477" s="1"/>
      <c r="I477" s="1"/>
      <c r="J477" s="1"/>
      <c r="K477" s="1"/>
      <c r="L477" s="1"/>
      <c r="M477" s="1" t="s">
        <v>361</v>
      </c>
      <c r="N477" s="1"/>
    </row>
    <row r="478" hidden="1">
      <c r="A478" s="1" t="s">
        <v>1040</v>
      </c>
      <c r="B478" s="1"/>
      <c r="C478" s="2" t="s">
        <v>14</v>
      </c>
      <c r="D478" s="1" t="s">
        <v>1041</v>
      </c>
      <c r="E478" s="1" t="str">
        <f>IFERROR(__xludf.DUMMYFUNCTION("""COMPUTED_VALUE"""),"Sweeteners")</f>
        <v>Sweeteners</v>
      </c>
      <c r="F478" s="1"/>
      <c r="G478" s="1"/>
      <c r="H478" s="1"/>
      <c r="I478" s="1"/>
      <c r="J478" s="1"/>
      <c r="K478" s="1"/>
      <c r="L478" s="1"/>
      <c r="M478" s="1" t="s">
        <v>21</v>
      </c>
      <c r="N478" s="1"/>
    </row>
    <row r="479" hidden="1">
      <c r="A479" s="1" t="s">
        <v>1042</v>
      </c>
      <c r="B479" s="1"/>
      <c r="C479" s="2" t="s">
        <v>68</v>
      </c>
      <c r="D479" s="1" t="s">
        <v>1043</v>
      </c>
      <c r="E479" s="1" t="str">
        <f>IFERROR(__xludf.DUMMYFUNCTION("""COMPUTED_VALUE"""),"Dairy")</f>
        <v>Dairy</v>
      </c>
      <c r="F479" s="1" t="s">
        <v>36</v>
      </c>
      <c r="G479" s="1"/>
      <c r="H479" s="1"/>
      <c r="I479" s="1"/>
      <c r="J479" s="1"/>
      <c r="K479" s="1"/>
      <c r="L479" s="1"/>
      <c r="M479" s="1"/>
      <c r="N479" s="1"/>
    </row>
    <row r="480" hidden="1">
      <c r="A480" s="1" t="s">
        <v>1044</v>
      </c>
      <c r="B480" s="1"/>
      <c r="C480" s="2" t="s">
        <v>68</v>
      </c>
      <c r="D480" s="1" t="s">
        <v>1045</v>
      </c>
      <c r="E480" s="1" t="str">
        <f>IFERROR(__xludf.DUMMYFUNCTION("""COMPUTED_VALUE"""),"Dairy")</f>
        <v>Dairy</v>
      </c>
      <c r="F480" s="1" t="s">
        <v>36</v>
      </c>
      <c r="G480" s="1"/>
      <c r="H480" s="1"/>
      <c r="I480" s="1"/>
      <c r="J480" s="1"/>
      <c r="K480" s="1"/>
      <c r="L480" s="1"/>
      <c r="M480" s="1"/>
      <c r="N480" s="1"/>
    </row>
    <row r="481" hidden="1">
      <c r="A481" s="1" t="s">
        <v>1046</v>
      </c>
      <c r="B481" s="1"/>
      <c r="C481" s="2" t="s">
        <v>68</v>
      </c>
      <c r="D481" s="1" t="s">
        <v>1047</v>
      </c>
      <c r="E481" s="1" t="str">
        <f>IFERROR(__xludf.DUMMYFUNCTION("""COMPUTED_VALUE"""),"Dairy")</f>
        <v>Dairy</v>
      </c>
      <c r="F481" s="1" t="s">
        <v>36</v>
      </c>
      <c r="G481" s="1"/>
      <c r="H481" s="1"/>
      <c r="I481" s="1"/>
      <c r="J481" s="1"/>
      <c r="K481" s="1"/>
      <c r="L481" s="1"/>
      <c r="M481" s="1"/>
      <c r="N481" s="1"/>
    </row>
    <row r="482" hidden="1">
      <c r="A482" s="1" t="s">
        <v>1048</v>
      </c>
      <c r="B482" s="1"/>
      <c r="C482" s="2" t="s">
        <v>68</v>
      </c>
      <c r="D482" s="1" t="s">
        <v>1049</v>
      </c>
      <c r="E482" s="1" t="str">
        <f>IFERROR(__xludf.DUMMYFUNCTION("""COMPUTED_VALUE"""),"Dairy, Nightshades, Alliums, Dried Herbs &amp; Spices")</f>
        <v>Dairy, Nightshades, Alliums, Dried Herbs &amp; Spices</v>
      </c>
      <c r="F482" s="1" t="s">
        <v>36</v>
      </c>
      <c r="G482" s="1"/>
      <c r="H482" s="1"/>
      <c r="I482" s="1"/>
      <c r="J482" s="1" t="s">
        <v>17</v>
      </c>
      <c r="K482" s="1"/>
      <c r="L482" s="1" t="s">
        <v>70</v>
      </c>
      <c r="M482" s="1"/>
      <c r="N482" s="1"/>
    </row>
    <row r="483" hidden="1">
      <c r="A483" s="1" t="s">
        <v>1050</v>
      </c>
      <c r="B483" s="1"/>
      <c r="C483" s="2" t="s">
        <v>68</v>
      </c>
      <c r="D483" s="1" t="s">
        <v>1051</v>
      </c>
      <c r="E483" s="1" t="str">
        <f>IFERROR(__xludf.DUMMYFUNCTION("""COMPUTED_VALUE"""),"Dairy")</f>
        <v>Dairy</v>
      </c>
      <c r="F483" s="1" t="s">
        <v>36</v>
      </c>
      <c r="G483" s="1"/>
      <c r="H483" s="1"/>
      <c r="I483" s="1"/>
      <c r="J483" s="1"/>
      <c r="K483" s="1"/>
      <c r="L483" s="1"/>
      <c r="M483" s="1"/>
      <c r="N483" s="1"/>
    </row>
    <row r="484" hidden="1">
      <c r="A484" s="1" t="s">
        <v>1052</v>
      </c>
      <c r="B484" s="1"/>
      <c r="C484" s="2" t="s">
        <v>14</v>
      </c>
      <c r="D484" s="1" t="s">
        <v>1053</v>
      </c>
      <c r="E484" s="1" t="str">
        <f>IFERROR(__xludf.DUMMYFUNCTION("""COMPUTED_VALUE"""),"Dairy, Eggs, Gluten-Free Grains, Soy, Nightshades, Alliums, Dried Herbs &amp; Spices, Spicy")</f>
        <v>Dairy, Eggs, Gluten-Free Grains, Soy, Nightshades, Alliums, Dried Herbs &amp; Spices, Spicy</v>
      </c>
      <c r="F484" s="1" t="s">
        <v>292</v>
      </c>
      <c r="G484" s="1"/>
      <c r="H484" s="1" t="s">
        <v>40</v>
      </c>
      <c r="I484" s="1" t="s">
        <v>133</v>
      </c>
      <c r="J484" s="1" t="s">
        <v>17</v>
      </c>
      <c r="K484" s="1"/>
      <c r="L484" s="1" t="s">
        <v>725</v>
      </c>
      <c r="M484" s="1"/>
      <c r="N484" s="1"/>
    </row>
    <row r="485" hidden="1">
      <c r="A485" s="1" t="s">
        <v>1054</v>
      </c>
      <c r="B485" s="1"/>
      <c r="C485" s="2" t="s">
        <v>14</v>
      </c>
      <c r="D485" s="1" t="s">
        <v>1055</v>
      </c>
      <c r="E485" s="1" t="str">
        <f>IFERROR(__xludf.DUMMYFUNCTION("""COMPUTED_VALUE"""),"Dairy, Corn, Soy, Nightshades, Alliums, Dried Herbs &amp; Spices, Spicy, Sweeteners")</f>
        <v>Dairy, Corn, Soy, Nightshades, Alliums, Dried Herbs &amp; Spices, Spicy, Sweeteners</v>
      </c>
      <c r="F485" s="1" t="s">
        <v>36</v>
      </c>
      <c r="G485" s="1"/>
      <c r="H485" s="1" t="s">
        <v>16</v>
      </c>
      <c r="I485" s="1" t="s">
        <v>133</v>
      </c>
      <c r="J485" s="1" t="s">
        <v>17</v>
      </c>
      <c r="K485" s="1"/>
      <c r="L485" s="1" t="s">
        <v>725</v>
      </c>
      <c r="M485" s="1" t="s">
        <v>21</v>
      </c>
      <c r="N485" s="1"/>
    </row>
    <row r="486" hidden="1">
      <c r="A486" s="1" t="s">
        <v>1056</v>
      </c>
      <c r="B486" s="1"/>
      <c r="C486" s="2" t="s">
        <v>14</v>
      </c>
      <c r="D486" s="1" t="s">
        <v>1057</v>
      </c>
      <c r="E486" s="1" t="str">
        <f>IFERROR(__xludf.DUMMYFUNCTION("""COMPUTED_VALUE"""),"Dairy, Gluten-Free Grains, Tree Nuts, Peanuts, Soy, Dried Herbs &amp; Spices, Sweeteners, Caffeine")</f>
        <v>Dairy, Gluten-Free Grains, Tree Nuts, Peanuts, Soy, Dried Herbs &amp; Spices, Sweeteners, Caffeine</v>
      </c>
      <c r="F486" s="1" t="s">
        <v>36</v>
      </c>
      <c r="G486" s="1"/>
      <c r="H486" s="1" t="s">
        <v>40</v>
      </c>
      <c r="I486" s="1" t="s">
        <v>1058</v>
      </c>
      <c r="J486" s="1"/>
      <c r="K486" s="1"/>
      <c r="L486" s="1" t="s">
        <v>70</v>
      </c>
      <c r="M486" s="1" t="s">
        <v>361</v>
      </c>
      <c r="N486" s="1"/>
    </row>
    <row r="487" hidden="1">
      <c r="A487" s="1" t="s">
        <v>1059</v>
      </c>
      <c r="B487" s="1"/>
      <c r="C487" s="2" t="s">
        <v>14</v>
      </c>
      <c r="D487" s="1" t="s">
        <v>1060</v>
      </c>
      <c r="E487" s="1" t="str">
        <f>IFERROR(__xludf.DUMMYFUNCTION("""COMPUTED_VALUE"""),"Dairy, Lactose-Free, Soy, Sweeteners")</f>
        <v>Dairy, Lactose-Free, Soy, Sweeteners</v>
      </c>
      <c r="F487" s="1" t="s">
        <v>36</v>
      </c>
      <c r="G487" s="1" t="s">
        <v>870</v>
      </c>
      <c r="H487" s="1"/>
      <c r="I487" s="1" t="s">
        <v>133</v>
      </c>
      <c r="J487" s="1"/>
      <c r="K487" s="1"/>
      <c r="L487" s="1"/>
      <c r="M487" s="1" t="s">
        <v>21</v>
      </c>
      <c r="N487" s="1"/>
    </row>
    <row r="488" hidden="1">
      <c r="A488" s="1" t="s">
        <v>1061</v>
      </c>
      <c r="B488" s="1"/>
      <c r="C488" s="2" t="s">
        <v>68</v>
      </c>
      <c r="D488" s="1" t="s">
        <v>1062</v>
      </c>
      <c r="E488" s="1" t="str">
        <f>IFERROR(__xludf.DUMMYFUNCTION("""COMPUTED_VALUE"""),"Wheat")</f>
        <v>Wheat</v>
      </c>
      <c r="F488" s="1"/>
      <c r="G488" s="1"/>
      <c r="H488" s="1" t="s">
        <v>24</v>
      </c>
      <c r="I488" s="1"/>
      <c r="J488" s="1"/>
      <c r="K488" s="1"/>
      <c r="L488" s="1"/>
      <c r="M488" s="1"/>
      <c r="N488" s="1"/>
    </row>
    <row r="489" hidden="1">
      <c r="A489" s="1" t="s">
        <v>1063</v>
      </c>
      <c r="B489" s="1"/>
      <c r="C489" s="2" t="s">
        <v>68</v>
      </c>
      <c r="D489" s="1" t="s">
        <v>1064</v>
      </c>
      <c r="E489" s="1" t="str">
        <f>IFERROR(__xludf.DUMMYFUNCTION("""COMPUTED_VALUE"""),"Gluten-Free Grains")</f>
        <v>Gluten-Free Grains</v>
      </c>
      <c r="F489" s="1"/>
      <c r="G489" s="1"/>
      <c r="H489" s="1" t="s">
        <v>40</v>
      </c>
      <c r="I489" s="1"/>
      <c r="J489" s="1"/>
      <c r="K489" s="1"/>
      <c r="L489" s="1"/>
      <c r="M489" s="1"/>
      <c r="N489" s="1"/>
    </row>
    <row r="490" hidden="1">
      <c r="A490" s="1" t="s">
        <v>1065</v>
      </c>
      <c r="B490" s="1"/>
      <c r="C490" s="2" t="s">
        <v>68</v>
      </c>
      <c r="D490" s="1" t="s">
        <v>1066</v>
      </c>
      <c r="E490" s="1" t="str">
        <f>IFERROR(__xludf.DUMMYFUNCTION("""COMPUTED_VALUE"""),"Stone Fruits")</f>
        <v>Stone Fruits</v>
      </c>
      <c r="F490" s="1"/>
      <c r="G490" s="1"/>
      <c r="H490" s="1"/>
      <c r="I490" s="1"/>
      <c r="J490" s="1"/>
      <c r="K490" s="1" t="s">
        <v>301</v>
      </c>
      <c r="L490" s="1"/>
      <c r="M490" s="1"/>
      <c r="N490" s="1"/>
    </row>
    <row r="491" hidden="1">
      <c r="A491" s="1" t="s">
        <v>1067</v>
      </c>
      <c r="B491" s="1"/>
      <c r="C491" s="2" t="s">
        <v>68</v>
      </c>
      <c r="D491" s="1" t="s">
        <v>1068</v>
      </c>
      <c r="E491" s="1" t="str">
        <f>IFERROR(__xludf.DUMMYFUNCTION("""COMPUTED_VALUE"""),"Gluten-Free Grains")</f>
        <v>Gluten-Free Grains</v>
      </c>
      <c r="F491" s="1"/>
      <c r="G491" s="1"/>
      <c r="H491" s="1" t="s">
        <v>40</v>
      </c>
      <c r="I491" s="1"/>
      <c r="J491" s="1"/>
      <c r="K491" s="1"/>
      <c r="L491" s="1"/>
      <c r="M491" s="1"/>
      <c r="N491" s="1"/>
    </row>
    <row r="492" hidden="1">
      <c r="A492" s="1" t="s">
        <v>1069</v>
      </c>
      <c r="B492" s="1"/>
      <c r="C492" s="2" t="s">
        <v>68</v>
      </c>
      <c r="D492" s="1" t="s">
        <v>1070</v>
      </c>
      <c r="E492" s="1" t="str">
        <f>IFERROR(__xludf.DUMMYFUNCTION("""COMPUTED_VALUE"""),"Gluten-Free Grains")</f>
        <v>Gluten-Free Grains</v>
      </c>
      <c r="F492" s="1"/>
      <c r="G492" s="1"/>
      <c r="H492" s="1" t="s">
        <v>40</v>
      </c>
      <c r="I492" s="1"/>
      <c r="J492" s="1"/>
      <c r="K492" s="1"/>
      <c r="L492" s="1"/>
      <c r="M492" s="1"/>
      <c r="N492" s="1"/>
    </row>
    <row r="493" hidden="1">
      <c r="A493" s="1" t="s">
        <v>1071</v>
      </c>
      <c r="B493" s="1"/>
      <c r="C493" s="2" t="s">
        <v>68</v>
      </c>
      <c r="D493" s="1" t="s">
        <v>1072</v>
      </c>
      <c r="E493" s="1" t="str">
        <f>IFERROR(__xludf.DUMMYFUNCTION("""COMPUTED_VALUE"""),"Gluten-Free Grains")</f>
        <v>Gluten-Free Grains</v>
      </c>
      <c r="F493" s="1"/>
      <c r="G493" s="1"/>
      <c r="H493" s="1" t="s">
        <v>40</v>
      </c>
      <c r="I493" s="1"/>
      <c r="J493" s="1"/>
      <c r="K493" s="1"/>
      <c r="L493" s="1"/>
      <c r="M493" s="1"/>
      <c r="N493" s="1"/>
    </row>
    <row r="494" hidden="1">
      <c r="A494" s="1" t="s">
        <v>1073</v>
      </c>
      <c r="B494" s="1"/>
      <c r="C494" s="2" t="s">
        <v>68</v>
      </c>
      <c r="D494" s="1" t="s">
        <v>1074</v>
      </c>
      <c r="E494" s="1" t="str">
        <f>IFERROR(__xludf.DUMMYFUNCTION("""COMPUTED_VALUE"""),"Gluten-Free Grains")</f>
        <v>Gluten-Free Grains</v>
      </c>
      <c r="F494" s="1"/>
      <c r="G494" s="1"/>
      <c r="H494" s="1" t="s">
        <v>40</v>
      </c>
      <c r="I494" s="1"/>
      <c r="J494" s="1"/>
      <c r="K494" s="1"/>
      <c r="L494" s="1"/>
      <c r="M494" s="1"/>
      <c r="N494" s="1"/>
    </row>
    <row r="495" hidden="1">
      <c r="A495" s="1" t="s">
        <v>1075</v>
      </c>
      <c r="B495" s="1"/>
      <c r="C495" s="2" t="s">
        <v>14</v>
      </c>
      <c r="D495" s="1" t="s">
        <v>1076</v>
      </c>
      <c r="E495" s="1" t="str">
        <f>IFERROR(__xludf.DUMMYFUNCTION("""COMPUTED_VALUE"""),"Soy, Mushrooms")</f>
        <v>Soy, Mushrooms</v>
      </c>
      <c r="F495" s="1"/>
      <c r="G495" s="1"/>
      <c r="H495" s="1"/>
      <c r="I495" s="1" t="s">
        <v>133</v>
      </c>
      <c r="J495" s="1" t="s">
        <v>174</v>
      </c>
      <c r="K495" s="1"/>
      <c r="L495" s="1"/>
      <c r="M495" s="1"/>
      <c r="N495" s="1"/>
    </row>
    <row r="496" hidden="1">
      <c r="A496" s="1" t="s">
        <v>1077</v>
      </c>
      <c r="B496" s="1"/>
      <c r="C496" s="2" t="s">
        <v>14</v>
      </c>
      <c r="D496" s="1" t="s">
        <v>1078</v>
      </c>
      <c r="E496" s="1" t="str">
        <f>IFERROR(__xludf.DUMMYFUNCTION("""COMPUTED_VALUE"""),"Soy, Others")</f>
        <v>Soy, Others</v>
      </c>
      <c r="F496" s="1"/>
      <c r="G496" s="1"/>
      <c r="H496" s="1"/>
      <c r="I496" s="1" t="s">
        <v>133</v>
      </c>
      <c r="J496" s="1"/>
      <c r="K496" s="1"/>
      <c r="L496" s="1"/>
      <c r="M496" s="1"/>
      <c r="N496" s="1" t="s">
        <v>12</v>
      </c>
    </row>
    <row r="497" hidden="1">
      <c r="A497" s="1" t="s">
        <v>1079</v>
      </c>
      <c r="B497" s="1"/>
      <c r="C497" s="2" t="s">
        <v>68</v>
      </c>
      <c r="D497" s="1" t="s">
        <v>1080</v>
      </c>
      <c r="E497" s="1" t="str">
        <f>IFERROR(__xludf.DUMMYFUNCTION("""COMPUTED_VALUE"""),"Others")</f>
        <v>Others</v>
      </c>
      <c r="F497" s="1"/>
      <c r="G497" s="1"/>
      <c r="H497" s="1"/>
      <c r="I497" s="1"/>
      <c r="J497" s="1"/>
      <c r="K497" s="1"/>
      <c r="L497" s="1"/>
      <c r="M497" s="1"/>
      <c r="N497" s="1" t="s">
        <v>12</v>
      </c>
    </row>
    <row r="498" hidden="1">
      <c r="A498" s="1" t="s">
        <v>1081</v>
      </c>
      <c r="B498" s="1"/>
      <c r="C498" s="2" t="s">
        <v>68</v>
      </c>
      <c r="D498" s="1" t="s">
        <v>1082</v>
      </c>
      <c r="E498" s="1" t="str">
        <f>IFERROR(__xludf.DUMMYFUNCTION("""COMPUTED_VALUE"""),"Lamb")</f>
        <v>Lamb</v>
      </c>
      <c r="F498" s="1" t="s">
        <v>1083</v>
      </c>
      <c r="G498" s="1"/>
      <c r="H498" s="1"/>
      <c r="I498" s="1"/>
      <c r="J498" s="1"/>
      <c r="K498" s="1"/>
      <c r="L498" s="1"/>
      <c r="M498" s="1"/>
      <c r="N498" s="1"/>
    </row>
    <row r="499" hidden="1">
      <c r="A499" s="1" t="s">
        <v>1084</v>
      </c>
      <c r="B499" s="1"/>
      <c r="C499" s="2" t="s">
        <v>14</v>
      </c>
      <c r="D499" s="1" t="s">
        <v>1085</v>
      </c>
      <c r="E499" s="1" t="str">
        <f>IFERROR(__xludf.DUMMYFUNCTION("""COMPUTED_VALUE"""),"Dairy")</f>
        <v>Dairy</v>
      </c>
      <c r="F499" s="1" t="s">
        <v>36</v>
      </c>
      <c r="G499" s="1"/>
      <c r="H499" s="1"/>
      <c r="I499" s="1"/>
      <c r="J499" s="1"/>
      <c r="K499" s="1"/>
      <c r="L499" s="1"/>
      <c r="M499" s="1"/>
      <c r="N499" s="1"/>
    </row>
    <row r="500" hidden="1">
      <c r="A500" s="1" t="s">
        <v>1086</v>
      </c>
      <c r="B500" s="1"/>
      <c r="C500" s="2" t="s">
        <v>68</v>
      </c>
      <c r="D500" s="1" t="s">
        <v>1087</v>
      </c>
      <c r="E500" s="1" t="str">
        <f>IFERROR(__xludf.DUMMYFUNCTION("""COMPUTED_VALUE"""),"Leafy Greens")</f>
        <v>Leafy Greens</v>
      </c>
      <c r="F500" s="1"/>
      <c r="G500" s="1"/>
      <c r="H500" s="1"/>
      <c r="I500" s="1"/>
      <c r="J500" s="1" t="s">
        <v>569</v>
      </c>
      <c r="K500" s="1"/>
      <c r="L500" s="1"/>
      <c r="M500" s="1"/>
      <c r="N500" s="1"/>
    </row>
    <row r="501" hidden="1">
      <c r="A501" s="1" t="s">
        <v>1088</v>
      </c>
      <c r="B501" s="1"/>
      <c r="C501" s="2" t="s">
        <v>68</v>
      </c>
      <c r="D501" s="1" t="s">
        <v>1089</v>
      </c>
      <c r="E501" s="1" t="str">
        <f>IFERROR(__xludf.DUMMYFUNCTION("""COMPUTED_VALUE"""),"Cruciferous")</f>
        <v>Cruciferous</v>
      </c>
      <c r="F501" s="1"/>
      <c r="G501" s="1"/>
      <c r="H501" s="1"/>
      <c r="I501" s="1"/>
      <c r="J501" s="1" t="s">
        <v>566</v>
      </c>
      <c r="K501" s="1"/>
      <c r="L501" s="1"/>
      <c r="M501" s="1"/>
      <c r="N501" s="1"/>
    </row>
    <row r="502">
      <c r="A502" s="3"/>
      <c r="B502" s="3"/>
      <c r="C502" s="3"/>
      <c r="D502" s="3"/>
      <c r="E502" s="3" t="str">
        <f>IFERROR(__xludf.DUMMYFUNCTION("""COMPUTED_VALUE"""),"#N/A")</f>
        <v>#N/A</v>
      </c>
      <c r="F502" s="3"/>
      <c r="G502" s="3"/>
      <c r="H502" s="3"/>
      <c r="I502" s="3"/>
      <c r="J502" s="3"/>
      <c r="K502" s="3"/>
      <c r="L502" s="3"/>
      <c r="M502" s="3"/>
      <c r="N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</row>
    <row r="149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</row>
    <row r="1494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</row>
    <row r="149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</row>
    <row r="1496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</row>
    <row r="1497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</row>
    <row r="1498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</row>
    <row r="1499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</row>
    <row r="1500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</row>
    <row r="150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</row>
    <row r="150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</row>
    <row r="1504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</row>
    <row r="150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</row>
    <row r="1506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</row>
    <row r="1507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</row>
    <row r="1508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</row>
    <row r="1509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</row>
    <row r="1510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</row>
    <row r="151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</row>
    <row r="151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</row>
    <row r="1514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</row>
    <row r="151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</row>
    <row r="1516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</row>
    <row r="1517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</row>
    <row r="1518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</row>
    <row r="1519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</row>
    <row r="1520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</row>
    <row r="152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</row>
    <row r="152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</row>
    <row r="15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</row>
    <row r="1524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</row>
    <row r="15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</row>
    <row r="1526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</row>
    <row r="1527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</row>
    <row r="1528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</row>
    <row r="1529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</row>
    <row r="1530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</row>
    <row r="153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</row>
    <row r="153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</row>
    <row r="153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</row>
    <row r="1534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</row>
    <row r="15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</row>
    <row r="1536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</row>
    <row r="1538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</row>
    <row r="1539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</row>
    <row r="1540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</row>
    <row r="154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</row>
    <row r="154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</row>
    <row r="154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</row>
    <row r="1544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</row>
    <row r="154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</row>
    <row r="1546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</row>
    <row r="1547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</row>
    <row r="1548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</row>
    <row r="1549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</row>
    <row r="1550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</row>
    <row r="155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</row>
    <row r="155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</row>
    <row r="155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</row>
    <row r="1554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</row>
    <row r="155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</row>
    <row r="1556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</row>
    <row r="1557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</row>
    <row r="1558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</row>
    <row r="1559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</row>
    <row r="1560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</row>
    <row r="156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</row>
    <row r="1564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</row>
    <row r="156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</row>
    <row r="1566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</row>
    <row r="1567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</row>
    <row r="1568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</row>
    <row r="1569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</row>
    <row r="1570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</row>
    <row r="157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</row>
    <row r="157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</row>
    <row r="157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</row>
    <row r="1574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</row>
    <row r="157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</row>
    <row r="1576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</row>
    <row r="1577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</row>
    <row r="1578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</row>
    <row r="1579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</row>
    <row r="1580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</row>
    <row r="158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</row>
    <row r="158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</row>
    <row r="158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</row>
    <row r="1584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</row>
    <row r="158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</row>
    <row r="1586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</row>
    <row r="1587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</row>
    <row r="1588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</row>
    <row r="1590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</row>
    <row r="159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</row>
    <row r="159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</row>
    <row r="159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</row>
    <row r="1594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</row>
    <row r="159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</row>
    <row r="1596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</row>
    <row r="1597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</row>
    <row r="1598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</row>
    <row r="1599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</row>
    <row r="1600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</row>
    <row r="160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</row>
    <row r="160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</row>
    <row r="160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</row>
    <row r="1604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</row>
    <row r="160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</row>
    <row r="1606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</row>
    <row r="1607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</row>
    <row r="1608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</row>
    <row r="1609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</row>
    <row r="1610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</row>
    <row r="161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</row>
    <row r="161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</row>
    <row r="161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</row>
    <row r="1614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</row>
    <row r="1616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</row>
    <row r="1617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</row>
    <row r="221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</row>
    <row r="2216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</row>
    <row r="2217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</row>
    <row r="2218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</row>
    <row r="22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</row>
    <row r="2220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</row>
    <row r="222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</row>
    <row r="222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</row>
    <row r="22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</row>
    <row r="222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</row>
    <row r="22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</row>
    <row r="2226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</row>
    <row r="2227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</row>
    <row r="2228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</row>
    <row r="2229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</row>
    <row r="223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</row>
    <row r="223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</row>
    <row r="223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</row>
    <row r="223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</row>
    <row r="22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</row>
    <row r="2236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</row>
    <row r="2237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</row>
    <row r="2238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</row>
    <row r="223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</row>
    <row r="2240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</row>
    <row r="224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</row>
    <row r="224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</row>
    <row r="224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</row>
    <row r="224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</row>
    <row r="2246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</row>
    <row r="2247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</row>
    <row r="2248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</row>
    <row r="2249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</row>
    <row r="2250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</row>
    <row r="225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</row>
    <row r="225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</row>
    <row r="225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</row>
    <row r="225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</row>
    <row r="225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</row>
    <row r="2256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</row>
    <row r="2257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</row>
    <row r="2258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</row>
    <row r="2259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</row>
    <row r="2260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</row>
    <row r="226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</row>
    <row r="226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</row>
    <row r="226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</row>
    <row r="226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</row>
    <row r="226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</row>
    <row r="2266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</row>
    <row r="2267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</row>
    <row r="2268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</row>
    <row r="2269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</row>
    <row r="227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</row>
    <row r="227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</row>
    <row r="227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</row>
    <row r="227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</row>
    <row r="227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</row>
    <row r="2276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</row>
    <row r="2277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</row>
    <row r="2278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</row>
    <row r="2279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</row>
    <row r="228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</row>
    <row r="228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</row>
    <row r="228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</row>
    <row r="228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</row>
    <row r="228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</row>
    <row r="2286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</row>
    <row r="2287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</row>
    <row r="2288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</row>
    <row r="2289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</row>
    <row r="2290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</row>
    <row r="229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</row>
    <row r="229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</row>
    <row r="229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</row>
    <row r="229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</row>
    <row r="229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</row>
    <row r="2297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</row>
    <row r="2298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</row>
    <row r="2299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</row>
    <row r="2300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</row>
    <row r="230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</row>
    <row r="230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</row>
    <row r="230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</row>
    <row r="230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</row>
    <row r="230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</row>
    <row r="2306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</row>
    <row r="2307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</row>
    <row r="2308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</row>
    <row r="2309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</row>
    <row r="2310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</row>
    <row r="231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</row>
    <row r="231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</row>
    <row r="231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</row>
    <row r="231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</row>
    <row r="231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</row>
    <row r="2316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</row>
    <row r="2317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</row>
    <row r="2318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</row>
    <row r="2319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</row>
    <row r="2320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</row>
    <row r="232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</row>
    <row r="23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</row>
    <row r="232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</row>
    <row r="23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</row>
    <row r="2326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</row>
    <row r="2327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</row>
    <row r="2328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</row>
    <row r="2329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</row>
    <row r="2330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</row>
    <row r="233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</row>
    <row r="233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</row>
    <row r="233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</row>
    <row r="233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</row>
    <row r="23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</row>
    <row r="2336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</row>
    <row r="2337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</row>
    <row r="2338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</row>
    <row r="2339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</row>
    <row r="2340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</row>
    <row r="234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</row>
    <row r="234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</row>
    <row r="234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</row>
    <row r="234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</row>
    <row r="234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</row>
    <row r="2346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</row>
    <row r="2347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</row>
    <row r="2349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</row>
    <row r="2350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</row>
    <row r="235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</row>
    <row r="235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</row>
    <row r="235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</row>
    <row r="235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</row>
    <row r="235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</row>
    <row r="2356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</row>
    <row r="2357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</row>
    <row r="2358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</row>
    <row r="2359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</row>
    <row r="2360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</row>
    <row r="236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</row>
    <row r="236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</row>
    <row r="236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</row>
    <row r="2366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</row>
    <row r="2367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</row>
    <row r="2368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</row>
    <row r="2369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</row>
    <row r="2370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</row>
    <row r="237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</row>
    <row r="237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</row>
    <row r="237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</row>
    <row r="237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</row>
    <row r="2376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</row>
    <row r="2377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</row>
    <row r="2378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</row>
    <row r="2379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</row>
    <row r="2380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</row>
    <row r="238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</row>
    <row r="238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</row>
    <row r="238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</row>
    <row r="2568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</row>
    <row r="2569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</row>
    <row r="2570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</row>
    <row r="257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</row>
    <row r="2574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</row>
    <row r="2576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</row>
    <row r="2577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</row>
    <row r="2578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</row>
    <row r="257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</row>
    <row r="2580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</row>
    <row r="258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</row>
    <row r="2586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</row>
    <row r="2587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</row>
    <row r="2588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</row>
    <row r="2589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</row>
    <row r="2590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</row>
    <row r="259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</row>
    <row r="259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</row>
    <row r="2594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</row>
    <row r="259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</row>
    <row r="2596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</row>
    <row r="2597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</row>
    <row r="2598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</row>
    <row r="259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</row>
    <row r="2600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</row>
    <row r="260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</row>
    <row r="2604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</row>
    <row r="260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</row>
    <row r="2617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</row>
    <row r="2618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</row>
    <row r="26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</row>
    <row r="2620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</row>
    <row r="262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</row>
    <row r="262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</row>
    <row r="26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</row>
    <row r="2624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</row>
    <row r="26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</row>
    <row r="2626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</row>
    <row r="2627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</row>
    <row r="2628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</row>
    <row r="2629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</row>
    <row r="2630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</row>
    <row r="263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</row>
    <row r="263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</row>
    <row r="263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</row>
    <row r="26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</row>
    <row r="2636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</row>
    <row r="2637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</row>
    <row r="2638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</row>
    <row r="2639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</row>
    <row r="2640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</row>
    <row r="264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</row>
    <row r="264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</row>
    <row r="264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</row>
    <row r="2644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</row>
    <row r="2646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</row>
    <row r="2647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</row>
    <row r="2648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</row>
    <row r="2649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</row>
    <row r="2650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</row>
    <row r="265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</row>
    <row r="265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</row>
    <row r="265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</row>
    <row r="2654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</row>
    <row r="265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</row>
    <row r="2656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</row>
    <row r="2657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</row>
    <row r="2658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</row>
    <row r="2659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</row>
    <row r="266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</row>
    <row r="266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</row>
    <row r="266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</row>
    <row r="2664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</row>
    <row r="266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</row>
    <row r="2666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</row>
    <row r="2667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</row>
    <row r="2668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</row>
    <row r="2669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</row>
    <row r="2670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</row>
    <row r="267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</row>
    <row r="267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</row>
    <row r="267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</row>
    <row r="2674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</row>
    <row r="267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</row>
    <row r="2676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</row>
    <row r="2677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</row>
    <row r="2678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</row>
    <row r="2679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</row>
    <row r="2680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</row>
    <row r="268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</row>
    <row r="268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</row>
    <row r="268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</row>
    <row r="2684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</row>
    <row r="268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</row>
    <row r="2686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</row>
    <row r="2687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</row>
    <row r="2688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</row>
    <row r="2689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</row>
    <row r="2690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</row>
    <row r="2691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</row>
    <row r="269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</row>
    <row r="269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</row>
    <row r="2694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</row>
    <row r="269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</row>
    <row r="2696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</row>
    <row r="2697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</row>
    <row r="2698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</row>
    <row r="2699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</row>
    <row r="2700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</row>
    <row r="2701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</row>
    <row r="270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</row>
    <row r="270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</row>
    <row r="2704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</row>
    <row r="270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</row>
    <row r="2706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</row>
    <row r="2707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</row>
    <row r="2708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</row>
    <row r="2709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</row>
    <row r="2710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</row>
    <row r="2711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</row>
    <row r="271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</row>
    <row r="271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</row>
    <row r="2714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</row>
    <row r="271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</row>
    <row r="2716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</row>
    <row r="2717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</row>
    <row r="2718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</row>
    <row r="2719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</row>
    <row r="2720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</row>
    <row r="2721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</row>
    <row r="272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</row>
    <row r="27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</row>
    <row r="2724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</row>
    <row r="272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</row>
    <row r="2726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</row>
    <row r="2727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</row>
    <row r="2728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</row>
    <row r="2729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</row>
    <row r="2730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</row>
    <row r="2731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</row>
    <row r="273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</row>
    <row r="273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</row>
    <row r="2734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</row>
    <row r="273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</row>
    <row r="2736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</row>
    <row r="2737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</row>
    <row r="2738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</row>
    <row r="2739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</row>
    <row r="2740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</row>
    <row r="2741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</row>
    <row r="274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</row>
    <row r="274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</row>
    <row r="2744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</row>
    <row r="274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</row>
    <row r="2746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</row>
    <row r="2747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</row>
    <row r="2748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</row>
    <row r="2749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</row>
    <row r="2750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</row>
    <row r="2751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</row>
    <row r="275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</row>
    <row r="275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</row>
    <row r="2754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</row>
    <row r="275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</row>
    <row r="2756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</row>
    <row r="2757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</row>
    <row r="2758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</row>
    <row r="2759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</row>
    <row r="2760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</row>
    <row r="2761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</row>
    <row r="276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</row>
    <row r="276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</row>
    <row r="2764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</row>
    <row r="276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</row>
    <row r="2766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</row>
    <row r="2767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</row>
    <row r="2768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</row>
    <row r="2769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</row>
    <row r="2770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</row>
    <row r="2771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</row>
    <row r="277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</row>
    <row r="277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</row>
    <row r="2774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</row>
    <row r="277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</row>
    <row r="2776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</row>
    <row r="2777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</row>
    <row r="2778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</row>
    <row r="2779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</row>
    <row r="2780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</row>
    <row r="2781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</row>
    <row r="278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</row>
    <row r="278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</row>
    <row r="2784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</row>
    <row r="278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</row>
    <row r="2786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</row>
    <row r="2787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</row>
    <row r="2788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</row>
    <row r="2789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</row>
    <row r="2790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</row>
    <row r="2791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</row>
    <row r="279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</row>
    <row r="279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</row>
    <row r="2794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</row>
    <row r="279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</row>
    <row r="2796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</row>
    <row r="2797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</row>
    <row r="2798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</row>
    <row r="2799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</row>
    <row r="2800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</row>
    <row r="2801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</row>
    <row r="280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</row>
    <row r="280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</row>
    <row r="2804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</row>
    <row r="280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</row>
    <row r="2806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</row>
    <row r="2807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</row>
    <row r="2808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</row>
    <row r="2809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</row>
    <row r="2810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</row>
    <row r="2811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</row>
    <row r="281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</row>
    <row r="281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</row>
    <row r="2814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</row>
    <row r="281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</row>
    <row r="2816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</row>
    <row r="2817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</row>
    <row r="2818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</row>
    <row r="2819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</row>
    <row r="2820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</row>
    <row r="2821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</row>
    <row r="282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</row>
    <row r="28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</row>
    <row r="2824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</row>
    <row r="282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</row>
    <row r="2826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</row>
    <row r="2827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</row>
    <row r="2828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</row>
    <row r="2829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</row>
    <row r="2830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</row>
    <row r="2831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</row>
    <row r="283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</row>
    <row r="283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</row>
    <row r="2834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</row>
    <row r="283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</row>
    <row r="2836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</row>
    <row r="2837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</row>
    <row r="2838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</row>
    <row r="2839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</row>
    <row r="2840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</row>
    <row r="2841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</row>
    <row r="284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</row>
    <row r="284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</row>
    <row r="2844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</row>
    <row r="284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</row>
    <row r="2846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</row>
    <row r="2847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</row>
    <row r="2848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</row>
    <row r="2849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</row>
    <row r="2850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</row>
    <row r="2851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</row>
    <row r="285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</row>
    <row r="285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</row>
    <row r="2854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</row>
    <row r="285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</row>
    <row r="2856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</row>
    <row r="2857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</row>
    <row r="2858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</row>
    <row r="2859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</row>
    <row r="2860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</row>
    <row r="2861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</row>
    <row r="286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</row>
    <row r="286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</row>
    <row r="2864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</row>
    <row r="286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</row>
    <row r="2866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</row>
    <row r="2867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</row>
    <row r="2868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</row>
    <row r="2869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</row>
    <row r="2870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</row>
    <row r="2871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</row>
    <row r="287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</row>
    <row r="287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</row>
    <row r="2874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</row>
    <row r="287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</row>
    <row r="2876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</row>
    <row r="2877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</row>
    <row r="2878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</row>
    <row r="2879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</row>
    <row r="2880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</row>
    <row r="2881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</row>
    <row r="288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</row>
    <row r="288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</row>
    <row r="2884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</row>
    <row r="288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</row>
    <row r="2886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</row>
    <row r="2887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</row>
    <row r="2888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</row>
    <row r="2889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</row>
    <row r="2890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</row>
    <row r="2891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</row>
    <row r="289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</row>
    <row r="289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</row>
    <row r="2894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</row>
    <row r="289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</row>
    <row r="2896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</row>
    <row r="2897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</row>
    <row r="2898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</row>
    <row r="2899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</row>
    <row r="2900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</row>
    <row r="2901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</row>
    <row r="290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</row>
    <row r="290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</row>
    <row r="2904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</row>
    <row r="290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</row>
    <row r="2906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</row>
    <row r="2907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</row>
    <row r="2908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</row>
    <row r="2909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</row>
    <row r="2910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</row>
    <row r="2911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</row>
    <row r="291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</row>
    <row r="291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</row>
    <row r="2914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</row>
    <row r="291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</row>
    <row r="2916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</row>
    <row r="2917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</row>
    <row r="2918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</row>
    <row r="2919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</row>
    <row r="2920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</row>
    <row r="2921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</row>
    <row r="292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</row>
    <row r="29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</row>
    <row r="2924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</row>
    <row r="292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</row>
    <row r="2926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</row>
    <row r="2927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</row>
    <row r="2928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</row>
    <row r="2929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</row>
    <row r="2930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</row>
    <row r="2931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</row>
    <row r="293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</row>
    <row r="293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</row>
    <row r="2934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</row>
    <row r="293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</row>
    <row r="2936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</row>
    <row r="2937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</row>
    <row r="2938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</row>
    <row r="2939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</row>
    <row r="2940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</row>
    <row r="2941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</row>
    <row r="294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</row>
    <row r="294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</row>
    <row r="2944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</row>
    <row r="294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</row>
    <row r="2946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</row>
    <row r="2947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</row>
    <row r="2948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</row>
    <row r="2949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</row>
    <row r="2950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</row>
    <row r="2951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</row>
    <row r="295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</row>
    <row r="295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</row>
    <row r="2954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</row>
    <row r="295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</row>
    <row r="2956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</row>
    <row r="2957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</row>
    <row r="2958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</row>
    <row r="2959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</row>
    <row r="2960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</row>
    <row r="2961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</row>
    <row r="296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</row>
    <row r="296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</row>
    <row r="2964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</row>
    <row r="296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</row>
    <row r="2966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</row>
    <row r="2967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</row>
    <row r="2968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</row>
    <row r="2969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</row>
    <row r="2970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</row>
    <row r="2971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</row>
    <row r="297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</row>
    <row r="297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</row>
    <row r="2974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</row>
    <row r="297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</row>
    <row r="2976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</row>
    <row r="2977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</row>
    <row r="2978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</row>
    <row r="2979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</row>
    <row r="2980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</row>
    <row r="2981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</row>
    <row r="298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</row>
    <row r="298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</row>
    <row r="2984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</row>
    <row r="298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</row>
    <row r="2986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</row>
    <row r="2987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</row>
    <row r="2988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</row>
    <row r="2989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</row>
    <row r="2990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</row>
    <row r="2991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</row>
    <row r="299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</row>
    <row r="299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</row>
    <row r="2994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</row>
    <row r="299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</row>
    <row r="2996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</row>
    <row r="2997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</row>
    <row r="2998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</row>
    <row r="2999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</row>
    <row r="3000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</row>
    <row r="3001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</row>
    <row r="300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</row>
    <row r="300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</row>
    <row r="3004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</row>
    <row r="300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</row>
    <row r="3006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</row>
    <row r="3007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</row>
    <row r="3008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</row>
    <row r="3009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</row>
    <row r="3010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</row>
    <row r="3011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</row>
    <row r="301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</row>
    <row r="301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</row>
    <row r="3014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</row>
    <row r="301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</row>
    <row r="3016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</row>
    <row r="3017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</row>
    <row r="3018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</row>
    <row r="3019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</row>
    <row r="3020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</row>
    <row r="3021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</row>
    <row r="302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</row>
    <row r="30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</row>
    <row r="3024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</row>
    <row r="302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</row>
    <row r="3026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</row>
    <row r="3027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</row>
    <row r="3028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</row>
    <row r="3029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</row>
    <row r="3030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</row>
    <row r="3031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</row>
    <row r="303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</row>
    <row r="303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</row>
    <row r="3034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</row>
    <row r="303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</row>
    <row r="3036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</row>
    <row r="3037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</row>
    <row r="3038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</row>
    <row r="3039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</row>
    <row r="3040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</row>
    <row r="3041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</row>
    <row r="304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</row>
    <row r="304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</row>
    <row r="3044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</row>
    <row r="304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</row>
    <row r="3046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</row>
    <row r="3047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</row>
    <row r="3048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</row>
    <row r="3049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</row>
    <row r="3050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</row>
    <row r="3051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</row>
    <row r="305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</row>
    <row r="305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</row>
    <row r="3054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</row>
    <row r="305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</row>
    <row r="3056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</row>
    <row r="3057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</row>
    <row r="3058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</row>
    <row r="3059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</row>
    <row r="3060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</row>
    <row r="3061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</row>
    <row r="306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</row>
    <row r="306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</row>
    <row r="3064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</row>
    <row r="306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</row>
    <row r="3066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</row>
    <row r="3067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</row>
    <row r="3068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</row>
    <row r="3069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</row>
    <row r="3070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</row>
    <row r="3071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</row>
    <row r="307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</row>
    <row r="307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</row>
    <row r="3074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</row>
    <row r="307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</row>
    <row r="3076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</row>
    <row r="3077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</row>
    <row r="3078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</row>
    <row r="3079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</row>
    <row r="3080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</row>
    <row r="3081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</row>
    <row r="308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</row>
    <row r="308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</row>
    <row r="3084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</row>
    <row r="308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</row>
    <row r="3086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</row>
    <row r="3087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</row>
    <row r="3088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</row>
    <row r="3089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</row>
    <row r="3090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</row>
    <row r="3091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</row>
    <row r="309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</row>
    <row r="309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</row>
    <row r="3094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</row>
    <row r="309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</row>
    <row r="3096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</row>
    <row r="3097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</row>
    <row r="3098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</row>
    <row r="3099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</row>
    <row r="3100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</row>
    <row r="3101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</row>
    <row r="310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</row>
    <row r="310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</row>
    <row r="3104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</row>
    <row r="310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</row>
    <row r="3106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</row>
    <row r="3107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</row>
    <row r="3108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</row>
    <row r="3109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</row>
    <row r="3110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</row>
    <row r="3111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</row>
    <row r="311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</row>
    <row r="311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</row>
    <row r="3114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</row>
    <row r="311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</row>
    <row r="3116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</row>
    <row r="3117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</row>
    <row r="3118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</row>
    <row r="3119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</row>
    <row r="3120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</row>
    <row r="3121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</row>
    <row r="312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</row>
    <row r="31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</row>
    <row r="3124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</row>
    <row r="312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</row>
    <row r="3126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</row>
    <row r="3127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</row>
    <row r="3128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</row>
    <row r="3129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</row>
    <row r="3130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</row>
    <row r="3131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</row>
    <row r="313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</row>
    <row r="313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</row>
    <row r="3134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</row>
    <row r="313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</row>
    <row r="3136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</row>
    <row r="3137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</row>
    <row r="3138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</row>
    <row r="3139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</row>
    <row r="3140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</row>
    <row r="3141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</row>
    <row r="314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</row>
    <row r="314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</row>
    <row r="3144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</row>
    <row r="314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</row>
    <row r="3146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</row>
    <row r="3147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</row>
    <row r="3148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</row>
    <row r="3149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</row>
    <row r="3150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</row>
    <row r="3151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</row>
    <row r="315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</row>
    <row r="315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</row>
    <row r="3154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</row>
    <row r="315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</row>
    <row r="3156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</row>
    <row r="3157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</row>
    <row r="3158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</row>
    <row r="3159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</row>
    <row r="3160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</row>
    <row r="3161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</row>
    <row r="316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</row>
    <row r="316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</row>
    <row r="3164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</row>
    <row r="316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</row>
    <row r="3166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</row>
    <row r="3167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</row>
    <row r="3168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</row>
    <row r="3169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</row>
    <row r="3170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</row>
    <row r="3171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</row>
    <row r="317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</row>
    <row r="317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</row>
    <row r="3174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</row>
    <row r="317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</row>
    <row r="3176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</row>
    <row r="3177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</row>
    <row r="3178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</row>
    <row r="3179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</row>
    <row r="3180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</row>
    <row r="3181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</row>
    <row r="318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</row>
    <row r="318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</row>
    <row r="3184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</row>
    <row r="318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</row>
    <row r="3186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</row>
    <row r="3187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</row>
    <row r="3188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</row>
    <row r="3189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</row>
    <row r="3190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</row>
    <row r="3191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</row>
    <row r="319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</row>
    <row r="319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</row>
    <row r="3194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</row>
    <row r="319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</row>
    <row r="3196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</row>
    <row r="3197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</row>
    <row r="3198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</row>
    <row r="3199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</row>
    <row r="3200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</row>
    <row r="3201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</row>
    <row r="320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</row>
    <row r="320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</row>
    <row r="3204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</row>
    <row r="320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</row>
    <row r="3206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</row>
    <row r="3207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</row>
    <row r="3208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</row>
    <row r="3209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</row>
    <row r="3210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</row>
    <row r="3211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</row>
    <row r="321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</row>
    <row r="321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</row>
    <row r="3214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</row>
    <row r="321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</row>
    <row r="3216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</row>
    <row r="3217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</row>
    <row r="3218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</row>
    <row r="3219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</row>
    <row r="3220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</row>
    <row r="3221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</row>
    <row r="322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</row>
    <row r="32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</row>
    <row r="3224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</row>
    <row r="322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</row>
    <row r="3226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</row>
    <row r="3227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</row>
    <row r="3228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</row>
    <row r="3229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</row>
    <row r="3230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</row>
    <row r="3231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</row>
    <row r="323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</row>
    <row r="323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</row>
    <row r="3234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</row>
    <row r="323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</row>
    <row r="3236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</row>
    <row r="3237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</row>
    <row r="3238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</row>
    <row r="3239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</row>
    <row r="3240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</row>
    <row r="3241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</row>
    <row r="324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</row>
    <row r="324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</row>
    <row r="3244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</row>
    <row r="324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</row>
    <row r="3246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</row>
    <row r="3247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</row>
    <row r="3248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</row>
    <row r="3249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</row>
    <row r="3250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</row>
    <row r="3251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</row>
    <row r="325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</row>
    <row r="325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</row>
    <row r="3254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</row>
    <row r="325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</row>
    <row r="3256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</row>
    <row r="3257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</row>
    <row r="3258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</row>
    <row r="3259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</row>
    <row r="3260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</row>
    <row r="3261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</row>
    <row r="326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</row>
    <row r="326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</row>
    <row r="3264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</row>
    <row r="326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</row>
    <row r="3266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</row>
    <row r="3267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</row>
    <row r="3268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</row>
    <row r="3269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</row>
    <row r="3270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</row>
    <row r="3271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</row>
    <row r="327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</row>
    <row r="327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</row>
    <row r="3274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</row>
    <row r="327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</row>
    <row r="3276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</row>
    <row r="3277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</row>
    <row r="3278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</row>
    <row r="3279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</row>
    <row r="3280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</row>
    <row r="3281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</row>
    <row r="328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</row>
    <row r="328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</row>
    <row r="3284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</row>
    <row r="328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</row>
    <row r="3286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</row>
    <row r="3287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</row>
    <row r="3288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</row>
    <row r="3289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</row>
    <row r="3290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</row>
    <row r="3291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</row>
    <row r="329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</row>
    <row r="329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</row>
    <row r="3294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</row>
    <row r="329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</row>
    <row r="3296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</row>
    <row r="3297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</row>
    <row r="3298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</row>
    <row r="3299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</row>
    <row r="3300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</row>
    <row r="3301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</row>
    <row r="330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</row>
    <row r="330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</row>
    <row r="3304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</row>
    <row r="330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</row>
    <row r="3306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</row>
    <row r="3307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</row>
    <row r="3308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</row>
    <row r="3309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</row>
    <row r="3310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</row>
    <row r="3311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</row>
    <row r="331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</row>
    <row r="331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</row>
    <row r="3314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</row>
    <row r="331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</row>
    <row r="3316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</row>
    <row r="3317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</row>
    <row r="3318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</row>
    <row r="3319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</row>
    <row r="3320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</row>
    <row r="3321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</row>
    <row r="332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</row>
    <row r="33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</row>
    <row r="3324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</row>
    <row r="332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</row>
    <row r="3326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</row>
    <row r="3327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</row>
    <row r="3328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</row>
    <row r="3329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</row>
    <row r="3330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</row>
    <row r="3331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</row>
    <row r="333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</row>
    <row r="333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</row>
    <row r="3334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</row>
    <row r="333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</row>
    <row r="3336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</row>
    <row r="3337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</row>
    <row r="3338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</row>
    <row r="3339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</row>
    <row r="3340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</row>
    <row r="3341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</row>
    <row r="334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</row>
    <row r="334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</row>
    <row r="3344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</row>
    <row r="334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</row>
    <row r="3346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</row>
    <row r="3347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</row>
    <row r="3348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</row>
    <row r="3349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</row>
    <row r="3350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</row>
    <row r="3351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</row>
    <row r="335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</row>
    <row r="335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</row>
    <row r="3354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</row>
    <row r="335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</row>
    <row r="3356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</row>
    <row r="3357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</row>
    <row r="3358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</row>
    <row r="3359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</row>
    <row r="3360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</row>
    <row r="3361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</row>
    <row r="336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</row>
    <row r="336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</row>
    <row r="3364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</row>
    <row r="336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</row>
    <row r="3366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</row>
    <row r="3367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</row>
    <row r="3368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</row>
    <row r="3369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</row>
    <row r="3370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</row>
    <row r="3371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</row>
    <row r="337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</row>
    <row r="337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</row>
    <row r="3374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</row>
    <row r="337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</row>
    <row r="3376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</row>
    <row r="3377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</row>
    <row r="3378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</row>
    <row r="3379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</row>
    <row r="3380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</row>
    <row r="3381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</row>
    <row r="338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</row>
    <row r="338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</row>
    <row r="3384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</row>
    <row r="338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</row>
    <row r="3386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</row>
    <row r="3387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</row>
    <row r="3388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</row>
    <row r="3389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</row>
    <row r="3390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</row>
    <row r="3391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</row>
    <row r="339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</row>
    <row r="339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</row>
    <row r="3394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</row>
    <row r="339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</row>
    <row r="3396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</row>
    <row r="3397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</row>
    <row r="3398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</row>
    <row r="3399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</row>
    <row r="3400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</row>
    <row r="3401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</row>
    <row r="340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</row>
    <row r="340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</row>
    <row r="3404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</row>
    <row r="340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</row>
    <row r="3406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</row>
    <row r="3407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</row>
    <row r="3408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</row>
    <row r="3409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</row>
    <row r="3410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</row>
    <row r="3411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</row>
    <row r="341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</row>
    <row r="341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</row>
    <row r="3414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</row>
    <row r="341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</row>
    <row r="3416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</row>
    <row r="3417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</row>
    <row r="3418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</row>
    <row r="3419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</row>
    <row r="3420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</row>
    <row r="3421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</row>
    <row r="342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</row>
    <row r="34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</row>
    <row r="3424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</row>
    <row r="342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</row>
    <row r="3426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</row>
    <row r="3427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</row>
    <row r="3428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</row>
    <row r="3429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</row>
    <row r="3430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</row>
    <row r="3431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</row>
    <row r="343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</row>
    <row r="343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</row>
    <row r="3434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</row>
    <row r="343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</row>
    <row r="3436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</row>
    <row r="3437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</row>
    <row r="3438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</row>
    <row r="3439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</row>
    <row r="3440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</row>
    <row r="3441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</row>
    <row r="344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</row>
    <row r="344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</row>
    <row r="3444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</row>
    <row r="344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</row>
    <row r="3446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</row>
    <row r="3447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</row>
    <row r="3448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</row>
    <row r="3449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</row>
    <row r="3450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</row>
    <row r="3451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</row>
    <row r="345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</row>
    <row r="345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</row>
    <row r="3454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</row>
    <row r="345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</row>
    <row r="3456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</row>
    <row r="3457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</row>
    <row r="3458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</row>
    <row r="3459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</row>
    <row r="3460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</row>
    <row r="3461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</row>
    <row r="346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</row>
    <row r="346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</row>
    <row r="3464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</row>
    <row r="346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</row>
    <row r="3466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</row>
    <row r="3467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</row>
    <row r="3468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</row>
    <row r="3469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</row>
    <row r="3470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</row>
    <row r="3471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</row>
    <row r="347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</row>
    <row r="347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</row>
    <row r="3474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</row>
    <row r="347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</row>
    <row r="3476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</row>
    <row r="3477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</row>
    <row r="3478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</row>
    <row r="3479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</row>
    <row r="3480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</row>
    <row r="3481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</row>
    <row r="348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</row>
    <row r="348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</row>
    <row r="3484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</row>
    <row r="348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</row>
    <row r="3486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</row>
    <row r="3487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</row>
    <row r="3488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</row>
    <row r="3489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</row>
    <row r="3490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</row>
    <row r="3491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</row>
    <row r="349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</row>
    <row r="349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</row>
    <row r="3494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</row>
    <row r="349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</row>
    <row r="3496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</row>
    <row r="3497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</row>
    <row r="3498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</row>
    <row r="3499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</row>
    <row r="3500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</row>
    <row r="3501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</row>
    <row r="350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</row>
    <row r="350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</row>
    <row r="3504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</row>
    <row r="350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</row>
    <row r="3506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</row>
    <row r="3507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</row>
    <row r="3508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</row>
    <row r="3509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</row>
    <row r="3510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</row>
    <row r="3511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</row>
    <row r="351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</row>
    <row r="351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</row>
    <row r="3514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</row>
    <row r="351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</row>
    <row r="3516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</row>
    <row r="3517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</row>
    <row r="3518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</row>
    <row r="3519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</row>
    <row r="3520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</row>
    <row r="3521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</row>
    <row r="352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</row>
    <row r="35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</row>
    <row r="3524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</row>
    <row r="352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</row>
    <row r="3526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</row>
    <row r="3527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</row>
    <row r="3528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</row>
    <row r="3529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</row>
    <row r="3530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</row>
    <row r="3531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</row>
    <row r="353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</row>
    <row r="353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</row>
    <row r="3534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</row>
    <row r="353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</row>
    <row r="3536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</row>
    <row r="3537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</row>
    <row r="3538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</row>
    <row r="3539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</row>
    <row r="3540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</row>
    <row r="3541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</row>
    <row r="354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</row>
    <row r="354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</row>
    <row r="3544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</row>
    <row r="354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</row>
    <row r="3546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</row>
    <row r="3547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</row>
    <row r="3548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</row>
    <row r="3549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</row>
    <row r="3550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</row>
    <row r="3551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</row>
    <row r="355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</row>
    <row r="355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</row>
    <row r="3554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</row>
    <row r="355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</row>
    <row r="3556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</row>
    <row r="3557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</row>
    <row r="3558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</row>
    <row r="3559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</row>
    <row r="3560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</row>
    <row r="3561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</row>
    <row r="356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</row>
    <row r="356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</row>
    <row r="3564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</row>
    <row r="356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</row>
    <row r="3566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</row>
    <row r="3567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</row>
    <row r="3568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</row>
    <row r="3569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</row>
    <row r="3570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</row>
    <row r="3571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</row>
    <row r="357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</row>
    <row r="357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</row>
    <row r="3574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</row>
    <row r="357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</row>
    <row r="3576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</row>
    <row r="3577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</row>
    <row r="3578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</row>
    <row r="3579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</row>
    <row r="3580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</row>
    <row r="3581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</row>
    <row r="358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</row>
    <row r="358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</row>
    <row r="3584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</row>
    <row r="358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</row>
    <row r="3586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</row>
    <row r="3587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</row>
    <row r="3588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</row>
    <row r="3589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</row>
    <row r="3590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</row>
    <row r="3591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</row>
    <row r="359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</row>
    <row r="359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</row>
    <row r="3594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</row>
    <row r="359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</row>
    <row r="3596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</row>
    <row r="3597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</row>
    <row r="3598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</row>
    <row r="3599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</row>
    <row r="3600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</row>
    <row r="3601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</row>
    <row r="360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</row>
    <row r="360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</row>
    <row r="3604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</row>
    <row r="360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</row>
    <row r="3606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</row>
    <row r="3607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</row>
    <row r="3608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</row>
    <row r="3609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</row>
    <row r="3610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</row>
    <row r="3611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</row>
    <row r="361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</row>
    <row r="361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</row>
    <row r="3614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</row>
    <row r="361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</row>
    <row r="3616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</row>
    <row r="3617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</row>
    <row r="3618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</row>
    <row r="3619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</row>
    <row r="3620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</row>
    <row r="3621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</row>
    <row r="362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</row>
    <row r="36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</row>
    <row r="3624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</row>
    <row r="362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</row>
    <row r="3626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</row>
    <row r="3627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</row>
    <row r="3628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</row>
    <row r="3629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</row>
    <row r="3630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</row>
    <row r="3631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</row>
    <row r="363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</row>
    <row r="363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</row>
    <row r="3634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</row>
    <row r="363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</row>
    <row r="3636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</row>
    <row r="3637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</row>
    <row r="3638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</row>
    <row r="3639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</row>
    <row r="3640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</row>
    <row r="3641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</row>
    <row r="364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</row>
    <row r="364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</row>
    <row r="3644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</row>
    <row r="364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</row>
    <row r="3646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</row>
    <row r="3647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</row>
    <row r="3648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</row>
    <row r="3649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</row>
    <row r="3650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</row>
    <row r="3651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</row>
    <row r="365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</row>
    <row r="365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</row>
    <row r="3654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</row>
    <row r="365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</row>
    <row r="3656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</row>
    <row r="3657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</row>
    <row r="3658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</row>
    <row r="3659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</row>
    <row r="3660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</row>
    <row r="3661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</row>
    <row r="366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</row>
    <row r="366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</row>
    <row r="3664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</row>
    <row r="366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</row>
    <row r="3666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</row>
    <row r="3667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</row>
    <row r="3668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</row>
    <row r="3669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</row>
    <row r="3670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</row>
    <row r="3671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</row>
    <row r="367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</row>
    <row r="367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</row>
    <row r="3674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</row>
    <row r="367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</row>
    <row r="3676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</row>
    <row r="3677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</row>
    <row r="3678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</row>
    <row r="3679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</row>
    <row r="3680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</row>
    <row r="3681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</row>
    <row r="368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</row>
    <row r="368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</row>
    <row r="3684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</row>
    <row r="368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</row>
    <row r="3686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</row>
    <row r="3687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</row>
    <row r="3688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</row>
    <row r="3689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</row>
    <row r="3690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</row>
    <row r="3691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</row>
    <row r="369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</row>
    <row r="369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</row>
    <row r="3694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</row>
    <row r="369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</row>
    <row r="3696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</row>
    <row r="3697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</row>
    <row r="3698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</row>
    <row r="3699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</row>
    <row r="3700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</row>
    <row r="3701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</row>
    <row r="370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</row>
    <row r="370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</row>
    <row r="3704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</row>
    <row r="370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</row>
    <row r="3706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</row>
    <row r="3707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</row>
    <row r="3708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</row>
    <row r="3709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</row>
    <row r="3710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</row>
    <row r="3711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</row>
    <row r="371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</row>
    <row r="371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</row>
    <row r="3714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</row>
    <row r="371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</row>
    <row r="3716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</row>
    <row r="3717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</row>
    <row r="3718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</row>
    <row r="3719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</row>
    <row r="3720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</row>
    <row r="3721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</row>
    <row r="372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</row>
    <row r="37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</row>
    <row r="3724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</row>
    <row r="372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</row>
    <row r="3726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</row>
    <row r="3727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</row>
    <row r="3728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</row>
    <row r="3729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</row>
    <row r="3730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</row>
    <row r="3731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</row>
    <row r="373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</row>
    <row r="373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</row>
    <row r="3734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</row>
    <row r="373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</row>
    <row r="3736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</row>
    <row r="3737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</row>
    <row r="3738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</row>
    <row r="3739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</row>
    <row r="3740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</row>
    <row r="3741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</row>
    <row r="374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</row>
    <row r="374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</row>
    <row r="3744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</row>
    <row r="374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</row>
    <row r="3746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</row>
    <row r="3747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</row>
    <row r="3748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</row>
    <row r="3749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</row>
    <row r="3750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</row>
    <row r="3751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</row>
    <row r="375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</row>
    <row r="375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</row>
    <row r="3754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</row>
    <row r="375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</row>
    <row r="3756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</row>
    <row r="3757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</row>
    <row r="3758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</row>
    <row r="3759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</row>
    <row r="3760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</row>
    <row r="3761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</row>
    <row r="376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</row>
    <row r="376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</row>
    <row r="3764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</row>
    <row r="376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</row>
    <row r="3766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</row>
    <row r="3767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</row>
    <row r="3768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</row>
    <row r="3769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</row>
    <row r="3770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</row>
    <row r="3771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</row>
    <row r="377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</row>
    <row r="377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</row>
    <row r="3774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</row>
    <row r="377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</row>
    <row r="3776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</row>
    <row r="3777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</row>
    <row r="3778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</row>
    <row r="3779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</row>
    <row r="3780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</row>
    <row r="3781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</row>
    <row r="378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</row>
    <row r="378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</row>
    <row r="3784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</row>
    <row r="378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</row>
    <row r="3786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</row>
    <row r="3787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</row>
    <row r="3788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</row>
    <row r="3789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</row>
    <row r="3790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</row>
    <row r="3791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</row>
    <row r="379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</row>
    <row r="379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</row>
    <row r="3794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</row>
    <row r="379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</row>
    <row r="3796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</row>
    <row r="3797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</row>
    <row r="3798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</row>
    <row r="3799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</row>
    <row r="3800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</row>
    <row r="3801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</row>
    <row r="380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</row>
    <row r="380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</row>
    <row r="3804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</row>
    <row r="380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</row>
    <row r="3806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</row>
    <row r="3807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</row>
    <row r="3808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</row>
    <row r="3809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</row>
    <row r="3810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</row>
    <row r="3811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</row>
    <row r="381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</row>
    <row r="381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</row>
    <row r="3814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</row>
    <row r="3815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</row>
    <row r="3816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</row>
    <row r="3817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</row>
    <row r="3818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</row>
    <row r="3819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</row>
    <row r="3820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</row>
    <row r="3821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</row>
    <row r="382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</row>
    <row r="38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</row>
    <row r="3824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</row>
    <row r="3825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</row>
    <row r="3826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</row>
    <row r="3827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</row>
    <row r="3828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</row>
    <row r="3829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</row>
    <row r="3830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</row>
    <row r="3831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</row>
    <row r="383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</row>
    <row r="383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</row>
    <row r="3834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</row>
    <row r="3835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</row>
    <row r="3836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</row>
    <row r="3837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</row>
    <row r="3838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</row>
    <row r="3839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</row>
    <row r="3840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</row>
    <row r="3841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</row>
    <row r="384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</row>
    <row r="384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</row>
    <row r="3844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</row>
    <row r="3845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</row>
    <row r="3846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</row>
    <row r="3847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</row>
    <row r="3848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</row>
    <row r="3849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</row>
    <row r="3850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</row>
    <row r="3851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</row>
    <row r="385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</row>
    <row r="385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</row>
    <row r="3854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</row>
    <row r="3855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</row>
    <row r="3856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</row>
    <row r="3857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</row>
    <row r="3858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</row>
    <row r="3859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</row>
    <row r="3860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</row>
    <row r="3861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</row>
    <row r="386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</row>
    <row r="386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</row>
    <row r="3864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</row>
    <row r="3865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</row>
    <row r="3866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</row>
    <row r="3867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</row>
    <row r="3868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</row>
    <row r="3869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</row>
    <row r="3870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</row>
    <row r="3871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</row>
    <row r="387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</row>
    <row r="387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</row>
    <row r="3874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</row>
    <row r="3875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</row>
    <row r="3876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</row>
    <row r="3877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</row>
    <row r="3878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</row>
    <row r="3879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</row>
    <row r="3880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</row>
    <row r="3881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</row>
    <row r="388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</row>
    <row r="388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</row>
    <row r="3884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</row>
    <row r="3885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</row>
    <row r="3886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</row>
    <row r="3887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</row>
    <row r="3888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</row>
    <row r="3889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</row>
    <row r="3890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</row>
    <row r="3891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</row>
    <row r="389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</row>
    <row r="389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</row>
    <row r="3894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</row>
    <row r="3895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</row>
    <row r="3896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</row>
    <row r="3897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</row>
    <row r="3898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</row>
    <row r="3899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</row>
    <row r="3900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</row>
    <row r="3901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</row>
    <row r="390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</row>
    <row r="390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</row>
    <row r="3904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</row>
    <row r="3905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</row>
    <row r="3906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</row>
    <row r="3907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</row>
    <row r="3908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</row>
    <row r="3909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</row>
    <row r="3910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</row>
    <row r="3911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</row>
    <row r="391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</row>
    <row r="391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</row>
    <row r="3914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</row>
    <row r="3915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</row>
    <row r="3916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</row>
    <row r="3917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</row>
    <row r="3918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</row>
    <row r="3919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</row>
    <row r="3920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</row>
    <row r="3921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</row>
    <row r="392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</row>
    <row r="39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</row>
    <row r="3924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</row>
    <row r="3925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</row>
    <row r="3926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</row>
    <row r="3927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</row>
    <row r="3928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</row>
    <row r="3929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</row>
    <row r="3930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</row>
    <row r="3931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</row>
    <row r="393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</row>
    <row r="393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</row>
    <row r="3934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</row>
    <row r="3935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</row>
    <row r="3936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</row>
    <row r="3937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</row>
    <row r="3938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</row>
    <row r="3939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</row>
    <row r="3940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</row>
    <row r="3941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</row>
    <row r="394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</row>
    <row r="394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</row>
    <row r="3944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</row>
    <row r="3945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</row>
    <row r="3946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</row>
    <row r="3947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</row>
    <row r="3948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</row>
    <row r="3949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</row>
    <row r="3950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</row>
    <row r="3951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</row>
    <row r="395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</row>
    <row r="395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</row>
    <row r="3954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</row>
    <row r="3955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</row>
    <row r="3956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</row>
    <row r="3957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</row>
    <row r="3958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</row>
    <row r="3959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</row>
    <row r="3960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</row>
    <row r="3961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</row>
    <row r="396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</row>
    <row r="396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</row>
    <row r="3964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</row>
    <row r="3965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</row>
    <row r="3966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</row>
    <row r="3967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</row>
    <row r="3968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</row>
    <row r="3969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</row>
    <row r="3970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</row>
    <row r="3971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</row>
    <row r="397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</row>
    <row r="397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</row>
    <row r="3974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</row>
    <row r="3975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</row>
    <row r="3976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</row>
    <row r="3977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</row>
    <row r="3978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</row>
    <row r="3979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</row>
    <row r="3980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</row>
    <row r="3981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</row>
    <row r="398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</row>
    <row r="398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</row>
    <row r="3984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</row>
    <row r="3985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</row>
    <row r="3986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</row>
    <row r="3987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</row>
    <row r="3988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</row>
    <row r="3989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</row>
    <row r="3990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</row>
    <row r="3991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</row>
    <row r="399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</row>
    <row r="399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</row>
    <row r="3994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</row>
    <row r="3995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</row>
    <row r="3996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</row>
    <row r="3997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</row>
    <row r="3998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</row>
    <row r="3999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</row>
    <row r="4000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</row>
    <row r="4001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</row>
    <row r="400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</row>
    <row r="400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</row>
    <row r="4004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</row>
    <row r="4005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</row>
    <row r="4006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</row>
    <row r="4007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</row>
    <row r="4008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</row>
    <row r="4009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</row>
    <row r="4010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</row>
    <row r="4011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</row>
    <row r="401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</row>
    <row r="401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</row>
    <row r="4014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</row>
    <row r="4015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</row>
    <row r="4016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</row>
    <row r="4017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</row>
    <row r="4018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</row>
    <row r="4019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</row>
    <row r="4020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</row>
    <row r="4021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</row>
    <row r="402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</row>
    <row r="40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</row>
    <row r="4024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</row>
    <row r="4025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</row>
    <row r="4026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</row>
    <row r="4027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</row>
    <row r="4028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</row>
    <row r="4029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</row>
    <row r="4030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</row>
    <row r="4031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</row>
    <row r="403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</row>
    <row r="403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</row>
    <row r="4034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</row>
    <row r="4035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</row>
    <row r="4036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</row>
    <row r="4037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</row>
    <row r="4038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</row>
    <row r="4039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</row>
    <row r="4040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</row>
    <row r="4041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</row>
    <row r="404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</row>
    <row r="404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</row>
    <row r="4044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</row>
    <row r="4045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</row>
    <row r="4046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</row>
    <row r="4047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</row>
    <row r="4048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</row>
    <row r="4049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</row>
    <row r="4050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</row>
    <row r="4051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</row>
    <row r="405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</row>
    <row r="405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</row>
    <row r="4054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</row>
    <row r="4055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</row>
    <row r="4056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</row>
    <row r="4057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</row>
    <row r="4058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</row>
    <row r="4059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</row>
    <row r="4060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</row>
    <row r="4061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</row>
    <row r="406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</row>
    <row r="406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</row>
    <row r="4064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</row>
    <row r="4065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</row>
    <row r="4066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</row>
    <row r="4067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</row>
    <row r="4068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</row>
    <row r="4069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</row>
    <row r="4070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</row>
    <row r="4071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</row>
    <row r="407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</row>
    <row r="407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</row>
    <row r="4074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</row>
    <row r="4075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</row>
    <row r="4076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</row>
    <row r="4077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</row>
    <row r="4078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</row>
    <row r="4079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</row>
    <row r="4080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</row>
    <row r="4081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</row>
    <row r="408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</row>
    <row r="408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</row>
    <row r="4084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</row>
    <row r="4085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</row>
    <row r="4086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</row>
    <row r="4087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</row>
    <row r="4088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</row>
    <row r="4089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</row>
    <row r="4090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</row>
    <row r="4091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</row>
    <row r="409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</row>
    <row r="409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</row>
    <row r="4094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</row>
    <row r="4095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</row>
    <row r="4096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</row>
    <row r="4097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</row>
    <row r="4098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</row>
    <row r="4099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</row>
    <row r="4100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</row>
    <row r="4101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</row>
    <row r="410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</row>
    <row r="410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</row>
    <row r="4104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</row>
    <row r="4105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</row>
    <row r="4106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</row>
    <row r="4107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</row>
    <row r="4108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</row>
    <row r="4109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</row>
    <row r="4110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</row>
    <row r="4111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</row>
    <row r="411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</row>
    <row r="411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</row>
    <row r="4114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</row>
    <row r="4115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</row>
    <row r="4116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</row>
    <row r="4117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</row>
    <row r="4118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</row>
    <row r="4119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</row>
    <row r="4120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</row>
    <row r="4121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</row>
    <row r="412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</row>
    <row r="41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</row>
    <row r="4124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</row>
    <row r="4125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</row>
    <row r="4126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</row>
    <row r="4127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</row>
    <row r="4128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</row>
    <row r="4129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</row>
    <row r="4130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</row>
    <row r="4131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</row>
    <row r="413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</row>
    <row r="413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</row>
    <row r="4134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</row>
    <row r="4135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</row>
    <row r="4136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</row>
    <row r="4137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</row>
    <row r="4138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</row>
    <row r="4139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</row>
    <row r="4140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</row>
    <row r="4141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</row>
    <row r="414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</row>
    <row r="414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</row>
    <row r="4144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</row>
    <row r="4145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</row>
    <row r="4146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</row>
    <row r="4147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</row>
    <row r="4148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</row>
    <row r="4149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</row>
    <row r="4150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</row>
    <row r="4151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</row>
    <row r="415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</row>
    <row r="415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</row>
    <row r="4154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</row>
    <row r="4155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</row>
    <row r="4156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</row>
    <row r="4157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</row>
    <row r="4158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</row>
    <row r="4159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</row>
    <row r="4160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</row>
    <row r="4161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</row>
    <row r="416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</row>
    <row r="416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</row>
    <row r="4164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</row>
    <row r="4165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</row>
    <row r="4166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</row>
    <row r="4167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</row>
    <row r="4168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</row>
    <row r="4169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</row>
    <row r="4170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</row>
    <row r="4171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</row>
    <row r="417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</row>
    <row r="417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</row>
    <row r="4174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</row>
    <row r="4175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</row>
    <row r="4176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</row>
    <row r="4177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</row>
    <row r="4178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</row>
    <row r="4179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</row>
    <row r="4180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</row>
    <row r="4181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</row>
    <row r="418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</row>
    <row r="418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</row>
    <row r="4184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</row>
    <row r="4185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</row>
    <row r="4186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</row>
    <row r="4187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</row>
    <row r="4188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</row>
    <row r="4189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</row>
    <row r="4190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</row>
    <row r="4191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</row>
    <row r="419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</row>
    <row r="419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</row>
    <row r="4194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</row>
    <row r="4195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</row>
    <row r="4196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</row>
    <row r="4197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</row>
    <row r="4198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</row>
    <row r="4199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</row>
    <row r="4200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</row>
    <row r="4201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</row>
    <row r="420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</row>
    <row r="420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</row>
    <row r="4204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</row>
    <row r="4205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</row>
    <row r="4206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</row>
    <row r="4207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</row>
    <row r="4208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</row>
    <row r="4209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</row>
    <row r="4210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</row>
    <row r="4211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</row>
    <row r="421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</row>
    <row r="421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</row>
    <row r="4214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</row>
    <row r="4215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</row>
    <row r="4216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</row>
    <row r="4217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</row>
    <row r="4218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</row>
    <row r="4219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</row>
    <row r="4220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</row>
    <row r="4221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</row>
    <row r="422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</row>
    <row r="42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</row>
    <row r="4224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</row>
    <row r="4225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</row>
    <row r="4226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</row>
    <row r="4227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</row>
    <row r="4228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</row>
    <row r="4229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</row>
    <row r="4230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</row>
    <row r="4231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</row>
    <row r="423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</row>
    <row r="423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</row>
    <row r="4234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</row>
    <row r="4235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</row>
    <row r="4236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</row>
    <row r="4237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</row>
    <row r="4238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</row>
    <row r="4239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</row>
    <row r="4240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</row>
    <row r="4241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</row>
    <row r="424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</row>
    <row r="424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</row>
    <row r="4244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</row>
    <row r="4245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</row>
    <row r="4246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</row>
    <row r="4247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</row>
    <row r="4248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</row>
    <row r="4249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</row>
    <row r="4250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</row>
    <row r="4251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</row>
    <row r="425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</row>
    <row r="425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</row>
    <row r="4254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</row>
    <row r="4255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</row>
    <row r="4256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</row>
    <row r="4257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</row>
    <row r="4258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</row>
    <row r="4259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</row>
    <row r="4260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</row>
    <row r="4261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</row>
    <row r="426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</row>
    <row r="426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</row>
    <row r="4264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</row>
    <row r="4265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</row>
    <row r="4266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</row>
    <row r="4267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</row>
    <row r="4268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</row>
    <row r="4269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</row>
    <row r="4270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</row>
    <row r="4271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</row>
    <row r="427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</row>
    <row r="427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</row>
    <row r="4274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</row>
    <row r="4275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</row>
    <row r="4276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</row>
    <row r="4277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</row>
    <row r="4278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</row>
    <row r="4279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</row>
    <row r="4280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</row>
    <row r="4281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</row>
    <row r="428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</row>
    <row r="428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</row>
    <row r="4284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</row>
    <row r="4285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</row>
    <row r="4286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</row>
    <row r="4287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</row>
    <row r="4288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</row>
    <row r="4289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</row>
    <row r="4290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</row>
    <row r="4291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</row>
    <row r="429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</row>
    <row r="429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</row>
    <row r="4294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</row>
    <row r="4295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</row>
    <row r="4296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</row>
    <row r="4297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</row>
    <row r="4298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</row>
    <row r="4299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</row>
    <row r="4300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</row>
    <row r="4301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</row>
    <row r="430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</row>
    <row r="430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</row>
    <row r="4304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</row>
    <row r="4305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</row>
    <row r="4306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</row>
    <row r="4307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</row>
    <row r="4308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</row>
    <row r="4309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</row>
    <row r="4310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</row>
    <row r="4311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</row>
    <row r="431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</row>
    <row r="431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</row>
    <row r="4314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</row>
    <row r="4315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</row>
    <row r="4316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</row>
    <row r="4317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</row>
    <row r="4318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</row>
    <row r="4319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</row>
    <row r="4320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</row>
    <row r="4321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</row>
    <row r="432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</row>
    <row r="43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</row>
    <row r="4324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</row>
    <row r="4325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</row>
    <row r="4326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</row>
    <row r="4327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</row>
    <row r="4328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</row>
    <row r="4329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</row>
    <row r="4330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</row>
    <row r="4331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</row>
    <row r="433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</row>
    <row r="433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</row>
    <row r="4334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</row>
    <row r="4335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</row>
    <row r="4336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</row>
    <row r="4337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</row>
    <row r="4338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</row>
    <row r="4339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</row>
    <row r="4340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</row>
    <row r="4341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</row>
    <row r="434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</row>
    <row r="434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</row>
    <row r="4344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</row>
    <row r="4345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</row>
    <row r="4346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</row>
    <row r="4347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</row>
    <row r="4348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</row>
    <row r="4349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</row>
    <row r="4350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</row>
    <row r="4351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</row>
    <row r="435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</row>
    <row r="435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</row>
    <row r="4354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</row>
    <row r="4355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</row>
    <row r="4356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</row>
    <row r="4357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</row>
    <row r="4358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</row>
    <row r="4359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</row>
    <row r="4360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</row>
    <row r="4361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</row>
    <row r="436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</row>
    <row r="436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</row>
    <row r="4364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</row>
    <row r="4365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</row>
    <row r="4366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</row>
    <row r="4367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</row>
    <row r="4368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</row>
    <row r="4369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</row>
    <row r="4370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</row>
    <row r="4371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</row>
    <row r="437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</row>
    <row r="437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</row>
    <row r="4374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</row>
    <row r="4375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</row>
    <row r="4376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</row>
    <row r="4377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</row>
    <row r="4378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</row>
    <row r="4379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</row>
    <row r="4380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</row>
    <row r="4381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</row>
    <row r="438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</row>
    <row r="438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</row>
    <row r="4384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</row>
    <row r="4385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</row>
    <row r="4386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</row>
    <row r="4387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</row>
    <row r="4388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</row>
    <row r="4389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</row>
    <row r="4390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</row>
    <row r="4391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</row>
    <row r="439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</row>
    <row r="439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</row>
    <row r="4394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</row>
    <row r="4395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</row>
    <row r="4396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</row>
    <row r="4397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</row>
    <row r="4398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</row>
    <row r="4399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</row>
    <row r="4400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</row>
    <row r="4401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</row>
    <row r="440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</row>
    <row r="440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</row>
    <row r="4404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</row>
    <row r="4405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</row>
    <row r="4406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</row>
    <row r="4407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</row>
    <row r="4408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</row>
    <row r="4409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</row>
    <row r="4410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</row>
    <row r="4411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</row>
    <row r="441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</row>
    <row r="441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</row>
    <row r="4414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</row>
    <row r="4415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</row>
    <row r="4416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</row>
    <row r="4417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</row>
    <row r="4418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</row>
    <row r="4419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</row>
    <row r="4420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</row>
    <row r="4421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</row>
    <row r="442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</row>
    <row r="44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</row>
    <row r="4424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</row>
    <row r="4425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</row>
    <row r="4426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</row>
    <row r="4427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</row>
    <row r="4428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</row>
    <row r="4429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</row>
    <row r="4430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</row>
    <row r="4431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</row>
    <row r="443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</row>
    <row r="443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</row>
    <row r="4434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</row>
    <row r="4435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</row>
    <row r="4436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</row>
    <row r="4437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</row>
    <row r="4438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</row>
    <row r="4439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</row>
    <row r="4440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</row>
    <row r="4441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</row>
    <row r="444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</row>
    <row r="444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</row>
    <row r="4444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</row>
    <row r="4445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</row>
    <row r="4446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</row>
    <row r="4447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</row>
    <row r="4448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</row>
    <row r="4449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</row>
    <row r="4450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</row>
    <row r="4451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</row>
    <row r="445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</row>
    <row r="445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</row>
    <row r="4454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</row>
    <row r="4455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</row>
    <row r="4456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</row>
    <row r="4457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</row>
    <row r="4458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</row>
    <row r="4459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</row>
    <row r="4460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</row>
    <row r="4461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</row>
    <row r="446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</row>
    <row r="446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</row>
    <row r="4464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</row>
    <row r="4465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</row>
    <row r="4466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</row>
    <row r="4467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</row>
    <row r="4468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</row>
    <row r="4469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</row>
    <row r="4470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</row>
    <row r="4471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</row>
    <row r="447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</row>
    <row r="447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</row>
    <row r="4474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</row>
    <row r="4475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</row>
    <row r="4476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</row>
    <row r="4477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</row>
    <row r="4478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</row>
    <row r="4479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</row>
    <row r="4480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</row>
    <row r="4481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</row>
    <row r="448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</row>
    <row r="448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</row>
    <row r="4484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</row>
    <row r="4485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</row>
    <row r="4486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</row>
    <row r="4487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</row>
    <row r="4488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</row>
    <row r="4489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</row>
    <row r="4490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</row>
    <row r="4491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</row>
    <row r="449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</row>
    <row r="449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</row>
    <row r="4494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</row>
    <row r="4495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</row>
    <row r="4496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</row>
    <row r="4497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</row>
    <row r="4498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</row>
    <row r="4499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</row>
    <row r="4500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</row>
    <row r="4501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</row>
    <row r="450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</row>
    <row r="450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</row>
    <row r="4504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</row>
    <row r="4505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</row>
    <row r="4506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</row>
    <row r="4507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</row>
    <row r="4508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</row>
    <row r="4509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</row>
    <row r="4510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</row>
    <row r="4511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</row>
    <row r="451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</row>
    <row r="451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</row>
    <row r="4514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</row>
    <row r="4515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</row>
    <row r="4516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</row>
    <row r="4517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</row>
    <row r="4518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</row>
    <row r="4519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</row>
    <row r="4520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</row>
    <row r="4521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</row>
    <row r="452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</row>
    <row r="45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</row>
    <row r="4524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</row>
    <row r="4525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</row>
    <row r="4526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</row>
    <row r="4527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</row>
    <row r="4528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</row>
    <row r="4529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</row>
    <row r="4530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</row>
    <row r="4531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</row>
    <row r="453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</row>
    <row r="453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</row>
    <row r="4534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</row>
    <row r="4535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</row>
    <row r="4536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</row>
    <row r="4537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</row>
    <row r="4538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</row>
    <row r="4539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</row>
    <row r="4540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</row>
    <row r="4541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</row>
    <row r="454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</row>
    <row r="454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</row>
    <row r="4544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</row>
    <row r="4545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</row>
    <row r="4546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</row>
    <row r="4547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</row>
    <row r="4548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</row>
    <row r="4549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</row>
    <row r="4550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</row>
    <row r="4551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</row>
    <row r="455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</row>
    <row r="455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</row>
    <row r="4554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</row>
    <row r="4555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</row>
    <row r="4556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</row>
    <row r="4557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</row>
    <row r="4558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</row>
    <row r="4559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</row>
    <row r="4560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</row>
    <row r="4561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</row>
    <row r="456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</row>
    <row r="456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</row>
    <row r="4564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</row>
    <row r="4565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</row>
    <row r="4566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</row>
    <row r="4567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</row>
    <row r="4568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</row>
    <row r="4569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</row>
    <row r="4570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</row>
    <row r="4571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</row>
    <row r="457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</row>
    <row r="457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</row>
    <row r="4574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</row>
    <row r="4575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</row>
    <row r="4576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</row>
    <row r="4577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</row>
    <row r="4578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</row>
    <row r="4579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</row>
    <row r="4580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</row>
    <row r="4581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</row>
    <row r="458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</row>
    <row r="458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</row>
    <row r="4584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</row>
    <row r="4585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</row>
    <row r="4586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</row>
    <row r="4587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</row>
    <row r="4588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</row>
    <row r="4589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</row>
    <row r="4590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</row>
    <row r="4591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</row>
    <row r="459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</row>
    <row r="459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</row>
    <row r="4594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</row>
    <row r="4595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</row>
    <row r="4596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</row>
    <row r="4597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</row>
    <row r="4598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</row>
    <row r="4599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</row>
    <row r="4600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</row>
    <row r="4601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</row>
    <row r="460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</row>
    <row r="460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</row>
    <row r="4604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</row>
    <row r="4605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</row>
    <row r="4606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</row>
    <row r="4607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</row>
    <row r="4608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</row>
    <row r="4609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</row>
    <row r="4610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</row>
    <row r="4611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</row>
    <row r="461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</row>
    <row r="461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</row>
    <row r="4614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</row>
    <row r="4615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</row>
    <row r="4616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</row>
    <row r="4617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</row>
    <row r="4618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</row>
    <row r="4619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</row>
    <row r="4620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</row>
    <row r="4621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</row>
    <row r="462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</row>
    <row r="46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</row>
    <row r="4624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</row>
    <row r="4625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</row>
    <row r="4626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</row>
    <row r="4627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</row>
    <row r="4628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</row>
    <row r="4629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</row>
    <row r="4630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</row>
    <row r="4631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</row>
    <row r="463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</row>
    <row r="463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</row>
    <row r="4634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</row>
    <row r="4635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</row>
    <row r="4636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</row>
    <row r="4637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</row>
    <row r="4638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</row>
    <row r="4639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</row>
    <row r="4640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</row>
    <row r="4641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</row>
    <row r="464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</row>
    <row r="464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</row>
    <row r="4644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</row>
    <row r="4645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</row>
    <row r="4646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</row>
    <row r="4647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</row>
    <row r="4648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</row>
    <row r="4649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</row>
    <row r="4650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</row>
    <row r="4651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</row>
    <row r="465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</row>
    <row r="465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</row>
    <row r="4654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</row>
    <row r="4655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</row>
    <row r="4656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</row>
    <row r="4657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</row>
    <row r="4658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</row>
    <row r="4659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</row>
    <row r="4660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</row>
    <row r="4661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</row>
    <row r="466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</row>
    <row r="466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</row>
    <row r="4664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</row>
    <row r="4665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</row>
    <row r="4666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</row>
    <row r="4667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</row>
    <row r="4668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</row>
    <row r="4669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</row>
    <row r="4670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</row>
    <row r="4671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</row>
    <row r="467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</row>
    <row r="467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</row>
    <row r="4674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</row>
    <row r="4675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</row>
    <row r="4676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</row>
    <row r="4677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</row>
    <row r="4678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</row>
    <row r="4679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</row>
    <row r="4680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</row>
    <row r="4681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</row>
    <row r="468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</row>
    <row r="468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</row>
    <row r="4684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</row>
    <row r="4685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</row>
    <row r="4686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</row>
    <row r="4687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</row>
    <row r="4688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</row>
    <row r="4689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</row>
    <row r="4690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</row>
    <row r="4691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</row>
    <row r="469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</row>
    <row r="469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</row>
    <row r="4694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</row>
    <row r="4695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</row>
    <row r="4696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</row>
    <row r="4697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</row>
    <row r="4698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</row>
    <row r="4699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</row>
    <row r="4700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</row>
    <row r="4701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</row>
    <row r="470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</row>
    <row r="470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</row>
    <row r="4704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</row>
    <row r="4705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</row>
    <row r="4706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</row>
    <row r="4707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</row>
    <row r="4708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</row>
    <row r="4709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</row>
    <row r="4710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</row>
    <row r="4711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</row>
    <row r="471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</row>
    <row r="471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</row>
    <row r="4714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</row>
    <row r="4715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</row>
    <row r="4716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</row>
    <row r="4717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</row>
    <row r="4718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</row>
    <row r="4719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</row>
    <row r="4720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</row>
    <row r="4721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</row>
    <row r="472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</row>
    <row r="47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</row>
    <row r="4724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</row>
    <row r="4725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</row>
    <row r="4726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</row>
    <row r="4727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</row>
    <row r="4728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</row>
    <row r="4729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</row>
    <row r="4730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</row>
    <row r="4731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</row>
    <row r="473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</row>
    <row r="473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</row>
    <row r="4734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</row>
    <row r="4735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</row>
    <row r="4736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</row>
    <row r="4737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</row>
    <row r="4738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</row>
    <row r="4739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</row>
    <row r="4740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</row>
    <row r="4741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</row>
    <row r="474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</row>
    <row r="474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</row>
    <row r="4744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</row>
    <row r="4745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</row>
    <row r="4746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</row>
    <row r="4747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</row>
    <row r="4748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</row>
    <row r="4749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</row>
    <row r="4750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</row>
    <row r="4751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</row>
    <row r="475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</row>
    <row r="475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</row>
    <row r="4754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</row>
    <row r="4755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</row>
    <row r="4756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</row>
    <row r="4757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</row>
    <row r="4758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</row>
    <row r="4759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</row>
    <row r="4760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</row>
    <row r="4761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</row>
    <row r="476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</row>
    <row r="476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</row>
    <row r="4764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</row>
    <row r="4765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</row>
    <row r="4766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</row>
    <row r="4767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</row>
    <row r="4768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</row>
    <row r="4769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</row>
    <row r="4770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</row>
    <row r="4771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</row>
    <row r="477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</row>
    <row r="477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</row>
    <row r="4774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</row>
    <row r="4775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</row>
    <row r="4776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</row>
    <row r="4777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</row>
    <row r="4778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</row>
    <row r="4779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</row>
    <row r="4780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</row>
    <row r="4781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</row>
    <row r="478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</row>
    <row r="478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</row>
    <row r="4784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</row>
    <row r="4785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</row>
    <row r="4786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</row>
    <row r="4787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</row>
    <row r="4788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</row>
    <row r="4789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</row>
    <row r="4790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</row>
    <row r="4791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</row>
    <row r="479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</row>
    <row r="479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</row>
    <row r="4794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</row>
    <row r="4795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</row>
    <row r="4796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</row>
    <row r="4797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</row>
    <row r="4798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</row>
    <row r="4799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</row>
    <row r="4800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</row>
    <row r="4801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</row>
    <row r="480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</row>
    <row r="480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</row>
    <row r="4804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</row>
    <row r="4805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</row>
    <row r="4806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</row>
    <row r="4807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</row>
    <row r="4808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</row>
    <row r="4809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</row>
    <row r="4810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</row>
    <row r="4811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</row>
    <row r="481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</row>
    <row r="481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</row>
    <row r="4814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</row>
    <row r="4815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</row>
    <row r="4816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</row>
    <row r="4817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</row>
    <row r="4818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</row>
    <row r="4819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</row>
    <row r="4820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</row>
    <row r="4821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</row>
    <row r="482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</row>
    <row r="48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</row>
    <row r="4824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</row>
    <row r="4825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</row>
    <row r="4826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</row>
    <row r="4827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</row>
    <row r="4828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</row>
    <row r="4829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</row>
    <row r="4830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</row>
    <row r="4831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</row>
    <row r="483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</row>
    <row r="483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</row>
    <row r="4834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</row>
    <row r="4835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</row>
    <row r="4836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</row>
    <row r="4837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</row>
    <row r="4838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</row>
    <row r="4839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</row>
    <row r="4840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</row>
    <row r="4841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</row>
    <row r="484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</row>
    <row r="484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</row>
    <row r="4844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</row>
    <row r="4845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</row>
    <row r="4846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</row>
    <row r="4847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</row>
    <row r="4848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</row>
    <row r="4849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</row>
    <row r="4850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</row>
    <row r="4851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</row>
    <row r="485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</row>
    <row r="485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</row>
    <row r="4854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</row>
    <row r="4855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</row>
    <row r="4856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</row>
    <row r="4857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</row>
    <row r="4858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</row>
    <row r="4859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</row>
    <row r="4860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</row>
    <row r="4861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</row>
    <row r="486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</row>
    <row r="486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</row>
    <row r="4864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</row>
    <row r="4865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</row>
    <row r="4866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</row>
    <row r="4867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</row>
    <row r="4868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</row>
    <row r="4869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</row>
    <row r="4870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</row>
    <row r="4871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</row>
    <row r="487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</row>
    <row r="487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</row>
    <row r="4874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</row>
    <row r="4875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</row>
    <row r="4876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</row>
    <row r="4877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</row>
    <row r="4878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</row>
    <row r="4879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</row>
    <row r="4880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</row>
    <row r="4881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</row>
    <row r="488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</row>
    <row r="488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</row>
    <row r="4884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</row>
    <row r="4885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</row>
    <row r="4886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</row>
    <row r="4887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</row>
    <row r="4888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</row>
    <row r="4889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</row>
    <row r="4890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</row>
    <row r="4891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</row>
    <row r="489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</row>
    <row r="489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</row>
    <row r="4894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</row>
    <row r="4895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</row>
    <row r="4896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</row>
    <row r="4897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</row>
    <row r="4898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</row>
    <row r="4899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</row>
    <row r="4900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</row>
    <row r="4901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</row>
    <row r="490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</row>
    <row r="490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</row>
    <row r="4904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</row>
    <row r="4905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</row>
    <row r="4906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</row>
    <row r="4907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</row>
    <row r="4908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</row>
    <row r="4909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</row>
    <row r="4910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</row>
    <row r="4911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</row>
    <row r="491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</row>
    <row r="491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</row>
    <row r="4914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</row>
    <row r="4915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</row>
    <row r="4916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</row>
    <row r="4917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</row>
    <row r="4918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</row>
    <row r="4919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</row>
    <row r="4920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</row>
    <row r="4921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</row>
    <row r="492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</row>
    <row r="49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</row>
    <row r="4924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</row>
    <row r="4925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</row>
    <row r="4926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</row>
    <row r="4927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</row>
    <row r="4928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</row>
    <row r="4929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</row>
    <row r="4930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</row>
    <row r="4931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</row>
    <row r="493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</row>
    <row r="493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</row>
    <row r="4934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</row>
    <row r="4935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</row>
    <row r="4936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</row>
    <row r="4937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</row>
    <row r="4938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</row>
    <row r="4939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</row>
    <row r="4940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</row>
    <row r="4941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</row>
    <row r="494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</row>
    <row r="494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</row>
    <row r="4944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</row>
    <row r="4945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</row>
    <row r="4946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</row>
    <row r="4947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</row>
    <row r="4948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</row>
    <row r="4949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</row>
    <row r="4950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</row>
    <row r="4951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</row>
    <row r="495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</row>
    <row r="495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</row>
    <row r="4954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</row>
    <row r="4955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</row>
    <row r="4956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</row>
    <row r="4957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</row>
    <row r="4958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</row>
    <row r="4959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</row>
    <row r="4960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</row>
    <row r="4961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</row>
    <row r="496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</row>
    <row r="496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</row>
    <row r="4964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</row>
    <row r="4965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</row>
    <row r="4966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</row>
    <row r="4967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</row>
    <row r="4968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</row>
    <row r="4969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</row>
    <row r="4970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</row>
    <row r="4971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</row>
    <row r="497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</row>
    <row r="497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</row>
    <row r="4974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</row>
    <row r="4975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</row>
    <row r="4976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</row>
    <row r="4977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</row>
    <row r="4978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</row>
    <row r="4979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</row>
    <row r="4980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</row>
    <row r="4981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</row>
    <row r="498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</row>
    <row r="498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</row>
    <row r="4984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</row>
    <row r="4985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</row>
    <row r="4986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</row>
    <row r="4987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</row>
    <row r="4988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</row>
    <row r="4989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</row>
    <row r="4990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</row>
    <row r="4991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</row>
    <row r="499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</row>
    <row r="499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</row>
    <row r="4994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</row>
    <row r="4995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</row>
    <row r="4996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</row>
    <row r="4997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</row>
    <row r="4998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</row>
    <row r="4999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</row>
    <row r="5000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</row>
    <row r="5001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</row>
    <row r="500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</row>
    <row r="500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</row>
    <row r="5004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</row>
    <row r="5005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</row>
    <row r="5006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</row>
    <row r="5007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</row>
    <row r="5008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</row>
    <row r="5009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</row>
    <row r="5010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</row>
    <row r="5011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</row>
    <row r="501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</row>
    <row r="501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</row>
    <row r="5014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</row>
    <row r="5015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</row>
    <row r="5016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</row>
    <row r="5017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</row>
    <row r="5018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</row>
    <row r="5019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</row>
    <row r="5020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</row>
    <row r="5021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</row>
    <row r="502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</row>
    <row r="50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</row>
    <row r="5024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</row>
    <row r="5025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</row>
    <row r="5026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</row>
    <row r="5027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</row>
    <row r="5028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</row>
    <row r="5029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</row>
    <row r="5030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</row>
    <row r="5031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</row>
    <row r="503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</row>
    <row r="503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</row>
    <row r="5034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</row>
    <row r="5035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</row>
    <row r="5036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</row>
    <row r="5037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</row>
    <row r="5038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</row>
    <row r="5039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</row>
    <row r="5040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</row>
    <row r="5041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</row>
    <row r="504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</row>
    <row r="504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</row>
    <row r="5044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</row>
    <row r="5045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</row>
    <row r="5046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</row>
    <row r="5047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</row>
    <row r="5048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</row>
    <row r="5049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</row>
    <row r="5050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</row>
    <row r="5051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</row>
    <row r="505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</row>
    <row r="505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</row>
    <row r="5054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</row>
    <row r="5055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</row>
    <row r="5056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</row>
    <row r="5057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</row>
    <row r="5058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</row>
    <row r="5059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</row>
    <row r="5060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</row>
    <row r="5061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</row>
    <row r="506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</row>
    <row r="506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</row>
    <row r="5064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</row>
    <row r="5065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</row>
    <row r="5066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</row>
    <row r="5067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</row>
    <row r="5068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</row>
    <row r="5069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</row>
    <row r="5070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</row>
    <row r="5071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</row>
    <row r="507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</row>
    <row r="507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</row>
    <row r="5074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</row>
    <row r="5075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</row>
    <row r="5076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</row>
    <row r="5077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</row>
    <row r="5078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</row>
    <row r="5079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</row>
    <row r="5080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</row>
    <row r="5081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</row>
    <row r="508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</row>
    <row r="508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</row>
    <row r="5084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</row>
    <row r="5085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</row>
    <row r="5086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</row>
    <row r="5087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</row>
    <row r="5088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</row>
    <row r="5089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</row>
    <row r="5090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</row>
    <row r="5091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</row>
    <row r="509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</row>
    <row r="509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</row>
    <row r="5094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</row>
    <row r="5095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</row>
    <row r="5096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</row>
    <row r="5097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</row>
    <row r="5098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</row>
    <row r="5099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</row>
    <row r="5100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</row>
    <row r="5101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</row>
    <row r="510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</row>
    <row r="510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</row>
    <row r="5104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</row>
    <row r="5105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</row>
    <row r="5106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</row>
    <row r="5107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</row>
    <row r="5108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</row>
    <row r="5109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</row>
    <row r="5110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</row>
    <row r="5111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</row>
    <row r="511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</row>
    <row r="511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</row>
    <row r="5114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</row>
    <row r="5115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</row>
    <row r="5116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</row>
    <row r="5117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</row>
    <row r="5118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</row>
    <row r="5119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</row>
    <row r="5120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</row>
    <row r="5121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</row>
    <row r="512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</row>
    <row r="51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</row>
    <row r="5124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</row>
    <row r="5125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</row>
    <row r="5126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</row>
    <row r="5127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</row>
    <row r="5128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</row>
    <row r="5129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</row>
    <row r="5130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</row>
    <row r="5131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</row>
    <row r="513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</row>
    <row r="513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</row>
    <row r="5134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</row>
    <row r="5135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</row>
    <row r="5136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</row>
    <row r="5137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</row>
    <row r="5138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</row>
    <row r="5139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</row>
    <row r="5140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</row>
    <row r="5141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</row>
    <row r="514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</row>
    <row r="514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</row>
    <row r="5144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</row>
    <row r="5145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</row>
    <row r="5146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</row>
    <row r="5147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</row>
    <row r="5148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</row>
    <row r="5149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</row>
    <row r="5150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</row>
    <row r="5151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</row>
    <row r="515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</row>
    <row r="515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</row>
    <row r="5154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</row>
    <row r="5155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</row>
    <row r="5156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</row>
    <row r="5157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</row>
    <row r="5158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</row>
    <row r="5159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</row>
    <row r="5160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</row>
    <row r="5161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</row>
    <row r="516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</row>
    <row r="516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</row>
    <row r="5164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</row>
    <row r="5165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</row>
    <row r="5166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</row>
    <row r="5167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</row>
    <row r="5168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</row>
    <row r="5169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</row>
    <row r="5170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</row>
    <row r="5171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</row>
    <row r="517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</row>
    <row r="517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</row>
    <row r="5174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</row>
    <row r="5175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</row>
    <row r="5176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</row>
    <row r="5177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</row>
    <row r="5178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</row>
    <row r="5179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</row>
    <row r="5180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</row>
    <row r="5181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</row>
    <row r="518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</row>
    <row r="518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</row>
    <row r="5184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</row>
    <row r="5185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</row>
    <row r="5186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</row>
    <row r="5187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</row>
    <row r="5188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</row>
    <row r="5189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</row>
    <row r="5190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</row>
    <row r="5191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</row>
    <row r="519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</row>
    <row r="519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</row>
    <row r="5194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</row>
    <row r="5195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</row>
    <row r="5196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</row>
    <row r="5197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</row>
    <row r="5198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</row>
    <row r="5199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</row>
    <row r="5200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</row>
    <row r="5201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</row>
    <row r="520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</row>
    <row r="520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</row>
    <row r="5204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</row>
    <row r="5205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</row>
    <row r="5206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</row>
    <row r="5207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</row>
    <row r="5208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</row>
    <row r="5209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</row>
    <row r="5210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</row>
    <row r="5211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</row>
    <row r="521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</row>
    <row r="521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</row>
    <row r="5214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</row>
    <row r="5215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</row>
    <row r="5216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</row>
    <row r="5217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</row>
    <row r="5218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</row>
    <row r="5219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</row>
    <row r="5220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</row>
    <row r="5221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</row>
    <row r="522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</row>
    <row r="52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</row>
    <row r="5224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</row>
    <row r="5225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</row>
    <row r="5226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</row>
    <row r="5227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</row>
    <row r="5228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</row>
    <row r="5229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</row>
    <row r="5230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</row>
    <row r="5231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</row>
    <row r="523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</row>
    <row r="523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</row>
    <row r="5234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</row>
    <row r="5235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</row>
    <row r="5236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</row>
    <row r="5237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</row>
    <row r="5238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</row>
    <row r="5239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</row>
    <row r="5240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</row>
    <row r="5241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</row>
    <row r="524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</row>
    <row r="524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</row>
    <row r="5244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</row>
    <row r="5245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</row>
    <row r="5246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</row>
    <row r="5247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</row>
    <row r="5248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</row>
    <row r="5249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</row>
    <row r="5250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</row>
    <row r="5251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</row>
    <row r="525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</row>
    <row r="525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</row>
    <row r="5254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</row>
    <row r="5255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</row>
    <row r="5256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</row>
    <row r="5257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</row>
    <row r="5258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</row>
    <row r="5259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</row>
    <row r="5260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</row>
    <row r="5261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</row>
    <row r="526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</row>
    <row r="526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</row>
    <row r="5264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</row>
    <row r="5265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</row>
    <row r="5266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</row>
    <row r="5267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</row>
    <row r="5268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</row>
    <row r="5269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</row>
    <row r="5270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</row>
    <row r="5271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</row>
    <row r="527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</row>
    <row r="527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</row>
    <row r="5274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</row>
    <row r="5275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</row>
    <row r="5276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</row>
    <row r="5277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</row>
    <row r="5278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</row>
    <row r="5279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</row>
    <row r="5280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</row>
    <row r="5281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</row>
    <row r="528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</row>
    <row r="528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</row>
    <row r="5284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</row>
    <row r="5285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</row>
    <row r="5286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</row>
    <row r="5287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</row>
    <row r="5288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</row>
    <row r="5289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</row>
    <row r="5290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</row>
    <row r="5291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</row>
    <row r="529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</row>
    <row r="529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</row>
    <row r="5294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</row>
    <row r="5295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</row>
    <row r="5296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</row>
    <row r="5297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</row>
    <row r="5298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</row>
    <row r="5299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</row>
    <row r="5300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</row>
    <row r="5301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</row>
    <row r="530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</row>
    <row r="530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</row>
    <row r="5304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</row>
    <row r="5305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</row>
    <row r="5306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</row>
    <row r="5307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</row>
    <row r="5308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</row>
    <row r="5309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</row>
    <row r="5310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</row>
    <row r="5311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</row>
    <row r="531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</row>
    <row r="531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</row>
    <row r="5314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</row>
    <row r="5315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</row>
    <row r="5316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</row>
    <row r="5317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</row>
    <row r="5318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</row>
    <row r="5319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</row>
    <row r="5320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</row>
    <row r="5321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</row>
    <row r="532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</row>
    <row r="53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</row>
    <row r="5324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</row>
    <row r="5325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</row>
    <row r="5326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</row>
    <row r="5327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</row>
    <row r="5328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</row>
    <row r="5329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</row>
    <row r="5330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</row>
    <row r="5331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</row>
    <row r="533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</row>
    <row r="533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</row>
    <row r="5334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</row>
    <row r="5335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</row>
    <row r="5336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</row>
    <row r="5337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</row>
    <row r="5338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</row>
    <row r="5339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</row>
    <row r="5340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</row>
    <row r="5341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</row>
    <row r="534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</row>
    <row r="534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</row>
    <row r="5344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</row>
    <row r="5345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</row>
    <row r="5346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</row>
    <row r="5347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</row>
    <row r="5348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</row>
    <row r="5349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</row>
    <row r="5350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</row>
    <row r="5351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</row>
    <row r="535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</row>
    <row r="535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</row>
    <row r="5354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</row>
    <row r="5355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</row>
    <row r="5356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</row>
    <row r="5357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</row>
    <row r="5358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</row>
    <row r="5359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</row>
    <row r="5360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</row>
    <row r="5361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</row>
    <row r="536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</row>
    <row r="536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</row>
    <row r="5364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</row>
    <row r="5365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</row>
    <row r="5366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</row>
    <row r="5367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</row>
    <row r="5368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</row>
    <row r="5369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</row>
    <row r="5370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</row>
    <row r="5371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</row>
    <row r="537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</row>
    <row r="537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</row>
    <row r="5374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</row>
    <row r="5375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</row>
    <row r="5376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</row>
    <row r="5377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</row>
    <row r="5378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</row>
    <row r="5379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</row>
    <row r="5380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</row>
    <row r="5381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</row>
    <row r="538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</row>
    <row r="538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</row>
    <row r="5384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</row>
    <row r="5385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</row>
    <row r="5386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</row>
    <row r="5387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</row>
    <row r="5388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</row>
    <row r="5389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</row>
    <row r="5390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</row>
    <row r="5391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</row>
    <row r="539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</row>
    <row r="539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</row>
    <row r="5394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</row>
    <row r="5395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</row>
    <row r="5396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</row>
    <row r="5397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</row>
    <row r="5398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</row>
    <row r="5399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</row>
    <row r="5400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</row>
    <row r="5401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</row>
    <row r="540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</row>
    <row r="540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</row>
    <row r="5404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</row>
    <row r="5405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</row>
    <row r="5406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</row>
    <row r="5407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</row>
    <row r="5408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</row>
    <row r="5409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</row>
    <row r="5410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</row>
    <row r="5411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</row>
    <row r="541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</row>
    <row r="541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</row>
    <row r="5414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</row>
    <row r="5415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</row>
    <row r="5416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</row>
    <row r="5417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</row>
    <row r="5418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</row>
    <row r="5419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</row>
    <row r="5420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</row>
    <row r="5421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</row>
    <row r="542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</row>
    <row r="54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</row>
    <row r="5424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</row>
    <row r="5425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</row>
    <row r="5426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</row>
    <row r="5427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</row>
    <row r="5428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</row>
    <row r="5429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</row>
    <row r="5430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</row>
    <row r="5431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</row>
    <row r="543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</row>
    <row r="543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</row>
    <row r="5434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</row>
    <row r="5435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</row>
    <row r="5436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</row>
    <row r="5437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</row>
    <row r="5438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</row>
    <row r="5439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</row>
    <row r="5440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</row>
    <row r="5441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</row>
    <row r="544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</row>
    <row r="544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</row>
    <row r="5444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</row>
    <row r="5445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</row>
    <row r="5446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</row>
    <row r="5447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</row>
    <row r="5448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</row>
    <row r="5449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</row>
    <row r="5450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</row>
    <row r="5451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</row>
    <row r="545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</row>
    <row r="545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</row>
    <row r="5454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</row>
    <row r="5455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</row>
    <row r="5456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</row>
    <row r="5457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</row>
    <row r="5458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</row>
    <row r="5459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</row>
    <row r="5460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</row>
    <row r="5461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</row>
    <row r="546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</row>
    <row r="546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</row>
    <row r="5464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</row>
    <row r="5465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</row>
    <row r="5466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</row>
    <row r="5467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</row>
    <row r="5468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</row>
    <row r="5469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</row>
    <row r="5470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</row>
    <row r="5471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</row>
    <row r="547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</row>
    <row r="547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</row>
    <row r="5474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</row>
    <row r="5475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</row>
    <row r="5476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</row>
    <row r="5477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</row>
    <row r="5478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</row>
    <row r="5479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</row>
    <row r="5480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</row>
    <row r="5481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</row>
    <row r="548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</row>
    <row r="548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</row>
    <row r="5484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</row>
    <row r="5485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</row>
    <row r="5486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</row>
    <row r="5487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</row>
    <row r="5488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</row>
    <row r="5489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</row>
    <row r="5490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</row>
    <row r="5491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</row>
    <row r="549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</row>
    <row r="549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</row>
    <row r="5494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</row>
    <row r="5495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</row>
    <row r="5496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</row>
    <row r="5497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</row>
    <row r="5498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</row>
    <row r="5499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</row>
    <row r="5500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</row>
    <row r="5501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</row>
    <row r="550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</row>
    <row r="550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</row>
    <row r="5504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</row>
    <row r="5505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</row>
    <row r="5506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</row>
    <row r="5507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</row>
    <row r="5508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</row>
    <row r="5509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</row>
    <row r="5510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</row>
    <row r="5511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</row>
    <row r="551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</row>
    <row r="551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</row>
    <row r="5514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</row>
    <row r="5515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</row>
    <row r="5516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</row>
    <row r="5517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</row>
    <row r="5518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</row>
    <row r="5519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</row>
    <row r="5520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</row>
    <row r="5521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</row>
    <row r="552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</row>
    <row r="55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</row>
    <row r="5524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</row>
    <row r="5525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</row>
    <row r="5526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</row>
    <row r="5527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</row>
    <row r="5528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</row>
    <row r="5529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</row>
    <row r="5530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</row>
    <row r="5531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</row>
    <row r="553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</row>
    <row r="553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</row>
    <row r="5534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</row>
    <row r="5535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</row>
    <row r="5536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</row>
    <row r="5537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</row>
    <row r="5538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</row>
    <row r="5539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</row>
    <row r="5540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</row>
    <row r="5541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</row>
    <row r="554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</row>
    <row r="554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</row>
    <row r="5544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</row>
    <row r="5545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</row>
    <row r="5546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</row>
    <row r="5547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</row>
    <row r="5548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</row>
    <row r="5549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</row>
    <row r="5550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</row>
    <row r="5551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</row>
    <row r="555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</row>
    <row r="555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</row>
    <row r="5554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</row>
    <row r="5555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</row>
    <row r="5556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</row>
    <row r="5557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</row>
    <row r="5558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</row>
    <row r="5559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</row>
    <row r="5560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</row>
    <row r="5561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</row>
    <row r="556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</row>
    <row r="556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</row>
    <row r="5564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</row>
    <row r="5565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</row>
    <row r="5566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</row>
    <row r="5567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</row>
    <row r="5568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</row>
    <row r="5569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</row>
    <row r="5570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</row>
    <row r="5571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</row>
    <row r="557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</row>
    <row r="557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</row>
    <row r="5574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</row>
    <row r="5575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</row>
    <row r="5576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</row>
    <row r="5577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</row>
    <row r="5578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</row>
    <row r="5579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</row>
    <row r="5580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</row>
    <row r="5581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</row>
    <row r="558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</row>
    <row r="558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</row>
    <row r="5584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</row>
    <row r="5585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</row>
    <row r="5586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</row>
    <row r="5587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</row>
    <row r="5588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</row>
    <row r="5589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</row>
    <row r="5590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</row>
    <row r="5591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</row>
    <row r="559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</row>
    <row r="559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</row>
    <row r="5594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</row>
    <row r="5595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</row>
    <row r="5596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</row>
    <row r="5597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</row>
    <row r="5598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</row>
    <row r="5599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</row>
    <row r="5600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</row>
    <row r="5601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</row>
    <row r="560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</row>
    <row r="560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</row>
    <row r="5604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</row>
    <row r="5605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</row>
    <row r="5606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</row>
    <row r="5607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</row>
    <row r="5608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</row>
    <row r="5609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</row>
    <row r="5610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</row>
    <row r="5611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</row>
    <row r="561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</row>
    <row r="561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</row>
    <row r="5614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</row>
    <row r="5615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</row>
    <row r="5616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</row>
    <row r="5617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</row>
    <row r="5618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</row>
    <row r="5619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</row>
    <row r="5620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</row>
    <row r="5621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</row>
    <row r="562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</row>
    <row r="56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</row>
    <row r="5624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</row>
    <row r="5625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</row>
    <row r="5626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</row>
    <row r="5627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</row>
    <row r="5628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</row>
    <row r="5629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</row>
    <row r="5630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</row>
    <row r="5631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</row>
    <row r="563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</row>
    <row r="563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</row>
    <row r="5634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</row>
    <row r="5635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</row>
    <row r="5636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</row>
    <row r="5637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</row>
    <row r="5638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</row>
    <row r="5639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</row>
    <row r="5640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</row>
    <row r="5641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</row>
    <row r="564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</row>
    <row r="564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</row>
    <row r="5644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</row>
    <row r="5645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</row>
    <row r="5646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</row>
    <row r="5647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</row>
    <row r="5648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</row>
    <row r="5649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</row>
    <row r="5650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</row>
    <row r="5651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</row>
    <row r="565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</row>
    <row r="565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</row>
    <row r="5654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</row>
    <row r="5655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</row>
    <row r="5656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</row>
    <row r="5657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</row>
    <row r="5658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</row>
    <row r="5659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</row>
    <row r="5660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</row>
    <row r="5661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</row>
    <row r="566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</row>
    <row r="566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</row>
    <row r="5664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</row>
    <row r="5665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</row>
    <row r="5666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</row>
    <row r="5667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</row>
    <row r="5668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</row>
    <row r="5669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</row>
    <row r="5670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</row>
    <row r="5671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</row>
    <row r="567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</row>
    <row r="567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</row>
    <row r="5674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</row>
    <row r="5675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</row>
    <row r="5676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</row>
    <row r="5677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</row>
    <row r="5678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</row>
    <row r="5679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</row>
    <row r="5680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</row>
    <row r="5681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</row>
    <row r="568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</row>
    <row r="568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</row>
    <row r="5684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</row>
    <row r="5685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</row>
    <row r="5686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</row>
    <row r="5687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</row>
    <row r="5688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</row>
    <row r="5689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</row>
    <row r="5690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</row>
    <row r="5691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</row>
    <row r="569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</row>
    <row r="569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</row>
    <row r="5694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</row>
    <row r="5695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</row>
    <row r="5696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</row>
    <row r="5697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</row>
    <row r="5698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</row>
    <row r="5699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</row>
    <row r="5700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</row>
    <row r="5701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</row>
    <row r="570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</row>
    <row r="570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</row>
    <row r="5704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</row>
    <row r="5705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</row>
    <row r="5706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</row>
    <row r="5707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</row>
    <row r="5708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</row>
    <row r="5709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</row>
    <row r="5710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</row>
    <row r="5711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</row>
    <row r="571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</row>
    <row r="571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</row>
    <row r="5714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</row>
    <row r="5715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</row>
    <row r="5716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</row>
    <row r="5717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</row>
    <row r="5718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</row>
    <row r="5719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</row>
    <row r="5720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</row>
    <row r="5721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</row>
    <row r="572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</row>
    <row r="57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</row>
    <row r="5724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</row>
    <row r="5725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</row>
    <row r="5726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</row>
    <row r="5727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</row>
    <row r="5728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</row>
    <row r="5729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</row>
    <row r="5730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</row>
    <row r="5731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</row>
    <row r="573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</row>
    <row r="573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</row>
    <row r="5734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</row>
    <row r="5735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</row>
    <row r="5736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</row>
    <row r="5737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</row>
    <row r="5738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</row>
    <row r="5739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</row>
    <row r="5740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</row>
    <row r="5741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</row>
    <row r="574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</row>
    <row r="574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</row>
    <row r="5744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</row>
    <row r="5745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</row>
    <row r="5746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</row>
    <row r="5747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</row>
    <row r="5748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</row>
    <row r="5749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</row>
    <row r="5750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</row>
    <row r="5751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</row>
    <row r="575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</row>
    <row r="575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</row>
    <row r="5754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</row>
    <row r="5755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</row>
    <row r="5756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</row>
    <row r="5757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</row>
    <row r="5758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</row>
    <row r="5759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</row>
    <row r="5760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</row>
    <row r="5761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</row>
    <row r="576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</row>
    <row r="576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</row>
    <row r="5764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</row>
    <row r="5765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</row>
    <row r="5766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</row>
    <row r="5767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</row>
    <row r="5768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</row>
    <row r="5769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</row>
    <row r="5770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</row>
    <row r="5771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</row>
    <row r="577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</row>
    <row r="577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</row>
    <row r="5774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</row>
    <row r="5775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</row>
    <row r="5776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</row>
    <row r="5777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</row>
    <row r="5778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</row>
    <row r="5779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</row>
    <row r="5780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</row>
    <row r="5781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</row>
    <row r="578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</row>
    <row r="578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</row>
    <row r="5784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</row>
    <row r="5785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</row>
    <row r="5786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</row>
    <row r="5787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</row>
    <row r="5788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</row>
    <row r="5789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</row>
    <row r="5790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</row>
    <row r="5791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</row>
    <row r="579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</row>
    <row r="579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</row>
    <row r="5794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</row>
    <row r="5795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</row>
    <row r="5796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</row>
    <row r="5797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</row>
    <row r="5798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</row>
    <row r="5799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</row>
    <row r="5800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</row>
    <row r="5801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</row>
    <row r="580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</row>
    <row r="580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</row>
    <row r="5804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</row>
    <row r="5805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</row>
    <row r="5806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</row>
    <row r="5807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</row>
    <row r="5808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</row>
    <row r="5809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</row>
    <row r="5810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</row>
    <row r="5811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</row>
    <row r="581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</row>
    <row r="581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</row>
    <row r="5814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</row>
    <row r="5815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</row>
    <row r="5816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</row>
    <row r="5817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</row>
    <row r="5818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</row>
    <row r="5819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</row>
    <row r="5820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</row>
    <row r="5821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</row>
    <row r="582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</row>
    <row r="58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</row>
    <row r="5824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</row>
    <row r="5825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</row>
    <row r="5826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</row>
    <row r="5827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</row>
    <row r="5828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</row>
    <row r="5829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</row>
    <row r="5830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</row>
    <row r="5831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</row>
    <row r="583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</row>
    <row r="583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</row>
    <row r="5834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</row>
    <row r="5835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</row>
    <row r="5836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</row>
    <row r="5837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</row>
    <row r="5838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</row>
    <row r="5839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</row>
    <row r="5840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</row>
    <row r="5841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</row>
    <row r="584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</row>
    <row r="584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</row>
    <row r="5844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</row>
    <row r="5845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</row>
    <row r="5846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</row>
    <row r="5847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</row>
    <row r="5848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</row>
    <row r="5849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</row>
    <row r="5850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</row>
    <row r="5851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</row>
    <row r="585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</row>
    <row r="585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</row>
    <row r="5854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</row>
    <row r="5855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</row>
    <row r="5856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</row>
    <row r="5857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</row>
    <row r="5858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</row>
    <row r="5859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</row>
    <row r="5860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</row>
    <row r="5861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</row>
    <row r="586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</row>
    <row r="586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</row>
    <row r="5864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</row>
    <row r="5865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</row>
    <row r="5866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</row>
    <row r="5867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</row>
    <row r="5868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</row>
    <row r="5869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</row>
    <row r="5870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</row>
    <row r="5871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</row>
    <row r="587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</row>
    <row r="587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</row>
    <row r="5874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</row>
    <row r="5875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</row>
    <row r="5876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</row>
    <row r="5877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</row>
    <row r="5878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</row>
    <row r="5879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</row>
    <row r="5880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</row>
    <row r="5881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</row>
    <row r="588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</row>
    <row r="588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</row>
    <row r="5884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</row>
    <row r="5885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</row>
    <row r="5886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</row>
    <row r="5887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</row>
    <row r="5888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</row>
    <row r="5889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</row>
    <row r="5890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</row>
    <row r="5891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</row>
    <row r="589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</row>
    <row r="589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</row>
    <row r="5894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</row>
    <row r="5895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</row>
    <row r="5896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</row>
    <row r="5897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</row>
    <row r="5898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</row>
    <row r="5899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</row>
    <row r="5900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</row>
    <row r="5901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</row>
    <row r="590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</row>
    <row r="590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</row>
    <row r="5904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</row>
    <row r="5905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</row>
    <row r="5906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</row>
    <row r="5907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</row>
    <row r="5908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</row>
    <row r="5909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</row>
    <row r="5910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</row>
    <row r="5911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</row>
    <row r="591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</row>
    <row r="591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</row>
    <row r="5914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</row>
    <row r="5915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</row>
    <row r="5916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</row>
    <row r="5917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</row>
    <row r="5918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</row>
    <row r="5919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</row>
    <row r="5920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</row>
    <row r="5921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</row>
    <row r="592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</row>
    <row r="59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</row>
    <row r="5924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</row>
    <row r="5925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</row>
    <row r="5926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</row>
    <row r="5927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</row>
    <row r="5928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</row>
    <row r="5929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</row>
    <row r="5930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</row>
    <row r="5931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</row>
    <row r="593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</row>
    <row r="593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</row>
    <row r="5934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</row>
    <row r="5935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</row>
    <row r="5936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</row>
    <row r="5937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</row>
    <row r="5938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</row>
    <row r="5939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</row>
    <row r="5940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</row>
    <row r="5941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</row>
    <row r="594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</row>
    <row r="594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</row>
    <row r="5944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</row>
    <row r="5945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</row>
    <row r="5946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</row>
    <row r="5947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</row>
    <row r="5948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</row>
    <row r="5949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</row>
    <row r="5950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</row>
    <row r="5951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</row>
    <row r="595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</row>
    <row r="595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</row>
    <row r="5954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</row>
    <row r="5955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</row>
    <row r="5956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</row>
    <row r="5957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</row>
    <row r="5958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</row>
    <row r="5959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</row>
    <row r="5960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</row>
    <row r="5961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</row>
    <row r="596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</row>
    <row r="596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</row>
    <row r="5964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</row>
    <row r="5965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</row>
    <row r="5966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</row>
    <row r="5967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</row>
    <row r="5968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</row>
    <row r="5969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</row>
    <row r="5970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</row>
    <row r="5971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</row>
    <row r="597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</row>
    <row r="597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</row>
    <row r="5974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</row>
    <row r="5975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</row>
    <row r="5976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</row>
    <row r="5977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</row>
    <row r="5978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</row>
    <row r="5979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</row>
    <row r="5980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</row>
    <row r="5981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</row>
    <row r="598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</row>
    <row r="598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</row>
    <row r="5984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</row>
    <row r="5985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</row>
    <row r="5986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</row>
    <row r="5987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</row>
    <row r="5988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</row>
    <row r="5989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</row>
    <row r="5990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</row>
    <row r="5991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</row>
    <row r="599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</row>
    <row r="599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</row>
    <row r="5994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</row>
    <row r="5995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</row>
    <row r="5996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</row>
    <row r="5997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</row>
    <row r="5998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</row>
    <row r="5999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</row>
    <row r="6000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</row>
    <row r="6001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</row>
    <row r="600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</row>
    <row r="600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</row>
    <row r="6004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</row>
    <row r="6005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</row>
    <row r="6006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</row>
    <row r="6007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</row>
    <row r="6008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</row>
    <row r="6009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</row>
    <row r="6010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</row>
    <row r="6011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</row>
    <row r="601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</row>
    <row r="601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</row>
    <row r="6014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</row>
    <row r="6015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</row>
    <row r="6016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</row>
    <row r="6017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</row>
    <row r="6018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</row>
    <row r="6019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</row>
    <row r="6020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</row>
    <row r="6021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</row>
    <row r="602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</row>
    <row r="60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</row>
    <row r="6024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</row>
    <row r="6025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</row>
    <row r="6026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</row>
    <row r="6027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</row>
    <row r="6028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</row>
    <row r="6029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</row>
    <row r="6030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</row>
    <row r="6031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</row>
    <row r="603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</row>
    <row r="603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</row>
    <row r="6034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</row>
    <row r="6035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</row>
    <row r="6036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</row>
    <row r="6037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</row>
    <row r="6038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</row>
    <row r="6039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</row>
    <row r="6040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</row>
    <row r="6041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</row>
    <row r="604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</row>
    <row r="604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</row>
    <row r="6044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</row>
    <row r="6045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</row>
    <row r="6046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</row>
    <row r="6047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</row>
    <row r="6048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</row>
    <row r="6049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</row>
    <row r="6050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</row>
    <row r="6051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</row>
    <row r="605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</row>
    <row r="605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</row>
    <row r="6054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</row>
    <row r="6055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</row>
    <row r="6056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</row>
    <row r="6057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</row>
    <row r="6058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</row>
    <row r="6059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</row>
    <row r="6060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</row>
    <row r="6061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</row>
    <row r="606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</row>
    <row r="606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</row>
    <row r="6064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</row>
    <row r="6065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</row>
    <row r="6066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</row>
    <row r="6067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</row>
    <row r="6068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</row>
    <row r="6069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</row>
    <row r="6070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</row>
    <row r="6071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</row>
    <row r="607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</row>
    <row r="607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</row>
    <row r="6074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</row>
    <row r="6075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</row>
    <row r="6076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</row>
    <row r="6077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</row>
    <row r="6078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</row>
    <row r="6079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</row>
    <row r="6080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</row>
    <row r="6081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</row>
    <row r="608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</row>
    <row r="608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</row>
    <row r="6084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</row>
    <row r="6085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</row>
    <row r="6086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</row>
    <row r="6087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</row>
    <row r="6088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</row>
    <row r="6089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</row>
    <row r="6090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</row>
    <row r="6091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</row>
    <row r="609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</row>
    <row r="609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</row>
    <row r="6094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</row>
    <row r="6095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</row>
    <row r="6096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</row>
    <row r="6097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</row>
    <row r="6098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</row>
    <row r="6099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</row>
    <row r="6100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</row>
    <row r="6101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</row>
    <row r="610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</row>
    <row r="610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</row>
    <row r="6104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</row>
    <row r="6105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</row>
    <row r="6106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</row>
    <row r="6107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</row>
    <row r="6108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</row>
    <row r="6109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</row>
    <row r="6110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</row>
    <row r="6111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</row>
    <row r="611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</row>
    <row r="611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</row>
    <row r="6114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</row>
    <row r="6115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</row>
    <row r="6116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</row>
    <row r="6117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</row>
    <row r="6118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</row>
    <row r="6119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</row>
    <row r="6120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</row>
    <row r="6121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</row>
    <row r="612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</row>
    <row r="61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</row>
    <row r="6124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</row>
    <row r="6125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</row>
    <row r="6126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</row>
    <row r="6127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</row>
    <row r="6128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</row>
    <row r="6129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</row>
    <row r="6130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</row>
    <row r="6131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</row>
    <row r="613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</row>
    <row r="613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</row>
    <row r="6134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</row>
    <row r="6135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</row>
    <row r="6136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</row>
    <row r="6137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</row>
    <row r="6138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</row>
    <row r="6139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</row>
    <row r="6140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</row>
    <row r="6141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</row>
    <row r="614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</row>
    <row r="614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</row>
    <row r="6144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</row>
    <row r="6145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</row>
    <row r="6146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</row>
    <row r="6147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</row>
    <row r="6148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</row>
    <row r="6149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</row>
    <row r="6150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</row>
    <row r="6151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</row>
    <row r="615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</row>
    <row r="615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</row>
    <row r="6154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</row>
    <row r="6155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</row>
    <row r="6156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</row>
    <row r="6157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</row>
    <row r="6158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</row>
    <row r="6159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</row>
    <row r="6160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</row>
    <row r="6161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</row>
    <row r="616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</row>
    <row r="616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</row>
    <row r="6164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</row>
    <row r="6165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</row>
    <row r="6166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</row>
    <row r="6167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</row>
    <row r="6168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</row>
    <row r="6169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</row>
    <row r="6170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</row>
    <row r="6171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</row>
    <row r="617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</row>
    <row r="617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</row>
    <row r="6174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</row>
    <row r="6175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</row>
    <row r="6176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</row>
    <row r="6177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</row>
    <row r="6178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</row>
    <row r="6179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</row>
    <row r="6180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</row>
    <row r="6181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</row>
    <row r="618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</row>
    <row r="618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</row>
    <row r="6184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</row>
    <row r="6185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</row>
    <row r="6186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</row>
    <row r="6187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</row>
    <row r="6188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</row>
    <row r="6189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</row>
    <row r="6190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</row>
    <row r="6191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</row>
    <row r="619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</row>
    <row r="619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</row>
    <row r="6194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</row>
    <row r="6195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</row>
    <row r="6196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</row>
    <row r="6197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</row>
    <row r="6198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</row>
    <row r="6199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</row>
    <row r="6200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</row>
    <row r="6201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</row>
    <row r="620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</row>
    <row r="620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</row>
    <row r="6204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</row>
    <row r="6205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</row>
    <row r="6206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</row>
    <row r="6207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</row>
    <row r="6208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</row>
    <row r="6209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</row>
    <row r="6210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</row>
    <row r="6211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</row>
    <row r="621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</row>
    <row r="621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</row>
    <row r="6214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</row>
    <row r="6215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</row>
    <row r="6216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</row>
    <row r="6217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</row>
    <row r="6218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</row>
    <row r="6219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</row>
    <row r="6220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</row>
    <row r="6221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</row>
    <row r="622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</row>
    <row r="62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</row>
    <row r="6224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</row>
    <row r="6225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</row>
    <row r="6226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</row>
    <row r="6227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</row>
    <row r="6228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</row>
    <row r="6229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</row>
    <row r="6230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</row>
    <row r="6231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</row>
    <row r="623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</row>
    <row r="623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</row>
    <row r="6234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</row>
    <row r="6235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</row>
    <row r="6236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</row>
    <row r="6237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</row>
    <row r="6238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</row>
    <row r="6239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</row>
    <row r="6240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</row>
    <row r="6241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</row>
    <row r="624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</row>
    <row r="624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</row>
    <row r="6244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</row>
    <row r="6245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</row>
    <row r="6246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</row>
    <row r="6247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</row>
    <row r="6248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</row>
    <row r="6249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</row>
    <row r="6250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</row>
    <row r="6251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</row>
    <row r="625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</row>
    <row r="625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</row>
    <row r="6254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</row>
    <row r="6255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</row>
    <row r="6256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</row>
    <row r="6257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</row>
    <row r="6258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</row>
    <row r="6259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</row>
    <row r="6260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</row>
    <row r="6261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</row>
    <row r="626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</row>
    <row r="626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</row>
    <row r="6264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</row>
    <row r="6265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</row>
    <row r="6266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</row>
    <row r="6267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</row>
    <row r="6268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</row>
    <row r="6269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</row>
    <row r="6270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</row>
    <row r="6271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</row>
    <row r="627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</row>
    <row r="627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</row>
    <row r="6274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</row>
    <row r="6275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</row>
    <row r="6276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</row>
    <row r="6277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</row>
    <row r="6278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</row>
    <row r="6279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</row>
    <row r="6280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</row>
    <row r="6281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</row>
    <row r="628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</row>
    <row r="628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</row>
    <row r="6284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</row>
    <row r="6285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</row>
    <row r="6286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</row>
    <row r="6287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</row>
    <row r="6288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</row>
    <row r="6289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</row>
    <row r="6290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</row>
    <row r="6291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</row>
    <row r="629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</row>
    <row r="629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</row>
    <row r="6294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</row>
    <row r="6295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</row>
    <row r="6296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</row>
    <row r="6297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</row>
    <row r="6298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</row>
    <row r="6299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</row>
    <row r="6300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</row>
    <row r="6301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</row>
    <row r="630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</row>
    <row r="630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</row>
    <row r="6304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</row>
    <row r="6305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</row>
    <row r="6306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</row>
    <row r="6307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</row>
    <row r="6308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</row>
    <row r="6309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</row>
    <row r="6310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</row>
    <row r="6311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</row>
    <row r="631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</row>
    <row r="631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</row>
    <row r="6314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</row>
    <row r="6315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</row>
    <row r="6316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</row>
    <row r="6317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</row>
    <row r="6318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</row>
    <row r="6319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</row>
    <row r="6320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</row>
    <row r="6321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</row>
    <row r="632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</row>
    <row r="63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</row>
    <row r="6324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</row>
    <row r="6325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</row>
    <row r="6326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</row>
    <row r="6327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</row>
    <row r="6328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</row>
    <row r="6329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</row>
    <row r="6330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</row>
    <row r="6331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</row>
    <row r="633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</row>
    <row r="633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</row>
    <row r="6334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</row>
    <row r="6335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</row>
    <row r="6336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</row>
    <row r="6337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</row>
    <row r="6338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</row>
    <row r="6339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</row>
    <row r="6340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</row>
    <row r="6341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</row>
    <row r="634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</row>
    <row r="634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</row>
    <row r="6344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</row>
    <row r="6345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</row>
    <row r="6346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</row>
    <row r="6347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</row>
    <row r="6348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</row>
    <row r="6349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</row>
    <row r="6350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</row>
    <row r="6351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</row>
    <row r="635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</row>
    <row r="635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</row>
    <row r="6354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</row>
    <row r="6355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</row>
    <row r="6356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</row>
    <row r="6357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</row>
    <row r="6358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</row>
    <row r="6359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</row>
    <row r="6360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</row>
    <row r="6361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</row>
    <row r="636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</row>
    <row r="636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</row>
    <row r="6364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</row>
    <row r="6365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</row>
    <row r="6366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</row>
    <row r="6367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</row>
    <row r="6368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</row>
    <row r="6369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</row>
    <row r="6370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</row>
    <row r="6371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</row>
    <row r="637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</row>
    <row r="637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</row>
    <row r="6374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</row>
    <row r="6375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</row>
    <row r="6376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</row>
    <row r="6377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</row>
    <row r="6378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</row>
    <row r="6379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</row>
    <row r="6380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</row>
    <row r="6381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</row>
    <row r="638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</row>
    <row r="638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</row>
    <row r="6384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</row>
    <row r="6385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</row>
    <row r="6386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</row>
    <row r="6387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</row>
    <row r="6388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</row>
    <row r="6389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</row>
    <row r="6390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</row>
    <row r="6391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</row>
    <row r="639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</row>
    <row r="639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</row>
    <row r="6394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</row>
    <row r="6395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</row>
    <row r="6396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</row>
    <row r="6397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</row>
    <row r="6398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</row>
    <row r="6399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</row>
    <row r="6400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</row>
    <row r="6401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</row>
    <row r="640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</row>
    <row r="640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</row>
    <row r="6404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</row>
    <row r="6405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</row>
    <row r="6406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</row>
    <row r="6407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</row>
    <row r="6408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</row>
    <row r="6409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</row>
    <row r="6410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</row>
    <row r="6411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</row>
    <row r="641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</row>
    <row r="641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</row>
    <row r="6414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</row>
    <row r="6415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</row>
    <row r="6416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</row>
    <row r="6417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</row>
    <row r="6418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</row>
    <row r="6419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</row>
    <row r="6420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</row>
    <row r="6421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</row>
    <row r="642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</row>
    <row r="64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</row>
    <row r="6424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</row>
    <row r="6425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</row>
    <row r="6426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</row>
    <row r="6427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</row>
    <row r="6428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</row>
    <row r="6429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</row>
    <row r="6430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</row>
    <row r="6431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</row>
    <row r="643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</row>
    <row r="643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</row>
    <row r="6434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</row>
    <row r="6435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</row>
    <row r="6436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</row>
    <row r="6437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</row>
    <row r="6438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</row>
    <row r="6439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</row>
    <row r="6440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</row>
    <row r="6441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</row>
    <row r="644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</row>
    <row r="644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</row>
    <row r="6444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</row>
    <row r="6445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</row>
    <row r="6446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</row>
    <row r="6447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</row>
    <row r="6448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</row>
    <row r="6449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</row>
    <row r="6450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</row>
    <row r="6451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</row>
    <row r="645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</row>
    <row r="645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</row>
    <row r="6454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</row>
    <row r="6455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</row>
    <row r="6456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</row>
    <row r="6457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</row>
    <row r="6458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</row>
    <row r="6459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</row>
    <row r="6460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</row>
    <row r="6461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</row>
    <row r="646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</row>
    <row r="646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</row>
    <row r="6464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</row>
    <row r="6465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</row>
    <row r="6466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</row>
    <row r="6467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</row>
    <row r="6468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</row>
    <row r="6469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</row>
    <row r="6470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</row>
    <row r="6471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</row>
    <row r="647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</row>
    <row r="647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</row>
    <row r="6474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</row>
    <row r="6475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</row>
    <row r="6476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</row>
    <row r="6477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</row>
    <row r="6478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</row>
    <row r="6479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</row>
    <row r="6480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</row>
    <row r="6481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</row>
    <row r="648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</row>
    <row r="648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</row>
    <row r="6484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</row>
    <row r="6485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</row>
    <row r="6486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</row>
    <row r="6487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</row>
    <row r="6488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</row>
    <row r="6489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</row>
    <row r="6490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</row>
    <row r="6491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</row>
    <row r="649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</row>
    <row r="649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</row>
    <row r="6494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</row>
    <row r="6495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</row>
    <row r="6496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</row>
    <row r="6497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</row>
    <row r="6498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</row>
    <row r="6499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</row>
    <row r="6500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</row>
    <row r="6501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</row>
    <row r="650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</row>
    <row r="650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</row>
    <row r="6504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</row>
    <row r="6505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</row>
    <row r="6506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</row>
    <row r="6507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</row>
    <row r="6508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</row>
    <row r="6509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</row>
    <row r="6510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</row>
    <row r="6511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</row>
    <row r="651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</row>
    <row r="651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</row>
    <row r="6514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</row>
    <row r="6515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</row>
    <row r="6516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</row>
    <row r="6517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</row>
    <row r="6518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</row>
    <row r="6519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</row>
    <row r="6520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</row>
    <row r="6521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</row>
    <row r="652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</row>
    <row r="65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</row>
    <row r="6524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</row>
    <row r="6525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</row>
    <row r="6526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</row>
    <row r="6527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</row>
    <row r="6528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</row>
    <row r="6529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</row>
    <row r="6530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</row>
    <row r="6531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</row>
    <row r="653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</row>
    <row r="653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</row>
    <row r="6534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</row>
    <row r="6535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</row>
    <row r="6536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</row>
    <row r="6537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</row>
    <row r="6538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</row>
    <row r="6539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</row>
    <row r="6540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</row>
    <row r="6541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</row>
    <row r="654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</row>
    <row r="654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</row>
    <row r="6544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</row>
    <row r="6545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</row>
    <row r="6546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</row>
    <row r="6547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</row>
    <row r="6548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</row>
    <row r="6549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</row>
    <row r="6550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</row>
    <row r="6551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</row>
    <row r="655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</row>
    <row r="655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</row>
    <row r="6554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</row>
    <row r="6555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</row>
    <row r="6556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</row>
    <row r="6557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</row>
    <row r="6558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</row>
    <row r="6559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</row>
    <row r="6560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</row>
    <row r="6561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</row>
    <row r="656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</row>
    <row r="656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</row>
    <row r="6564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</row>
    <row r="6565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</row>
    <row r="6566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</row>
    <row r="6567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</row>
    <row r="6568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</row>
    <row r="6569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</row>
    <row r="6570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</row>
    <row r="6571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</row>
    <row r="657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</row>
    <row r="657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</row>
    <row r="6574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</row>
    <row r="6575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</row>
    <row r="6576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</row>
    <row r="6577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</row>
    <row r="6578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</row>
    <row r="6579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</row>
    <row r="6580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</row>
    <row r="6581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</row>
    <row r="658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</row>
    <row r="658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</row>
    <row r="6584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</row>
    <row r="6585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</row>
    <row r="6586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</row>
    <row r="6587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</row>
    <row r="6588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</row>
    <row r="6589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</row>
    <row r="6590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</row>
    <row r="6591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</row>
    <row r="659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</row>
    <row r="659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</row>
    <row r="6594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</row>
    <row r="6595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</row>
    <row r="6596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</row>
    <row r="6597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</row>
    <row r="6598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</row>
    <row r="6599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</row>
    <row r="6600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</row>
    <row r="6601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</row>
    <row r="660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</row>
    <row r="660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</row>
    <row r="6604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</row>
    <row r="6605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</row>
    <row r="6606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</row>
    <row r="6607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</row>
    <row r="6608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</row>
    <row r="6609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</row>
    <row r="6610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</row>
    <row r="6611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</row>
    <row r="661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</row>
    <row r="661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</row>
    <row r="6614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</row>
    <row r="6615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</row>
    <row r="6616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</row>
    <row r="6617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</row>
    <row r="6618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</row>
    <row r="6619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</row>
    <row r="6620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</row>
    <row r="6621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</row>
    <row r="662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</row>
    <row r="66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</row>
    <row r="6624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</row>
    <row r="6625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</row>
    <row r="6626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</row>
    <row r="6627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</row>
    <row r="6628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</row>
    <row r="6629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</row>
    <row r="6630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</row>
    <row r="6631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</row>
    <row r="663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</row>
    <row r="663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</row>
    <row r="6634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</row>
    <row r="6635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</row>
    <row r="6636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</row>
    <row r="6637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</row>
    <row r="6638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</row>
    <row r="6639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</row>
    <row r="6640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</row>
    <row r="6641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</row>
    <row r="664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</row>
    <row r="664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</row>
    <row r="6644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</row>
    <row r="6645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</row>
    <row r="6646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</row>
    <row r="6647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</row>
    <row r="6648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</row>
    <row r="6649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</row>
    <row r="6650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</row>
    <row r="6651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</row>
    <row r="665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</row>
    <row r="665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</row>
    <row r="6654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</row>
    <row r="6655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</row>
    <row r="6656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</row>
    <row r="6657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</row>
    <row r="6658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</row>
    <row r="6659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</row>
    <row r="6660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</row>
    <row r="6661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</row>
    <row r="666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</row>
    <row r="666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</row>
    <row r="6664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</row>
    <row r="6665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</row>
    <row r="6666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</row>
    <row r="6667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</row>
    <row r="6668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</row>
    <row r="6669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</row>
    <row r="6670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</row>
    <row r="6671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</row>
    <row r="667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</row>
    <row r="667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</row>
    <row r="6674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</row>
    <row r="6675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</row>
    <row r="6676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</row>
    <row r="6677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</row>
    <row r="6678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</row>
    <row r="6679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</row>
    <row r="6680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</row>
    <row r="6681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</row>
    <row r="668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</row>
    <row r="668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</row>
    <row r="6684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</row>
    <row r="6685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</row>
    <row r="6686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</row>
    <row r="6687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</row>
    <row r="6688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</row>
    <row r="6689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</row>
    <row r="6690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</row>
    <row r="6691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</row>
    <row r="669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</row>
    <row r="669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</row>
    <row r="6694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</row>
    <row r="6695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</row>
    <row r="6696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</row>
    <row r="6697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</row>
    <row r="6698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</row>
    <row r="6699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</row>
    <row r="6700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</row>
    <row r="6701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</row>
    <row r="670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</row>
    <row r="670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</row>
    <row r="6704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</row>
    <row r="6705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</row>
    <row r="6706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</row>
    <row r="6707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</row>
    <row r="6708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</row>
    <row r="6709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</row>
    <row r="6710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</row>
    <row r="6711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</row>
    <row r="671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</row>
    <row r="671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</row>
    <row r="6714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</row>
    <row r="6715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</row>
    <row r="6716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</row>
    <row r="6717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</row>
    <row r="6718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</row>
    <row r="6719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</row>
    <row r="6720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</row>
    <row r="6721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</row>
    <row r="672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</row>
    <row r="67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</row>
    <row r="6724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</row>
    <row r="6725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</row>
    <row r="6726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</row>
    <row r="6727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</row>
    <row r="6728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</row>
    <row r="6729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</row>
    <row r="6730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</row>
    <row r="6731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</row>
    <row r="673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</row>
    <row r="673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</row>
    <row r="6734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</row>
    <row r="6735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</row>
    <row r="6736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</row>
    <row r="6737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</row>
    <row r="6738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</row>
    <row r="6739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</row>
    <row r="6740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</row>
    <row r="6741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</row>
    <row r="674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</row>
    <row r="674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</row>
    <row r="6744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</row>
    <row r="6745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</row>
    <row r="6746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</row>
    <row r="6747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</row>
    <row r="6748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</row>
    <row r="6749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</row>
    <row r="6750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</row>
    <row r="6751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</row>
    <row r="675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</row>
    <row r="675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</row>
    <row r="6754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</row>
    <row r="6755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</row>
    <row r="6756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</row>
    <row r="6757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</row>
    <row r="6758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</row>
    <row r="6759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</row>
    <row r="6760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</row>
    <row r="6761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</row>
    <row r="676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</row>
    <row r="676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</row>
    <row r="6764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</row>
    <row r="6765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</row>
    <row r="6766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</row>
    <row r="6767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</row>
    <row r="6768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</row>
    <row r="6769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</row>
    <row r="6770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</row>
    <row r="6771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</row>
    <row r="677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</row>
    <row r="677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</row>
    <row r="6774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</row>
    <row r="6775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</row>
    <row r="6776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</row>
    <row r="6777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</row>
    <row r="6778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</row>
    <row r="6779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</row>
    <row r="6780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</row>
    <row r="6781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</row>
    <row r="678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</row>
    <row r="678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</row>
    <row r="6784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</row>
    <row r="6785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</row>
    <row r="6786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</row>
    <row r="6787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</row>
    <row r="6788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</row>
    <row r="6789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</row>
    <row r="6790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</row>
    <row r="6791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</row>
    <row r="679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</row>
    <row r="679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</row>
    <row r="6794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</row>
    <row r="6795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</row>
    <row r="6796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</row>
    <row r="6797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</row>
    <row r="6798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</row>
    <row r="6799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</row>
    <row r="6800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</row>
    <row r="6801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</row>
    <row r="680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</row>
    <row r="680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</row>
    <row r="6804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</row>
    <row r="6805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</row>
    <row r="6806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</row>
    <row r="6807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</row>
    <row r="6808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</row>
    <row r="6809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</row>
    <row r="6810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</row>
    <row r="6811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</row>
    <row r="681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</row>
    <row r="681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</row>
    <row r="6814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</row>
    <row r="6815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</row>
    <row r="6816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</row>
    <row r="6817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</row>
    <row r="6818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</row>
    <row r="6819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</row>
    <row r="6820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</row>
    <row r="6821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</row>
    <row r="682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</row>
    <row r="68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</row>
    <row r="6824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</row>
    <row r="6825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</row>
    <row r="6826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</row>
    <row r="6827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</row>
    <row r="6828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</row>
    <row r="6829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</row>
    <row r="6830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</row>
    <row r="6831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</row>
    <row r="683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</row>
    <row r="683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</row>
    <row r="6834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</row>
    <row r="6835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</row>
    <row r="6836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</row>
    <row r="6837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</row>
    <row r="6838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</row>
    <row r="6839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</row>
    <row r="6840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</row>
    <row r="6841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</row>
    <row r="684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</row>
    <row r="684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</row>
    <row r="6844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</row>
    <row r="6845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</row>
    <row r="6846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</row>
    <row r="6847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</row>
    <row r="6848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</row>
    <row r="6849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</row>
    <row r="6850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</row>
    <row r="6851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</row>
    <row r="685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</row>
    <row r="685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</row>
    <row r="6854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</row>
    <row r="6855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</row>
    <row r="6856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</row>
    <row r="6857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</row>
    <row r="6858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</row>
    <row r="6859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</row>
    <row r="6860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</row>
    <row r="6861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</row>
    <row r="686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</row>
    <row r="686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</row>
    <row r="6864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</row>
    <row r="6865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</row>
    <row r="6866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</row>
    <row r="6867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</row>
    <row r="6868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</row>
    <row r="6869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</row>
    <row r="6870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</row>
    <row r="6871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</row>
    <row r="687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</row>
    <row r="687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</row>
    <row r="6874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</row>
    <row r="6875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</row>
    <row r="6876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</row>
    <row r="6877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</row>
    <row r="6878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</row>
    <row r="6879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</row>
    <row r="6880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</row>
    <row r="6881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</row>
    <row r="688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</row>
    <row r="688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</row>
    <row r="6884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</row>
    <row r="6885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</row>
    <row r="6886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</row>
    <row r="6887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</row>
    <row r="6888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</row>
    <row r="6889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</row>
    <row r="6890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</row>
    <row r="6891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</row>
    <row r="689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</row>
    <row r="689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</row>
    <row r="6894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</row>
    <row r="6895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</row>
    <row r="6896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</row>
    <row r="6897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</row>
    <row r="6898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</row>
    <row r="6899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</row>
    <row r="6900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</row>
    <row r="6901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</row>
    <row r="690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</row>
    <row r="690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</row>
    <row r="6904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</row>
    <row r="6905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</row>
    <row r="6906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</row>
    <row r="6907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</row>
    <row r="6908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</row>
    <row r="6909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</row>
    <row r="6910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</row>
    <row r="6911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</row>
    <row r="691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</row>
    <row r="691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</row>
    <row r="6914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</row>
    <row r="6915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</row>
    <row r="6916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</row>
    <row r="6917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</row>
    <row r="6918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</row>
    <row r="6919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</row>
    <row r="6920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</row>
    <row r="6921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</row>
    <row r="692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</row>
    <row r="69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</row>
    <row r="6924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</row>
    <row r="6925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</row>
    <row r="6926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</row>
    <row r="6927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</row>
    <row r="6928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</row>
    <row r="6929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</row>
    <row r="6930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</row>
    <row r="6931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</row>
    <row r="693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</row>
    <row r="693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</row>
    <row r="6934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</row>
    <row r="6935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</row>
    <row r="6936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</row>
    <row r="6937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</row>
    <row r="6938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</row>
    <row r="6939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</row>
    <row r="6940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</row>
    <row r="6941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</row>
    <row r="694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</row>
    <row r="694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</row>
    <row r="6944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</row>
    <row r="6945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</row>
    <row r="6946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</row>
    <row r="6947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</row>
    <row r="6948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</row>
    <row r="6949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</row>
    <row r="6950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</row>
    <row r="6951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</row>
    <row r="695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</row>
    <row r="695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</row>
    <row r="6954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</row>
    <row r="6955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</row>
    <row r="6956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</row>
    <row r="6957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</row>
    <row r="6958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</row>
    <row r="6959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</row>
    <row r="6960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</row>
    <row r="6961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</row>
    <row r="696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</row>
    <row r="696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</row>
    <row r="6964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</row>
    <row r="6965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</row>
    <row r="6966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</row>
    <row r="6967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</row>
    <row r="6968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</row>
    <row r="6969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</row>
    <row r="6970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</row>
    <row r="6971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</row>
    <row r="697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</row>
    <row r="697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</row>
    <row r="6974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</row>
    <row r="6975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</row>
    <row r="6976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</row>
    <row r="6977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</row>
    <row r="6978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</row>
    <row r="6979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</row>
    <row r="6980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</row>
    <row r="6981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</row>
    <row r="698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</row>
    <row r="698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</row>
    <row r="6984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</row>
    <row r="6985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</row>
    <row r="6986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</row>
    <row r="6987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</row>
    <row r="6988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</row>
    <row r="6989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</row>
    <row r="6990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</row>
    <row r="6991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</row>
    <row r="699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</row>
    <row r="699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</row>
    <row r="6994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</row>
    <row r="6995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</row>
    <row r="6996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</row>
    <row r="6997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</row>
    <row r="6998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</row>
    <row r="6999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</row>
    <row r="7000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</row>
    <row r="7001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</row>
    <row r="700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</row>
    <row r="700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</row>
    <row r="7004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</row>
    <row r="7005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</row>
    <row r="7006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</row>
    <row r="7007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</row>
    <row r="7008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</row>
    <row r="7009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</row>
    <row r="7010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</row>
    <row r="7011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</row>
    <row r="701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</row>
    <row r="701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</row>
    <row r="7014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</row>
    <row r="7015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</row>
    <row r="7016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</row>
    <row r="7017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</row>
    <row r="7018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</row>
    <row r="7019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</row>
    <row r="7020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</row>
    <row r="7021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</row>
    <row r="702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</row>
    <row r="70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</row>
    <row r="7024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</row>
    <row r="7025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</row>
    <row r="7026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</row>
    <row r="7027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</row>
    <row r="7028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</row>
    <row r="7029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</row>
    <row r="7030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</row>
    <row r="7031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</row>
    <row r="703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</row>
    <row r="703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</row>
    <row r="7034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</row>
    <row r="7035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</row>
    <row r="7036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</row>
    <row r="7037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</row>
    <row r="7038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</row>
    <row r="7039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</row>
    <row r="7040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</row>
    <row r="7041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</row>
    <row r="704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</row>
    <row r="704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</row>
    <row r="7044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</row>
    <row r="7045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</row>
    <row r="7046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</row>
    <row r="7047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</row>
    <row r="7048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</row>
    <row r="7049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</row>
    <row r="7050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</row>
    <row r="7051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</row>
    <row r="705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</row>
    <row r="705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</row>
    <row r="7054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</row>
    <row r="7055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</row>
    <row r="7056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</row>
    <row r="7057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</row>
    <row r="7058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</row>
    <row r="7059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</row>
    <row r="7060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</row>
    <row r="7061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</row>
    <row r="706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</row>
    <row r="706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</row>
    <row r="7064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</row>
    <row r="7065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</row>
    <row r="7066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</row>
    <row r="7067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</row>
    <row r="7068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</row>
    <row r="7069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</row>
    <row r="7070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</row>
    <row r="7071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</row>
    <row r="707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</row>
    <row r="707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</row>
    <row r="7074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</row>
    <row r="7075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</row>
    <row r="7076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</row>
    <row r="7077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</row>
    <row r="7078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</row>
    <row r="7079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</row>
    <row r="7080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</row>
    <row r="7081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</row>
    <row r="708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</row>
    <row r="708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</row>
    <row r="7084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</row>
    <row r="7085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</row>
    <row r="7086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</row>
    <row r="7087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</row>
    <row r="7088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</row>
    <row r="7089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</row>
    <row r="7090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</row>
    <row r="7091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</row>
    <row r="709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</row>
    <row r="709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</row>
    <row r="7094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</row>
    <row r="7095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</row>
    <row r="7096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</row>
    <row r="7097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</row>
    <row r="7098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</row>
    <row r="7099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</row>
    <row r="7100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</row>
    <row r="7101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</row>
    <row r="710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</row>
    <row r="710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</row>
    <row r="7104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</row>
    <row r="7105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</row>
    <row r="7106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</row>
    <row r="7107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</row>
    <row r="7108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</row>
    <row r="7109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</row>
    <row r="7110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</row>
    <row r="7111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</row>
    <row r="711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</row>
    <row r="711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</row>
    <row r="7114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</row>
    <row r="7115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</row>
    <row r="7116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</row>
    <row r="7117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</row>
    <row r="7118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</row>
    <row r="7119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</row>
    <row r="7120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</row>
    <row r="7121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</row>
    <row r="712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</row>
    <row r="71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</row>
    <row r="7124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</row>
    <row r="7125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</row>
    <row r="7126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</row>
    <row r="7127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</row>
    <row r="7128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</row>
    <row r="7129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</row>
    <row r="7130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</row>
    <row r="7131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</row>
    <row r="713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</row>
    <row r="713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</row>
    <row r="7134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</row>
    <row r="7135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</row>
    <row r="7136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</row>
    <row r="7137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</row>
    <row r="7138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</row>
    <row r="7139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</row>
    <row r="7140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</row>
    <row r="7141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</row>
    <row r="714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</row>
    <row r="714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</row>
    <row r="7144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</row>
    <row r="7145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</row>
    <row r="7146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</row>
    <row r="7147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</row>
    <row r="7148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</row>
    <row r="7149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</row>
    <row r="7150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</row>
    <row r="7151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</row>
    <row r="715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</row>
    <row r="715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</row>
    <row r="7154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</row>
    <row r="7155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</row>
    <row r="7156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</row>
    <row r="7157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</row>
    <row r="7158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</row>
    <row r="7159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</row>
    <row r="7160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</row>
    <row r="7161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</row>
    <row r="716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</row>
    <row r="716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</row>
    <row r="7164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</row>
    <row r="7165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</row>
    <row r="7166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</row>
    <row r="7167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</row>
    <row r="7168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</row>
    <row r="7169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</row>
    <row r="7170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</row>
    <row r="7171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</row>
    <row r="717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</row>
    <row r="717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</row>
    <row r="7174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</row>
    <row r="7175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</row>
    <row r="7176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</row>
    <row r="7177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</row>
    <row r="7178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</row>
    <row r="7179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</row>
    <row r="7180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</row>
    <row r="7181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</row>
    <row r="718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</row>
    <row r="718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</row>
    <row r="7184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</row>
    <row r="7185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</row>
    <row r="7186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</row>
    <row r="7187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</row>
    <row r="7188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</row>
    <row r="7189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</row>
    <row r="7190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</row>
    <row r="7191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</row>
    <row r="719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</row>
    <row r="719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</row>
    <row r="7194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</row>
    <row r="7195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</row>
    <row r="7196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</row>
    <row r="7197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</row>
    <row r="7198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</row>
    <row r="7199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</row>
    <row r="7200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</row>
    <row r="7201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</row>
    <row r="720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</row>
    <row r="720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</row>
    <row r="7204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</row>
    <row r="7205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</row>
    <row r="7206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</row>
    <row r="7207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</row>
    <row r="7208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</row>
    <row r="7209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</row>
    <row r="7210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</row>
    <row r="7211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</row>
    <row r="721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</row>
    <row r="721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</row>
    <row r="7214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</row>
    <row r="7215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</row>
    <row r="7216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</row>
    <row r="7217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</row>
    <row r="7218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</row>
    <row r="7219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</row>
    <row r="7220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</row>
    <row r="7221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</row>
    <row r="722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</row>
    <row r="72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</row>
    <row r="7224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</row>
    <row r="7225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</row>
    <row r="7226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</row>
    <row r="7227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</row>
    <row r="7228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</row>
    <row r="7229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</row>
    <row r="7230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</row>
    <row r="7231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</row>
    <row r="723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</row>
    <row r="723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</row>
    <row r="7234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</row>
    <row r="7235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</row>
    <row r="7236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</row>
    <row r="7237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</row>
    <row r="7238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</row>
    <row r="7239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</row>
    <row r="7240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</row>
    <row r="7241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</row>
    <row r="724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</row>
    <row r="724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</row>
    <row r="7244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</row>
    <row r="7245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</row>
    <row r="7246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</row>
    <row r="7247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</row>
    <row r="7248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</row>
    <row r="7249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</row>
    <row r="7250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</row>
    <row r="7251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</row>
    <row r="725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</row>
    <row r="725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</row>
    <row r="7254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</row>
    <row r="7255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</row>
    <row r="7256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</row>
    <row r="7257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</row>
    <row r="7258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</row>
    <row r="7259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</row>
    <row r="7260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</row>
    <row r="7261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</row>
    <row r="726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</row>
    <row r="726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</row>
    <row r="7264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</row>
    <row r="7265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</row>
    <row r="7266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</row>
    <row r="7267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</row>
    <row r="7268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</row>
    <row r="7269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</row>
    <row r="7270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</row>
    <row r="7271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</row>
    <row r="727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</row>
    <row r="727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</row>
    <row r="7274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</row>
    <row r="7275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</row>
    <row r="7276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</row>
    <row r="7277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</row>
    <row r="7278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</row>
    <row r="7279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</row>
    <row r="7280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</row>
    <row r="7281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</row>
    <row r="728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</row>
    <row r="728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</row>
    <row r="7284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</row>
    <row r="7285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</row>
    <row r="7286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</row>
    <row r="7287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</row>
    <row r="7288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</row>
    <row r="7289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</row>
    <row r="7290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</row>
    <row r="7291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</row>
    <row r="729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</row>
    <row r="729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</row>
    <row r="7294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</row>
    <row r="7295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</row>
    <row r="7296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</row>
    <row r="7297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</row>
    <row r="7298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</row>
    <row r="7299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</row>
    <row r="7300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</row>
    <row r="7301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</row>
    <row r="730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</row>
    <row r="730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</row>
    <row r="7304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</row>
    <row r="7305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</row>
    <row r="7306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</row>
    <row r="7307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</row>
    <row r="7308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</row>
    <row r="7309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</row>
    <row r="7310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</row>
    <row r="7311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</row>
    <row r="731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</row>
    <row r="731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</row>
    <row r="7314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</row>
    <row r="7315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</row>
    <row r="7316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</row>
    <row r="7317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</row>
    <row r="7318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</row>
    <row r="7319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</row>
    <row r="7320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</row>
    <row r="7321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</row>
    <row r="732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</row>
    <row r="73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</row>
    <row r="7324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</row>
    <row r="7325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</row>
    <row r="7326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</row>
    <row r="7327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</row>
    <row r="7328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</row>
    <row r="7329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</row>
    <row r="7330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</row>
    <row r="7331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</row>
    <row r="733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</row>
    <row r="733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</row>
    <row r="7334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</row>
    <row r="7335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</row>
    <row r="7336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</row>
    <row r="7337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</row>
    <row r="7338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</row>
    <row r="7339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</row>
    <row r="7340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</row>
    <row r="7341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</row>
    <row r="734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</row>
    <row r="734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</row>
    <row r="7344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</row>
    <row r="7345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</row>
    <row r="7346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</row>
    <row r="7347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</row>
    <row r="7348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</row>
    <row r="7349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</row>
    <row r="7350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</row>
    <row r="7351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</row>
    <row r="735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</row>
    <row r="735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</row>
    <row r="7354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</row>
    <row r="7355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</row>
    <row r="7356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</row>
    <row r="7357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</row>
    <row r="7358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</row>
    <row r="7359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</row>
    <row r="7360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</row>
    <row r="7361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</row>
    <row r="736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</row>
    <row r="736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</row>
    <row r="7364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</row>
    <row r="7365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</row>
    <row r="7366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</row>
    <row r="7367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</row>
    <row r="7368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</row>
    <row r="7369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</row>
    <row r="7370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</row>
    <row r="7371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</row>
    <row r="737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</row>
    <row r="737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</row>
    <row r="7374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</row>
    <row r="7375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</row>
    <row r="7376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</row>
    <row r="7377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</row>
    <row r="7378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</row>
    <row r="7379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</row>
    <row r="7380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</row>
    <row r="7381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</row>
    <row r="738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</row>
    <row r="738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</row>
    <row r="7384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</row>
    <row r="7385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</row>
    <row r="7386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</row>
    <row r="7387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</row>
    <row r="7388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</row>
    <row r="7389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</row>
    <row r="7390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</row>
    <row r="7391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</row>
    <row r="739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</row>
    <row r="739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</row>
    <row r="7394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</row>
    <row r="7395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</row>
    <row r="7396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</row>
    <row r="7397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</row>
    <row r="7398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</row>
    <row r="7399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</row>
    <row r="7400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</row>
    <row r="7401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</row>
    <row r="740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</row>
    <row r="740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</row>
    <row r="7404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</row>
    <row r="7405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</row>
    <row r="7406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</row>
    <row r="7407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</row>
    <row r="7408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</row>
    <row r="7409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</row>
    <row r="7410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</row>
    <row r="7411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</row>
    <row r="741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</row>
    <row r="741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</row>
    <row r="7414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</row>
    <row r="7415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</row>
    <row r="7416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</row>
    <row r="7417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</row>
    <row r="7418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</row>
    <row r="7419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</row>
    <row r="7420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</row>
    <row r="7421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</row>
    <row r="742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</row>
    <row r="74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</row>
    <row r="7424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</row>
    <row r="7425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</row>
    <row r="7426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</row>
    <row r="7427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</row>
    <row r="7428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</row>
    <row r="7429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</row>
    <row r="7430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</row>
    <row r="7431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</row>
    <row r="743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</row>
    <row r="743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</row>
    <row r="7434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</row>
    <row r="7435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</row>
    <row r="7436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</row>
    <row r="7437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</row>
    <row r="7438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</row>
    <row r="7439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</row>
    <row r="7440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</row>
    <row r="7441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</row>
    <row r="744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</row>
    <row r="744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</row>
    <row r="7444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</row>
    <row r="7445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</row>
    <row r="7446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</row>
    <row r="7447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</row>
    <row r="7448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</row>
    <row r="7449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</row>
    <row r="7450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</row>
    <row r="7451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</row>
    <row r="745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</row>
    <row r="745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</row>
    <row r="7454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</row>
    <row r="7455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</row>
    <row r="7456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</row>
    <row r="7457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</row>
    <row r="7458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</row>
    <row r="7459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</row>
    <row r="7460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</row>
    <row r="7461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</row>
    <row r="746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</row>
    <row r="746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</row>
    <row r="7464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</row>
    <row r="7465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</row>
    <row r="7466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</row>
    <row r="7467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</row>
    <row r="7468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</row>
    <row r="7469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</row>
    <row r="7470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</row>
    <row r="7471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</row>
    <row r="747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</row>
    <row r="747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</row>
    <row r="7474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</row>
    <row r="7475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</row>
    <row r="7476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</row>
    <row r="7477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</row>
    <row r="7478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</row>
    <row r="7479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</row>
    <row r="7480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</row>
    <row r="7481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</row>
    <row r="748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</row>
    <row r="748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</row>
    <row r="7484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</row>
    <row r="7485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</row>
    <row r="7486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</row>
    <row r="7487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</row>
    <row r="7488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</row>
    <row r="7489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</row>
    <row r="7490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</row>
    <row r="7491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</row>
    <row r="749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</row>
    <row r="749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</row>
    <row r="7494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</row>
    <row r="7495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</row>
    <row r="7496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</row>
    <row r="7497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</row>
    <row r="7498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</row>
    <row r="7499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</row>
    <row r="7500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</row>
    <row r="7501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</row>
    <row r="750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</row>
    <row r="750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</row>
    <row r="7504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</row>
    <row r="7505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</row>
    <row r="7506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</row>
    <row r="7507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</row>
    <row r="7508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</row>
    <row r="7509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</row>
    <row r="7510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</row>
    <row r="7511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</row>
    <row r="751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</row>
    <row r="751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</row>
    <row r="7514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</row>
    <row r="7515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</row>
    <row r="7516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</row>
    <row r="7517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</row>
    <row r="7518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</row>
    <row r="7519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</row>
    <row r="7520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</row>
    <row r="7521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</row>
    <row r="752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</row>
    <row r="75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</row>
    <row r="7524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</row>
    <row r="7525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</row>
    <row r="7526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</row>
    <row r="7527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</row>
    <row r="7528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</row>
    <row r="7529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</row>
    <row r="7530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</row>
    <row r="7531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</row>
    <row r="753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</row>
    <row r="753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</row>
    <row r="7534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</row>
    <row r="7535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</row>
    <row r="7536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</row>
    <row r="7537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</row>
    <row r="7538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</row>
    <row r="7539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</row>
    <row r="7540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</row>
    <row r="7541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</row>
    <row r="754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</row>
    <row r="754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</row>
    <row r="7544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</row>
    <row r="7545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</row>
    <row r="7546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</row>
    <row r="7547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</row>
    <row r="7548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</row>
    <row r="7549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</row>
    <row r="7550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</row>
    <row r="7551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</row>
    <row r="755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</row>
    <row r="755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</row>
    <row r="7554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</row>
    <row r="7555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</row>
    <row r="7556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</row>
    <row r="7557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</row>
    <row r="7558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</row>
    <row r="7559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</row>
    <row r="7560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</row>
    <row r="7561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</row>
    <row r="756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</row>
    <row r="756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</row>
    <row r="7564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</row>
    <row r="7565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</row>
    <row r="7566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</row>
    <row r="7567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</row>
    <row r="7568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</row>
    <row r="7569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</row>
    <row r="7570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</row>
    <row r="7571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</row>
    <row r="757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</row>
    <row r="757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</row>
    <row r="7574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</row>
    <row r="7575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</row>
    <row r="7576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</row>
    <row r="7577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</row>
    <row r="7578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</row>
    <row r="7579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</row>
    <row r="7580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</row>
    <row r="7581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</row>
    <row r="758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</row>
    <row r="758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</row>
    <row r="7584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</row>
    <row r="7585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</row>
    <row r="7586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</row>
    <row r="7587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</row>
    <row r="7588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</row>
    <row r="7589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</row>
    <row r="7590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</row>
    <row r="7591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</row>
    <row r="759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</row>
    <row r="759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</row>
    <row r="7594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</row>
    <row r="7595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</row>
    <row r="7596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</row>
    <row r="7597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</row>
    <row r="7598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</row>
    <row r="7599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</row>
    <row r="7600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</row>
    <row r="7601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</row>
    <row r="760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</row>
    <row r="760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</row>
    <row r="7604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</row>
    <row r="7605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</row>
    <row r="7606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</row>
    <row r="7607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</row>
    <row r="7608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</row>
    <row r="7609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</row>
    <row r="7610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</row>
    <row r="7611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</row>
    <row r="761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</row>
    <row r="761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</row>
    <row r="7614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</row>
    <row r="7615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</row>
    <row r="7616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</row>
    <row r="7617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</row>
    <row r="7618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</row>
    <row r="7619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</row>
    <row r="7620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</row>
    <row r="7621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</row>
    <row r="762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</row>
    <row r="76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</row>
    <row r="7624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</row>
    <row r="7625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</row>
    <row r="7626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</row>
    <row r="7627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</row>
    <row r="7628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</row>
    <row r="7629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</row>
    <row r="7630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</row>
    <row r="7631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</row>
    <row r="763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</row>
    <row r="763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</row>
    <row r="7634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</row>
    <row r="7635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</row>
    <row r="7636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</row>
    <row r="7637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</row>
    <row r="7638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</row>
    <row r="7639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</row>
    <row r="7640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</row>
    <row r="7641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</row>
    <row r="764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</row>
    <row r="764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</row>
    <row r="7644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</row>
    <row r="7645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</row>
    <row r="7646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</row>
    <row r="7647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</row>
    <row r="7648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</row>
    <row r="7649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</row>
    <row r="7650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</row>
    <row r="7651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</row>
    <row r="765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</row>
    <row r="765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</row>
    <row r="7654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</row>
    <row r="7655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</row>
    <row r="7656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</row>
    <row r="7657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</row>
    <row r="7658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</row>
    <row r="7659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</row>
    <row r="7660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</row>
    <row r="7661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</row>
    <row r="766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</row>
    <row r="766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</row>
    <row r="7664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</row>
    <row r="7665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</row>
    <row r="7666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</row>
    <row r="7667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</row>
    <row r="7668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</row>
    <row r="7669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</row>
    <row r="7670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</row>
    <row r="7671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</row>
    <row r="767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</row>
    <row r="767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</row>
    <row r="7674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</row>
    <row r="7675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</row>
    <row r="7676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</row>
    <row r="7677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</row>
    <row r="7678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</row>
    <row r="7679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</row>
    <row r="7680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</row>
    <row r="7681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</row>
    <row r="768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</row>
    <row r="768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</row>
    <row r="7684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</row>
    <row r="7685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</row>
    <row r="7686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</row>
    <row r="7687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</row>
    <row r="7688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</row>
    <row r="7689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</row>
    <row r="7690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</row>
    <row r="7691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</row>
    <row r="769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</row>
    <row r="769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</row>
    <row r="7694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</row>
    <row r="7695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</row>
    <row r="7696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</row>
    <row r="7697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</row>
    <row r="7698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</row>
    <row r="7699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</row>
    <row r="7700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</row>
    <row r="7701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</row>
    <row r="770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</row>
    <row r="770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</row>
    <row r="7704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</row>
    <row r="7705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</row>
    <row r="7706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</row>
    <row r="7707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</row>
    <row r="7708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</row>
    <row r="7709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</row>
    <row r="7710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</row>
    <row r="7711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</row>
    <row r="771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</row>
    <row r="771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</row>
    <row r="7714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</row>
    <row r="7715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</row>
    <row r="7716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</row>
    <row r="7717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</row>
    <row r="7718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</row>
    <row r="7719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</row>
    <row r="7720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</row>
    <row r="7721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</row>
    <row r="772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</row>
    <row r="77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</row>
    <row r="7724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</row>
    <row r="7725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</row>
    <row r="7726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</row>
    <row r="7727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</row>
    <row r="7728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</row>
    <row r="7729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</row>
    <row r="7730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</row>
    <row r="7731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</row>
    <row r="773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</row>
    <row r="773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</row>
    <row r="7734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</row>
    <row r="7735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</row>
    <row r="7736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</row>
    <row r="7737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</row>
    <row r="7738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</row>
    <row r="7739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</row>
    <row r="7740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</row>
    <row r="7741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</row>
    <row r="774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</row>
    <row r="774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</row>
    <row r="7744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</row>
    <row r="7745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</row>
    <row r="7746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</row>
    <row r="7747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</row>
    <row r="7748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</row>
    <row r="7749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</row>
    <row r="7750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</row>
    <row r="7751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</row>
    <row r="775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</row>
    <row r="775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</row>
    <row r="7754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</row>
    <row r="7755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</row>
    <row r="7756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</row>
    <row r="7757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</row>
    <row r="7758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</row>
    <row r="7759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</row>
    <row r="7760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</row>
    <row r="7761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</row>
    <row r="776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</row>
    <row r="776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</row>
    <row r="7764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</row>
    <row r="7765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</row>
    <row r="7766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</row>
    <row r="7767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</row>
    <row r="7768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</row>
    <row r="7769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</row>
    <row r="7770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</row>
    <row r="7771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</row>
    <row r="777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</row>
    <row r="777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</row>
    <row r="7774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</row>
    <row r="7775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</row>
    <row r="7776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</row>
    <row r="7777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</row>
    <row r="7778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</row>
    <row r="7779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</row>
    <row r="7780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</row>
    <row r="7781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</row>
    <row r="778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</row>
    <row r="778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</row>
    <row r="7784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</row>
    <row r="7785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</row>
    <row r="7786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</row>
    <row r="7787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</row>
    <row r="7788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</row>
    <row r="7789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</row>
    <row r="7790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</row>
    <row r="7791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</row>
    <row r="779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</row>
    <row r="779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</row>
    <row r="7794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</row>
    <row r="7795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</row>
    <row r="7796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</row>
    <row r="7797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</row>
    <row r="7798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</row>
    <row r="7799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</row>
    <row r="7800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</row>
    <row r="7801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</row>
    <row r="780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</row>
    <row r="780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</row>
    <row r="7804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</row>
    <row r="7805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</row>
    <row r="7806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</row>
    <row r="7807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</row>
    <row r="7808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</row>
    <row r="7809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</row>
    <row r="7810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</row>
    <row r="7811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</row>
    <row r="781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</row>
    <row r="781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</row>
    <row r="7814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</row>
    <row r="7815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</row>
    <row r="7816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</row>
    <row r="7817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</row>
    <row r="7818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</row>
    <row r="7819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</row>
    <row r="7820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</row>
    <row r="7821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</row>
    <row r="782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</row>
    <row r="78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</row>
    <row r="7824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</row>
    <row r="7825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</row>
    <row r="7826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</row>
    <row r="7827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</row>
    <row r="7828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</row>
    <row r="7829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</row>
    <row r="7830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</row>
    <row r="7831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</row>
    <row r="783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</row>
    <row r="783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</row>
    <row r="7834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</row>
    <row r="7835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</row>
    <row r="7836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</row>
    <row r="7837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</row>
    <row r="7838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</row>
    <row r="7839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</row>
    <row r="7840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</row>
    <row r="7841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</row>
    <row r="784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</row>
    <row r="784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</row>
    <row r="7844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</row>
    <row r="7845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</row>
    <row r="7846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</row>
    <row r="7847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</row>
    <row r="7848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</row>
    <row r="7849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</row>
    <row r="7850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</row>
    <row r="7851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</row>
    <row r="785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</row>
    <row r="785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</row>
    <row r="7854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</row>
    <row r="7855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</row>
    <row r="7856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</row>
    <row r="7857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</row>
    <row r="7858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</row>
    <row r="7859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</row>
    <row r="7860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</row>
    <row r="7861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</row>
    <row r="786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</row>
    <row r="786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</row>
    <row r="7864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</row>
    <row r="7865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</row>
    <row r="7866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</row>
    <row r="7867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</row>
    <row r="7868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</row>
    <row r="7869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</row>
    <row r="7870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</row>
    <row r="7871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</row>
    <row r="787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</row>
    <row r="787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</row>
    <row r="7874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</row>
    <row r="7875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</row>
    <row r="7876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</row>
    <row r="7877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</row>
    <row r="7878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</row>
    <row r="7879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</row>
    <row r="7880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</row>
    <row r="7881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</row>
    <row r="788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</row>
    <row r="788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</row>
    <row r="7884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</row>
    <row r="7885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</row>
    <row r="7886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</row>
    <row r="7887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</row>
    <row r="7888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</row>
    <row r="7889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</row>
    <row r="7890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</row>
    <row r="7891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</row>
    <row r="789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</row>
    <row r="789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</row>
    <row r="7894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</row>
    <row r="7895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</row>
    <row r="7896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</row>
    <row r="7897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</row>
    <row r="7898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</row>
    <row r="7899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</row>
    <row r="7900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</row>
    <row r="7901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</row>
    <row r="790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</row>
    <row r="790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</row>
    <row r="7904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</row>
    <row r="7905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</row>
    <row r="7906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</row>
    <row r="7907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</row>
    <row r="7908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</row>
    <row r="7909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</row>
    <row r="7910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</row>
    <row r="7911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</row>
    <row r="791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</row>
    <row r="791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</row>
    <row r="7914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</row>
    <row r="7915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</row>
    <row r="7916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</row>
    <row r="7917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</row>
    <row r="7918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</row>
    <row r="7919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</row>
    <row r="7920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</row>
    <row r="7921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</row>
    <row r="792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</row>
    <row r="7923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</row>
    <row r="7924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</row>
    <row r="7925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</row>
    <row r="7926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</row>
    <row r="7927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</row>
    <row r="7928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</row>
    <row r="7929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</row>
    <row r="7930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</row>
    <row r="7931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</row>
    <row r="793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</row>
    <row r="793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</row>
    <row r="7934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</row>
    <row r="7935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</row>
    <row r="7936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</row>
    <row r="7937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</row>
    <row r="7938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</row>
    <row r="7939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</row>
    <row r="7940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</row>
    <row r="7941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</row>
    <row r="794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</row>
    <row r="794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</row>
    <row r="7944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</row>
    <row r="7945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</row>
    <row r="7946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</row>
    <row r="7947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</row>
    <row r="7948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</row>
    <row r="7949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</row>
    <row r="7950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</row>
    <row r="7951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</row>
    <row r="795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</row>
    <row r="795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</row>
    <row r="7954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</row>
    <row r="7955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</row>
    <row r="7956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</row>
    <row r="7957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</row>
    <row r="7958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</row>
    <row r="7959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</row>
    <row r="7960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</row>
    <row r="7961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</row>
    <row r="796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</row>
    <row r="796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</row>
    <row r="7964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</row>
    <row r="7965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</row>
    <row r="7966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</row>
    <row r="7967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</row>
    <row r="7968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</row>
    <row r="7969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</row>
    <row r="7970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</row>
    <row r="7971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</row>
    <row r="797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</row>
    <row r="797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</row>
    <row r="7974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</row>
    <row r="7975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</row>
    <row r="7976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</row>
    <row r="7977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</row>
    <row r="7978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</row>
    <row r="7979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</row>
    <row r="7980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</row>
    <row r="7981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</row>
    <row r="798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</row>
    <row r="798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</row>
    <row r="7984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</row>
    <row r="7985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</row>
    <row r="7986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</row>
    <row r="7987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</row>
    <row r="7988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</row>
    <row r="7989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</row>
    <row r="7990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</row>
    <row r="7991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</row>
    <row r="799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</row>
    <row r="799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</row>
    <row r="7994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</row>
    <row r="7995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</row>
    <row r="7996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</row>
    <row r="7997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</row>
    <row r="7998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</row>
    <row r="7999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</row>
    <row r="8000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</row>
    <row r="8001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</row>
    <row r="800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</row>
    <row r="800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</row>
    <row r="8004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</row>
    <row r="8005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</row>
    <row r="8006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</row>
    <row r="8007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</row>
    <row r="8008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</row>
    <row r="8009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</row>
    <row r="8010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</row>
    <row r="8011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</row>
    <row r="801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</row>
    <row r="801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</row>
    <row r="8014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</row>
    <row r="8015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</row>
    <row r="8016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</row>
    <row r="8017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</row>
    <row r="8018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</row>
    <row r="8019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</row>
    <row r="8020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</row>
    <row r="8021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</row>
    <row r="802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</row>
    <row r="80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</row>
    <row r="8024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</row>
    <row r="8025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</row>
    <row r="8026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</row>
    <row r="8027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</row>
    <row r="8028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</row>
    <row r="8029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</row>
    <row r="8030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</row>
    <row r="8031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</row>
    <row r="803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</row>
    <row r="803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</row>
    <row r="8034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</row>
    <row r="8035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</row>
    <row r="8036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</row>
    <row r="8037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</row>
    <row r="8038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</row>
    <row r="8039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</row>
    <row r="8040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</row>
    <row r="8041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</row>
    <row r="804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</row>
    <row r="804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</row>
    <row r="8044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</row>
    <row r="8045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</row>
    <row r="8046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</row>
    <row r="8047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</row>
    <row r="8048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</row>
    <row r="8049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</row>
    <row r="8050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</row>
    <row r="8051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</row>
    <row r="805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</row>
    <row r="805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</row>
    <row r="8054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</row>
    <row r="8055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</row>
    <row r="8056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</row>
    <row r="8057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</row>
    <row r="8058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</row>
    <row r="8059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</row>
    <row r="8060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</row>
    <row r="8061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</row>
    <row r="806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</row>
    <row r="806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</row>
    <row r="8064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</row>
    <row r="8065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</row>
    <row r="8066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</row>
    <row r="8067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</row>
    <row r="8068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</row>
    <row r="8069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</row>
    <row r="8070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</row>
    <row r="8071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</row>
    <row r="807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</row>
    <row r="8073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</row>
    <row r="8074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</row>
    <row r="8075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</row>
    <row r="8076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</row>
    <row r="8077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</row>
    <row r="8078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</row>
    <row r="8079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</row>
    <row r="8080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</row>
    <row r="8081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</row>
    <row r="808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</row>
    <row r="808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</row>
    <row r="8084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</row>
    <row r="8085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</row>
    <row r="8086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</row>
    <row r="8087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</row>
    <row r="8088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</row>
    <row r="8089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</row>
    <row r="8090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</row>
    <row r="8091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</row>
    <row r="809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</row>
    <row r="809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</row>
    <row r="8094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</row>
    <row r="8095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</row>
    <row r="8096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</row>
    <row r="8097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</row>
    <row r="8098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</row>
    <row r="8099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</row>
    <row r="8100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</row>
    <row r="8101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</row>
    <row r="810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</row>
    <row r="810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</row>
    <row r="8104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</row>
    <row r="8105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</row>
    <row r="8106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</row>
    <row r="8107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</row>
    <row r="8108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</row>
    <row r="8109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</row>
    <row r="8110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</row>
    <row r="8111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</row>
    <row r="811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</row>
    <row r="811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</row>
    <row r="8114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</row>
    <row r="8115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</row>
    <row r="8116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</row>
    <row r="8117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</row>
    <row r="8118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</row>
    <row r="8119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</row>
    <row r="8120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</row>
    <row r="8121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</row>
    <row r="812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</row>
    <row r="81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</row>
    <row r="8124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</row>
    <row r="8125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</row>
    <row r="8126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</row>
    <row r="8127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</row>
    <row r="8128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</row>
    <row r="8129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</row>
    <row r="8130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</row>
    <row r="8131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</row>
    <row r="813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</row>
    <row r="813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</row>
    <row r="8134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</row>
    <row r="8135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</row>
    <row r="8136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</row>
    <row r="8137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</row>
    <row r="8138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</row>
    <row r="8139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</row>
    <row r="8140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</row>
    <row r="8141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</row>
    <row r="814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</row>
    <row r="814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</row>
    <row r="8144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</row>
    <row r="8145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</row>
    <row r="8146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</row>
    <row r="8147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</row>
    <row r="8148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</row>
    <row r="8149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</row>
    <row r="8150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</row>
    <row r="8151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</row>
    <row r="815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</row>
    <row r="815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</row>
    <row r="8154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</row>
    <row r="8155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</row>
    <row r="8156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</row>
    <row r="8157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</row>
    <row r="8158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</row>
    <row r="8159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</row>
    <row r="8160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</row>
    <row r="8161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</row>
    <row r="816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</row>
    <row r="816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</row>
    <row r="8164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</row>
    <row r="8165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</row>
    <row r="8166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</row>
    <row r="8167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</row>
    <row r="8168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</row>
    <row r="8169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</row>
    <row r="8170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</row>
    <row r="8171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</row>
    <row r="817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</row>
    <row r="817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</row>
    <row r="8174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</row>
    <row r="8175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</row>
    <row r="8176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</row>
    <row r="8177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</row>
    <row r="8178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</row>
    <row r="8179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</row>
    <row r="8180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</row>
    <row r="8181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</row>
    <row r="818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</row>
    <row r="818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</row>
    <row r="8184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</row>
    <row r="8185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</row>
    <row r="8186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</row>
    <row r="8187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</row>
    <row r="8188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</row>
    <row r="8189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</row>
    <row r="8190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</row>
    <row r="8191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</row>
    <row r="819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</row>
    <row r="819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</row>
    <row r="8194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</row>
    <row r="8195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</row>
    <row r="8196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</row>
    <row r="8197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</row>
    <row r="8198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</row>
    <row r="8199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</row>
    <row r="8200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</row>
    <row r="8201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</row>
    <row r="820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</row>
    <row r="8203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</row>
    <row r="8204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</row>
    <row r="8205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</row>
    <row r="8206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</row>
    <row r="8207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</row>
    <row r="8208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</row>
    <row r="8209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</row>
    <row r="8210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</row>
    <row r="8211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</row>
    <row r="821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</row>
    <row r="821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</row>
    <row r="8214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</row>
    <row r="8215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</row>
    <row r="8216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</row>
    <row r="8217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</row>
    <row r="8218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</row>
    <row r="8219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</row>
    <row r="8220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</row>
    <row r="8221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</row>
    <row r="822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</row>
    <row r="82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</row>
    <row r="8224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</row>
    <row r="8225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</row>
    <row r="8226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</row>
    <row r="8227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</row>
    <row r="8228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</row>
    <row r="8229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</row>
    <row r="8230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</row>
    <row r="8231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</row>
    <row r="823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</row>
    <row r="823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</row>
    <row r="8234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</row>
    <row r="8235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</row>
    <row r="8236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</row>
    <row r="8237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</row>
    <row r="8238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</row>
    <row r="8239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</row>
    <row r="8240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</row>
    <row r="8241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</row>
    <row r="824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</row>
    <row r="824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</row>
    <row r="8244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</row>
    <row r="8245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</row>
    <row r="8246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</row>
    <row r="8247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</row>
    <row r="8248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</row>
    <row r="8249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</row>
    <row r="8250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</row>
    <row r="8251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</row>
    <row r="825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</row>
    <row r="825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</row>
    <row r="8254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</row>
    <row r="8255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</row>
    <row r="8256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</row>
    <row r="8257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</row>
    <row r="8258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</row>
    <row r="8259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</row>
    <row r="8260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</row>
    <row r="8261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</row>
    <row r="826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</row>
    <row r="826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</row>
    <row r="8264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</row>
    <row r="8265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</row>
    <row r="8266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</row>
    <row r="8267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</row>
    <row r="8268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</row>
    <row r="8269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</row>
    <row r="8270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</row>
    <row r="8271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</row>
    <row r="827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</row>
    <row r="827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</row>
    <row r="8274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</row>
    <row r="8275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</row>
    <row r="8276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</row>
    <row r="8277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</row>
    <row r="8278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</row>
    <row r="8279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</row>
    <row r="8280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</row>
    <row r="8281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</row>
    <row r="828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</row>
    <row r="828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</row>
    <row r="8284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</row>
    <row r="8285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</row>
    <row r="8286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</row>
    <row r="8287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</row>
    <row r="8288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</row>
    <row r="8289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</row>
    <row r="8290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</row>
    <row r="8291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</row>
    <row r="829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</row>
    <row r="829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</row>
    <row r="8294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</row>
    <row r="8295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</row>
    <row r="8296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</row>
    <row r="8297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</row>
    <row r="8298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</row>
    <row r="8299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</row>
    <row r="8300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</row>
    <row r="8301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</row>
    <row r="830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</row>
    <row r="830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</row>
    <row r="8304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</row>
    <row r="8305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</row>
    <row r="8306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</row>
    <row r="8307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</row>
    <row r="8308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</row>
    <row r="8309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</row>
    <row r="8310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</row>
    <row r="8311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</row>
    <row r="831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</row>
    <row r="831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</row>
    <row r="8314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</row>
    <row r="8315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</row>
    <row r="8316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</row>
    <row r="8317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</row>
    <row r="8318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</row>
    <row r="8319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</row>
    <row r="8320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</row>
    <row r="8321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</row>
    <row r="832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</row>
    <row r="83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</row>
    <row r="8324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</row>
    <row r="8325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</row>
    <row r="8326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</row>
    <row r="8327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</row>
    <row r="8328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</row>
    <row r="8329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</row>
    <row r="8330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</row>
    <row r="8331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</row>
    <row r="833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</row>
    <row r="833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</row>
    <row r="8334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</row>
    <row r="8335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</row>
    <row r="8336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</row>
    <row r="8337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</row>
    <row r="8338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</row>
    <row r="8339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</row>
    <row r="8340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</row>
    <row r="8341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</row>
    <row r="834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</row>
    <row r="834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</row>
    <row r="8344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</row>
    <row r="8345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</row>
    <row r="8346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</row>
    <row r="8347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</row>
    <row r="8348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</row>
    <row r="8349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</row>
    <row r="8350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</row>
    <row r="8351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</row>
    <row r="835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</row>
    <row r="835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</row>
    <row r="8354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</row>
    <row r="8355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</row>
    <row r="8356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</row>
    <row r="8357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</row>
    <row r="8358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</row>
    <row r="8359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</row>
    <row r="8360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</row>
    <row r="8361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</row>
    <row r="836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</row>
    <row r="836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</row>
    <row r="8364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</row>
    <row r="8365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</row>
    <row r="8366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</row>
    <row r="8367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</row>
    <row r="8368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</row>
    <row r="8369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</row>
    <row r="8370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</row>
    <row r="8371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</row>
    <row r="837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</row>
    <row r="837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</row>
    <row r="8374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</row>
    <row r="8375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</row>
    <row r="8376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</row>
    <row r="8377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</row>
    <row r="8378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</row>
    <row r="8379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</row>
    <row r="8380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</row>
    <row r="8381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</row>
    <row r="838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</row>
    <row r="838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</row>
    <row r="8384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</row>
    <row r="8385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</row>
    <row r="8386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</row>
    <row r="8387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</row>
    <row r="8388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</row>
    <row r="8389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</row>
    <row r="8390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</row>
    <row r="8391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</row>
    <row r="839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</row>
    <row r="839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</row>
    <row r="8394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</row>
    <row r="8395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</row>
    <row r="8396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</row>
    <row r="8397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</row>
    <row r="8398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</row>
    <row r="8399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</row>
    <row r="8400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</row>
    <row r="8401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</row>
    <row r="840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</row>
    <row r="840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</row>
    <row r="8404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</row>
    <row r="8405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</row>
    <row r="8406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</row>
    <row r="8407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</row>
    <row r="8408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</row>
    <row r="8409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</row>
    <row r="8410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</row>
    <row r="8411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</row>
    <row r="841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</row>
    <row r="841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</row>
    <row r="8414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</row>
    <row r="8415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</row>
    <row r="8416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</row>
    <row r="8417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</row>
    <row r="8418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</row>
    <row r="8419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</row>
    <row r="8420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</row>
    <row r="8421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</row>
    <row r="842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</row>
    <row r="8423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</row>
    <row r="8424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</row>
    <row r="8425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</row>
    <row r="8426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</row>
    <row r="8427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</row>
    <row r="8428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</row>
    <row r="8429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</row>
    <row r="8430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</row>
    <row r="8431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</row>
    <row r="843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</row>
    <row r="8433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</row>
    <row r="8434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</row>
    <row r="8435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</row>
    <row r="8436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</row>
    <row r="8437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</row>
    <row r="8438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</row>
    <row r="8439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</row>
    <row r="8440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</row>
    <row r="8441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</row>
    <row r="844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</row>
    <row r="844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</row>
    <row r="8444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</row>
    <row r="8445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</row>
    <row r="8446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</row>
    <row r="8447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</row>
    <row r="8448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</row>
    <row r="8449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</row>
    <row r="8450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</row>
    <row r="8451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</row>
    <row r="845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</row>
    <row r="845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</row>
    <row r="8454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</row>
    <row r="8455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</row>
    <row r="8456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</row>
    <row r="8457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</row>
    <row r="8458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</row>
    <row r="8459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</row>
    <row r="8460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</row>
    <row r="8461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</row>
    <row r="846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</row>
    <row r="846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</row>
    <row r="8464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</row>
    <row r="8465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</row>
    <row r="8466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</row>
    <row r="8467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</row>
    <row r="8468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</row>
    <row r="8469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</row>
    <row r="8470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</row>
    <row r="8471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</row>
    <row r="847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</row>
    <row r="847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</row>
    <row r="8474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</row>
    <row r="8475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</row>
    <row r="8476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</row>
    <row r="8477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</row>
    <row r="8478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</row>
    <row r="8479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</row>
    <row r="8480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</row>
    <row r="8481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</row>
    <row r="848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</row>
    <row r="848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</row>
    <row r="8484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</row>
    <row r="8485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</row>
    <row r="8486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</row>
    <row r="8487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</row>
    <row r="8488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</row>
    <row r="8489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</row>
    <row r="8490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</row>
    <row r="8491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</row>
    <row r="849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</row>
    <row r="849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</row>
    <row r="8494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</row>
    <row r="8495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</row>
    <row r="8496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</row>
    <row r="8497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</row>
    <row r="8498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</row>
    <row r="8499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</row>
    <row r="8500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</row>
    <row r="8501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</row>
    <row r="850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</row>
    <row r="850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</row>
    <row r="8504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</row>
    <row r="8505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</row>
    <row r="8506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</row>
    <row r="8507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</row>
    <row r="8508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</row>
    <row r="8509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</row>
    <row r="8510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</row>
    <row r="8511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</row>
    <row r="851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</row>
    <row r="851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</row>
    <row r="8514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</row>
    <row r="8515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</row>
    <row r="8516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</row>
    <row r="8517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</row>
    <row r="8518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</row>
    <row r="8519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</row>
    <row r="8520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</row>
    <row r="8521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</row>
    <row r="852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</row>
    <row r="85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</row>
    <row r="8524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</row>
    <row r="8525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</row>
    <row r="8526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</row>
    <row r="8527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</row>
    <row r="8528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</row>
    <row r="8529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</row>
    <row r="8530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</row>
    <row r="8531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</row>
    <row r="853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</row>
    <row r="853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</row>
    <row r="8534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</row>
    <row r="8535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</row>
    <row r="8536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</row>
    <row r="8537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</row>
    <row r="8538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</row>
    <row r="8539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</row>
    <row r="8540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</row>
    <row r="8541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</row>
    <row r="854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</row>
    <row r="8543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</row>
    <row r="8544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</row>
    <row r="8545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</row>
    <row r="8546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</row>
    <row r="8547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</row>
    <row r="8548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</row>
    <row r="8549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</row>
    <row r="8550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</row>
    <row r="8551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</row>
    <row r="855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</row>
    <row r="855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</row>
    <row r="8554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</row>
    <row r="8555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</row>
    <row r="8556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</row>
    <row r="8557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</row>
    <row r="8558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</row>
    <row r="8559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</row>
    <row r="8560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</row>
    <row r="8561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</row>
    <row r="856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</row>
    <row r="856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</row>
    <row r="8564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</row>
    <row r="8565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</row>
    <row r="8566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</row>
    <row r="8567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</row>
    <row r="8568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</row>
    <row r="8569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</row>
    <row r="8570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</row>
    <row r="8571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</row>
    <row r="857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</row>
    <row r="857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</row>
    <row r="8574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</row>
    <row r="8575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</row>
    <row r="8576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</row>
    <row r="8577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</row>
    <row r="8578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</row>
    <row r="8579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</row>
    <row r="8580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</row>
    <row r="8581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</row>
    <row r="858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</row>
    <row r="858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</row>
    <row r="8584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</row>
    <row r="8585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</row>
    <row r="8586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</row>
    <row r="8587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</row>
    <row r="8588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</row>
    <row r="8589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</row>
    <row r="8590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</row>
    <row r="8591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</row>
    <row r="859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</row>
    <row r="859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</row>
    <row r="8594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</row>
    <row r="8595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</row>
    <row r="8596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</row>
    <row r="8597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</row>
    <row r="8598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</row>
    <row r="8599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</row>
    <row r="8600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</row>
    <row r="8601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</row>
    <row r="860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</row>
    <row r="860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</row>
    <row r="8604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</row>
    <row r="8605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</row>
    <row r="8606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</row>
    <row r="8607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</row>
    <row r="8608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</row>
    <row r="8609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</row>
    <row r="8610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</row>
    <row r="8611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</row>
    <row r="861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</row>
    <row r="861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</row>
    <row r="8614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</row>
    <row r="8615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</row>
    <row r="8616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</row>
    <row r="8617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</row>
    <row r="8618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</row>
    <row r="8619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</row>
    <row r="8620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</row>
    <row r="8621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</row>
    <row r="862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</row>
    <row r="86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</row>
    <row r="8624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</row>
    <row r="8625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</row>
    <row r="8626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</row>
    <row r="8627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</row>
    <row r="8628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</row>
    <row r="8629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</row>
    <row r="8630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</row>
    <row r="8631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</row>
    <row r="863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</row>
    <row r="863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</row>
    <row r="8634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</row>
    <row r="8635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</row>
    <row r="8636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</row>
    <row r="8637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</row>
    <row r="8638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</row>
    <row r="8639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</row>
    <row r="8640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</row>
    <row r="8641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</row>
    <row r="864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</row>
    <row r="864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</row>
    <row r="8644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</row>
    <row r="8645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</row>
    <row r="8646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</row>
    <row r="8647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</row>
    <row r="8648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</row>
    <row r="8649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</row>
    <row r="8650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</row>
    <row r="8651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</row>
    <row r="865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</row>
    <row r="865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</row>
    <row r="8654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</row>
    <row r="8655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</row>
    <row r="8656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</row>
    <row r="8657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</row>
    <row r="8658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</row>
    <row r="8659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</row>
    <row r="8660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</row>
    <row r="8661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</row>
    <row r="866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</row>
    <row r="866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</row>
    <row r="8664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</row>
    <row r="8665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</row>
    <row r="8666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</row>
    <row r="8667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</row>
    <row r="8668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</row>
    <row r="8669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</row>
    <row r="8670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</row>
    <row r="8671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</row>
    <row r="867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</row>
    <row r="867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</row>
    <row r="8674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</row>
    <row r="8675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</row>
    <row r="8676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</row>
    <row r="8677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</row>
    <row r="8678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</row>
    <row r="8679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</row>
    <row r="8680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</row>
    <row r="8681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</row>
    <row r="868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</row>
    <row r="868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</row>
    <row r="8684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</row>
    <row r="8685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</row>
    <row r="8686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</row>
    <row r="8687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</row>
    <row r="8688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</row>
    <row r="8689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</row>
    <row r="8690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</row>
    <row r="8691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</row>
    <row r="869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</row>
    <row r="869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</row>
    <row r="8694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</row>
    <row r="8695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</row>
    <row r="8696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</row>
    <row r="8697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</row>
    <row r="8698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</row>
    <row r="8699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</row>
    <row r="8700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</row>
    <row r="8701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</row>
    <row r="870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</row>
    <row r="870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</row>
    <row r="8704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</row>
    <row r="8705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</row>
    <row r="8706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</row>
    <row r="8707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</row>
    <row r="8708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</row>
    <row r="8709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</row>
    <row r="8710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</row>
    <row r="8711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</row>
    <row r="871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</row>
    <row r="871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</row>
    <row r="8714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</row>
    <row r="8715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</row>
    <row r="8716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</row>
    <row r="8717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</row>
    <row r="8718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</row>
    <row r="8719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</row>
    <row r="8720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</row>
    <row r="8721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</row>
    <row r="872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</row>
    <row r="87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</row>
    <row r="8724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</row>
    <row r="8725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</row>
    <row r="8726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</row>
    <row r="8727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</row>
    <row r="8728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</row>
    <row r="8729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</row>
    <row r="8730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</row>
    <row r="8731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</row>
    <row r="873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</row>
    <row r="873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</row>
    <row r="8734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</row>
    <row r="8735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</row>
    <row r="8736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</row>
    <row r="8737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</row>
    <row r="8738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</row>
    <row r="8739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</row>
    <row r="8740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</row>
    <row r="8741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</row>
    <row r="874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</row>
    <row r="874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</row>
    <row r="8744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</row>
    <row r="8745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</row>
    <row r="8746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</row>
    <row r="8747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</row>
    <row r="8748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</row>
    <row r="8749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</row>
    <row r="8750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</row>
    <row r="8751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</row>
    <row r="875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</row>
    <row r="875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</row>
    <row r="8754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</row>
    <row r="8755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</row>
    <row r="8756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</row>
    <row r="8757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</row>
    <row r="8758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</row>
    <row r="8759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</row>
    <row r="8760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</row>
    <row r="8761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</row>
    <row r="876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</row>
    <row r="876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</row>
    <row r="8764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</row>
    <row r="8765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</row>
    <row r="8766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</row>
    <row r="8767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</row>
    <row r="8768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</row>
    <row r="8769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</row>
    <row r="8770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</row>
    <row r="8771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</row>
    <row r="877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</row>
    <row r="877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</row>
    <row r="8774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</row>
    <row r="8775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</row>
    <row r="8776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</row>
    <row r="8777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</row>
    <row r="8778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</row>
    <row r="8779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</row>
    <row r="8780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</row>
    <row r="8781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</row>
    <row r="878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</row>
    <row r="878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</row>
    <row r="8784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</row>
    <row r="8785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</row>
    <row r="8786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</row>
    <row r="8787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</row>
    <row r="8788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</row>
    <row r="8789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</row>
    <row r="8790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</row>
    <row r="8791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</row>
    <row r="879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</row>
    <row r="879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</row>
    <row r="8794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</row>
    <row r="8795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</row>
    <row r="8796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</row>
    <row r="8797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</row>
    <row r="8798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</row>
    <row r="8799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</row>
    <row r="8800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</row>
    <row r="8801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</row>
    <row r="880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</row>
    <row r="880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</row>
    <row r="8804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</row>
    <row r="8805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</row>
    <row r="8806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</row>
    <row r="8807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</row>
    <row r="8808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</row>
    <row r="8809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</row>
    <row r="8810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</row>
    <row r="8811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</row>
    <row r="881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</row>
    <row r="881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</row>
    <row r="8814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</row>
    <row r="8815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</row>
    <row r="8816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</row>
    <row r="8817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</row>
    <row r="8818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</row>
    <row r="8819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</row>
    <row r="8820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</row>
    <row r="8821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</row>
    <row r="882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</row>
    <row r="88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</row>
    <row r="8824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</row>
    <row r="8825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</row>
    <row r="8826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</row>
    <row r="8827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</row>
    <row r="8828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</row>
    <row r="8829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</row>
    <row r="8830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</row>
    <row r="8831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</row>
    <row r="883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</row>
    <row r="883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</row>
    <row r="8834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</row>
    <row r="8835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</row>
    <row r="8836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</row>
    <row r="8837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</row>
    <row r="8838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</row>
    <row r="8839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</row>
    <row r="8840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</row>
    <row r="8841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</row>
    <row r="884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</row>
    <row r="884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</row>
    <row r="8844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</row>
    <row r="8845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</row>
    <row r="8846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</row>
    <row r="8847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</row>
    <row r="8848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</row>
    <row r="8849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</row>
    <row r="8850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</row>
    <row r="8851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</row>
    <row r="885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</row>
    <row r="885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</row>
    <row r="8854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</row>
    <row r="8855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</row>
    <row r="8856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</row>
    <row r="8857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</row>
    <row r="8858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</row>
    <row r="8859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</row>
    <row r="8860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</row>
    <row r="8861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</row>
    <row r="886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</row>
    <row r="886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</row>
    <row r="8864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</row>
    <row r="8865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</row>
    <row r="8866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</row>
    <row r="8867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</row>
    <row r="8868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</row>
    <row r="8869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</row>
    <row r="8870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</row>
    <row r="8871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</row>
    <row r="887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</row>
    <row r="887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</row>
    <row r="8874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</row>
    <row r="8875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</row>
    <row r="8876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</row>
    <row r="8877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</row>
    <row r="8878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</row>
    <row r="8879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</row>
    <row r="8880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</row>
    <row r="8881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</row>
    <row r="888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</row>
    <row r="888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</row>
    <row r="8884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</row>
    <row r="8885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</row>
    <row r="8886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</row>
    <row r="8887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</row>
    <row r="8888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</row>
    <row r="8889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</row>
    <row r="8890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</row>
    <row r="8891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</row>
    <row r="889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</row>
    <row r="889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</row>
    <row r="8894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</row>
    <row r="8895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</row>
    <row r="8896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</row>
    <row r="8897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</row>
    <row r="8898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</row>
    <row r="8899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</row>
    <row r="8900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</row>
    <row r="8901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</row>
    <row r="890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</row>
    <row r="890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</row>
    <row r="8904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</row>
    <row r="8905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</row>
    <row r="8906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</row>
    <row r="8907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</row>
    <row r="8908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</row>
    <row r="8909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</row>
    <row r="8910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</row>
    <row r="8911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</row>
    <row r="891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</row>
    <row r="891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</row>
    <row r="8914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</row>
    <row r="8915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</row>
    <row r="8916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</row>
    <row r="8917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</row>
    <row r="8918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</row>
    <row r="8919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</row>
    <row r="8920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</row>
    <row r="8921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</row>
    <row r="892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</row>
    <row r="8923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</row>
    <row r="8924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</row>
    <row r="8925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</row>
    <row r="8926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</row>
    <row r="8927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</row>
    <row r="8928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</row>
    <row r="8929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</row>
    <row r="8930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</row>
    <row r="8931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</row>
    <row r="893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</row>
    <row r="893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</row>
    <row r="8934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</row>
    <row r="8935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</row>
    <row r="8936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</row>
    <row r="8937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</row>
    <row r="8938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</row>
    <row r="8939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</row>
    <row r="8940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</row>
    <row r="8941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</row>
    <row r="894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</row>
    <row r="8943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</row>
    <row r="8944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</row>
    <row r="8945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</row>
    <row r="8946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</row>
    <row r="8947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</row>
    <row r="8948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</row>
    <row r="8949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</row>
    <row r="8950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</row>
    <row r="8951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</row>
    <row r="895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</row>
    <row r="8953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</row>
    <row r="8954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</row>
    <row r="8955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</row>
    <row r="8956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</row>
    <row r="8957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</row>
    <row r="8958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</row>
    <row r="8959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</row>
    <row r="8960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</row>
    <row r="8961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</row>
    <row r="896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</row>
    <row r="8963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</row>
    <row r="8964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</row>
    <row r="8965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</row>
    <row r="8966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</row>
    <row r="8967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</row>
    <row r="8968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</row>
    <row r="8969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</row>
    <row r="8970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</row>
    <row r="8971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</row>
    <row r="897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</row>
    <row r="897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</row>
    <row r="8974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</row>
    <row r="8975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</row>
    <row r="8976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</row>
    <row r="8977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</row>
    <row r="8978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</row>
    <row r="8979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</row>
    <row r="8980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</row>
    <row r="8981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</row>
    <row r="898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</row>
    <row r="898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</row>
    <row r="8984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</row>
    <row r="8985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</row>
    <row r="8986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</row>
    <row r="8987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</row>
    <row r="8988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</row>
    <row r="8989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</row>
    <row r="8990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</row>
    <row r="8991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</row>
    <row r="899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</row>
    <row r="899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</row>
    <row r="8994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</row>
    <row r="8995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</row>
    <row r="8996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</row>
    <row r="8997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</row>
    <row r="8998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</row>
    <row r="8999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</row>
    <row r="9000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</row>
    <row r="9001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</row>
    <row r="900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</row>
    <row r="900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</row>
    <row r="9004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</row>
    <row r="9005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</row>
    <row r="9006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</row>
    <row r="9007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</row>
    <row r="9008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</row>
    <row r="9009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</row>
    <row r="9010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</row>
    <row r="9011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</row>
    <row r="901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</row>
    <row r="9013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</row>
    <row r="9014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</row>
    <row r="9015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</row>
    <row r="9016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</row>
    <row r="9017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</row>
    <row r="9018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</row>
    <row r="9019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</row>
    <row r="9020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</row>
    <row r="9021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</row>
    <row r="902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</row>
    <row r="90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</row>
    <row r="9024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</row>
    <row r="9025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</row>
    <row r="9026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</row>
    <row r="9027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</row>
    <row r="9028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</row>
    <row r="9029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</row>
    <row r="9030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</row>
    <row r="9031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</row>
    <row r="903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</row>
    <row r="9033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</row>
    <row r="9034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</row>
    <row r="9035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</row>
    <row r="9036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</row>
    <row r="9037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</row>
    <row r="9038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</row>
    <row r="9039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</row>
    <row r="9040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</row>
    <row r="9041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</row>
    <row r="904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</row>
    <row r="904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</row>
    <row r="9044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</row>
    <row r="9045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</row>
    <row r="9046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</row>
    <row r="9047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</row>
    <row r="9048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</row>
    <row r="9049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</row>
    <row r="9050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</row>
    <row r="9051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</row>
    <row r="905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</row>
    <row r="905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</row>
    <row r="9054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</row>
    <row r="9055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</row>
    <row r="9056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</row>
    <row r="9057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</row>
    <row r="9058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</row>
    <row r="9059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</row>
    <row r="9060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</row>
    <row r="9061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</row>
    <row r="906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</row>
    <row r="906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</row>
    <row r="9064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</row>
    <row r="9065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</row>
    <row r="9066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</row>
    <row r="9067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</row>
    <row r="9068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</row>
    <row r="9069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</row>
    <row r="9070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</row>
    <row r="9071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</row>
    <row r="907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</row>
    <row r="907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</row>
    <row r="9074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</row>
    <row r="9075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</row>
    <row r="9076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</row>
    <row r="9077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</row>
    <row r="9078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</row>
    <row r="9079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</row>
    <row r="9080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</row>
    <row r="9081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</row>
    <row r="908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</row>
    <row r="9083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</row>
    <row r="9084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</row>
    <row r="9085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</row>
    <row r="9086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</row>
    <row r="9087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</row>
    <row r="9088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</row>
    <row r="9089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</row>
    <row r="9090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</row>
    <row r="9091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</row>
    <row r="909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</row>
    <row r="909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</row>
    <row r="9094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</row>
    <row r="9095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</row>
    <row r="9096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</row>
    <row r="9097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</row>
    <row r="9098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</row>
    <row r="9099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</row>
    <row r="9100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</row>
    <row r="9101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</row>
    <row r="910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</row>
    <row r="910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</row>
    <row r="9104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</row>
    <row r="9105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</row>
    <row r="9106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</row>
    <row r="9107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</row>
    <row r="9108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</row>
    <row r="9109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</row>
    <row r="9110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</row>
    <row r="9111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</row>
    <row r="911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</row>
    <row r="911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</row>
    <row r="9114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</row>
    <row r="9115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</row>
    <row r="9116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</row>
    <row r="9117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</row>
    <row r="9118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</row>
    <row r="9119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</row>
    <row r="9120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</row>
    <row r="9121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</row>
    <row r="912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</row>
    <row r="9123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</row>
    <row r="9124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</row>
    <row r="9125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</row>
    <row r="9126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</row>
    <row r="9127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</row>
    <row r="9128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</row>
    <row r="9129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</row>
    <row r="9130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</row>
    <row r="9131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</row>
    <row r="913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</row>
    <row r="913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</row>
    <row r="9134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</row>
    <row r="9135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</row>
    <row r="9136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</row>
    <row r="9137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</row>
    <row r="9138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</row>
    <row r="9139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</row>
    <row r="9140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</row>
    <row r="9141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</row>
    <row r="914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</row>
    <row r="914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</row>
    <row r="9144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</row>
    <row r="9145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</row>
    <row r="9146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</row>
    <row r="9147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</row>
    <row r="9148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</row>
    <row r="9149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</row>
    <row r="9150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</row>
    <row r="9151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</row>
    <row r="915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</row>
    <row r="915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</row>
    <row r="9154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</row>
    <row r="9155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</row>
    <row r="9156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</row>
    <row r="9157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</row>
    <row r="9158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</row>
    <row r="9159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</row>
    <row r="9160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</row>
    <row r="9161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</row>
    <row r="916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</row>
    <row r="916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</row>
    <row r="9164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</row>
    <row r="9165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</row>
    <row r="9166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</row>
    <row r="9167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</row>
    <row r="9168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</row>
    <row r="9169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</row>
    <row r="9170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</row>
    <row r="9171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</row>
    <row r="917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</row>
    <row r="917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</row>
    <row r="9174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</row>
    <row r="9175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</row>
    <row r="9176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</row>
    <row r="9177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</row>
    <row r="9178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</row>
    <row r="9179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</row>
    <row r="9180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</row>
    <row r="9181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</row>
    <row r="918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</row>
    <row r="9183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</row>
    <row r="9184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</row>
    <row r="9185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</row>
    <row r="9186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</row>
    <row r="9187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</row>
    <row r="9188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</row>
    <row r="9189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</row>
    <row r="9190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</row>
    <row r="9191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</row>
    <row r="919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</row>
    <row r="919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</row>
    <row r="9194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</row>
    <row r="9195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</row>
    <row r="9196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</row>
    <row r="9197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</row>
    <row r="9198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</row>
    <row r="9199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</row>
    <row r="9200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</row>
    <row r="9201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</row>
    <row r="920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</row>
    <row r="920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</row>
    <row r="9204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</row>
    <row r="9205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</row>
    <row r="9206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</row>
    <row r="9207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</row>
    <row r="9208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</row>
    <row r="9209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</row>
    <row r="9210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</row>
    <row r="9211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</row>
    <row r="921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</row>
    <row r="921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</row>
    <row r="9214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</row>
    <row r="9215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</row>
    <row r="9216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</row>
    <row r="9217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</row>
    <row r="9218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</row>
    <row r="9219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</row>
    <row r="9220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</row>
    <row r="9221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</row>
    <row r="922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</row>
    <row r="92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</row>
    <row r="9224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</row>
    <row r="9225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</row>
    <row r="9226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</row>
    <row r="9227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</row>
    <row r="9228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</row>
    <row r="9229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</row>
    <row r="9230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</row>
    <row r="9231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</row>
    <row r="923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</row>
    <row r="923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</row>
    <row r="9234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</row>
    <row r="9235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</row>
    <row r="9236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</row>
    <row r="9237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</row>
    <row r="9238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</row>
    <row r="9239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</row>
    <row r="9240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</row>
    <row r="9241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</row>
    <row r="924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</row>
    <row r="924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</row>
    <row r="9244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</row>
    <row r="9245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</row>
    <row r="9246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</row>
    <row r="9247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</row>
    <row r="9248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</row>
    <row r="9249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</row>
    <row r="9250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</row>
    <row r="9251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</row>
    <row r="925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</row>
    <row r="925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</row>
    <row r="9254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</row>
    <row r="9255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</row>
    <row r="9256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</row>
    <row r="9257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</row>
    <row r="9258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</row>
    <row r="9259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</row>
    <row r="9260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</row>
    <row r="9261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</row>
    <row r="926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</row>
    <row r="926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</row>
    <row r="9264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</row>
    <row r="9265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</row>
    <row r="9266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</row>
    <row r="9267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</row>
    <row r="9268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</row>
    <row r="9269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</row>
    <row r="9270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</row>
    <row r="9271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</row>
    <row r="927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</row>
    <row r="9273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</row>
    <row r="9274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</row>
    <row r="9275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</row>
    <row r="9276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</row>
    <row r="9277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</row>
    <row r="9278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</row>
    <row r="9279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</row>
    <row r="9280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</row>
    <row r="9281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</row>
    <row r="928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</row>
    <row r="928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</row>
    <row r="9284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</row>
    <row r="9285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</row>
    <row r="9286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</row>
    <row r="9287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</row>
    <row r="9288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</row>
    <row r="9289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</row>
    <row r="9290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</row>
    <row r="9291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</row>
    <row r="929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</row>
    <row r="929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</row>
    <row r="9294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</row>
    <row r="9295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</row>
    <row r="9296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</row>
    <row r="9297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</row>
    <row r="9298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</row>
    <row r="9299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</row>
    <row r="9300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</row>
    <row r="9301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</row>
    <row r="930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</row>
    <row r="9303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</row>
    <row r="9304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</row>
    <row r="9305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</row>
    <row r="9306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</row>
    <row r="9307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</row>
    <row r="9308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</row>
    <row r="9309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</row>
    <row r="9310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</row>
    <row r="9311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</row>
    <row r="931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</row>
    <row r="931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</row>
    <row r="9314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</row>
    <row r="9315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</row>
    <row r="9316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</row>
    <row r="9317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</row>
    <row r="9318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</row>
    <row r="9319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</row>
    <row r="9320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</row>
    <row r="9321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</row>
    <row r="932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</row>
    <row r="93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</row>
    <row r="9324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</row>
    <row r="9325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</row>
    <row r="9326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</row>
    <row r="9327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</row>
    <row r="9328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</row>
    <row r="9329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</row>
    <row r="9330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</row>
    <row r="9331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</row>
    <row r="933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</row>
    <row r="933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</row>
    <row r="9334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</row>
    <row r="9335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</row>
    <row r="9336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</row>
    <row r="9337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</row>
    <row r="9338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</row>
    <row r="9339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</row>
    <row r="9340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</row>
    <row r="9341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</row>
    <row r="934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</row>
    <row r="9343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</row>
    <row r="9344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</row>
    <row r="9345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</row>
    <row r="9346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</row>
    <row r="9347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</row>
    <row r="9348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</row>
    <row r="9349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</row>
    <row r="9350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</row>
    <row r="9351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</row>
    <row r="935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</row>
    <row r="935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</row>
    <row r="9354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</row>
    <row r="9355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</row>
    <row r="9356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</row>
    <row r="9357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</row>
    <row r="9358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</row>
    <row r="9359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</row>
    <row r="9360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</row>
    <row r="9361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</row>
    <row r="936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</row>
    <row r="9363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</row>
    <row r="9364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</row>
    <row r="9365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</row>
    <row r="9366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</row>
    <row r="9367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</row>
    <row r="9368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</row>
    <row r="9369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</row>
    <row r="9370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</row>
    <row r="9371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</row>
    <row r="937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</row>
    <row r="937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</row>
    <row r="9374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</row>
    <row r="9375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</row>
    <row r="9376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</row>
    <row r="9377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</row>
    <row r="9378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</row>
    <row r="9379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</row>
    <row r="9380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</row>
    <row r="9381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</row>
    <row r="938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</row>
    <row r="938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</row>
    <row r="9384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</row>
    <row r="9385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</row>
    <row r="9386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</row>
    <row r="9387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</row>
    <row r="9388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</row>
    <row r="9389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</row>
    <row r="9390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</row>
    <row r="9391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</row>
    <row r="939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</row>
    <row r="9393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</row>
    <row r="9394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</row>
    <row r="9395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</row>
    <row r="9396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</row>
    <row r="9397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</row>
    <row r="9398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</row>
    <row r="9399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</row>
    <row r="9400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</row>
    <row r="9401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</row>
    <row r="940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</row>
    <row r="940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</row>
    <row r="9404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</row>
    <row r="9405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</row>
    <row r="9406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</row>
    <row r="9407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</row>
    <row r="9408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</row>
    <row r="9409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</row>
    <row r="9410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</row>
    <row r="9411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</row>
    <row r="941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</row>
    <row r="941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</row>
    <row r="9414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</row>
    <row r="9415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</row>
    <row r="9416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</row>
    <row r="9417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</row>
    <row r="9418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</row>
    <row r="9419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</row>
    <row r="9420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</row>
    <row r="9421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</row>
    <row r="942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</row>
    <row r="94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</row>
    <row r="9424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</row>
    <row r="9425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</row>
    <row r="9426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</row>
    <row r="9427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</row>
    <row r="9428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</row>
    <row r="9429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</row>
    <row r="9430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</row>
    <row r="9431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</row>
    <row r="943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</row>
    <row r="943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</row>
    <row r="9434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</row>
    <row r="9435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</row>
    <row r="9436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</row>
    <row r="9437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</row>
    <row r="9438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</row>
    <row r="9439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</row>
    <row r="9440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</row>
    <row r="9441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</row>
    <row r="944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</row>
    <row r="944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</row>
    <row r="9444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</row>
    <row r="9445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</row>
    <row r="9446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</row>
    <row r="9447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</row>
    <row r="9448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</row>
    <row r="9449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</row>
    <row r="9450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</row>
    <row r="9451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</row>
    <row r="945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</row>
    <row r="945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</row>
    <row r="9454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</row>
    <row r="9455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</row>
    <row r="9456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</row>
    <row r="9457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</row>
    <row r="9458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</row>
    <row r="9459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</row>
    <row r="9460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</row>
    <row r="9461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</row>
    <row r="946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</row>
    <row r="946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</row>
    <row r="9464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</row>
    <row r="9465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</row>
    <row r="9466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</row>
    <row r="9467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</row>
    <row r="9468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</row>
    <row r="9469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</row>
    <row r="9470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</row>
    <row r="9471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</row>
    <row r="947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</row>
    <row r="947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</row>
    <row r="9474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</row>
    <row r="9475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</row>
    <row r="9476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</row>
    <row r="9477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</row>
    <row r="9478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</row>
    <row r="9479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</row>
    <row r="9480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</row>
    <row r="9481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</row>
    <row r="948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</row>
    <row r="948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</row>
    <row r="9484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</row>
    <row r="9485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</row>
    <row r="9486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</row>
    <row r="9487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</row>
    <row r="9488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</row>
    <row r="9489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</row>
    <row r="9490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</row>
    <row r="9491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</row>
    <row r="949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</row>
    <row r="949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</row>
    <row r="9494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</row>
    <row r="9495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</row>
    <row r="9496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</row>
    <row r="9497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</row>
    <row r="9498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</row>
    <row r="9499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</row>
    <row r="9500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</row>
    <row r="9501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</row>
    <row r="950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</row>
    <row r="9503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</row>
    <row r="9504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</row>
    <row r="9505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</row>
    <row r="9506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</row>
    <row r="9507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</row>
    <row r="9508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</row>
    <row r="9509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</row>
    <row r="9510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</row>
    <row r="9511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</row>
    <row r="951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</row>
    <row r="951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</row>
    <row r="9514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</row>
    <row r="9515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</row>
    <row r="9516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</row>
    <row r="9517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</row>
    <row r="9518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</row>
    <row r="9519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</row>
    <row r="9520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</row>
    <row r="9521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</row>
    <row r="952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</row>
    <row r="95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</row>
    <row r="9524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</row>
    <row r="9525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</row>
    <row r="9526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</row>
    <row r="9527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</row>
    <row r="9528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</row>
    <row r="9529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</row>
    <row r="9530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</row>
    <row r="9531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</row>
    <row r="953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</row>
    <row r="9533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</row>
    <row r="9534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</row>
    <row r="9535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</row>
    <row r="9536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</row>
    <row r="9537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</row>
    <row r="9538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</row>
    <row r="9539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</row>
    <row r="9540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</row>
    <row r="9541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</row>
    <row r="954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</row>
    <row r="9543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</row>
    <row r="9544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</row>
    <row r="9545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</row>
    <row r="9546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</row>
    <row r="9547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</row>
    <row r="9548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</row>
    <row r="9549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</row>
    <row r="9550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</row>
    <row r="9551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</row>
    <row r="955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</row>
    <row r="9553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</row>
    <row r="9554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</row>
    <row r="9555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</row>
    <row r="9556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</row>
    <row r="9557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</row>
    <row r="9558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</row>
    <row r="9559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</row>
    <row r="9560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</row>
    <row r="9561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</row>
    <row r="956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</row>
    <row r="956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</row>
    <row r="9564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</row>
    <row r="9565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</row>
    <row r="9566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</row>
    <row r="9567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</row>
    <row r="9568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</row>
    <row r="9569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</row>
    <row r="9570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</row>
    <row r="9571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</row>
    <row r="957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</row>
    <row r="957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</row>
    <row r="9574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</row>
    <row r="9575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</row>
    <row r="9576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</row>
    <row r="9577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</row>
    <row r="9578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</row>
    <row r="9579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</row>
    <row r="9580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</row>
    <row r="9581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</row>
    <row r="958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</row>
    <row r="958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</row>
    <row r="9584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</row>
    <row r="9585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</row>
    <row r="9586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</row>
    <row r="9587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</row>
    <row r="9588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</row>
    <row r="9589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</row>
    <row r="9590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</row>
    <row r="9591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</row>
    <row r="959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</row>
    <row r="959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</row>
    <row r="9594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</row>
    <row r="9595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</row>
    <row r="9596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</row>
    <row r="9597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</row>
    <row r="9598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</row>
    <row r="9599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</row>
    <row r="9600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</row>
    <row r="9601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</row>
    <row r="960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</row>
    <row r="960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</row>
    <row r="9604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</row>
    <row r="9605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</row>
    <row r="9606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</row>
    <row r="9607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</row>
    <row r="9608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</row>
    <row r="9609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</row>
    <row r="9610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</row>
    <row r="9611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</row>
    <row r="961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</row>
    <row r="9613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</row>
    <row r="9614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</row>
    <row r="9615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</row>
    <row r="9616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</row>
    <row r="9617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</row>
    <row r="9618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</row>
    <row r="9619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</row>
    <row r="9620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</row>
    <row r="9621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</row>
    <row r="962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</row>
    <row r="96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</row>
    <row r="9624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</row>
    <row r="9625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</row>
    <row r="9626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</row>
    <row r="9627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</row>
    <row r="9628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</row>
    <row r="9629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</row>
    <row r="9630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</row>
    <row r="9631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</row>
    <row r="963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</row>
    <row r="963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</row>
    <row r="9634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</row>
    <row r="9635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</row>
    <row r="9636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</row>
    <row r="9637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</row>
    <row r="9638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</row>
    <row r="9639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</row>
    <row r="9640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</row>
    <row r="9641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</row>
    <row r="964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</row>
    <row r="9643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</row>
    <row r="9644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</row>
    <row r="9645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</row>
    <row r="9646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</row>
    <row r="9647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</row>
    <row r="9648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</row>
    <row r="9649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</row>
    <row r="9650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</row>
    <row r="9651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</row>
    <row r="965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</row>
    <row r="965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</row>
    <row r="9654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</row>
    <row r="9655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</row>
    <row r="9656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</row>
    <row r="9657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</row>
    <row r="9658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</row>
    <row r="9659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</row>
    <row r="9660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</row>
    <row r="9661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</row>
    <row r="966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</row>
    <row r="966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</row>
    <row r="9664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</row>
    <row r="9665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</row>
    <row r="9666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</row>
    <row r="9667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</row>
    <row r="9668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</row>
    <row r="9669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</row>
    <row r="9670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</row>
    <row r="9671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</row>
    <row r="967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</row>
    <row r="967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</row>
    <row r="9674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</row>
    <row r="9675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</row>
    <row r="9676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</row>
    <row r="9677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</row>
    <row r="9678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</row>
    <row r="9679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</row>
    <row r="9680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</row>
    <row r="9681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</row>
    <row r="968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</row>
    <row r="9683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</row>
    <row r="9684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</row>
    <row r="9685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</row>
    <row r="9686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</row>
    <row r="9687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</row>
    <row r="9688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</row>
    <row r="9689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</row>
    <row r="9690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</row>
    <row r="9691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</row>
    <row r="969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</row>
    <row r="969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</row>
    <row r="9694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</row>
    <row r="9695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</row>
    <row r="9696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</row>
    <row r="9697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</row>
    <row r="9698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</row>
    <row r="9699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</row>
    <row r="9700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</row>
    <row r="9701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</row>
    <row r="970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</row>
    <row r="9703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</row>
    <row r="9704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</row>
    <row r="9705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</row>
    <row r="9706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</row>
    <row r="9707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</row>
    <row r="9708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</row>
    <row r="9709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</row>
    <row r="9710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</row>
    <row r="9711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</row>
    <row r="971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</row>
    <row r="971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</row>
    <row r="9714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</row>
    <row r="9715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</row>
    <row r="9716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</row>
    <row r="9717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</row>
    <row r="9718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</row>
    <row r="9719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</row>
    <row r="9720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</row>
    <row r="9721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</row>
    <row r="972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</row>
    <row r="97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</row>
    <row r="9724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</row>
    <row r="9725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</row>
    <row r="9726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</row>
    <row r="9727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</row>
    <row r="9728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</row>
    <row r="9729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</row>
    <row r="9730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</row>
    <row r="9731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</row>
    <row r="973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</row>
    <row r="9733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</row>
    <row r="9734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</row>
    <row r="9735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</row>
    <row r="9736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</row>
    <row r="9737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</row>
    <row r="9738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</row>
    <row r="9739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</row>
    <row r="9740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</row>
    <row r="9741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</row>
    <row r="974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</row>
    <row r="9743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</row>
    <row r="9744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</row>
    <row r="9745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</row>
    <row r="9746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</row>
    <row r="9747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</row>
    <row r="9748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</row>
    <row r="9749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</row>
    <row r="9750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</row>
    <row r="9751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</row>
    <row r="975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</row>
    <row r="9753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</row>
    <row r="9754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</row>
    <row r="9755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</row>
    <row r="9756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</row>
    <row r="9757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</row>
    <row r="9758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</row>
    <row r="9759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</row>
    <row r="9760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</row>
    <row r="9761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</row>
    <row r="976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</row>
    <row r="9763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</row>
    <row r="9764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</row>
    <row r="9765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</row>
    <row r="9766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</row>
    <row r="9767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</row>
    <row r="9768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</row>
    <row r="9769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</row>
    <row r="9770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</row>
    <row r="9771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</row>
    <row r="977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</row>
    <row r="9773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</row>
    <row r="9774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</row>
    <row r="9775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</row>
    <row r="9776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</row>
    <row r="9777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</row>
    <row r="9778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</row>
    <row r="9779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</row>
    <row r="9780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</row>
    <row r="9781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</row>
    <row r="978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</row>
    <row r="978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</row>
    <row r="9784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</row>
    <row r="9785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</row>
    <row r="9786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</row>
    <row r="9787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</row>
    <row r="9788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</row>
    <row r="9789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</row>
    <row r="9790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</row>
    <row r="9791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</row>
    <row r="979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</row>
    <row r="979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</row>
    <row r="9794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</row>
    <row r="9795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</row>
    <row r="9796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</row>
    <row r="9797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</row>
    <row r="9798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</row>
    <row r="9799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</row>
    <row r="9800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</row>
    <row r="9801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</row>
    <row r="980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</row>
    <row r="9803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</row>
    <row r="9804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</row>
    <row r="9805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</row>
    <row r="9806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</row>
    <row r="9807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</row>
    <row r="9808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</row>
    <row r="9809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</row>
    <row r="9810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</row>
    <row r="9811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</row>
    <row r="981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</row>
    <row r="981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</row>
    <row r="9814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</row>
    <row r="9815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</row>
    <row r="9816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</row>
    <row r="9817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</row>
    <row r="9818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</row>
    <row r="9819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</row>
    <row r="9820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</row>
    <row r="9821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</row>
    <row r="982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</row>
    <row r="9823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</row>
    <row r="9824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</row>
    <row r="9825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</row>
    <row r="9826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</row>
    <row r="9827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</row>
    <row r="9828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</row>
    <row r="9829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</row>
    <row r="9830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</row>
    <row r="9831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</row>
    <row r="983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</row>
    <row r="9833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</row>
    <row r="9834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</row>
    <row r="9835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</row>
    <row r="9836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</row>
    <row r="9837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</row>
    <row r="9838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</row>
    <row r="9839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</row>
    <row r="9840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</row>
    <row r="9841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</row>
    <row r="984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</row>
    <row r="984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</row>
    <row r="9844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</row>
    <row r="9845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</row>
    <row r="9846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</row>
    <row r="9847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</row>
    <row r="9848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</row>
    <row r="9849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</row>
    <row r="9850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</row>
    <row r="9851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</row>
    <row r="985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</row>
    <row r="985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</row>
    <row r="9854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</row>
    <row r="9855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</row>
    <row r="9856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</row>
    <row r="9857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</row>
    <row r="9858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</row>
    <row r="9859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</row>
    <row r="9860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</row>
    <row r="9861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</row>
    <row r="986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</row>
    <row r="986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</row>
    <row r="9864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</row>
    <row r="9865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</row>
    <row r="9866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</row>
    <row r="9867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</row>
    <row r="9868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</row>
    <row r="9869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</row>
    <row r="9870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</row>
    <row r="9871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</row>
    <row r="987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</row>
    <row r="987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</row>
    <row r="9874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</row>
    <row r="9875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</row>
    <row r="9876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</row>
    <row r="9877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</row>
    <row r="9878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</row>
    <row r="9879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</row>
    <row r="9880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</row>
    <row r="9881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</row>
    <row r="988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</row>
    <row r="988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</row>
    <row r="9884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</row>
    <row r="9885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</row>
    <row r="9886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</row>
    <row r="9887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</row>
    <row r="9888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</row>
    <row r="9889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</row>
    <row r="9890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</row>
    <row r="9891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</row>
    <row r="989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</row>
    <row r="989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</row>
    <row r="9894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</row>
    <row r="9895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</row>
    <row r="9896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</row>
    <row r="9897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</row>
    <row r="9898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</row>
    <row r="9899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</row>
    <row r="9900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</row>
    <row r="9901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</row>
    <row r="990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</row>
    <row r="990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</row>
    <row r="9904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</row>
    <row r="9905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</row>
    <row r="9906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</row>
    <row r="9907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</row>
    <row r="9908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</row>
    <row r="9909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</row>
    <row r="9910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</row>
    <row r="9911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</row>
    <row r="991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</row>
    <row r="9913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</row>
    <row r="9914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</row>
    <row r="9915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</row>
    <row r="9916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</row>
    <row r="9917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</row>
    <row r="9918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</row>
    <row r="9919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</row>
    <row r="9920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</row>
    <row r="9921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</row>
    <row r="992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</row>
    <row r="99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</row>
    <row r="9924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</row>
    <row r="9925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</row>
    <row r="9926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</row>
    <row r="9927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</row>
    <row r="9928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</row>
    <row r="9929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</row>
    <row r="9930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</row>
    <row r="9931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</row>
    <row r="993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</row>
    <row r="9933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</row>
    <row r="9934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</row>
    <row r="9935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</row>
    <row r="9936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</row>
    <row r="9937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</row>
    <row r="9938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</row>
    <row r="9939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</row>
    <row r="9940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</row>
    <row r="9941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</row>
    <row r="994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</row>
    <row r="994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</row>
    <row r="9944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</row>
    <row r="9945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</row>
    <row r="9946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</row>
    <row r="9947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</row>
    <row r="9948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</row>
    <row r="9949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</row>
    <row r="9950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</row>
    <row r="9951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</row>
    <row r="995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</row>
    <row r="995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</row>
    <row r="9954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</row>
    <row r="9955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</row>
    <row r="9956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</row>
    <row r="9957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</row>
    <row r="9958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</row>
    <row r="9959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</row>
    <row r="9960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</row>
    <row r="9961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</row>
    <row r="996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</row>
    <row r="9963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</row>
    <row r="9964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</row>
    <row r="9965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</row>
    <row r="9966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</row>
    <row r="9967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</row>
    <row r="9968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</row>
    <row r="9969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</row>
    <row r="9970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</row>
    <row r="9971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</row>
    <row r="997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</row>
    <row r="997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</row>
    <row r="9974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</row>
    <row r="9975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</row>
    <row r="9976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</row>
    <row r="9977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</row>
    <row r="9978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</row>
    <row r="9979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</row>
    <row r="9980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</row>
    <row r="9981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</row>
    <row r="998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</row>
    <row r="9983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</row>
    <row r="9984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</row>
    <row r="9985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</row>
    <row r="9986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</row>
    <row r="9987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</row>
    <row r="9988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</row>
    <row r="9989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</row>
    <row r="9990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</row>
    <row r="9991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</row>
    <row r="999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</row>
    <row r="999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</row>
    <row r="9994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</row>
    <row r="9995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</row>
    <row r="9996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</row>
    <row r="9997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</row>
    <row r="9998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</row>
    <row r="9999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</row>
    <row r="10000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</row>
    <row r="10001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</row>
    <row r="1000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</row>
    <row r="10003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</row>
    <row r="10004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</row>
    <row r="10005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</row>
    <row r="10006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</row>
    <row r="10007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</row>
    <row r="10008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</row>
    <row r="10009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</row>
    <row r="10010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</row>
    <row r="10011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</row>
    <row r="1001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</row>
    <row r="10013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</row>
    <row r="10014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</row>
    <row r="10015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</row>
    <row r="10016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</row>
    <row r="10017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</row>
    <row r="10018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</row>
    <row r="10019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</row>
    <row r="10020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</row>
    <row r="10021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</row>
    <row r="1002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</row>
    <row r="100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</row>
    <row r="10024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</row>
    <row r="10025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</row>
    <row r="10026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</row>
    <row r="10027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</row>
    <row r="10028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</row>
    <row r="10029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</row>
    <row r="10030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</row>
    <row r="10031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</row>
    <row r="1003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</row>
    <row r="1003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</row>
    <row r="10034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</row>
    <row r="10035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</row>
    <row r="10036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</row>
    <row r="10037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</row>
    <row r="10038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</row>
    <row r="10039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</row>
    <row r="10040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</row>
    <row r="10041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</row>
    <row r="1004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</row>
    <row r="10043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</row>
    <row r="10044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</row>
    <row r="10045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</row>
    <row r="10046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</row>
    <row r="10047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</row>
    <row r="10048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</row>
    <row r="10049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</row>
    <row r="10050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</row>
    <row r="10051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</row>
    <row r="1005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</row>
    <row r="1005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</row>
    <row r="10054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</row>
    <row r="10055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</row>
    <row r="10056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</row>
    <row r="10057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</row>
    <row r="10058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</row>
    <row r="10059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</row>
    <row r="10060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</row>
    <row r="10061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</row>
    <row r="1006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</row>
    <row r="10063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</row>
    <row r="10064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</row>
    <row r="10065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</row>
    <row r="10066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</row>
    <row r="10067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</row>
    <row r="10068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</row>
    <row r="10069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</row>
    <row r="10070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</row>
    <row r="10071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</row>
    <row r="1007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</row>
    <row r="10073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</row>
    <row r="10074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</row>
    <row r="10075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</row>
    <row r="10076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</row>
    <row r="10077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</row>
    <row r="10078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</row>
    <row r="10079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</row>
    <row r="10080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</row>
    <row r="10081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</row>
    <row r="1008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</row>
    <row r="1008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</row>
    <row r="10084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</row>
    <row r="10085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</row>
    <row r="10086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</row>
    <row r="10087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</row>
    <row r="10088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</row>
    <row r="10089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</row>
    <row r="10090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</row>
    <row r="10091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</row>
    <row r="1009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</row>
    <row r="1009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</row>
    <row r="10094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</row>
    <row r="10095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</row>
    <row r="10096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</row>
    <row r="10097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</row>
    <row r="10098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</row>
    <row r="10099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</row>
    <row r="10100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</row>
    <row r="10101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</row>
    <row r="1010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</row>
    <row r="10103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</row>
    <row r="10104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</row>
    <row r="10105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</row>
    <row r="10106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</row>
    <row r="10107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</row>
    <row r="10108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</row>
    <row r="10109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</row>
    <row r="10110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</row>
    <row r="10111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</row>
    <row r="1011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</row>
    <row r="1011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</row>
    <row r="10114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</row>
    <row r="10115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</row>
    <row r="10116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</row>
    <row r="10117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</row>
    <row r="10118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</row>
    <row r="10119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</row>
    <row r="10120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</row>
    <row r="10121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</row>
    <row r="1012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</row>
    <row r="101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</row>
    <row r="10124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</row>
    <row r="10125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</row>
    <row r="10126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</row>
    <row r="10127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</row>
    <row r="10128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</row>
    <row r="10129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</row>
    <row r="10130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</row>
    <row r="10131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</row>
    <row r="1013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</row>
    <row r="10133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</row>
    <row r="10134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</row>
    <row r="10135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</row>
    <row r="10136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</row>
    <row r="10137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</row>
    <row r="10138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</row>
    <row r="10139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</row>
    <row r="10140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</row>
    <row r="10141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</row>
    <row r="1014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</row>
    <row r="1014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</row>
    <row r="10144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</row>
    <row r="10145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</row>
    <row r="10146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</row>
    <row r="10147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</row>
    <row r="10148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</row>
    <row r="10149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</row>
    <row r="10150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</row>
    <row r="10151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</row>
    <row r="1015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</row>
    <row r="10153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</row>
    <row r="10154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</row>
    <row r="10155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</row>
    <row r="10156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</row>
    <row r="10157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</row>
    <row r="10158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</row>
    <row r="10159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</row>
    <row r="10160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</row>
    <row r="10161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</row>
    <row r="1016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</row>
    <row r="10163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</row>
    <row r="10164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</row>
    <row r="10165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</row>
    <row r="10166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</row>
    <row r="10167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</row>
    <row r="10168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</row>
    <row r="10169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</row>
    <row r="10170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</row>
    <row r="10171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</row>
    <row r="1017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</row>
    <row r="1017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</row>
    <row r="10174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</row>
    <row r="10175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</row>
    <row r="10176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</row>
    <row r="10177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</row>
    <row r="10178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</row>
    <row r="10179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</row>
    <row r="10180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</row>
    <row r="10181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</row>
    <row r="1018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</row>
    <row r="10183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</row>
    <row r="10184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</row>
    <row r="10185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</row>
    <row r="10186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</row>
    <row r="10187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</row>
    <row r="10188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</row>
    <row r="10189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</row>
    <row r="10190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</row>
    <row r="10191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</row>
    <row r="1019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</row>
    <row r="10193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</row>
    <row r="10194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</row>
    <row r="10195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</row>
    <row r="10196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</row>
    <row r="10197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</row>
    <row r="10198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</row>
    <row r="10199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</row>
    <row r="10200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</row>
    <row r="10201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</row>
    <row r="1020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</row>
    <row r="10203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</row>
    <row r="10204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</row>
    <row r="10205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</row>
    <row r="10206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</row>
    <row r="10207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</row>
    <row r="10208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</row>
    <row r="10209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</row>
    <row r="10210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</row>
    <row r="10211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</row>
    <row r="1021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</row>
    <row r="1021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</row>
    <row r="10214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</row>
    <row r="10215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</row>
    <row r="10216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</row>
    <row r="10217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</row>
    <row r="10218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</row>
    <row r="10219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</row>
    <row r="10220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</row>
    <row r="10221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</row>
    <row r="1022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</row>
    <row r="10223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</row>
    <row r="10224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</row>
    <row r="10225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</row>
    <row r="10226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</row>
    <row r="10227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</row>
    <row r="10228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</row>
    <row r="10229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</row>
    <row r="10230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</row>
    <row r="10231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</row>
    <row r="1023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</row>
    <row r="10233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</row>
    <row r="10234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</row>
    <row r="10235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</row>
    <row r="10236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</row>
    <row r="10237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</row>
    <row r="10238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</row>
    <row r="10239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</row>
    <row r="10240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</row>
    <row r="10241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</row>
    <row r="1024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</row>
    <row r="10243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</row>
    <row r="10244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</row>
    <row r="10245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</row>
    <row r="10246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</row>
    <row r="10247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</row>
    <row r="10248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</row>
    <row r="10249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</row>
    <row r="10250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</row>
    <row r="10251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</row>
    <row r="1025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</row>
    <row r="10253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</row>
    <row r="10254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</row>
    <row r="10255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</row>
    <row r="10256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</row>
    <row r="10257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</row>
    <row r="10258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</row>
    <row r="10259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</row>
    <row r="10260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</row>
    <row r="10261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</row>
    <row r="1026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</row>
    <row r="10263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</row>
    <row r="10264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</row>
    <row r="10265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</row>
    <row r="10266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</row>
    <row r="10267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</row>
    <row r="10268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</row>
    <row r="10269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</row>
    <row r="10270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</row>
    <row r="10271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</row>
    <row r="1027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</row>
    <row r="10273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</row>
    <row r="10274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</row>
    <row r="10275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</row>
    <row r="10276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</row>
    <row r="10277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</row>
    <row r="10278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</row>
    <row r="10279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</row>
    <row r="10280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</row>
    <row r="10281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</row>
    <row r="1028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</row>
    <row r="10283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</row>
    <row r="10284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</row>
    <row r="10285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</row>
    <row r="10286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</row>
    <row r="10287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</row>
    <row r="10288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</row>
    <row r="10289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</row>
    <row r="10290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</row>
    <row r="10291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</row>
    <row r="1029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</row>
    <row r="1029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</row>
    <row r="10294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</row>
    <row r="10295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</row>
    <row r="10296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</row>
    <row r="10297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</row>
    <row r="10298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</row>
    <row r="10299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</row>
    <row r="10300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</row>
    <row r="10301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</row>
    <row r="1030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</row>
    <row r="1030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</row>
    <row r="10304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</row>
    <row r="10305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</row>
    <row r="10306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</row>
    <row r="10307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</row>
    <row r="10308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</row>
    <row r="10309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</row>
    <row r="10310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</row>
    <row r="10311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</row>
    <row r="1031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</row>
    <row r="1031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</row>
    <row r="10314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</row>
    <row r="10315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</row>
    <row r="10316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</row>
    <row r="10317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</row>
    <row r="10318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</row>
    <row r="10319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</row>
    <row r="10320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</row>
    <row r="10321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</row>
    <row r="1032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</row>
    <row r="103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</row>
    <row r="10324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</row>
    <row r="10325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</row>
    <row r="10326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</row>
    <row r="10327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</row>
    <row r="10328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</row>
    <row r="10329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</row>
    <row r="10330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</row>
    <row r="10331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</row>
    <row r="1033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</row>
    <row r="1033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</row>
    <row r="10334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</row>
    <row r="10335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</row>
    <row r="10336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</row>
    <row r="10337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</row>
    <row r="10338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</row>
    <row r="10339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</row>
    <row r="10340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</row>
    <row r="10341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</row>
    <row r="1034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</row>
    <row r="1034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</row>
    <row r="10344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</row>
    <row r="10345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</row>
    <row r="10346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</row>
    <row r="10347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</row>
    <row r="10348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</row>
    <row r="10349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</row>
    <row r="10350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</row>
    <row r="10351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</row>
    <row r="1035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</row>
    <row r="1035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</row>
    <row r="10354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</row>
    <row r="10355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</row>
    <row r="10356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</row>
    <row r="10357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</row>
    <row r="10358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</row>
    <row r="10359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</row>
    <row r="10360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</row>
    <row r="10361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</row>
    <row r="1036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</row>
    <row r="10363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</row>
    <row r="10364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</row>
    <row r="10365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</row>
    <row r="10366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</row>
    <row r="10367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</row>
    <row r="10368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</row>
    <row r="10369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</row>
    <row r="10370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</row>
    <row r="10371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</row>
    <row r="1037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</row>
    <row r="10373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</row>
    <row r="10374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</row>
    <row r="10375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</row>
    <row r="10376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</row>
    <row r="10377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</row>
    <row r="10378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</row>
    <row r="10379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</row>
    <row r="10380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</row>
    <row r="10381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</row>
    <row r="1038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</row>
    <row r="10383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</row>
    <row r="10384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</row>
    <row r="10385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</row>
    <row r="10386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</row>
    <row r="10387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</row>
    <row r="10388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</row>
    <row r="10389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</row>
    <row r="10390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</row>
    <row r="10391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</row>
    <row r="1039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</row>
    <row r="1039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</row>
    <row r="10394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</row>
    <row r="10395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</row>
    <row r="10396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</row>
    <row r="10397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</row>
    <row r="10398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</row>
    <row r="10399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</row>
    <row r="10400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</row>
    <row r="10401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</row>
    <row r="1040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</row>
    <row r="10403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</row>
    <row r="10404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</row>
    <row r="10405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</row>
    <row r="10406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</row>
    <row r="10407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</row>
    <row r="10408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</row>
    <row r="10409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</row>
    <row r="10410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</row>
    <row r="10411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</row>
    <row r="1041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</row>
    <row r="1041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</row>
    <row r="10414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</row>
    <row r="10415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</row>
    <row r="10416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</row>
    <row r="10417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</row>
    <row r="10418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</row>
    <row r="10419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</row>
    <row r="10420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</row>
    <row r="10421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</row>
    <row r="1042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</row>
    <row r="104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</row>
    <row r="10424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</row>
    <row r="10425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</row>
    <row r="10426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</row>
    <row r="10427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</row>
    <row r="10428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</row>
    <row r="10429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</row>
    <row r="10430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</row>
    <row r="10431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</row>
    <row r="1043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</row>
    <row r="10433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</row>
    <row r="10434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</row>
    <row r="10435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</row>
    <row r="10436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</row>
    <row r="10437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</row>
    <row r="10438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</row>
    <row r="10439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</row>
    <row r="10440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</row>
    <row r="10441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</row>
    <row r="1044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</row>
    <row r="1044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</row>
    <row r="10444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</row>
    <row r="10445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</row>
    <row r="10446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</row>
    <row r="10447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</row>
    <row r="10448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</row>
    <row r="10449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</row>
    <row r="10450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</row>
    <row r="10451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</row>
    <row r="1045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</row>
    <row r="1045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</row>
    <row r="10454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</row>
    <row r="10455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</row>
    <row r="10456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</row>
    <row r="10457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</row>
    <row r="10458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</row>
    <row r="10459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</row>
    <row r="10460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</row>
    <row r="10461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</row>
    <row r="1046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</row>
    <row r="1046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</row>
    <row r="10464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</row>
    <row r="10465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</row>
    <row r="10466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</row>
    <row r="10467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</row>
    <row r="10468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</row>
    <row r="10469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</row>
    <row r="10470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</row>
    <row r="10471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</row>
    <row r="1047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</row>
    <row r="10473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</row>
    <row r="10474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</row>
    <row r="10475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</row>
    <row r="10476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</row>
    <row r="10477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</row>
    <row r="10478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</row>
    <row r="10479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</row>
    <row r="10480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</row>
    <row r="10481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</row>
    <row r="1048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</row>
    <row r="1048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</row>
    <row r="10484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</row>
    <row r="10485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</row>
    <row r="10486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</row>
    <row r="10487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</row>
    <row r="10488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</row>
    <row r="10489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</row>
    <row r="10490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</row>
    <row r="10491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</row>
    <row r="1049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</row>
    <row r="1049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</row>
    <row r="10494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</row>
    <row r="10495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</row>
    <row r="10496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</row>
    <row r="10497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</row>
    <row r="10498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</row>
    <row r="10499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</row>
    <row r="10500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</row>
    <row r="10501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</row>
    <row r="1050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</row>
    <row r="10503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</row>
    <row r="10504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</row>
    <row r="10505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</row>
    <row r="10506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</row>
    <row r="10507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</row>
    <row r="10508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</row>
    <row r="10509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</row>
    <row r="10510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</row>
    <row r="10511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</row>
    <row r="1051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</row>
    <row r="1051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</row>
    <row r="10514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</row>
    <row r="10515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</row>
    <row r="10516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</row>
    <row r="10517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</row>
    <row r="10518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</row>
    <row r="10519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</row>
    <row r="10520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</row>
    <row r="10521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</row>
    <row r="1052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</row>
    <row r="10523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</row>
    <row r="10524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</row>
    <row r="10525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</row>
    <row r="10526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</row>
    <row r="10527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</row>
    <row r="10528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</row>
    <row r="10529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</row>
    <row r="10530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</row>
    <row r="10531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</row>
    <row r="1053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</row>
    <row r="10533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</row>
    <row r="10534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</row>
    <row r="10535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</row>
    <row r="10536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</row>
    <row r="10537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</row>
    <row r="10538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</row>
    <row r="10539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</row>
    <row r="10540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</row>
    <row r="10541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</row>
    <row r="1054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</row>
    <row r="1054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</row>
    <row r="10544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</row>
    <row r="10545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</row>
    <row r="10546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</row>
    <row r="10547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</row>
    <row r="10548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</row>
    <row r="10549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</row>
    <row r="10550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</row>
    <row r="10551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</row>
    <row r="1055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</row>
    <row r="1055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</row>
    <row r="10554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</row>
    <row r="10555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</row>
    <row r="10556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</row>
    <row r="10557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</row>
    <row r="10558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</row>
    <row r="10559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</row>
    <row r="10560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</row>
    <row r="10561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</row>
    <row r="1056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</row>
    <row r="10563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</row>
    <row r="10564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</row>
    <row r="10565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</row>
    <row r="10566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</row>
    <row r="10567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</row>
    <row r="10568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</row>
    <row r="10569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</row>
    <row r="10570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</row>
    <row r="10571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</row>
    <row r="1057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</row>
    <row r="10573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</row>
    <row r="10574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</row>
    <row r="10575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</row>
    <row r="10576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</row>
    <row r="10577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</row>
    <row r="10578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</row>
    <row r="10579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</row>
    <row r="10580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</row>
    <row r="10581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</row>
    <row r="1058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</row>
    <row r="10583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</row>
    <row r="10584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</row>
    <row r="10585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</row>
    <row r="10586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</row>
    <row r="10587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</row>
    <row r="10588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</row>
    <row r="10589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</row>
    <row r="10590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</row>
    <row r="10591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</row>
    <row r="1059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</row>
    <row r="1059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</row>
    <row r="10594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</row>
    <row r="10595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</row>
    <row r="10596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</row>
    <row r="10597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</row>
    <row r="10598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</row>
    <row r="10599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</row>
    <row r="10600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</row>
    <row r="10601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</row>
    <row r="1060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</row>
    <row r="1060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</row>
    <row r="10604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</row>
    <row r="10605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</row>
    <row r="10606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</row>
    <row r="10607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</row>
    <row r="10608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</row>
    <row r="10609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</row>
    <row r="10610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</row>
    <row r="10611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</row>
    <row r="1061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</row>
    <row r="10613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</row>
    <row r="10614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</row>
    <row r="10615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</row>
    <row r="10616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</row>
    <row r="10617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</row>
    <row r="10618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</row>
    <row r="10619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</row>
    <row r="10620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</row>
    <row r="10621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</row>
    <row r="1062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</row>
    <row r="106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</row>
    <row r="10624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</row>
    <row r="10625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</row>
    <row r="10626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</row>
    <row r="10627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</row>
    <row r="10628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</row>
    <row r="10629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</row>
    <row r="10630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</row>
    <row r="10631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</row>
    <row r="1063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</row>
    <row r="10633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</row>
    <row r="10634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</row>
    <row r="10635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</row>
    <row r="10636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</row>
    <row r="10637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</row>
    <row r="10638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</row>
    <row r="10639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</row>
    <row r="10640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</row>
    <row r="10641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</row>
    <row r="1064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</row>
    <row r="10643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</row>
    <row r="10644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</row>
    <row r="10645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</row>
    <row r="10646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</row>
    <row r="10647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</row>
    <row r="10648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</row>
    <row r="10649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</row>
    <row r="10650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</row>
    <row r="10651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</row>
    <row r="1065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</row>
    <row r="1065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</row>
    <row r="10654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</row>
    <row r="10655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</row>
    <row r="10656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</row>
    <row r="10657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</row>
    <row r="10658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</row>
    <row r="10659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</row>
    <row r="10660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</row>
    <row r="10661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</row>
    <row r="1066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</row>
    <row r="1066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</row>
    <row r="10664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</row>
    <row r="10665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</row>
    <row r="10666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</row>
    <row r="10667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</row>
    <row r="10668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</row>
    <row r="10669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</row>
    <row r="10670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</row>
    <row r="10671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</row>
    <row r="1067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</row>
    <row r="1067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</row>
    <row r="10674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</row>
    <row r="10675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</row>
    <row r="10676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</row>
    <row r="10677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</row>
    <row r="10678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</row>
    <row r="10679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</row>
    <row r="10680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</row>
    <row r="10681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</row>
    <row r="1068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</row>
    <row r="10683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</row>
    <row r="10684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</row>
    <row r="10685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</row>
    <row r="10686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</row>
    <row r="10687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</row>
    <row r="10688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</row>
    <row r="10689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</row>
    <row r="10690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</row>
    <row r="10691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</row>
    <row r="1069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</row>
    <row r="1069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</row>
    <row r="10694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</row>
    <row r="10695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</row>
    <row r="10696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</row>
    <row r="10697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</row>
    <row r="10698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</row>
    <row r="10699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</row>
    <row r="10700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</row>
    <row r="10701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</row>
    <row r="1070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</row>
    <row r="10703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</row>
    <row r="10704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</row>
    <row r="10705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</row>
    <row r="10706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</row>
    <row r="10707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</row>
    <row r="10708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</row>
    <row r="10709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</row>
    <row r="10710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</row>
    <row r="10711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</row>
    <row r="1071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</row>
    <row r="10713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</row>
    <row r="10714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</row>
    <row r="10715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</row>
    <row r="10716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</row>
    <row r="10717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</row>
    <row r="10718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</row>
    <row r="10719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</row>
    <row r="10720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</row>
    <row r="10721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</row>
    <row r="1072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</row>
    <row r="10723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</row>
    <row r="10724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</row>
    <row r="10725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</row>
    <row r="10726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</row>
    <row r="10727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</row>
    <row r="10728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</row>
    <row r="10729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</row>
    <row r="10730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</row>
    <row r="10731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</row>
    <row r="1073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</row>
    <row r="1073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</row>
    <row r="10734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</row>
    <row r="10735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</row>
    <row r="10736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</row>
    <row r="10737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</row>
    <row r="10738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</row>
    <row r="10739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</row>
    <row r="10740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</row>
    <row r="10741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</row>
    <row r="1074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</row>
    <row r="10743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</row>
    <row r="10744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</row>
    <row r="10745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</row>
    <row r="10746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</row>
    <row r="10747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</row>
    <row r="10748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</row>
    <row r="10749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</row>
    <row r="10750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</row>
    <row r="10751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</row>
    <row r="1075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</row>
    <row r="10753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</row>
    <row r="10754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</row>
    <row r="10755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</row>
    <row r="10756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</row>
    <row r="10757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</row>
    <row r="10758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</row>
    <row r="10759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</row>
    <row r="10760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</row>
    <row r="10761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</row>
    <row r="1076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</row>
    <row r="1076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</row>
    <row r="10764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</row>
    <row r="10765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</row>
    <row r="10766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</row>
    <row r="10767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</row>
    <row r="10768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</row>
    <row r="10769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</row>
    <row r="10770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</row>
    <row r="10771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</row>
    <row r="1077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</row>
    <row r="10773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</row>
    <row r="10774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</row>
    <row r="10775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</row>
    <row r="10776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</row>
    <row r="10777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</row>
    <row r="10778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</row>
    <row r="10779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</row>
    <row r="10780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</row>
    <row r="10781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</row>
    <row r="1078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</row>
    <row r="1078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</row>
    <row r="10784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</row>
    <row r="10785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</row>
    <row r="10786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</row>
    <row r="10787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</row>
    <row r="10788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</row>
    <row r="10789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</row>
    <row r="10790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</row>
    <row r="10791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</row>
    <row r="1079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</row>
    <row r="1079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</row>
    <row r="10794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</row>
    <row r="10795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</row>
    <row r="10796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</row>
    <row r="10797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</row>
    <row r="10798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</row>
    <row r="10799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</row>
    <row r="10800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</row>
    <row r="10801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</row>
    <row r="1080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</row>
    <row r="1080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</row>
    <row r="10804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</row>
    <row r="10805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</row>
    <row r="10806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</row>
    <row r="10807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</row>
    <row r="10808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</row>
    <row r="10809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</row>
    <row r="10810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</row>
    <row r="10811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</row>
    <row r="1081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</row>
    <row r="10813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</row>
    <row r="10814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</row>
    <row r="10815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</row>
    <row r="10816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</row>
    <row r="10817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</row>
    <row r="10818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</row>
    <row r="10819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</row>
    <row r="10820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</row>
    <row r="10821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</row>
    <row r="1082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</row>
    <row r="108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</row>
    <row r="10824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</row>
    <row r="10825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</row>
    <row r="10826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</row>
    <row r="10827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</row>
    <row r="10828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</row>
    <row r="10829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</row>
    <row r="10830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</row>
    <row r="10831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</row>
    <row r="1083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</row>
    <row r="1083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</row>
    <row r="10834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</row>
    <row r="10835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</row>
    <row r="10836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</row>
    <row r="10837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</row>
    <row r="10838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</row>
    <row r="10839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</row>
    <row r="10840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</row>
    <row r="10841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</row>
    <row r="1084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</row>
    <row r="10843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</row>
    <row r="10844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</row>
    <row r="10845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</row>
    <row r="10846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</row>
    <row r="10847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</row>
    <row r="10848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</row>
    <row r="10849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</row>
    <row r="10850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</row>
    <row r="10851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</row>
    <row r="1085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</row>
    <row r="1085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</row>
    <row r="10854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</row>
    <row r="10855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</row>
    <row r="10856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</row>
    <row r="10857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</row>
    <row r="10858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</row>
    <row r="10859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</row>
    <row r="10860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</row>
    <row r="10861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</row>
    <row r="10862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</row>
    <row r="1086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</row>
    <row r="10864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</row>
    <row r="10865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</row>
    <row r="10866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</row>
    <row r="10867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</row>
    <row r="10868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</row>
    <row r="10869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</row>
    <row r="10870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</row>
    <row r="10871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</row>
    <row r="10872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</row>
    <row r="10873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</row>
    <row r="10874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</row>
    <row r="10875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</row>
    <row r="10876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</row>
    <row r="10877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</row>
    <row r="10878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</row>
    <row r="10879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</row>
    <row r="10880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</row>
    <row r="10881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</row>
    <row r="10882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</row>
    <row r="1088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</row>
    <row r="10884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</row>
    <row r="10885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</row>
    <row r="10886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</row>
    <row r="10887">
      <c r="A10887" s="3"/>
      <c r="B10887" s="3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</row>
    <row r="10888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</row>
    <row r="10889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</row>
    <row r="10890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</row>
    <row r="10891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</row>
    <row r="10892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</row>
    <row r="1089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</row>
    <row r="10894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</row>
    <row r="10895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</row>
    <row r="10896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</row>
    <row r="10897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</row>
    <row r="10898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</row>
    <row r="10899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</row>
    <row r="10900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</row>
    <row r="10901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</row>
    <row r="10902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</row>
    <row r="10903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</row>
    <row r="10904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</row>
    <row r="10905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</row>
    <row r="10906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</row>
    <row r="10907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</row>
    <row r="10908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</row>
    <row r="10909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</row>
    <row r="10910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</row>
    <row r="10911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</row>
    <row r="10912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</row>
    <row r="10913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</row>
    <row r="10914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</row>
    <row r="10915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</row>
    <row r="10916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</row>
    <row r="10917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</row>
    <row r="10918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</row>
    <row r="10919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</row>
    <row r="10920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</row>
    <row r="10921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</row>
    <row r="10922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</row>
    <row r="10923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</row>
    <row r="10924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</row>
    <row r="10925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</row>
    <row r="10926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</row>
    <row r="10927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</row>
    <row r="10928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</row>
    <row r="10929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</row>
    <row r="10930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</row>
    <row r="10931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</row>
    <row r="10932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</row>
    <row r="1093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</row>
    <row r="10934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</row>
    <row r="10935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</row>
    <row r="10936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</row>
    <row r="10937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</row>
    <row r="10938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</row>
    <row r="10939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</row>
    <row r="10940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</row>
    <row r="10941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</row>
    <row r="10942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</row>
    <row r="1094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</row>
    <row r="10944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</row>
    <row r="10945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</row>
    <row r="10946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</row>
    <row r="10947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</row>
    <row r="10948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</row>
    <row r="10949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</row>
    <row r="10950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</row>
    <row r="10951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</row>
    <row r="10952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</row>
    <row r="10953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</row>
    <row r="10954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</row>
    <row r="10955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</row>
    <row r="10956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</row>
    <row r="10957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</row>
    <row r="10958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</row>
    <row r="10959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</row>
    <row r="10960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</row>
    <row r="10961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</row>
    <row r="10962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</row>
    <row r="1096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</row>
    <row r="10964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</row>
    <row r="10965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</row>
    <row r="10966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</row>
    <row r="10967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</row>
    <row r="10968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</row>
    <row r="10969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</row>
    <row r="10970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</row>
    <row r="10971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</row>
    <row r="10972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</row>
    <row r="10973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</row>
    <row r="10974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</row>
    <row r="10975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</row>
    <row r="10976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</row>
    <row r="10977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</row>
    <row r="10978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</row>
    <row r="10979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</row>
    <row r="10980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</row>
    <row r="10981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</row>
    <row r="10982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</row>
    <row r="10983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</row>
    <row r="10984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</row>
    <row r="10985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</row>
    <row r="10986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</row>
    <row r="10987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</row>
    <row r="10988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</row>
    <row r="10989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</row>
    <row r="10990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</row>
    <row r="10991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</row>
    <row r="10992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</row>
    <row r="1099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</row>
    <row r="10994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</row>
    <row r="10995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</row>
    <row r="10996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</row>
    <row r="10997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</row>
    <row r="10998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</row>
    <row r="10999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</row>
    <row r="11000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</row>
    <row r="11001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</row>
    <row r="11002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</row>
    <row r="11003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</row>
    <row r="11004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</row>
    <row r="11005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</row>
    <row r="11006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</row>
    <row r="11007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</row>
    <row r="11008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</row>
    <row r="11009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</row>
    <row r="11010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</row>
    <row r="11011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</row>
    <row r="11012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</row>
    <row r="1101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</row>
    <row r="11014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</row>
    <row r="11015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</row>
    <row r="11016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</row>
    <row r="11017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</row>
    <row r="11018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</row>
    <row r="11019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</row>
    <row r="11020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</row>
    <row r="11021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</row>
    <row r="11022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</row>
    <row r="110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</row>
    <row r="11024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</row>
    <row r="11025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</row>
    <row r="11026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</row>
    <row r="11027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</row>
    <row r="11028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</row>
    <row r="11029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</row>
    <row r="11030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</row>
    <row r="11031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</row>
    <row r="11032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</row>
    <row r="11033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</row>
    <row r="11034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</row>
    <row r="11035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</row>
    <row r="11036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</row>
    <row r="11037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</row>
    <row r="11038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</row>
    <row r="11039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</row>
    <row r="11040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</row>
    <row r="11041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</row>
    <row r="11042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</row>
    <row r="11043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</row>
    <row r="11044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</row>
    <row r="11045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</row>
    <row r="11046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</row>
    <row r="11047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</row>
    <row r="11048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</row>
    <row r="11049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</row>
    <row r="11050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</row>
    <row r="11051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</row>
    <row r="11052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</row>
    <row r="1105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</row>
    <row r="11054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</row>
    <row r="11055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</row>
    <row r="11056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</row>
    <row r="11057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</row>
    <row r="11058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</row>
    <row r="11059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</row>
    <row r="11060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</row>
    <row r="11061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</row>
    <row r="11062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</row>
    <row r="11063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</row>
    <row r="11064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</row>
    <row r="11065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</row>
    <row r="11066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</row>
    <row r="11067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</row>
    <row r="11068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</row>
    <row r="11069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</row>
    <row r="11070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</row>
    <row r="11071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</row>
    <row r="11072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</row>
    <row r="1107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</row>
    <row r="11074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</row>
    <row r="11075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</row>
    <row r="11076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</row>
    <row r="11077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</row>
    <row r="11078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</row>
    <row r="11079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</row>
    <row r="11080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</row>
    <row r="11081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</row>
    <row r="11082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</row>
    <row r="11083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</row>
    <row r="11084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</row>
    <row r="11085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</row>
    <row r="11086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</row>
    <row r="11087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</row>
    <row r="11088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</row>
    <row r="11089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</row>
    <row r="11090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</row>
    <row r="11091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</row>
    <row r="11092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</row>
    <row r="11093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</row>
    <row r="11094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</row>
    <row r="11095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</row>
    <row r="11096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</row>
    <row r="11097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</row>
    <row r="11098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</row>
    <row r="11099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</row>
    <row r="11100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</row>
    <row r="11101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</row>
    <row r="11102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</row>
    <row r="11103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</row>
    <row r="11104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</row>
    <row r="11105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</row>
    <row r="11106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</row>
    <row r="11107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</row>
    <row r="11108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</row>
    <row r="11109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</row>
    <row r="11110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</row>
    <row r="11111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</row>
    <row r="11112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</row>
    <row r="1111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</row>
    <row r="11114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</row>
    <row r="11115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</row>
    <row r="11116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</row>
    <row r="11117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</row>
    <row r="11118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</row>
    <row r="11119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</row>
    <row r="11120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</row>
    <row r="11121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</row>
    <row r="11122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</row>
    <row r="11123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</row>
    <row r="11124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</row>
    <row r="11125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</row>
    <row r="11126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</row>
    <row r="11127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</row>
    <row r="11128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</row>
    <row r="11129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</row>
    <row r="11130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</row>
    <row r="11131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</row>
    <row r="11132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</row>
    <row r="11133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</row>
    <row r="11134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</row>
    <row r="11135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</row>
    <row r="11136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</row>
    <row r="11137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</row>
    <row r="11138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</row>
    <row r="11139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</row>
    <row r="11140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</row>
    <row r="11141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</row>
    <row r="11142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</row>
    <row r="11143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</row>
    <row r="11144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</row>
    <row r="11145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</row>
    <row r="11146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</row>
    <row r="11147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</row>
    <row r="11148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</row>
    <row r="11149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</row>
    <row r="11150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</row>
    <row r="11151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</row>
    <row r="11152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</row>
    <row r="11153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</row>
    <row r="11154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</row>
    <row r="11155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</row>
    <row r="11156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</row>
    <row r="11157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</row>
    <row r="11158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</row>
    <row r="11159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</row>
    <row r="11160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</row>
    <row r="11161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</row>
    <row r="11162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</row>
    <row r="11163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</row>
    <row r="11164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</row>
    <row r="11165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</row>
    <row r="11166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</row>
    <row r="11167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</row>
    <row r="11168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</row>
    <row r="11169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</row>
    <row r="11170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</row>
    <row r="11171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</row>
    <row r="11172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</row>
    <row r="11173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</row>
    <row r="11174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</row>
    <row r="11175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</row>
    <row r="11176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</row>
    <row r="11177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</row>
    <row r="11178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</row>
    <row r="11179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</row>
    <row r="11180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</row>
    <row r="11181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</row>
    <row r="11182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</row>
    <row r="11183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</row>
    <row r="11184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</row>
    <row r="11185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</row>
    <row r="11186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</row>
    <row r="11187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</row>
    <row r="11188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</row>
    <row r="11189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</row>
    <row r="11190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</row>
    <row r="11191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</row>
    <row r="11192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</row>
    <row r="11193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</row>
    <row r="11194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</row>
    <row r="11195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</row>
    <row r="11196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</row>
    <row r="11197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</row>
    <row r="11198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</row>
    <row r="11199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</row>
    <row r="11200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</row>
    <row r="11201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</row>
    <row r="11202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</row>
    <row r="11203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</row>
    <row r="11204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</row>
    <row r="11205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</row>
    <row r="11206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</row>
    <row r="11207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</row>
    <row r="11208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</row>
    <row r="11209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</row>
    <row r="11210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</row>
    <row r="11211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</row>
    <row r="11212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</row>
    <row r="11213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</row>
    <row r="11214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</row>
    <row r="11215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</row>
    <row r="11216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</row>
    <row r="11217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</row>
    <row r="11218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</row>
    <row r="11219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</row>
    <row r="11220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</row>
    <row r="11221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</row>
    <row r="11222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</row>
    <row r="11223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</row>
    <row r="11224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</row>
    <row r="11225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</row>
    <row r="11226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</row>
    <row r="11227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</row>
    <row r="11228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</row>
    <row r="11229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</row>
    <row r="11230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</row>
    <row r="11231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</row>
    <row r="11232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</row>
    <row r="11233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</row>
    <row r="11234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</row>
    <row r="11235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</row>
    <row r="11236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</row>
    <row r="11237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</row>
    <row r="11238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</row>
    <row r="11239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</row>
    <row r="11240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</row>
    <row r="11241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</row>
    <row r="11242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</row>
    <row r="11243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</row>
    <row r="11244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</row>
    <row r="11245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</row>
    <row r="11246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</row>
    <row r="11247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</row>
    <row r="11248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</row>
    <row r="11249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</row>
    <row r="11250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</row>
    <row r="11251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</row>
    <row r="11252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</row>
    <row r="11253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</row>
    <row r="11254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</row>
    <row r="11255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</row>
    <row r="11256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</row>
    <row r="11257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</row>
    <row r="11258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</row>
    <row r="11259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</row>
    <row r="11260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</row>
    <row r="11261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</row>
    <row r="11262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</row>
    <row r="11263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</row>
    <row r="11264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</row>
    <row r="11265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</row>
    <row r="11266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</row>
    <row r="11267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</row>
    <row r="11268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</row>
    <row r="11269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</row>
    <row r="11270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</row>
    <row r="11271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</row>
    <row r="11272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</row>
    <row r="11273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</row>
    <row r="11274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</row>
    <row r="11275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</row>
    <row r="11276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</row>
    <row r="11277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</row>
    <row r="11278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</row>
    <row r="11279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</row>
    <row r="11280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</row>
    <row r="11281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</row>
    <row r="11282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</row>
    <row r="11283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</row>
    <row r="11284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</row>
    <row r="11285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</row>
    <row r="11286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</row>
    <row r="11287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</row>
    <row r="11288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</row>
    <row r="11289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</row>
    <row r="11290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</row>
    <row r="11291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</row>
    <row r="11292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</row>
    <row r="11293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</row>
    <row r="11294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</row>
    <row r="11295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</row>
    <row r="11296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</row>
    <row r="11297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</row>
    <row r="11298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</row>
    <row r="11299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</row>
    <row r="11300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</row>
    <row r="11301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</row>
    <row r="11302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</row>
    <row r="11303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</row>
    <row r="11304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</row>
    <row r="11305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</row>
    <row r="11306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</row>
    <row r="11307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</row>
    <row r="11308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</row>
    <row r="11309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</row>
    <row r="11310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</row>
    <row r="11311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</row>
    <row r="11312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</row>
    <row r="11313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</row>
    <row r="11314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</row>
    <row r="11315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</row>
    <row r="11316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</row>
    <row r="11317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</row>
    <row r="11318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</row>
    <row r="11319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</row>
    <row r="11320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</row>
    <row r="11321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</row>
    <row r="11322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</row>
    <row r="11323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</row>
    <row r="11324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</row>
    <row r="11325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</row>
    <row r="11326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</row>
    <row r="11327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</row>
    <row r="11328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</row>
    <row r="11329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</row>
    <row r="11330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</row>
    <row r="11331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</row>
    <row r="11332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</row>
    <row r="11333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</row>
    <row r="11334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</row>
    <row r="11335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</row>
    <row r="11336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</row>
    <row r="11337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</row>
    <row r="11338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</row>
    <row r="11339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</row>
    <row r="11340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</row>
    <row r="11341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</row>
    <row r="11342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</row>
    <row r="11343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</row>
    <row r="11344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</row>
    <row r="11345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</row>
    <row r="11346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</row>
    <row r="11347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</row>
    <row r="11348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</row>
    <row r="11349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</row>
    <row r="11350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</row>
    <row r="11351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</row>
    <row r="11352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</row>
    <row r="11353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</row>
    <row r="11354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</row>
    <row r="11355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</row>
    <row r="11356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</row>
    <row r="11357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</row>
    <row r="11358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</row>
    <row r="11359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</row>
    <row r="11360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</row>
    <row r="11361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</row>
    <row r="11362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</row>
    <row r="11363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</row>
    <row r="11364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</row>
    <row r="11365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</row>
    <row r="11366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</row>
    <row r="11367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</row>
    <row r="11368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</row>
    <row r="11369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</row>
    <row r="11370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</row>
    <row r="11371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</row>
    <row r="11372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</row>
    <row r="11373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</row>
    <row r="11374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</row>
    <row r="11375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</row>
    <row r="11376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</row>
    <row r="11377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</row>
    <row r="11378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</row>
    <row r="11379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</row>
    <row r="11380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</row>
    <row r="11381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</row>
    <row r="11382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</row>
    <row r="11383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</row>
    <row r="11384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</row>
    <row r="11385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</row>
    <row r="11386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</row>
    <row r="11387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</row>
    <row r="11388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</row>
    <row r="11389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</row>
    <row r="11390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</row>
    <row r="11391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</row>
    <row r="11392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</row>
    <row r="11393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</row>
    <row r="11394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</row>
    <row r="11395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</row>
    <row r="11396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</row>
    <row r="11397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</row>
    <row r="11398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</row>
    <row r="11399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</row>
    <row r="11400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</row>
    <row r="11401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</row>
    <row r="11402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</row>
    <row r="11403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</row>
    <row r="11404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</row>
    <row r="11405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</row>
    <row r="11406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</row>
    <row r="11407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</row>
    <row r="11408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</row>
    <row r="11409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</row>
    <row r="11410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</row>
    <row r="11411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</row>
    <row r="11412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</row>
    <row r="11413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</row>
    <row r="11414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</row>
    <row r="11415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</row>
    <row r="11416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</row>
    <row r="11417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</row>
    <row r="11418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</row>
    <row r="11419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</row>
    <row r="11420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</row>
    <row r="11421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</row>
    <row r="11422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</row>
    <row r="11423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</row>
    <row r="11424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</row>
    <row r="11425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</row>
    <row r="11426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</row>
    <row r="11427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</row>
    <row r="11428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</row>
    <row r="11429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</row>
    <row r="11430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</row>
    <row r="11431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</row>
    <row r="11432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</row>
    <row r="11433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</row>
    <row r="11434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</row>
    <row r="11435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</row>
    <row r="11436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</row>
    <row r="11437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</row>
    <row r="11438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</row>
    <row r="11439">
      <c r="A11439" s="3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</row>
    <row r="11440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</row>
    <row r="11441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</row>
    <row r="11442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</row>
    <row r="11443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</row>
    <row r="11444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</row>
    <row r="11445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</row>
    <row r="11446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</row>
    <row r="11447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</row>
    <row r="11448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</row>
    <row r="11449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</row>
    <row r="11450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</row>
    <row r="11451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</row>
    <row r="11452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</row>
    <row r="11453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</row>
    <row r="11454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</row>
    <row r="11455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</row>
    <row r="11456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</row>
    <row r="11457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</row>
    <row r="11458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</row>
    <row r="11459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</row>
    <row r="11460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</row>
    <row r="11461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</row>
    <row r="11462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</row>
    <row r="11463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</row>
    <row r="11464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</row>
    <row r="11465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</row>
    <row r="11466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</row>
    <row r="11467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</row>
    <row r="11468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</row>
    <row r="11469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</row>
    <row r="11470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</row>
    <row r="11471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</row>
    <row r="11472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</row>
    <row r="11473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</row>
    <row r="11474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</row>
    <row r="11475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</row>
    <row r="11476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</row>
    <row r="11477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</row>
    <row r="11478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</row>
    <row r="11479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</row>
    <row r="11480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</row>
    <row r="11481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</row>
    <row r="11482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</row>
    <row r="11483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</row>
    <row r="11484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</row>
    <row r="11485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</row>
    <row r="11486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</row>
    <row r="11487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</row>
    <row r="11488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</row>
    <row r="11489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</row>
    <row r="11490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</row>
    <row r="11491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</row>
    <row r="11492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</row>
    <row r="11493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</row>
    <row r="11494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</row>
    <row r="11495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</row>
    <row r="11496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</row>
    <row r="11497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</row>
    <row r="11498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</row>
    <row r="11499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</row>
    <row r="11500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</row>
    <row r="11501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</row>
    <row r="11502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</row>
    <row r="11503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</row>
    <row r="11504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</row>
    <row r="11505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</row>
    <row r="11506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</row>
    <row r="11507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</row>
    <row r="11508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</row>
    <row r="11509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</row>
    <row r="11510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</row>
    <row r="11511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</row>
    <row r="11512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</row>
    <row r="11513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</row>
    <row r="11514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</row>
    <row r="11515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</row>
    <row r="11516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</row>
    <row r="11517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</row>
    <row r="11518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</row>
    <row r="11519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</row>
    <row r="11520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</row>
    <row r="11521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</row>
    <row r="11522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</row>
    <row r="11523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</row>
    <row r="11524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</row>
    <row r="11525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</row>
    <row r="11526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</row>
    <row r="11527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</row>
    <row r="11528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</row>
    <row r="11529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</row>
    <row r="11530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</row>
    <row r="11531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</row>
    <row r="11532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</row>
    <row r="11533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</row>
    <row r="11534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</row>
    <row r="11535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</row>
    <row r="11536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</row>
    <row r="11537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</row>
    <row r="11538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</row>
    <row r="11539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</row>
    <row r="11540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</row>
    <row r="11541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</row>
    <row r="11542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</row>
    <row r="11543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</row>
    <row r="11544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</row>
    <row r="11545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</row>
    <row r="11546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</row>
    <row r="11547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</row>
    <row r="11548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</row>
    <row r="11549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</row>
    <row r="11550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</row>
    <row r="11551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</row>
    <row r="11552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</row>
    <row r="11553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</row>
    <row r="11554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</row>
    <row r="11555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</row>
    <row r="11556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</row>
    <row r="11557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</row>
    <row r="11558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</row>
    <row r="11559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</row>
    <row r="11560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</row>
    <row r="11561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</row>
    <row r="11562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</row>
    <row r="11563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</row>
    <row r="11564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</row>
    <row r="11565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</row>
    <row r="11566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</row>
    <row r="11567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</row>
    <row r="11568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</row>
    <row r="11569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</row>
    <row r="11570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</row>
    <row r="11571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</row>
    <row r="11572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</row>
    <row r="11573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</row>
    <row r="11574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</row>
    <row r="11575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</row>
    <row r="11576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</row>
    <row r="11577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</row>
    <row r="11578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</row>
    <row r="11579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</row>
    <row r="11580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</row>
    <row r="11581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</row>
    <row r="11582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</row>
    <row r="11583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</row>
    <row r="11584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</row>
    <row r="11585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</row>
    <row r="11586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</row>
    <row r="11587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</row>
    <row r="11588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</row>
    <row r="11589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</row>
    <row r="11590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</row>
    <row r="11591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</row>
    <row r="11592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</row>
    <row r="11593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</row>
    <row r="11594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</row>
    <row r="11595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</row>
    <row r="11596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</row>
    <row r="11597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</row>
    <row r="11598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</row>
    <row r="11599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</row>
    <row r="11600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</row>
    <row r="11601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</row>
    <row r="11602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</row>
    <row r="11603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</row>
    <row r="11604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</row>
    <row r="11605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</row>
    <row r="11606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</row>
    <row r="11607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</row>
    <row r="11608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</row>
    <row r="11609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</row>
    <row r="11610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</row>
    <row r="11611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</row>
    <row r="11612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</row>
    <row r="11613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</row>
    <row r="11614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</row>
    <row r="11615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</row>
    <row r="11616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</row>
    <row r="11617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</row>
    <row r="11618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</row>
    <row r="11619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</row>
    <row r="11620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</row>
    <row r="11621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</row>
    <row r="11622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</row>
    <row r="11623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</row>
    <row r="11624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</row>
    <row r="11625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</row>
    <row r="11626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</row>
    <row r="11627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</row>
    <row r="11628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</row>
    <row r="11629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</row>
    <row r="11630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</row>
    <row r="11631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</row>
    <row r="11632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</row>
    <row r="11633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</row>
    <row r="11634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</row>
    <row r="11635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</row>
    <row r="11636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</row>
    <row r="11637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</row>
    <row r="11638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</row>
    <row r="11639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</row>
    <row r="11640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</row>
    <row r="11641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</row>
    <row r="11642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</row>
    <row r="11643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</row>
    <row r="11644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</row>
    <row r="11645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</row>
    <row r="11646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</row>
    <row r="11647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</row>
    <row r="11648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</row>
    <row r="11649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</row>
    <row r="11650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</row>
    <row r="11651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</row>
    <row r="11652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</row>
    <row r="11653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</row>
    <row r="11654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</row>
    <row r="11655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</row>
    <row r="11656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</row>
    <row r="11657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</row>
    <row r="11658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</row>
    <row r="11659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</row>
    <row r="11660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</row>
    <row r="11661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</row>
    <row r="11662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</row>
    <row r="11663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</row>
    <row r="11664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</row>
    <row r="11665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</row>
    <row r="11666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</row>
    <row r="11667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</row>
    <row r="11668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</row>
    <row r="11669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</row>
    <row r="11670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</row>
    <row r="11671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</row>
    <row r="11672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</row>
    <row r="11673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</row>
    <row r="11674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</row>
    <row r="11675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</row>
    <row r="11676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</row>
    <row r="11677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</row>
    <row r="11678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</row>
    <row r="11679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</row>
    <row r="11680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</row>
    <row r="11681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</row>
    <row r="11682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</row>
    <row r="11683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</row>
    <row r="11684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</row>
    <row r="11685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</row>
    <row r="11686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</row>
    <row r="11687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</row>
    <row r="11688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</row>
    <row r="11689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</row>
    <row r="11690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</row>
    <row r="11691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</row>
    <row r="11692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</row>
    <row r="11693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</row>
    <row r="11694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</row>
    <row r="11695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</row>
    <row r="11696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</row>
    <row r="11697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</row>
    <row r="11698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</row>
    <row r="11699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</row>
    <row r="11700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</row>
    <row r="11701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</row>
    <row r="11702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</row>
    <row r="11703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</row>
    <row r="11704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</row>
    <row r="11705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</row>
    <row r="11706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</row>
    <row r="11707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</row>
    <row r="11708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</row>
    <row r="11709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</row>
    <row r="11710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</row>
    <row r="11711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</row>
    <row r="11712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</row>
    <row r="11713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</row>
    <row r="11714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</row>
    <row r="11715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</row>
    <row r="11716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</row>
    <row r="11717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</row>
    <row r="11718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</row>
    <row r="11719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</row>
    <row r="11720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</row>
    <row r="11721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</row>
    <row r="11722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</row>
    <row r="11723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</row>
    <row r="11724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</row>
    <row r="11725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</row>
    <row r="11726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</row>
    <row r="11727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</row>
    <row r="11728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</row>
    <row r="11729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</row>
    <row r="11730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</row>
    <row r="11731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</row>
    <row r="11732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</row>
    <row r="11733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</row>
    <row r="11734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</row>
    <row r="11735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</row>
    <row r="11736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</row>
    <row r="11737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</row>
    <row r="11738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</row>
    <row r="11739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</row>
    <row r="11740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</row>
    <row r="11741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</row>
    <row r="11742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</row>
    <row r="11743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</row>
    <row r="11744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</row>
    <row r="11745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</row>
    <row r="11746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</row>
    <row r="11747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</row>
    <row r="11748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</row>
    <row r="11749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</row>
    <row r="11750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</row>
    <row r="11751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</row>
    <row r="11752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</row>
    <row r="11753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</row>
    <row r="11754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</row>
    <row r="11755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</row>
    <row r="11756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</row>
    <row r="11757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</row>
    <row r="11758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</row>
    <row r="11759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</row>
    <row r="11760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</row>
    <row r="11761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</row>
    <row r="11762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</row>
    <row r="11763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</row>
    <row r="11764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</row>
    <row r="11765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</row>
    <row r="11766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</row>
    <row r="11767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</row>
    <row r="11768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</row>
    <row r="11769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</row>
    <row r="11770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</row>
    <row r="11771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</row>
    <row r="11772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</row>
    <row r="11773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</row>
    <row r="11774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</row>
    <row r="11775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</row>
    <row r="11776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</row>
    <row r="11777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</row>
    <row r="11778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</row>
    <row r="11779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</row>
    <row r="11780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</row>
    <row r="11781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</row>
    <row r="11782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</row>
    <row r="11783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</row>
    <row r="11784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</row>
    <row r="11785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</row>
    <row r="11786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</row>
    <row r="11787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</row>
    <row r="11788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</row>
    <row r="11789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</row>
    <row r="11790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</row>
    <row r="11791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</row>
    <row r="11792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</row>
    <row r="11793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</row>
    <row r="11794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</row>
    <row r="11795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</row>
    <row r="11796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</row>
    <row r="11797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</row>
    <row r="11798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</row>
    <row r="11799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</row>
    <row r="11800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</row>
    <row r="11801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</row>
    <row r="11802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</row>
    <row r="11803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</row>
    <row r="11804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</row>
    <row r="11805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</row>
    <row r="11806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</row>
    <row r="11807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</row>
    <row r="11808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</row>
    <row r="11809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</row>
    <row r="11810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</row>
    <row r="11811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</row>
    <row r="11812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</row>
    <row r="11813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</row>
    <row r="11814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</row>
    <row r="11815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</row>
    <row r="11816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</row>
    <row r="11817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</row>
    <row r="11818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</row>
    <row r="11819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</row>
    <row r="11820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</row>
    <row r="11821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</row>
    <row r="11822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</row>
    <row r="11823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</row>
    <row r="11824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</row>
    <row r="11825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</row>
    <row r="11826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</row>
    <row r="11827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</row>
    <row r="11828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</row>
    <row r="11829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</row>
    <row r="11830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</row>
    <row r="11831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</row>
    <row r="11832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</row>
    <row r="11833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</row>
    <row r="11834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</row>
    <row r="11835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</row>
    <row r="11836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</row>
    <row r="11837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</row>
    <row r="11838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</row>
    <row r="11839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</row>
    <row r="11840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</row>
    <row r="11841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</row>
    <row r="11842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</row>
    <row r="11843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</row>
    <row r="11844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</row>
    <row r="11845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</row>
    <row r="11846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</row>
    <row r="11847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</row>
    <row r="11848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</row>
    <row r="11849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</row>
    <row r="11850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</row>
    <row r="11851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</row>
    <row r="11852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</row>
    <row r="11853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</row>
    <row r="11854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</row>
    <row r="11855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</row>
    <row r="11856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</row>
    <row r="11857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</row>
    <row r="11858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</row>
    <row r="11859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</row>
    <row r="11860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</row>
    <row r="11861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</row>
    <row r="11862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</row>
    <row r="11863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</row>
    <row r="11864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</row>
    <row r="11865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</row>
    <row r="11866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</row>
    <row r="11867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</row>
    <row r="11868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</row>
    <row r="11869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</row>
    <row r="11870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</row>
    <row r="11871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</row>
    <row r="11872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</row>
    <row r="11873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</row>
    <row r="11874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</row>
    <row r="11875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</row>
    <row r="11876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</row>
    <row r="11877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</row>
    <row r="11878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</row>
    <row r="11879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</row>
    <row r="11880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</row>
    <row r="11881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</row>
    <row r="11882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</row>
    <row r="11883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</row>
    <row r="11884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</row>
    <row r="11885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</row>
    <row r="11886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</row>
    <row r="11887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</row>
    <row r="11888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</row>
    <row r="11889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</row>
    <row r="11890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</row>
    <row r="11891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</row>
    <row r="11892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</row>
    <row r="11893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</row>
    <row r="11894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</row>
    <row r="11895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</row>
    <row r="11896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</row>
    <row r="11897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</row>
    <row r="11898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</row>
    <row r="11899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</row>
    <row r="11900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</row>
    <row r="11901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</row>
    <row r="11902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</row>
    <row r="11903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</row>
    <row r="11904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</row>
    <row r="11905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</row>
    <row r="11906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</row>
    <row r="11907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</row>
    <row r="11908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</row>
    <row r="11909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</row>
    <row r="11910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</row>
    <row r="11911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</row>
    <row r="11912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</row>
    <row r="11913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</row>
    <row r="11914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</row>
    <row r="11915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</row>
    <row r="11916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</row>
    <row r="11917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</row>
    <row r="11918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</row>
    <row r="11919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</row>
    <row r="11920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</row>
    <row r="11921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</row>
    <row r="11922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</row>
    <row r="11923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</row>
    <row r="11924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</row>
    <row r="11925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</row>
    <row r="11926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</row>
    <row r="11927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</row>
    <row r="11928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</row>
    <row r="11929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</row>
    <row r="11930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</row>
    <row r="11931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</row>
    <row r="11932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</row>
    <row r="11933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</row>
    <row r="11934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</row>
    <row r="11935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</row>
    <row r="11936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</row>
    <row r="11937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</row>
    <row r="11938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</row>
    <row r="11939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</row>
    <row r="11940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</row>
    <row r="11941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</row>
    <row r="11942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</row>
    <row r="11943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</row>
    <row r="11944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</row>
    <row r="11945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</row>
    <row r="11946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</row>
    <row r="11947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</row>
    <row r="11948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</row>
    <row r="11949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</row>
    <row r="11950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</row>
    <row r="11951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</row>
    <row r="11952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</row>
    <row r="11953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</row>
    <row r="11954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</row>
    <row r="11955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</row>
    <row r="11956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</row>
    <row r="11957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</row>
    <row r="11958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</row>
    <row r="11959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</row>
    <row r="11960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</row>
    <row r="11961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</row>
    <row r="11962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</row>
    <row r="11963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</row>
    <row r="11964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</row>
    <row r="11965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</row>
    <row r="11966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</row>
    <row r="11967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</row>
    <row r="11968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</row>
    <row r="11969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</row>
    <row r="11970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</row>
    <row r="11971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</row>
    <row r="11972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</row>
    <row r="11973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</row>
    <row r="11974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</row>
    <row r="11975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</row>
    <row r="11976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</row>
    <row r="11977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</row>
    <row r="11978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</row>
    <row r="11979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</row>
    <row r="11980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</row>
    <row r="11981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</row>
    <row r="11982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</row>
    <row r="11983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</row>
    <row r="11984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</row>
    <row r="11985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</row>
    <row r="11986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</row>
    <row r="11987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</row>
    <row r="11988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</row>
    <row r="11989">
      <c r="A11989" s="3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</row>
    <row r="11990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</row>
    <row r="11991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</row>
    <row r="11992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</row>
    <row r="11993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</row>
    <row r="11994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</row>
    <row r="11995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</row>
    <row r="11996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</row>
    <row r="11997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</row>
    <row r="11998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</row>
    <row r="11999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</row>
    <row r="12000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</row>
    <row r="12001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</row>
    <row r="12002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</row>
    <row r="12003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</row>
    <row r="12004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</row>
    <row r="12005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</row>
    <row r="12006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</row>
    <row r="12007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</row>
    <row r="12008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</row>
    <row r="12009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</row>
    <row r="12010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</row>
    <row r="12011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</row>
    <row r="12012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</row>
    <row r="12013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</row>
    <row r="12014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</row>
    <row r="12015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</row>
    <row r="12016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</row>
    <row r="12017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</row>
    <row r="12018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</row>
    <row r="12019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</row>
    <row r="12020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</row>
    <row r="12021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</row>
    <row r="12022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</row>
    <row r="12023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</row>
    <row r="12024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</row>
    <row r="12025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</row>
    <row r="12026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</row>
    <row r="12027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</row>
    <row r="12028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</row>
    <row r="12029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</row>
    <row r="12030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</row>
    <row r="12031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</row>
    <row r="12032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</row>
    <row r="12033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</row>
    <row r="12034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</row>
    <row r="12035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</row>
    <row r="12036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</row>
    <row r="12037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</row>
    <row r="12038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</row>
    <row r="12039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</row>
    <row r="12040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</row>
    <row r="12041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</row>
    <row r="12042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</row>
    <row r="12043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</row>
    <row r="12044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</row>
    <row r="12045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</row>
    <row r="12046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</row>
    <row r="12047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</row>
    <row r="12048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</row>
    <row r="12049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</row>
    <row r="12050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</row>
    <row r="12051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</row>
    <row r="12052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</row>
    <row r="12053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</row>
    <row r="12054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</row>
    <row r="12055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</row>
    <row r="12056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</row>
    <row r="12057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</row>
    <row r="12058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</row>
    <row r="12059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</row>
    <row r="12060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</row>
    <row r="12061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</row>
    <row r="12062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</row>
    <row r="12063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</row>
    <row r="12064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</row>
    <row r="12065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</row>
    <row r="12066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</row>
    <row r="12067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</row>
    <row r="12068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</row>
    <row r="12069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</row>
    <row r="12070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</row>
    <row r="12071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</row>
    <row r="12072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</row>
    <row r="12073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</row>
    <row r="12074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</row>
    <row r="12075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</row>
    <row r="12076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</row>
    <row r="12077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</row>
    <row r="12078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</row>
    <row r="12079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</row>
    <row r="12080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</row>
    <row r="12081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</row>
    <row r="12082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</row>
    <row r="12083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</row>
    <row r="12084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</row>
    <row r="12085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</row>
    <row r="12086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</row>
    <row r="12087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</row>
    <row r="12088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</row>
    <row r="12089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</row>
    <row r="12090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</row>
    <row r="12091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</row>
    <row r="12092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</row>
    <row r="12093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</row>
    <row r="12094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</row>
    <row r="12095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</row>
    <row r="12096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</row>
    <row r="12097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</row>
    <row r="12098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</row>
    <row r="12099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</row>
    <row r="12100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</row>
    <row r="12101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</row>
    <row r="12102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</row>
    <row r="12103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</row>
    <row r="12104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</row>
    <row r="12105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</row>
    <row r="12106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</row>
    <row r="12107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</row>
    <row r="12108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</row>
    <row r="12109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</row>
    <row r="12110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</row>
    <row r="12111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</row>
    <row r="12112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</row>
    <row r="12113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</row>
    <row r="12114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</row>
    <row r="12115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</row>
    <row r="12116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</row>
    <row r="12117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</row>
    <row r="12118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</row>
    <row r="12119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</row>
    <row r="12120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</row>
    <row r="12121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</row>
    <row r="12122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</row>
    <row r="12123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</row>
    <row r="12124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</row>
    <row r="12125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</row>
    <row r="12126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</row>
    <row r="12127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</row>
    <row r="12128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</row>
    <row r="12129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</row>
    <row r="12130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</row>
    <row r="12131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</row>
    <row r="12132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</row>
    <row r="12133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</row>
    <row r="12134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</row>
    <row r="12135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</row>
    <row r="12136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</row>
    <row r="12137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</row>
    <row r="12138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</row>
    <row r="12139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</row>
    <row r="12140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</row>
    <row r="12141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</row>
    <row r="12142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</row>
    <row r="12143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</row>
    <row r="12144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</row>
    <row r="12145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</row>
    <row r="12146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</row>
    <row r="12147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</row>
    <row r="12148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</row>
    <row r="12149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</row>
    <row r="12150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</row>
    <row r="12151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</row>
    <row r="12152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</row>
    <row r="12153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</row>
    <row r="12154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</row>
    <row r="12155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</row>
    <row r="12156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</row>
    <row r="12157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</row>
    <row r="12158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</row>
    <row r="12159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</row>
    <row r="12160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</row>
    <row r="12161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</row>
    <row r="12162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</row>
    <row r="12163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</row>
    <row r="12164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</row>
    <row r="12165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</row>
    <row r="12166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</row>
    <row r="12167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</row>
    <row r="12168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</row>
    <row r="12169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</row>
    <row r="12170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</row>
    <row r="12171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</row>
    <row r="12172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</row>
    <row r="12173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</row>
    <row r="12174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</row>
    <row r="12175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</row>
    <row r="12176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</row>
    <row r="12177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</row>
    <row r="12178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</row>
    <row r="12179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</row>
    <row r="12180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</row>
    <row r="12181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</row>
    <row r="12182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</row>
    <row r="12183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</row>
    <row r="12184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</row>
    <row r="12185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</row>
    <row r="12186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</row>
    <row r="12187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</row>
    <row r="12188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</row>
    <row r="12189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</row>
    <row r="12190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</row>
    <row r="12191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</row>
    <row r="12192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</row>
    <row r="12193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</row>
    <row r="12194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</row>
    <row r="12195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</row>
    <row r="12196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</row>
    <row r="12197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</row>
    <row r="12198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</row>
    <row r="12199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</row>
    <row r="12200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</row>
    <row r="12201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</row>
    <row r="12202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</row>
    <row r="12203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</row>
    <row r="12204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</row>
    <row r="12205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</row>
    <row r="12206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</row>
    <row r="12207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</row>
    <row r="12208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</row>
    <row r="12209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</row>
    <row r="12210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</row>
    <row r="12211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</row>
    <row r="12212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</row>
    <row r="12213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</row>
    <row r="12214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</row>
    <row r="12215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</row>
    <row r="12216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</row>
    <row r="12217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</row>
    <row r="12218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</row>
    <row r="12219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</row>
    <row r="12220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</row>
    <row r="12221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</row>
    <row r="12222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</row>
    <row r="12223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</row>
    <row r="12224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</row>
    <row r="12225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</row>
    <row r="12226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</row>
    <row r="12227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</row>
    <row r="12228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</row>
    <row r="12229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</row>
    <row r="12230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</row>
    <row r="12231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</row>
    <row r="12232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</row>
    <row r="12233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</row>
    <row r="12234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</row>
    <row r="12235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</row>
    <row r="12236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</row>
    <row r="12237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</row>
    <row r="12238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</row>
    <row r="12239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</row>
    <row r="12240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</row>
    <row r="12241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</row>
    <row r="12242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</row>
    <row r="12243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</row>
    <row r="12244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</row>
    <row r="12245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</row>
    <row r="12246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</row>
    <row r="12247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</row>
    <row r="12248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</row>
    <row r="12249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</row>
    <row r="12250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</row>
    <row r="12251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</row>
    <row r="12252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</row>
    <row r="12253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</row>
    <row r="12254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</row>
    <row r="12255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</row>
    <row r="12256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</row>
    <row r="12257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</row>
    <row r="12258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</row>
    <row r="12259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</row>
    <row r="12260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</row>
    <row r="12261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</row>
    <row r="12262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</row>
    <row r="12263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</row>
    <row r="12264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</row>
    <row r="12265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</row>
    <row r="12266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</row>
    <row r="12267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</row>
    <row r="12268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</row>
    <row r="12269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</row>
    <row r="12270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</row>
    <row r="12271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</row>
    <row r="12272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</row>
    <row r="12273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</row>
    <row r="12274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</row>
    <row r="12275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</row>
    <row r="12276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</row>
    <row r="12277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</row>
    <row r="12278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</row>
    <row r="12279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</row>
    <row r="12280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</row>
    <row r="12281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</row>
    <row r="12282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</row>
    <row r="12283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</row>
    <row r="12284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</row>
    <row r="12285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</row>
    <row r="12286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</row>
    <row r="12287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</row>
    <row r="12288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</row>
    <row r="12289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</row>
    <row r="12290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</row>
    <row r="12291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</row>
    <row r="12292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</row>
    <row r="12293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</row>
    <row r="12294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</row>
    <row r="12295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</row>
    <row r="12296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</row>
    <row r="12297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</row>
    <row r="12298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</row>
    <row r="12299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</row>
    <row r="12300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</row>
    <row r="12301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</row>
    <row r="12302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</row>
    <row r="12303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</row>
    <row r="12304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</row>
    <row r="12305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</row>
    <row r="12306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</row>
    <row r="12307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</row>
    <row r="12308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</row>
    <row r="12309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</row>
    <row r="12310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</row>
    <row r="12311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</row>
    <row r="12312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</row>
    <row r="12313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</row>
    <row r="12314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</row>
    <row r="12315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</row>
    <row r="12316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</row>
    <row r="12317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</row>
    <row r="12318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</row>
    <row r="12319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</row>
    <row r="12320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</row>
    <row r="12321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</row>
    <row r="12322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</row>
    <row r="12323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</row>
    <row r="12324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</row>
    <row r="12325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</row>
    <row r="12326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</row>
    <row r="12327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</row>
    <row r="12328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</row>
    <row r="12329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</row>
    <row r="12330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</row>
    <row r="12331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</row>
    <row r="12332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</row>
    <row r="12333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</row>
    <row r="12334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</row>
    <row r="12335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</row>
    <row r="12336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</row>
    <row r="12337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</row>
    <row r="12338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</row>
    <row r="12339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</row>
    <row r="12340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</row>
    <row r="12341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</row>
    <row r="12342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</row>
    <row r="12343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</row>
    <row r="12344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</row>
    <row r="12345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</row>
    <row r="12346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</row>
    <row r="12347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</row>
    <row r="12348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</row>
    <row r="12349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</row>
    <row r="12350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</row>
    <row r="12351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</row>
    <row r="12352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</row>
    <row r="12353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</row>
    <row r="12354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</row>
    <row r="12355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</row>
    <row r="12356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</row>
    <row r="12357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</row>
    <row r="12358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</row>
    <row r="12359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</row>
    <row r="12360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</row>
    <row r="12361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</row>
    <row r="12362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</row>
    <row r="12363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</row>
    <row r="12364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</row>
    <row r="12365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</row>
    <row r="12366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</row>
    <row r="12367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</row>
    <row r="12368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</row>
    <row r="12369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</row>
    <row r="12370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</row>
    <row r="12371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</row>
    <row r="12372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</row>
    <row r="12373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</row>
    <row r="12374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</row>
    <row r="12375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</row>
    <row r="12376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</row>
    <row r="12377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</row>
    <row r="12378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</row>
    <row r="12379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</row>
    <row r="12380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</row>
    <row r="12381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</row>
    <row r="12382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</row>
    <row r="12383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</row>
    <row r="12384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</row>
    <row r="12385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</row>
    <row r="12386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</row>
    <row r="12387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</row>
    <row r="12388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</row>
    <row r="12389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</row>
    <row r="12390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</row>
    <row r="12391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</row>
    <row r="12392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</row>
    <row r="12393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</row>
    <row r="12394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</row>
    <row r="12395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</row>
    <row r="12396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</row>
    <row r="12397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</row>
    <row r="12398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</row>
    <row r="12399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</row>
    <row r="12400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</row>
    <row r="12401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</row>
    <row r="12402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</row>
    <row r="12403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</row>
    <row r="12404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</row>
    <row r="12405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</row>
    <row r="12406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</row>
    <row r="12407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</row>
    <row r="12408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</row>
    <row r="12409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</row>
    <row r="12410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</row>
    <row r="12411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</row>
    <row r="12412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</row>
    <row r="12413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</row>
    <row r="12414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</row>
    <row r="12415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</row>
    <row r="12416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</row>
    <row r="12417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</row>
    <row r="12418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</row>
    <row r="12419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</row>
    <row r="12420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</row>
    <row r="12421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</row>
    <row r="12422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</row>
    <row r="12423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</row>
    <row r="12424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</row>
    <row r="12425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</row>
    <row r="12426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</row>
    <row r="12427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</row>
    <row r="12428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</row>
    <row r="12429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</row>
    <row r="12430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</row>
    <row r="12431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</row>
    <row r="12432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</row>
    <row r="12433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</row>
    <row r="12434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</row>
    <row r="12435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</row>
    <row r="12436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</row>
    <row r="12437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</row>
    <row r="12438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</row>
    <row r="12439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</row>
    <row r="12440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</row>
    <row r="12441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</row>
    <row r="12442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</row>
    <row r="12443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</row>
    <row r="12444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</row>
    <row r="12445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</row>
    <row r="12446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</row>
    <row r="12447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</row>
    <row r="12448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</row>
    <row r="12449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</row>
    <row r="12450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</row>
    <row r="12451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</row>
    <row r="12452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</row>
    <row r="12453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</row>
    <row r="12454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</row>
    <row r="12455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</row>
    <row r="12456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</row>
    <row r="12457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</row>
    <row r="12458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</row>
    <row r="12459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</row>
    <row r="12460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</row>
    <row r="12461">
      <c r="A12461" s="3"/>
      <c r="B12461" s="3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</row>
    <row r="12462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</row>
    <row r="12463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</row>
    <row r="12464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</row>
    <row r="12465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</row>
    <row r="12466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</row>
    <row r="12467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</row>
    <row r="12468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</row>
    <row r="12469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</row>
    <row r="12470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</row>
    <row r="12471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</row>
    <row r="12472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</row>
    <row r="12473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</row>
    <row r="12474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</row>
    <row r="12475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</row>
    <row r="12476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</row>
    <row r="12477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</row>
    <row r="12478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</row>
    <row r="12479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</row>
    <row r="12480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</row>
    <row r="12481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</row>
    <row r="12482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</row>
    <row r="12483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</row>
    <row r="12484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</row>
    <row r="12485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</row>
    <row r="12486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</row>
    <row r="12487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</row>
    <row r="12488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</row>
    <row r="12489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</row>
    <row r="12490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</row>
    <row r="12491">
      <c r="A12491" s="3"/>
      <c r="B12491" s="3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</row>
    <row r="12492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</row>
    <row r="12493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</row>
    <row r="12494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</row>
    <row r="12495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</row>
    <row r="12496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</row>
    <row r="12497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</row>
    <row r="12498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</row>
    <row r="12499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</row>
    <row r="12500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</row>
    <row r="12501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</row>
    <row r="12502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</row>
    <row r="12503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</row>
    <row r="12504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</row>
    <row r="12505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</row>
    <row r="12506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</row>
    <row r="12507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</row>
    <row r="12508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</row>
    <row r="12509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</row>
    <row r="12510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</row>
    <row r="12511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</row>
    <row r="12512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</row>
    <row r="12513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</row>
    <row r="12514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</row>
    <row r="12515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</row>
    <row r="12516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</row>
    <row r="12517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</row>
    <row r="12518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</row>
    <row r="12519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</row>
    <row r="12520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</row>
    <row r="12521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</row>
    <row r="12522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</row>
    <row r="12523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</row>
    <row r="12524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</row>
    <row r="12525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</row>
    <row r="12526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</row>
    <row r="12527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</row>
    <row r="12528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</row>
    <row r="12529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</row>
    <row r="12530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</row>
    <row r="12531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</row>
    <row r="12532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</row>
    <row r="12533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</row>
    <row r="12534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</row>
    <row r="12535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</row>
    <row r="12536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</row>
    <row r="12537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</row>
    <row r="12538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</row>
    <row r="12539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</row>
    <row r="12540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</row>
    <row r="12541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</row>
    <row r="12542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</row>
    <row r="12543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</row>
    <row r="12544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</row>
    <row r="12545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</row>
    <row r="12546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</row>
    <row r="12547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</row>
    <row r="12548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</row>
    <row r="12549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</row>
    <row r="12550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</row>
    <row r="12551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</row>
    <row r="12552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</row>
    <row r="12553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</row>
    <row r="12554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</row>
    <row r="12555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</row>
    <row r="12556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</row>
    <row r="12557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</row>
    <row r="12558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</row>
    <row r="12559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</row>
    <row r="12560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</row>
    <row r="12561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</row>
    <row r="12562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</row>
    <row r="12563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</row>
    <row r="12564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</row>
    <row r="12565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</row>
    <row r="12566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</row>
    <row r="12567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</row>
    <row r="12568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</row>
    <row r="12569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</row>
    <row r="12570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</row>
    <row r="12571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</row>
    <row r="12572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</row>
    <row r="12573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</row>
    <row r="12574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</row>
    <row r="12575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</row>
    <row r="12576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</row>
    <row r="12577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</row>
    <row r="12578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</row>
    <row r="12579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</row>
    <row r="12580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</row>
    <row r="12581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</row>
    <row r="12582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</row>
    <row r="12583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</row>
    <row r="12584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</row>
    <row r="12585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</row>
    <row r="12586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</row>
    <row r="12587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</row>
    <row r="12588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</row>
    <row r="12589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</row>
    <row r="12590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</row>
    <row r="12591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</row>
    <row r="12592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</row>
    <row r="12593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</row>
    <row r="12594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</row>
    <row r="12595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</row>
    <row r="12596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</row>
    <row r="12597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</row>
    <row r="12598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</row>
    <row r="12599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</row>
    <row r="12600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</row>
    <row r="12601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</row>
    <row r="12602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</row>
    <row r="12603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</row>
    <row r="12604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</row>
    <row r="12605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</row>
    <row r="12606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</row>
    <row r="12607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</row>
    <row r="12608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</row>
    <row r="12609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</row>
    <row r="12610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</row>
    <row r="12611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</row>
    <row r="12612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</row>
    <row r="12613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</row>
    <row r="12614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</row>
    <row r="12615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</row>
    <row r="12616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</row>
    <row r="12617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</row>
    <row r="12618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</row>
    <row r="12619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</row>
    <row r="12620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</row>
    <row r="12621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</row>
    <row r="12622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</row>
    <row r="12623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</row>
    <row r="12624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</row>
    <row r="12625">
      <c r="A12625" s="3"/>
      <c r="B12625" s="3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</row>
    <row r="12626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</row>
    <row r="12627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</row>
    <row r="12628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</row>
    <row r="12629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</row>
    <row r="12630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</row>
    <row r="12631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</row>
    <row r="12632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</row>
    <row r="12633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</row>
    <row r="12634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</row>
    <row r="12635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</row>
    <row r="12636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</row>
    <row r="12637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</row>
    <row r="12638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</row>
    <row r="12639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</row>
    <row r="12640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</row>
    <row r="12641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</row>
    <row r="12642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</row>
    <row r="12643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</row>
    <row r="12644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</row>
    <row r="12645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</row>
    <row r="12646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</row>
    <row r="12647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</row>
    <row r="12648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</row>
    <row r="12649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</row>
    <row r="12650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</row>
    <row r="12651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</row>
    <row r="12652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</row>
    <row r="12653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</row>
    <row r="12654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</row>
    <row r="12655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</row>
    <row r="12656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</row>
    <row r="12657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</row>
    <row r="12658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</row>
    <row r="12659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</row>
    <row r="12660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</row>
    <row r="12661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</row>
    <row r="12662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</row>
    <row r="12663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</row>
    <row r="12664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</row>
    <row r="12665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</row>
    <row r="12666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</row>
    <row r="12667">
      <c r="A12667" s="3"/>
      <c r="B12667" s="3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</row>
    <row r="12668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</row>
    <row r="12669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</row>
    <row r="12670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</row>
    <row r="12671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</row>
    <row r="12672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</row>
    <row r="12673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</row>
    <row r="12674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</row>
    <row r="12675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</row>
    <row r="12676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</row>
    <row r="12677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</row>
    <row r="12678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</row>
    <row r="12679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</row>
    <row r="12680">
      <c r="A12680" s="3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</row>
    <row r="12681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</row>
    <row r="12682">
      <c r="A12682" s="3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</row>
    <row r="12683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</row>
    <row r="12684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</row>
    <row r="12685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</row>
    <row r="12686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</row>
    <row r="12687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</row>
    <row r="12688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</row>
    <row r="12689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</row>
    <row r="12690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</row>
    <row r="12691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</row>
    <row r="12692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</row>
    <row r="12693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</row>
    <row r="12694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</row>
    <row r="12695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</row>
    <row r="12696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</row>
    <row r="12697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</row>
    <row r="12698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</row>
    <row r="12699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</row>
    <row r="12700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</row>
    <row r="12701">
      <c r="A12701" s="3"/>
      <c r="B12701" s="3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</row>
    <row r="12702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</row>
    <row r="12703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</row>
    <row r="12704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</row>
    <row r="12705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</row>
    <row r="12706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</row>
    <row r="12707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</row>
    <row r="12708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</row>
    <row r="12709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</row>
    <row r="12710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</row>
    <row r="12711">
      <c r="A12711" s="3"/>
      <c r="B12711" s="3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</row>
    <row r="12712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</row>
    <row r="12713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</row>
    <row r="12714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</row>
    <row r="12715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</row>
    <row r="12716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</row>
    <row r="12717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</row>
    <row r="12718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</row>
    <row r="12719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</row>
    <row r="12720">
      <c r="A12720" s="3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</row>
    <row r="12721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</row>
    <row r="12722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</row>
    <row r="12723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</row>
    <row r="12724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</row>
    <row r="12725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</row>
    <row r="12726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</row>
    <row r="12727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</row>
    <row r="12728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</row>
    <row r="12729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</row>
    <row r="12730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</row>
    <row r="12731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</row>
    <row r="12732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</row>
    <row r="12733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</row>
    <row r="12734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</row>
    <row r="12735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</row>
    <row r="12736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</row>
    <row r="12737">
      <c r="A12737" s="3"/>
      <c r="B12737" s="3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</row>
    <row r="12738">
      <c r="A12738" s="3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</row>
    <row r="12739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</row>
    <row r="12740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</row>
    <row r="12741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</row>
    <row r="12742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</row>
    <row r="12743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</row>
    <row r="12744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</row>
    <row r="12745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</row>
    <row r="12746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</row>
    <row r="12747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</row>
    <row r="12748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</row>
    <row r="12749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</row>
    <row r="12750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</row>
    <row r="12751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</row>
    <row r="12752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</row>
    <row r="12753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</row>
    <row r="12754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</row>
    <row r="12755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</row>
    <row r="12756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</row>
    <row r="12757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</row>
    <row r="12758">
      <c r="A12758" s="3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</row>
    <row r="12759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</row>
    <row r="12760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</row>
    <row r="12761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</row>
    <row r="12762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</row>
    <row r="12763">
      <c r="A12763" s="3"/>
      <c r="B12763" s="3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</row>
    <row r="12764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</row>
    <row r="12765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</row>
    <row r="12766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</row>
    <row r="12767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</row>
    <row r="12768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</row>
    <row r="12769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</row>
    <row r="12770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</row>
    <row r="12771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</row>
    <row r="12772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</row>
    <row r="12773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</row>
    <row r="12774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</row>
    <row r="12775">
      <c r="A12775" s="3"/>
      <c r="B12775" s="3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</row>
    <row r="12776">
      <c r="A12776" s="3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</row>
    <row r="12777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</row>
    <row r="12778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</row>
    <row r="12779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</row>
    <row r="12780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</row>
    <row r="12781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</row>
    <row r="12782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</row>
    <row r="12783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</row>
    <row r="12784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</row>
    <row r="12785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</row>
    <row r="12786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</row>
    <row r="12787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</row>
    <row r="12788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</row>
    <row r="12789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</row>
    <row r="12790">
      <c r="A12790" s="3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</row>
    <row r="12791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</row>
    <row r="12792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</row>
    <row r="12793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</row>
    <row r="12794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</row>
    <row r="12795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</row>
    <row r="12796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</row>
    <row r="12797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</row>
    <row r="12798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</row>
    <row r="12799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</row>
    <row r="12800">
      <c r="A12800" s="3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</row>
    <row r="12801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</row>
    <row r="12802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</row>
    <row r="12803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</row>
    <row r="12804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</row>
    <row r="12805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</row>
    <row r="12806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</row>
    <row r="12807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</row>
    <row r="12808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</row>
    <row r="12809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</row>
    <row r="12810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</row>
    <row r="12811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</row>
    <row r="12812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</row>
    <row r="12813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</row>
    <row r="12814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</row>
    <row r="12815">
      <c r="A12815" s="3"/>
      <c r="B12815" s="3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</row>
    <row r="12816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</row>
    <row r="12817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</row>
    <row r="12818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</row>
    <row r="12819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</row>
    <row r="12820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</row>
    <row r="12821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</row>
    <row r="12822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</row>
    <row r="12823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</row>
    <row r="12824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</row>
    <row r="12825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</row>
    <row r="12826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</row>
    <row r="12827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</row>
    <row r="12828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</row>
    <row r="12829">
      <c r="A12829" s="3"/>
      <c r="B12829" s="3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</row>
    <row r="12830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</row>
    <row r="12831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</row>
    <row r="12832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</row>
    <row r="12833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</row>
    <row r="12834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</row>
    <row r="12835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</row>
    <row r="12836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</row>
    <row r="12837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</row>
    <row r="12838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</row>
    <row r="12839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</row>
    <row r="12840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</row>
    <row r="12841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</row>
    <row r="12842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</row>
    <row r="12843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</row>
    <row r="12844">
      <c r="A12844" s="3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</row>
    <row r="12845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</row>
    <row r="12846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</row>
    <row r="12847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</row>
    <row r="12848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</row>
    <row r="12849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</row>
    <row r="12850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</row>
    <row r="12851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</row>
    <row r="12852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</row>
    <row r="12853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</row>
    <row r="12854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</row>
    <row r="12855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</row>
    <row r="12856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</row>
    <row r="12857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</row>
    <row r="12858">
      <c r="A12858" s="3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</row>
    <row r="12859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</row>
    <row r="12860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</row>
    <row r="12861">
      <c r="A12861" s="3"/>
      <c r="B12861" s="3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</row>
    <row r="12862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</row>
    <row r="12863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</row>
    <row r="12864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</row>
    <row r="12865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</row>
    <row r="12866">
      <c r="A12866" s="3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</row>
    <row r="12867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</row>
    <row r="12868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</row>
    <row r="12869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</row>
    <row r="12870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</row>
    <row r="12871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</row>
    <row r="12872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</row>
    <row r="12873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</row>
    <row r="12874">
      <c r="A12874" s="3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</row>
    <row r="12875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</row>
    <row r="12876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</row>
    <row r="12877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</row>
    <row r="12878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</row>
    <row r="12879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</row>
    <row r="12880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</row>
    <row r="12881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</row>
    <row r="12882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</row>
    <row r="12883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</row>
    <row r="12884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</row>
    <row r="12885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</row>
    <row r="12886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</row>
    <row r="12887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</row>
    <row r="12888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</row>
    <row r="12889">
      <c r="A12889" s="3"/>
      <c r="B12889" s="3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</row>
    <row r="12890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</row>
    <row r="12891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</row>
    <row r="12892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</row>
    <row r="12893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</row>
    <row r="12894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</row>
    <row r="12895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</row>
    <row r="12896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</row>
    <row r="12897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</row>
    <row r="12898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</row>
    <row r="12899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</row>
    <row r="12900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</row>
    <row r="12901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</row>
    <row r="12902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</row>
    <row r="12903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</row>
    <row r="12904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</row>
    <row r="12905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</row>
    <row r="12906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</row>
    <row r="12907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</row>
    <row r="12908">
      <c r="A12908" s="3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</row>
    <row r="12909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</row>
    <row r="12910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</row>
    <row r="12911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</row>
    <row r="12912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</row>
    <row r="12913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</row>
    <row r="12914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</row>
    <row r="12915">
      <c r="A12915" s="3"/>
      <c r="B12915" s="3"/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</row>
    <row r="12916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</row>
    <row r="12917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</row>
    <row r="12918">
      <c r="A12918" s="3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</row>
    <row r="12919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</row>
    <row r="12920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</row>
    <row r="12921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</row>
    <row r="12922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</row>
    <row r="12923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</row>
    <row r="12924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</row>
    <row r="12925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</row>
    <row r="12926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</row>
    <row r="12927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</row>
    <row r="12928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</row>
    <row r="12929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</row>
    <row r="12930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</row>
    <row r="12931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</row>
    <row r="12932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</row>
    <row r="12933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</row>
    <row r="12934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</row>
    <row r="12935">
      <c r="A12935" s="3"/>
      <c r="B12935" s="3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</row>
    <row r="12936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</row>
    <row r="12937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</row>
    <row r="12938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</row>
    <row r="12939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</row>
    <row r="12940">
      <c r="A12940" s="3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</row>
    <row r="12941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</row>
    <row r="12942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</row>
    <row r="12943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</row>
    <row r="12944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</row>
    <row r="12945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</row>
    <row r="12946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</row>
    <row r="12947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</row>
    <row r="12948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</row>
    <row r="12949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</row>
    <row r="12950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</row>
    <row r="12951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</row>
    <row r="12952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</row>
    <row r="12953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</row>
    <row r="12954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</row>
    <row r="12955">
      <c r="A12955" s="3"/>
      <c r="B12955" s="3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</row>
    <row r="12956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</row>
    <row r="12957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</row>
    <row r="12958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</row>
    <row r="12959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</row>
    <row r="12960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</row>
    <row r="12961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</row>
    <row r="12962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</row>
    <row r="12963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</row>
    <row r="12964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</row>
    <row r="12965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</row>
    <row r="12966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</row>
    <row r="12967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</row>
    <row r="12968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</row>
    <row r="12969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</row>
    <row r="12970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</row>
    <row r="12971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</row>
    <row r="12972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</row>
    <row r="12973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</row>
    <row r="12974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</row>
    <row r="12975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</row>
    <row r="12976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</row>
    <row r="12977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</row>
    <row r="12978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</row>
    <row r="12979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</row>
    <row r="12980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</row>
    <row r="12981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</row>
    <row r="12982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</row>
    <row r="12983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</row>
    <row r="12984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</row>
    <row r="12985">
      <c r="A12985" s="3"/>
      <c r="B12985" s="3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</row>
    <row r="12986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</row>
    <row r="12987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</row>
    <row r="12988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</row>
    <row r="12989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</row>
    <row r="12990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</row>
    <row r="12991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</row>
    <row r="12992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</row>
    <row r="12993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</row>
    <row r="12994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</row>
    <row r="12995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</row>
    <row r="12996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</row>
    <row r="12997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</row>
    <row r="12998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</row>
    <row r="12999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</row>
    <row r="13000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</row>
    <row r="13001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</row>
    <row r="13002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</row>
    <row r="13003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</row>
    <row r="13004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</row>
    <row r="13005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</row>
    <row r="13006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</row>
    <row r="13007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</row>
    <row r="13008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</row>
    <row r="13009">
      <c r="A13009" s="3"/>
      <c r="B13009" s="3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</row>
    <row r="13010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</row>
    <row r="13011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</row>
    <row r="13012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</row>
    <row r="13013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</row>
    <row r="13014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</row>
    <row r="13015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</row>
    <row r="13016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</row>
    <row r="13017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</row>
    <row r="13018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</row>
    <row r="13019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</row>
    <row r="13020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</row>
    <row r="13021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</row>
    <row r="13022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</row>
    <row r="13023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</row>
    <row r="13024">
      <c r="A13024" s="3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</row>
    <row r="13025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</row>
    <row r="13026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</row>
    <row r="13027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</row>
    <row r="13028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</row>
    <row r="13029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</row>
    <row r="13030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</row>
    <row r="13031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</row>
    <row r="13032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</row>
    <row r="13033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</row>
    <row r="13034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</row>
    <row r="13035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</row>
    <row r="13036">
      <c r="A13036" s="3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</row>
    <row r="13037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</row>
    <row r="13038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</row>
    <row r="13039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</row>
    <row r="13040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</row>
    <row r="13041">
      <c r="A13041" s="3"/>
      <c r="B13041" s="3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</row>
    <row r="13042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</row>
    <row r="13043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</row>
    <row r="13044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</row>
    <row r="13045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</row>
    <row r="13046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</row>
    <row r="13047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</row>
    <row r="13048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</row>
    <row r="13049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</row>
    <row r="13050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</row>
    <row r="13051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</row>
    <row r="13052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</row>
    <row r="13053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</row>
    <row r="13054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</row>
    <row r="13055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</row>
    <row r="13056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</row>
    <row r="13057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</row>
    <row r="13058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</row>
    <row r="13059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</row>
    <row r="13060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</row>
    <row r="13061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</row>
    <row r="13062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</row>
    <row r="13063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</row>
    <row r="13064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</row>
    <row r="13065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</row>
    <row r="13066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</row>
    <row r="13067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</row>
    <row r="13068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</row>
    <row r="13069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</row>
    <row r="13070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</row>
    <row r="13071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</row>
    <row r="13072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</row>
    <row r="13073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</row>
    <row r="13074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</row>
    <row r="13075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</row>
    <row r="13076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</row>
    <row r="13077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</row>
    <row r="13078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</row>
    <row r="13079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</row>
    <row r="13080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</row>
    <row r="13081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</row>
    <row r="13082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</row>
    <row r="13083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</row>
    <row r="13084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</row>
    <row r="13085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</row>
    <row r="13086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</row>
    <row r="13087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</row>
    <row r="13088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</row>
    <row r="13089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</row>
    <row r="13090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</row>
    <row r="13091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</row>
    <row r="13092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</row>
    <row r="13093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</row>
    <row r="13094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</row>
    <row r="13095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</row>
    <row r="13096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</row>
    <row r="13097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</row>
    <row r="13098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</row>
    <row r="13099">
      <c r="A13099" s="3"/>
      <c r="B13099" s="3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</row>
    <row r="13100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</row>
    <row r="13101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</row>
    <row r="13102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</row>
    <row r="13103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</row>
    <row r="13104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</row>
    <row r="13105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</row>
    <row r="13106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</row>
    <row r="13107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</row>
    <row r="13108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</row>
    <row r="13109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</row>
    <row r="13110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</row>
    <row r="13111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</row>
    <row r="13112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</row>
    <row r="13113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</row>
    <row r="13114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</row>
    <row r="13115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</row>
    <row r="13116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</row>
    <row r="13117">
      <c r="A13117" s="3"/>
      <c r="B13117" s="3"/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</row>
    <row r="13118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</row>
    <row r="13119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</row>
    <row r="13120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</row>
    <row r="13121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</row>
    <row r="13122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</row>
    <row r="13123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</row>
    <row r="13124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</row>
    <row r="13125">
      <c r="A13125" s="3"/>
      <c r="B13125" s="3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</row>
    <row r="13126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</row>
    <row r="13127">
      <c r="A13127" s="3"/>
      <c r="B13127" s="3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</row>
    <row r="13128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</row>
    <row r="13129">
      <c r="A13129" s="3"/>
      <c r="B13129" s="3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</row>
    <row r="13130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</row>
    <row r="13131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</row>
    <row r="13132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</row>
    <row r="13133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</row>
    <row r="13134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</row>
    <row r="13135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</row>
    <row r="13136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</row>
    <row r="13137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</row>
    <row r="13138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</row>
    <row r="13139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</row>
    <row r="13140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</row>
    <row r="13141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</row>
    <row r="13142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</row>
    <row r="13143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</row>
    <row r="13144">
      <c r="A13144" s="3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</row>
    <row r="13145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</row>
    <row r="13146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</row>
    <row r="13147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</row>
    <row r="13148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</row>
    <row r="13149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</row>
    <row r="13150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</row>
    <row r="13151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</row>
    <row r="13152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</row>
    <row r="13153">
      <c r="A13153" s="3"/>
      <c r="B13153" s="3"/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</row>
    <row r="13154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</row>
    <row r="13155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</row>
    <row r="13156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</row>
    <row r="13157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</row>
    <row r="13158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</row>
    <row r="13159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</row>
    <row r="13160">
      <c r="A13160" s="3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</row>
    <row r="13161">
      <c r="A13161" s="3"/>
      <c r="B13161" s="3"/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</row>
    <row r="13162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</row>
    <row r="13163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</row>
    <row r="13164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</row>
    <row r="13165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</row>
    <row r="13166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</row>
    <row r="13167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</row>
    <row r="13168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</row>
    <row r="13169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</row>
    <row r="13170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</row>
    <row r="13171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</row>
    <row r="13172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</row>
    <row r="13173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</row>
    <row r="13174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</row>
    <row r="13175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</row>
    <row r="13176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</row>
    <row r="13177">
      <c r="A13177" s="3"/>
      <c r="B13177" s="3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</row>
    <row r="13178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</row>
    <row r="13179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</row>
    <row r="13180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</row>
    <row r="13181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</row>
    <row r="13182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</row>
    <row r="13183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</row>
    <row r="13184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</row>
    <row r="13185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</row>
    <row r="13186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</row>
    <row r="13187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</row>
    <row r="13188">
      <c r="A13188" s="3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</row>
    <row r="13189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</row>
    <row r="13190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</row>
    <row r="13191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</row>
    <row r="13192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</row>
    <row r="13193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</row>
    <row r="13194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</row>
    <row r="13195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</row>
    <row r="13196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</row>
    <row r="13197">
      <c r="A13197" s="3"/>
      <c r="B13197" s="3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</row>
    <row r="13198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</row>
    <row r="13199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</row>
    <row r="13200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</row>
    <row r="13201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</row>
    <row r="13202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</row>
    <row r="13203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</row>
    <row r="13204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</row>
    <row r="13205">
      <c r="A13205" s="3"/>
      <c r="B13205" s="3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</row>
    <row r="13206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</row>
    <row r="13207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</row>
    <row r="13208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</row>
    <row r="13209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</row>
    <row r="13210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</row>
    <row r="13211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</row>
    <row r="13212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</row>
    <row r="13213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</row>
    <row r="13214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</row>
    <row r="13215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</row>
    <row r="13216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</row>
    <row r="13217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</row>
    <row r="13218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</row>
    <row r="13219">
      <c r="A13219" s="3"/>
      <c r="B13219" s="3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</row>
    <row r="13220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</row>
    <row r="13221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</row>
    <row r="13222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</row>
    <row r="13223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</row>
    <row r="13224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</row>
    <row r="13225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</row>
    <row r="13226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</row>
    <row r="13227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</row>
    <row r="13228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</row>
    <row r="13229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</row>
    <row r="13230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</row>
    <row r="13231">
      <c r="A13231" s="3"/>
      <c r="B13231" s="3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</row>
    <row r="13232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</row>
    <row r="13233">
      <c r="A13233" s="3"/>
      <c r="B13233" s="3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</row>
    <row r="13234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</row>
    <row r="13235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</row>
    <row r="13236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</row>
    <row r="13237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</row>
    <row r="13238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</row>
    <row r="13239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</row>
    <row r="13240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</row>
    <row r="13241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</row>
    <row r="13242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</row>
    <row r="13243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</row>
    <row r="13244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</row>
    <row r="13245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</row>
    <row r="13246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</row>
    <row r="13247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</row>
    <row r="13248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</row>
    <row r="13249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</row>
    <row r="13250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</row>
    <row r="13251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</row>
    <row r="13252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</row>
    <row r="13253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</row>
    <row r="13254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</row>
    <row r="13255">
      <c r="A13255" s="3"/>
      <c r="B13255" s="3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</row>
    <row r="13256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</row>
    <row r="13257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</row>
    <row r="13258">
      <c r="A13258" s="3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</row>
    <row r="13259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</row>
    <row r="13260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</row>
    <row r="13261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</row>
    <row r="13262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</row>
    <row r="13263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</row>
    <row r="13264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</row>
    <row r="13265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</row>
    <row r="13266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</row>
    <row r="13267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</row>
    <row r="13268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</row>
    <row r="13269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</row>
    <row r="13270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</row>
    <row r="13271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</row>
    <row r="13272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</row>
    <row r="13273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</row>
    <row r="13274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</row>
    <row r="13275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</row>
    <row r="13276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</row>
    <row r="13277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</row>
    <row r="13278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</row>
    <row r="13279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</row>
    <row r="13280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</row>
    <row r="13281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</row>
    <row r="13282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</row>
    <row r="13283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</row>
    <row r="13284">
      <c r="A13284" s="3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</row>
    <row r="13285">
      <c r="A13285" s="3"/>
      <c r="B13285" s="3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</row>
    <row r="13286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</row>
    <row r="13287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</row>
    <row r="13288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</row>
    <row r="13289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</row>
    <row r="13290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</row>
    <row r="13291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</row>
    <row r="13292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</row>
    <row r="13293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</row>
    <row r="13294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</row>
    <row r="13295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</row>
    <row r="13296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</row>
    <row r="13297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</row>
    <row r="13298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</row>
    <row r="13299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</row>
    <row r="13300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</row>
    <row r="13301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</row>
    <row r="13302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</row>
    <row r="13303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</row>
    <row r="13304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</row>
    <row r="13305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</row>
    <row r="13306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</row>
    <row r="13307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</row>
    <row r="13308">
      <c r="A13308" s="3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</row>
    <row r="13309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</row>
    <row r="13310">
      <c r="A13310" s="3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</row>
    <row r="13311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</row>
    <row r="13312">
      <c r="A13312" s="3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</row>
    <row r="13313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</row>
    <row r="13314">
      <c r="A13314" s="3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</row>
    <row r="13315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</row>
    <row r="13316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</row>
    <row r="13317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</row>
    <row r="13318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</row>
    <row r="13319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</row>
    <row r="13320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</row>
    <row r="13321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</row>
    <row r="13322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</row>
    <row r="13323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</row>
    <row r="13324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</row>
    <row r="13325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</row>
    <row r="13326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</row>
    <row r="13327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</row>
    <row r="13328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</row>
    <row r="13329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</row>
    <row r="13330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</row>
    <row r="13331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</row>
    <row r="13332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</row>
    <row r="13333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</row>
    <row r="13334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</row>
    <row r="13335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</row>
    <row r="13336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</row>
    <row r="13337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</row>
    <row r="13338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</row>
    <row r="13339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</row>
    <row r="13340">
      <c r="A13340" s="3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</row>
    <row r="13341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</row>
    <row r="13342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</row>
    <row r="13343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</row>
    <row r="13344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</row>
    <row r="13345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</row>
    <row r="13346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</row>
    <row r="13347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</row>
    <row r="13348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</row>
    <row r="13349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</row>
    <row r="13350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</row>
    <row r="13351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</row>
    <row r="13352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</row>
    <row r="13353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</row>
    <row r="13354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</row>
    <row r="13355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</row>
    <row r="13356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</row>
    <row r="13357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</row>
    <row r="13358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</row>
    <row r="13359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</row>
    <row r="13360">
      <c r="A13360" s="3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</row>
    <row r="13361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</row>
    <row r="13362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</row>
    <row r="13363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</row>
    <row r="13364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</row>
    <row r="13365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</row>
    <row r="13366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</row>
    <row r="13367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</row>
    <row r="13368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</row>
    <row r="13369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</row>
    <row r="13370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</row>
    <row r="13371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</row>
    <row r="13372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</row>
    <row r="13373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</row>
    <row r="13374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</row>
    <row r="13375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</row>
    <row r="13376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</row>
    <row r="13377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</row>
    <row r="13378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</row>
    <row r="13379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</row>
    <row r="13380">
      <c r="A13380" s="3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</row>
    <row r="13381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</row>
    <row r="13382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</row>
    <row r="13383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</row>
    <row r="13384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</row>
    <row r="13385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</row>
    <row r="13386">
      <c r="A13386" s="3"/>
      <c r="B13386" s="3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</row>
    <row r="13387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</row>
    <row r="13388">
      <c r="A13388" s="3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</row>
    <row r="13389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</row>
    <row r="13390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</row>
    <row r="13391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</row>
    <row r="13392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</row>
    <row r="13393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</row>
    <row r="13394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</row>
    <row r="13395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</row>
    <row r="13396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</row>
    <row r="13397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</row>
    <row r="13398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</row>
    <row r="13399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</row>
    <row r="13400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</row>
    <row r="13401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</row>
    <row r="13402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</row>
    <row r="13403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</row>
    <row r="13404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</row>
    <row r="13405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</row>
    <row r="13406">
      <c r="A13406" s="3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</row>
    <row r="13407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</row>
    <row r="13408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</row>
    <row r="13409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</row>
    <row r="13410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</row>
    <row r="13411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</row>
    <row r="13412">
      <c r="A13412" s="3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</row>
    <row r="13413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</row>
    <row r="13414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</row>
    <row r="13415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</row>
    <row r="13416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</row>
    <row r="13417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</row>
    <row r="13418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</row>
    <row r="13419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</row>
    <row r="13420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</row>
    <row r="13421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</row>
    <row r="13422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</row>
    <row r="13423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</row>
    <row r="13424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</row>
    <row r="13425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</row>
    <row r="13426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</row>
    <row r="13427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</row>
    <row r="13428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</row>
    <row r="13429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</row>
    <row r="13430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</row>
    <row r="13431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</row>
    <row r="13432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</row>
    <row r="13433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</row>
    <row r="13434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</row>
    <row r="13435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</row>
    <row r="13436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</row>
    <row r="13437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</row>
    <row r="13438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</row>
    <row r="13439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</row>
    <row r="13440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</row>
    <row r="13441">
      <c r="A13441" s="3"/>
      <c r="B13441" s="3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</row>
    <row r="13442">
      <c r="A13442" s="3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</row>
    <row r="13443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</row>
    <row r="13444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</row>
    <row r="13445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</row>
    <row r="13446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</row>
    <row r="13447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</row>
    <row r="13448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</row>
    <row r="13449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</row>
    <row r="13450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</row>
    <row r="13451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</row>
    <row r="13452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</row>
    <row r="13453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</row>
    <row r="13454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</row>
    <row r="13455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</row>
    <row r="13456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</row>
    <row r="13457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</row>
    <row r="13458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</row>
    <row r="13459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</row>
    <row r="13460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</row>
    <row r="13461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</row>
    <row r="13462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</row>
    <row r="13463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</row>
    <row r="13464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</row>
    <row r="13465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</row>
    <row r="13466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</row>
    <row r="13467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</row>
    <row r="13468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</row>
    <row r="13469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</row>
    <row r="13470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</row>
    <row r="13471">
      <c r="A13471" s="3"/>
      <c r="B13471" s="3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</row>
    <row r="13472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</row>
    <row r="13473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</row>
    <row r="13474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</row>
    <row r="13475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</row>
    <row r="13476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</row>
    <row r="13477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</row>
    <row r="13478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</row>
    <row r="13479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</row>
    <row r="13480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</row>
    <row r="13481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</row>
    <row r="13482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</row>
    <row r="13483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</row>
    <row r="13484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</row>
    <row r="13485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</row>
    <row r="13486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</row>
    <row r="13487">
      <c r="A13487" s="3"/>
      <c r="B13487" s="3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</row>
    <row r="13488">
      <c r="A13488" s="3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</row>
    <row r="13489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</row>
    <row r="13490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</row>
    <row r="13491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</row>
    <row r="13492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</row>
    <row r="13493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</row>
    <row r="13494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</row>
    <row r="13495">
      <c r="A13495" s="3"/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</row>
    <row r="13496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</row>
    <row r="13497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</row>
    <row r="13498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</row>
    <row r="13499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</row>
    <row r="13500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</row>
    <row r="13501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</row>
    <row r="13502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</row>
    <row r="13503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</row>
    <row r="13504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</row>
    <row r="13505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</row>
    <row r="13506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</row>
    <row r="13507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</row>
    <row r="13508">
      <c r="A13508" s="3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</row>
    <row r="13509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</row>
    <row r="13510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</row>
    <row r="13511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</row>
    <row r="13512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</row>
    <row r="13513">
      <c r="A13513" s="3"/>
      <c r="B13513" s="3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</row>
    <row r="13514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</row>
    <row r="13515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</row>
    <row r="13516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</row>
    <row r="13517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</row>
    <row r="13518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</row>
    <row r="13519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</row>
    <row r="13520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</row>
    <row r="13521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</row>
    <row r="13522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</row>
    <row r="13523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</row>
    <row r="13524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</row>
    <row r="13525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</row>
    <row r="13526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</row>
    <row r="13527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</row>
    <row r="13528">
      <c r="A13528" s="3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</row>
    <row r="13529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</row>
    <row r="13530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</row>
    <row r="13531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</row>
    <row r="13532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</row>
    <row r="13533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</row>
    <row r="13534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</row>
    <row r="13535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</row>
    <row r="13536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</row>
    <row r="13537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</row>
    <row r="13538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</row>
    <row r="13539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</row>
    <row r="13540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</row>
    <row r="13541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</row>
    <row r="13542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</row>
    <row r="13543">
      <c r="A13543" s="3"/>
      <c r="B13543" s="3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</row>
    <row r="13544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</row>
    <row r="13545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</row>
    <row r="13546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</row>
    <row r="13547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</row>
    <row r="13548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</row>
    <row r="13549">
      <c r="A13549" s="3"/>
      <c r="B13549" s="3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</row>
    <row r="13550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</row>
    <row r="13551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</row>
    <row r="13552">
      <c r="A13552" s="3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</row>
    <row r="13553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</row>
    <row r="13554">
      <c r="A13554" s="3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</row>
    <row r="13555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</row>
    <row r="13556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</row>
    <row r="13557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</row>
    <row r="13558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</row>
    <row r="13559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</row>
    <row r="13560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</row>
    <row r="13561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</row>
    <row r="13562">
      <c r="A13562" s="3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</row>
    <row r="13563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</row>
    <row r="13564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</row>
    <row r="13565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</row>
    <row r="13566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</row>
    <row r="13567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</row>
    <row r="13568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</row>
    <row r="13569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</row>
    <row r="13570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</row>
    <row r="13571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</row>
    <row r="13572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</row>
    <row r="13573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</row>
    <row r="13574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</row>
    <row r="13575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</row>
    <row r="13576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</row>
    <row r="13577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</row>
    <row r="13578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</row>
    <row r="13579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</row>
    <row r="13580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</row>
    <row r="13581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</row>
    <row r="13582">
      <c r="A13582" s="3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</row>
    <row r="13583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</row>
    <row r="13584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</row>
    <row r="13585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</row>
    <row r="13586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</row>
    <row r="13587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</row>
    <row r="13588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</row>
    <row r="13589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</row>
    <row r="13590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</row>
    <row r="13591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</row>
    <row r="13592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</row>
    <row r="13593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</row>
    <row r="13594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</row>
    <row r="13595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</row>
    <row r="13596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</row>
    <row r="13597">
      <c r="A13597" s="3"/>
      <c r="B13597" s="3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</row>
    <row r="13598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</row>
    <row r="13599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</row>
    <row r="13600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</row>
    <row r="13601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</row>
    <row r="13602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</row>
    <row r="13603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</row>
    <row r="13604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</row>
    <row r="13605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</row>
    <row r="13606">
      <c r="A13606" s="3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</row>
    <row r="13607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</row>
    <row r="13608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</row>
    <row r="13609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</row>
    <row r="13610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</row>
    <row r="13611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</row>
    <row r="13612">
      <c r="A13612" s="3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</row>
    <row r="13613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</row>
    <row r="13614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</row>
    <row r="13615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</row>
    <row r="13616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</row>
    <row r="13617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</row>
    <row r="13618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</row>
    <row r="13619">
      <c r="A13619" s="3"/>
      <c r="B13619" s="3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</row>
    <row r="13620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</row>
    <row r="13621">
      <c r="A13621" s="3"/>
      <c r="B13621" s="3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</row>
    <row r="13622">
      <c r="A13622" s="3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</row>
    <row r="13623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</row>
    <row r="13624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</row>
    <row r="13625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</row>
    <row r="13626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</row>
    <row r="13627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</row>
    <row r="13628">
      <c r="A13628" s="3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</row>
    <row r="13629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</row>
    <row r="13630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</row>
    <row r="13631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</row>
    <row r="13632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</row>
    <row r="13633">
      <c r="A13633" s="3"/>
      <c r="B13633" s="3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</row>
    <row r="13634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</row>
    <row r="13635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</row>
    <row r="13636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</row>
    <row r="13637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</row>
    <row r="13638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</row>
    <row r="13639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</row>
    <row r="13640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</row>
    <row r="13641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</row>
    <row r="13642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</row>
    <row r="13643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</row>
    <row r="13644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</row>
    <row r="13645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</row>
    <row r="13646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</row>
    <row r="13647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</row>
    <row r="13648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</row>
    <row r="13649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</row>
    <row r="13650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</row>
    <row r="13651">
      <c r="A13651" s="3"/>
      <c r="B13651" s="3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</row>
    <row r="13652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</row>
    <row r="13653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</row>
    <row r="13654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</row>
    <row r="13655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</row>
    <row r="13656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</row>
    <row r="13657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</row>
    <row r="13658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</row>
    <row r="13659">
      <c r="A13659" s="3"/>
      <c r="B13659" s="3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</row>
    <row r="13660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</row>
    <row r="13661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</row>
    <row r="13662">
      <c r="A13662" s="3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</row>
    <row r="13663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</row>
    <row r="13664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</row>
    <row r="13665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</row>
    <row r="13666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</row>
    <row r="13667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</row>
    <row r="13668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</row>
    <row r="13669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</row>
    <row r="13670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</row>
    <row r="13671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</row>
    <row r="13672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</row>
    <row r="13673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</row>
    <row r="13674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</row>
    <row r="13675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</row>
    <row r="13676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</row>
    <row r="13677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</row>
    <row r="13678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</row>
    <row r="13679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</row>
    <row r="13680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</row>
    <row r="13681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</row>
    <row r="13682">
      <c r="A13682" s="3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</row>
    <row r="13683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</row>
    <row r="13684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</row>
    <row r="13685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</row>
    <row r="13686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</row>
    <row r="13687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</row>
    <row r="13688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</row>
    <row r="13689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</row>
    <row r="13690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</row>
    <row r="13691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</row>
    <row r="13692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</row>
    <row r="13693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</row>
    <row r="13694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</row>
    <row r="13695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</row>
    <row r="13696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</row>
    <row r="13697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</row>
    <row r="13698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</row>
    <row r="13699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</row>
    <row r="13700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</row>
    <row r="13701">
      <c r="A13701" s="3"/>
      <c r="B13701" s="3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</row>
    <row r="13702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</row>
    <row r="13703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</row>
    <row r="13704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</row>
    <row r="13705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</row>
    <row r="13706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</row>
    <row r="13707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</row>
    <row r="13708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</row>
    <row r="13709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</row>
    <row r="13710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</row>
    <row r="13711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</row>
    <row r="13712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</row>
    <row r="13713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</row>
    <row r="13714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</row>
    <row r="13715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</row>
    <row r="13716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</row>
    <row r="13717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</row>
    <row r="13718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</row>
    <row r="13719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</row>
    <row r="13720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</row>
    <row r="13721">
      <c r="A13721" s="3"/>
      <c r="B13721" s="3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</row>
    <row r="13722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</row>
    <row r="13723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</row>
    <row r="13724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</row>
    <row r="13725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</row>
    <row r="13726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</row>
    <row r="13727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</row>
    <row r="13728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</row>
    <row r="13729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</row>
    <row r="13730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</row>
    <row r="13731">
      <c r="A13731" s="3"/>
      <c r="B13731" s="3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</row>
    <row r="13732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</row>
    <row r="13733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</row>
    <row r="13734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</row>
    <row r="13735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</row>
    <row r="13736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</row>
    <row r="13737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</row>
    <row r="13738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</row>
    <row r="13739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</row>
    <row r="13740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</row>
    <row r="13741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</row>
    <row r="13742">
      <c r="A13742" s="3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</row>
    <row r="13743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</row>
    <row r="13744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</row>
    <row r="13745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</row>
    <row r="13746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</row>
    <row r="13747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</row>
    <row r="13748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</row>
    <row r="13749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</row>
    <row r="13750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</row>
    <row r="13751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</row>
    <row r="13752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</row>
    <row r="13753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</row>
    <row r="13754">
      <c r="A13754" s="3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</row>
    <row r="13755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</row>
    <row r="13756">
      <c r="A13756" s="3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</row>
    <row r="13757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</row>
    <row r="13758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</row>
    <row r="13759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</row>
    <row r="13760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</row>
    <row r="13761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</row>
    <row r="13762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</row>
    <row r="13763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</row>
    <row r="13764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</row>
    <row r="13765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</row>
    <row r="13766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</row>
    <row r="13767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</row>
    <row r="13768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</row>
    <row r="13769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</row>
    <row r="13770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</row>
    <row r="13771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</row>
    <row r="13772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</row>
    <row r="13773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</row>
    <row r="13774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</row>
    <row r="13775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</row>
    <row r="13776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</row>
    <row r="13777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</row>
    <row r="13778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</row>
    <row r="13779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</row>
    <row r="13780">
      <c r="A13780" s="3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</row>
    <row r="13781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</row>
    <row r="13782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</row>
    <row r="13783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</row>
    <row r="13784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</row>
    <row r="13785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</row>
    <row r="13786">
      <c r="A13786" s="3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</row>
    <row r="13787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</row>
    <row r="13788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</row>
    <row r="13789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</row>
    <row r="13790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</row>
    <row r="13791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</row>
    <row r="13792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</row>
    <row r="13793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</row>
    <row r="13794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</row>
    <row r="13795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</row>
    <row r="13796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</row>
    <row r="13797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</row>
    <row r="13798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</row>
    <row r="13799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</row>
    <row r="13800">
      <c r="A13800" s="3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</row>
    <row r="13801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</row>
    <row r="13802">
      <c r="A13802" s="3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</row>
    <row r="13803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</row>
    <row r="13804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</row>
    <row r="13805">
      <c r="A13805" s="3"/>
      <c r="B13805" s="3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</row>
    <row r="13806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</row>
    <row r="13807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</row>
    <row r="13808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</row>
    <row r="13809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</row>
    <row r="13810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</row>
    <row r="13811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</row>
    <row r="13812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</row>
    <row r="13813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</row>
    <row r="13814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</row>
    <row r="13815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</row>
    <row r="13816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</row>
    <row r="13817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</row>
    <row r="13818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</row>
    <row r="13819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</row>
    <row r="13820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</row>
    <row r="13821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</row>
    <row r="13822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</row>
    <row r="13823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</row>
    <row r="13824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</row>
    <row r="13825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</row>
    <row r="13826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</row>
    <row r="13827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</row>
    <row r="13828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</row>
    <row r="13829">
      <c r="A13829" s="3"/>
      <c r="B13829" s="3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</row>
    <row r="13830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</row>
    <row r="13831">
      <c r="A13831" s="3"/>
      <c r="B13831" s="3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</row>
    <row r="13832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</row>
    <row r="13833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</row>
    <row r="13834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</row>
    <row r="13835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</row>
    <row r="13836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</row>
    <row r="13837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</row>
    <row r="13838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</row>
    <row r="13839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</row>
    <row r="13840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</row>
    <row r="13841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</row>
    <row r="13842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</row>
    <row r="13843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</row>
    <row r="13844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</row>
    <row r="13845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</row>
    <row r="13846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</row>
    <row r="13847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</row>
    <row r="13848">
      <c r="A13848" s="3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</row>
    <row r="13849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</row>
    <row r="13850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</row>
    <row r="13851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</row>
    <row r="13852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</row>
    <row r="13853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</row>
    <row r="13854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</row>
    <row r="13855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</row>
    <row r="13856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</row>
    <row r="13857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</row>
    <row r="13858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</row>
    <row r="13859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</row>
    <row r="13860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</row>
    <row r="13861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</row>
    <row r="13862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</row>
    <row r="13863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</row>
    <row r="13864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</row>
    <row r="13865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</row>
    <row r="13866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</row>
    <row r="13867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</row>
    <row r="13868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</row>
    <row r="13869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</row>
    <row r="13870">
      <c r="A13870" s="3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</row>
    <row r="13871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</row>
    <row r="13872">
      <c r="A13872" s="3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</row>
    <row r="13873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</row>
    <row r="13874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</row>
    <row r="13875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</row>
    <row r="13876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</row>
    <row r="13877">
      <c r="A13877" s="3"/>
      <c r="B13877" s="3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</row>
    <row r="13878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</row>
    <row r="13879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</row>
    <row r="13880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</row>
    <row r="13881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</row>
    <row r="13882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</row>
    <row r="13883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</row>
    <row r="13884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</row>
    <row r="13885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</row>
    <row r="13886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</row>
    <row r="13887">
      <c r="A13887" s="3"/>
      <c r="B13887" s="3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</row>
    <row r="13888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</row>
    <row r="13889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</row>
    <row r="13890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</row>
    <row r="13891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</row>
    <row r="13892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</row>
    <row r="13893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</row>
    <row r="13894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</row>
    <row r="13895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</row>
    <row r="13896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</row>
    <row r="13897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</row>
    <row r="13898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</row>
    <row r="13899">
      <c r="A13899" s="3"/>
      <c r="B13899" s="3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</row>
    <row r="13900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</row>
    <row r="13901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</row>
    <row r="13902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</row>
    <row r="13903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</row>
    <row r="13904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</row>
    <row r="13905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</row>
    <row r="13906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</row>
    <row r="13907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</row>
    <row r="13908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</row>
    <row r="13909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</row>
    <row r="13910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</row>
    <row r="13911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</row>
    <row r="13912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</row>
    <row r="13913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</row>
    <row r="13914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</row>
    <row r="13915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</row>
    <row r="13916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</row>
    <row r="13917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</row>
    <row r="13918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</row>
    <row r="13919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</row>
    <row r="13920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</row>
    <row r="13921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</row>
    <row r="13922">
      <c r="A13922" s="3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</row>
    <row r="13923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</row>
    <row r="13924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</row>
    <row r="13925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</row>
    <row r="13926">
      <c r="A13926" s="3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</row>
    <row r="13927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</row>
    <row r="13928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</row>
    <row r="13929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</row>
    <row r="13930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</row>
    <row r="13931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</row>
    <row r="13932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</row>
    <row r="13933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</row>
    <row r="13934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</row>
    <row r="13935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</row>
    <row r="13936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</row>
    <row r="13937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</row>
    <row r="13938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</row>
    <row r="13939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</row>
    <row r="13940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</row>
    <row r="13941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</row>
    <row r="13942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</row>
    <row r="13943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</row>
    <row r="13944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</row>
    <row r="13945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</row>
    <row r="13946">
      <c r="A13946" s="3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</row>
    <row r="13947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</row>
    <row r="13948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</row>
    <row r="13949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</row>
    <row r="13950">
      <c r="A13950" s="3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</row>
    <row r="13951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</row>
    <row r="13952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</row>
    <row r="13953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</row>
    <row r="13954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</row>
    <row r="13955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</row>
    <row r="13956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</row>
    <row r="13957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</row>
    <row r="13958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</row>
    <row r="13959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</row>
    <row r="13960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</row>
    <row r="13961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</row>
    <row r="13962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</row>
    <row r="13963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</row>
    <row r="13964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</row>
    <row r="13965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</row>
    <row r="13966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</row>
    <row r="13967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</row>
    <row r="13968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</row>
    <row r="13969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</row>
    <row r="13970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</row>
    <row r="13971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</row>
    <row r="13972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</row>
    <row r="13973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</row>
    <row r="13974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</row>
    <row r="13975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</row>
    <row r="13976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</row>
    <row r="13977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</row>
    <row r="13978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</row>
    <row r="13979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</row>
    <row r="13980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</row>
    <row r="13981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</row>
    <row r="13982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</row>
    <row r="13983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</row>
    <row r="13984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</row>
    <row r="13985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</row>
    <row r="13986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</row>
    <row r="13987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</row>
    <row r="13988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</row>
    <row r="13989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</row>
    <row r="13990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</row>
    <row r="13991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</row>
    <row r="13992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</row>
    <row r="13993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</row>
    <row r="13994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</row>
    <row r="13995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</row>
    <row r="13996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</row>
    <row r="13997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</row>
    <row r="13998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</row>
    <row r="13999">
      <c r="A13999" s="3"/>
      <c r="B13999" s="3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</row>
    <row r="14000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</row>
    <row r="14001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</row>
    <row r="14002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</row>
    <row r="14003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</row>
    <row r="14004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</row>
    <row r="14005">
      <c r="A14005" s="3"/>
      <c r="B14005" s="3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</row>
    <row r="14006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</row>
    <row r="14007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</row>
    <row r="14008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</row>
    <row r="14009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</row>
    <row r="14010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</row>
    <row r="14011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</row>
    <row r="14012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</row>
    <row r="14013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</row>
    <row r="14014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</row>
    <row r="14015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</row>
    <row r="14016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</row>
    <row r="14017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</row>
    <row r="14018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</row>
    <row r="14019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</row>
    <row r="14020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</row>
    <row r="14021">
      <c r="A14021" s="3"/>
      <c r="B14021" s="3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</row>
    <row r="14022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</row>
    <row r="14023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</row>
    <row r="14024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</row>
    <row r="14025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</row>
    <row r="14026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</row>
    <row r="14027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</row>
    <row r="14028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</row>
    <row r="14029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</row>
    <row r="14030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</row>
    <row r="14031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</row>
    <row r="14032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</row>
    <row r="14033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</row>
    <row r="14034">
      <c r="A14034" s="3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</row>
    <row r="14035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</row>
    <row r="14036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</row>
    <row r="14037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</row>
    <row r="14038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</row>
    <row r="14039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</row>
    <row r="14040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</row>
    <row r="14041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</row>
    <row r="14042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</row>
    <row r="14043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</row>
    <row r="14044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</row>
    <row r="14045">
      <c r="A14045" s="3"/>
      <c r="B14045" s="3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</row>
    <row r="14046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</row>
    <row r="14047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</row>
    <row r="14048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</row>
    <row r="14049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</row>
    <row r="14050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</row>
    <row r="14051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</row>
    <row r="14052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</row>
    <row r="14053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</row>
    <row r="14054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</row>
    <row r="14055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</row>
    <row r="14056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</row>
    <row r="14057">
      <c r="A14057" s="3"/>
      <c r="B14057" s="3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</row>
    <row r="14058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</row>
    <row r="14059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</row>
    <row r="14060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</row>
    <row r="14061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</row>
    <row r="14062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</row>
    <row r="14063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</row>
    <row r="14064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</row>
    <row r="14065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</row>
    <row r="14066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</row>
    <row r="14067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</row>
    <row r="14068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</row>
    <row r="14069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</row>
    <row r="14070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</row>
    <row r="14071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</row>
    <row r="14072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</row>
    <row r="14073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</row>
    <row r="14074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</row>
    <row r="14075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</row>
    <row r="14076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</row>
    <row r="14077">
      <c r="A14077" s="3"/>
      <c r="B14077" s="3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</row>
    <row r="14078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</row>
    <row r="14079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</row>
    <row r="14080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</row>
    <row r="14081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</row>
    <row r="14082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</row>
    <row r="14083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</row>
    <row r="14084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</row>
    <row r="14085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</row>
    <row r="14086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</row>
    <row r="14087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</row>
    <row r="14088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</row>
    <row r="14089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</row>
    <row r="14090">
      <c r="A14090" s="3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</row>
    <row r="14091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</row>
    <row r="14092">
      <c r="A14092" s="3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</row>
    <row r="14093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</row>
    <row r="14094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</row>
    <row r="14095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</row>
    <row r="14096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</row>
    <row r="14097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</row>
    <row r="14098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</row>
    <row r="14099">
      <c r="A14099" s="3"/>
      <c r="B14099" s="3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</row>
    <row r="14100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</row>
    <row r="14101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</row>
    <row r="14102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</row>
    <row r="14103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</row>
    <row r="14104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</row>
    <row r="14105">
      <c r="A14105" s="3"/>
      <c r="B14105" s="3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</row>
    <row r="14106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</row>
    <row r="14107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</row>
    <row r="14108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</row>
    <row r="14109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</row>
    <row r="14110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</row>
    <row r="14111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</row>
    <row r="14112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</row>
    <row r="14113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</row>
    <row r="14114">
      <c r="A14114" s="3"/>
      <c r="B14114" s="3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</row>
    <row r="14115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</row>
    <row r="14116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</row>
    <row r="14117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</row>
    <row r="14118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</row>
    <row r="14119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</row>
    <row r="14120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</row>
    <row r="14121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</row>
    <row r="14122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</row>
    <row r="14123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</row>
    <row r="14124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</row>
    <row r="14125">
      <c r="A14125" s="3"/>
      <c r="B14125" s="3"/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</row>
    <row r="14126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</row>
    <row r="14127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</row>
    <row r="14128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</row>
    <row r="14129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</row>
    <row r="14130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</row>
    <row r="14131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</row>
    <row r="14132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</row>
    <row r="14133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</row>
    <row r="14134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</row>
    <row r="14135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</row>
    <row r="14136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</row>
    <row r="14137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</row>
    <row r="14138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</row>
    <row r="14139">
      <c r="A14139" s="3"/>
      <c r="B14139" s="3"/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</row>
    <row r="14140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</row>
    <row r="14141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</row>
    <row r="14142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</row>
    <row r="14143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</row>
    <row r="14144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</row>
    <row r="14145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</row>
    <row r="14146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</row>
    <row r="14147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</row>
    <row r="14148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</row>
    <row r="14149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</row>
    <row r="14150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</row>
    <row r="14151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</row>
    <row r="14152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</row>
    <row r="14153">
      <c r="A14153" s="3"/>
      <c r="B14153" s="3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</row>
    <row r="14154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</row>
    <row r="14155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</row>
    <row r="14156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</row>
    <row r="14157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</row>
    <row r="14158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</row>
    <row r="14159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</row>
    <row r="14160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</row>
    <row r="14161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</row>
    <row r="14162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</row>
    <row r="14163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</row>
    <row r="14164">
      <c r="A14164" s="3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</row>
    <row r="14165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</row>
    <row r="14166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</row>
    <row r="14167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</row>
    <row r="14168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</row>
    <row r="14169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</row>
    <row r="14170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</row>
    <row r="14171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</row>
    <row r="14172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</row>
    <row r="14173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</row>
    <row r="14174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</row>
    <row r="14175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</row>
    <row r="14176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</row>
    <row r="14177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</row>
    <row r="14178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</row>
    <row r="14179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</row>
    <row r="14180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</row>
    <row r="14181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</row>
    <row r="14182">
      <c r="A14182" s="3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</row>
    <row r="14183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</row>
    <row r="14184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</row>
    <row r="14185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</row>
    <row r="14186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</row>
    <row r="14187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</row>
    <row r="14188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</row>
    <row r="14189">
      <c r="A14189" s="3"/>
      <c r="B14189" s="3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</row>
    <row r="14190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</row>
    <row r="14191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</row>
    <row r="14192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</row>
    <row r="14193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</row>
    <row r="14194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</row>
    <row r="14195">
      <c r="A14195" s="3"/>
      <c r="B14195" s="3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</row>
    <row r="14196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</row>
    <row r="14197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</row>
    <row r="14198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</row>
    <row r="14199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</row>
    <row r="14200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</row>
    <row r="14201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</row>
    <row r="14202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</row>
    <row r="14203">
      <c r="A14203" s="3"/>
      <c r="B14203" s="3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</row>
    <row r="14204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</row>
    <row r="14205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</row>
    <row r="14206">
      <c r="A14206" s="3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</row>
    <row r="14207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</row>
    <row r="14208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</row>
    <row r="14209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</row>
    <row r="14210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</row>
    <row r="14211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</row>
    <row r="14212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</row>
    <row r="14213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</row>
    <row r="14214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</row>
    <row r="14215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</row>
    <row r="14216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</row>
    <row r="14217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</row>
    <row r="14218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</row>
    <row r="14219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</row>
    <row r="14220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</row>
    <row r="14221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</row>
    <row r="14222">
      <c r="A14222" s="3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</row>
    <row r="14223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</row>
    <row r="14224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</row>
    <row r="14225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</row>
    <row r="14226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</row>
    <row r="14227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</row>
    <row r="14228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</row>
    <row r="14229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</row>
    <row r="14230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</row>
    <row r="14231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</row>
    <row r="14232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</row>
    <row r="14233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</row>
    <row r="14234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</row>
    <row r="14235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</row>
    <row r="14236">
      <c r="A14236" s="3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</row>
    <row r="14237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</row>
    <row r="14238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</row>
    <row r="14239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</row>
    <row r="14240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</row>
    <row r="14241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</row>
    <row r="14242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</row>
    <row r="14243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</row>
    <row r="14244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</row>
    <row r="14245">
      <c r="A14245" s="3"/>
      <c r="B14245" s="3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</row>
    <row r="14246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</row>
    <row r="14247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</row>
    <row r="14248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</row>
    <row r="14249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</row>
    <row r="14250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</row>
    <row r="14251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</row>
    <row r="14252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</row>
    <row r="14253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</row>
    <row r="14254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</row>
    <row r="14255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</row>
    <row r="14256">
      <c r="A14256" s="3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</row>
    <row r="14257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</row>
    <row r="14258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</row>
    <row r="14259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</row>
    <row r="14260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</row>
    <row r="14261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</row>
    <row r="14262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</row>
    <row r="14263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</row>
    <row r="14264">
      <c r="A14264" s="3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</row>
    <row r="14265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</row>
    <row r="14266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</row>
    <row r="14267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</row>
    <row r="14268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</row>
    <row r="14269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</row>
    <row r="14270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</row>
    <row r="14271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</row>
    <row r="14272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</row>
    <row r="14273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</row>
    <row r="14274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</row>
    <row r="14275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</row>
    <row r="14276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</row>
    <row r="14277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</row>
    <row r="14278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</row>
    <row r="14279">
      <c r="A14279" s="3"/>
      <c r="B14279" s="3"/>
      <c r="C14279" s="3"/>
      <c r="D14279" s="3"/>
      <c r="E14279" s="3"/>
      <c r="F14279" s="3"/>
      <c r="G14279" s="3"/>
      <c r="H14279" s="3"/>
      <c r="I14279" s="3"/>
      <c r="J14279" s="3"/>
      <c r="K14279" s="3"/>
      <c r="L14279" s="3"/>
      <c r="M14279" s="3"/>
      <c r="N14279" s="3"/>
    </row>
    <row r="14280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</row>
    <row r="14281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</row>
    <row r="14282">
      <c r="A14282" s="3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</row>
    <row r="14283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</row>
    <row r="14284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</row>
    <row r="14285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</row>
    <row r="14286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</row>
    <row r="14287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</row>
    <row r="14288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</row>
    <row r="14289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</row>
    <row r="14290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</row>
    <row r="14291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</row>
    <row r="14292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</row>
    <row r="14293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</row>
    <row r="14294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</row>
    <row r="14295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</row>
    <row r="14296">
      <c r="A14296" s="3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</row>
    <row r="14297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</row>
    <row r="14298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</row>
    <row r="14299">
      <c r="A14299" s="3"/>
      <c r="B14299" s="3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</row>
    <row r="14300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</row>
    <row r="14301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</row>
    <row r="14302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</row>
    <row r="14303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</row>
    <row r="14304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</row>
    <row r="14305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</row>
    <row r="14306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</row>
    <row r="14307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</row>
    <row r="14308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</row>
    <row r="14309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</row>
    <row r="14310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</row>
    <row r="14311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</row>
    <row r="14312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</row>
    <row r="14313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</row>
    <row r="14314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</row>
    <row r="14315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</row>
    <row r="14316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</row>
    <row r="14317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</row>
    <row r="14318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</row>
    <row r="14319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</row>
    <row r="14320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</row>
    <row r="14321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</row>
    <row r="14322">
      <c r="A14322" s="3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</row>
    <row r="14323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</row>
    <row r="14324">
      <c r="A14324" s="3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</row>
    <row r="14325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</row>
    <row r="14326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</row>
    <row r="14327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</row>
    <row r="14328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</row>
    <row r="14329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</row>
    <row r="14330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</row>
    <row r="14331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</row>
    <row r="14332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</row>
    <row r="14333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</row>
    <row r="14334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</row>
    <row r="14335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</row>
    <row r="14336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</row>
    <row r="14337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</row>
    <row r="14338">
      <c r="A14338" s="3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</row>
    <row r="14339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</row>
    <row r="14340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</row>
    <row r="14341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</row>
    <row r="14342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</row>
    <row r="14343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</row>
    <row r="14344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</row>
    <row r="14345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</row>
    <row r="14346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</row>
    <row r="14347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</row>
    <row r="14348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</row>
    <row r="14349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</row>
    <row r="14350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</row>
    <row r="14351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</row>
    <row r="14352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</row>
    <row r="14353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</row>
    <row r="14354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</row>
    <row r="14355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</row>
    <row r="14356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</row>
    <row r="14357">
      <c r="A14357" s="3"/>
      <c r="B14357" s="3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</row>
    <row r="14358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</row>
    <row r="14359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</row>
    <row r="14360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</row>
    <row r="14361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</row>
    <row r="14362">
      <c r="A14362" s="3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</row>
    <row r="14363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</row>
    <row r="14364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</row>
    <row r="14365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</row>
    <row r="14366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</row>
    <row r="14367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</row>
    <row r="14368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</row>
    <row r="14369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</row>
    <row r="14370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</row>
    <row r="14371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</row>
    <row r="14372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</row>
    <row r="14373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</row>
    <row r="14374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</row>
    <row r="14375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</row>
    <row r="14376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</row>
    <row r="14377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</row>
    <row r="14378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</row>
    <row r="14379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</row>
    <row r="14380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</row>
    <row r="14381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</row>
    <row r="14382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</row>
    <row r="14383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</row>
    <row r="14384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</row>
    <row r="14385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</row>
    <row r="14386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</row>
    <row r="14387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</row>
    <row r="14388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</row>
    <row r="14389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</row>
    <row r="14390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</row>
    <row r="14391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</row>
    <row r="14392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</row>
    <row r="14393">
      <c r="A14393" s="3"/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</row>
    <row r="14394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</row>
    <row r="14395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</row>
    <row r="14396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</row>
    <row r="14397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</row>
    <row r="14398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</row>
    <row r="14399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</row>
    <row r="14400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</row>
    <row r="14401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</row>
    <row r="14402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</row>
    <row r="14403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</row>
    <row r="14404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</row>
    <row r="14405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</row>
    <row r="14406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</row>
    <row r="14407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</row>
    <row r="14408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</row>
    <row r="14409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</row>
    <row r="14410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</row>
    <row r="14411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</row>
    <row r="14412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</row>
    <row r="14413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</row>
    <row r="14414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</row>
    <row r="14415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</row>
    <row r="14416">
      <c r="A14416" s="3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</row>
    <row r="14417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</row>
    <row r="14418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</row>
    <row r="14419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</row>
    <row r="14420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</row>
    <row r="14421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</row>
    <row r="14422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</row>
    <row r="14423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</row>
    <row r="14424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</row>
    <row r="14425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</row>
    <row r="14426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</row>
    <row r="14427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</row>
    <row r="14428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</row>
    <row r="14429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</row>
    <row r="14430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</row>
    <row r="14431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</row>
    <row r="14432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</row>
    <row r="14433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</row>
    <row r="14434">
      <c r="A14434" s="3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</row>
    <row r="14435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</row>
    <row r="14436">
      <c r="A14436" s="3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</row>
    <row r="14437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</row>
    <row r="14438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</row>
    <row r="14439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</row>
    <row r="14440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</row>
    <row r="14441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</row>
    <row r="14442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</row>
    <row r="14443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</row>
    <row r="14444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</row>
    <row r="14445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</row>
    <row r="14446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</row>
    <row r="14447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</row>
    <row r="14448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</row>
    <row r="14449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</row>
    <row r="14450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</row>
    <row r="14451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</row>
    <row r="14452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</row>
    <row r="14453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</row>
    <row r="14454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</row>
    <row r="14455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</row>
    <row r="14456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</row>
    <row r="14457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</row>
    <row r="14458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</row>
    <row r="14459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</row>
    <row r="14460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</row>
    <row r="14461">
      <c r="A14461" s="3"/>
      <c r="B14461" s="3"/>
      <c r="C14461" s="3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</row>
    <row r="14462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</row>
    <row r="14463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</row>
    <row r="14464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</row>
    <row r="14465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</row>
    <row r="14466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</row>
    <row r="14467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</row>
    <row r="14468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</row>
    <row r="14469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</row>
    <row r="14470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</row>
    <row r="14471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</row>
    <row r="14472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</row>
    <row r="14473">
      <c r="A14473" s="3"/>
      <c r="B14473" s="3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</row>
    <row r="14474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</row>
    <row r="14475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</row>
    <row r="14476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</row>
    <row r="14477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</row>
    <row r="14478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</row>
    <row r="14479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</row>
    <row r="14480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</row>
    <row r="14481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</row>
    <row r="14482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</row>
    <row r="14483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</row>
    <row r="14484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</row>
    <row r="14485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</row>
    <row r="14486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</row>
    <row r="14487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</row>
    <row r="14488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</row>
    <row r="14489">
      <c r="A14489" s="3"/>
      <c r="B14489" s="3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</row>
    <row r="14490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</row>
    <row r="14491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</row>
    <row r="14492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</row>
    <row r="14493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</row>
    <row r="14494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</row>
    <row r="14495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</row>
    <row r="14496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</row>
    <row r="14497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</row>
    <row r="14498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</row>
    <row r="14499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</row>
    <row r="14500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</row>
    <row r="14501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</row>
    <row r="14502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</row>
    <row r="14503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</row>
    <row r="14504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</row>
    <row r="14505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</row>
    <row r="14506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</row>
    <row r="14507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</row>
    <row r="14508">
      <c r="A14508" s="3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</row>
    <row r="14509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</row>
    <row r="14510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</row>
    <row r="14511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</row>
    <row r="14512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</row>
    <row r="14513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</row>
    <row r="14514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</row>
    <row r="14515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</row>
    <row r="14516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</row>
    <row r="14517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</row>
    <row r="14518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</row>
    <row r="14519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</row>
    <row r="14520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</row>
    <row r="14521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</row>
    <row r="14522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</row>
    <row r="14523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</row>
    <row r="14524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</row>
    <row r="14525">
      <c r="A14525" s="3"/>
      <c r="B14525" s="3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</row>
    <row r="14526">
      <c r="A14526" s="3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</row>
    <row r="14527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</row>
    <row r="14528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</row>
    <row r="14529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</row>
    <row r="14530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</row>
    <row r="14531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</row>
    <row r="14532">
      <c r="A14532" s="3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</row>
    <row r="14533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</row>
    <row r="14534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</row>
    <row r="14535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</row>
    <row r="14536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</row>
    <row r="14537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</row>
    <row r="14538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</row>
    <row r="14539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</row>
    <row r="14540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</row>
    <row r="14541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</row>
    <row r="14542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</row>
    <row r="14543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</row>
    <row r="14544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</row>
    <row r="14545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</row>
    <row r="14546">
      <c r="A14546" s="3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</row>
    <row r="14547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</row>
    <row r="14548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</row>
    <row r="14549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</row>
    <row r="14550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</row>
    <row r="14551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</row>
    <row r="14552">
      <c r="A14552" s="3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</row>
    <row r="14553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</row>
    <row r="14554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</row>
    <row r="14555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</row>
    <row r="14556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</row>
    <row r="14557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</row>
    <row r="14558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</row>
    <row r="14559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</row>
    <row r="14560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</row>
    <row r="14561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</row>
    <row r="14562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</row>
    <row r="14563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</row>
    <row r="14564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</row>
    <row r="14565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</row>
    <row r="14566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</row>
    <row r="14567">
      <c r="A14567" s="3"/>
      <c r="B14567" s="3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</row>
    <row r="14568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</row>
    <row r="14569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</row>
    <row r="14570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</row>
    <row r="14571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</row>
    <row r="14572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</row>
    <row r="14573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</row>
    <row r="14574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</row>
    <row r="14575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</row>
    <row r="14576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</row>
    <row r="14577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</row>
    <row r="14578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</row>
    <row r="14579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</row>
    <row r="14580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</row>
    <row r="14581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</row>
    <row r="14582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</row>
    <row r="14583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</row>
    <row r="14584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</row>
    <row r="14585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</row>
    <row r="14586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</row>
    <row r="14587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</row>
    <row r="14588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</row>
    <row r="14589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</row>
    <row r="14590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</row>
    <row r="14591">
      <c r="A14591" s="3"/>
      <c r="B14591" s="3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</row>
    <row r="14592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</row>
    <row r="14593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</row>
    <row r="14594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</row>
    <row r="14595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</row>
    <row r="14596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</row>
    <row r="14597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</row>
    <row r="14598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</row>
    <row r="14599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</row>
    <row r="14600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</row>
    <row r="14601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</row>
    <row r="14602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</row>
    <row r="14603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</row>
    <row r="14604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</row>
    <row r="14605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</row>
    <row r="14606">
      <c r="A14606" s="3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</row>
    <row r="14607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</row>
    <row r="14608">
      <c r="A14608" s="3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</row>
    <row r="14609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</row>
    <row r="14610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</row>
    <row r="14611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</row>
    <row r="14612">
      <c r="A14612" s="3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</row>
    <row r="14613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</row>
    <row r="14614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</row>
    <row r="14615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</row>
    <row r="14616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</row>
    <row r="14617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</row>
    <row r="14618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</row>
    <row r="14619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</row>
    <row r="14620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</row>
    <row r="14621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</row>
    <row r="14622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</row>
    <row r="14623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</row>
    <row r="14624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</row>
    <row r="14625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</row>
    <row r="14626">
      <c r="A14626" s="3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</row>
    <row r="14627">
      <c r="A14627" s="3"/>
      <c r="B14627" s="3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</row>
    <row r="14628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</row>
    <row r="14629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</row>
    <row r="14630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</row>
    <row r="14631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</row>
    <row r="14632">
      <c r="A14632" s="3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</row>
    <row r="14633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</row>
    <row r="14634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</row>
    <row r="14635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</row>
    <row r="14636">
      <c r="A14636" s="3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</row>
    <row r="14637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</row>
    <row r="14638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</row>
    <row r="14639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</row>
    <row r="14640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</row>
    <row r="14641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</row>
    <row r="14642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</row>
    <row r="14643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</row>
    <row r="14644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</row>
    <row r="14645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</row>
    <row r="14646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</row>
    <row r="14647">
      <c r="A14647" s="3"/>
      <c r="B14647" s="3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</row>
    <row r="14648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</row>
    <row r="14649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</row>
    <row r="14650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</row>
    <row r="14651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</row>
    <row r="14652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</row>
    <row r="14653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</row>
    <row r="14654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</row>
    <row r="14655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</row>
    <row r="14656">
      <c r="A14656" s="3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</row>
    <row r="14657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</row>
    <row r="14658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</row>
    <row r="14659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</row>
    <row r="14660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</row>
    <row r="14661">
      <c r="A14661" s="3"/>
      <c r="B14661" s="3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</row>
    <row r="14662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</row>
    <row r="14663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</row>
    <row r="14664">
      <c r="A14664" s="3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</row>
    <row r="14665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</row>
    <row r="14666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</row>
    <row r="14667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</row>
    <row r="14668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</row>
    <row r="14669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</row>
    <row r="14670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</row>
    <row r="14671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</row>
    <row r="14672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</row>
    <row r="14673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</row>
    <row r="14674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</row>
    <row r="14675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</row>
    <row r="14676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</row>
    <row r="14677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</row>
    <row r="14678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</row>
    <row r="14679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</row>
    <row r="14680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</row>
    <row r="14681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</row>
    <row r="14682">
      <c r="A14682" s="3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</row>
    <row r="14683">
      <c r="A14683" s="3"/>
      <c r="B14683" s="3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</row>
    <row r="14684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</row>
    <row r="14685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</row>
    <row r="14686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</row>
    <row r="14687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</row>
    <row r="14688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</row>
    <row r="14689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</row>
    <row r="14690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</row>
    <row r="14691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</row>
    <row r="14692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</row>
    <row r="14693">
      <c r="A14693" s="3"/>
      <c r="B14693" s="3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</row>
    <row r="14694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</row>
    <row r="14695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</row>
    <row r="14696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</row>
    <row r="14697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</row>
    <row r="14698">
      <c r="A14698" s="3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</row>
    <row r="14699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</row>
    <row r="14700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</row>
    <row r="14701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</row>
    <row r="14702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</row>
    <row r="14703">
      <c r="A14703" s="3"/>
      <c r="B14703" s="3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</row>
    <row r="14704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</row>
    <row r="14705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</row>
    <row r="14706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</row>
    <row r="14707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</row>
    <row r="14708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</row>
    <row r="14709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</row>
    <row r="14710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</row>
    <row r="14711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</row>
    <row r="14712">
      <c r="A14712" s="3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</row>
    <row r="14713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</row>
    <row r="14714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</row>
    <row r="14715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</row>
    <row r="14716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</row>
    <row r="14717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</row>
    <row r="14718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</row>
    <row r="14719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</row>
    <row r="14720">
      <c r="A14720" s="3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</row>
    <row r="14721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</row>
    <row r="14722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</row>
    <row r="14723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</row>
    <row r="14724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</row>
    <row r="14725">
      <c r="A14725" s="3"/>
      <c r="B14725" s="3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</row>
    <row r="14726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</row>
    <row r="14727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</row>
    <row r="14728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</row>
    <row r="14729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</row>
    <row r="14730">
      <c r="A14730" s="3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</row>
    <row r="14731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</row>
    <row r="14732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</row>
    <row r="14733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</row>
    <row r="14734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</row>
    <row r="14735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</row>
    <row r="14736">
      <c r="A14736" s="3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</row>
    <row r="14737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</row>
    <row r="14738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</row>
    <row r="14739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</row>
    <row r="14740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</row>
    <row r="14741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</row>
    <row r="14742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</row>
    <row r="14743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</row>
    <row r="14744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</row>
    <row r="14745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</row>
    <row r="14746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</row>
    <row r="14747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</row>
    <row r="14748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</row>
    <row r="14749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</row>
    <row r="14750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</row>
    <row r="14751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</row>
    <row r="14752">
      <c r="A14752" s="3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</row>
    <row r="14753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</row>
    <row r="14754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</row>
    <row r="14755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</row>
    <row r="14756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</row>
    <row r="14757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</row>
    <row r="14758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</row>
    <row r="14759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</row>
    <row r="14760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</row>
    <row r="14761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</row>
    <row r="14762">
      <c r="A14762" s="3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</row>
    <row r="14763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</row>
    <row r="14764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</row>
    <row r="14765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</row>
    <row r="14766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</row>
    <row r="14767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</row>
    <row r="14768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</row>
    <row r="14769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</row>
    <row r="14770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</row>
    <row r="14771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</row>
    <row r="14772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</row>
    <row r="14773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</row>
    <row r="14774">
      <c r="A14774" s="3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</row>
    <row r="14775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</row>
    <row r="14776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</row>
    <row r="14777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</row>
    <row r="14778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</row>
    <row r="14779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</row>
    <row r="14780">
      <c r="A14780" s="3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</row>
    <row r="14781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</row>
    <row r="14782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</row>
    <row r="14783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</row>
    <row r="14784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</row>
    <row r="14785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</row>
    <row r="14786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</row>
    <row r="14787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</row>
    <row r="14788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</row>
    <row r="14789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</row>
    <row r="14790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</row>
    <row r="14791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</row>
    <row r="14792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</row>
    <row r="14793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</row>
    <row r="14794">
      <c r="A14794" s="3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</row>
    <row r="14795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</row>
    <row r="14796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</row>
    <row r="14797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</row>
    <row r="14798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</row>
    <row r="14799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</row>
    <row r="14800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</row>
    <row r="14801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</row>
    <row r="14802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</row>
    <row r="14803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</row>
    <row r="14804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</row>
    <row r="14805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</row>
    <row r="14806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</row>
    <row r="14807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</row>
    <row r="14808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</row>
    <row r="14809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</row>
    <row r="14810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</row>
    <row r="14811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</row>
    <row r="14812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</row>
    <row r="14813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</row>
    <row r="14814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</row>
    <row r="14815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</row>
    <row r="14816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</row>
    <row r="14817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</row>
    <row r="14818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</row>
    <row r="14819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</row>
    <row r="14820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</row>
    <row r="14821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</row>
    <row r="14822">
      <c r="A14822" s="3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</row>
    <row r="14823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</row>
    <row r="14824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</row>
    <row r="14825">
      <c r="A14825" s="3"/>
      <c r="B14825" s="3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</row>
    <row r="14826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</row>
    <row r="14827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</row>
    <row r="14828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</row>
    <row r="14829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</row>
    <row r="14830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</row>
    <row r="14831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</row>
    <row r="14832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</row>
    <row r="14833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</row>
    <row r="14834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</row>
    <row r="14835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</row>
    <row r="14836">
      <c r="A14836" s="3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</row>
    <row r="14837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</row>
    <row r="14838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</row>
    <row r="14839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</row>
    <row r="14840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</row>
    <row r="14841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</row>
    <row r="14842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</row>
    <row r="14843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</row>
    <row r="14844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</row>
    <row r="14845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</row>
    <row r="14846">
      <c r="A14846" s="3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</row>
    <row r="14847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</row>
    <row r="14848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</row>
    <row r="14849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</row>
    <row r="14850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</row>
    <row r="14851">
      <c r="A14851" s="3"/>
      <c r="B14851" s="3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</row>
    <row r="14852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</row>
    <row r="14853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</row>
    <row r="14854">
      <c r="A14854" s="3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</row>
    <row r="14855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</row>
    <row r="14856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</row>
    <row r="14857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</row>
    <row r="14858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</row>
    <row r="14859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</row>
    <row r="14860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</row>
    <row r="14861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</row>
    <row r="14862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</row>
    <row r="14863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</row>
    <row r="14864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</row>
    <row r="14865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</row>
    <row r="14866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</row>
    <row r="14867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</row>
    <row r="14868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</row>
    <row r="14869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</row>
    <row r="14870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</row>
    <row r="14871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</row>
    <row r="14872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</row>
    <row r="14873">
      <c r="A14873" s="3"/>
      <c r="B14873" s="3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</row>
    <row r="14874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</row>
    <row r="14875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</row>
    <row r="14876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</row>
    <row r="14877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</row>
    <row r="14878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</row>
    <row r="14879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</row>
    <row r="14880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</row>
    <row r="14881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</row>
    <row r="14882">
      <c r="A14882" s="3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</row>
    <row r="14883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</row>
    <row r="14884">
      <c r="A14884" s="3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</row>
    <row r="14885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</row>
    <row r="14886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</row>
    <row r="14887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</row>
    <row r="14888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</row>
    <row r="14889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</row>
    <row r="14890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</row>
    <row r="14891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</row>
    <row r="14892">
      <c r="A14892" s="3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</row>
    <row r="14893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</row>
    <row r="14894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</row>
    <row r="14895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</row>
    <row r="14896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</row>
    <row r="14897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</row>
    <row r="14898">
      <c r="A14898" s="3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</row>
    <row r="14899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</row>
    <row r="14900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</row>
    <row r="14901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</row>
    <row r="14902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</row>
    <row r="14903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</row>
    <row r="14904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</row>
    <row r="14905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</row>
    <row r="14906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</row>
    <row r="14907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</row>
    <row r="14908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</row>
    <row r="14909">
      <c r="A14909" s="3"/>
      <c r="B14909" s="3"/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</row>
    <row r="14910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</row>
    <row r="14911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</row>
    <row r="14912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</row>
    <row r="14913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</row>
    <row r="14914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</row>
    <row r="14915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</row>
    <row r="14916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</row>
    <row r="14917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</row>
    <row r="14918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</row>
    <row r="14919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</row>
    <row r="14920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</row>
    <row r="14921">
      <c r="A14921" s="3"/>
      <c r="B14921" s="3"/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</row>
    <row r="14922">
      <c r="A14922" s="3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</row>
    <row r="14923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</row>
    <row r="14924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</row>
    <row r="14925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</row>
    <row r="14926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</row>
    <row r="14927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</row>
    <row r="14928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</row>
    <row r="14929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</row>
    <row r="14930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</row>
    <row r="14931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</row>
    <row r="14932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</row>
    <row r="14933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</row>
    <row r="14934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</row>
    <row r="14935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</row>
    <row r="14936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</row>
    <row r="14937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</row>
    <row r="14938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</row>
    <row r="14939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</row>
    <row r="14940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</row>
    <row r="14941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</row>
    <row r="14942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</row>
    <row r="14943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</row>
    <row r="14944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</row>
    <row r="14945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</row>
    <row r="14946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</row>
    <row r="14947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</row>
    <row r="14948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</row>
    <row r="14949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</row>
    <row r="14950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</row>
    <row r="14951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</row>
    <row r="14952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</row>
    <row r="14953">
      <c r="A14953" s="3"/>
      <c r="B14953" s="3"/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</row>
    <row r="14954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</row>
    <row r="14955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</row>
    <row r="14956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</row>
    <row r="14957">
      <c r="A14957" s="3"/>
      <c r="B14957" s="3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</row>
    <row r="14958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</row>
    <row r="14959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</row>
    <row r="14960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</row>
    <row r="14961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</row>
    <row r="14962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</row>
    <row r="14963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</row>
    <row r="14964">
      <c r="A14964" s="3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</row>
    <row r="14965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</row>
    <row r="14966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</row>
    <row r="14967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</row>
    <row r="14968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</row>
    <row r="14969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</row>
    <row r="14970">
      <c r="A14970" s="3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</row>
    <row r="14971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</row>
    <row r="14972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</row>
    <row r="14973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</row>
    <row r="14974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</row>
    <row r="14975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</row>
    <row r="14976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</row>
    <row r="14977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</row>
    <row r="14978">
      <c r="A14978" s="3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</row>
    <row r="14979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</row>
    <row r="14980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</row>
    <row r="14981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</row>
    <row r="14982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</row>
    <row r="14983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</row>
    <row r="14984">
      <c r="A14984" s="3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</row>
    <row r="14985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</row>
    <row r="14986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</row>
    <row r="14987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</row>
    <row r="14988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</row>
    <row r="14989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</row>
    <row r="14990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</row>
    <row r="14991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</row>
    <row r="14992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</row>
    <row r="14993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</row>
    <row r="14994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</row>
    <row r="14995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</row>
    <row r="14996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</row>
    <row r="14997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</row>
    <row r="14998">
      <c r="A14998" s="3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</row>
    <row r="14999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</row>
    <row r="15000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</row>
    <row r="15001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</row>
    <row r="15002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</row>
    <row r="15003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</row>
    <row r="15004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</row>
    <row r="15005">
      <c r="A15005" s="3"/>
      <c r="B15005" s="3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</row>
    <row r="15006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</row>
    <row r="15007">
      <c r="A15007" s="3"/>
      <c r="B15007" s="3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</row>
    <row r="15008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</row>
    <row r="15009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</row>
    <row r="15010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</row>
    <row r="15011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</row>
    <row r="15012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</row>
    <row r="15013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</row>
    <row r="15014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</row>
    <row r="15015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</row>
    <row r="15016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</row>
    <row r="15017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</row>
    <row r="15018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</row>
    <row r="15019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</row>
    <row r="15020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</row>
    <row r="15021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</row>
    <row r="15022">
      <c r="A15022" s="3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</row>
    <row r="15023">
      <c r="A15023" s="3"/>
      <c r="B15023" s="3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</row>
    <row r="15024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</row>
    <row r="15025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</row>
    <row r="15026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</row>
    <row r="15027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</row>
    <row r="15028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</row>
    <row r="15029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</row>
    <row r="15030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</row>
    <row r="15031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</row>
    <row r="15032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</row>
    <row r="15033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</row>
    <row r="15034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</row>
    <row r="15035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</row>
    <row r="15036">
      <c r="A15036" s="3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</row>
    <row r="15037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</row>
    <row r="15038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</row>
    <row r="15039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</row>
    <row r="15040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</row>
    <row r="15041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</row>
    <row r="15042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</row>
    <row r="15043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</row>
    <row r="15044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</row>
    <row r="15045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</row>
    <row r="15046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</row>
    <row r="15047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</row>
    <row r="15048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</row>
    <row r="15049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</row>
    <row r="15050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</row>
    <row r="15051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</row>
    <row r="15052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</row>
    <row r="15053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</row>
    <row r="15054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</row>
    <row r="15055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</row>
    <row r="15056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</row>
    <row r="15057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</row>
    <row r="15058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</row>
    <row r="15059">
      <c r="A15059" s="3"/>
      <c r="B15059" s="3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</row>
    <row r="15060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</row>
    <row r="15061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</row>
    <row r="15062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</row>
    <row r="15063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</row>
    <row r="15064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</row>
    <row r="15065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</row>
    <row r="15066">
      <c r="A15066" s="3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</row>
    <row r="15067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</row>
    <row r="15068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</row>
    <row r="15069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</row>
    <row r="15070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</row>
    <row r="15071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</row>
    <row r="15072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</row>
    <row r="15073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</row>
    <row r="15074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</row>
    <row r="15075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</row>
    <row r="15076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</row>
    <row r="15077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</row>
    <row r="15078">
      <c r="A15078" s="3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</row>
    <row r="15079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</row>
    <row r="15080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</row>
    <row r="15081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</row>
    <row r="15082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</row>
    <row r="15083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</row>
    <row r="15084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</row>
    <row r="15085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</row>
    <row r="15086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</row>
    <row r="15087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</row>
    <row r="15088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</row>
    <row r="15089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</row>
    <row r="15090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</row>
    <row r="15091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</row>
    <row r="15092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</row>
    <row r="15093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</row>
    <row r="15094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</row>
    <row r="15095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</row>
    <row r="15096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</row>
    <row r="15097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</row>
    <row r="15098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</row>
    <row r="15099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</row>
    <row r="15100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</row>
    <row r="15101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</row>
    <row r="15102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</row>
    <row r="15103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</row>
    <row r="15104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</row>
    <row r="15105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</row>
    <row r="15106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</row>
    <row r="15107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</row>
    <row r="15108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</row>
    <row r="15109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</row>
    <row r="15110">
      <c r="A15110" s="3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</row>
    <row r="15111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</row>
    <row r="15112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</row>
    <row r="15113">
      <c r="A15113" s="3"/>
      <c r="B15113" s="3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</row>
    <row r="15114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</row>
    <row r="15115">
      <c r="A15115" s="3"/>
      <c r="B15115" s="3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</row>
    <row r="15116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</row>
    <row r="15117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</row>
    <row r="15118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</row>
    <row r="15119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</row>
    <row r="15120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</row>
    <row r="15121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</row>
    <row r="15122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</row>
    <row r="15123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</row>
    <row r="15124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</row>
    <row r="15125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</row>
    <row r="15126">
      <c r="A15126" s="3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</row>
    <row r="15127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</row>
    <row r="15128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</row>
    <row r="15129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</row>
    <row r="15130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</row>
    <row r="15131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</row>
    <row r="15132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</row>
    <row r="15133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</row>
    <row r="15134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</row>
    <row r="15135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</row>
    <row r="15136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</row>
    <row r="15137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</row>
    <row r="15138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</row>
    <row r="15139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</row>
    <row r="15140">
      <c r="A15140" s="3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</row>
    <row r="15141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</row>
    <row r="15142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</row>
    <row r="15143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</row>
    <row r="15144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</row>
    <row r="15145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</row>
    <row r="15146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</row>
    <row r="15147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</row>
    <row r="15148">
      <c r="A15148" s="3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</row>
    <row r="15149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</row>
    <row r="15150">
      <c r="A15150" s="3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</row>
    <row r="15151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</row>
    <row r="15152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</row>
    <row r="15153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</row>
    <row r="15154">
      <c r="A15154" s="3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</row>
    <row r="15155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</row>
    <row r="15156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</row>
    <row r="15157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</row>
    <row r="15158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</row>
    <row r="15159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</row>
    <row r="15160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</row>
    <row r="15161">
      <c r="A15161" s="3"/>
      <c r="B15161" s="3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</row>
    <row r="15162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</row>
    <row r="15163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</row>
    <row r="15164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</row>
    <row r="15165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</row>
    <row r="15166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</row>
    <row r="15167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</row>
    <row r="15168">
      <c r="A15168" s="3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</row>
    <row r="15169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</row>
    <row r="15170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</row>
    <row r="15171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</row>
    <row r="15172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</row>
    <row r="15173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</row>
    <row r="15174">
      <c r="A15174" s="3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</row>
    <row r="15175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</row>
    <row r="15176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</row>
    <row r="15177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</row>
    <row r="15178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</row>
    <row r="15179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</row>
    <row r="15180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</row>
    <row r="15181">
      <c r="A15181" s="3"/>
      <c r="B15181" s="3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</row>
    <row r="15182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</row>
    <row r="15183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</row>
    <row r="15184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</row>
    <row r="15185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</row>
    <row r="15186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</row>
    <row r="15187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</row>
    <row r="15188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</row>
    <row r="15189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</row>
    <row r="15190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</row>
    <row r="15191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</row>
    <row r="15192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</row>
    <row r="15193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</row>
    <row r="15194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</row>
    <row r="15195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</row>
    <row r="15196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</row>
    <row r="15197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</row>
    <row r="15198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</row>
    <row r="15199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</row>
    <row r="15200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</row>
    <row r="15201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</row>
    <row r="15202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</row>
    <row r="15203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</row>
    <row r="15204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</row>
    <row r="15205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</row>
    <row r="15206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</row>
    <row r="15207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</row>
    <row r="15208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</row>
    <row r="15209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</row>
    <row r="15210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</row>
    <row r="15211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</row>
    <row r="15212">
      <c r="A15212" s="3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</row>
    <row r="15213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</row>
    <row r="15214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</row>
    <row r="15215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</row>
    <row r="15216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</row>
    <row r="15217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</row>
    <row r="15218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</row>
    <row r="15219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</row>
    <row r="15220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</row>
    <row r="15221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</row>
    <row r="15222">
      <c r="A15222" s="3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</row>
    <row r="15223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</row>
    <row r="15224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</row>
    <row r="15225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</row>
    <row r="15226">
      <c r="A15226" s="3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</row>
    <row r="15227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</row>
    <row r="15228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</row>
    <row r="15229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</row>
    <row r="15230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</row>
    <row r="15231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</row>
    <row r="15232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</row>
    <row r="15233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</row>
    <row r="15234">
      <c r="A15234" s="3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</row>
    <row r="15235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</row>
    <row r="15236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</row>
    <row r="15237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</row>
    <row r="15238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</row>
    <row r="15239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</row>
    <row r="15240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</row>
    <row r="15241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</row>
    <row r="15242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</row>
    <row r="15243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</row>
    <row r="15244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</row>
    <row r="15245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</row>
    <row r="15246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</row>
    <row r="15247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</row>
    <row r="15248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</row>
    <row r="15249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</row>
    <row r="15250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</row>
    <row r="15251">
      <c r="A15251" s="3"/>
      <c r="B15251" s="3"/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</row>
    <row r="15252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</row>
    <row r="15253">
      <c r="A15253" s="3"/>
      <c r="B15253" s="3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</row>
    <row r="15254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</row>
    <row r="15255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</row>
    <row r="15256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</row>
    <row r="15257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</row>
    <row r="15258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</row>
    <row r="15259">
      <c r="A15259" s="3"/>
      <c r="B15259" s="3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</row>
    <row r="15260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</row>
    <row r="15261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</row>
    <row r="15262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</row>
    <row r="15263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</row>
    <row r="15264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</row>
    <row r="15265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</row>
    <row r="15266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</row>
    <row r="15267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</row>
    <row r="15268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</row>
    <row r="15269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</row>
    <row r="15270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</row>
    <row r="15271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</row>
    <row r="15272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</row>
    <row r="15273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</row>
    <row r="15274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</row>
    <row r="15275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</row>
    <row r="15276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</row>
    <row r="15277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</row>
    <row r="15278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</row>
    <row r="15279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</row>
    <row r="15280">
      <c r="A15280" s="3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</row>
    <row r="15281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</row>
    <row r="15282">
      <c r="A15282" s="3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</row>
    <row r="15283">
      <c r="A15283" s="3"/>
      <c r="B15283" s="3"/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</row>
    <row r="15284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</row>
    <row r="15285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</row>
    <row r="15286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</row>
    <row r="15287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</row>
    <row r="15288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</row>
    <row r="15289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</row>
    <row r="15290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</row>
    <row r="15291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</row>
    <row r="15292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</row>
    <row r="15293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</row>
    <row r="15294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</row>
    <row r="15295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</row>
    <row r="15296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</row>
    <row r="15297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</row>
    <row r="15298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</row>
    <row r="15299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</row>
    <row r="15300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</row>
    <row r="15301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</row>
    <row r="15302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</row>
    <row r="15303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</row>
    <row r="15304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</row>
    <row r="15305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</row>
    <row r="15306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</row>
    <row r="15307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</row>
    <row r="15308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</row>
    <row r="15309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</row>
    <row r="15310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</row>
    <row r="15311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</row>
    <row r="15312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</row>
    <row r="15313">
      <c r="A15313" s="3"/>
      <c r="B15313" s="3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</row>
    <row r="15314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</row>
    <row r="15315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</row>
    <row r="15316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</row>
    <row r="15317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</row>
    <row r="15318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</row>
    <row r="15319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</row>
    <row r="15320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</row>
    <row r="15321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</row>
    <row r="15322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</row>
    <row r="15323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</row>
    <row r="15324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</row>
    <row r="15325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</row>
    <row r="15326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</row>
    <row r="15327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</row>
    <row r="15328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</row>
    <row r="15329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</row>
    <row r="15330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</row>
    <row r="15331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</row>
    <row r="15332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</row>
    <row r="15333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</row>
    <row r="15334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</row>
    <row r="15335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</row>
    <row r="15336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</row>
    <row r="15337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</row>
    <row r="15338">
      <c r="A15338" s="3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</row>
    <row r="15339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</row>
    <row r="15340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</row>
    <row r="15341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</row>
    <row r="15342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</row>
    <row r="15343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</row>
    <row r="15344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</row>
    <row r="15345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</row>
    <row r="15346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</row>
    <row r="15347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</row>
    <row r="15348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</row>
    <row r="15349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</row>
    <row r="15350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</row>
    <row r="15351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</row>
    <row r="15352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</row>
    <row r="15353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</row>
    <row r="15354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</row>
    <row r="15355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</row>
    <row r="15356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</row>
    <row r="15357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</row>
    <row r="15358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</row>
    <row r="15359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</row>
    <row r="15360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</row>
    <row r="15361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</row>
    <row r="15362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</row>
    <row r="15363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</row>
    <row r="15364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</row>
    <row r="15365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</row>
    <row r="15366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</row>
    <row r="15367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</row>
    <row r="15368">
      <c r="A15368" s="3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</row>
    <row r="15369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</row>
    <row r="15370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</row>
    <row r="15371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</row>
    <row r="15372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</row>
    <row r="15373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</row>
    <row r="15374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</row>
    <row r="15375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</row>
    <row r="15376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</row>
    <row r="15377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</row>
    <row r="15378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</row>
    <row r="15379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</row>
    <row r="15380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</row>
    <row r="15381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</row>
    <row r="15382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</row>
    <row r="15383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</row>
    <row r="15384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</row>
    <row r="15385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</row>
    <row r="15386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</row>
    <row r="15387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</row>
    <row r="15388">
      <c r="A15388" s="3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</row>
    <row r="15389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</row>
    <row r="15390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</row>
    <row r="15391">
      <c r="A15391" s="3"/>
      <c r="B15391" s="3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</row>
    <row r="15392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</row>
    <row r="15393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</row>
    <row r="15394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</row>
    <row r="15395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</row>
    <row r="15396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</row>
    <row r="15397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</row>
    <row r="15398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</row>
    <row r="15399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</row>
    <row r="15400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</row>
    <row r="15401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</row>
    <row r="15402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</row>
    <row r="15403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</row>
    <row r="15404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</row>
    <row r="15405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</row>
    <row r="15406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</row>
    <row r="15407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</row>
    <row r="15408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</row>
    <row r="15409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</row>
    <row r="15410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</row>
    <row r="15411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</row>
    <row r="15412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</row>
    <row r="15413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</row>
    <row r="15414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</row>
    <row r="15415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</row>
    <row r="15416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</row>
    <row r="15417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</row>
    <row r="15418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</row>
    <row r="15419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</row>
    <row r="15420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</row>
    <row r="15421">
      <c r="A15421" s="3"/>
      <c r="B15421" s="3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</row>
    <row r="15422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</row>
    <row r="15423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</row>
    <row r="15424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</row>
    <row r="15425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</row>
    <row r="15426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</row>
    <row r="15427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</row>
    <row r="15428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</row>
    <row r="15429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</row>
    <row r="15430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</row>
    <row r="15431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</row>
    <row r="15432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</row>
    <row r="15433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</row>
    <row r="15434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</row>
    <row r="15435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</row>
    <row r="15436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</row>
    <row r="15437">
      <c r="A15437" s="3"/>
      <c r="B15437" s="3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</row>
    <row r="15438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</row>
    <row r="15439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</row>
    <row r="15440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</row>
    <row r="15441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</row>
    <row r="15442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</row>
    <row r="15443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</row>
    <row r="15444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</row>
    <row r="15445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</row>
    <row r="15446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</row>
    <row r="15447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</row>
    <row r="15448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</row>
    <row r="15449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</row>
    <row r="15450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</row>
    <row r="15451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</row>
    <row r="15452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</row>
    <row r="15453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</row>
    <row r="15454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</row>
    <row r="15455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</row>
    <row r="15456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</row>
    <row r="15457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</row>
    <row r="15458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</row>
    <row r="15459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</row>
    <row r="15460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</row>
    <row r="15461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</row>
    <row r="15462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</row>
    <row r="15463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</row>
    <row r="15464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</row>
    <row r="15465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</row>
    <row r="15466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</row>
    <row r="15467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</row>
    <row r="15468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</row>
    <row r="15469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</row>
    <row r="15470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</row>
    <row r="15471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</row>
    <row r="15472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</row>
    <row r="15473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</row>
    <row r="15474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</row>
    <row r="15475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</row>
    <row r="15476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</row>
    <row r="15477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</row>
    <row r="15478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</row>
    <row r="15479">
      <c r="A15479" s="3"/>
      <c r="B15479" s="3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</row>
    <row r="15480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</row>
    <row r="15481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</row>
    <row r="15482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</row>
    <row r="15483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</row>
    <row r="15484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</row>
    <row r="15485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</row>
    <row r="15486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</row>
    <row r="15487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</row>
    <row r="15488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</row>
    <row r="15489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</row>
    <row r="15490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</row>
    <row r="15491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</row>
    <row r="15492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</row>
    <row r="15493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</row>
    <row r="15494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</row>
    <row r="15495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</row>
    <row r="15496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</row>
    <row r="15497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</row>
    <row r="15498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</row>
    <row r="15499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</row>
    <row r="15500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</row>
    <row r="15501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</row>
    <row r="15502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</row>
    <row r="15503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</row>
    <row r="15504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</row>
    <row r="15505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</row>
    <row r="15506">
      <c r="A15506" s="3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</row>
    <row r="15507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</row>
    <row r="15508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</row>
    <row r="15509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</row>
    <row r="15510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</row>
    <row r="15511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</row>
    <row r="15512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</row>
    <row r="15513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</row>
    <row r="15514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</row>
    <row r="15515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</row>
    <row r="15516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</row>
    <row r="15517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</row>
    <row r="15518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</row>
    <row r="15519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</row>
    <row r="15520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</row>
    <row r="15521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</row>
    <row r="15522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</row>
    <row r="15523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</row>
    <row r="15524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</row>
    <row r="15525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</row>
    <row r="15526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</row>
    <row r="15527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</row>
    <row r="15528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</row>
    <row r="15529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</row>
    <row r="15530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</row>
    <row r="15531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</row>
    <row r="15532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</row>
    <row r="15533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</row>
    <row r="15534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</row>
    <row r="15535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</row>
    <row r="15536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</row>
    <row r="15537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</row>
    <row r="15538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</row>
    <row r="15539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</row>
    <row r="15540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</row>
    <row r="15541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</row>
    <row r="15542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</row>
    <row r="15543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</row>
    <row r="15544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</row>
    <row r="15545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</row>
    <row r="15546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</row>
    <row r="15547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</row>
    <row r="15548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</row>
    <row r="15549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</row>
    <row r="15550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</row>
    <row r="15551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</row>
    <row r="15552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</row>
    <row r="15553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</row>
    <row r="15554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</row>
    <row r="15555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</row>
    <row r="15556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</row>
    <row r="15557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</row>
    <row r="15558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</row>
    <row r="15559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</row>
    <row r="15560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</row>
    <row r="15561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</row>
    <row r="15562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</row>
    <row r="15563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</row>
    <row r="15564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</row>
    <row r="15565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</row>
    <row r="15566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</row>
    <row r="15567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</row>
    <row r="15568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</row>
    <row r="15569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</row>
    <row r="15570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</row>
    <row r="15571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</row>
    <row r="15572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</row>
    <row r="15573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</row>
    <row r="15574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</row>
    <row r="15575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</row>
    <row r="15576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</row>
    <row r="15577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</row>
    <row r="15578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</row>
    <row r="15579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</row>
    <row r="15580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</row>
    <row r="15581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</row>
    <row r="15582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</row>
    <row r="15583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</row>
    <row r="15584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</row>
    <row r="15585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</row>
    <row r="15586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</row>
    <row r="15587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</row>
    <row r="15588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</row>
    <row r="15589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</row>
    <row r="15590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</row>
    <row r="15591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</row>
    <row r="15592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</row>
    <row r="15593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</row>
    <row r="15594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</row>
    <row r="15595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</row>
    <row r="15596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</row>
    <row r="15597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</row>
    <row r="15598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</row>
    <row r="15599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</row>
    <row r="15600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</row>
    <row r="15601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</row>
    <row r="15602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</row>
    <row r="15603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</row>
    <row r="15604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</row>
    <row r="15605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</row>
    <row r="15606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</row>
    <row r="15607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</row>
    <row r="15608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</row>
    <row r="15609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</row>
    <row r="15610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</row>
    <row r="15611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</row>
    <row r="15612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</row>
    <row r="15613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</row>
    <row r="15614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</row>
    <row r="15615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</row>
    <row r="15616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</row>
    <row r="15617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</row>
    <row r="15618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</row>
    <row r="15619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</row>
    <row r="15620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</row>
    <row r="15621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</row>
    <row r="15622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</row>
    <row r="15623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</row>
    <row r="15624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</row>
    <row r="15625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</row>
    <row r="15626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</row>
    <row r="15627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</row>
    <row r="15628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</row>
    <row r="15629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</row>
    <row r="15630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</row>
    <row r="15631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</row>
    <row r="15632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</row>
    <row r="15633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</row>
    <row r="15634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</row>
    <row r="15635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</row>
    <row r="15636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</row>
    <row r="15637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</row>
    <row r="15638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</row>
    <row r="15639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</row>
    <row r="15640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</row>
    <row r="15641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</row>
    <row r="15642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</row>
    <row r="15643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</row>
    <row r="15644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</row>
    <row r="15645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</row>
    <row r="15646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</row>
    <row r="15647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</row>
    <row r="15648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</row>
    <row r="15649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</row>
    <row r="15650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</row>
    <row r="15651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</row>
    <row r="15652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</row>
    <row r="15653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</row>
    <row r="15654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</row>
    <row r="15655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</row>
    <row r="15656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</row>
    <row r="15657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</row>
    <row r="15658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</row>
    <row r="15659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</row>
    <row r="15660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</row>
    <row r="15661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</row>
    <row r="15662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</row>
    <row r="15663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</row>
    <row r="15664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</row>
    <row r="15665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</row>
    <row r="15666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</row>
    <row r="15667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</row>
    <row r="15668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</row>
    <row r="15669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</row>
    <row r="15670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</row>
    <row r="15671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</row>
    <row r="15672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</row>
    <row r="15673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</row>
    <row r="15674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</row>
    <row r="15675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</row>
    <row r="15676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</row>
    <row r="15677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</row>
    <row r="15678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</row>
    <row r="15679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</row>
    <row r="15680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</row>
    <row r="15681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</row>
    <row r="15682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</row>
    <row r="15683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</row>
    <row r="15684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</row>
    <row r="15685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</row>
    <row r="15686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</row>
    <row r="15687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</row>
    <row r="15688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</row>
    <row r="15689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</row>
    <row r="15690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</row>
    <row r="15691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</row>
    <row r="15692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</row>
    <row r="15693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</row>
    <row r="15694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</row>
    <row r="15695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</row>
    <row r="15696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</row>
    <row r="15697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</row>
    <row r="15698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</row>
    <row r="15699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</row>
    <row r="15700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</row>
    <row r="15701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</row>
    <row r="15702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</row>
    <row r="15703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</row>
    <row r="15704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</row>
    <row r="15705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</row>
    <row r="15706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</row>
    <row r="15707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</row>
    <row r="15708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</row>
    <row r="15709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</row>
    <row r="15710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</row>
    <row r="15711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</row>
    <row r="15712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</row>
    <row r="15713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</row>
    <row r="15714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</row>
    <row r="15715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</row>
    <row r="15716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</row>
    <row r="15717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</row>
    <row r="15718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</row>
    <row r="15719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</row>
    <row r="15720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</row>
    <row r="15721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</row>
    <row r="15722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</row>
    <row r="15723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</row>
    <row r="15724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</row>
    <row r="15725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</row>
    <row r="15726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</row>
    <row r="15727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</row>
    <row r="15728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</row>
    <row r="15729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</row>
    <row r="15730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</row>
    <row r="15731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</row>
    <row r="15732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</row>
    <row r="15733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</row>
    <row r="15734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</row>
    <row r="15735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</row>
    <row r="15736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</row>
    <row r="15737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</row>
    <row r="15738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</row>
    <row r="15739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</row>
    <row r="15740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</row>
    <row r="15741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</row>
    <row r="15742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</row>
    <row r="15743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</row>
    <row r="15744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</row>
    <row r="15745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</row>
    <row r="15746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</row>
    <row r="15747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</row>
    <row r="15748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</row>
    <row r="15749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</row>
    <row r="15750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</row>
    <row r="15751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</row>
    <row r="15752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</row>
    <row r="15753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</row>
    <row r="15754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</row>
    <row r="15755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</row>
    <row r="15756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</row>
    <row r="15757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</row>
    <row r="15758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</row>
    <row r="15759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</row>
    <row r="15760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</row>
    <row r="15761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</row>
    <row r="15762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</row>
    <row r="15763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</row>
    <row r="15764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</row>
    <row r="15765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</row>
    <row r="15766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</row>
    <row r="15767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</row>
    <row r="15768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</row>
    <row r="15769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</row>
    <row r="15770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</row>
    <row r="15771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</row>
    <row r="15772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</row>
    <row r="15773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</row>
    <row r="15774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</row>
    <row r="15775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</row>
    <row r="15776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</row>
    <row r="15777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</row>
    <row r="15778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</row>
    <row r="15779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</row>
    <row r="15780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</row>
    <row r="15781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</row>
    <row r="15782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</row>
    <row r="15783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</row>
    <row r="15784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</row>
    <row r="15785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</row>
    <row r="15786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</row>
    <row r="15787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</row>
    <row r="15788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</row>
    <row r="15789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</row>
    <row r="15790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</row>
    <row r="15791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</row>
    <row r="15792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</row>
    <row r="15793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</row>
    <row r="15794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</row>
    <row r="15795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</row>
    <row r="15796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</row>
    <row r="15797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</row>
    <row r="15798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</row>
    <row r="15799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</row>
    <row r="15800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</row>
    <row r="15801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</row>
    <row r="15802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</row>
    <row r="15803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</row>
    <row r="15804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</row>
    <row r="15805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</row>
    <row r="15806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</row>
    <row r="15807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</row>
    <row r="15808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</row>
    <row r="15809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</row>
    <row r="15810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</row>
    <row r="15811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</row>
    <row r="15812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</row>
    <row r="15813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</row>
    <row r="15814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</row>
    <row r="15815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</row>
    <row r="15816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</row>
    <row r="15817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</row>
    <row r="15818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</row>
    <row r="15819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</row>
    <row r="15820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</row>
    <row r="15821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</row>
    <row r="15822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</row>
    <row r="15823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</row>
    <row r="15824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</row>
    <row r="15825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</row>
    <row r="15826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</row>
    <row r="15827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</row>
    <row r="15828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</row>
    <row r="15829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</row>
    <row r="15830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</row>
    <row r="15831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</row>
    <row r="15832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</row>
    <row r="15833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</row>
    <row r="15834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</row>
    <row r="15835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</row>
    <row r="15836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</row>
    <row r="15837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</row>
    <row r="15838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</row>
    <row r="15839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</row>
    <row r="15840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</row>
    <row r="15841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</row>
    <row r="15842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</row>
    <row r="15843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</row>
    <row r="15844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</row>
    <row r="15845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</row>
    <row r="15846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</row>
    <row r="15847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</row>
    <row r="15848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</row>
    <row r="15849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</row>
    <row r="15850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</row>
    <row r="15851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</row>
    <row r="15852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</row>
    <row r="15853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</row>
    <row r="15854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</row>
    <row r="15855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</row>
    <row r="15856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</row>
    <row r="15857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</row>
    <row r="15858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</row>
    <row r="15859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</row>
    <row r="15860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</row>
    <row r="15861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</row>
    <row r="15862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</row>
    <row r="15863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</row>
    <row r="15864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</row>
    <row r="15865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</row>
    <row r="15866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</row>
    <row r="15867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</row>
    <row r="15868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</row>
    <row r="15869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</row>
    <row r="15870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</row>
    <row r="15871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</row>
    <row r="15872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</row>
    <row r="15873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</row>
    <row r="15874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</row>
    <row r="15875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</row>
    <row r="15876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</row>
    <row r="15877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</row>
    <row r="15878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</row>
    <row r="15879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</row>
    <row r="15880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</row>
    <row r="15881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</row>
    <row r="15882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</row>
    <row r="15883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</row>
    <row r="15884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</row>
    <row r="15885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</row>
    <row r="15886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</row>
    <row r="15887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</row>
    <row r="15888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</row>
    <row r="15889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</row>
    <row r="15890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</row>
    <row r="15891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</row>
    <row r="15892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</row>
    <row r="15893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</row>
    <row r="15894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</row>
    <row r="15895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</row>
    <row r="15896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</row>
    <row r="15897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</row>
    <row r="15898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</row>
    <row r="15899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</row>
    <row r="15900">
      <c r="A15900" s="3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</row>
    <row r="15901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</row>
    <row r="15902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</row>
    <row r="15903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</row>
    <row r="15904">
      <c r="A15904" s="3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</row>
    <row r="15905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</row>
    <row r="15906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</row>
    <row r="15907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</row>
    <row r="15908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</row>
    <row r="15909">
      <c r="A15909" s="3"/>
      <c r="B15909" s="3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</row>
    <row r="15910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</row>
    <row r="15911">
      <c r="A15911" s="3"/>
      <c r="B15911" s="3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</row>
    <row r="15912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</row>
    <row r="15913">
      <c r="A15913" s="3"/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</row>
    <row r="15914">
      <c r="A15914" s="3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</row>
    <row r="15915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</row>
    <row r="15916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</row>
    <row r="15917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</row>
    <row r="15918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</row>
    <row r="15919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</row>
    <row r="15920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</row>
    <row r="15921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</row>
    <row r="15922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</row>
    <row r="15923">
      <c r="A15923" s="3"/>
      <c r="B15923" s="3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</row>
    <row r="15924">
      <c r="A15924" s="3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</row>
    <row r="15925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</row>
    <row r="15926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</row>
    <row r="15927">
      <c r="A15927" s="3"/>
      <c r="B15927" s="3"/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</row>
    <row r="15928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</row>
    <row r="15929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</row>
    <row r="15930">
      <c r="A15930" s="3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</row>
    <row r="15931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</row>
    <row r="15932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</row>
    <row r="15933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</row>
    <row r="15934">
      <c r="A15934" s="3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</row>
    <row r="15935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</row>
    <row r="15936">
      <c r="A15936" s="3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</row>
    <row r="15937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</row>
    <row r="15938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</row>
    <row r="15939">
      <c r="A15939" s="3"/>
      <c r="B15939" s="3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</row>
    <row r="15940">
      <c r="A15940" s="3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</row>
    <row r="15941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</row>
    <row r="15942">
      <c r="A15942" s="3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</row>
    <row r="15943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</row>
    <row r="15944">
      <c r="A15944" s="3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</row>
    <row r="15945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</row>
    <row r="15946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</row>
    <row r="15947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</row>
    <row r="15948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</row>
    <row r="15949">
      <c r="A15949" s="3"/>
      <c r="B15949" s="3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</row>
    <row r="15950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</row>
    <row r="15951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</row>
    <row r="15952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</row>
    <row r="15953">
      <c r="A15953" s="3"/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</row>
    <row r="15954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</row>
    <row r="15955">
      <c r="A15955" s="3"/>
      <c r="B15955" s="3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</row>
    <row r="15956">
      <c r="A15956" s="3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</row>
    <row r="15957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</row>
    <row r="15958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</row>
    <row r="15959">
      <c r="A15959" s="3"/>
      <c r="B15959" s="3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</row>
    <row r="15960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</row>
    <row r="15961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</row>
    <row r="15962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</row>
    <row r="15963">
      <c r="A15963" s="3"/>
      <c r="B15963" s="3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</row>
    <row r="15964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</row>
    <row r="15965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</row>
    <row r="15966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</row>
    <row r="15967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</row>
    <row r="15968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</row>
    <row r="15969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</row>
    <row r="15970">
      <c r="A15970" s="3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</row>
    <row r="15971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</row>
    <row r="15972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</row>
    <row r="15973">
      <c r="A15973" s="3"/>
      <c r="B15973" s="3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</row>
    <row r="15974">
      <c r="A15974" s="3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</row>
    <row r="15975">
      <c r="A15975" s="3"/>
      <c r="B15975" s="3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</row>
    <row r="15976">
      <c r="A15976" s="3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</row>
    <row r="15977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</row>
    <row r="15978">
      <c r="A15978" s="3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</row>
    <row r="15979">
      <c r="A15979" s="3"/>
      <c r="B15979" s="3"/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</row>
    <row r="15980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</row>
    <row r="15981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</row>
    <row r="15982">
      <c r="A15982" s="3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</row>
    <row r="15983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</row>
    <row r="15984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</row>
    <row r="15985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</row>
    <row r="15986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</row>
    <row r="15987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</row>
    <row r="15988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</row>
    <row r="15989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</row>
    <row r="15990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</row>
    <row r="15991">
      <c r="A15991" s="3"/>
      <c r="B15991" s="3"/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</row>
    <row r="15992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</row>
    <row r="15993">
      <c r="A15993" s="3"/>
      <c r="B15993" s="3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</row>
    <row r="15994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</row>
    <row r="15995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</row>
    <row r="15996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</row>
    <row r="15997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</row>
    <row r="15998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</row>
    <row r="15999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</row>
    <row r="16000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</row>
    <row r="16001">
      <c r="A16001" s="3"/>
      <c r="B16001" s="3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</row>
    <row r="16002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</row>
    <row r="16003">
      <c r="A16003" s="3"/>
      <c r="B16003" s="3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</row>
    <row r="16004">
      <c r="A16004" s="3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</row>
    <row r="16005">
      <c r="A16005" s="3"/>
      <c r="B16005" s="3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</row>
    <row r="16006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</row>
    <row r="16007">
      <c r="A16007" s="3"/>
      <c r="B16007" s="3"/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</row>
    <row r="16008">
      <c r="A16008" s="3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</row>
    <row r="16009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</row>
    <row r="16010">
      <c r="A16010" s="3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</row>
    <row r="16011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</row>
    <row r="16012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</row>
    <row r="16013">
      <c r="A16013" s="3"/>
      <c r="B16013" s="3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</row>
    <row r="16014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</row>
    <row r="16015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</row>
    <row r="16016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</row>
    <row r="16017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</row>
    <row r="16018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</row>
    <row r="16019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</row>
    <row r="16020">
      <c r="A16020" s="3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</row>
    <row r="16021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</row>
    <row r="16022">
      <c r="A16022" s="3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</row>
    <row r="16023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</row>
    <row r="16024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</row>
    <row r="16025">
      <c r="A16025" s="3"/>
      <c r="B16025" s="3"/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</row>
    <row r="16026">
      <c r="A16026" s="3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</row>
    <row r="16027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</row>
    <row r="16028">
      <c r="A16028" s="3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</row>
    <row r="16029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</row>
    <row r="16030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</row>
    <row r="16031">
      <c r="A16031" s="3"/>
      <c r="B16031" s="3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</row>
    <row r="16032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</row>
    <row r="16033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</row>
    <row r="16034">
      <c r="A16034" s="3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</row>
    <row r="16035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</row>
    <row r="16036">
      <c r="A16036" s="3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</row>
    <row r="16037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</row>
    <row r="16038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</row>
    <row r="16039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</row>
    <row r="16040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</row>
    <row r="16041">
      <c r="A16041" s="3"/>
      <c r="B16041" s="3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</row>
    <row r="16042">
      <c r="A16042" s="3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</row>
    <row r="16043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</row>
    <row r="16044">
      <c r="A16044" s="3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</row>
    <row r="16045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</row>
    <row r="16046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</row>
    <row r="16047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</row>
    <row r="16048">
      <c r="A16048" s="3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</row>
    <row r="16049">
      <c r="A16049" s="3"/>
      <c r="B16049" s="3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</row>
    <row r="16050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</row>
    <row r="16051">
      <c r="A16051" s="3"/>
      <c r="B16051" s="3"/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</row>
    <row r="16052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</row>
    <row r="16053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</row>
    <row r="16054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</row>
    <row r="16055">
      <c r="A16055" s="3"/>
      <c r="B16055" s="3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</row>
    <row r="16056">
      <c r="A16056" s="3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</row>
    <row r="16057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</row>
    <row r="16058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</row>
    <row r="16059">
      <c r="A16059" s="3"/>
      <c r="B16059" s="3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</row>
    <row r="16060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</row>
    <row r="16061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</row>
    <row r="16062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</row>
    <row r="16063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</row>
    <row r="16064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</row>
    <row r="16065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</row>
    <row r="16066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</row>
    <row r="16067">
      <c r="A16067" s="3"/>
      <c r="B16067" s="3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</row>
    <row r="16068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</row>
    <row r="16069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</row>
    <row r="16070">
      <c r="A16070" s="3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</row>
    <row r="16071">
      <c r="A16071" s="3"/>
      <c r="B16071" s="3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</row>
    <row r="16072">
      <c r="A16072" s="3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</row>
    <row r="16073">
      <c r="A16073" s="3"/>
      <c r="B16073" s="3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</row>
    <row r="16074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</row>
    <row r="16075">
      <c r="A16075" s="3"/>
      <c r="B16075" s="3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</row>
    <row r="16076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</row>
    <row r="16077">
      <c r="A16077" s="3"/>
      <c r="B16077" s="3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</row>
    <row r="16078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</row>
    <row r="16079">
      <c r="A16079" s="3"/>
      <c r="B16079" s="3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</row>
    <row r="16080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</row>
    <row r="16081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</row>
    <row r="16082">
      <c r="A16082" s="3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</row>
    <row r="16083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</row>
    <row r="16084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</row>
    <row r="16085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</row>
    <row r="16086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</row>
    <row r="16087">
      <c r="A16087" s="3"/>
      <c r="B16087" s="3"/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</row>
    <row r="16088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</row>
    <row r="16089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</row>
    <row r="16090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</row>
    <row r="16091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</row>
    <row r="16092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</row>
    <row r="16093">
      <c r="A16093" s="3"/>
      <c r="B16093" s="3"/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</row>
    <row r="16094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</row>
    <row r="16095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</row>
    <row r="16096">
      <c r="A16096" s="3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</row>
    <row r="16097">
      <c r="A16097" s="3"/>
      <c r="B16097" s="3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</row>
    <row r="16098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</row>
    <row r="16099">
      <c r="A16099" s="3"/>
      <c r="B16099" s="3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</row>
    <row r="16100">
      <c r="A16100" s="3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</row>
    <row r="16101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</row>
    <row r="16102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</row>
    <row r="16103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</row>
    <row r="16104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</row>
    <row r="16105">
      <c r="A16105" s="3"/>
      <c r="B16105" s="3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</row>
    <row r="16106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</row>
    <row r="16107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</row>
    <row r="16108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</row>
    <row r="16109">
      <c r="A16109" s="3"/>
      <c r="B16109" s="3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</row>
    <row r="16110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</row>
    <row r="16111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</row>
    <row r="16112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</row>
    <row r="16113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</row>
    <row r="16114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</row>
    <row r="16115">
      <c r="A16115" s="3"/>
      <c r="B16115" s="3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</row>
    <row r="16116">
      <c r="A16116" s="3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</row>
    <row r="16117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</row>
    <row r="16118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</row>
    <row r="16119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</row>
    <row r="16120">
      <c r="A16120" s="3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</row>
    <row r="16121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</row>
    <row r="16122">
      <c r="A16122" s="3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</row>
    <row r="16123">
      <c r="A16123" s="3"/>
      <c r="B16123" s="3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</row>
    <row r="16124">
      <c r="A16124" s="3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</row>
    <row r="16125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</row>
    <row r="16126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</row>
    <row r="16127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</row>
    <row r="16128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</row>
    <row r="16129">
      <c r="A16129" s="3"/>
      <c r="B16129" s="3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</row>
    <row r="16130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</row>
    <row r="16131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</row>
    <row r="16132">
      <c r="A16132" s="3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</row>
    <row r="16133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</row>
    <row r="16134">
      <c r="A16134" s="3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</row>
    <row r="16135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</row>
    <row r="16136">
      <c r="A16136" s="3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</row>
    <row r="16137">
      <c r="A16137" s="3"/>
      <c r="B16137" s="3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</row>
    <row r="16138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</row>
    <row r="16139">
      <c r="A16139" s="3"/>
      <c r="B16139" s="3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</row>
    <row r="16140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</row>
    <row r="16141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</row>
    <row r="16142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</row>
    <row r="16143">
      <c r="A16143" s="3"/>
      <c r="B16143" s="3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</row>
    <row r="16144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</row>
    <row r="16145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</row>
    <row r="16146">
      <c r="A16146" s="3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</row>
    <row r="16147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</row>
    <row r="16148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</row>
    <row r="16149">
      <c r="A16149" s="3"/>
      <c r="B16149" s="3"/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</row>
    <row r="16150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</row>
    <row r="16151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</row>
    <row r="16152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</row>
    <row r="16153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</row>
    <row r="16154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</row>
    <row r="16155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</row>
    <row r="16156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</row>
    <row r="16157">
      <c r="A16157" s="3"/>
      <c r="B16157" s="3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</row>
    <row r="16158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</row>
    <row r="16159">
      <c r="A16159" s="3"/>
      <c r="B16159" s="3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</row>
    <row r="16160">
      <c r="A16160" s="3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</row>
    <row r="16161">
      <c r="A16161" s="3"/>
      <c r="B16161" s="3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</row>
    <row r="16162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</row>
    <row r="16163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</row>
    <row r="16164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</row>
    <row r="16165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</row>
    <row r="16166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</row>
    <row r="16167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</row>
    <row r="16168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</row>
    <row r="16169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</row>
    <row r="16170">
      <c r="A16170" s="3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</row>
    <row r="16171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</row>
    <row r="16172">
      <c r="A16172" s="3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</row>
    <row r="16173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</row>
    <row r="16174">
      <c r="A16174" s="3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</row>
    <row r="16175">
      <c r="A16175" s="3"/>
      <c r="B16175" s="3"/>
      <c r="C16175" s="3"/>
      <c r="D16175" s="3"/>
      <c r="E16175" s="3"/>
      <c r="F16175" s="3"/>
      <c r="G16175" s="3"/>
      <c r="H16175" s="3"/>
      <c r="I16175" s="3"/>
      <c r="J16175" s="3"/>
      <c r="K16175" s="3"/>
      <c r="L16175" s="3"/>
      <c r="M16175" s="3"/>
      <c r="N16175" s="3"/>
    </row>
    <row r="16176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</row>
    <row r="16177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</row>
    <row r="16178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</row>
    <row r="16179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</row>
    <row r="16180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</row>
    <row r="16181">
      <c r="A16181" s="3"/>
      <c r="B16181" s="3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</row>
    <row r="16182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</row>
    <row r="16183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</row>
    <row r="16184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</row>
    <row r="16185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</row>
    <row r="16186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</row>
    <row r="16187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</row>
    <row r="16188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</row>
    <row r="16189">
      <c r="A16189" s="3"/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</row>
    <row r="16190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</row>
    <row r="16191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</row>
    <row r="16192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</row>
    <row r="16193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</row>
    <row r="16194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</row>
    <row r="16195">
      <c r="A16195" s="3"/>
      <c r="B16195" s="3"/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</row>
    <row r="16196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</row>
    <row r="16197">
      <c r="A16197" s="3"/>
      <c r="B16197" s="3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</row>
    <row r="16198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</row>
    <row r="16199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</row>
    <row r="16200">
      <c r="A16200" s="3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</row>
    <row r="16201">
      <c r="A16201" s="3"/>
      <c r="B16201" s="3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</row>
    <row r="16202">
      <c r="A16202" s="3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</row>
    <row r="16203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</row>
    <row r="16204">
      <c r="A16204" s="3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</row>
    <row r="16205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</row>
    <row r="16206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</row>
    <row r="16207">
      <c r="A16207" s="3"/>
      <c r="B16207" s="3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</row>
    <row r="16208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</row>
    <row r="16209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</row>
    <row r="16210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</row>
    <row r="16211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</row>
    <row r="16212">
      <c r="A16212" s="3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</row>
    <row r="16213">
      <c r="A16213" s="3"/>
      <c r="B16213" s="3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</row>
    <row r="16214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</row>
    <row r="16215">
      <c r="A16215" s="3"/>
      <c r="B16215" s="3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</row>
    <row r="16216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</row>
    <row r="16217">
      <c r="A16217" s="3"/>
      <c r="B16217" s="3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</row>
    <row r="16218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</row>
    <row r="16219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</row>
    <row r="16220">
      <c r="A16220" s="3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</row>
    <row r="16221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</row>
    <row r="16222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</row>
    <row r="16223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</row>
    <row r="16224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</row>
    <row r="16225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</row>
    <row r="16226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</row>
    <row r="16227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</row>
    <row r="16228">
      <c r="A16228" s="3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</row>
    <row r="16229">
      <c r="A16229" s="3"/>
      <c r="B16229" s="3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</row>
    <row r="16230">
      <c r="A16230" s="3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</row>
    <row r="16231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</row>
    <row r="16232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</row>
    <row r="16233">
      <c r="A16233" s="3"/>
      <c r="B16233" s="3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</row>
    <row r="16234">
      <c r="A16234" s="3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</row>
    <row r="16235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</row>
    <row r="16236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</row>
    <row r="16237">
      <c r="A16237" s="3"/>
      <c r="B16237" s="3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</row>
    <row r="16238">
      <c r="A16238" s="3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</row>
    <row r="16239">
      <c r="A16239" s="3"/>
      <c r="B16239" s="3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</row>
    <row r="16240">
      <c r="A16240" s="3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</row>
    <row r="16241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</row>
    <row r="16242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</row>
    <row r="16243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</row>
    <row r="16244">
      <c r="A16244" s="3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</row>
    <row r="16245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</row>
    <row r="16246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</row>
    <row r="16247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</row>
    <row r="16248">
      <c r="A16248" s="3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</row>
    <row r="16249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</row>
    <row r="16250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</row>
    <row r="16251">
      <c r="A16251" s="3"/>
      <c r="B16251" s="3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</row>
    <row r="16252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</row>
    <row r="16253">
      <c r="A16253" s="3"/>
      <c r="B16253" s="3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</row>
    <row r="16254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</row>
    <row r="16255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</row>
    <row r="16256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</row>
    <row r="16257">
      <c r="A16257" s="3"/>
      <c r="B16257" s="3"/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</row>
    <row r="16258">
      <c r="A16258" s="3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</row>
    <row r="16259">
      <c r="A16259" s="3"/>
      <c r="B16259" s="3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</row>
    <row r="16260">
      <c r="A16260" s="3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</row>
    <row r="16261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</row>
    <row r="16262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</row>
    <row r="16263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</row>
    <row r="16264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</row>
    <row r="16265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</row>
    <row r="16266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</row>
    <row r="16267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</row>
    <row r="16268">
      <c r="A16268" s="3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</row>
    <row r="16269">
      <c r="A16269" s="3"/>
      <c r="B16269" s="3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</row>
    <row r="16270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</row>
    <row r="16271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</row>
    <row r="16272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</row>
    <row r="16273">
      <c r="A16273" s="3"/>
      <c r="B16273" s="3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</row>
    <row r="16274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</row>
    <row r="16275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</row>
    <row r="16276">
      <c r="A16276" s="3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</row>
    <row r="16277">
      <c r="A16277" s="3"/>
      <c r="B16277" s="3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</row>
    <row r="16278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</row>
    <row r="16279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</row>
    <row r="16280">
      <c r="A16280" s="3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</row>
    <row r="16281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</row>
    <row r="16282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</row>
    <row r="16283">
      <c r="A16283" s="3"/>
      <c r="B16283" s="3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</row>
    <row r="16284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</row>
    <row r="16285">
      <c r="A16285" s="3"/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</row>
    <row r="16286">
      <c r="A16286" s="3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</row>
    <row r="16287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</row>
    <row r="16288">
      <c r="A16288" s="3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</row>
    <row r="16289">
      <c r="A16289" s="3"/>
      <c r="B16289" s="3"/>
      <c r="C16289" s="3"/>
      <c r="D16289" s="3"/>
      <c r="E16289" s="3"/>
      <c r="F16289" s="3"/>
      <c r="G16289" s="3"/>
      <c r="H16289" s="3"/>
      <c r="I16289" s="3"/>
      <c r="J16289" s="3"/>
      <c r="K16289" s="3"/>
      <c r="L16289" s="3"/>
      <c r="M16289" s="3"/>
      <c r="N16289" s="3"/>
    </row>
    <row r="16290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</row>
    <row r="16291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</row>
    <row r="16292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</row>
    <row r="16293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</row>
    <row r="16294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</row>
    <row r="16295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</row>
    <row r="16296">
      <c r="A16296" s="3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</row>
    <row r="16297">
      <c r="A16297" s="3"/>
      <c r="B16297" s="3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</row>
    <row r="16298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</row>
    <row r="16299">
      <c r="A16299" s="3"/>
      <c r="B16299" s="3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</row>
    <row r="16300">
      <c r="A16300" s="3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</row>
    <row r="16301">
      <c r="A16301" s="3"/>
      <c r="B16301" s="3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</row>
    <row r="16302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</row>
    <row r="16303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</row>
    <row r="16304">
      <c r="A16304" s="3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</row>
    <row r="16305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</row>
    <row r="16306">
      <c r="A16306" s="3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</row>
    <row r="16307">
      <c r="A16307" s="3"/>
      <c r="B16307" s="3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</row>
    <row r="16308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</row>
    <row r="16309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</row>
    <row r="16310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</row>
    <row r="16311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</row>
    <row r="16312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</row>
    <row r="16313">
      <c r="A16313" s="3"/>
      <c r="B16313" s="3"/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</row>
    <row r="16314">
      <c r="A16314" s="3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</row>
    <row r="16315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</row>
    <row r="16316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</row>
    <row r="16317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</row>
    <row r="16318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</row>
    <row r="16319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</row>
    <row r="16320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</row>
    <row r="16321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</row>
    <row r="16322">
      <c r="A16322" s="3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</row>
    <row r="16323">
      <c r="A16323" s="3"/>
      <c r="B16323" s="3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</row>
    <row r="16324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</row>
    <row r="16325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</row>
    <row r="16326">
      <c r="A16326" s="3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</row>
    <row r="16327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</row>
    <row r="16328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</row>
    <row r="16329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</row>
    <row r="16330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</row>
    <row r="16331">
      <c r="A16331" s="3"/>
      <c r="B16331" s="3"/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</row>
    <row r="16332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</row>
    <row r="16333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</row>
    <row r="16334">
      <c r="A16334" s="3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</row>
    <row r="16335">
      <c r="A16335" s="3"/>
      <c r="B16335" s="3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</row>
    <row r="16336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</row>
    <row r="16337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</row>
    <row r="16338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</row>
    <row r="16339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</row>
    <row r="16340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</row>
    <row r="16341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</row>
    <row r="16342">
      <c r="A16342" s="3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</row>
    <row r="16343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</row>
    <row r="16344">
      <c r="A16344" s="3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</row>
    <row r="16345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</row>
    <row r="16346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</row>
    <row r="16347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</row>
    <row r="16348">
      <c r="A16348" s="3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</row>
    <row r="16349">
      <c r="A16349" s="3"/>
      <c r="B16349" s="3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</row>
    <row r="16350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</row>
    <row r="16351">
      <c r="A16351" s="3"/>
      <c r="B16351" s="3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</row>
    <row r="16352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</row>
    <row r="16353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</row>
    <row r="16354">
      <c r="A16354" s="3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</row>
    <row r="16355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</row>
    <row r="16356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</row>
    <row r="16357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</row>
    <row r="16358">
      <c r="A16358" s="3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</row>
    <row r="16359">
      <c r="A16359" s="3"/>
      <c r="B16359" s="3"/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</row>
    <row r="16360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</row>
    <row r="16361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</row>
    <row r="16362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</row>
    <row r="16363">
      <c r="A16363" s="3"/>
      <c r="B16363" s="3"/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</row>
    <row r="16364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</row>
    <row r="16365">
      <c r="A16365" s="3"/>
      <c r="B16365" s="3"/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</row>
    <row r="16366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</row>
    <row r="16367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</row>
    <row r="16368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</row>
    <row r="16369">
      <c r="A16369" s="3"/>
      <c r="B16369" s="3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</row>
    <row r="16370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</row>
    <row r="16371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</row>
    <row r="16372">
      <c r="A16372" s="3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</row>
    <row r="16373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</row>
    <row r="16374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</row>
    <row r="16375">
      <c r="A16375" s="3"/>
      <c r="B16375" s="3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</row>
    <row r="16376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</row>
    <row r="16377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</row>
    <row r="16378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</row>
    <row r="16379">
      <c r="A16379" s="3"/>
      <c r="B16379" s="3"/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</row>
    <row r="16380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</row>
    <row r="16381">
      <c r="A16381" s="3"/>
      <c r="B16381" s="3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</row>
    <row r="16382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</row>
    <row r="16383">
      <c r="A16383" s="3"/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</row>
    <row r="16384">
      <c r="A16384" s="3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</row>
    <row r="16385">
      <c r="A16385" s="3"/>
      <c r="B16385" s="3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</row>
    <row r="16386">
      <c r="A16386" s="3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</row>
    <row r="16387">
      <c r="A16387" s="3"/>
      <c r="B16387" s="3"/>
      <c r="C16387" s="3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</row>
    <row r="16388">
      <c r="A16388" s="3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</row>
    <row r="16389">
      <c r="A16389" s="3"/>
      <c r="B16389" s="3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</row>
    <row r="16390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</row>
    <row r="16391">
      <c r="A16391" s="3"/>
      <c r="B16391" s="3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</row>
    <row r="16392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</row>
    <row r="16393">
      <c r="A16393" s="3"/>
      <c r="B16393" s="3"/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</row>
    <row r="16394">
      <c r="A16394" s="3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</row>
    <row r="16395">
      <c r="A16395" s="3"/>
      <c r="B16395" s="3"/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</row>
    <row r="16396">
      <c r="A16396" s="3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</row>
    <row r="16397">
      <c r="A16397" s="3"/>
      <c r="B16397" s="3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</row>
    <row r="16398">
      <c r="A16398" s="3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</row>
    <row r="16399">
      <c r="A16399" s="3"/>
      <c r="B16399" s="3"/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</row>
    <row r="16400">
      <c r="A16400" s="3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</row>
    <row r="16401">
      <c r="A16401" s="3"/>
      <c r="B16401" s="3"/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</row>
    <row r="16402">
      <c r="A16402" s="3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</row>
    <row r="16403">
      <c r="A16403" s="3"/>
      <c r="B16403" s="3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</row>
    <row r="16404">
      <c r="A16404" s="3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</row>
    <row r="16405">
      <c r="A16405" s="3"/>
      <c r="B16405" s="3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</row>
    <row r="16406">
      <c r="A16406" s="3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</row>
    <row r="16407">
      <c r="A16407" s="3"/>
      <c r="B16407" s="3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</row>
    <row r="16408">
      <c r="A16408" s="3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</row>
    <row r="16409">
      <c r="A16409" s="3"/>
      <c r="B16409" s="3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</row>
    <row r="16410">
      <c r="A16410" s="3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</row>
    <row r="16411">
      <c r="A16411" s="3"/>
      <c r="B16411" s="3"/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</row>
    <row r="16412">
      <c r="A16412" s="3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</row>
    <row r="16413">
      <c r="A16413" s="3"/>
      <c r="B16413" s="3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</row>
    <row r="16414">
      <c r="A16414" s="3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</row>
    <row r="16415">
      <c r="A16415" s="3"/>
      <c r="B16415" s="3"/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</row>
    <row r="16416">
      <c r="A16416" s="3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</row>
    <row r="16417">
      <c r="A16417" s="3"/>
      <c r="B16417" s="3"/>
      <c r="C16417" s="3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</row>
    <row r="16418">
      <c r="A16418" s="3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</row>
    <row r="16419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</row>
    <row r="16420">
      <c r="A16420" s="3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</row>
    <row r="16421">
      <c r="A16421" s="3"/>
      <c r="B16421" s="3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</row>
    <row r="16422">
      <c r="A16422" s="3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</row>
    <row r="16423">
      <c r="A16423" s="3"/>
      <c r="B16423" s="3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</row>
    <row r="16424">
      <c r="A16424" s="3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</row>
    <row r="16425">
      <c r="A16425" s="3"/>
      <c r="B16425" s="3"/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</row>
    <row r="16426">
      <c r="A16426" s="3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</row>
    <row r="16427">
      <c r="A16427" s="3"/>
      <c r="B16427" s="3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</row>
    <row r="16428">
      <c r="A16428" s="3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</row>
    <row r="16429">
      <c r="A16429" s="3"/>
      <c r="B16429" s="3"/>
      <c r="C16429" s="3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</row>
    <row r="16430">
      <c r="A16430" s="3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</row>
    <row r="16431">
      <c r="A16431" s="3"/>
      <c r="B16431" s="3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</row>
    <row r="16432">
      <c r="A16432" s="3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</row>
    <row r="16433">
      <c r="A16433" s="3"/>
      <c r="B16433" s="3"/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</row>
    <row r="16434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</row>
    <row r="16435">
      <c r="A16435" s="3"/>
      <c r="B16435" s="3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</row>
    <row r="16436">
      <c r="A16436" s="3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</row>
    <row r="16437">
      <c r="A16437" s="3"/>
      <c r="B16437" s="3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</row>
    <row r="16438">
      <c r="A16438" s="3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</row>
    <row r="16439">
      <c r="A16439" s="3"/>
      <c r="B16439" s="3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</row>
    <row r="16440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</row>
    <row r="16441">
      <c r="A16441" s="3"/>
      <c r="B16441" s="3"/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</row>
    <row r="16442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</row>
    <row r="16443">
      <c r="A16443" s="3"/>
      <c r="B16443" s="3"/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</row>
    <row r="16444">
      <c r="A16444" s="3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</row>
    <row r="16445">
      <c r="A16445" s="3"/>
      <c r="B16445" s="3"/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</row>
    <row r="16446">
      <c r="A16446" s="3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</row>
    <row r="16447">
      <c r="A16447" s="3"/>
      <c r="B16447" s="3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</row>
    <row r="16448">
      <c r="A16448" s="3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</row>
    <row r="16449">
      <c r="A16449" s="3"/>
      <c r="B16449" s="3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</row>
    <row r="16450">
      <c r="A16450" s="3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</row>
    <row r="16451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</row>
    <row r="16452">
      <c r="A16452" s="3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</row>
    <row r="16453">
      <c r="A16453" s="3"/>
      <c r="B16453" s="3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</row>
    <row r="16454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</row>
    <row r="16455">
      <c r="A16455" s="3"/>
      <c r="B16455" s="3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</row>
    <row r="16456">
      <c r="A16456" s="3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</row>
    <row r="16457">
      <c r="A16457" s="3"/>
      <c r="B16457" s="3"/>
      <c r="C16457" s="3"/>
      <c r="D16457" s="3"/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</row>
    <row r="16458">
      <c r="A16458" s="3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</row>
    <row r="16459">
      <c r="A16459" s="3"/>
      <c r="B16459" s="3"/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</row>
    <row r="16460">
      <c r="A16460" s="3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</row>
    <row r="16461">
      <c r="A16461" s="3"/>
      <c r="B16461" s="3"/>
      <c r="C16461" s="3"/>
      <c r="D16461" s="3"/>
      <c r="E16461" s="3"/>
      <c r="F16461" s="3"/>
      <c r="G16461" s="3"/>
      <c r="H16461" s="3"/>
      <c r="I16461" s="3"/>
      <c r="J16461" s="3"/>
      <c r="K16461" s="3"/>
      <c r="L16461" s="3"/>
      <c r="M16461" s="3"/>
      <c r="N16461" s="3"/>
    </row>
    <row r="16462">
      <c r="A16462" s="3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</row>
    <row r="16463">
      <c r="A16463" s="3"/>
      <c r="B16463" s="3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</row>
    <row r="16464">
      <c r="A16464" s="3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</row>
    <row r="16465">
      <c r="A16465" s="3"/>
      <c r="B16465" s="3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</row>
    <row r="16466">
      <c r="A16466" s="3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</row>
    <row r="16467">
      <c r="A16467" s="3"/>
      <c r="B16467" s="3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</row>
    <row r="16468">
      <c r="A16468" s="3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</row>
    <row r="16469">
      <c r="A16469" s="3"/>
      <c r="B16469" s="3"/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</row>
    <row r="16470">
      <c r="A16470" s="3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</row>
    <row r="16471">
      <c r="A16471" s="3"/>
      <c r="B16471" s="3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</row>
    <row r="16472">
      <c r="A16472" s="3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</row>
    <row r="16473">
      <c r="A16473" s="3"/>
      <c r="B16473" s="3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</row>
    <row r="16474">
      <c r="A16474" s="3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</row>
    <row r="16475">
      <c r="A16475" s="3"/>
      <c r="B16475" s="3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</row>
    <row r="16476">
      <c r="A16476" s="3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</row>
    <row r="16477">
      <c r="A16477" s="3"/>
      <c r="B16477" s="3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</row>
    <row r="16478">
      <c r="A16478" s="3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</row>
    <row r="16479">
      <c r="A16479" s="3"/>
      <c r="B16479" s="3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</row>
    <row r="16480">
      <c r="A16480" s="3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</row>
    <row r="16481">
      <c r="A16481" s="3"/>
      <c r="B16481" s="3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</row>
    <row r="16482">
      <c r="A16482" s="3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</row>
    <row r="16483">
      <c r="A16483" s="3"/>
      <c r="B16483" s="3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</row>
    <row r="16484">
      <c r="A16484" s="3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</row>
    <row r="16485">
      <c r="A16485" s="3"/>
      <c r="B16485" s="3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</row>
    <row r="16486">
      <c r="A16486" s="3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</row>
    <row r="16487">
      <c r="A16487" s="3"/>
      <c r="B16487" s="3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</row>
    <row r="16488">
      <c r="A16488" s="3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</row>
    <row r="16489">
      <c r="A16489" s="3"/>
      <c r="B16489" s="3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</row>
    <row r="16490">
      <c r="A16490" s="3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</row>
    <row r="16491">
      <c r="A16491" s="3"/>
      <c r="B16491" s="3"/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</row>
    <row r="16492">
      <c r="A16492" s="3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</row>
    <row r="16493">
      <c r="A16493" s="3"/>
      <c r="B16493" s="3"/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</row>
    <row r="16494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</row>
    <row r="16495">
      <c r="A16495" s="3"/>
      <c r="B16495" s="3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</row>
    <row r="16496">
      <c r="A16496" s="3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</row>
    <row r="16497">
      <c r="A16497" s="3"/>
      <c r="B16497" s="3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</row>
    <row r="16498">
      <c r="A16498" s="3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</row>
    <row r="16499">
      <c r="A16499" s="3"/>
      <c r="B16499" s="3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</row>
    <row r="16500">
      <c r="A16500" s="3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</row>
    <row r="16501">
      <c r="A16501" s="3"/>
      <c r="B16501" s="3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</row>
    <row r="16502">
      <c r="A16502" s="3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</row>
    <row r="16503">
      <c r="A16503" s="3"/>
      <c r="B16503" s="3"/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</row>
    <row r="16504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</row>
    <row r="16505">
      <c r="A16505" s="3"/>
      <c r="B16505" s="3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</row>
    <row r="16506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</row>
    <row r="16507">
      <c r="A16507" s="3"/>
      <c r="B16507" s="3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</row>
    <row r="16508">
      <c r="A16508" s="3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</row>
    <row r="16509">
      <c r="A16509" s="3"/>
      <c r="B16509" s="3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</row>
    <row r="16510">
      <c r="A16510" s="3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</row>
    <row r="16511">
      <c r="A16511" s="3"/>
      <c r="B16511" s="3"/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</row>
    <row r="16512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</row>
    <row r="16513">
      <c r="A16513" s="3"/>
      <c r="B16513" s="3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</row>
    <row r="16514">
      <c r="A16514" s="3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</row>
    <row r="16515">
      <c r="A16515" s="3"/>
      <c r="B16515" s="3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</row>
    <row r="16516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</row>
    <row r="16517">
      <c r="A16517" s="3"/>
      <c r="B16517" s="3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</row>
    <row r="16518">
      <c r="A16518" s="3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</row>
    <row r="16519">
      <c r="A16519" s="3"/>
      <c r="B16519" s="3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</row>
    <row r="16520">
      <c r="A16520" s="3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</row>
    <row r="16521">
      <c r="A16521" s="3"/>
      <c r="B16521" s="3"/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</row>
    <row r="16522">
      <c r="A16522" s="3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</row>
    <row r="16523">
      <c r="A16523" s="3"/>
      <c r="B16523" s="3"/>
      <c r="C16523" s="3"/>
      <c r="D16523" s="3"/>
      <c r="E16523" s="3"/>
      <c r="F16523" s="3"/>
      <c r="G16523" s="3"/>
      <c r="H16523" s="3"/>
      <c r="I16523" s="3"/>
      <c r="J16523" s="3"/>
      <c r="K16523" s="3"/>
      <c r="L16523" s="3"/>
      <c r="M16523" s="3"/>
      <c r="N16523" s="3"/>
    </row>
    <row r="16524">
      <c r="A16524" s="3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</row>
    <row r="16525">
      <c r="A16525" s="3"/>
      <c r="B16525" s="3"/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</row>
    <row r="16526">
      <c r="A16526" s="3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</row>
    <row r="16527">
      <c r="A16527" s="3"/>
      <c r="B16527" s="3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</row>
    <row r="16528">
      <c r="A16528" s="3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</row>
    <row r="16529">
      <c r="A16529" s="3"/>
      <c r="B16529" s="3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</row>
    <row r="16530">
      <c r="A16530" s="3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</row>
    <row r="16531">
      <c r="A16531" s="3"/>
      <c r="B16531" s="3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</row>
    <row r="16532">
      <c r="A16532" s="3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</row>
    <row r="16533">
      <c r="A16533" s="3"/>
      <c r="B16533" s="3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</row>
    <row r="16534">
      <c r="A16534" s="3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</row>
    <row r="16535">
      <c r="A16535" s="3"/>
      <c r="B16535" s="3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</row>
    <row r="16536">
      <c r="A16536" s="3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</row>
    <row r="16537">
      <c r="A16537" s="3"/>
      <c r="B16537" s="3"/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</row>
    <row r="16538">
      <c r="A16538" s="3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</row>
    <row r="16539">
      <c r="A16539" s="3"/>
      <c r="B16539" s="3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</row>
    <row r="16540">
      <c r="A16540" s="3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</row>
    <row r="16541">
      <c r="A16541" s="3"/>
      <c r="B16541" s="3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</row>
    <row r="16542">
      <c r="A16542" s="3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</row>
    <row r="16543">
      <c r="A16543" s="3"/>
      <c r="B16543" s="3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</row>
    <row r="16544">
      <c r="A16544" s="3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</row>
    <row r="16545">
      <c r="A16545" s="3"/>
      <c r="B16545" s="3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</row>
    <row r="16546">
      <c r="A16546" s="3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</row>
    <row r="16547">
      <c r="A16547" s="3"/>
      <c r="B16547" s="3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</row>
    <row r="16548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</row>
    <row r="16549">
      <c r="A16549" s="3"/>
      <c r="B16549" s="3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</row>
    <row r="16550">
      <c r="A16550" s="3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</row>
    <row r="16551">
      <c r="A16551" s="3"/>
      <c r="B16551" s="3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</row>
    <row r="16552">
      <c r="A16552" s="3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</row>
    <row r="16553">
      <c r="A16553" s="3"/>
      <c r="B16553" s="3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</row>
    <row r="16554">
      <c r="A16554" s="3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</row>
    <row r="16555">
      <c r="A16555" s="3"/>
      <c r="B16555" s="3"/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</row>
    <row r="16556">
      <c r="A16556" s="3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</row>
    <row r="16557">
      <c r="A16557" s="3"/>
      <c r="B16557" s="3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</row>
    <row r="16558">
      <c r="A16558" s="3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</row>
    <row r="16559">
      <c r="A16559" s="3"/>
      <c r="B16559" s="3"/>
      <c r="C16559" s="3"/>
      <c r="D16559" s="3"/>
      <c r="E16559" s="3"/>
      <c r="F16559" s="3"/>
      <c r="G16559" s="3"/>
      <c r="H16559" s="3"/>
      <c r="I16559" s="3"/>
      <c r="J16559" s="3"/>
      <c r="K16559" s="3"/>
      <c r="L16559" s="3"/>
      <c r="M16559" s="3"/>
      <c r="N16559" s="3"/>
    </row>
    <row r="16560">
      <c r="A16560" s="3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</row>
    <row r="16561">
      <c r="A16561" s="3"/>
      <c r="B16561" s="3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</row>
    <row r="16562">
      <c r="A16562" s="3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</row>
    <row r="16563">
      <c r="A16563" s="3"/>
      <c r="B16563" s="3"/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</row>
    <row r="16564">
      <c r="A16564" s="3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</row>
    <row r="16565">
      <c r="A16565" s="3"/>
      <c r="B16565" s="3"/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</row>
    <row r="16566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</row>
    <row r="16567">
      <c r="A16567" s="3"/>
      <c r="B16567" s="3"/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</row>
    <row r="16568">
      <c r="A16568" s="3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</row>
    <row r="16569">
      <c r="A16569" s="3"/>
      <c r="B16569" s="3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</row>
    <row r="16570">
      <c r="A16570" s="3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</row>
    <row r="16571">
      <c r="A16571" s="3"/>
      <c r="B16571" s="3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</row>
    <row r="16572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</row>
    <row r="16573">
      <c r="A16573" s="3"/>
      <c r="B16573" s="3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</row>
    <row r="16574">
      <c r="A16574" s="3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</row>
    <row r="16575">
      <c r="A16575" s="3"/>
      <c r="B16575" s="3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</row>
    <row r="16576">
      <c r="A16576" s="3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</row>
    <row r="16577">
      <c r="A16577" s="3"/>
      <c r="B16577" s="3"/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</row>
    <row r="16578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</row>
    <row r="16579">
      <c r="A16579" s="3"/>
      <c r="B16579" s="3"/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</row>
    <row r="16580">
      <c r="A16580" s="3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</row>
    <row r="16581">
      <c r="A16581" s="3"/>
      <c r="B16581" s="3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</row>
    <row r="16582">
      <c r="A16582" s="3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</row>
    <row r="16583">
      <c r="A16583" s="3"/>
      <c r="B16583" s="3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</row>
    <row r="16584">
      <c r="A16584" s="3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</row>
    <row r="16585">
      <c r="A16585" s="3"/>
      <c r="B16585" s="3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</row>
    <row r="16586">
      <c r="A16586" s="3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</row>
    <row r="16587">
      <c r="A16587" s="3"/>
      <c r="B16587" s="3"/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</row>
    <row r="16588">
      <c r="A16588" s="3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</row>
    <row r="16589">
      <c r="A16589" s="3"/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</row>
    <row r="16590">
      <c r="A16590" s="3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</row>
    <row r="16591">
      <c r="A16591" s="3"/>
      <c r="B16591" s="3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</row>
    <row r="16592">
      <c r="A16592" s="3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</row>
    <row r="16593">
      <c r="A16593" s="3"/>
      <c r="B16593" s="3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</row>
    <row r="16594">
      <c r="A16594" s="3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</row>
    <row r="16595">
      <c r="A16595" s="3"/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</row>
    <row r="16596">
      <c r="A16596" s="3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</row>
    <row r="16597">
      <c r="A16597" s="3"/>
      <c r="B16597" s="3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</row>
    <row r="16598">
      <c r="A16598" s="3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</row>
    <row r="16599">
      <c r="A16599" s="3"/>
      <c r="B16599" s="3"/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</row>
    <row r="16600">
      <c r="A16600" s="3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</row>
    <row r="16601">
      <c r="A16601" s="3"/>
      <c r="B16601" s="3"/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</row>
    <row r="16602">
      <c r="A16602" s="3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</row>
    <row r="16603">
      <c r="A16603" s="3"/>
      <c r="B16603" s="3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</row>
    <row r="16604">
      <c r="A16604" s="3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</row>
    <row r="16605">
      <c r="A16605" s="3"/>
      <c r="B16605" s="3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</row>
    <row r="16606">
      <c r="A16606" s="3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</row>
    <row r="16607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</row>
    <row r="16608">
      <c r="A16608" s="3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</row>
    <row r="16609">
      <c r="A16609" s="3"/>
      <c r="B16609" s="3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</row>
    <row r="16610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</row>
    <row r="16611">
      <c r="A16611" s="3"/>
      <c r="B16611" s="3"/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</row>
    <row r="16612">
      <c r="A16612" s="3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</row>
    <row r="16613">
      <c r="A16613" s="3"/>
      <c r="B16613" s="3"/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</row>
    <row r="16614">
      <c r="A16614" s="3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</row>
    <row r="16615">
      <c r="A16615" s="3"/>
      <c r="B16615" s="3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</row>
    <row r="16616">
      <c r="A16616" s="3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</row>
    <row r="16617">
      <c r="A16617" s="3"/>
      <c r="B16617" s="3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</row>
    <row r="16618">
      <c r="A16618" s="3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</row>
    <row r="16619">
      <c r="A16619" s="3"/>
      <c r="B16619" s="3"/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</row>
    <row r="16620">
      <c r="A16620" s="3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</row>
    <row r="16621">
      <c r="A16621" s="3"/>
      <c r="B16621" s="3"/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</row>
    <row r="16622">
      <c r="A16622" s="3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</row>
    <row r="16623">
      <c r="A16623" s="3"/>
      <c r="B16623" s="3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</row>
    <row r="16624">
      <c r="A16624" s="3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</row>
    <row r="16625">
      <c r="A16625" s="3"/>
      <c r="B16625" s="3"/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</row>
    <row r="16626">
      <c r="A16626" s="3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</row>
    <row r="16627">
      <c r="A16627" s="3"/>
      <c r="B16627" s="3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</row>
    <row r="16628">
      <c r="A16628" s="3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</row>
    <row r="16629">
      <c r="A16629" s="3"/>
      <c r="B16629" s="3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</row>
    <row r="16630">
      <c r="A16630" s="3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</row>
    <row r="16631">
      <c r="A16631" s="3"/>
      <c r="B16631" s="3"/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</row>
    <row r="16632">
      <c r="A16632" s="3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</row>
    <row r="16633">
      <c r="A16633" s="3"/>
      <c r="B16633" s="3"/>
      <c r="C16633" s="3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</row>
    <row r="16634">
      <c r="A16634" s="3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</row>
    <row r="16635">
      <c r="A16635" s="3"/>
      <c r="B16635" s="3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</row>
    <row r="16636">
      <c r="A16636" s="3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</row>
    <row r="16637">
      <c r="A16637" s="3"/>
      <c r="B16637" s="3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</row>
    <row r="16638">
      <c r="A16638" s="3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</row>
    <row r="16639">
      <c r="A16639" s="3"/>
      <c r="B16639" s="3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</row>
    <row r="16640">
      <c r="A16640" s="3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</row>
    <row r="16641">
      <c r="A16641" s="3"/>
      <c r="B16641" s="3"/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</row>
    <row r="16642">
      <c r="A16642" s="3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</row>
    <row r="16643">
      <c r="A16643" s="3"/>
      <c r="B16643" s="3"/>
      <c r="C16643" s="3"/>
      <c r="D16643" s="3"/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</row>
    <row r="16644">
      <c r="A16644" s="3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</row>
    <row r="16645">
      <c r="A16645" s="3"/>
      <c r="B16645" s="3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</row>
    <row r="16646">
      <c r="A16646" s="3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</row>
    <row r="16647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</row>
    <row r="16648">
      <c r="A16648" s="3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</row>
    <row r="16649">
      <c r="A16649" s="3"/>
      <c r="B16649" s="3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</row>
    <row r="16650">
      <c r="A16650" s="3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</row>
    <row r="16651">
      <c r="A16651" s="3"/>
      <c r="B16651" s="3"/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</row>
    <row r="16652">
      <c r="A16652" s="3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</row>
    <row r="16653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</row>
    <row r="16654">
      <c r="A16654" s="3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</row>
    <row r="16655">
      <c r="A16655" s="3"/>
      <c r="B16655" s="3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</row>
    <row r="16656">
      <c r="A16656" s="3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</row>
    <row r="16657">
      <c r="A16657" s="3"/>
      <c r="B16657" s="3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</row>
    <row r="16658">
      <c r="A16658" s="3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</row>
    <row r="16659">
      <c r="A16659" s="3"/>
      <c r="B16659" s="3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</row>
    <row r="16660">
      <c r="A16660" s="3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</row>
    <row r="16661">
      <c r="A16661" s="3"/>
      <c r="B16661" s="3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</row>
    <row r="16662">
      <c r="A16662" s="3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</row>
    <row r="16663">
      <c r="A16663" s="3"/>
      <c r="B16663" s="3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</row>
    <row r="16664">
      <c r="A16664" s="3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</row>
    <row r="16665">
      <c r="A16665" s="3"/>
      <c r="B16665" s="3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</row>
    <row r="16666">
      <c r="A16666" s="3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</row>
    <row r="16667">
      <c r="A16667" s="3"/>
      <c r="B16667" s="3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</row>
    <row r="16668">
      <c r="A16668" s="3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</row>
    <row r="16669">
      <c r="A16669" s="3"/>
      <c r="B16669" s="3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</row>
    <row r="16670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</row>
    <row r="16671">
      <c r="A16671" s="3"/>
      <c r="B16671" s="3"/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</row>
    <row r="16672">
      <c r="A16672" s="3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</row>
    <row r="16673">
      <c r="A16673" s="3"/>
      <c r="B16673" s="3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</row>
    <row r="16674">
      <c r="A16674" s="3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</row>
    <row r="16675">
      <c r="A16675" s="3"/>
      <c r="B16675" s="3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</row>
    <row r="16676">
      <c r="A16676" s="3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</row>
    <row r="16677">
      <c r="A16677" s="3"/>
      <c r="B16677" s="3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</row>
    <row r="16678">
      <c r="A16678" s="3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</row>
    <row r="16679">
      <c r="A16679" s="3"/>
      <c r="B16679" s="3"/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</row>
    <row r="16680">
      <c r="A16680" s="3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</row>
    <row r="16681">
      <c r="A16681" s="3"/>
      <c r="B16681" s="3"/>
      <c r="C16681" s="3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</row>
    <row r="16682">
      <c r="A16682" s="3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</row>
    <row r="16683">
      <c r="A16683" s="3"/>
      <c r="B16683" s="3"/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</row>
    <row r="16684">
      <c r="A16684" s="3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</row>
    <row r="16685">
      <c r="A16685" s="3"/>
      <c r="B16685" s="3"/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</row>
    <row r="16686">
      <c r="A16686" s="3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</row>
    <row r="16687">
      <c r="A16687" s="3"/>
      <c r="B16687" s="3"/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</row>
    <row r="16688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</row>
    <row r="16689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</row>
    <row r="16690">
      <c r="A16690" s="3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</row>
    <row r="16691">
      <c r="A16691" s="3"/>
      <c r="B16691" s="3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</row>
    <row r="16692">
      <c r="A16692" s="3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</row>
    <row r="16693">
      <c r="A16693" s="3"/>
      <c r="B16693" s="3"/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</row>
    <row r="16694">
      <c r="A16694" s="3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</row>
    <row r="16695">
      <c r="A16695" s="3"/>
      <c r="B16695" s="3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</row>
    <row r="16696">
      <c r="A16696" s="3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</row>
    <row r="16697">
      <c r="A16697" s="3"/>
      <c r="B16697" s="3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</row>
    <row r="16698">
      <c r="A16698" s="3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</row>
    <row r="16699">
      <c r="A16699" s="3"/>
      <c r="B16699" s="3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</row>
    <row r="16700">
      <c r="A16700" s="3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</row>
    <row r="16701">
      <c r="A16701" s="3"/>
      <c r="B16701" s="3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</row>
    <row r="16702">
      <c r="A16702" s="3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</row>
    <row r="16703">
      <c r="A16703" s="3"/>
      <c r="B16703" s="3"/>
      <c r="C16703" s="3"/>
      <c r="D16703" s="3"/>
      <c r="E16703" s="3"/>
      <c r="F16703" s="3"/>
      <c r="G16703" s="3"/>
      <c r="H16703" s="3"/>
      <c r="I16703" s="3"/>
      <c r="J16703" s="3"/>
      <c r="K16703" s="3"/>
      <c r="L16703" s="3"/>
      <c r="M16703" s="3"/>
      <c r="N16703" s="3"/>
    </row>
    <row r="16704">
      <c r="A16704" s="3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</row>
    <row r="16705">
      <c r="A16705" s="3"/>
      <c r="B16705" s="3"/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</row>
    <row r="16706">
      <c r="A16706" s="3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</row>
    <row r="16707">
      <c r="A16707" s="3"/>
      <c r="B16707" s="3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</row>
    <row r="16708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</row>
    <row r="16709">
      <c r="A16709" s="3"/>
      <c r="B16709" s="3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</row>
    <row r="16710">
      <c r="A16710" s="3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</row>
    <row r="16711">
      <c r="A16711" s="3"/>
      <c r="B16711" s="3"/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</row>
    <row r="16712">
      <c r="A16712" s="3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</row>
    <row r="16713">
      <c r="A16713" s="3"/>
      <c r="B16713" s="3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</row>
    <row r="16714">
      <c r="A16714" s="3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</row>
    <row r="16715">
      <c r="A16715" s="3"/>
      <c r="B16715" s="3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</row>
    <row r="16716">
      <c r="A16716" s="3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</row>
    <row r="16717">
      <c r="A16717" s="3"/>
      <c r="B16717" s="3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</row>
    <row r="16718">
      <c r="A16718" s="3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</row>
    <row r="16719">
      <c r="A16719" s="3"/>
      <c r="B16719" s="3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</row>
    <row r="16720">
      <c r="A16720" s="3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</row>
    <row r="16721">
      <c r="A16721" s="3"/>
      <c r="B16721" s="3"/>
      <c r="C16721" s="3"/>
      <c r="D16721" s="3"/>
      <c r="E16721" s="3"/>
      <c r="F16721" s="3"/>
      <c r="G16721" s="3"/>
      <c r="H16721" s="3"/>
      <c r="I16721" s="3"/>
      <c r="J16721" s="3"/>
      <c r="K16721" s="3"/>
      <c r="L16721" s="3"/>
      <c r="M16721" s="3"/>
      <c r="N16721" s="3"/>
    </row>
    <row r="16722">
      <c r="A16722" s="3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</row>
    <row r="16723">
      <c r="A16723" s="3"/>
      <c r="B16723" s="3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</row>
    <row r="16724">
      <c r="A16724" s="3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</row>
    <row r="16725">
      <c r="A16725" s="3"/>
      <c r="B16725" s="3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</row>
    <row r="16726">
      <c r="A16726" s="3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</row>
    <row r="16727">
      <c r="A16727" s="3"/>
      <c r="B16727" s="3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</row>
    <row r="16728">
      <c r="A16728" s="3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</row>
    <row r="16729">
      <c r="A16729" s="3"/>
      <c r="B16729" s="3"/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</row>
    <row r="16730">
      <c r="A16730" s="3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</row>
    <row r="16731">
      <c r="A16731" s="3"/>
      <c r="B16731" s="3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</row>
    <row r="16732">
      <c r="A16732" s="3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</row>
    <row r="16733">
      <c r="A16733" s="3"/>
      <c r="B16733" s="3"/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</row>
    <row r="16734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</row>
    <row r="16735">
      <c r="A16735" s="3"/>
      <c r="B16735" s="3"/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</row>
    <row r="16736">
      <c r="A16736" s="3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</row>
    <row r="16737">
      <c r="A16737" s="3"/>
      <c r="B16737" s="3"/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</row>
    <row r="16738">
      <c r="A16738" s="3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</row>
    <row r="16739">
      <c r="A16739" s="3"/>
      <c r="B16739" s="3"/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</row>
    <row r="16740">
      <c r="A16740" s="3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</row>
    <row r="16741">
      <c r="A16741" s="3"/>
      <c r="B16741" s="3"/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</row>
    <row r="16742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</row>
    <row r="16743">
      <c r="A16743" s="3"/>
      <c r="B16743" s="3"/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</row>
    <row r="16744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</row>
    <row r="16745">
      <c r="A16745" s="3"/>
      <c r="B16745" s="3"/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</row>
    <row r="16746">
      <c r="A16746" s="3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</row>
    <row r="16747">
      <c r="A16747" s="3"/>
      <c r="B16747" s="3"/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</row>
    <row r="16748">
      <c r="A16748" s="3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</row>
    <row r="16749">
      <c r="A16749" s="3"/>
      <c r="B16749" s="3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</row>
    <row r="16750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</row>
    <row r="16751">
      <c r="A16751" s="3"/>
      <c r="B16751" s="3"/>
      <c r="C16751" s="3"/>
      <c r="D16751" s="3"/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</row>
    <row r="16752">
      <c r="A16752" s="3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</row>
    <row r="16753">
      <c r="A16753" s="3"/>
      <c r="B16753" s="3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</row>
    <row r="16754">
      <c r="A16754" s="3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</row>
    <row r="16755">
      <c r="A16755" s="3"/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</row>
    <row r="16756">
      <c r="A16756" s="3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</row>
    <row r="16757">
      <c r="A16757" s="3"/>
      <c r="B16757" s="3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</row>
    <row r="16758">
      <c r="A16758" s="3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</row>
    <row r="16759">
      <c r="A16759" s="3"/>
      <c r="B16759" s="3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</row>
    <row r="16760">
      <c r="A16760" s="3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</row>
    <row r="16761">
      <c r="A16761" s="3"/>
      <c r="B16761" s="3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</row>
    <row r="16762">
      <c r="A16762" s="3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</row>
    <row r="16763">
      <c r="A16763" s="3"/>
      <c r="B16763" s="3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</row>
    <row r="16764">
      <c r="A16764" s="3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</row>
    <row r="16765">
      <c r="A16765" s="3"/>
      <c r="B16765" s="3"/>
      <c r="C16765" s="3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</row>
    <row r="16766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</row>
    <row r="16767">
      <c r="A16767" s="3"/>
      <c r="B16767" s="3"/>
      <c r="C16767" s="3"/>
      <c r="D16767" s="3"/>
      <c r="E16767" s="3"/>
      <c r="F16767" s="3"/>
      <c r="G16767" s="3"/>
      <c r="H16767" s="3"/>
      <c r="I16767" s="3"/>
      <c r="J16767" s="3"/>
      <c r="K16767" s="3"/>
      <c r="L16767" s="3"/>
      <c r="M16767" s="3"/>
      <c r="N16767" s="3"/>
    </row>
    <row r="16768">
      <c r="A16768" s="3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</row>
    <row r="16769">
      <c r="A16769" s="3"/>
      <c r="B16769" s="3"/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</row>
    <row r="16770">
      <c r="A16770" s="3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</row>
    <row r="16771">
      <c r="A16771" s="3"/>
      <c r="B16771" s="3"/>
      <c r="C16771" s="3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</row>
    <row r="16772">
      <c r="A16772" s="3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</row>
    <row r="16773">
      <c r="A16773" s="3"/>
      <c r="B16773" s="3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</row>
    <row r="16774">
      <c r="A16774" s="3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</row>
    <row r="16775">
      <c r="A16775" s="3"/>
      <c r="B16775" s="3"/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</row>
    <row r="16776">
      <c r="A16776" s="3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</row>
    <row r="16777">
      <c r="A16777" s="3"/>
      <c r="B16777" s="3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</row>
    <row r="16778">
      <c r="A16778" s="3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</row>
    <row r="16779">
      <c r="A16779" s="3"/>
      <c r="B16779" s="3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</row>
    <row r="16780">
      <c r="A16780" s="3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</row>
    <row r="16781">
      <c r="A16781" s="3"/>
      <c r="B16781" s="3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</row>
    <row r="16782">
      <c r="A16782" s="3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</row>
    <row r="16783">
      <c r="A16783" s="3"/>
      <c r="B16783" s="3"/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</row>
    <row r="16784">
      <c r="A16784" s="3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</row>
    <row r="16785">
      <c r="A16785" s="3"/>
      <c r="B16785" s="3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</row>
    <row r="16786">
      <c r="A16786" s="3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</row>
    <row r="16787">
      <c r="A16787" s="3"/>
      <c r="B16787" s="3"/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</row>
    <row r="16788">
      <c r="A16788" s="3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</row>
    <row r="16789">
      <c r="A16789" s="3"/>
      <c r="B16789" s="3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</row>
    <row r="16790">
      <c r="A16790" s="3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</row>
    <row r="16791">
      <c r="A16791" s="3"/>
      <c r="B16791" s="3"/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</row>
    <row r="16792">
      <c r="A16792" s="3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</row>
    <row r="16793">
      <c r="A16793" s="3"/>
      <c r="B16793" s="3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</row>
    <row r="16794">
      <c r="A16794" s="3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</row>
    <row r="16795">
      <c r="A16795" s="3"/>
      <c r="B16795" s="3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</row>
    <row r="16796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</row>
    <row r="16797">
      <c r="A16797" s="3"/>
      <c r="B16797" s="3"/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</row>
    <row r="16798">
      <c r="A16798" s="3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</row>
    <row r="16799">
      <c r="A16799" s="3"/>
      <c r="B16799" s="3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</row>
    <row r="16800">
      <c r="A16800" s="3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</row>
    <row r="16801">
      <c r="A16801" s="3"/>
      <c r="B16801" s="3"/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</row>
    <row r="16802">
      <c r="A16802" s="3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</row>
    <row r="16803">
      <c r="A16803" s="3"/>
      <c r="B16803" s="3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</row>
    <row r="16804">
      <c r="A16804" s="3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</row>
    <row r="16805">
      <c r="A16805" s="3"/>
      <c r="B16805" s="3"/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</row>
    <row r="16806">
      <c r="A16806" s="3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</row>
    <row r="16807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</row>
    <row r="16808">
      <c r="A16808" s="3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</row>
    <row r="16809">
      <c r="A16809" s="3"/>
      <c r="B16809" s="3"/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</row>
    <row r="16810">
      <c r="A16810" s="3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</row>
    <row r="16811">
      <c r="A16811" s="3"/>
      <c r="B16811" s="3"/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</row>
    <row r="16812">
      <c r="A16812" s="3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</row>
    <row r="16813">
      <c r="A16813" s="3"/>
      <c r="B16813" s="3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</row>
    <row r="16814">
      <c r="A16814" s="3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</row>
    <row r="16815">
      <c r="A16815" s="3"/>
      <c r="B16815" s="3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</row>
    <row r="16816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</row>
    <row r="16817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</row>
    <row r="16818">
      <c r="A16818" s="3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</row>
    <row r="16819">
      <c r="A16819" s="3"/>
      <c r="B16819" s="3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</row>
    <row r="16820">
      <c r="A16820" s="3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</row>
    <row r="16821">
      <c r="A16821" s="3"/>
      <c r="B16821" s="3"/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</row>
    <row r="16822">
      <c r="A16822" s="3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</row>
    <row r="16823">
      <c r="A16823" s="3"/>
      <c r="B16823" s="3"/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</row>
    <row r="16824">
      <c r="A16824" s="3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</row>
    <row r="16825">
      <c r="A16825" s="3"/>
      <c r="B16825" s="3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</row>
    <row r="16826">
      <c r="A16826" s="3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</row>
    <row r="16827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</row>
    <row r="16828">
      <c r="A16828" s="3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</row>
    <row r="16829">
      <c r="A16829" s="3"/>
      <c r="B16829" s="3"/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</row>
    <row r="16830">
      <c r="A16830" s="3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</row>
    <row r="16831">
      <c r="A16831" s="3"/>
      <c r="B16831" s="3"/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</row>
    <row r="16832">
      <c r="A16832" s="3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</row>
    <row r="16833">
      <c r="A16833" s="3"/>
      <c r="B16833" s="3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</row>
    <row r="16834">
      <c r="A16834" s="3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</row>
    <row r="16835">
      <c r="A16835" s="3"/>
      <c r="B16835" s="3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</row>
    <row r="16836">
      <c r="A16836" s="3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</row>
    <row r="16837">
      <c r="A16837" s="3"/>
      <c r="B16837" s="3"/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</row>
    <row r="16838">
      <c r="A16838" s="3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</row>
    <row r="16839">
      <c r="A16839" s="3"/>
      <c r="B16839" s="3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</row>
    <row r="16840">
      <c r="A16840" s="3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</row>
    <row r="16841">
      <c r="A16841" s="3"/>
      <c r="B16841" s="3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</row>
    <row r="16842">
      <c r="A16842" s="3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</row>
    <row r="16843">
      <c r="A16843" s="3"/>
      <c r="B16843" s="3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</row>
    <row r="16844">
      <c r="A16844" s="3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</row>
    <row r="16845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</row>
    <row r="16846">
      <c r="A16846" s="3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</row>
    <row r="16847">
      <c r="A16847" s="3"/>
      <c r="B16847" s="3"/>
      <c r="C16847" s="3"/>
      <c r="D16847" s="3"/>
      <c r="E16847" s="3"/>
      <c r="F16847" s="3"/>
      <c r="G16847" s="3"/>
      <c r="H16847" s="3"/>
      <c r="I16847" s="3"/>
      <c r="J16847" s="3"/>
      <c r="K16847" s="3"/>
      <c r="L16847" s="3"/>
      <c r="M16847" s="3"/>
      <c r="N16847" s="3"/>
    </row>
    <row r="16848">
      <c r="A16848" s="3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</row>
    <row r="16849">
      <c r="A16849" s="3"/>
      <c r="B16849" s="3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</row>
    <row r="16850">
      <c r="A16850" s="3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</row>
    <row r="16851">
      <c r="A16851" s="3"/>
      <c r="B16851" s="3"/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</row>
    <row r="16852">
      <c r="A16852" s="3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</row>
    <row r="16853">
      <c r="A16853" s="3"/>
      <c r="B16853" s="3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</row>
    <row r="16854">
      <c r="A16854" s="3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</row>
    <row r="16855">
      <c r="A16855" s="3"/>
      <c r="B16855" s="3"/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</row>
    <row r="16856">
      <c r="A16856" s="3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</row>
    <row r="16857">
      <c r="A16857" s="3"/>
      <c r="B16857" s="3"/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</row>
    <row r="16858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</row>
    <row r="16859">
      <c r="A16859" s="3"/>
      <c r="B16859" s="3"/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</row>
    <row r="16860">
      <c r="A16860" s="3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</row>
    <row r="16861">
      <c r="A16861" s="3"/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</row>
    <row r="16862">
      <c r="A16862" s="3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</row>
    <row r="16863">
      <c r="A16863" s="3"/>
      <c r="B16863" s="3"/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</row>
    <row r="16864">
      <c r="A16864" s="3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</row>
    <row r="16865">
      <c r="A16865" s="3"/>
      <c r="B16865" s="3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</row>
    <row r="16866">
      <c r="A16866" s="3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</row>
    <row r="16867">
      <c r="A16867" s="3"/>
      <c r="B16867" s="3"/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</row>
    <row r="16868">
      <c r="A16868" s="3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</row>
    <row r="16869">
      <c r="A16869" s="3"/>
      <c r="B16869" s="3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</row>
    <row r="16870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</row>
    <row r="16871">
      <c r="A16871" s="3"/>
      <c r="B16871" s="3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</row>
    <row r="16872">
      <c r="A16872" s="3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</row>
    <row r="16873">
      <c r="A16873" s="3"/>
      <c r="B16873" s="3"/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</row>
    <row r="16874">
      <c r="A16874" s="3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</row>
    <row r="16875">
      <c r="A16875" s="3"/>
      <c r="B16875" s="3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</row>
    <row r="16876">
      <c r="A16876" s="3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</row>
    <row r="16877">
      <c r="A16877" s="3"/>
      <c r="B16877" s="3"/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</row>
    <row r="16878">
      <c r="A16878" s="3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</row>
    <row r="16879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</row>
    <row r="16880">
      <c r="A16880" s="3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</row>
    <row r="16881">
      <c r="A16881" s="3"/>
      <c r="B16881" s="3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</row>
    <row r="16882">
      <c r="A16882" s="3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</row>
    <row r="16883">
      <c r="A16883" s="3"/>
      <c r="B16883" s="3"/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</row>
    <row r="16884">
      <c r="A16884" s="3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</row>
    <row r="16885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</row>
    <row r="16886">
      <c r="A16886" s="3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</row>
    <row r="16887">
      <c r="A16887" s="3"/>
      <c r="B16887" s="3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</row>
    <row r="16888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</row>
    <row r="16889">
      <c r="A16889" s="3"/>
      <c r="B16889" s="3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</row>
    <row r="16890">
      <c r="A16890" s="3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</row>
    <row r="16891">
      <c r="A16891" s="3"/>
      <c r="B16891" s="3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</row>
    <row r="16892">
      <c r="A16892" s="3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</row>
    <row r="16893">
      <c r="A16893" s="3"/>
      <c r="B16893" s="3"/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</row>
    <row r="16894">
      <c r="A16894" s="3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</row>
    <row r="16895">
      <c r="A16895" s="3"/>
      <c r="B16895" s="3"/>
      <c r="C16895" s="3"/>
      <c r="D16895" s="3"/>
      <c r="E16895" s="3"/>
      <c r="F16895" s="3"/>
      <c r="G16895" s="3"/>
      <c r="H16895" s="3"/>
      <c r="I16895" s="3"/>
      <c r="J16895" s="3"/>
      <c r="K16895" s="3"/>
      <c r="L16895" s="3"/>
      <c r="M16895" s="3"/>
      <c r="N16895" s="3"/>
    </row>
    <row r="16896">
      <c r="A16896" s="3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</row>
    <row r="16897">
      <c r="A16897" s="3"/>
      <c r="B16897" s="3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</row>
    <row r="16898">
      <c r="A16898" s="3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</row>
    <row r="16899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</row>
    <row r="16900">
      <c r="A16900" s="3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</row>
    <row r="16901">
      <c r="A16901" s="3"/>
      <c r="B16901" s="3"/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</row>
    <row r="16902">
      <c r="A16902" s="3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</row>
    <row r="16903">
      <c r="A16903" s="3"/>
      <c r="B16903" s="3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</row>
    <row r="16904">
      <c r="A16904" s="3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</row>
    <row r="16905">
      <c r="A16905" s="3"/>
      <c r="B16905" s="3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</row>
    <row r="16906">
      <c r="A16906" s="3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</row>
    <row r="16907">
      <c r="A16907" s="3"/>
      <c r="B16907" s="3"/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</row>
    <row r="16908">
      <c r="A16908" s="3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</row>
    <row r="16909">
      <c r="A16909" s="3"/>
      <c r="B16909" s="3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</row>
    <row r="16910">
      <c r="A16910" s="3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</row>
    <row r="16911">
      <c r="A16911" s="3"/>
      <c r="B16911" s="3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</row>
    <row r="16912">
      <c r="A16912" s="3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</row>
    <row r="16913">
      <c r="A16913" s="3"/>
      <c r="B16913" s="3"/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</row>
    <row r="16914">
      <c r="A16914" s="3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</row>
    <row r="16915">
      <c r="A16915" s="3"/>
      <c r="B16915" s="3"/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</row>
    <row r="16916">
      <c r="A16916" s="3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</row>
    <row r="16917">
      <c r="A16917" s="3"/>
      <c r="B16917" s="3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</row>
    <row r="16918">
      <c r="A16918" s="3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</row>
    <row r="16919">
      <c r="A16919" s="3"/>
      <c r="B16919" s="3"/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</row>
    <row r="16920">
      <c r="A16920" s="3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</row>
    <row r="16921">
      <c r="A16921" s="3"/>
      <c r="B16921" s="3"/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</row>
    <row r="16922">
      <c r="A16922" s="3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</row>
    <row r="16923">
      <c r="A16923" s="3"/>
      <c r="B16923" s="3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</row>
    <row r="16924">
      <c r="A16924" s="3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</row>
    <row r="16925">
      <c r="A16925" s="3"/>
      <c r="B16925" s="3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</row>
    <row r="16926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</row>
    <row r="16927">
      <c r="A16927" s="3"/>
      <c r="B16927" s="3"/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</row>
    <row r="16928">
      <c r="A16928" s="3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</row>
    <row r="16929">
      <c r="A16929" s="3"/>
      <c r="B16929" s="3"/>
      <c r="C16929" s="3"/>
      <c r="D16929" s="3"/>
      <c r="E16929" s="3"/>
      <c r="F16929" s="3"/>
      <c r="G16929" s="3"/>
      <c r="H16929" s="3"/>
      <c r="I16929" s="3"/>
      <c r="J16929" s="3"/>
      <c r="K16929" s="3"/>
      <c r="L16929" s="3"/>
      <c r="M16929" s="3"/>
      <c r="N16929" s="3"/>
    </row>
    <row r="16930">
      <c r="A16930" s="3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</row>
    <row r="16931">
      <c r="A16931" s="3"/>
      <c r="B16931" s="3"/>
      <c r="C16931" s="3"/>
      <c r="D16931" s="3"/>
      <c r="E16931" s="3"/>
      <c r="F16931" s="3"/>
      <c r="G16931" s="3"/>
      <c r="H16931" s="3"/>
      <c r="I16931" s="3"/>
      <c r="J16931" s="3"/>
      <c r="K16931" s="3"/>
      <c r="L16931" s="3"/>
      <c r="M16931" s="3"/>
      <c r="N16931" s="3"/>
    </row>
    <row r="16932">
      <c r="A16932" s="3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</row>
    <row r="16933">
      <c r="A16933" s="3"/>
      <c r="B16933" s="3"/>
      <c r="C16933" s="3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</row>
    <row r="16934">
      <c r="A16934" s="3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</row>
    <row r="16935">
      <c r="A16935" s="3"/>
      <c r="B16935" s="3"/>
      <c r="C16935" s="3"/>
      <c r="D16935" s="3"/>
      <c r="E16935" s="3"/>
      <c r="F16935" s="3"/>
      <c r="G16935" s="3"/>
      <c r="H16935" s="3"/>
      <c r="I16935" s="3"/>
      <c r="J16935" s="3"/>
      <c r="K16935" s="3"/>
      <c r="L16935" s="3"/>
      <c r="M16935" s="3"/>
      <c r="N16935" s="3"/>
    </row>
    <row r="16936">
      <c r="A16936" s="3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</row>
    <row r="16937">
      <c r="A16937" s="3"/>
      <c r="B16937" s="3"/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</row>
    <row r="16938">
      <c r="A16938" s="3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</row>
    <row r="16939">
      <c r="A16939" s="3"/>
      <c r="B16939" s="3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</row>
    <row r="16940">
      <c r="A16940" s="3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</row>
    <row r="16941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</row>
    <row r="16942">
      <c r="A16942" s="3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</row>
    <row r="16943">
      <c r="A16943" s="3"/>
      <c r="B16943" s="3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</row>
    <row r="16944">
      <c r="A16944" s="3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</row>
    <row r="16945">
      <c r="A16945" s="3"/>
      <c r="B16945" s="3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</row>
    <row r="16946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</row>
    <row r="16947">
      <c r="A16947" s="3"/>
      <c r="B16947" s="3"/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</row>
    <row r="16948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</row>
    <row r="16949">
      <c r="A16949" s="3"/>
      <c r="B16949" s="3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</row>
    <row r="16950">
      <c r="A16950" s="3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</row>
    <row r="16951">
      <c r="A16951" s="3"/>
      <c r="B16951" s="3"/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</row>
    <row r="16952">
      <c r="A16952" s="3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</row>
    <row r="16953">
      <c r="A16953" s="3"/>
      <c r="B16953" s="3"/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</row>
    <row r="16954">
      <c r="A16954" s="3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</row>
    <row r="16955">
      <c r="A16955" s="3"/>
      <c r="B16955" s="3"/>
      <c r="C16955" s="3"/>
      <c r="D16955" s="3"/>
      <c r="E16955" s="3"/>
      <c r="F16955" s="3"/>
      <c r="G16955" s="3"/>
      <c r="H16955" s="3"/>
      <c r="I16955" s="3"/>
      <c r="J16955" s="3"/>
      <c r="K16955" s="3"/>
      <c r="L16955" s="3"/>
      <c r="M16955" s="3"/>
      <c r="N16955" s="3"/>
    </row>
    <row r="16956">
      <c r="A16956" s="3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</row>
    <row r="16957">
      <c r="A16957" s="3"/>
      <c r="B16957" s="3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</row>
    <row r="16958">
      <c r="A16958" s="3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</row>
    <row r="16959">
      <c r="A16959" s="3"/>
      <c r="B16959" s="3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</row>
    <row r="16960">
      <c r="A16960" s="3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</row>
    <row r="16961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</row>
    <row r="16962">
      <c r="A16962" s="3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</row>
    <row r="16963">
      <c r="A16963" s="3"/>
      <c r="B16963" s="3"/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</row>
    <row r="16964">
      <c r="A16964" s="3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</row>
    <row r="16965">
      <c r="A16965" s="3"/>
      <c r="B16965" s="3"/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</row>
    <row r="16966">
      <c r="A16966" s="3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</row>
    <row r="16967">
      <c r="A16967" s="3"/>
      <c r="B16967" s="3"/>
      <c r="C16967" s="3"/>
      <c r="D16967" s="3"/>
      <c r="E16967" s="3"/>
      <c r="F16967" s="3"/>
      <c r="G16967" s="3"/>
      <c r="H16967" s="3"/>
      <c r="I16967" s="3"/>
      <c r="J16967" s="3"/>
      <c r="K16967" s="3"/>
      <c r="L16967" s="3"/>
      <c r="M16967" s="3"/>
      <c r="N16967" s="3"/>
    </row>
    <row r="16968">
      <c r="A16968" s="3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</row>
    <row r="16969">
      <c r="A16969" s="3"/>
      <c r="B16969" s="3"/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</row>
    <row r="16970">
      <c r="A16970" s="3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</row>
    <row r="16971">
      <c r="A16971" s="3"/>
      <c r="B16971" s="3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</row>
    <row r="16972">
      <c r="A16972" s="3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</row>
    <row r="16973">
      <c r="A16973" s="3"/>
      <c r="B16973" s="3"/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</row>
    <row r="16974">
      <c r="A16974" s="3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</row>
    <row r="16975">
      <c r="A16975" s="3"/>
      <c r="B16975" s="3"/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</row>
    <row r="16976">
      <c r="A16976" s="3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</row>
    <row r="16977">
      <c r="A16977" s="3"/>
      <c r="B16977" s="3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</row>
    <row r="16978">
      <c r="A16978" s="3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</row>
    <row r="16979">
      <c r="A16979" s="3"/>
      <c r="B16979" s="3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</row>
    <row r="16980">
      <c r="A16980" s="3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</row>
    <row r="16981">
      <c r="A16981" s="3"/>
      <c r="B16981" s="3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</row>
    <row r="16982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</row>
    <row r="16983">
      <c r="A16983" s="3"/>
      <c r="B16983" s="3"/>
      <c r="C16983" s="3"/>
      <c r="D16983" s="3"/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</row>
    <row r="16984">
      <c r="A16984" s="3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</row>
    <row r="16985">
      <c r="A16985" s="3"/>
      <c r="B16985" s="3"/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</row>
    <row r="16986">
      <c r="A16986" s="3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</row>
    <row r="16987">
      <c r="A16987" s="3"/>
      <c r="B16987" s="3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</row>
    <row r="16988">
      <c r="A16988" s="3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</row>
    <row r="16989">
      <c r="A16989" s="3"/>
      <c r="B16989" s="3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</row>
    <row r="16990">
      <c r="A16990" s="3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</row>
    <row r="16991">
      <c r="A16991" s="3"/>
      <c r="B16991" s="3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</row>
    <row r="16992">
      <c r="A16992" s="3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</row>
    <row r="16993">
      <c r="A16993" s="3"/>
      <c r="B16993" s="3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</row>
    <row r="16994">
      <c r="A16994" s="3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</row>
    <row r="16995">
      <c r="A16995" s="3"/>
      <c r="B16995" s="3"/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</row>
    <row r="16996">
      <c r="A16996" s="3"/>
      <c r="B16996" s="3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</row>
    <row r="16997">
      <c r="A16997" s="3"/>
      <c r="B16997" s="3"/>
      <c r="C16997" s="3"/>
      <c r="D16997" s="3"/>
      <c r="E16997" s="3"/>
      <c r="F16997" s="3"/>
      <c r="G16997" s="3"/>
      <c r="H16997" s="3"/>
      <c r="I16997" s="3"/>
      <c r="J16997" s="3"/>
      <c r="K16997" s="3"/>
      <c r="L16997" s="3"/>
      <c r="M16997" s="3"/>
      <c r="N16997" s="3"/>
    </row>
    <row r="16998">
      <c r="A16998" s="3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</row>
    <row r="16999">
      <c r="A16999" s="3"/>
      <c r="B16999" s="3"/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</row>
    <row r="17000">
      <c r="A17000" s="3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</row>
    <row r="17001">
      <c r="A17001" s="3"/>
      <c r="B17001" s="3"/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</row>
    <row r="17002">
      <c r="A17002" s="3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</row>
    <row r="17003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</row>
    <row r="17004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</row>
    <row r="17005">
      <c r="A17005" s="3"/>
      <c r="B17005" s="3"/>
      <c r="C17005" s="3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</row>
    <row r="17006">
      <c r="A17006" s="3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</row>
    <row r="17007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</row>
    <row r="17008">
      <c r="A17008" s="3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</row>
    <row r="17009">
      <c r="A17009" s="3"/>
      <c r="B17009" s="3"/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</row>
    <row r="17010">
      <c r="A17010" s="3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</row>
    <row r="17011">
      <c r="A17011" s="3"/>
      <c r="B17011" s="3"/>
      <c r="C17011" s="3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</row>
    <row r="17012">
      <c r="A17012" s="3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</row>
    <row r="17013">
      <c r="A17013" s="3"/>
      <c r="B17013" s="3"/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</row>
    <row r="17014">
      <c r="A17014" s="3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</row>
    <row r="17015">
      <c r="A17015" s="3"/>
      <c r="B17015" s="3"/>
      <c r="C17015" s="3"/>
      <c r="D17015" s="3"/>
      <c r="E17015" s="3"/>
      <c r="F17015" s="3"/>
      <c r="G17015" s="3"/>
      <c r="H17015" s="3"/>
      <c r="I17015" s="3"/>
      <c r="J17015" s="3"/>
      <c r="K17015" s="3"/>
      <c r="L17015" s="3"/>
      <c r="M17015" s="3"/>
      <c r="N17015" s="3"/>
    </row>
    <row r="17016">
      <c r="A17016" s="3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</row>
    <row r="17017">
      <c r="A17017" s="3"/>
      <c r="B17017" s="3"/>
      <c r="C17017" s="3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</row>
    <row r="17018">
      <c r="A17018" s="3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</row>
    <row r="17019">
      <c r="A17019" s="3"/>
      <c r="B17019" s="3"/>
      <c r="C17019" s="3"/>
      <c r="D17019" s="3"/>
      <c r="E17019" s="3"/>
      <c r="F17019" s="3"/>
      <c r="G17019" s="3"/>
      <c r="H17019" s="3"/>
      <c r="I17019" s="3"/>
      <c r="J17019" s="3"/>
      <c r="K17019" s="3"/>
      <c r="L17019" s="3"/>
      <c r="M17019" s="3"/>
      <c r="N17019" s="3"/>
    </row>
    <row r="17020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</row>
    <row r="17021">
      <c r="A17021" s="3"/>
      <c r="B17021" s="3"/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</row>
    <row r="17022">
      <c r="A17022" s="3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</row>
    <row r="17023">
      <c r="A17023" s="3"/>
      <c r="B17023" s="3"/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</row>
    <row r="17024">
      <c r="A17024" s="3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</row>
    <row r="17025">
      <c r="A17025" s="3"/>
      <c r="B17025" s="3"/>
      <c r="C17025" s="3"/>
      <c r="D17025" s="3"/>
      <c r="E17025" s="3"/>
      <c r="F17025" s="3"/>
      <c r="G17025" s="3"/>
      <c r="H17025" s="3"/>
      <c r="I17025" s="3"/>
      <c r="J17025" s="3"/>
      <c r="K17025" s="3"/>
      <c r="L17025" s="3"/>
      <c r="M17025" s="3"/>
      <c r="N17025" s="3"/>
    </row>
    <row r="17026">
      <c r="A17026" s="3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</row>
    <row r="17027">
      <c r="A17027" s="3"/>
      <c r="B17027" s="3"/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</row>
    <row r="17028">
      <c r="A17028" s="3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</row>
    <row r="17029">
      <c r="A17029" s="3"/>
      <c r="B17029" s="3"/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</row>
    <row r="17030">
      <c r="A17030" s="3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</row>
    <row r="17031">
      <c r="A17031" s="3"/>
      <c r="B17031" s="3"/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</row>
    <row r="17032">
      <c r="A17032" s="3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</row>
    <row r="17033">
      <c r="A17033" s="3"/>
      <c r="B17033" s="3"/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</row>
    <row r="17034">
      <c r="A17034" s="3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</row>
    <row r="17035">
      <c r="A17035" s="3"/>
      <c r="B17035" s="3"/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</row>
    <row r="17036">
      <c r="A17036" s="3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</row>
    <row r="17037">
      <c r="A17037" s="3"/>
      <c r="B17037" s="3"/>
      <c r="C17037" s="3"/>
      <c r="D17037" s="3"/>
      <c r="E17037" s="3"/>
      <c r="F17037" s="3"/>
      <c r="G17037" s="3"/>
      <c r="H17037" s="3"/>
      <c r="I17037" s="3"/>
      <c r="J17037" s="3"/>
      <c r="K17037" s="3"/>
      <c r="L17037" s="3"/>
      <c r="M17037" s="3"/>
      <c r="N17037" s="3"/>
    </row>
    <row r="17038">
      <c r="A17038" s="3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</row>
    <row r="17039">
      <c r="A17039" s="3"/>
      <c r="B17039" s="3"/>
      <c r="C17039" s="3"/>
      <c r="D17039" s="3"/>
      <c r="E17039" s="3"/>
      <c r="F17039" s="3"/>
      <c r="G17039" s="3"/>
      <c r="H17039" s="3"/>
      <c r="I17039" s="3"/>
      <c r="J17039" s="3"/>
      <c r="K17039" s="3"/>
      <c r="L17039" s="3"/>
      <c r="M17039" s="3"/>
      <c r="N17039" s="3"/>
    </row>
    <row r="17040">
      <c r="A17040" s="3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</row>
    <row r="17041">
      <c r="A17041" s="3"/>
      <c r="B17041" s="3"/>
      <c r="C17041" s="3"/>
      <c r="D17041" s="3"/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</row>
    <row r="17042">
      <c r="A17042" s="3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</row>
    <row r="17043">
      <c r="A17043" s="3"/>
      <c r="B17043" s="3"/>
      <c r="C17043" s="3"/>
      <c r="D17043" s="3"/>
      <c r="E17043" s="3"/>
      <c r="F17043" s="3"/>
      <c r="G17043" s="3"/>
      <c r="H17043" s="3"/>
      <c r="I17043" s="3"/>
      <c r="J17043" s="3"/>
      <c r="K17043" s="3"/>
      <c r="L17043" s="3"/>
      <c r="M17043" s="3"/>
      <c r="N17043" s="3"/>
    </row>
    <row r="17044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</row>
    <row r="17045">
      <c r="A17045" s="3"/>
      <c r="B17045" s="3"/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</row>
    <row r="17046">
      <c r="A17046" s="3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</row>
    <row r="17047">
      <c r="A17047" s="3"/>
      <c r="B17047" s="3"/>
      <c r="C17047" s="3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</row>
    <row r="17048">
      <c r="A17048" s="3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</row>
    <row r="17049">
      <c r="A17049" s="3"/>
      <c r="B17049" s="3"/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</row>
    <row r="17050">
      <c r="A17050" s="3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</row>
    <row r="17051">
      <c r="A17051" s="3"/>
      <c r="B17051" s="3"/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</row>
    <row r="17052">
      <c r="A17052" s="3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</row>
    <row r="17053">
      <c r="A17053" s="3"/>
      <c r="B17053" s="3"/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</row>
    <row r="17054">
      <c r="A17054" s="3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</row>
    <row r="17055">
      <c r="A17055" s="3"/>
      <c r="B17055" s="3"/>
      <c r="C17055" s="3"/>
      <c r="D17055" s="3"/>
      <c r="E17055" s="3"/>
      <c r="F17055" s="3"/>
      <c r="G17055" s="3"/>
      <c r="H17055" s="3"/>
      <c r="I17055" s="3"/>
      <c r="J17055" s="3"/>
      <c r="K17055" s="3"/>
      <c r="L17055" s="3"/>
      <c r="M17055" s="3"/>
      <c r="N17055" s="3"/>
    </row>
    <row r="17056">
      <c r="A17056" s="3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</row>
    <row r="17057">
      <c r="A17057" s="3"/>
      <c r="B17057" s="3"/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</row>
    <row r="17058">
      <c r="A17058" s="3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</row>
    <row r="17059">
      <c r="A17059" s="3"/>
      <c r="B17059" s="3"/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</row>
    <row r="17060">
      <c r="A17060" s="3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</row>
    <row r="17061">
      <c r="A17061" s="3"/>
      <c r="B17061" s="3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</row>
    <row r="17062">
      <c r="A17062" s="3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</row>
    <row r="17063">
      <c r="A17063" s="3"/>
      <c r="B17063" s="3"/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</row>
    <row r="17064">
      <c r="A17064" s="3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</row>
    <row r="17065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</row>
    <row r="17066">
      <c r="A17066" s="3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</row>
    <row r="17067">
      <c r="A17067" s="3"/>
      <c r="B17067" s="3"/>
      <c r="C17067" s="3"/>
      <c r="D17067" s="3"/>
      <c r="E17067" s="3"/>
      <c r="F17067" s="3"/>
      <c r="G17067" s="3"/>
      <c r="H17067" s="3"/>
      <c r="I17067" s="3"/>
      <c r="J17067" s="3"/>
      <c r="K17067" s="3"/>
      <c r="L17067" s="3"/>
      <c r="M17067" s="3"/>
      <c r="N17067" s="3"/>
    </row>
    <row r="17068">
      <c r="A17068" s="3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</row>
    <row r="17069">
      <c r="A17069" s="3"/>
      <c r="B17069" s="3"/>
      <c r="C17069" s="3"/>
      <c r="D17069" s="3"/>
      <c r="E17069" s="3"/>
      <c r="F17069" s="3"/>
      <c r="G17069" s="3"/>
      <c r="H17069" s="3"/>
      <c r="I17069" s="3"/>
      <c r="J17069" s="3"/>
      <c r="K17069" s="3"/>
      <c r="L17069" s="3"/>
      <c r="M17069" s="3"/>
      <c r="N17069" s="3"/>
    </row>
    <row r="17070">
      <c r="A17070" s="3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</row>
    <row r="17071">
      <c r="A17071" s="3"/>
      <c r="B17071" s="3"/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</row>
    <row r="17072">
      <c r="A17072" s="3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</row>
    <row r="17073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</row>
    <row r="17074">
      <c r="A17074" s="3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</row>
    <row r="17075">
      <c r="A17075" s="3"/>
      <c r="B17075" s="3"/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</row>
    <row r="17076">
      <c r="A17076" s="3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</row>
    <row r="17077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</row>
    <row r="17078">
      <c r="A17078" s="3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</row>
    <row r="17079">
      <c r="A17079" s="3"/>
      <c r="B17079" s="3"/>
      <c r="C17079" s="3"/>
      <c r="D17079" s="3"/>
      <c r="E17079" s="3"/>
      <c r="F17079" s="3"/>
      <c r="G17079" s="3"/>
      <c r="H17079" s="3"/>
      <c r="I17079" s="3"/>
      <c r="J17079" s="3"/>
      <c r="K17079" s="3"/>
      <c r="L17079" s="3"/>
      <c r="M17079" s="3"/>
      <c r="N17079" s="3"/>
    </row>
    <row r="17080">
      <c r="A17080" s="3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</row>
    <row r="17081">
      <c r="A17081" s="3"/>
      <c r="B17081" s="3"/>
      <c r="C17081" s="3"/>
      <c r="D17081" s="3"/>
      <c r="E17081" s="3"/>
      <c r="F17081" s="3"/>
      <c r="G17081" s="3"/>
      <c r="H17081" s="3"/>
      <c r="I17081" s="3"/>
      <c r="J17081" s="3"/>
      <c r="K17081" s="3"/>
      <c r="L17081" s="3"/>
      <c r="M17081" s="3"/>
      <c r="N17081" s="3"/>
    </row>
    <row r="17082">
      <c r="A17082" s="3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</row>
    <row r="17083">
      <c r="A17083" s="3"/>
      <c r="B17083" s="3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</row>
    <row r="17084">
      <c r="A17084" s="3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</row>
    <row r="17085">
      <c r="A17085" s="3"/>
      <c r="B17085" s="3"/>
      <c r="C17085" s="3"/>
      <c r="D17085" s="3"/>
      <c r="E17085" s="3"/>
      <c r="F17085" s="3"/>
      <c r="G17085" s="3"/>
      <c r="H17085" s="3"/>
      <c r="I17085" s="3"/>
      <c r="J17085" s="3"/>
      <c r="K17085" s="3"/>
      <c r="L17085" s="3"/>
      <c r="M17085" s="3"/>
      <c r="N17085" s="3"/>
    </row>
    <row r="17086">
      <c r="A17086" s="3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</row>
    <row r="17087">
      <c r="A17087" s="3"/>
      <c r="B17087" s="3"/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</row>
    <row r="17088">
      <c r="A17088" s="3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</row>
    <row r="17089">
      <c r="A17089" s="3"/>
      <c r="B17089" s="3"/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</row>
    <row r="17090">
      <c r="A17090" s="3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</row>
    <row r="17091">
      <c r="A17091" s="3"/>
      <c r="B17091" s="3"/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</row>
    <row r="17092">
      <c r="A17092" s="3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</row>
    <row r="17093">
      <c r="A17093" s="3"/>
      <c r="B17093" s="3"/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</row>
    <row r="17094">
      <c r="A17094" s="3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</row>
    <row r="17095">
      <c r="A17095" s="3"/>
      <c r="B17095" s="3"/>
      <c r="C17095" s="3"/>
      <c r="D17095" s="3"/>
      <c r="E17095" s="3"/>
      <c r="F17095" s="3"/>
      <c r="G17095" s="3"/>
      <c r="H17095" s="3"/>
      <c r="I17095" s="3"/>
      <c r="J17095" s="3"/>
      <c r="K17095" s="3"/>
      <c r="L17095" s="3"/>
      <c r="M17095" s="3"/>
      <c r="N17095" s="3"/>
    </row>
    <row r="17096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</row>
    <row r="17097">
      <c r="A17097" s="3"/>
      <c r="B17097" s="3"/>
      <c r="C17097" s="3"/>
      <c r="D17097" s="3"/>
      <c r="E17097" s="3"/>
      <c r="F17097" s="3"/>
      <c r="G17097" s="3"/>
      <c r="H17097" s="3"/>
      <c r="I17097" s="3"/>
      <c r="J17097" s="3"/>
      <c r="K17097" s="3"/>
      <c r="L17097" s="3"/>
      <c r="M17097" s="3"/>
      <c r="N17097" s="3"/>
    </row>
    <row r="17098">
      <c r="A17098" s="3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</row>
    <row r="17099">
      <c r="A17099" s="3"/>
      <c r="B17099" s="3"/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</row>
    <row r="17100">
      <c r="A17100" s="3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</row>
    <row r="17101">
      <c r="A17101" s="3"/>
      <c r="B17101" s="3"/>
      <c r="C17101" s="3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</row>
    <row r="17102">
      <c r="A17102" s="3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</row>
    <row r="17103">
      <c r="A17103" s="3"/>
      <c r="B17103" s="3"/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</row>
    <row r="17104">
      <c r="A17104" s="3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</row>
    <row r="17105">
      <c r="A17105" s="3"/>
      <c r="B17105" s="3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</row>
    <row r="17106">
      <c r="A17106" s="3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</row>
    <row r="17107">
      <c r="A17107" s="3"/>
      <c r="B17107" s="3"/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</row>
    <row r="17108">
      <c r="A17108" s="3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</row>
    <row r="17109">
      <c r="A17109" s="3"/>
      <c r="B17109" s="3"/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</row>
    <row r="17110">
      <c r="A17110" s="3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</row>
    <row r="17111">
      <c r="A17111" s="3"/>
      <c r="B17111" s="3"/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</row>
    <row r="17112">
      <c r="A17112" s="3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</row>
    <row r="17113">
      <c r="A17113" s="3"/>
      <c r="B17113" s="3"/>
      <c r="C17113" s="3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</row>
    <row r="17114">
      <c r="A17114" s="3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</row>
    <row r="17115">
      <c r="A17115" s="3"/>
      <c r="B17115" s="3"/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</row>
    <row r="17116">
      <c r="A17116" s="3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</row>
    <row r="17117">
      <c r="A17117" s="3"/>
      <c r="B17117" s="3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</row>
    <row r="17118">
      <c r="A17118" s="3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</row>
    <row r="17119">
      <c r="A17119" s="3"/>
      <c r="B17119" s="3"/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</row>
    <row r="17120">
      <c r="A17120" s="3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</row>
    <row r="17121">
      <c r="A17121" s="3"/>
      <c r="B17121" s="3"/>
      <c r="C17121" s="3"/>
      <c r="D17121" s="3"/>
      <c r="E17121" s="3"/>
      <c r="F17121" s="3"/>
      <c r="G17121" s="3"/>
      <c r="H17121" s="3"/>
      <c r="I17121" s="3"/>
      <c r="J17121" s="3"/>
      <c r="K17121" s="3"/>
      <c r="L17121" s="3"/>
      <c r="M17121" s="3"/>
      <c r="N17121" s="3"/>
    </row>
    <row r="17122">
      <c r="A17122" s="3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</row>
    <row r="17123">
      <c r="A17123" s="3"/>
      <c r="B17123" s="3"/>
      <c r="C17123" s="3"/>
      <c r="D17123" s="3"/>
      <c r="E17123" s="3"/>
      <c r="F17123" s="3"/>
      <c r="G17123" s="3"/>
      <c r="H17123" s="3"/>
      <c r="I17123" s="3"/>
      <c r="J17123" s="3"/>
      <c r="K17123" s="3"/>
      <c r="L17123" s="3"/>
      <c r="M17123" s="3"/>
      <c r="N17123" s="3"/>
    </row>
    <row r="17124">
      <c r="A17124" s="3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</row>
    <row r="17125">
      <c r="A17125" s="3"/>
      <c r="B17125" s="3"/>
      <c r="C17125" s="3"/>
      <c r="D17125" s="3"/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</row>
    <row r="17126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</row>
    <row r="17127">
      <c r="A17127" s="3"/>
      <c r="B17127" s="3"/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</row>
    <row r="17128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</row>
    <row r="17129">
      <c r="A17129" s="3"/>
      <c r="B17129" s="3"/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</row>
    <row r="17130">
      <c r="A17130" s="3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</row>
    <row r="17131">
      <c r="A17131" s="3"/>
      <c r="B17131" s="3"/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</row>
    <row r="17132">
      <c r="A17132" s="3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</row>
    <row r="17133">
      <c r="A17133" s="3"/>
      <c r="B17133" s="3"/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</row>
    <row r="17134">
      <c r="A17134" s="3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</row>
    <row r="17135">
      <c r="A17135" s="3"/>
      <c r="B17135" s="3"/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</row>
    <row r="17136">
      <c r="A17136" s="3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</row>
    <row r="17137">
      <c r="A17137" s="3"/>
      <c r="B17137" s="3"/>
      <c r="C17137" s="3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</row>
    <row r="17138">
      <c r="A17138" s="3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</row>
    <row r="17139">
      <c r="A17139" s="3"/>
      <c r="B17139" s="3"/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</row>
    <row r="17140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</row>
    <row r="17141">
      <c r="A17141" s="3"/>
      <c r="B17141" s="3"/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</row>
    <row r="17142">
      <c r="A17142" s="3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</row>
    <row r="17143">
      <c r="A17143" s="3"/>
      <c r="B17143" s="3"/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</row>
    <row r="17144">
      <c r="A17144" s="3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</row>
    <row r="17145">
      <c r="A17145" s="3"/>
      <c r="B17145" s="3"/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</row>
    <row r="17146">
      <c r="A17146" s="3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</row>
    <row r="17147">
      <c r="A17147" s="3"/>
      <c r="B17147" s="3"/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</row>
    <row r="17148">
      <c r="A17148" s="3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</row>
    <row r="17149">
      <c r="A17149" s="3"/>
      <c r="B17149" s="3"/>
      <c r="C17149" s="3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</row>
    <row r="17150">
      <c r="A17150" s="3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</row>
    <row r="17151">
      <c r="A17151" s="3"/>
      <c r="B17151" s="3"/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</row>
    <row r="17152">
      <c r="A17152" s="3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</row>
    <row r="17153">
      <c r="A17153" s="3"/>
      <c r="B17153" s="3"/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</row>
    <row r="17154">
      <c r="A17154" s="3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</row>
    <row r="17155">
      <c r="A17155" s="3"/>
      <c r="B17155" s="3"/>
      <c r="C17155" s="3"/>
      <c r="D17155" s="3"/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</row>
    <row r="17156">
      <c r="A17156" s="3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</row>
    <row r="17157">
      <c r="A17157" s="3"/>
      <c r="B17157" s="3"/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</row>
    <row r="17158">
      <c r="A17158" s="3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</row>
    <row r="17159">
      <c r="A17159" s="3"/>
      <c r="B17159" s="3"/>
      <c r="C17159" s="3"/>
      <c r="D17159" s="3"/>
      <c r="E17159" s="3"/>
      <c r="F17159" s="3"/>
      <c r="G17159" s="3"/>
      <c r="H17159" s="3"/>
      <c r="I17159" s="3"/>
      <c r="J17159" s="3"/>
      <c r="K17159" s="3"/>
      <c r="L17159" s="3"/>
      <c r="M17159" s="3"/>
      <c r="N17159" s="3"/>
    </row>
    <row r="17160">
      <c r="A17160" s="3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</row>
    <row r="17161">
      <c r="A17161" s="3"/>
      <c r="B17161" s="3"/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</row>
    <row r="17162">
      <c r="A17162" s="3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</row>
    <row r="17163">
      <c r="A17163" s="3"/>
      <c r="B17163" s="3"/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</row>
    <row r="17164">
      <c r="A17164" s="3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</row>
    <row r="17165">
      <c r="A17165" s="3"/>
      <c r="B17165" s="3"/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</row>
    <row r="17166">
      <c r="A17166" s="3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</row>
    <row r="17167">
      <c r="A17167" s="3"/>
      <c r="B17167" s="3"/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</row>
    <row r="17168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</row>
    <row r="17169">
      <c r="A17169" s="3"/>
      <c r="B17169" s="3"/>
      <c r="C17169" s="3"/>
      <c r="D17169" s="3"/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</row>
    <row r="17170">
      <c r="A17170" s="3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</row>
    <row r="17171">
      <c r="A17171" s="3"/>
      <c r="B17171" s="3"/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</row>
    <row r="17172">
      <c r="A17172" s="3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</row>
    <row r="17173">
      <c r="A17173" s="3"/>
      <c r="B17173" s="3"/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</row>
    <row r="17174">
      <c r="A17174" s="3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</row>
    <row r="17175">
      <c r="A17175" s="3"/>
      <c r="B17175" s="3"/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</row>
    <row r="17176">
      <c r="A17176" s="3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</row>
    <row r="17177">
      <c r="A17177" s="3"/>
      <c r="B17177" s="3"/>
      <c r="C17177" s="3"/>
      <c r="D17177" s="3"/>
      <c r="E17177" s="3"/>
      <c r="F17177" s="3"/>
      <c r="G17177" s="3"/>
      <c r="H17177" s="3"/>
      <c r="I17177" s="3"/>
      <c r="J17177" s="3"/>
      <c r="K17177" s="3"/>
      <c r="L17177" s="3"/>
      <c r="M17177" s="3"/>
      <c r="N17177" s="3"/>
    </row>
    <row r="17178">
      <c r="A17178" s="3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</row>
    <row r="17179">
      <c r="A17179" s="3"/>
      <c r="B17179" s="3"/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</row>
    <row r="17180">
      <c r="A17180" s="3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</row>
    <row r="17181">
      <c r="A17181" s="3"/>
      <c r="B17181" s="3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</row>
    <row r="17182">
      <c r="A17182" s="3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</row>
    <row r="17183">
      <c r="A17183" s="3"/>
      <c r="B17183" s="3"/>
      <c r="C17183" s="3"/>
      <c r="D17183" s="3"/>
      <c r="E17183" s="3"/>
      <c r="F17183" s="3"/>
      <c r="G17183" s="3"/>
      <c r="H17183" s="3"/>
      <c r="I17183" s="3"/>
      <c r="J17183" s="3"/>
      <c r="K17183" s="3"/>
      <c r="L17183" s="3"/>
      <c r="M17183" s="3"/>
      <c r="N17183" s="3"/>
    </row>
    <row r="17184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</row>
    <row r="17185">
      <c r="A17185" s="3"/>
      <c r="B17185" s="3"/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</row>
    <row r="17186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</row>
    <row r="17187">
      <c r="A17187" s="3"/>
      <c r="B17187" s="3"/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</row>
    <row r="17188">
      <c r="A17188" s="3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</row>
    <row r="17189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</row>
    <row r="17190">
      <c r="A17190" s="3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</row>
    <row r="17191">
      <c r="A17191" s="3"/>
      <c r="B17191" s="3"/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</row>
    <row r="17192">
      <c r="A17192" s="3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</row>
    <row r="17193">
      <c r="A17193" s="3"/>
      <c r="B17193" s="3"/>
      <c r="C17193" s="3"/>
      <c r="D17193" s="3"/>
      <c r="E17193" s="3"/>
      <c r="F17193" s="3"/>
      <c r="G17193" s="3"/>
      <c r="H17193" s="3"/>
      <c r="I17193" s="3"/>
      <c r="J17193" s="3"/>
      <c r="K17193" s="3"/>
      <c r="L17193" s="3"/>
      <c r="M17193" s="3"/>
      <c r="N17193" s="3"/>
    </row>
    <row r="17194">
      <c r="A17194" s="3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</row>
    <row r="17195">
      <c r="A17195" s="3"/>
      <c r="B17195" s="3"/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</row>
    <row r="17196">
      <c r="A17196" s="3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</row>
    <row r="17197">
      <c r="A17197" s="3"/>
      <c r="B17197" s="3"/>
      <c r="C17197" s="3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</row>
    <row r="17198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</row>
    <row r="17199">
      <c r="A17199" s="3"/>
      <c r="B17199" s="3"/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</row>
    <row r="17200">
      <c r="A17200" s="3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</row>
    <row r="17201">
      <c r="A17201" s="3"/>
      <c r="B17201" s="3"/>
      <c r="C17201" s="3"/>
      <c r="D17201" s="3"/>
      <c r="E17201" s="3"/>
      <c r="F17201" s="3"/>
      <c r="G17201" s="3"/>
      <c r="H17201" s="3"/>
      <c r="I17201" s="3"/>
      <c r="J17201" s="3"/>
      <c r="K17201" s="3"/>
      <c r="L17201" s="3"/>
      <c r="M17201" s="3"/>
      <c r="N17201" s="3"/>
    </row>
    <row r="17202">
      <c r="A17202" s="3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</row>
    <row r="17203">
      <c r="A17203" s="3"/>
      <c r="B17203" s="3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</row>
    <row r="17204">
      <c r="A17204" s="3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</row>
    <row r="17205">
      <c r="A17205" s="3"/>
      <c r="B17205" s="3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</row>
    <row r="17206">
      <c r="A17206" s="3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</row>
    <row r="17207">
      <c r="A17207" s="3"/>
      <c r="B17207" s="3"/>
      <c r="C17207" s="3"/>
      <c r="D17207" s="3"/>
      <c r="E17207" s="3"/>
      <c r="F17207" s="3"/>
      <c r="G17207" s="3"/>
      <c r="H17207" s="3"/>
      <c r="I17207" s="3"/>
      <c r="J17207" s="3"/>
      <c r="K17207" s="3"/>
      <c r="L17207" s="3"/>
      <c r="M17207" s="3"/>
      <c r="N17207" s="3"/>
    </row>
    <row r="17208">
      <c r="A17208" s="3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</row>
    <row r="17209">
      <c r="A17209" s="3"/>
      <c r="B17209" s="3"/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</row>
    <row r="17210">
      <c r="A17210" s="3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</row>
    <row r="17211">
      <c r="A17211" s="3"/>
      <c r="B17211" s="3"/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</row>
    <row r="17212">
      <c r="A17212" s="3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</row>
    <row r="17213">
      <c r="A17213" s="3"/>
      <c r="B17213" s="3"/>
      <c r="C17213" s="3"/>
      <c r="D17213" s="3"/>
      <c r="E17213" s="3"/>
      <c r="F17213" s="3"/>
      <c r="G17213" s="3"/>
      <c r="H17213" s="3"/>
      <c r="I17213" s="3"/>
      <c r="J17213" s="3"/>
      <c r="K17213" s="3"/>
      <c r="L17213" s="3"/>
      <c r="M17213" s="3"/>
      <c r="N17213" s="3"/>
    </row>
    <row r="17214">
      <c r="A17214" s="3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</row>
    <row r="17215">
      <c r="A17215" s="3"/>
      <c r="B17215" s="3"/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</row>
    <row r="17216">
      <c r="A17216" s="3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</row>
    <row r="17217">
      <c r="A17217" s="3"/>
      <c r="B17217" s="3"/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</row>
    <row r="17218">
      <c r="A17218" s="3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</row>
    <row r="17219">
      <c r="A17219" s="3"/>
      <c r="B17219" s="3"/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</row>
    <row r="17220">
      <c r="A17220" s="3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</row>
    <row r="17221">
      <c r="A17221" s="3"/>
      <c r="B17221" s="3"/>
      <c r="C17221" s="3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</row>
    <row r="17222">
      <c r="A17222" s="3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</row>
    <row r="17223">
      <c r="A17223" s="3"/>
      <c r="B17223" s="3"/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</row>
    <row r="17224">
      <c r="A17224" s="3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</row>
    <row r="17225">
      <c r="A17225" s="3"/>
      <c r="B17225" s="3"/>
      <c r="C17225" s="3"/>
      <c r="D17225" s="3"/>
      <c r="E17225" s="3"/>
      <c r="F17225" s="3"/>
      <c r="G17225" s="3"/>
      <c r="H17225" s="3"/>
      <c r="I17225" s="3"/>
      <c r="J17225" s="3"/>
      <c r="K17225" s="3"/>
      <c r="L17225" s="3"/>
      <c r="M17225" s="3"/>
      <c r="N17225" s="3"/>
    </row>
    <row r="17226">
      <c r="A17226" s="3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</row>
    <row r="17227">
      <c r="A17227" s="3"/>
      <c r="B17227" s="3"/>
      <c r="C17227" s="3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</row>
    <row r="17228">
      <c r="A17228" s="3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</row>
    <row r="17229">
      <c r="A17229" s="3"/>
      <c r="B17229" s="3"/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</row>
    <row r="17230">
      <c r="A17230" s="3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</row>
    <row r="17231">
      <c r="A17231" s="3"/>
      <c r="B17231" s="3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</row>
    <row r="17232">
      <c r="A17232" s="3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</row>
    <row r="17233">
      <c r="A17233" s="3"/>
      <c r="B17233" s="3"/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</row>
    <row r="17234">
      <c r="A17234" s="3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</row>
    <row r="17235">
      <c r="A17235" s="3"/>
      <c r="B17235" s="3"/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</row>
    <row r="17236">
      <c r="A17236" s="3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</row>
    <row r="17237">
      <c r="A17237" s="3"/>
      <c r="B17237" s="3"/>
      <c r="C17237" s="3"/>
      <c r="D17237" s="3"/>
      <c r="E17237" s="3"/>
      <c r="F17237" s="3"/>
      <c r="G17237" s="3"/>
      <c r="H17237" s="3"/>
      <c r="I17237" s="3"/>
      <c r="J17237" s="3"/>
      <c r="K17237" s="3"/>
      <c r="L17237" s="3"/>
      <c r="M17237" s="3"/>
      <c r="N17237" s="3"/>
    </row>
    <row r="17238">
      <c r="A17238" s="3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</row>
    <row r="17239">
      <c r="A17239" s="3"/>
      <c r="B17239" s="3"/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</row>
    <row r="17240">
      <c r="A17240" s="3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</row>
    <row r="17241">
      <c r="A17241" s="3"/>
      <c r="B17241" s="3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</row>
    <row r="17242">
      <c r="A17242" s="3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</row>
    <row r="17243">
      <c r="A17243" s="3"/>
      <c r="B17243" s="3"/>
      <c r="C17243" s="3"/>
      <c r="D17243" s="3"/>
      <c r="E17243" s="3"/>
      <c r="F17243" s="3"/>
      <c r="G17243" s="3"/>
      <c r="H17243" s="3"/>
      <c r="I17243" s="3"/>
      <c r="J17243" s="3"/>
      <c r="K17243" s="3"/>
      <c r="L17243" s="3"/>
      <c r="M17243" s="3"/>
      <c r="N17243" s="3"/>
    </row>
    <row r="17244">
      <c r="A17244" s="3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</row>
    <row r="17245">
      <c r="A17245" s="3"/>
      <c r="B17245" s="3"/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</row>
    <row r="17246">
      <c r="A17246" s="3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</row>
    <row r="17247">
      <c r="A17247" s="3"/>
      <c r="B17247" s="3"/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</row>
    <row r="17248">
      <c r="A17248" s="3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</row>
    <row r="17249">
      <c r="A17249" s="3"/>
      <c r="B17249" s="3"/>
      <c r="C17249" s="3"/>
      <c r="D17249" s="3"/>
      <c r="E17249" s="3"/>
      <c r="F17249" s="3"/>
      <c r="G17249" s="3"/>
      <c r="H17249" s="3"/>
      <c r="I17249" s="3"/>
      <c r="J17249" s="3"/>
      <c r="K17249" s="3"/>
      <c r="L17249" s="3"/>
      <c r="M17249" s="3"/>
      <c r="N17249" s="3"/>
    </row>
    <row r="17250">
      <c r="A17250" s="3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</row>
    <row r="17251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</row>
    <row r="17252">
      <c r="A17252" s="3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</row>
    <row r="17253">
      <c r="A17253" s="3"/>
      <c r="B17253" s="3"/>
      <c r="C17253" s="3"/>
      <c r="D17253" s="3"/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</row>
    <row r="17254">
      <c r="A17254" s="3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</row>
    <row r="17255">
      <c r="A17255" s="3"/>
      <c r="B17255" s="3"/>
      <c r="C17255" s="3"/>
      <c r="D17255" s="3"/>
      <c r="E17255" s="3"/>
      <c r="F17255" s="3"/>
      <c r="G17255" s="3"/>
      <c r="H17255" s="3"/>
      <c r="I17255" s="3"/>
      <c r="J17255" s="3"/>
      <c r="K17255" s="3"/>
      <c r="L17255" s="3"/>
      <c r="M17255" s="3"/>
      <c r="N17255" s="3"/>
    </row>
    <row r="17256">
      <c r="A17256" s="3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</row>
    <row r="17257">
      <c r="A17257" s="3"/>
      <c r="B17257" s="3"/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</row>
    <row r="17258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</row>
    <row r="17259">
      <c r="A17259" s="3"/>
      <c r="B17259" s="3"/>
      <c r="C17259" s="3"/>
      <c r="D17259" s="3"/>
      <c r="E17259" s="3"/>
      <c r="F17259" s="3"/>
      <c r="G17259" s="3"/>
      <c r="H17259" s="3"/>
      <c r="I17259" s="3"/>
      <c r="J17259" s="3"/>
      <c r="K17259" s="3"/>
      <c r="L17259" s="3"/>
      <c r="M17259" s="3"/>
      <c r="N17259" s="3"/>
    </row>
    <row r="17260">
      <c r="A17260" s="3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</row>
    <row r="17261">
      <c r="A17261" s="3"/>
      <c r="B17261" s="3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</row>
    <row r="17262">
      <c r="A17262" s="3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</row>
    <row r="17263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</row>
    <row r="17264">
      <c r="A17264" s="3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</row>
    <row r="17265">
      <c r="A17265" s="3"/>
      <c r="B17265" s="3"/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</row>
    <row r="17266">
      <c r="A17266" s="3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</row>
    <row r="17267">
      <c r="A17267" s="3"/>
      <c r="B17267" s="3"/>
      <c r="C17267" s="3"/>
      <c r="D17267" s="3"/>
      <c r="E17267" s="3"/>
      <c r="F17267" s="3"/>
      <c r="G17267" s="3"/>
      <c r="H17267" s="3"/>
      <c r="I17267" s="3"/>
      <c r="J17267" s="3"/>
      <c r="K17267" s="3"/>
      <c r="L17267" s="3"/>
      <c r="M17267" s="3"/>
      <c r="N17267" s="3"/>
    </row>
    <row r="17268">
      <c r="A17268" s="3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</row>
    <row r="17269">
      <c r="A17269" s="3"/>
      <c r="B17269" s="3"/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</row>
    <row r="17270">
      <c r="A17270" s="3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</row>
    <row r="17271">
      <c r="A17271" s="3"/>
      <c r="B17271" s="3"/>
      <c r="C17271" s="3"/>
      <c r="D17271" s="3"/>
      <c r="E17271" s="3"/>
      <c r="F17271" s="3"/>
      <c r="G17271" s="3"/>
      <c r="H17271" s="3"/>
      <c r="I17271" s="3"/>
      <c r="J17271" s="3"/>
      <c r="K17271" s="3"/>
      <c r="L17271" s="3"/>
      <c r="M17271" s="3"/>
      <c r="N17271" s="3"/>
    </row>
    <row r="17272">
      <c r="A17272" s="3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</row>
    <row r="17273">
      <c r="A17273" s="3"/>
      <c r="B17273" s="3"/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</row>
    <row r="17274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</row>
    <row r="17275">
      <c r="A17275" s="3"/>
      <c r="B17275" s="3"/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</row>
    <row r="17276">
      <c r="A17276" s="3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</row>
    <row r="17277">
      <c r="A17277" s="3"/>
      <c r="B17277" s="3"/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</row>
    <row r="17278">
      <c r="A17278" s="3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</row>
    <row r="17279">
      <c r="A17279" s="3"/>
      <c r="B17279" s="3"/>
      <c r="C17279" s="3"/>
      <c r="D17279" s="3"/>
      <c r="E17279" s="3"/>
      <c r="F17279" s="3"/>
      <c r="G17279" s="3"/>
      <c r="H17279" s="3"/>
      <c r="I17279" s="3"/>
      <c r="J17279" s="3"/>
      <c r="K17279" s="3"/>
      <c r="L17279" s="3"/>
      <c r="M17279" s="3"/>
      <c r="N17279" s="3"/>
    </row>
    <row r="17280">
      <c r="A17280" s="3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</row>
    <row r="17281">
      <c r="A17281" s="3"/>
      <c r="B17281" s="3"/>
      <c r="C17281" s="3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</row>
    <row r="17282">
      <c r="A17282" s="3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</row>
    <row r="17283">
      <c r="A17283" s="3"/>
      <c r="B17283" s="3"/>
      <c r="C17283" s="3"/>
      <c r="D17283" s="3"/>
      <c r="E17283" s="3"/>
      <c r="F17283" s="3"/>
      <c r="G17283" s="3"/>
      <c r="H17283" s="3"/>
      <c r="I17283" s="3"/>
      <c r="J17283" s="3"/>
      <c r="K17283" s="3"/>
      <c r="L17283" s="3"/>
      <c r="M17283" s="3"/>
      <c r="N17283" s="3"/>
    </row>
    <row r="17284">
      <c r="A17284" s="3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</row>
    <row r="17285">
      <c r="A17285" s="3"/>
      <c r="B17285" s="3"/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</row>
    <row r="17286">
      <c r="A17286" s="3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</row>
    <row r="17287">
      <c r="A17287" s="3"/>
      <c r="B17287" s="3"/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</row>
    <row r="17288">
      <c r="A17288" s="3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</row>
    <row r="17289">
      <c r="A17289" s="3"/>
      <c r="B17289" s="3"/>
      <c r="C17289" s="3"/>
      <c r="D17289" s="3"/>
      <c r="E17289" s="3"/>
      <c r="F17289" s="3"/>
      <c r="G17289" s="3"/>
      <c r="H17289" s="3"/>
      <c r="I17289" s="3"/>
      <c r="J17289" s="3"/>
      <c r="K17289" s="3"/>
      <c r="L17289" s="3"/>
      <c r="M17289" s="3"/>
      <c r="N17289" s="3"/>
    </row>
    <row r="17290">
      <c r="A17290" s="3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</row>
    <row r="17291">
      <c r="A17291" s="3"/>
      <c r="B17291" s="3"/>
      <c r="C17291" s="3"/>
      <c r="D17291" s="3"/>
      <c r="E17291" s="3"/>
      <c r="F17291" s="3"/>
      <c r="G17291" s="3"/>
      <c r="H17291" s="3"/>
      <c r="I17291" s="3"/>
      <c r="J17291" s="3"/>
      <c r="K17291" s="3"/>
      <c r="L17291" s="3"/>
      <c r="M17291" s="3"/>
      <c r="N17291" s="3"/>
    </row>
    <row r="17292">
      <c r="A17292" s="3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</row>
    <row r="17293">
      <c r="A17293" s="3"/>
      <c r="B17293" s="3"/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</row>
    <row r="17294">
      <c r="A17294" s="3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</row>
    <row r="17295">
      <c r="A17295" s="3"/>
      <c r="B17295" s="3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</row>
    <row r="17296">
      <c r="A17296" s="3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</row>
    <row r="17297">
      <c r="A17297" s="3"/>
      <c r="B17297" s="3"/>
      <c r="C17297" s="3"/>
      <c r="D17297" s="3"/>
      <c r="E17297" s="3"/>
      <c r="F17297" s="3"/>
      <c r="G17297" s="3"/>
      <c r="H17297" s="3"/>
      <c r="I17297" s="3"/>
      <c r="J17297" s="3"/>
      <c r="K17297" s="3"/>
      <c r="L17297" s="3"/>
      <c r="M17297" s="3"/>
      <c r="N17297" s="3"/>
    </row>
    <row r="17298">
      <c r="A17298" s="3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</row>
    <row r="17299">
      <c r="A17299" s="3"/>
      <c r="B17299" s="3"/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</row>
    <row r="17300">
      <c r="A17300" s="3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</row>
    <row r="17301">
      <c r="A17301" s="3"/>
      <c r="B17301" s="3"/>
      <c r="C17301" s="3"/>
      <c r="D17301" s="3"/>
      <c r="E17301" s="3"/>
      <c r="F17301" s="3"/>
      <c r="G17301" s="3"/>
      <c r="H17301" s="3"/>
      <c r="I17301" s="3"/>
      <c r="J17301" s="3"/>
      <c r="K17301" s="3"/>
      <c r="L17301" s="3"/>
      <c r="M17301" s="3"/>
      <c r="N17301" s="3"/>
    </row>
    <row r="17302">
      <c r="A17302" s="3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</row>
    <row r="17303">
      <c r="A17303" s="3"/>
      <c r="B17303" s="3"/>
      <c r="C17303" s="3"/>
      <c r="D17303" s="3"/>
      <c r="E17303" s="3"/>
      <c r="F17303" s="3"/>
      <c r="G17303" s="3"/>
      <c r="H17303" s="3"/>
      <c r="I17303" s="3"/>
      <c r="J17303" s="3"/>
      <c r="K17303" s="3"/>
      <c r="L17303" s="3"/>
      <c r="M17303" s="3"/>
      <c r="N17303" s="3"/>
    </row>
    <row r="17304">
      <c r="A17304" s="3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</row>
    <row r="17305">
      <c r="A17305" s="3"/>
      <c r="B17305" s="3"/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</row>
    <row r="17306">
      <c r="A17306" s="3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</row>
    <row r="17307">
      <c r="A17307" s="3"/>
      <c r="B17307" s="3"/>
      <c r="C17307" s="3"/>
      <c r="D17307" s="3"/>
      <c r="E17307" s="3"/>
      <c r="F17307" s="3"/>
      <c r="G17307" s="3"/>
      <c r="H17307" s="3"/>
      <c r="I17307" s="3"/>
      <c r="J17307" s="3"/>
      <c r="K17307" s="3"/>
      <c r="L17307" s="3"/>
      <c r="M17307" s="3"/>
      <c r="N17307" s="3"/>
    </row>
    <row r="17308">
      <c r="A17308" s="3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</row>
    <row r="17309">
      <c r="A17309" s="3"/>
      <c r="B17309" s="3"/>
      <c r="C17309" s="3"/>
      <c r="D17309" s="3"/>
      <c r="E17309" s="3"/>
      <c r="F17309" s="3"/>
      <c r="G17309" s="3"/>
      <c r="H17309" s="3"/>
      <c r="I17309" s="3"/>
      <c r="J17309" s="3"/>
      <c r="K17309" s="3"/>
      <c r="L17309" s="3"/>
      <c r="M17309" s="3"/>
      <c r="N17309" s="3"/>
    </row>
    <row r="17310">
      <c r="A17310" s="3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</row>
    <row r="17311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</row>
    <row r="17312">
      <c r="A17312" s="3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</row>
    <row r="17313">
      <c r="A17313" s="3"/>
      <c r="B17313" s="3"/>
      <c r="C17313" s="3"/>
      <c r="D17313" s="3"/>
      <c r="E17313" s="3"/>
      <c r="F17313" s="3"/>
      <c r="G17313" s="3"/>
      <c r="H17313" s="3"/>
      <c r="I17313" s="3"/>
      <c r="J17313" s="3"/>
      <c r="K17313" s="3"/>
      <c r="L17313" s="3"/>
      <c r="M17313" s="3"/>
      <c r="N17313" s="3"/>
    </row>
    <row r="17314">
      <c r="A17314" s="3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</row>
    <row r="17315">
      <c r="A17315" s="3"/>
      <c r="B17315" s="3"/>
      <c r="C17315" s="3"/>
      <c r="D17315" s="3"/>
      <c r="E17315" s="3"/>
      <c r="F17315" s="3"/>
      <c r="G17315" s="3"/>
      <c r="H17315" s="3"/>
      <c r="I17315" s="3"/>
      <c r="J17315" s="3"/>
      <c r="K17315" s="3"/>
      <c r="L17315" s="3"/>
      <c r="M17315" s="3"/>
      <c r="N17315" s="3"/>
    </row>
    <row r="17316">
      <c r="A17316" s="3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</row>
    <row r="17317">
      <c r="A17317" s="3"/>
      <c r="B17317" s="3"/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</row>
    <row r="17318">
      <c r="A17318" s="3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</row>
    <row r="17319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</row>
    <row r="17320">
      <c r="A17320" s="3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</row>
    <row r="17321">
      <c r="A17321" s="3"/>
      <c r="B17321" s="3"/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</row>
    <row r="17322">
      <c r="A17322" s="3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</row>
    <row r="17323">
      <c r="A17323" s="3"/>
      <c r="B17323" s="3"/>
      <c r="C17323" s="3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</row>
    <row r="17324">
      <c r="A17324" s="3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</row>
    <row r="17325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</row>
    <row r="17326">
      <c r="A17326" s="3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</row>
    <row r="17327">
      <c r="A17327" s="3"/>
      <c r="B17327" s="3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/>
      <c r="N17327" s="3"/>
    </row>
    <row r="17328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</row>
    <row r="17329">
      <c r="A17329" s="3"/>
      <c r="B17329" s="3"/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</row>
    <row r="17330">
      <c r="A17330" s="3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</row>
    <row r="17331">
      <c r="A17331" s="3"/>
      <c r="B17331" s="3"/>
      <c r="C17331" s="3"/>
      <c r="D17331" s="3"/>
      <c r="E17331" s="3"/>
      <c r="F17331" s="3"/>
      <c r="G17331" s="3"/>
      <c r="H17331" s="3"/>
      <c r="I17331" s="3"/>
      <c r="J17331" s="3"/>
      <c r="K17331" s="3"/>
      <c r="L17331" s="3"/>
      <c r="M17331" s="3"/>
      <c r="N17331" s="3"/>
    </row>
    <row r="17332">
      <c r="A17332" s="3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</row>
    <row r="17333">
      <c r="A17333" s="3"/>
      <c r="B17333" s="3"/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</row>
    <row r="17334">
      <c r="A17334" s="3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</row>
    <row r="17335">
      <c r="A17335" s="3"/>
      <c r="B17335" s="3"/>
      <c r="C17335" s="3"/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</row>
    <row r="17336">
      <c r="A17336" s="3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</row>
    <row r="17337">
      <c r="A17337" s="3"/>
      <c r="B17337" s="3"/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</row>
    <row r="17338">
      <c r="A17338" s="3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</row>
    <row r="17339">
      <c r="A17339" s="3"/>
      <c r="B17339" s="3"/>
      <c r="C17339" s="3"/>
      <c r="D17339" s="3"/>
      <c r="E17339" s="3"/>
      <c r="F17339" s="3"/>
      <c r="G17339" s="3"/>
      <c r="H17339" s="3"/>
      <c r="I17339" s="3"/>
      <c r="J17339" s="3"/>
      <c r="K17339" s="3"/>
      <c r="L17339" s="3"/>
      <c r="M17339" s="3"/>
      <c r="N17339" s="3"/>
    </row>
    <row r="17340">
      <c r="A17340" s="3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</row>
    <row r="17341">
      <c r="A17341" s="3"/>
      <c r="B17341" s="3"/>
      <c r="C17341" s="3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</row>
    <row r="17342">
      <c r="A17342" s="3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</row>
    <row r="17343">
      <c r="A17343" s="3"/>
      <c r="B17343" s="3"/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</row>
    <row r="17344">
      <c r="A17344" s="3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</row>
    <row r="17345">
      <c r="A17345" s="3"/>
      <c r="B17345" s="3"/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</row>
    <row r="17346">
      <c r="A17346" s="3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</row>
    <row r="17347">
      <c r="A17347" s="3"/>
      <c r="B17347" s="3"/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</row>
    <row r="17348">
      <c r="A17348" s="3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</row>
    <row r="17349">
      <c r="A17349" s="3"/>
      <c r="B17349" s="3"/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</row>
    <row r="17350">
      <c r="A17350" s="3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</row>
    <row r="17351">
      <c r="A17351" s="3"/>
      <c r="B17351" s="3"/>
      <c r="C17351" s="3"/>
      <c r="D17351" s="3"/>
      <c r="E17351" s="3"/>
      <c r="F17351" s="3"/>
      <c r="G17351" s="3"/>
      <c r="H17351" s="3"/>
      <c r="I17351" s="3"/>
      <c r="J17351" s="3"/>
      <c r="K17351" s="3"/>
      <c r="L17351" s="3"/>
      <c r="M17351" s="3"/>
      <c r="N17351" s="3"/>
    </row>
    <row r="17352">
      <c r="A17352" s="3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</row>
    <row r="17353">
      <c r="A17353" s="3"/>
      <c r="B17353" s="3"/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</row>
    <row r="17354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</row>
    <row r="17355">
      <c r="A17355" s="3"/>
      <c r="B17355" s="3"/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</row>
    <row r="17356">
      <c r="A17356" s="3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</row>
    <row r="17357">
      <c r="A17357" s="3"/>
      <c r="B17357" s="3"/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</row>
    <row r="17358">
      <c r="A17358" s="3"/>
      <c r="B17358" s="3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</row>
    <row r="17359">
      <c r="A17359" s="3"/>
      <c r="B17359" s="3"/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</row>
    <row r="17360">
      <c r="A17360" s="3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</row>
    <row r="17361">
      <c r="A17361" s="3"/>
      <c r="B17361" s="3"/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</row>
    <row r="17362">
      <c r="A17362" s="3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</row>
    <row r="17363">
      <c r="A17363" s="3"/>
      <c r="B17363" s="3"/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</row>
    <row r="17364">
      <c r="A17364" s="3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</row>
    <row r="17365">
      <c r="A17365" s="3"/>
      <c r="B17365" s="3"/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</row>
    <row r="17366">
      <c r="A17366" s="3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</row>
    <row r="17367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</row>
    <row r="17368">
      <c r="A17368" s="3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</row>
    <row r="17369">
      <c r="A17369" s="3"/>
      <c r="B17369" s="3"/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</row>
    <row r="17370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</row>
    <row r="17371">
      <c r="A17371" s="3"/>
      <c r="B17371" s="3"/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</row>
    <row r="17372">
      <c r="A17372" s="3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</row>
    <row r="17373">
      <c r="A17373" s="3"/>
      <c r="B17373" s="3"/>
      <c r="C17373" s="3"/>
      <c r="D17373" s="3"/>
      <c r="E17373" s="3"/>
      <c r="F17373" s="3"/>
      <c r="G17373" s="3"/>
      <c r="H17373" s="3"/>
      <c r="I17373" s="3"/>
      <c r="J17373" s="3"/>
      <c r="K17373" s="3"/>
      <c r="L17373" s="3"/>
      <c r="M17373" s="3"/>
      <c r="N17373" s="3"/>
    </row>
    <row r="17374">
      <c r="A17374" s="3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</row>
    <row r="17375">
      <c r="A17375" s="3"/>
      <c r="B17375" s="3"/>
      <c r="C17375" s="3"/>
      <c r="D17375" s="3"/>
      <c r="E17375" s="3"/>
      <c r="F17375" s="3"/>
      <c r="G17375" s="3"/>
      <c r="H17375" s="3"/>
      <c r="I17375" s="3"/>
      <c r="J17375" s="3"/>
      <c r="K17375" s="3"/>
      <c r="L17375" s="3"/>
      <c r="M17375" s="3"/>
      <c r="N17375" s="3"/>
    </row>
    <row r="17376">
      <c r="A17376" s="3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</row>
    <row r="17377">
      <c r="A17377" s="3"/>
      <c r="B17377" s="3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</row>
    <row r="17378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</row>
    <row r="17379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</row>
    <row r="17380">
      <c r="A17380" s="3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</row>
    <row r="17381">
      <c r="A17381" s="3"/>
      <c r="B17381" s="3"/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</row>
    <row r="17382">
      <c r="A17382" s="3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</row>
    <row r="17383">
      <c r="A17383" s="3"/>
      <c r="B17383" s="3"/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</row>
    <row r="17384">
      <c r="A17384" s="3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</row>
    <row r="17385">
      <c r="A17385" s="3"/>
      <c r="B17385" s="3"/>
      <c r="C17385" s="3"/>
      <c r="D17385" s="3"/>
      <c r="E17385" s="3"/>
      <c r="F17385" s="3"/>
      <c r="G17385" s="3"/>
      <c r="H17385" s="3"/>
      <c r="I17385" s="3"/>
      <c r="J17385" s="3"/>
      <c r="K17385" s="3"/>
      <c r="L17385" s="3"/>
      <c r="M17385" s="3"/>
      <c r="N17385" s="3"/>
    </row>
    <row r="17386">
      <c r="A17386" s="3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</row>
    <row r="17387">
      <c r="A17387" s="3"/>
      <c r="B17387" s="3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</row>
    <row r="17388">
      <c r="A17388" s="3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</row>
    <row r="17389">
      <c r="A17389" s="3"/>
      <c r="B17389" s="3"/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</row>
    <row r="17390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</row>
    <row r="17391">
      <c r="A17391" s="3"/>
      <c r="B17391" s="3"/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</row>
    <row r="17392">
      <c r="A17392" s="3"/>
      <c r="B17392" s="3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</row>
    <row r="17393">
      <c r="A17393" s="3"/>
      <c r="B17393" s="3"/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</row>
    <row r="17394">
      <c r="A17394" s="3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</row>
    <row r="17395">
      <c r="A17395" s="3"/>
      <c r="B17395" s="3"/>
      <c r="C17395" s="3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</row>
    <row r="17396">
      <c r="A17396" s="3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</row>
    <row r="17397">
      <c r="A17397" s="3"/>
      <c r="B17397" s="3"/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</row>
    <row r="17398">
      <c r="A17398" s="3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</row>
    <row r="17399">
      <c r="A17399" s="3"/>
      <c r="B17399" s="3"/>
      <c r="C17399" s="3"/>
      <c r="D17399" s="3"/>
      <c r="E17399" s="3"/>
      <c r="F17399" s="3"/>
      <c r="G17399" s="3"/>
      <c r="H17399" s="3"/>
      <c r="I17399" s="3"/>
      <c r="J17399" s="3"/>
      <c r="K17399" s="3"/>
      <c r="L17399" s="3"/>
      <c r="M17399" s="3"/>
      <c r="N17399" s="3"/>
    </row>
    <row r="17400">
      <c r="A17400" s="3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</row>
    <row r="17401">
      <c r="A17401" s="3"/>
      <c r="B17401" s="3"/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</row>
    <row r="17402">
      <c r="A17402" s="3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</row>
    <row r="17403">
      <c r="A17403" s="3"/>
      <c r="B17403" s="3"/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</row>
    <row r="17404">
      <c r="A17404" s="3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</row>
    <row r="17405">
      <c r="A17405" s="3"/>
      <c r="B17405" s="3"/>
      <c r="C17405" s="3"/>
      <c r="D17405" s="3"/>
      <c r="E17405" s="3"/>
      <c r="F17405" s="3"/>
      <c r="G17405" s="3"/>
      <c r="H17405" s="3"/>
      <c r="I17405" s="3"/>
      <c r="J17405" s="3"/>
      <c r="K17405" s="3"/>
      <c r="L17405" s="3"/>
      <c r="M17405" s="3"/>
      <c r="N17405" s="3"/>
    </row>
    <row r="17406">
      <c r="A17406" s="3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</row>
    <row r="17407">
      <c r="A17407" s="3"/>
      <c r="B17407" s="3"/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</row>
    <row r="17408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</row>
    <row r="17409">
      <c r="A17409" s="3"/>
      <c r="B17409" s="3"/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</row>
    <row r="17410">
      <c r="A17410" s="3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</row>
    <row r="17411">
      <c r="A17411" s="3"/>
      <c r="B17411" s="3"/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</row>
    <row r="17412">
      <c r="A17412" s="3"/>
      <c r="B17412" s="3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</row>
    <row r="17413">
      <c r="A17413" s="3"/>
      <c r="B17413" s="3"/>
      <c r="C17413" s="3"/>
      <c r="D17413" s="3"/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</row>
    <row r="17414">
      <c r="A17414" s="3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</row>
    <row r="17415">
      <c r="A17415" s="3"/>
      <c r="B17415" s="3"/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</row>
    <row r="17416">
      <c r="A17416" s="3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</row>
    <row r="17417">
      <c r="A17417" s="3"/>
      <c r="B17417" s="3"/>
      <c r="C17417" s="3"/>
      <c r="D17417" s="3"/>
      <c r="E17417" s="3"/>
      <c r="F17417" s="3"/>
      <c r="G17417" s="3"/>
      <c r="H17417" s="3"/>
      <c r="I17417" s="3"/>
      <c r="J17417" s="3"/>
      <c r="K17417" s="3"/>
      <c r="L17417" s="3"/>
      <c r="M17417" s="3"/>
      <c r="N17417" s="3"/>
    </row>
    <row r="17418">
      <c r="A17418" s="3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</row>
    <row r="17419">
      <c r="A17419" s="3"/>
      <c r="B17419" s="3"/>
      <c r="C17419" s="3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</row>
    <row r="17420">
      <c r="A17420" s="3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</row>
    <row r="17421">
      <c r="A17421" s="3"/>
      <c r="B17421" s="3"/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</row>
    <row r="17422">
      <c r="A17422" s="3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</row>
    <row r="17423">
      <c r="A17423" s="3"/>
      <c r="B17423" s="3"/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</row>
    <row r="17424">
      <c r="A17424" s="3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</row>
    <row r="17425">
      <c r="A17425" s="3"/>
      <c r="B17425" s="3"/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</row>
    <row r="17426">
      <c r="A17426" s="3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</row>
    <row r="17427">
      <c r="A17427" s="3"/>
      <c r="B17427" s="3"/>
      <c r="C17427" s="3"/>
      <c r="D17427" s="3"/>
      <c r="E17427" s="3"/>
      <c r="F17427" s="3"/>
      <c r="G17427" s="3"/>
      <c r="H17427" s="3"/>
      <c r="I17427" s="3"/>
      <c r="J17427" s="3"/>
      <c r="K17427" s="3"/>
      <c r="L17427" s="3"/>
      <c r="M17427" s="3"/>
      <c r="N17427" s="3"/>
    </row>
    <row r="17428">
      <c r="A17428" s="3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</row>
    <row r="17429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</row>
    <row r="17430">
      <c r="A17430" s="3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</row>
    <row r="17431">
      <c r="A17431" s="3"/>
      <c r="B17431" s="3"/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</row>
    <row r="17432">
      <c r="A17432" s="3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</row>
    <row r="17433">
      <c r="A17433" s="3"/>
      <c r="B17433" s="3"/>
      <c r="C17433" s="3"/>
      <c r="D17433" s="3"/>
      <c r="E17433" s="3"/>
      <c r="F17433" s="3"/>
      <c r="G17433" s="3"/>
      <c r="H17433" s="3"/>
      <c r="I17433" s="3"/>
      <c r="J17433" s="3"/>
      <c r="K17433" s="3"/>
      <c r="L17433" s="3"/>
      <c r="M17433" s="3"/>
      <c r="N17433" s="3"/>
    </row>
    <row r="17434">
      <c r="A17434" s="3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</row>
    <row r="17435">
      <c r="A17435" s="3"/>
      <c r="B17435" s="3"/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</row>
    <row r="17436">
      <c r="A17436" s="3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</row>
    <row r="17437">
      <c r="A17437" s="3"/>
      <c r="B17437" s="3"/>
      <c r="C17437" s="3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</row>
    <row r="17438">
      <c r="A17438" s="3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</row>
    <row r="17439">
      <c r="A17439" s="3"/>
      <c r="B17439" s="3"/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</row>
    <row r="17440">
      <c r="A17440" s="3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</row>
    <row r="17441">
      <c r="A17441" s="3"/>
      <c r="B17441" s="3"/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</row>
    <row r="17442">
      <c r="A17442" s="3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</row>
    <row r="17443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</row>
    <row r="17444">
      <c r="A17444" s="3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</row>
    <row r="17445">
      <c r="A17445" s="3"/>
      <c r="B17445" s="3"/>
      <c r="C17445" s="3"/>
      <c r="D17445" s="3"/>
      <c r="E17445" s="3"/>
      <c r="F17445" s="3"/>
      <c r="G17445" s="3"/>
      <c r="H17445" s="3"/>
      <c r="I17445" s="3"/>
      <c r="J17445" s="3"/>
      <c r="K17445" s="3"/>
      <c r="L17445" s="3"/>
      <c r="M17445" s="3"/>
      <c r="N17445" s="3"/>
    </row>
    <row r="17446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</row>
    <row r="17447">
      <c r="A17447" s="3"/>
      <c r="B17447" s="3"/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  <c r="M17447" s="3"/>
      <c r="N17447" s="3"/>
    </row>
    <row r="17448">
      <c r="A17448" s="3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</row>
    <row r="17449">
      <c r="A17449" s="3"/>
      <c r="B17449" s="3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</row>
    <row r="17450">
      <c r="A17450" s="3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</row>
    <row r="17451">
      <c r="A17451" s="3"/>
      <c r="B17451" s="3"/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</row>
    <row r="17452">
      <c r="A17452" s="3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</row>
    <row r="17453">
      <c r="A17453" s="3"/>
      <c r="B17453" s="3"/>
      <c r="C17453" s="3"/>
      <c r="D17453" s="3"/>
      <c r="E17453" s="3"/>
      <c r="F17453" s="3"/>
      <c r="G17453" s="3"/>
      <c r="H17453" s="3"/>
      <c r="I17453" s="3"/>
      <c r="J17453" s="3"/>
      <c r="K17453" s="3"/>
      <c r="L17453" s="3"/>
      <c r="M17453" s="3"/>
      <c r="N17453" s="3"/>
    </row>
    <row r="17454">
      <c r="A17454" s="3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</row>
    <row r="17455">
      <c r="A17455" s="3"/>
      <c r="B17455" s="3"/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</row>
    <row r="17456">
      <c r="A17456" s="3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</row>
    <row r="17457">
      <c r="A17457" s="3"/>
      <c r="B17457" s="3"/>
      <c r="C17457" s="3"/>
      <c r="D17457" s="3"/>
      <c r="E17457" s="3"/>
      <c r="F17457" s="3"/>
      <c r="G17457" s="3"/>
      <c r="H17457" s="3"/>
      <c r="I17457" s="3"/>
      <c r="J17457" s="3"/>
      <c r="K17457" s="3"/>
      <c r="L17457" s="3"/>
      <c r="M17457" s="3"/>
      <c r="N17457" s="3"/>
    </row>
    <row r="17458">
      <c r="A17458" s="3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</row>
    <row r="17459">
      <c r="A17459" s="3"/>
      <c r="B17459" s="3"/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</row>
    <row r="17460">
      <c r="A17460" s="3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</row>
    <row r="17461">
      <c r="A17461" s="3"/>
      <c r="B17461" s="3"/>
      <c r="C17461" s="3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</row>
    <row r="17462">
      <c r="A17462" s="3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</row>
    <row r="17463">
      <c r="A17463" s="3"/>
      <c r="B17463" s="3"/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</row>
    <row r="17464">
      <c r="A17464" s="3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</row>
    <row r="17465">
      <c r="A17465" s="3"/>
      <c r="B17465" s="3"/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</row>
    <row r="17466">
      <c r="A17466" s="3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</row>
    <row r="17467">
      <c r="A17467" s="3"/>
      <c r="B17467" s="3"/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</row>
    <row r="17468">
      <c r="A17468" s="3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</row>
    <row r="17469">
      <c r="A17469" s="3"/>
      <c r="B17469" s="3"/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</row>
    <row r="17470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</row>
    <row r="17471">
      <c r="A17471" s="3"/>
      <c r="B17471" s="3"/>
      <c r="C17471" s="3"/>
      <c r="D17471" s="3"/>
      <c r="E17471" s="3"/>
      <c r="F17471" s="3"/>
      <c r="G17471" s="3"/>
      <c r="H17471" s="3"/>
      <c r="I17471" s="3"/>
      <c r="J17471" s="3"/>
      <c r="K17471" s="3"/>
      <c r="L17471" s="3"/>
      <c r="M17471" s="3"/>
      <c r="N17471" s="3"/>
    </row>
    <row r="17472">
      <c r="A17472" s="3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</row>
    <row r="17473">
      <c r="A17473" s="3"/>
      <c r="B17473" s="3"/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</row>
    <row r="17474">
      <c r="A17474" s="3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</row>
    <row r="17475">
      <c r="A17475" s="3"/>
      <c r="B17475" s="3"/>
      <c r="C17475" s="3"/>
      <c r="D17475" s="3"/>
      <c r="E17475" s="3"/>
      <c r="F17475" s="3"/>
      <c r="G17475" s="3"/>
      <c r="H17475" s="3"/>
      <c r="I17475" s="3"/>
      <c r="J17475" s="3"/>
      <c r="K17475" s="3"/>
      <c r="L17475" s="3"/>
      <c r="M17475" s="3"/>
      <c r="N17475" s="3"/>
    </row>
    <row r="17476">
      <c r="A17476" s="3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</row>
    <row r="17477">
      <c r="A17477" s="3"/>
      <c r="B17477" s="3"/>
      <c r="C17477" s="3"/>
      <c r="D17477" s="3"/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</row>
    <row r="17478">
      <c r="A17478" s="3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</row>
    <row r="17479">
      <c r="A17479" s="3"/>
      <c r="B17479" s="3"/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</row>
    <row r="17480">
      <c r="A17480" s="3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</row>
    <row r="17481">
      <c r="A17481" s="3"/>
      <c r="B17481" s="3"/>
      <c r="C17481" s="3"/>
      <c r="D17481" s="3"/>
      <c r="E17481" s="3"/>
      <c r="F17481" s="3"/>
      <c r="G17481" s="3"/>
      <c r="H17481" s="3"/>
      <c r="I17481" s="3"/>
      <c r="J17481" s="3"/>
      <c r="K17481" s="3"/>
      <c r="L17481" s="3"/>
      <c r="M17481" s="3"/>
      <c r="N17481" s="3"/>
    </row>
    <row r="17482">
      <c r="A17482" s="3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</row>
    <row r="17483">
      <c r="A17483" s="3"/>
      <c r="B17483" s="3"/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</row>
    <row r="17484">
      <c r="A17484" s="3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</row>
    <row r="17485">
      <c r="A17485" s="3"/>
      <c r="B17485" s="3"/>
      <c r="C17485" s="3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</row>
    <row r="17486">
      <c r="A17486" s="3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</row>
    <row r="17487">
      <c r="A17487" s="3"/>
      <c r="B17487" s="3"/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</row>
    <row r="17488">
      <c r="A17488" s="3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</row>
    <row r="17489">
      <c r="A17489" s="3"/>
      <c r="B17489" s="3"/>
      <c r="C17489" s="3"/>
      <c r="D17489" s="3"/>
      <c r="E17489" s="3"/>
      <c r="F17489" s="3"/>
      <c r="G17489" s="3"/>
      <c r="H17489" s="3"/>
      <c r="I17489" s="3"/>
      <c r="J17489" s="3"/>
      <c r="K17489" s="3"/>
      <c r="L17489" s="3"/>
      <c r="M17489" s="3"/>
      <c r="N17489" s="3"/>
    </row>
    <row r="17490">
      <c r="A17490" s="3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</row>
    <row r="17491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</row>
    <row r="17492">
      <c r="A17492" s="3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</row>
    <row r="17493">
      <c r="A17493" s="3"/>
      <c r="B17493" s="3"/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</row>
    <row r="17494">
      <c r="A17494" s="3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</row>
    <row r="17495">
      <c r="A17495" s="3"/>
      <c r="B17495" s="3"/>
      <c r="C17495" s="3"/>
      <c r="D17495" s="3"/>
      <c r="E17495" s="3"/>
      <c r="F17495" s="3"/>
      <c r="G17495" s="3"/>
      <c r="H17495" s="3"/>
      <c r="I17495" s="3"/>
      <c r="J17495" s="3"/>
      <c r="K17495" s="3"/>
      <c r="L17495" s="3"/>
      <c r="M17495" s="3"/>
      <c r="N17495" s="3"/>
    </row>
    <row r="17496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</row>
    <row r="17497">
      <c r="A17497" s="3"/>
      <c r="B17497" s="3"/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</row>
    <row r="17498">
      <c r="A17498" s="3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</row>
    <row r="17499">
      <c r="A17499" s="3"/>
      <c r="B17499" s="3"/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</row>
    <row r="17500">
      <c r="A17500" s="3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</row>
    <row r="17501">
      <c r="A17501" s="3"/>
      <c r="B17501" s="3"/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</row>
    <row r="17502">
      <c r="A17502" s="3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</row>
    <row r="17503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</row>
    <row r="17504">
      <c r="A17504" s="3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</row>
    <row r="17505">
      <c r="A17505" s="3"/>
      <c r="B17505" s="3"/>
      <c r="C17505" s="3"/>
      <c r="D17505" s="3"/>
      <c r="E17505" s="3"/>
      <c r="F17505" s="3"/>
      <c r="G17505" s="3"/>
      <c r="H17505" s="3"/>
      <c r="I17505" s="3"/>
      <c r="J17505" s="3"/>
      <c r="K17505" s="3"/>
      <c r="L17505" s="3"/>
      <c r="M17505" s="3"/>
      <c r="N17505" s="3"/>
    </row>
    <row r="17506">
      <c r="A17506" s="3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</row>
    <row r="17507">
      <c r="A17507" s="3"/>
      <c r="B17507" s="3"/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</row>
    <row r="17508">
      <c r="A17508" s="3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</row>
    <row r="17509">
      <c r="A17509" s="3"/>
      <c r="B17509" s="3"/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</row>
    <row r="17510">
      <c r="A17510" s="3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</row>
    <row r="17511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</row>
    <row r="17512">
      <c r="A17512" s="3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</row>
    <row r="17513">
      <c r="A17513" s="3"/>
      <c r="B17513" s="3"/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</row>
    <row r="17514">
      <c r="A17514" s="3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</row>
    <row r="17515">
      <c r="A17515" s="3"/>
      <c r="B17515" s="3"/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</row>
    <row r="17516">
      <c r="A17516" s="3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</row>
    <row r="17517">
      <c r="A17517" s="3"/>
      <c r="B17517" s="3"/>
      <c r="C17517" s="3"/>
      <c r="D17517" s="3"/>
      <c r="E17517" s="3"/>
      <c r="F17517" s="3"/>
      <c r="G17517" s="3"/>
      <c r="H17517" s="3"/>
      <c r="I17517" s="3"/>
      <c r="J17517" s="3"/>
      <c r="K17517" s="3"/>
      <c r="L17517" s="3"/>
      <c r="M17517" s="3"/>
      <c r="N17517" s="3"/>
    </row>
    <row r="17518">
      <c r="A17518" s="3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</row>
    <row r="17519">
      <c r="A17519" s="3"/>
      <c r="B17519" s="3"/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</row>
    <row r="17520">
      <c r="A17520" s="3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</row>
    <row r="17521">
      <c r="A17521" s="3"/>
      <c r="B17521" s="3"/>
      <c r="C17521" s="3"/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</row>
    <row r="17522">
      <c r="A17522" s="3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</row>
    <row r="17523">
      <c r="A17523" s="3"/>
      <c r="B17523" s="3"/>
      <c r="C17523" s="3"/>
      <c r="D17523" s="3"/>
      <c r="E17523" s="3"/>
      <c r="F17523" s="3"/>
      <c r="G17523" s="3"/>
      <c r="H17523" s="3"/>
      <c r="I17523" s="3"/>
      <c r="J17523" s="3"/>
      <c r="K17523" s="3"/>
      <c r="L17523" s="3"/>
      <c r="M17523" s="3"/>
      <c r="N17523" s="3"/>
    </row>
    <row r="17524">
      <c r="A17524" s="3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</row>
    <row r="17525">
      <c r="A17525" s="3"/>
      <c r="B17525" s="3"/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</row>
    <row r="17526">
      <c r="A17526" s="3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</row>
    <row r="17527">
      <c r="A17527" s="3"/>
      <c r="B17527" s="3"/>
      <c r="C17527" s="3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</row>
    <row r="17528">
      <c r="A17528" s="3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</row>
    <row r="17529">
      <c r="A17529" s="3"/>
      <c r="B17529" s="3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</row>
    <row r="17530">
      <c r="A17530" s="3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</row>
    <row r="17531">
      <c r="A17531" s="3"/>
      <c r="B17531" s="3"/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</row>
    <row r="17532">
      <c r="A17532" s="3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</row>
    <row r="17533">
      <c r="A17533" s="3"/>
      <c r="B17533" s="3"/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</row>
    <row r="17534">
      <c r="A17534" s="3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</row>
    <row r="17535">
      <c r="A17535" s="3"/>
      <c r="B17535" s="3"/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</row>
    <row r="17536">
      <c r="A17536" s="3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</row>
    <row r="17537">
      <c r="A17537" s="3"/>
      <c r="B17537" s="3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</row>
    <row r="17538">
      <c r="A17538" s="3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</row>
    <row r="17539">
      <c r="A17539" s="3"/>
      <c r="B17539" s="3"/>
      <c r="C17539" s="3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</row>
    <row r="17540">
      <c r="A17540" s="3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</row>
    <row r="17541">
      <c r="A17541" s="3"/>
      <c r="B17541" s="3"/>
      <c r="C17541" s="3"/>
      <c r="D17541" s="3"/>
      <c r="E17541" s="3"/>
      <c r="F17541" s="3"/>
      <c r="G17541" s="3"/>
      <c r="H17541" s="3"/>
      <c r="I17541" s="3"/>
      <c r="J17541" s="3"/>
      <c r="K17541" s="3"/>
      <c r="L17541" s="3"/>
      <c r="M17541" s="3"/>
      <c r="N17541" s="3"/>
    </row>
    <row r="17542">
      <c r="A17542" s="3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</row>
    <row r="17543">
      <c r="A17543" s="3"/>
      <c r="B17543" s="3"/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</row>
    <row r="17544">
      <c r="A17544" s="3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</row>
    <row r="17545">
      <c r="A17545" s="3"/>
      <c r="B17545" s="3"/>
      <c r="C17545" s="3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</row>
    <row r="17546">
      <c r="A17546" s="3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</row>
    <row r="17547">
      <c r="A17547" s="3"/>
      <c r="B17547" s="3"/>
      <c r="C17547" s="3"/>
      <c r="D17547" s="3"/>
      <c r="E17547" s="3"/>
      <c r="F17547" s="3"/>
      <c r="G17547" s="3"/>
      <c r="H17547" s="3"/>
      <c r="I17547" s="3"/>
      <c r="J17547" s="3"/>
      <c r="K17547" s="3"/>
      <c r="L17547" s="3"/>
      <c r="M17547" s="3"/>
      <c r="N17547" s="3"/>
    </row>
    <row r="17548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</row>
    <row r="17549">
      <c r="A17549" s="3"/>
      <c r="B17549" s="3"/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</row>
    <row r="17550">
      <c r="A17550" s="3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</row>
    <row r="17551">
      <c r="A17551" s="3"/>
      <c r="B17551" s="3"/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</row>
    <row r="17552">
      <c r="A17552" s="3"/>
      <c r="B17552" s="3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</row>
    <row r="17553">
      <c r="A17553" s="3"/>
      <c r="B17553" s="3"/>
      <c r="C17553" s="3"/>
      <c r="D17553" s="3"/>
      <c r="E17553" s="3"/>
      <c r="F17553" s="3"/>
      <c r="G17553" s="3"/>
      <c r="H17553" s="3"/>
      <c r="I17553" s="3"/>
      <c r="J17553" s="3"/>
      <c r="K17553" s="3"/>
      <c r="L17553" s="3"/>
      <c r="M17553" s="3"/>
      <c r="N17553" s="3"/>
    </row>
    <row r="17554">
      <c r="A17554" s="3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</row>
    <row r="17555">
      <c r="A17555" s="3"/>
      <c r="B17555" s="3"/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</row>
    <row r="17556">
      <c r="A17556" s="3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</row>
    <row r="17557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</row>
    <row r="17558">
      <c r="A17558" s="3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</row>
    <row r="17559">
      <c r="A17559" s="3"/>
      <c r="B17559" s="3"/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</row>
    <row r="17560">
      <c r="A17560" s="3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</row>
    <row r="17561">
      <c r="A17561" s="3"/>
      <c r="B17561" s="3"/>
      <c r="C17561" s="3"/>
      <c r="D17561" s="3"/>
      <c r="E17561" s="3"/>
      <c r="F17561" s="3"/>
      <c r="G17561" s="3"/>
      <c r="H17561" s="3"/>
      <c r="I17561" s="3"/>
      <c r="J17561" s="3"/>
      <c r="K17561" s="3"/>
      <c r="L17561" s="3"/>
      <c r="M17561" s="3"/>
      <c r="N17561" s="3"/>
    </row>
    <row r="17562">
      <c r="A17562" s="3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</row>
    <row r="17563">
      <c r="A17563" s="3"/>
      <c r="B17563" s="3"/>
      <c r="C17563" s="3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</row>
    <row r="17564">
      <c r="A17564" s="3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</row>
    <row r="17565">
      <c r="A17565" s="3"/>
      <c r="B17565" s="3"/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</row>
    <row r="17566">
      <c r="A17566" s="3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</row>
    <row r="17567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</row>
    <row r="17568">
      <c r="A17568" s="3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</row>
    <row r="17569">
      <c r="A17569" s="3"/>
      <c r="B17569" s="3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</row>
    <row r="17570">
      <c r="A17570" s="3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</row>
    <row r="17571">
      <c r="A17571" s="3"/>
      <c r="B17571" s="3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</row>
    <row r="17572">
      <c r="A17572" s="3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</row>
    <row r="17573">
      <c r="A17573" s="3"/>
      <c r="B17573" s="3"/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</row>
    <row r="17574">
      <c r="A17574" s="3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</row>
    <row r="17575">
      <c r="A17575" s="3"/>
      <c r="B17575" s="3"/>
      <c r="C17575" s="3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</row>
    <row r="17576">
      <c r="A17576" s="3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</row>
    <row r="17577">
      <c r="A17577" s="3"/>
      <c r="B17577" s="3"/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</row>
    <row r="17578">
      <c r="A17578" s="3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</row>
    <row r="17579">
      <c r="A17579" s="3"/>
      <c r="B17579" s="3"/>
      <c r="C17579" s="3"/>
      <c r="D17579" s="3"/>
      <c r="E17579" s="3"/>
      <c r="F17579" s="3"/>
      <c r="G17579" s="3"/>
      <c r="H17579" s="3"/>
      <c r="I17579" s="3"/>
      <c r="J17579" s="3"/>
      <c r="K17579" s="3"/>
      <c r="L17579" s="3"/>
      <c r="M17579" s="3"/>
      <c r="N17579" s="3"/>
    </row>
    <row r="17580">
      <c r="A17580" s="3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</row>
    <row r="17581">
      <c r="A17581" s="3"/>
      <c r="B17581" s="3"/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</row>
    <row r="17582">
      <c r="A17582" s="3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</row>
    <row r="17583">
      <c r="A17583" s="3"/>
      <c r="B17583" s="3"/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</row>
    <row r="17584">
      <c r="A17584" s="3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</row>
    <row r="17585">
      <c r="A17585" s="3"/>
      <c r="B17585" s="3"/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</row>
    <row r="17586">
      <c r="A17586" s="3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</row>
    <row r="17587">
      <c r="A17587" s="3"/>
      <c r="B17587" s="3"/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</row>
    <row r="17588">
      <c r="A17588" s="3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</row>
    <row r="17589">
      <c r="A17589" s="3"/>
      <c r="B17589" s="3"/>
      <c r="C17589" s="3"/>
      <c r="D17589" s="3"/>
      <c r="E17589" s="3"/>
      <c r="F17589" s="3"/>
      <c r="G17589" s="3"/>
      <c r="H17589" s="3"/>
      <c r="I17589" s="3"/>
      <c r="J17589" s="3"/>
      <c r="K17589" s="3"/>
      <c r="L17589" s="3"/>
      <c r="M17589" s="3"/>
      <c r="N17589" s="3"/>
    </row>
    <row r="17590">
      <c r="A17590" s="3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</row>
    <row r="17591">
      <c r="A17591" s="3"/>
      <c r="B17591" s="3"/>
      <c r="C17591" s="3"/>
      <c r="D17591" s="3"/>
      <c r="E17591" s="3"/>
      <c r="F17591" s="3"/>
      <c r="G17591" s="3"/>
      <c r="H17591" s="3"/>
      <c r="I17591" s="3"/>
      <c r="J17591" s="3"/>
      <c r="K17591" s="3"/>
      <c r="L17591" s="3"/>
      <c r="M17591" s="3"/>
      <c r="N17591" s="3"/>
    </row>
    <row r="17592">
      <c r="A17592" s="3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</row>
    <row r="17593">
      <c r="A17593" s="3"/>
      <c r="B17593" s="3"/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</row>
    <row r="17594">
      <c r="A17594" s="3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</row>
    <row r="17595">
      <c r="A17595" s="3"/>
      <c r="B17595" s="3"/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</row>
    <row r="17596">
      <c r="A17596" s="3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</row>
    <row r="17597">
      <c r="A17597" s="3"/>
      <c r="B17597" s="3"/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</row>
    <row r="17598">
      <c r="A17598" s="3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</row>
    <row r="17599">
      <c r="A17599" s="3"/>
      <c r="B17599" s="3"/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</row>
    <row r="17600">
      <c r="A17600" s="3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</row>
    <row r="17601">
      <c r="A17601" s="3"/>
      <c r="B17601" s="3"/>
      <c r="C17601" s="3"/>
      <c r="D17601" s="3"/>
      <c r="E17601" s="3"/>
      <c r="F17601" s="3"/>
      <c r="G17601" s="3"/>
      <c r="H17601" s="3"/>
      <c r="I17601" s="3"/>
      <c r="J17601" s="3"/>
      <c r="K17601" s="3"/>
      <c r="L17601" s="3"/>
      <c r="M17601" s="3"/>
      <c r="N17601" s="3"/>
    </row>
    <row r="17602">
      <c r="A17602" s="3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</row>
    <row r="17603">
      <c r="A17603" s="3"/>
      <c r="B17603" s="3"/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</row>
    <row r="17604">
      <c r="A17604" s="3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</row>
    <row r="17605">
      <c r="A17605" s="3"/>
      <c r="B17605" s="3"/>
      <c r="C17605" s="3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</row>
    <row r="17606">
      <c r="A17606" s="3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</row>
    <row r="17607">
      <c r="A17607" s="3"/>
      <c r="B17607" s="3"/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</row>
    <row r="17608">
      <c r="A17608" s="3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</row>
    <row r="17609">
      <c r="A17609" s="3"/>
      <c r="B17609" s="3"/>
      <c r="C17609" s="3"/>
      <c r="D17609" s="3"/>
      <c r="E17609" s="3"/>
      <c r="F17609" s="3"/>
      <c r="G17609" s="3"/>
      <c r="H17609" s="3"/>
      <c r="I17609" s="3"/>
      <c r="J17609" s="3"/>
      <c r="K17609" s="3"/>
      <c r="L17609" s="3"/>
      <c r="M17609" s="3"/>
      <c r="N17609" s="3"/>
    </row>
    <row r="17610">
      <c r="A17610" s="3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</row>
    <row r="17611">
      <c r="A17611" s="3"/>
      <c r="B17611" s="3"/>
      <c r="C17611" s="3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</row>
    <row r="17612">
      <c r="A17612" s="3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</row>
    <row r="17613">
      <c r="A17613" s="3"/>
      <c r="B17613" s="3"/>
      <c r="C17613" s="3"/>
      <c r="D17613" s="3"/>
      <c r="E17613" s="3"/>
      <c r="F17613" s="3"/>
      <c r="G17613" s="3"/>
      <c r="H17613" s="3"/>
      <c r="I17613" s="3"/>
      <c r="J17613" s="3"/>
      <c r="K17613" s="3"/>
      <c r="L17613" s="3"/>
      <c r="M17613" s="3"/>
      <c r="N17613" s="3"/>
    </row>
    <row r="17614">
      <c r="A17614" s="3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</row>
    <row r="17615">
      <c r="A17615" s="3"/>
      <c r="B17615" s="3"/>
      <c r="C17615" s="3"/>
      <c r="D17615" s="3"/>
      <c r="E17615" s="3"/>
      <c r="F17615" s="3"/>
      <c r="G17615" s="3"/>
      <c r="H17615" s="3"/>
      <c r="I17615" s="3"/>
      <c r="J17615" s="3"/>
      <c r="K17615" s="3"/>
      <c r="L17615" s="3"/>
      <c r="M17615" s="3"/>
      <c r="N17615" s="3"/>
    </row>
    <row r="17616">
      <c r="A17616" s="3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</row>
    <row r="17617">
      <c r="A17617" s="3"/>
      <c r="B17617" s="3"/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</row>
    <row r="17618">
      <c r="A17618" s="3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</row>
    <row r="17619">
      <c r="A17619" s="3"/>
      <c r="B17619" s="3"/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</row>
    <row r="17620">
      <c r="A17620" s="3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</row>
    <row r="17621">
      <c r="A17621" s="3"/>
      <c r="B17621" s="3"/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</row>
    <row r="17622">
      <c r="A17622" s="3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</row>
    <row r="17623">
      <c r="A17623" s="3"/>
      <c r="B17623" s="3"/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</row>
    <row r="17624">
      <c r="A17624" s="3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</row>
    <row r="17625">
      <c r="A17625" s="3"/>
      <c r="B17625" s="3"/>
      <c r="C17625" s="3"/>
      <c r="D17625" s="3"/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</row>
    <row r="17626">
      <c r="A17626" s="3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</row>
    <row r="17627">
      <c r="A17627" s="3"/>
      <c r="B17627" s="3"/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</row>
    <row r="17628">
      <c r="A17628" s="3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</row>
    <row r="17629">
      <c r="A17629" s="3"/>
      <c r="B17629" s="3"/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</row>
    <row r="17630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</row>
    <row r="17631">
      <c r="A17631" s="3"/>
      <c r="B17631" s="3"/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</row>
    <row r="17632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</row>
    <row r="17633">
      <c r="A17633" s="3"/>
      <c r="B17633" s="3"/>
      <c r="C17633" s="3"/>
      <c r="D17633" s="3"/>
      <c r="E17633" s="3"/>
      <c r="F17633" s="3"/>
      <c r="G17633" s="3"/>
      <c r="H17633" s="3"/>
      <c r="I17633" s="3"/>
      <c r="J17633" s="3"/>
      <c r="K17633" s="3"/>
      <c r="L17633" s="3"/>
      <c r="M17633" s="3"/>
      <c r="N17633" s="3"/>
    </row>
    <row r="17634">
      <c r="A17634" s="3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</row>
    <row r="17635">
      <c r="A17635" s="3"/>
      <c r="B17635" s="3"/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</row>
    <row r="17636">
      <c r="A17636" s="3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</row>
    <row r="17637">
      <c r="A17637" s="3"/>
      <c r="B17637" s="3"/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</row>
    <row r="17638">
      <c r="A17638" s="3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</row>
    <row r="17639">
      <c r="A17639" s="3"/>
      <c r="B17639" s="3"/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</row>
    <row r="17640">
      <c r="A17640" s="3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</row>
    <row r="17641">
      <c r="A17641" s="3"/>
      <c r="B17641" s="3"/>
      <c r="C17641" s="3"/>
      <c r="D17641" s="3"/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</row>
    <row r="17642">
      <c r="A17642" s="3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</row>
    <row r="17643">
      <c r="A17643" s="3"/>
      <c r="B17643" s="3"/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</row>
    <row r="17644">
      <c r="A17644" s="3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</row>
    <row r="17645">
      <c r="A17645" s="3"/>
      <c r="B17645" s="3"/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</row>
    <row r="17646">
      <c r="A17646" s="3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</row>
    <row r="17647">
      <c r="A17647" s="3"/>
      <c r="B17647" s="3"/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</row>
    <row r="17648">
      <c r="A17648" s="3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</row>
    <row r="17649">
      <c r="A17649" s="3"/>
      <c r="B17649" s="3"/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</row>
    <row r="17650">
      <c r="A17650" s="3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</row>
    <row r="17651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</row>
    <row r="17652">
      <c r="A17652" s="3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</row>
    <row r="17653">
      <c r="A17653" s="3"/>
      <c r="B17653" s="3"/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</row>
    <row r="17654">
      <c r="A17654" s="3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</row>
    <row r="17655">
      <c r="A17655" s="3"/>
      <c r="B17655" s="3"/>
      <c r="C17655" s="3"/>
      <c r="D17655" s="3"/>
      <c r="E17655" s="3"/>
      <c r="F17655" s="3"/>
      <c r="G17655" s="3"/>
      <c r="H17655" s="3"/>
      <c r="I17655" s="3"/>
      <c r="J17655" s="3"/>
      <c r="K17655" s="3"/>
      <c r="L17655" s="3"/>
      <c r="M17655" s="3"/>
      <c r="N17655" s="3"/>
    </row>
    <row r="17656">
      <c r="A17656" s="3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</row>
    <row r="17657">
      <c r="A17657" s="3"/>
      <c r="B17657" s="3"/>
      <c r="C17657" s="3"/>
      <c r="D17657" s="3"/>
      <c r="E17657" s="3"/>
      <c r="F17657" s="3"/>
      <c r="G17657" s="3"/>
      <c r="H17657" s="3"/>
      <c r="I17657" s="3"/>
      <c r="J17657" s="3"/>
      <c r="K17657" s="3"/>
      <c r="L17657" s="3"/>
      <c r="M17657" s="3"/>
      <c r="N17657" s="3"/>
    </row>
    <row r="17658">
      <c r="A17658" s="3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</row>
    <row r="17659">
      <c r="A17659" s="3"/>
      <c r="B17659" s="3"/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</row>
    <row r="17660">
      <c r="A17660" s="3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</row>
    <row r="17661">
      <c r="A17661" s="3"/>
      <c r="B17661" s="3"/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</row>
    <row r="17662">
      <c r="A17662" s="3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</row>
    <row r="17663">
      <c r="A17663" s="3"/>
      <c r="B17663" s="3"/>
      <c r="C17663" s="3"/>
      <c r="D17663" s="3"/>
      <c r="E17663" s="3"/>
      <c r="F17663" s="3"/>
      <c r="G17663" s="3"/>
      <c r="H17663" s="3"/>
      <c r="I17663" s="3"/>
      <c r="J17663" s="3"/>
      <c r="K17663" s="3"/>
      <c r="L17663" s="3"/>
      <c r="M17663" s="3"/>
      <c r="N17663" s="3"/>
    </row>
    <row r="17664">
      <c r="A17664" s="3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</row>
    <row r="17665">
      <c r="A17665" s="3"/>
      <c r="B17665" s="3"/>
      <c r="C17665" s="3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</row>
    <row r="17666">
      <c r="A17666" s="3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</row>
    <row r="17667">
      <c r="A17667" s="3"/>
      <c r="B17667" s="3"/>
      <c r="C17667" s="3"/>
      <c r="D17667" s="3"/>
      <c r="E17667" s="3"/>
      <c r="F17667" s="3"/>
      <c r="G17667" s="3"/>
      <c r="H17667" s="3"/>
      <c r="I17667" s="3"/>
      <c r="J17667" s="3"/>
      <c r="K17667" s="3"/>
      <c r="L17667" s="3"/>
      <c r="M17667" s="3"/>
      <c r="N17667" s="3"/>
    </row>
    <row r="17668">
      <c r="A17668" s="3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</row>
    <row r="17669">
      <c r="A17669" s="3"/>
      <c r="B17669" s="3"/>
      <c r="C17669" s="3"/>
      <c r="D17669" s="3"/>
      <c r="E17669" s="3"/>
      <c r="F17669" s="3"/>
      <c r="G17669" s="3"/>
      <c r="H17669" s="3"/>
      <c r="I17669" s="3"/>
      <c r="J17669" s="3"/>
      <c r="K17669" s="3"/>
      <c r="L17669" s="3"/>
      <c r="M17669" s="3"/>
      <c r="N17669" s="3"/>
    </row>
    <row r="17670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</row>
    <row r="17671">
      <c r="A17671" s="3"/>
      <c r="B17671" s="3"/>
      <c r="C17671" s="3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</row>
    <row r="17672">
      <c r="A17672" s="3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</row>
    <row r="17673">
      <c r="A17673" s="3"/>
      <c r="B17673" s="3"/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</row>
    <row r="17674">
      <c r="A17674" s="3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</row>
    <row r="17675">
      <c r="A17675" s="3"/>
      <c r="B17675" s="3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</row>
    <row r="17676">
      <c r="A17676" s="3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</row>
    <row r="17677">
      <c r="A17677" s="3"/>
      <c r="B17677" s="3"/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</row>
    <row r="17678">
      <c r="A17678" s="3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</row>
    <row r="17679">
      <c r="A17679" s="3"/>
      <c r="B17679" s="3"/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</row>
    <row r="17680">
      <c r="A17680" s="3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</row>
    <row r="17681">
      <c r="A17681" s="3"/>
      <c r="B17681" s="3"/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</row>
    <row r="17682">
      <c r="A17682" s="3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</row>
    <row r="17683">
      <c r="A17683" s="3"/>
      <c r="B17683" s="3"/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</row>
    <row r="17684">
      <c r="A17684" s="3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</row>
    <row r="17685">
      <c r="A17685" s="3"/>
      <c r="B17685" s="3"/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</row>
    <row r="17686">
      <c r="A17686" s="3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</row>
    <row r="17687">
      <c r="A17687" s="3"/>
      <c r="B17687" s="3"/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</row>
    <row r="17688">
      <c r="A17688" s="3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</row>
    <row r="17689">
      <c r="A17689" s="3"/>
      <c r="B17689" s="3"/>
      <c r="C17689" s="3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</row>
    <row r="17690">
      <c r="A17690" s="3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</row>
    <row r="17691">
      <c r="A17691" s="3"/>
      <c r="B17691" s="3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</row>
    <row r="17692">
      <c r="A17692" s="3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</row>
    <row r="17693">
      <c r="A17693" s="3"/>
      <c r="B17693" s="3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/>
      <c r="N17693" s="3"/>
    </row>
    <row r="17694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</row>
    <row r="17695">
      <c r="A17695" s="3"/>
      <c r="B17695" s="3"/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</row>
    <row r="17696">
      <c r="A17696" s="3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</row>
    <row r="17697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</row>
    <row r="17698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</row>
    <row r="17699">
      <c r="A17699" s="3"/>
      <c r="B17699" s="3"/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</row>
    <row r="17700">
      <c r="A17700" s="3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</row>
    <row r="17701">
      <c r="A17701" s="3"/>
      <c r="B17701" s="3"/>
      <c r="C17701" s="3"/>
      <c r="D17701" s="3"/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</row>
    <row r="17702">
      <c r="A17702" s="3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</row>
    <row r="17703">
      <c r="A17703" s="3"/>
      <c r="B17703" s="3"/>
      <c r="C17703" s="3"/>
      <c r="D17703" s="3"/>
      <c r="E17703" s="3"/>
      <c r="F17703" s="3"/>
      <c r="G17703" s="3"/>
      <c r="H17703" s="3"/>
      <c r="I17703" s="3"/>
      <c r="J17703" s="3"/>
      <c r="K17703" s="3"/>
      <c r="L17703" s="3"/>
      <c r="M17703" s="3"/>
      <c r="N17703" s="3"/>
    </row>
    <row r="17704">
      <c r="A17704" s="3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</row>
    <row r="17705">
      <c r="A17705" s="3"/>
      <c r="B17705" s="3"/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</row>
    <row r="17706">
      <c r="A17706" s="3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</row>
    <row r="17707">
      <c r="A17707" s="3"/>
      <c r="B17707" s="3"/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</row>
    <row r="17708">
      <c r="A17708" s="3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</row>
    <row r="17709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</row>
    <row r="17710">
      <c r="A17710" s="3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</row>
    <row r="17711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</row>
    <row r="17712">
      <c r="A17712" s="3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</row>
    <row r="17713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</row>
    <row r="17714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</row>
    <row r="17715">
      <c r="A17715" s="3"/>
      <c r="B17715" s="3"/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</row>
    <row r="17716">
      <c r="A17716" s="3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</row>
    <row r="17717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</row>
    <row r="17718">
      <c r="A17718" s="3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</row>
    <row r="17719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</row>
    <row r="17720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</row>
    <row r="17721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</row>
    <row r="17722">
      <c r="A17722" s="3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</row>
    <row r="17723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</row>
    <row r="17724">
      <c r="A17724" s="3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</row>
    <row r="17725">
      <c r="A17725" s="3"/>
      <c r="B17725" s="3"/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</row>
    <row r="17726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</row>
    <row r="17727">
      <c r="A17727" s="3"/>
      <c r="B17727" s="3"/>
      <c r="C17727" s="3"/>
      <c r="D17727" s="3"/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</row>
    <row r="17728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</row>
    <row r="17729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</row>
    <row r="17730">
      <c r="A17730" s="3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</row>
    <row r="17731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</row>
    <row r="17732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</row>
    <row r="17733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</row>
    <row r="17734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</row>
    <row r="17735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</row>
    <row r="17736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</row>
    <row r="17737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</row>
    <row r="17738">
      <c r="A17738" s="3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</row>
    <row r="17739">
      <c r="A17739" s="3"/>
      <c r="B17739" s="3"/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</row>
    <row r="17740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</row>
    <row r="17741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</row>
    <row r="17742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</row>
    <row r="17743">
      <c r="A17743" s="3"/>
      <c r="B17743" s="3"/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</row>
    <row r="17744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</row>
    <row r="17745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</row>
    <row r="17746">
      <c r="A17746" s="3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</row>
    <row r="17747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</row>
    <row r="17748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</row>
    <row r="17749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</row>
    <row r="17750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</row>
    <row r="17751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</row>
    <row r="17752">
      <c r="A17752" s="3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</row>
    <row r="17753">
      <c r="A17753" s="3"/>
      <c r="B17753" s="3"/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</row>
    <row r="17754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</row>
    <row r="17755">
      <c r="A17755" s="3"/>
      <c r="B17755" s="3"/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</row>
    <row r="17756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</row>
    <row r="17757">
      <c r="A17757" s="3"/>
      <c r="B17757" s="3"/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</row>
    <row r="17758">
      <c r="A17758" s="3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</row>
    <row r="17759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</row>
    <row r="17760">
      <c r="A17760" s="3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</row>
    <row r="17761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</row>
    <row r="17762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</row>
    <row r="17763">
      <c r="A17763" s="3"/>
      <c r="B17763" s="3"/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</row>
    <row r="17764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</row>
    <row r="17765">
      <c r="A17765" s="3"/>
      <c r="B17765" s="3"/>
      <c r="C17765" s="3"/>
      <c r="D17765" s="3"/>
      <c r="E17765" s="3"/>
      <c r="F17765" s="3"/>
      <c r="G17765" s="3"/>
      <c r="H17765" s="3"/>
      <c r="I17765" s="3"/>
      <c r="J17765" s="3"/>
      <c r="K17765" s="3"/>
      <c r="L17765" s="3"/>
      <c r="M17765" s="3"/>
      <c r="N17765" s="3"/>
    </row>
    <row r="17766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</row>
    <row r="17767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</row>
    <row r="17768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</row>
    <row r="17769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</row>
    <row r="17770">
      <c r="A17770" s="3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</row>
    <row r="17771">
      <c r="A17771" s="3"/>
      <c r="B17771" s="3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</row>
    <row r="17772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</row>
    <row r="17773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</row>
    <row r="17774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</row>
    <row r="17775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</row>
    <row r="17776">
      <c r="A17776" s="3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</row>
    <row r="17777">
      <c r="A17777" s="3"/>
      <c r="B17777" s="3"/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</row>
    <row r="17778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</row>
    <row r="17779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</row>
    <row r="17780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</row>
    <row r="17781">
      <c r="A17781" s="3"/>
      <c r="B17781" s="3"/>
      <c r="C17781" s="3"/>
      <c r="D17781" s="3"/>
      <c r="E17781" s="3"/>
      <c r="F17781" s="3"/>
      <c r="G17781" s="3"/>
      <c r="H17781" s="3"/>
      <c r="I17781" s="3"/>
      <c r="J17781" s="3"/>
      <c r="K17781" s="3"/>
      <c r="L17781" s="3"/>
      <c r="M17781" s="3"/>
      <c r="N17781" s="3"/>
    </row>
    <row r="17782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</row>
    <row r="17783">
      <c r="A17783" s="3"/>
      <c r="B17783" s="3"/>
      <c r="C17783" s="3"/>
      <c r="D17783" s="3"/>
      <c r="E17783" s="3"/>
      <c r="F17783" s="3"/>
      <c r="G17783" s="3"/>
      <c r="H17783" s="3"/>
      <c r="I17783" s="3"/>
      <c r="J17783" s="3"/>
      <c r="K17783" s="3"/>
      <c r="L17783" s="3"/>
      <c r="M17783" s="3"/>
      <c r="N17783" s="3"/>
    </row>
    <row r="17784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</row>
    <row r="17785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</row>
    <row r="17786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</row>
    <row r="17787">
      <c r="A17787" s="3"/>
      <c r="B17787" s="3"/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</row>
    <row r="17788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</row>
    <row r="17789">
      <c r="A17789" s="3"/>
      <c r="B17789" s="3"/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</row>
    <row r="17790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</row>
    <row r="17791">
      <c r="A17791" s="3"/>
      <c r="B17791" s="3"/>
      <c r="C17791" s="3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</row>
    <row r="17792">
      <c r="A17792" s="3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</row>
    <row r="17793">
      <c r="A17793" s="3"/>
      <c r="B17793" s="3"/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</row>
    <row r="17794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</row>
    <row r="17795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</row>
    <row r="17796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</row>
    <row r="17797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</row>
    <row r="17798">
      <c r="A17798" s="3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</row>
    <row r="17799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</row>
    <row r="17800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</row>
    <row r="17801">
      <c r="A17801" s="3"/>
      <c r="B17801" s="3"/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</row>
    <row r="17802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</row>
    <row r="17803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</row>
    <row r="17804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</row>
    <row r="17805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</row>
    <row r="17806">
      <c r="A17806" s="3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</row>
    <row r="17807">
      <c r="A17807" s="3"/>
      <c r="B17807" s="3"/>
      <c r="C17807" s="3"/>
      <c r="D17807" s="3"/>
      <c r="E17807" s="3"/>
      <c r="F17807" s="3"/>
      <c r="G17807" s="3"/>
      <c r="H17807" s="3"/>
      <c r="I17807" s="3"/>
      <c r="J17807" s="3"/>
      <c r="K17807" s="3"/>
      <c r="L17807" s="3"/>
      <c r="M17807" s="3"/>
      <c r="N17807" s="3"/>
    </row>
    <row r="17808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</row>
    <row r="17809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</row>
    <row r="17810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</row>
    <row r="17811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</row>
    <row r="17812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</row>
    <row r="17813">
      <c r="A17813" s="3"/>
      <c r="B17813" s="3"/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  <c r="M17813" s="3"/>
      <c r="N17813" s="3"/>
    </row>
    <row r="17814">
      <c r="A17814" s="3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</row>
    <row r="17815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</row>
    <row r="17816">
      <c r="A17816" s="3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</row>
    <row r="17817">
      <c r="A17817" s="3"/>
      <c r="B17817" s="3"/>
      <c r="C17817" s="3"/>
      <c r="D17817" s="3"/>
      <c r="E17817" s="3"/>
      <c r="F17817" s="3"/>
      <c r="G17817" s="3"/>
      <c r="H17817" s="3"/>
      <c r="I17817" s="3"/>
      <c r="J17817" s="3"/>
      <c r="K17817" s="3"/>
      <c r="L17817" s="3"/>
      <c r="M17817" s="3"/>
      <c r="N17817" s="3"/>
    </row>
    <row r="17818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</row>
    <row r="17819">
      <c r="A17819" s="3"/>
      <c r="B17819" s="3"/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</row>
    <row r="17820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</row>
    <row r="17821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</row>
    <row r="17822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</row>
    <row r="17823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</row>
    <row r="17824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</row>
    <row r="17825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</row>
    <row r="17826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</row>
    <row r="17827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</row>
    <row r="17828">
      <c r="A17828" s="3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</row>
    <row r="17829">
      <c r="A17829" s="3"/>
      <c r="B17829" s="3"/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</row>
    <row r="17830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</row>
    <row r="17831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</row>
    <row r="17832">
      <c r="A17832" s="3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</row>
    <row r="17833">
      <c r="A17833" s="3"/>
      <c r="B17833" s="3"/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</row>
    <row r="17834">
      <c r="A17834" s="3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</row>
    <row r="17835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</row>
    <row r="17836">
      <c r="A17836" s="3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</row>
    <row r="17837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</row>
    <row r="17838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</row>
    <row r="17839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</row>
    <row r="17840">
      <c r="A17840" s="3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</row>
    <row r="17841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</row>
    <row r="17842">
      <c r="A17842" s="3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</row>
    <row r="17843">
      <c r="A17843" s="3"/>
      <c r="B17843" s="3"/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</row>
    <row r="17844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</row>
    <row r="17845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</row>
    <row r="17846">
      <c r="A17846" s="3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</row>
    <row r="17847">
      <c r="A17847" s="3"/>
      <c r="B17847" s="3"/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</row>
    <row r="17848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</row>
    <row r="17849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</row>
    <row r="17850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</row>
    <row r="17851">
      <c r="A17851" s="3"/>
      <c r="B17851" s="3"/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</row>
    <row r="17852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</row>
    <row r="17853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</row>
    <row r="17854">
      <c r="A17854" s="3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</row>
    <row r="17855">
      <c r="A17855" s="3"/>
      <c r="B17855" s="3"/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</row>
    <row r="17856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</row>
    <row r="17857">
      <c r="A17857" s="3"/>
      <c r="B17857" s="3"/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</row>
    <row r="17858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</row>
    <row r="17859">
      <c r="A17859" s="3"/>
      <c r="B17859" s="3"/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</row>
    <row r="17860">
      <c r="A17860" s="3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</row>
    <row r="17861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</row>
    <row r="17862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</row>
    <row r="17863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</row>
    <row r="17864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</row>
    <row r="17865">
      <c r="A17865" s="3"/>
      <c r="B17865" s="3"/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</row>
    <row r="17866">
      <c r="A17866" s="3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</row>
    <row r="17867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</row>
    <row r="17868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</row>
    <row r="17869">
      <c r="A17869" s="3"/>
      <c r="B17869" s="3"/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</row>
    <row r="17870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</row>
    <row r="17871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</row>
    <row r="17872">
      <c r="A17872" s="3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</row>
    <row r="17873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</row>
    <row r="17874">
      <c r="A17874" s="3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</row>
    <row r="17875">
      <c r="A17875" s="3"/>
      <c r="B17875" s="3"/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</row>
    <row r="17876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</row>
    <row r="17877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</row>
    <row r="17878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</row>
    <row r="17879">
      <c r="A17879" s="3"/>
      <c r="B17879" s="3"/>
      <c r="C17879" s="3"/>
      <c r="D17879" s="3"/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</row>
    <row r="17880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</row>
    <row r="17881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</row>
    <row r="17882">
      <c r="A17882" s="3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</row>
    <row r="17883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</row>
    <row r="17884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</row>
    <row r="17885">
      <c r="A17885" s="3"/>
      <c r="B17885" s="3"/>
      <c r="C17885" s="3"/>
      <c r="D17885" s="3"/>
      <c r="E17885" s="3"/>
      <c r="F17885" s="3"/>
      <c r="G17885" s="3"/>
      <c r="H17885" s="3"/>
      <c r="I17885" s="3"/>
      <c r="J17885" s="3"/>
      <c r="K17885" s="3"/>
      <c r="L17885" s="3"/>
      <c r="M17885" s="3"/>
      <c r="N17885" s="3"/>
    </row>
    <row r="17886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</row>
    <row r="17887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</row>
    <row r="17888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</row>
    <row r="17889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</row>
    <row r="17890">
      <c r="A17890" s="3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</row>
    <row r="17891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</row>
    <row r="17892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</row>
    <row r="17893">
      <c r="A17893" s="3"/>
      <c r="B17893" s="3"/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</row>
    <row r="17894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</row>
    <row r="17895">
      <c r="A17895" s="3"/>
      <c r="B17895" s="3"/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</row>
    <row r="17896">
      <c r="A17896" s="3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</row>
    <row r="17897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</row>
    <row r="17898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</row>
    <row r="17899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</row>
    <row r="17900">
      <c r="A17900" s="3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</row>
    <row r="17901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</row>
    <row r="17902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</row>
    <row r="17903">
      <c r="A17903" s="3"/>
      <c r="B17903" s="3"/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</row>
    <row r="17904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</row>
    <row r="17905">
      <c r="A17905" s="3"/>
      <c r="B17905" s="3"/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</row>
    <row r="17906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</row>
    <row r="17907">
      <c r="A17907" s="3"/>
      <c r="B17907" s="3"/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</row>
    <row r="17908">
      <c r="A17908" s="3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</row>
    <row r="17909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</row>
    <row r="17910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</row>
    <row r="17911">
      <c r="A17911" s="3"/>
      <c r="B17911" s="3"/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</row>
    <row r="17912">
      <c r="A17912" s="3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</row>
    <row r="17913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</row>
    <row r="17914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</row>
    <row r="17915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</row>
    <row r="17916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</row>
    <row r="17917">
      <c r="A17917" s="3"/>
      <c r="B17917" s="3"/>
      <c r="C17917" s="3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</row>
    <row r="17918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</row>
    <row r="17919">
      <c r="A17919" s="3"/>
      <c r="B17919" s="3"/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</row>
    <row r="17920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</row>
    <row r="17921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</row>
    <row r="17922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</row>
    <row r="17923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</row>
    <row r="17924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</row>
    <row r="17925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</row>
    <row r="17926">
      <c r="A17926" s="3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</row>
    <row r="17927">
      <c r="A17927" s="3"/>
      <c r="B17927" s="3"/>
      <c r="C17927" s="3"/>
      <c r="D17927" s="3"/>
      <c r="E17927" s="3"/>
      <c r="F17927" s="3"/>
      <c r="G17927" s="3"/>
      <c r="H17927" s="3"/>
      <c r="I17927" s="3"/>
      <c r="J17927" s="3"/>
      <c r="K17927" s="3"/>
      <c r="L17927" s="3"/>
      <c r="M17927" s="3"/>
      <c r="N17927" s="3"/>
    </row>
    <row r="17928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</row>
    <row r="17929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</row>
    <row r="17930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</row>
    <row r="17931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</row>
    <row r="17932">
      <c r="A17932" s="3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</row>
    <row r="17933">
      <c r="A17933" s="3"/>
      <c r="B17933" s="3"/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</row>
    <row r="17934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</row>
    <row r="17935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</row>
    <row r="17936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</row>
    <row r="17937">
      <c r="A17937" s="3"/>
      <c r="B17937" s="3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/>
      <c r="N17937" s="3"/>
    </row>
    <row r="17938">
      <c r="A17938" s="3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</row>
    <row r="17939">
      <c r="A17939" s="3"/>
      <c r="B17939" s="3"/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</row>
    <row r="17940">
      <c r="A17940" s="3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</row>
    <row r="17941">
      <c r="A17941" s="3"/>
      <c r="B17941" s="3"/>
      <c r="C17941" s="3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</row>
    <row r="17942">
      <c r="A17942" s="3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</row>
    <row r="17943">
      <c r="A17943" s="3"/>
      <c r="B17943" s="3"/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</row>
    <row r="17944">
      <c r="A17944" s="3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</row>
    <row r="17945">
      <c r="A17945" s="3"/>
      <c r="B17945" s="3"/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</row>
    <row r="17946">
      <c r="A17946" s="3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</row>
    <row r="17947">
      <c r="A17947" s="3"/>
      <c r="B17947" s="3"/>
      <c r="C17947" s="3"/>
      <c r="D17947" s="3"/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</row>
    <row r="17948">
      <c r="A17948" s="3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</row>
    <row r="17949">
      <c r="A17949" s="3"/>
      <c r="B17949" s="3"/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</row>
    <row r="17950">
      <c r="A17950" s="3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</row>
    <row r="17951">
      <c r="A17951" s="3"/>
      <c r="B17951" s="3"/>
      <c r="C17951" s="3"/>
      <c r="D17951" s="3"/>
      <c r="E17951" s="3"/>
      <c r="F17951" s="3"/>
      <c r="G17951" s="3"/>
      <c r="H17951" s="3"/>
      <c r="I17951" s="3"/>
      <c r="J17951" s="3"/>
      <c r="K17951" s="3"/>
      <c r="L17951" s="3"/>
      <c r="M17951" s="3"/>
      <c r="N17951" s="3"/>
    </row>
    <row r="17952">
      <c r="A17952" s="3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</row>
    <row r="17953">
      <c r="A17953" s="3"/>
      <c r="B17953" s="3"/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</row>
    <row r="17954">
      <c r="A17954" s="3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</row>
    <row r="17955">
      <c r="A17955" s="3"/>
      <c r="B17955" s="3"/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</row>
    <row r="17956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</row>
    <row r="17957">
      <c r="A17957" s="3"/>
      <c r="B17957" s="3"/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</row>
    <row r="17958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</row>
    <row r="17959">
      <c r="A17959" s="3"/>
      <c r="B17959" s="3"/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</row>
    <row r="17960">
      <c r="A17960" s="3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</row>
    <row r="17961">
      <c r="A17961" s="3"/>
      <c r="B17961" s="3"/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</row>
    <row r="17962">
      <c r="A17962" s="3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</row>
    <row r="17963">
      <c r="A17963" s="3"/>
      <c r="B17963" s="3"/>
      <c r="C17963" s="3"/>
      <c r="D17963" s="3"/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</row>
    <row r="17964">
      <c r="A17964" s="3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</row>
    <row r="17965">
      <c r="A17965" s="3"/>
      <c r="B17965" s="3"/>
      <c r="C17965" s="3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</row>
    <row r="17966">
      <c r="A17966" s="3"/>
      <c r="B17966" s="3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</row>
    <row r="17967">
      <c r="A17967" s="3"/>
      <c r="B17967" s="3"/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</row>
    <row r="17968">
      <c r="A17968" s="3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</row>
    <row r="17969">
      <c r="A17969" s="3"/>
      <c r="B17969" s="3"/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</row>
    <row r="17970">
      <c r="A17970" s="3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</row>
    <row r="17971">
      <c r="A17971" s="3"/>
      <c r="B17971" s="3"/>
      <c r="C17971" s="3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</row>
    <row r="17972">
      <c r="A17972" s="3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</row>
    <row r="17973">
      <c r="A17973" s="3"/>
      <c r="B17973" s="3"/>
      <c r="C17973" s="3"/>
      <c r="D17973" s="3"/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</row>
    <row r="17974">
      <c r="A17974" s="3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</row>
    <row r="17975">
      <c r="A17975" s="3"/>
      <c r="B17975" s="3"/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</row>
    <row r="17976">
      <c r="A17976" s="3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</row>
    <row r="17977">
      <c r="A17977" s="3"/>
      <c r="B17977" s="3"/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</row>
    <row r="17978">
      <c r="A17978" s="3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</row>
    <row r="17979">
      <c r="A17979" s="3"/>
      <c r="B17979" s="3"/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</row>
    <row r="17980">
      <c r="A17980" s="3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</row>
    <row r="17981">
      <c r="A17981" s="3"/>
      <c r="B17981" s="3"/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</row>
    <row r="17982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</row>
    <row r="17983">
      <c r="A17983" s="3"/>
      <c r="B17983" s="3"/>
      <c r="C17983" s="3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</row>
    <row r="17984">
      <c r="A17984" s="3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</row>
    <row r="17985">
      <c r="A17985" s="3"/>
      <c r="B17985" s="3"/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</row>
    <row r="17986">
      <c r="A17986" s="3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</row>
    <row r="17987">
      <c r="A17987" s="3"/>
      <c r="B17987" s="3"/>
      <c r="C17987" s="3"/>
      <c r="D17987" s="3"/>
      <c r="E17987" s="3"/>
      <c r="F17987" s="3"/>
      <c r="G17987" s="3"/>
      <c r="H17987" s="3"/>
      <c r="I17987" s="3"/>
      <c r="J17987" s="3"/>
      <c r="K17987" s="3"/>
      <c r="L17987" s="3"/>
      <c r="M17987" s="3"/>
      <c r="N17987" s="3"/>
    </row>
    <row r="17988">
      <c r="A17988" s="3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</row>
    <row r="17989">
      <c r="A17989" s="3"/>
      <c r="B17989" s="3"/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</row>
    <row r="17990">
      <c r="A17990" s="3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</row>
    <row r="17991">
      <c r="A17991" s="3"/>
      <c r="B17991" s="3"/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</row>
    <row r="17992">
      <c r="A17992" s="3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</row>
    <row r="17993">
      <c r="A17993" s="3"/>
      <c r="B17993" s="3"/>
      <c r="C17993" s="3"/>
      <c r="D17993" s="3"/>
      <c r="E17993" s="3"/>
      <c r="F17993" s="3"/>
      <c r="G17993" s="3"/>
      <c r="H17993" s="3"/>
      <c r="I17993" s="3"/>
      <c r="J17993" s="3"/>
      <c r="K17993" s="3"/>
      <c r="L17993" s="3"/>
      <c r="M17993" s="3"/>
      <c r="N17993" s="3"/>
    </row>
    <row r="17994">
      <c r="A17994" s="3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</row>
    <row r="17995">
      <c r="A17995" s="3"/>
      <c r="B17995" s="3"/>
      <c r="C17995" s="3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</row>
    <row r="17996">
      <c r="A17996" s="3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</row>
    <row r="17997">
      <c r="A17997" s="3"/>
      <c r="B17997" s="3"/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</row>
    <row r="17998">
      <c r="A17998" s="3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</row>
    <row r="17999">
      <c r="A17999" s="3"/>
      <c r="B17999" s="3"/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</row>
    <row r="18000">
      <c r="A18000" s="3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</row>
    <row r="18001">
      <c r="A18001" s="3"/>
      <c r="B18001" s="3"/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</row>
    <row r="18002">
      <c r="A18002" s="3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</row>
    <row r="18003">
      <c r="A18003" s="3"/>
      <c r="B18003" s="3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</row>
    <row r="18004">
      <c r="A18004" s="3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</row>
    <row r="18005">
      <c r="A18005" s="3"/>
      <c r="B18005" s="3"/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</row>
    <row r="18006">
      <c r="A18006" s="3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</row>
    <row r="18007">
      <c r="A18007" s="3"/>
      <c r="B18007" s="3"/>
      <c r="C18007" s="3"/>
      <c r="D18007" s="3"/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</row>
    <row r="18008">
      <c r="A18008" s="3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</row>
    <row r="18009">
      <c r="A18009" s="3"/>
      <c r="B18009" s="3"/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</row>
    <row r="18010">
      <c r="A18010" s="3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</row>
    <row r="18011">
      <c r="A18011" s="3"/>
      <c r="B18011" s="3"/>
      <c r="C18011" s="3"/>
      <c r="D18011" s="3"/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</row>
    <row r="18012">
      <c r="A18012" s="3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</row>
    <row r="18013">
      <c r="A18013" s="3"/>
      <c r="B18013" s="3"/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</row>
    <row r="18014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</row>
    <row r="18015">
      <c r="A18015" s="3"/>
      <c r="B18015" s="3"/>
      <c r="C18015" s="3"/>
      <c r="D18015" s="3"/>
      <c r="E18015" s="3"/>
      <c r="F18015" s="3"/>
      <c r="G18015" s="3"/>
      <c r="H18015" s="3"/>
      <c r="I18015" s="3"/>
      <c r="J18015" s="3"/>
      <c r="K18015" s="3"/>
      <c r="L18015" s="3"/>
      <c r="M18015" s="3"/>
      <c r="N18015" s="3"/>
    </row>
    <row r="18016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</row>
    <row r="18017">
      <c r="A18017" s="3"/>
      <c r="B18017" s="3"/>
      <c r="C18017" s="3"/>
      <c r="D18017" s="3"/>
      <c r="E18017" s="3"/>
      <c r="F18017" s="3"/>
      <c r="G18017" s="3"/>
      <c r="H18017" s="3"/>
      <c r="I18017" s="3"/>
      <c r="J18017" s="3"/>
      <c r="K18017" s="3"/>
      <c r="L18017" s="3"/>
      <c r="M18017" s="3"/>
      <c r="N18017" s="3"/>
    </row>
    <row r="18018">
      <c r="A18018" s="3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</row>
    <row r="18019">
      <c r="A18019" s="3"/>
      <c r="B18019" s="3"/>
      <c r="C18019" s="3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</row>
    <row r="18020">
      <c r="A18020" s="3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</row>
    <row r="18021">
      <c r="A18021" s="3"/>
      <c r="B18021" s="3"/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</row>
    <row r="18022">
      <c r="A18022" s="3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</row>
    <row r="18023">
      <c r="A18023" s="3"/>
      <c r="B18023" s="3"/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</row>
    <row r="18024">
      <c r="A18024" s="3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</row>
    <row r="18025">
      <c r="A18025" s="3"/>
      <c r="B18025" s="3"/>
      <c r="C18025" s="3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</row>
    <row r="18026">
      <c r="A18026" s="3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</row>
    <row r="18027">
      <c r="A18027" s="3"/>
      <c r="B18027" s="3"/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</row>
    <row r="18028">
      <c r="A18028" s="3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</row>
    <row r="18029">
      <c r="A18029" s="3"/>
      <c r="B18029" s="3"/>
      <c r="C18029" s="3"/>
      <c r="D18029" s="3"/>
      <c r="E18029" s="3"/>
      <c r="F18029" s="3"/>
      <c r="G18029" s="3"/>
      <c r="H18029" s="3"/>
      <c r="I18029" s="3"/>
      <c r="J18029" s="3"/>
      <c r="K18029" s="3"/>
      <c r="L18029" s="3"/>
      <c r="M18029" s="3"/>
      <c r="N18029" s="3"/>
    </row>
    <row r="18030">
      <c r="A18030" s="3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</row>
    <row r="18031">
      <c r="A18031" s="3"/>
      <c r="B18031" s="3"/>
      <c r="C18031" s="3"/>
      <c r="D18031" s="3"/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</row>
    <row r="18032">
      <c r="A18032" s="3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</row>
    <row r="18033">
      <c r="A18033" s="3"/>
      <c r="B18033" s="3"/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</row>
    <row r="18034">
      <c r="A18034" s="3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</row>
    <row r="18035">
      <c r="A18035" s="3"/>
      <c r="B18035" s="3"/>
      <c r="C18035" s="3"/>
      <c r="D18035" s="3"/>
      <c r="E18035" s="3"/>
      <c r="F18035" s="3"/>
      <c r="G18035" s="3"/>
      <c r="H18035" s="3"/>
      <c r="I18035" s="3"/>
      <c r="J18035" s="3"/>
      <c r="K18035" s="3"/>
      <c r="L18035" s="3"/>
      <c r="M18035" s="3"/>
      <c r="N18035" s="3"/>
    </row>
    <row r="18036">
      <c r="A18036" s="3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</row>
    <row r="18037">
      <c r="A18037" s="3"/>
      <c r="B18037" s="3"/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</row>
    <row r="18038">
      <c r="A18038" s="3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</row>
    <row r="18039">
      <c r="A18039" s="3"/>
      <c r="B18039" s="3"/>
      <c r="C18039" s="3"/>
      <c r="D18039" s="3"/>
      <c r="E18039" s="3"/>
      <c r="F18039" s="3"/>
      <c r="G18039" s="3"/>
      <c r="H18039" s="3"/>
      <c r="I18039" s="3"/>
      <c r="J18039" s="3"/>
      <c r="K18039" s="3"/>
      <c r="L18039" s="3"/>
      <c r="M18039" s="3"/>
      <c r="N18039" s="3"/>
    </row>
    <row r="18040">
      <c r="A18040" s="3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</row>
    <row r="18041">
      <c r="A18041" s="3"/>
      <c r="B18041" s="3"/>
      <c r="C18041" s="3"/>
      <c r="D18041" s="3"/>
      <c r="E18041" s="3"/>
      <c r="F18041" s="3"/>
      <c r="G18041" s="3"/>
      <c r="H18041" s="3"/>
      <c r="I18041" s="3"/>
      <c r="J18041" s="3"/>
      <c r="K18041" s="3"/>
      <c r="L18041" s="3"/>
      <c r="M18041" s="3"/>
      <c r="N18041" s="3"/>
    </row>
    <row r="18042">
      <c r="A18042" s="3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</row>
    <row r="18043">
      <c r="A18043" s="3"/>
      <c r="B18043" s="3"/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</row>
    <row r="18044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</row>
    <row r="18045">
      <c r="A18045" s="3"/>
      <c r="B18045" s="3"/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</row>
    <row r="18046">
      <c r="A18046" s="3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</row>
    <row r="18047">
      <c r="A18047" s="3"/>
      <c r="B18047" s="3"/>
      <c r="C18047" s="3"/>
      <c r="D18047" s="3"/>
      <c r="E18047" s="3"/>
      <c r="F18047" s="3"/>
      <c r="G18047" s="3"/>
      <c r="H18047" s="3"/>
      <c r="I18047" s="3"/>
      <c r="J18047" s="3"/>
      <c r="K18047" s="3"/>
      <c r="L18047" s="3"/>
      <c r="M18047" s="3"/>
      <c r="N18047" s="3"/>
    </row>
    <row r="18048">
      <c r="A18048" s="3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</row>
    <row r="18049">
      <c r="A18049" s="3"/>
      <c r="B18049" s="3"/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</row>
    <row r="18050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</row>
    <row r="18051">
      <c r="A18051" s="3"/>
      <c r="B18051" s="3"/>
      <c r="C18051" s="3"/>
      <c r="D18051" s="3"/>
      <c r="E18051" s="3"/>
      <c r="F18051" s="3"/>
      <c r="G18051" s="3"/>
      <c r="H18051" s="3"/>
      <c r="I18051" s="3"/>
      <c r="J18051" s="3"/>
      <c r="K18051" s="3"/>
      <c r="L18051" s="3"/>
      <c r="M18051" s="3"/>
      <c r="N18051" s="3"/>
    </row>
    <row r="18052">
      <c r="A18052" s="3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</row>
    <row r="18053">
      <c r="A18053" s="3"/>
      <c r="B18053" s="3"/>
      <c r="C18053" s="3"/>
      <c r="D18053" s="3"/>
      <c r="E18053" s="3"/>
      <c r="F18053" s="3"/>
      <c r="G18053" s="3"/>
      <c r="H18053" s="3"/>
      <c r="I18053" s="3"/>
      <c r="J18053" s="3"/>
      <c r="K18053" s="3"/>
      <c r="L18053" s="3"/>
      <c r="M18053" s="3"/>
      <c r="N18053" s="3"/>
    </row>
    <row r="18054">
      <c r="A18054" s="3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</row>
    <row r="18055">
      <c r="A18055" s="3"/>
      <c r="B18055" s="3"/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</row>
    <row r="18056">
      <c r="A18056" s="3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</row>
    <row r="18057">
      <c r="A18057" s="3"/>
      <c r="B18057" s="3"/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  <c r="M18057" s="3"/>
      <c r="N18057" s="3"/>
    </row>
    <row r="18058">
      <c r="A18058" s="3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</row>
    <row r="18059">
      <c r="A18059" s="3"/>
      <c r="B18059" s="3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/>
      <c r="N18059" s="3"/>
    </row>
    <row r="18060">
      <c r="A18060" s="3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</row>
    <row r="18061">
      <c r="A18061" s="3"/>
      <c r="B18061" s="3"/>
      <c r="C18061" s="3"/>
      <c r="D18061" s="3"/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</row>
    <row r="18062">
      <c r="A18062" s="3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</row>
    <row r="18063">
      <c r="A18063" s="3"/>
      <c r="B18063" s="3"/>
      <c r="C18063" s="3"/>
      <c r="D18063" s="3"/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</row>
    <row r="18064">
      <c r="A18064" s="3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</row>
    <row r="18065">
      <c r="A18065" s="3"/>
      <c r="B18065" s="3"/>
      <c r="C18065" s="3"/>
      <c r="D18065" s="3"/>
      <c r="E18065" s="3"/>
      <c r="F18065" s="3"/>
      <c r="G18065" s="3"/>
      <c r="H18065" s="3"/>
      <c r="I18065" s="3"/>
      <c r="J18065" s="3"/>
      <c r="K18065" s="3"/>
      <c r="L18065" s="3"/>
      <c r="M18065" s="3"/>
      <c r="N18065" s="3"/>
    </row>
    <row r="18066">
      <c r="A18066" s="3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</row>
    <row r="18067">
      <c r="A18067" s="3"/>
      <c r="B18067" s="3"/>
      <c r="C18067" s="3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</row>
    <row r="18068">
      <c r="A18068" s="3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</row>
    <row r="18069">
      <c r="A18069" s="3"/>
      <c r="B18069" s="3"/>
      <c r="C18069" s="3"/>
      <c r="D18069" s="3"/>
      <c r="E18069" s="3"/>
      <c r="F18069" s="3"/>
      <c r="G18069" s="3"/>
      <c r="H18069" s="3"/>
      <c r="I18069" s="3"/>
      <c r="J18069" s="3"/>
      <c r="K18069" s="3"/>
      <c r="L18069" s="3"/>
      <c r="M18069" s="3"/>
      <c r="N18069" s="3"/>
    </row>
    <row r="18070">
      <c r="A18070" s="3"/>
      <c r="B18070" s="3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</row>
    <row r="18071">
      <c r="A18071" s="3"/>
      <c r="B18071" s="3"/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</row>
    <row r="18072">
      <c r="A18072" s="3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</row>
    <row r="18073">
      <c r="A18073" s="3"/>
      <c r="B18073" s="3"/>
      <c r="C18073" s="3"/>
      <c r="D18073" s="3"/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</row>
    <row r="18074">
      <c r="A18074" s="3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</row>
    <row r="18075">
      <c r="A18075" s="3"/>
      <c r="B18075" s="3"/>
      <c r="C18075" s="3"/>
      <c r="D18075" s="3"/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</row>
    <row r="18076">
      <c r="A18076" s="3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</row>
    <row r="18077">
      <c r="A18077" s="3"/>
      <c r="B18077" s="3"/>
      <c r="C18077" s="3"/>
      <c r="D18077" s="3"/>
      <c r="E18077" s="3"/>
      <c r="F18077" s="3"/>
      <c r="G18077" s="3"/>
      <c r="H18077" s="3"/>
      <c r="I18077" s="3"/>
      <c r="J18077" s="3"/>
      <c r="K18077" s="3"/>
      <c r="L18077" s="3"/>
      <c r="M18077" s="3"/>
      <c r="N18077" s="3"/>
    </row>
    <row r="18078">
      <c r="A18078" s="3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</row>
    <row r="18079">
      <c r="A18079" s="3"/>
      <c r="B18079" s="3"/>
      <c r="C18079" s="3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</row>
    <row r="18080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</row>
    <row r="18081">
      <c r="A18081" s="3"/>
      <c r="B18081" s="3"/>
      <c r="C18081" s="3"/>
      <c r="D18081" s="3"/>
      <c r="E18081" s="3"/>
      <c r="F18081" s="3"/>
      <c r="G18081" s="3"/>
      <c r="H18081" s="3"/>
      <c r="I18081" s="3"/>
      <c r="J18081" s="3"/>
      <c r="K18081" s="3"/>
      <c r="L18081" s="3"/>
      <c r="M18081" s="3"/>
      <c r="N18081" s="3"/>
    </row>
    <row r="18082">
      <c r="A18082" s="3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</row>
    <row r="18083">
      <c r="A18083" s="3"/>
      <c r="B18083" s="3"/>
      <c r="C18083" s="3"/>
      <c r="D18083" s="3"/>
      <c r="E18083" s="3"/>
      <c r="F18083" s="3"/>
      <c r="G18083" s="3"/>
      <c r="H18083" s="3"/>
      <c r="I18083" s="3"/>
      <c r="J18083" s="3"/>
      <c r="K18083" s="3"/>
      <c r="L18083" s="3"/>
      <c r="M18083" s="3"/>
      <c r="N18083" s="3"/>
    </row>
    <row r="18084">
      <c r="A18084" s="3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</row>
    <row r="18085">
      <c r="A18085" s="3"/>
      <c r="B18085" s="3"/>
      <c r="C18085" s="3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</row>
    <row r="18086">
      <c r="A18086" s="3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</row>
    <row r="18087">
      <c r="A18087" s="3"/>
      <c r="B18087" s="3"/>
      <c r="C18087" s="3"/>
      <c r="D18087" s="3"/>
      <c r="E18087" s="3"/>
      <c r="F18087" s="3"/>
      <c r="G18087" s="3"/>
      <c r="H18087" s="3"/>
      <c r="I18087" s="3"/>
      <c r="J18087" s="3"/>
      <c r="K18087" s="3"/>
      <c r="L18087" s="3"/>
      <c r="M18087" s="3"/>
      <c r="N18087" s="3"/>
    </row>
    <row r="18088">
      <c r="A18088" s="3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</row>
    <row r="18089">
      <c r="A18089" s="3"/>
      <c r="B18089" s="3"/>
      <c r="C18089" s="3"/>
      <c r="D18089" s="3"/>
      <c r="E18089" s="3"/>
      <c r="F18089" s="3"/>
      <c r="G18089" s="3"/>
      <c r="H18089" s="3"/>
      <c r="I18089" s="3"/>
      <c r="J18089" s="3"/>
      <c r="K18089" s="3"/>
      <c r="L18089" s="3"/>
      <c r="M18089" s="3"/>
      <c r="N18089" s="3"/>
    </row>
    <row r="18090">
      <c r="A18090" s="3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</row>
    <row r="18091">
      <c r="A18091" s="3"/>
      <c r="B18091" s="3"/>
      <c r="C18091" s="3"/>
      <c r="D18091" s="3"/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</row>
    <row r="18092">
      <c r="A18092" s="3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</row>
    <row r="18093">
      <c r="A18093" s="3"/>
      <c r="B18093" s="3"/>
      <c r="C18093" s="3"/>
      <c r="D18093" s="3"/>
      <c r="E18093" s="3"/>
      <c r="F18093" s="3"/>
      <c r="G18093" s="3"/>
      <c r="H18093" s="3"/>
      <c r="I18093" s="3"/>
      <c r="J18093" s="3"/>
      <c r="K18093" s="3"/>
      <c r="L18093" s="3"/>
      <c r="M18093" s="3"/>
      <c r="N18093" s="3"/>
    </row>
    <row r="18094">
      <c r="A18094" s="3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</row>
    <row r="18095">
      <c r="A18095" s="3"/>
      <c r="B18095" s="3"/>
      <c r="C18095" s="3"/>
      <c r="D18095" s="3"/>
      <c r="E18095" s="3"/>
      <c r="F18095" s="3"/>
      <c r="G18095" s="3"/>
      <c r="H18095" s="3"/>
      <c r="I18095" s="3"/>
      <c r="J18095" s="3"/>
      <c r="K18095" s="3"/>
      <c r="L18095" s="3"/>
      <c r="M18095" s="3"/>
      <c r="N18095" s="3"/>
    </row>
    <row r="18096">
      <c r="A18096" s="3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</row>
    <row r="18097">
      <c r="A18097" s="3"/>
      <c r="B18097" s="3"/>
      <c r="C18097" s="3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</row>
    <row r="18098">
      <c r="A18098" s="3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</row>
    <row r="18099">
      <c r="A18099" s="3"/>
      <c r="B18099" s="3"/>
      <c r="C18099" s="3"/>
      <c r="D18099" s="3"/>
      <c r="E18099" s="3"/>
      <c r="F18099" s="3"/>
      <c r="G18099" s="3"/>
      <c r="H18099" s="3"/>
      <c r="I18099" s="3"/>
      <c r="J18099" s="3"/>
      <c r="K18099" s="3"/>
      <c r="L18099" s="3"/>
      <c r="M18099" s="3"/>
      <c r="N18099" s="3"/>
    </row>
    <row r="18100">
      <c r="A18100" s="3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</row>
    <row r="18101">
      <c r="A18101" s="3"/>
      <c r="B18101" s="3"/>
      <c r="C18101" s="3"/>
      <c r="D18101" s="3"/>
      <c r="E18101" s="3"/>
      <c r="F18101" s="3"/>
      <c r="G18101" s="3"/>
      <c r="H18101" s="3"/>
      <c r="I18101" s="3"/>
      <c r="J18101" s="3"/>
      <c r="K18101" s="3"/>
      <c r="L18101" s="3"/>
      <c r="M18101" s="3"/>
      <c r="N18101" s="3"/>
    </row>
    <row r="18102">
      <c r="A18102" s="3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</row>
    <row r="18103">
      <c r="A18103" s="3"/>
      <c r="B18103" s="3"/>
      <c r="C18103" s="3"/>
      <c r="D18103" s="3"/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</row>
    <row r="18104">
      <c r="A18104" s="3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</row>
    <row r="18105">
      <c r="A18105" s="3"/>
      <c r="B18105" s="3"/>
      <c r="C18105" s="3"/>
      <c r="D18105" s="3"/>
      <c r="E18105" s="3"/>
      <c r="F18105" s="3"/>
      <c r="G18105" s="3"/>
      <c r="H18105" s="3"/>
      <c r="I18105" s="3"/>
      <c r="J18105" s="3"/>
      <c r="K18105" s="3"/>
      <c r="L18105" s="3"/>
      <c r="M18105" s="3"/>
      <c r="N18105" s="3"/>
    </row>
    <row r="18106">
      <c r="A18106" s="3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</row>
    <row r="18107">
      <c r="A18107" s="3"/>
      <c r="B18107" s="3"/>
      <c r="C18107" s="3"/>
      <c r="D18107" s="3"/>
      <c r="E18107" s="3"/>
      <c r="F18107" s="3"/>
      <c r="G18107" s="3"/>
      <c r="H18107" s="3"/>
      <c r="I18107" s="3"/>
      <c r="J18107" s="3"/>
      <c r="K18107" s="3"/>
      <c r="L18107" s="3"/>
      <c r="M18107" s="3"/>
      <c r="N18107" s="3"/>
    </row>
    <row r="18108">
      <c r="A18108" s="3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</row>
    <row r="18109">
      <c r="A18109" s="3"/>
      <c r="B18109" s="3"/>
      <c r="C18109" s="3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</row>
    <row r="18110">
      <c r="A18110" s="3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</row>
    <row r="18111">
      <c r="A18111" s="3"/>
      <c r="B18111" s="3"/>
      <c r="C18111" s="3"/>
      <c r="D18111" s="3"/>
      <c r="E18111" s="3"/>
      <c r="F18111" s="3"/>
      <c r="G18111" s="3"/>
      <c r="H18111" s="3"/>
      <c r="I18111" s="3"/>
      <c r="J18111" s="3"/>
      <c r="K18111" s="3"/>
      <c r="L18111" s="3"/>
      <c r="M18111" s="3"/>
      <c r="N18111" s="3"/>
    </row>
    <row r="18112">
      <c r="A18112" s="3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</row>
    <row r="18113">
      <c r="A18113" s="3"/>
      <c r="B18113" s="3"/>
      <c r="C18113" s="3"/>
      <c r="D18113" s="3"/>
      <c r="E18113" s="3"/>
      <c r="F18113" s="3"/>
      <c r="G18113" s="3"/>
      <c r="H18113" s="3"/>
      <c r="I18113" s="3"/>
      <c r="J18113" s="3"/>
      <c r="K18113" s="3"/>
      <c r="L18113" s="3"/>
      <c r="M18113" s="3"/>
      <c r="N18113" s="3"/>
    </row>
    <row r="18114">
      <c r="A18114" s="3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</row>
    <row r="18115">
      <c r="A18115" s="3"/>
      <c r="B18115" s="3"/>
      <c r="C18115" s="3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</row>
    <row r="18116">
      <c r="A18116" s="3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</row>
    <row r="18117">
      <c r="A18117" s="3"/>
      <c r="B18117" s="3"/>
      <c r="C18117" s="3"/>
      <c r="D18117" s="3"/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</row>
    <row r="18118">
      <c r="A18118" s="3"/>
      <c r="B18118" s="3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</row>
    <row r="18119">
      <c r="A18119" s="3"/>
      <c r="B18119" s="3"/>
      <c r="C18119" s="3"/>
      <c r="D18119" s="3"/>
      <c r="E18119" s="3"/>
      <c r="F18119" s="3"/>
      <c r="G18119" s="3"/>
      <c r="H18119" s="3"/>
      <c r="I18119" s="3"/>
      <c r="J18119" s="3"/>
      <c r="K18119" s="3"/>
      <c r="L18119" s="3"/>
      <c r="M18119" s="3"/>
      <c r="N18119" s="3"/>
    </row>
    <row r="18120">
      <c r="A18120" s="3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</row>
    <row r="18121">
      <c r="A18121" s="3"/>
      <c r="B18121" s="3"/>
      <c r="C18121" s="3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</row>
    <row r="18122">
      <c r="A18122" s="3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</row>
    <row r="18123">
      <c r="A18123" s="3"/>
      <c r="B18123" s="3"/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</row>
    <row r="18124">
      <c r="A18124" s="3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</row>
    <row r="18125">
      <c r="A18125" s="3"/>
      <c r="B18125" s="3"/>
      <c r="C18125" s="3"/>
      <c r="D18125" s="3"/>
      <c r="E18125" s="3"/>
      <c r="F18125" s="3"/>
      <c r="G18125" s="3"/>
      <c r="H18125" s="3"/>
      <c r="I18125" s="3"/>
      <c r="J18125" s="3"/>
      <c r="K18125" s="3"/>
      <c r="L18125" s="3"/>
      <c r="M18125" s="3"/>
      <c r="N18125" s="3"/>
    </row>
    <row r="18126">
      <c r="A18126" s="3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</row>
    <row r="18127">
      <c r="A18127" s="3"/>
      <c r="B18127" s="3"/>
      <c r="C18127" s="3"/>
      <c r="D18127" s="3"/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</row>
    <row r="18128">
      <c r="A18128" s="3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</row>
    <row r="18129">
      <c r="A18129" s="3"/>
      <c r="B18129" s="3"/>
      <c r="C18129" s="3"/>
      <c r="D18129" s="3"/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</row>
    <row r="18130">
      <c r="A18130" s="3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</row>
    <row r="18131">
      <c r="A18131" s="3"/>
      <c r="B18131" s="3"/>
      <c r="C18131" s="3"/>
      <c r="D18131" s="3"/>
      <c r="E18131" s="3"/>
      <c r="F18131" s="3"/>
      <c r="G18131" s="3"/>
      <c r="H18131" s="3"/>
      <c r="I18131" s="3"/>
      <c r="J18131" s="3"/>
      <c r="K18131" s="3"/>
      <c r="L18131" s="3"/>
      <c r="M18131" s="3"/>
      <c r="N18131" s="3"/>
    </row>
    <row r="18132">
      <c r="A18132" s="3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</row>
    <row r="18133">
      <c r="A18133" s="3"/>
      <c r="B18133" s="3"/>
      <c r="C18133" s="3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</row>
    <row r="18134">
      <c r="A18134" s="3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</row>
    <row r="18135">
      <c r="A18135" s="3"/>
      <c r="B18135" s="3"/>
      <c r="C18135" s="3"/>
      <c r="D18135" s="3"/>
      <c r="E18135" s="3"/>
      <c r="F18135" s="3"/>
      <c r="G18135" s="3"/>
      <c r="H18135" s="3"/>
      <c r="I18135" s="3"/>
      <c r="J18135" s="3"/>
      <c r="K18135" s="3"/>
      <c r="L18135" s="3"/>
      <c r="M18135" s="3"/>
      <c r="N18135" s="3"/>
    </row>
    <row r="18136">
      <c r="A18136" s="3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</row>
    <row r="18137">
      <c r="A18137" s="3"/>
      <c r="B18137" s="3"/>
      <c r="C18137" s="3"/>
      <c r="D18137" s="3"/>
      <c r="E18137" s="3"/>
      <c r="F18137" s="3"/>
      <c r="G18137" s="3"/>
      <c r="H18137" s="3"/>
      <c r="I18137" s="3"/>
      <c r="J18137" s="3"/>
      <c r="K18137" s="3"/>
      <c r="L18137" s="3"/>
      <c r="M18137" s="3"/>
      <c r="N18137" s="3"/>
    </row>
    <row r="18138">
      <c r="A18138" s="3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</row>
    <row r="18139">
      <c r="A18139" s="3"/>
      <c r="B18139" s="3"/>
      <c r="C18139" s="3"/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</row>
    <row r="18140">
      <c r="A18140" s="3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</row>
    <row r="18141">
      <c r="A18141" s="3"/>
      <c r="B18141" s="3"/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</row>
    <row r="18142">
      <c r="A18142" s="3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</row>
    <row r="18143">
      <c r="A18143" s="3"/>
      <c r="B18143" s="3"/>
      <c r="C18143" s="3"/>
      <c r="D18143" s="3"/>
      <c r="E18143" s="3"/>
      <c r="F18143" s="3"/>
      <c r="G18143" s="3"/>
      <c r="H18143" s="3"/>
      <c r="I18143" s="3"/>
      <c r="J18143" s="3"/>
      <c r="K18143" s="3"/>
      <c r="L18143" s="3"/>
      <c r="M18143" s="3"/>
      <c r="N18143" s="3"/>
    </row>
    <row r="18144">
      <c r="A18144" s="3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</row>
    <row r="18145">
      <c r="A18145" s="3"/>
      <c r="B18145" s="3"/>
      <c r="C18145" s="3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</row>
    <row r="18146">
      <c r="A18146" s="3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</row>
    <row r="18147">
      <c r="A18147" s="3"/>
      <c r="B18147" s="3"/>
      <c r="C18147" s="3"/>
      <c r="D18147" s="3"/>
      <c r="E18147" s="3"/>
      <c r="F18147" s="3"/>
      <c r="G18147" s="3"/>
      <c r="H18147" s="3"/>
      <c r="I18147" s="3"/>
      <c r="J18147" s="3"/>
      <c r="K18147" s="3"/>
      <c r="L18147" s="3"/>
      <c r="M18147" s="3"/>
      <c r="N18147" s="3"/>
    </row>
    <row r="18148">
      <c r="A18148" s="3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</row>
    <row r="18149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</row>
    <row r="18150">
      <c r="A18150" s="3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</row>
    <row r="18151">
      <c r="A18151" s="3"/>
      <c r="B18151" s="3"/>
      <c r="C18151" s="3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</row>
    <row r="18152">
      <c r="A18152" s="3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</row>
    <row r="18153">
      <c r="A18153" s="3"/>
      <c r="B18153" s="3"/>
      <c r="C18153" s="3"/>
      <c r="D18153" s="3"/>
      <c r="E18153" s="3"/>
      <c r="F18153" s="3"/>
      <c r="G18153" s="3"/>
      <c r="H18153" s="3"/>
      <c r="I18153" s="3"/>
      <c r="J18153" s="3"/>
      <c r="K18153" s="3"/>
      <c r="L18153" s="3"/>
      <c r="M18153" s="3"/>
      <c r="N18153" s="3"/>
    </row>
    <row r="18154">
      <c r="A18154" s="3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</row>
    <row r="18155">
      <c r="A18155" s="3"/>
      <c r="B18155" s="3"/>
      <c r="C18155" s="3"/>
      <c r="D18155" s="3"/>
      <c r="E18155" s="3"/>
      <c r="F18155" s="3"/>
      <c r="G18155" s="3"/>
      <c r="H18155" s="3"/>
      <c r="I18155" s="3"/>
      <c r="J18155" s="3"/>
      <c r="K18155" s="3"/>
      <c r="L18155" s="3"/>
      <c r="M18155" s="3"/>
      <c r="N18155" s="3"/>
    </row>
    <row r="18156">
      <c r="A18156" s="3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</row>
    <row r="18157">
      <c r="A18157" s="3"/>
      <c r="B18157" s="3"/>
      <c r="C18157" s="3"/>
      <c r="D18157" s="3"/>
      <c r="E18157" s="3"/>
      <c r="F18157" s="3"/>
      <c r="G18157" s="3"/>
      <c r="H18157" s="3"/>
      <c r="I18157" s="3"/>
      <c r="J18157" s="3"/>
      <c r="K18157" s="3"/>
      <c r="L18157" s="3"/>
      <c r="M18157" s="3"/>
      <c r="N18157" s="3"/>
    </row>
    <row r="18158">
      <c r="A18158" s="3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</row>
    <row r="18159">
      <c r="A18159" s="3"/>
      <c r="B18159" s="3"/>
      <c r="C18159" s="3"/>
      <c r="D18159" s="3"/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</row>
    <row r="18160">
      <c r="A18160" s="3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</row>
    <row r="18161">
      <c r="A18161" s="3"/>
      <c r="B18161" s="3"/>
      <c r="C18161" s="3"/>
      <c r="D18161" s="3"/>
      <c r="E18161" s="3"/>
      <c r="F18161" s="3"/>
      <c r="G18161" s="3"/>
      <c r="H18161" s="3"/>
      <c r="I18161" s="3"/>
      <c r="J18161" s="3"/>
      <c r="K18161" s="3"/>
      <c r="L18161" s="3"/>
      <c r="M18161" s="3"/>
      <c r="N18161" s="3"/>
    </row>
    <row r="18162">
      <c r="A18162" s="3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</row>
    <row r="18163">
      <c r="A18163" s="3"/>
      <c r="B18163" s="3"/>
      <c r="C18163" s="3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</row>
    <row r="18164">
      <c r="A18164" s="3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</row>
    <row r="18165">
      <c r="A18165" s="3"/>
      <c r="B18165" s="3"/>
      <c r="C18165" s="3"/>
      <c r="D18165" s="3"/>
      <c r="E18165" s="3"/>
      <c r="F18165" s="3"/>
      <c r="G18165" s="3"/>
      <c r="H18165" s="3"/>
      <c r="I18165" s="3"/>
      <c r="J18165" s="3"/>
      <c r="K18165" s="3"/>
      <c r="L18165" s="3"/>
      <c r="M18165" s="3"/>
      <c r="N18165" s="3"/>
    </row>
    <row r="18166">
      <c r="A18166" s="3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</row>
    <row r="18167">
      <c r="A18167" s="3"/>
      <c r="B18167" s="3"/>
      <c r="C18167" s="3"/>
      <c r="D18167" s="3"/>
      <c r="E18167" s="3"/>
      <c r="F18167" s="3"/>
      <c r="G18167" s="3"/>
      <c r="H18167" s="3"/>
      <c r="I18167" s="3"/>
      <c r="J18167" s="3"/>
      <c r="K18167" s="3"/>
      <c r="L18167" s="3"/>
      <c r="M18167" s="3"/>
      <c r="N18167" s="3"/>
    </row>
    <row r="18168">
      <c r="A18168" s="3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</row>
    <row r="18169">
      <c r="A18169" s="3"/>
      <c r="B18169" s="3"/>
      <c r="C18169" s="3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</row>
    <row r="18170">
      <c r="A18170" s="3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</row>
    <row r="18171">
      <c r="A18171" s="3"/>
      <c r="B18171" s="3"/>
      <c r="C18171" s="3"/>
      <c r="D18171" s="3"/>
      <c r="E18171" s="3"/>
      <c r="F18171" s="3"/>
      <c r="G18171" s="3"/>
      <c r="H18171" s="3"/>
      <c r="I18171" s="3"/>
      <c r="J18171" s="3"/>
      <c r="K18171" s="3"/>
      <c r="L18171" s="3"/>
      <c r="M18171" s="3"/>
      <c r="N18171" s="3"/>
    </row>
    <row r="18172">
      <c r="A18172" s="3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</row>
    <row r="18173">
      <c r="A18173" s="3"/>
      <c r="B18173" s="3"/>
      <c r="C18173" s="3"/>
      <c r="D18173" s="3"/>
      <c r="E18173" s="3"/>
      <c r="F18173" s="3"/>
      <c r="G18173" s="3"/>
      <c r="H18173" s="3"/>
      <c r="I18173" s="3"/>
      <c r="J18173" s="3"/>
      <c r="K18173" s="3"/>
      <c r="L18173" s="3"/>
      <c r="M18173" s="3"/>
      <c r="N18173" s="3"/>
    </row>
    <row r="18174">
      <c r="A18174" s="3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</row>
    <row r="18175">
      <c r="A18175" s="3"/>
      <c r="B18175" s="3"/>
      <c r="C18175" s="3"/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</row>
    <row r="18176">
      <c r="A18176" s="3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</row>
    <row r="18177">
      <c r="A18177" s="3"/>
      <c r="B18177" s="3"/>
      <c r="C18177" s="3"/>
      <c r="D18177" s="3"/>
      <c r="E18177" s="3"/>
      <c r="F18177" s="3"/>
      <c r="G18177" s="3"/>
      <c r="H18177" s="3"/>
      <c r="I18177" s="3"/>
      <c r="J18177" s="3"/>
      <c r="K18177" s="3"/>
      <c r="L18177" s="3"/>
      <c r="M18177" s="3"/>
      <c r="N18177" s="3"/>
    </row>
    <row r="18178">
      <c r="A18178" s="3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</row>
    <row r="18179">
      <c r="A18179" s="3"/>
      <c r="B18179" s="3"/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  <c r="M18179" s="3"/>
      <c r="N18179" s="3"/>
    </row>
    <row r="18180">
      <c r="A18180" s="3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</row>
    <row r="18181">
      <c r="A18181" s="3"/>
      <c r="B18181" s="3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</row>
    <row r="18182">
      <c r="A18182" s="3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</row>
    <row r="18183">
      <c r="A18183" s="3"/>
      <c r="B18183" s="3"/>
      <c r="C18183" s="3"/>
      <c r="D18183" s="3"/>
      <c r="E18183" s="3"/>
      <c r="F18183" s="3"/>
      <c r="G18183" s="3"/>
      <c r="H18183" s="3"/>
      <c r="I18183" s="3"/>
      <c r="J18183" s="3"/>
      <c r="K18183" s="3"/>
      <c r="L18183" s="3"/>
      <c r="M18183" s="3"/>
      <c r="N18183" s="3"/>
    </row>
    <row r="18184">
      <c r="A18184" s="3"/>
      <c r="B18184" s="3"/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</row>
    <row r="18185">
      <c r="A18185" s="3"/>
      <c r="B18185" s="3"/>
      <c r="C18185" s="3"/>
      <c r="D18185" s="3"/>
      <c r="E18185" s="3"/>
      <c r="F18185" s="3"/>
      <c r="G18185" s="3"/>
      <c r="H18185" s="3"/>
      <c r="I18185" s="3"/>
      <c r="J18185" s="3"/>
      <c r="K18185" s="3"/>
      <c r="L18185" s="3"/>
      <c r="M18185" s="3"/>
      <c r="N18185" s="3"/>
    </row>
    <row r="18186">
      <c r="A18186" s="3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</row>
    <row r="18187">
      <c r="A18187" s="3"/>
      <c r="B18187" s="3"/>
      <c r="C18187" s="3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</row>
    <row r="18188">
      <c r="A18188" s="3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</row>
    <row r="18189">
      <c r="A18189" s="3"/>
      <c r="B18189" s="3"/>
      <c r="C18189" s="3"/>
      <c r="D18189" s="3"/>
      <c r="E18189" s="3"/>
      <c r="F18189" s="3"/>
      <c r="G18189" s="3"/>
      <c r="H18189" s="3"/>
      <c r="I18189" s="3"/>
      <c r="J18189" s="3"/>
      <c r="K18189" s="3"/>
      <c r="L18189" s="3"/>
      <c r="M18189" s="3"/>
      <c r="N18189" s="3"/>
    </row>
    <row r="18190">
      <c r="A18190" s="3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</row>
    <row r="18191">
      <c r="A18191" s="3"/>
      <c r="B18191" s="3"/>
      <c r="C18191" s="3"/>
      <c r="D18191" s="3"/>
      <c r="E18191" s="3"/>
      <c r="F18191" s="3"/>
      <c r="G18191" s="3"/>
      <c r="H18191" s="3"/>
      <c r="I18191" s="3"/>
      <c r="J18191" s="3"/>
      <c r="K18191" s="3"/>
      <c r="L18191" s="3"/>
      <c r="M18191" s="3"/>
      <c r="N18191" s="3"/>
    </row>
    <row r="18192">
      <c r="A18192" s="3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</row>
    <row r="18193">
      <c r="A18193" s="3"/>
      <c r="B18193" s="3"/>
      <c r="C18193" s="3"/>
      <c r="D18193" s="3"/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</row>
    <row r="18194">
      <c r="A18194" s="3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</row>
    <row r="18195">
      <c r="A18195" s="3"/>
      <c r="B18195" s="3"/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</row>
    <row r="18196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</row>
    <row r="18197">
      <c r="A18197" s="3"/>
      <c r="B18197" s="3"/>
      <c r="C18197" s="3"/>
      <c r="D18197" s="3"/>
      <c r="E18197" s="3"/>
      <c r="F18197" s="3"/>
      <c r="G18197" s="3"/>
      <c r="H18197" s="3"/>
      <c r="I18197" s="3"/>
      <c r="J18197" s="3"/>
      <c r="K18197" s="3"/>
      <c r="L18197" s="3"/>
      <c r="M18197" s="3"/>
      <c r="N18197" s="3"/>
    </row>
    <row r="18198">
      <c r="A18198" s="3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</row>
    <row r="18199">
      <c r="A18199" s="3"/>
      <c r="B18199" s="3"/>
      <c r="C18199" s="3"/>
      <c r="D18199" s="3"/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</row>
    <row r="18200">
      <c r="A18200" s="3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</row>
    <row r="18201">
      <c r="A18201" s="3"/>
      <c r="B18201" s="3"/>
      <c r="C18201" s="3"/>
      <c r="D18201" s="3"/>
      <c r="E18201" s="3"/>
      <c r="F18201" s="3"/>
      <c r="G18201" s="3"/>
      <c r="H18201" s="3"/>
      <c r="I18201" s="3"/>
      <c r="J18201" s="3"/>
      <c r="K18201" s="3"/>
      <c r="L18201" s="3"/>
      <c r="M18201" s="3"/>
      <c r="N18201" s="3"/>
    </row>
    <row r="18202">
      <c r="A18202" s="3"/>
      <c r="B18202" s="3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</row>
    <row r="18203">
      <c r="A18203" s="3"/>
      <c r="B18203" s="3"/>
      <c r="C18203" s="3"/>
      <c r="D18203" s="3"/>
      <c r="E18203" s="3"/>
      <c r="F18203" s="3"/>
      <c r="G18203" s="3"/>
      <c r="H18203" s="3"/>
      <c r="I18203" s="3"/>
      <c r="J18203" s="3"/>
      <c r="K18203" s="3"/>
      <c r="L18203" s="3"/>
      <c r="M18203" s="3"/>
      <c r="N18203" s="3"/>
    </row>
    <row r="18204">
      <c r="A18204" s="3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</row>
    <row r="18205">
      <c r="A18205" s="3"/>
      <c r="B18205" s="3"/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</row>
    <row r="18206">
      <c r="A18206" s="3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</row>
    <row r="18207">
      <c r="A18207" s="3"/>
      <c r="B18207" s="3"/>
      <c r="C18207" s="3"/>
      <c r="D18207" s="3"/>
      <c r="E18207" s="3"/>
      <c r="F18207" s="3"/>
      <c r="G18207" s="3"/>
      <c r="H18207" s="3"/>
      <c r="I18207" s="3"/>
      <c r="J18207" s="3"/>
      <c r="K18207" s="3"/>
      <c r="L18207" s="3"/>
      <c r="M18207" s="3"/>
      <c r="N18207" s="3"/>
    </row>
    <row r="18208">
      <c r="A18208" s="3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</row>
    <row r="18209">
      <c r="A18209" s="3"/>
      <c r="B18209" s="3"/>
      <c r="C18209" s="3"/>
      <c r="D18209" s="3"/>
      <c r="E18209" s="3"/>
      <c r="F18209" s="3"/>
      <c r="G18209" s="3"/>
      <c r="H18209" s="3"/>
      <c r="I18209" s="3"/>
      <c r="J18209" s="3"/>
      <c r="K18209" s="3"/>
      <c r="L18209" s="3"/>
      <c r="M18209" s="3"/>
      <c r="N18209" s="3"/>
    </row>
    <row r="18210">
      <c r="A18210" s="3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</row>
    <row r="18211">
      <c r="A18211" s="3"/>
      <c r="B18211" s="3"/>
      <c r="C18211" s="3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</row>
    <row r="18212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</row>
    <row r="18213">
      <c r="A18213" s="3"/>
      <c r="B18213" s="3"/>
      <c r="C18213" s="3"/>
      <c r="D18213" s="3"/>
      <c r="E18213" s="3"/>
      <c r="F18213" s="3"/>
      <c r="G18213" s="3"/>
      <c r="H18213" s="3"/>
      <c r="I18213" s="3"/>
      <c r="J18213" s="3"/>
      <c r="K18213" s="3"/>
      <c r="L18213" s="3"/>
      <c r="M18213" s="3"/>
      <c r="N18213" s="3"/>
    </row>
    <row r="18214">
      <c r="A18214" s="3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</row>
    <row r="18215">
      <c r="A18215" s="3"/>
      <c r="B18215" s="3"/>
      <c r="C18215" s="3"/>
      <c r="D18215" s="3"/>
      <c r="E18215" s="3"/>
      <c r="F18215" s="3"/>
      <c r="G18215" s="3"/>
      <c r="H18215" s="3"/>
      <c r="I18215" s="3"/>
      <c r="J18215" s="3"/>
      <c r="K18215" s="3"/>
      <c r="L18215" s="3"/>
      <c r="M18215" s="3"/>
      <c r="N18215" s="3"/>
    </row>
    <row r="18216">
      <c r="A18216" s="3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</row>
    <row r="18217">
      <c r="A18217" s="3"/>
      <c r="B18217" s="3"/>
      <c r="C18217" s="3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</row>
    <row r="18218">
      <c r="A18218" s="3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</row>
    <row r="18219">
      <c r="A18219" s="3"/>
      <c r="B18219" s="3"/>
      <c r="C18219" s="3"/>
      <c r="D18219" s="3"/>
      <c r="E18219" s="3"/>
      <c r="F18219" s="3"/>
      <c r="G18219" s="3"/>
      <c r="H18219" s="3"/>
      <c r="I18219" s="3"/>
      <c r="J18219" s="3"/>
      <c r="K18219" s="3"/>
      <c r="L18219" s="3"/>
      <c r="M18219" s="3"/>
      <c r="N18219" s="3"/>
    </row>
    <row r="18220">
      <c r="A18220" s="3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</row>
    <row r="18221">
      <c r="A18221" s="3"/>
      <c r="B18221" s="3"/>
      <c r="C18221" s="3"/>
      <c r="D18221" s="3"/>
      <c r="E18221" s="3"/>
      <c r="F18221" s="3"/>
      <c r="G18221" s="3"/>
      <c r="H18221" s="3"/>
      <c r="I18221" s="3"/>
      <c r="J18221" s="3"/>
      <c r="K18221" s="3"/>
      <c r="L18221" s="3"/>
      <c r="M18221" s="3"/>
      <c r="N18221" s="3"/>
    </row>
    <row r="18222">
      <c r="A18222" s="3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</row>
    <row r="18223">
      <c r="A18223" s="3"/>
      <c r="B18223" s="3"/>
      <c r="C18223" s="3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</row>
    <row r="18224">
      <c r="A18224" s="3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</row>
    <row r="18225">
      <c r="A18225" s="3"/>
      <c r="B18225" s="3"/>
      <c r="C18225" s="3"/>
      <c r="D18225" s="3"/>
      <c r="E18225" s="3"/>
      <c r="F18225" s="3"/>
      <c r="G18225" s="3"/>
      <c r="H18225" s="3"/>
      <c r="I18225" s="3"/>
      <c r="J18225" s="3"/>
      <c r="K18225" s="3"/>
      <c r="L18225" s="3"/>
      <c r="M18225" s="3"/>
      <c r="N18225" s="3"/>
    </row>
    <row r="18226">
      <c r="A18226" s="3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</row>
    <row r="18227">
      <c r="A18227" s="3"/>
      <c r="B18227" s="3"/>
      <c r="C18227" s="3"/>
      <c r="D18227" s="3"/>
      <c r="E18227" s="3"/>
      <c r="F18227" s="3"/>
      <c r="G18227" s="3"/>
      <c r="H18227" s="3"/>
      <c r="I18227" s="3"/>
      <c r="J18227" s="3"/>
      <c r="K18227" s="3"/>
      <c r="L18227" s="3"/>
      <c r="M18227" s="3"/>
      <c r="N18227" s="3"/>
    </row>
    <row r="18228">
      <c r="A18228" s="3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</row>
    <row r="18229">
      <c r="A18229" s="3"/>
      <c r="B18229" s="3"/>
      <c r="C18229" s="3"/>
      <c r="D18229" s="3"/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</row>
    <row r="18230">
      <c r="A18230" s="3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</row>
    <row r="18231">
      <c r="A18231" s="3"/>
      <c r="B18231" s="3"/>
      <c r="C18231" s="3"/>
      <c r="D18231" s="3"/>
      <c r="E18231" s="3"/>
      <c r="F18231" s="3"/>
      <c r="G18231" s="3"/>
      <c r="H18231" s="3"/>
      <c r="I18231" s="3"/>
      <c r="J18231" s="3"/>
      <c r="K18231" s="3"/>
      <c r="L18231" s="3"/>
      <c r="M18231" s="3"/>
      <c r="N18231" s="3"/>
    </row>
    <row r="18232">
      <c r="A18232" s="3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</row>
    <row r="18233">
      <c r="A18233" s="3"/>
      <c r="B18233" s="3"/>
      <c r="C18233" s="3"/>
      <c r="D18233" s="3"/>
      <c r="E18233" s="3"/>
      <c r="F18233" s="3"/>
      <c r="G18233" s="3"/>
      <c r="H18233" s="3"/>
      <c r="I18233" s="3"/>
      <c r="J18233" s="3"/>
      <c r="K18233" s="3"/>
      <c r="L18233" s="3"/>
      <c r="M18233" s="3"/>
      <c r="N18233" s="3"/>
    </row>
    <row r="18234">
      <c r="A18234" s="3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</row>
    <row r="18235">
      <c r="A18235" s="3"/>
      <c r="B18235" s="3"/>
      <c r="C18235" s="3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</row>
    <row r="18236">
      <c r="A18236" s="3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</row>
    <row r="18237">
      <c r="A18237" s="3"/>
      <c r="B18237" s="3"/>
      <c r="C18237" s="3"/>
      <c r="D18237" s="3"/>
      <c r="E18237" s="3"/>
      <c r="F18237" s="3"/>
      <c r="G18237" s="3"/>
      <c r="H18237" s="3"/>
      <c r="I18237" s="3"/>
      <c r="J18237" s="3"/>
      <c r="K18237" s="3"/>
      <c r="L18237" s="3"/>
      <c r="M18237" s="3"/>
      <c r="N18237" s="3"/>
    </row>
    <row r="18238">
      <c r="A18238" s="3"/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</row>
    <row r="18239">
      <c r="A18239" s="3"/>
      <c r="B18239" s="3"/>
      <c r="C18239" s="3"/>
      <c r="D18239" s="3"/>
      <c r="E18239" s="3"/>
      <c r="F18239" s="3"/>
      <c r="G18239" s="3"/>
      <c r="H18239" s="3"/>
      <c r="I18239" s="3"/>
      <c r="J18239" s="3"/>
      <c r="K18239" s="3"/>
      <c r="L18239" s="3"/>
      <c r="M18239" s="3"/>
      <c r="N18239" s="3"/>
    </row>
    <row r="18240">
      <c r="A18240" s="3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</row>
    <row r="18241">
      <c r="A18241" s="3"/>
      <c r="B18241" s="3"/>
      <c r="C18241" s="3"/>
      <c r="D18241" s="3"/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</row>
    <row r="18242">
      <c r="A18242" s="3"/>
      <c r="B18242" s="3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/>
      <c r="N18242" s="3"/>
    </row>
    <row r="18243">
      <c r="A18243" s="3"/>
      <c r="B18243" s="3"/>
      <c r="C18243" s="3"/>
      <c r="D18243" s="3"/>
      <c r="E18243" s="3"/>
      <c r="F18243" s="3"/>
      <c r="G18243" s="3"/>
      <c r="H18243" s="3"/>
      <c r="I18243" s="3"/>
      <c r="J18243" s="3"/>
      <c r="K18243" s="3"/>
      <c r="L18243" s="3"/>
      <c r="M18243" s="3"/>
      <c r="N18243" s="3"/>
    </row>
    <row r="18244">
      <c r="A18244" s="3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</row>
    <row r="18245">
      <c r="A18245" s="3"/>
      <c r="B18245" s="3"/>
      <c r="C18245" s="3"/>
      <c r="D18245" s="3"/>
      <c r="E18245" s="3"/>
      <c r="F18245" s="3"/>
      <c r="G18245" s="3"/>
      <c r="H18245" s="3"/>
      <c r="I18245" s="3"/>
      <c r="J18245" s="3"/>
      <c r="K18245" s="3"/>
      <c r="L18245" s="3"/>
      <c r="M18245" s="3"/>
      <c r="N18245" s="3"/>
    </row>
    <row r="18246">
      <c r="A18246" s="3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</row>
    <row r="18247">
      <c r="A18247" s="3"/>
      <c r="B18247" s="3"/>
      <c r="C18247" s="3"/>
      <c r="D18247" s="3"/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</row>
    <row r="18248">
      <c r="A18248" s="3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</row>
    <row r="18249">
      <c r="A18249" s="3"/>
      <c r="B18249" s="3"/>
      <c r="C18249" s="3"/>
      <c r="D18249" s="3"/>
      <c r="E18249" s="3"/>
      <c r="F18249" s="3"/>
      <c r="G18249" s="3"/>
      <c r="H18249" s="3"/>
      <c r="I18249" s="3"/>
      <c r="J18249" s="3"/>
      <c r="K18249" s="3"/>
      <c r="L18249" s="3"/>
      <c r="M18249" s="3"/>
      <c r="N18249" s="3"/>
    </row>
    <row r="18250">
      <c r="A18250" s="3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</row>
    <row r="18251">
      <c r="A18251" s="3"/>
      <c r="B18251" s="3"/>
      <c r="C18251" s="3"/>
      <c r="D18251" s="3"/>
      <c r="E18251" s="3"/>
      <c r="F18251" s="3"/>
      <c r="G18251" s="3"/>
      <c r="H18251" s="3"/>
      <c r="I18251" s="3"/>
      <c r="J18251" s="3"/>
      <c r="K18251" s="3"/>
      <c r="L18251" s="3"/>
      <c r="M18251" s="3"/>
      <c r="N18251" s="3"/>
    </row>
    <row r="18252">
      <c r="A18252" s="3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</row>
    <row r="18253">
      <c r="A18253" s="3"/>
      <c r="B18253" s="3"/>
      <c r="C18253" s="3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</row>
    <row r="18254">
      <c r="A18254" s="3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</row>
    <row r="18255">
      <c r="A18255" s="3"/>
      <c r="B18255" s="3"/>
      <c r="C18255" s="3"/>
      <c r="D18255" s="3"/>
      <c r="E18255" s="3"/>
      <c r="F18255" s="3"/>
      <c r="G18255" s="3"/>
      <c r="H18255" s="3"/>
      <c r="I18255" s="3"/>
      <c r="J18255" s="3"/>
      <c r="K18255" s="3"/>
      <c r="L18255" s="3"/>
      <c r="M18255" s="3"/>
      <c r="N18255" s="3"/>
    </row>
    <row r="18256">
      <c r="A18256" s="3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</row>
    <row r="18257">
      <c r="A18257" s="3"/>
      <c r="B18257" s="3"/>
      <c r="C18257" s="3"/>
      <c r="D18257" s="3"/>
      <c r="E18257" s="3"/>
      <c r="F18257" s="3"/>
      <c r="G18257" s="3"/>
      <c r="H18257" s="3"/>
      <c r="I18257" s="3"/>
      <c r="J18257" s="3"/>
      <c r="K18257" s="3"/>
      <c r="L18257" s="3"/>
      <c r="M18257" s="3"/>
      <c r="N18257" s="3"/>
    </row>
    <row r="18258">
      <c r="A18258" s="3"/>
      <c r="B18258" s="3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</row>
    <row r="18259">
      <c r="A18259" s="3"/>
      <c r="B18259" s="3"/>
      <c r="C18259" s="3"/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</row>
    <row r="18260">
      <c r="A18260" s="3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</row>
    <row r="18261">
      <c r="A18261" s="3"/>
      <c r="B18261" s="3"/>
      <c r="C18261" s="3"/>
      <c r="D18261" s="3"/>
      <c r="E18261" s="3"/>
      <c r="F18261" s="3"/>
      <c r="G18261" s="3"/>
      <c r="H18261" s="3"/>
      <c r="I18261" s="3"/>
      <c r="J18261" s="3"/>
      <c r="K18261" s="3"/>
      <c r="L18261" s="3"/>
      <c r="M18261" s="3"/>
      <c r="N18261" s="3"/>
    </row>
    <row r="18262">
      <c r="A18262" s="3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</row>
    <row r="18263">
      <c r="A18263" s="3"/>
      <c r="B18263" s="3"/>
      <c r="C18263" s="3"/>
      <c r="D18263" s="3"/>
      <c r="E18263" s="3"/>
      <c r="F18263" s="3"/>
      <c r="G18263" s="3"/>
      <c r="H18263" s="3"/>
      <c r="I18263" s="3"/>
      <c r="J18263" s="3"/>
      <c r="K18263" s="3"/>
      <c r="L18263" s="3"/>
      <c r="M18263" s="3"/>
      <c r="N18263" s="3"/>
    </row>
    <row r="18264">
      <c r="A18264" s="3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</row>
    <row r="18265">
      <c r="A18265" s="3"/>
      <c r="B18265" s="3"/>
      <c r="C18265" s="3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</row>
    <row r="18266">
      <c r="A18266" s="3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</row>
    <row r="18267">
      <c r="A18267" s="3"/>
      <c r="B18267" s="3"/>
      <c r="C18267" s="3"/>
      <c r="D18267" s="3"/>
      <c r="E18267" s="3"/>
      <c r="F18267" s="3"/>
      <c r="G18267" s="3"/>
      <c r="H18267" s="3"/>
      <c r="I18267" s="3"/>
      <c r="J18267" s="3"/>
      <c r="K18267" s="3"/>
      <c r="L18267" s="3"/>
      <c r="M18267" s="3"/>
      <c r="N18267" s="3"/>
    </row>
    <row r="18268">
      <c r="A18268" s="3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</row>
    <row r="18269">
      <c r="A18269" s="3"/>
      <c r="B18269" s="3"/>
      <c r="C18269" s="3"/>
      <c r="D18269" s="3"/>
      <c r="E18269" s="3"/>
      <c r="F18269" s="3"/>
      <c r="G18269" s="3"/>
      <c r="H18269" s="3"/>
      <c r="I18269" s="3"/>
      <c r="J18269" s="3"/>
      <c r="K18269" s="3"/>
      <c r="L18269" s="3"/>
      <c r="M18269" s="3"/>
      <c r="N18269" s="3"/>
    </row>
    <row r="18270">
      <c r="A18270" s="3"/>
      <c r="B18270" s="3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</row>
    <row r="18271">
      <c r="A18271" s="3"/>
      <c r="B18271" s="3"/>
      <c r="C18271" s="3"/>
      <c r="D18271" s="3"/>
      <c r="E18271" s="3"/>
      <c r="F18271" s="3"/>
      <c r="G18271" s="3"/>
      <c r="H18271" s="3"/>
      <c r="I18271" s="3"/>
      <c r="J18271" s="3"/>
      <c r="K18271" s="3"/>
      <c r="L18271" s="3"/>
      <c r="M18271" s="3"/>
      <c r="N18271" s="3"/>
    </row>
    <row r="18272">
      <c r="A18272" s="3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</row>
    <row r="18273">
      <c r="A18273" s="3"/>
      <c r="B18273" s="3"/>
      <c r="C18273" s="3"/>
      <c r="D18273" s="3"/>
      <c r="E18273" s="3"/>
      <c r="F18273" s="3"/>
      <c r="G18273" s="3"/>
      <c r="H18273" s="3"/>
      <c r="I18273" s="3"/>
      <c r="J18273" s="3"/>
      <c r="K18273" s="3"/>
      <c r="L18273" s="3"/>
      <c r="M18273" s="3"/>
      <c r="N18273" s="3"/>
    </row>
    <row r="18274">
      <c r="A18274" s="3"/>
      <c r="B18274" s="3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</row>
    <row r="18275">
      <c r="A18275" s="3"/>
      <c r="B18275" s="3"/>
      <c r="C18275" s="3"/>
      <c r="D18275" s="3"/>
      <c r="E18275" s="3"/>
      <c r="F18275" s="3"/>
      <c r="G18275" s="3"/>
      <c r="H18275" s="3"/>
      <c r="I18275" s="3"/>
      <c r="J18275" s="3"/>
      <c r="K18275" s="3"/>
      <c r="L18275" s="3"/>
      <c r="M18275" s="3"/>
      <c r="N18275" s="3"/>
    </row>
    <row r="18276">
      <c r="A18276" s="3"/>
      <c r="B18276" s="3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</row>
    <row r="18277">
      <c r="A18277" s="3"/>
      <c r="B18277" s="3"/>
      <c r="C18277" s="3"/>
      <c r="D18277" s="3"/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</row>
    <row r="18278">
      <c r="A18278" s="3"/>
      <c r="B18278" s="3"/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</row>
    <row r="18279">
      <c r="A18279" s="3"/>
      <c r="B18279" s="3"/>
      <c r="C18279" s="3"/>
      <c r="D18279" s="3"/>
      <c r="E18279" s="3"/>
      <c r="F18279" s="3"/>
      <c r="G18279" s="3"/>
      <c r="H18279" s="3"/>
      <c r="I18279" s="3"/>
      <c r="J18279" s="3"/>
      <c r="K18279" s="3"/>
      <c r="L18279" s="3"/>
      <c r="M18279" s="3"/>
      <c r="N18279" s="3"/>
    </row>
    <row r="18280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</row>
    <row r="18281">
      <c r="A18281" s="3"/>
      <c r="B18281" s="3"/>
      <c r="C18281" s="3"/>
      <c r="D18281" s="3"/>
      <c r="E18281" s="3"/>
      <c r="F18281" s="3"/>
      <c r="G18281" s="3"/>
      <c r="H18281" s="3"/>
      <c r="I18281" s="3"/>
      <c r="J18281" s="3"/>
      <c r="K18281" s="3"/>
      <c r="L18281" s="3"/>
      <c r="M18281" s="3"/>
      <c r="N18281" s="3"/>
    </row>
    <row r="18282">
      <c r="A18282" s="3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</row>
    <row r="18283">
      <c r="A18283" s="3"/>
      <c r="B18283" s="3"/>
      <c r="C18283" s="3"/>
      <c r="D18283" s="3"/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</row>
    <row r="18284">
      <c r="A18284" s="3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</row>
    <row r="18285">
      <c r="A18285" s="3"/>
      <c r="B18285" s="3"/>
      <c r="C18285" s="3"/>
      <c r="D18285" s="3"/>
      <c r="E18285" s="3"/>
      <c r="F18285" s="3"/>
      <c r="G18285" s="3"/>
      <c r="H18285" s="3"/>
      <c r="I18285" s="3"/>
      <c r="J18285" s="3"/>
      <c r="K18285" s="3"/>
      <c r="L18285" s="3"/>
      <c r="M18285" s="3"/>
      <c r="N18285" s="3"/>
    </row>
    <row r="18286">
      <c r="A18286" s="3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</row>
    <row r="18287">
      <c r="A18287" s="3"/>
      <c r="B18287" s="3"/>
      <c r="C18287" s="3"/>
      <c r="D18287" s="3"/>
      <c r="E18287" s="3"/>
      <c r="F18287" s="3"/>
      <c r="G18287" s="3"/>
      <c r="H18287" s="3"/>
      <c r="I18287" s="3"/>
      <c r="J18287" s="3"/>
      <c r="K18287" s="3"/>
      <c r="L18287" s="3"/>
      <c r="M18287" s="3"/>
      <c r="N18287" s="3"/>
    </row>
    <row r="18288">
      <c r="A18288" s="3"/>
      <c r="B18288" s="3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</row>
    <row r="18289">
      <c r="A18289" s="3"/>
      <c r="B18289" s="3"/>
      <c r="C18289" s="3"/>
      <c r="D18289" s="3"/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</row>
    <row r="18290">
      <c r="A18290" s="3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</row>
    <row r="18291">
      <c r="A18291" s="3"/>
      <c r="B18291" s="3"/>
      <c r="C18291" s="3"/>
      <c r="D18291" s="3"/>
      <c r="E18291" s="3"/>
      <c r="F18291" s="3"/>
      <c r="G18291" s="3"/>
      <c r="H18291" s="3"/>
      <c r="I18291" s="3"/>
      <c r="J18291" s="3"/>
      <c r="K18291" s="3"/>
      <c r="L18291" s="3"/>
      <c r="M18291" s="3"/>
      <c r="N18291" s="3"/>
    </row>
    <row r="18292">
      <c r="A18292" s="3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</row>
    <row r="18293">
      <c r="A18293" s="3"/>
      <c r="B18293" s="3"/>
      <c r="C18293" s="3"/>
      <c r="D18293" s="3"/>
      <c r="E18293" s="3"/>
      <c r="F18293" s="3"/>
      <c r="G18293" s="3"/>
      <c r="H18293" s="3"/>
      <c r="I18293" s="3"/>
      <c r="J18293" s="3"/>
      <c r="K18293" s="3"/>
      <c r="L18293" s="3"/>
      <c r="M18293" s="3"/>
      <c r="N18293" s="3"/>
    </row>
    <row r="18294">
      <c r="A18294" s="3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</row>
    <row r="18295">
      <c r="A18295" s="3"/>
      <c r="B18295" s="3"/>
      <c r="C18295" s="3"/>
      <c r="D18295" s="3"/>
      <c r="E18295" s="3"/>
      <c r="F18295" s="3"/>
      <c r="G18295" s="3"/>
      <c r="H18295" s="3"/>
      <c r="I18295" s="3"/>
      <c r="J18295" s="3"/>
      <c r="K18295" s="3"/>
      <c r="L18295" s="3"/>
      <c r="M18295" s="3"/>
      <c r="N18295" s="3"/>
    </row>
    <row r="18296">
      <c r="A18296" s="3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</row>
    <row r="18297">
      <c r="A18297" s="3"/>
      <c r="B18297" s="3"/>
      <c r="C18297" s="3"/>
      <c r="D18297" s="3"/>
      <c r="E18297" s="3"/>
      <c r="F18297" s="3"/>
      <c r="G18297" s="3"/>
      <c r="H18297" s="3"/>
      <c r="I18297" s="3"/>
      <c r="J18297" s="3"/>
      <c r="K18297" s="3"/>
      <c r="L18297" s="3"/>
      <c r="M18297" s="3"/>
      <c r="N18297" s="3"/>
    </row>
    <row r="18298">
      <c r="A18298" s="3"/>
      <c r="B18298" s="3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</row>
    <row r="18299">
      <c r="A18299" s="3"/>
      <c r="B18299" s="3"/>
      <c r="C18299" s="3"/>
      <c r="D18299" s="3"/>
      <c r="E18299" s="3"/>
      <c r="F18299" s="3"/>
      <c r="G18299" s="3"/>
      <c r="H18299" s="3"/>
      <c r="I18299" s="3"/>
      <c r="J18299" s="3"/>
      <c r="K18299" s="3"/>
      <c r="L18299" s="3"/>
      <c r="M18299" s="3"/>
      <c r="N18299" s="3"/>
    </row>
    <row r="18300">
      <c r="A18300" s="3"/>
      <c r="B18300" s="3"/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</row>
    <row r="18301">
      <c r="A18301" s="3"/>
      <c r="B18301" s="3"/>
      <c r="C18301" s="3"/>
      <c r="D18301" s="3"/>
      <c r="E18301" s="3"/>
      <c r="F18301" s="3"/>
      <c r="G18301" s="3"/>
      <c r="H18301" s="3"/>
      <c r="I18301" s="3"/>
      <c r="J18301" s="3"/>
      <c r="K18301" s="3"/>
      <c r="L18301" s="3"/>
      <c r="M18301" s="3"/>
      <c r="N18301" s="3"/>
    </row>
    <row r="18302">
      <c r="A18302" s="3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</row>
    <row r="18303">
      <c r="A18303" s="3"/>
      <c r="B18303" s="3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/>
      <c r="N18303" s="3"/>
    </row>
    <row r="18304">
      <c r="A18304" s="3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</row>
    <row r="18305">
      <c r="A18305" s="3"/>
      <c r="B18305" s="3"/>
      <c r="C18305" s="3"/>
      <c r="D18305" s="3"/>
      <c r="E18305" s="3"/>
      <c r="F18305" s="3"/>
      <c r="G18305" s="3"/>
      <c r="H18305" s="3"/>
      <c r="I18305" s="3"/>
      <c r="J18305" s="3"/>
      <c r="K18305" s="3"/>
      <c r="L18305" s="3"/>
      <c r="M18305" s="3"/>
      <c r="N18305" s="3"/>
    </row>
    <row r="18306">
      <c r="A18306" s="3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</row>
    <row r="18307">
      <c r="A18307" s="3"/>
      <c r="B18307" s="3"/>
      <c r="C18307" s="3"/>
      <c r="D18307" s="3"/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</row>
    <row r="18308">
      <c r="A18308" s="3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</row>
    <row r="18309">
      <c r="A18309" s="3"/>
      <c r="B18309" s="3"/>
      <c r="C18309" s="3"/>
      <c r="D18309" s="3"/>
      <c r="E18309" s="3"/>
      <c r="F18309" s="3"/>
      <c r="G18309" s="3"/>
      <c r="H18309" s="3"/>
      <c r="I18309" s="3"/>
      <c r="J18309" s="3"/>
      <c r="K18309" s="3"/>
      <c r="L18309" s="3"/>
      <c r="M18309" s="3"/>
      <c r="N18309" s="3"/>
    </row>
    <row r="18310">
      <c r="A18310" s="3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</row>
    <row r="18311">
      <c r="A18311" s="3"/>
      <c r="B18311" s="3"/>
      <c r="C18311" s="3"/>
      <c r="D18311" s="3"/>
      <c r="E18311" s="3"/>
      <c r="F18311" s="3"/>
      <c r="G18311" s="3"/>
      <c r="H18311" s="3"/>
      <c r="I18311" s="3"/>
      <c r="J18311" s="3"/>
      <c r="K18311" s="3"/>
      <c r="L18311" s="3"/>
      <c r="M18311" s="3"/>
      <c r="N18311" s="3"/>
    </row>
    <row r="18312">
      <c r="A18312" s="3"/>
      <c r="B18312" s="3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</row>
    <row r="18313">
      <c r="A18313" s="3"/>
      <c r="B18313" s="3"/>
      <c r="C18313" s="3"/>
      <c r="D18313" s="3"/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</row>
    <row r="18314">
      <c r="A18314" s="3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</row>
    <row r="18315">
      <c r="A18315" s="3"/>
      <c r="B18315" s="3"/>
      <c r="C18315" s="3"/>
      <c r="D18315" s="3"/>
      <c r="E18315" s="3"/>
      <c r="F18315" s="3"/>
      <c r="G18315" s="3"/>
      <c r="H18315" s="3"/>
      <c r="I18315" s="3"/>
      <c r="J18315" s="3"/>
      <c r="K18315" s="3"/>
      <c r="L18315" s="3"/>
      <c r="M18315" s="3"/>
      <c r="N18315" s="3"/>
    </row>
    <row r="18316">
      <c r="A18316" s="3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</row>
    <row r="18317">
      <c r="A18317" s="3"/>
      <c r="B18317" s="3"/>
      <c r="C18317" s="3"/>
      <c r="D18317" s="3"/>
      <c r="E18317" s="3"/>
      <c r="F18317" s="3"/>
      <c r="G18317" s="3"/>
      <c r="H18317" s="3"/>
      <c r="I18317" s="3"/>
      <c r="J18317" s="3"/>
      <c r="K18317" s="3"/>
      <c r="L18317" s="3"/>
      <c r="M18317" s="3"/>
      <c r="N18317" s="3"/>
    </row>
    <row r="18318">
      <c r="A18318" s="3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</row>
    <row r="18319">
      <c r="A18319" s="3"/>
      <c r="B18319" s="3"/>
      <c r="C18319" s="3"/>
      <c r="D18319" s="3"/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</row>
    <row r="18320">
      <c r="A18320" s="3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</row>
    <row r="18321">
      <c r="A18321" s="3"/>
      <c r="B18321" s="3"/>
      <c r="C18321" s="3"/>
      <c r="D18321" s="3"/>
      <c r="E18321" s="3"/>
      <c r="F18321" s="3"/>
      <c r="G18321" s="3"/>
      <c r="H18321" s="3"/>
      <c r="I18321" s="3"/>
      <c r="J18321" s="3"/>
      <c r="K18321" s="3"/>
      <c r="L18321" s="3"/>
      <c r="M18321" s="3"/>
      <c r="N18321" s="3"/>
    </row>
    <row r="18322">
      <c r="A18322" s="3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</row>
    <row r="18323">
      <c r="A18323" s="3"/>
      <c r="B18323" s="3"/>
      <c r="C18323" s="3"/>
      <c r="D18323" s="3"/>
      <c r="E18323" s="3"/>
      <c r="F18323" s="3"/>
      <c r="G18323" s="3"/>
      <c r="H18323" s="3"/>
      <c r="I18323" s="3"/>
      <c r="J18323" s="3"/>
      <c r="K18323" s="3"/>
      <c r="L18323" s="3"/>
      <c r="M18323" s="3"/>
      <c r="N18323" s="3"/>
    </row>
    <row r="18324">
      <c r="A18324" s="3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</row>
    <row r="18325">
      <c r="A18325" s="3"/>
      <c r="B18325" s="3"/>
      <c r="C18325" s="3"/>
      <c r="D18325" s="3"/>
      <c r="E18325" s="3"/>
      <c r="F18325" s="3"/>
      <c r="G18325" s="3"/>
      <c r="H18325" s="3"/>
      <c r="I18325" s="3"/>
      <c r="J18325" s="3"/>
      <c r="K18325" s="3"/>
      <c r="L18325" s="3"/>
      <c r="M18325" s="3"/>
      <c r="N18325" s="3"/>
    </row>
    <row r="18326">
      <c r="A18326" s="3"/>
      <c r="B18326" s="3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</row>
    <row r="18327">
      <c r="A18327" s="3"/>
      <c r="B18327" s="3"/>
      <c r="C18327" s="3"/>
      <c r="D18327" s="3"/>
      <c r="E18327" s="3"/>
      <c r="F18327" s="3"/>
      <c r="G18327" s="3"/>
      <c r="H18327" s="3"/>
      <c r="I18327" s="3"/>
      <c r="J18327" s="3"/>
      <c r="K18327" s="3"/>
      <c r="L18327" s="3"/>
      <c r="M18327" s="3"/>
      <c r="N18327" s="3"/>
    </row>
    <row r="18328">
      <c r="A18328" s="3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</row>
    <row r="18329">
      <c r="A18329" s="3"/>
      <c r="B18329" s="3"/>
      <c r="C18329" s="3"/>
      <c r="D18329" s="3"/>
      <c r="E18329" s="3"/>
      <c r="F18329" s="3"/>
      <c r="G18329" s="3"/>
      <c r="H18329" s="3"/>
      <c r="I18329" s="3"/>
      <c r="J18329" s="3"/>
      <c r="K18329" s="3"/>
      <c r="L18329" s="3"/>
      <c r="M18329" s="3"/>
      <c r="N18329" s="3"/>
    </row>
    <row r="18330">
      <c r="A18330" s="3"/>
      <c r="B18330" s="3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</row>
    <row r="18331">
      <c r="A18331" s="3"/>
      <c r="B18331" s="3"/>
      <c r="C18331" s="3"/>
      <c r="D18331" s="3"/>
      <c r="E18331" s="3"/>
      <c r="F18331" s="3"/>
      <c r="G18331" s="3"/>
      <c r="H18331" s="3"/>
      <c r="I18331" s="3"/>
      <c r="J18331" s="3"/>
      <c r="K18331" s="3"/>
      <c r="L18331" s="3"/>
      <c r="M18331" s="3"/>
      <c r="N18331" s="3"/>
    </row>
    <row r="18332">
      <c r="A18332" s="3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</row>
    <row r="18333">
      <c r="A18333" s="3"/>
      <c r="B18333" s="3"/>
      <c r="C18333" s="3"/>
      <c r="D18333" s="3"/>
      <c r="E18333" s="3"/>
      <c r="F18333" s="3"/>
      <c r="G18333" s="3"/>
      <c r="H18333" s="3"/>
      <c r="I18333" s="3"/>
      <c r="J18333" s="3"/>
      <c r="K18333" s="3"/>
      <c r="L18333" s="3"/>
      <c r="M18333" s="3"/>
      <c r="N18333" s="3"/>
    </row>
    <row r="18334">
      <c r="A18334" s="3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</row>
    <row r="18335">
      <c r="A18335" s="3"/>
      <c r="B18335" s="3"/>
      <c r="C18335" s="3"/>
      <c r="D18335" s="3"/>
      <c r="E18335" s="3"/>
      <c r="F18335" s="3"/>
      <c r="G18335" s="3"/>
      <c r="H18335" s="3"/>
      <c r="I18335" s="3"/>
      <c r="J18335" s="3"/>
      <c r="K18335" s="3"/>
      <c r="L18335" s="3"/>
      <c r="M18335" s="3"/>
      <c r="N18335" s="3"/>
    </row>
    <row r="18336">
      <c r="A18336" s="3"/>
      <c r="B18336" s="3"/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</row>
    <row r="18337">
      <c r="A18337" s="3"/>
      <c r="B18337" s="3"/>
      <c r="C18337" s="3"/>
      <c r="D18337" s="3"/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</row>
    <row r="18338">
      <c r="A18338" s="3"/>
      <c r="B18338" s="3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</row>
    <row r="18339">
      <c r="A18339" s="3"/>
      <c r="B18339" s="3"/>
      <c r="C18339" s="3"/>
      <c r="D18339" s="3"/>
      <c r="E18339" s="3"/>
      <c r="F18339" s="3"/>
      <c r="G18339" s="3"/>
      <c r="H18339" s="3"/>
      <c r="I18339" s="3"/>
      <c r="J18339" s="3"/>
      <c r="K18339" s="3"/>
      <c r="L18339" s="3"/>
      <c r="M18339" s="3"/>
      <c r="N18339" s="3"/>
    </row>
    <row r="18340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</row>
    <row r="18341">
      <c r="A18341" s="3"/>
      <c r="B18341" s="3"/>
      <c r="C18341" s="3"/>
      <c r="D18341" s="3"/>
      <c r="E18341" s="3"/>
      <c r="F18341" s="3"/>
      <c r="G18341" s="3"/>
      <c r="H18341" s="3"/>
      <c r="I18341" s="3"/>
      <c r="J18341" s="3"/>
      <c r="K18341" s="3"/>
      <c r="L18341" s="3"/>
      <c r="M18341" s="3"/>
      <c r="N18341" s="3"/>
    </row>
    <row r="18342">
      <c r="A18342" s="3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</row>
    <row r="18343">
      <c r="A18343" s="3"/>
      <c r="B18343" s="3"/>
      <c r="C18343" s="3"/>
      <c r="D18343" s="3"/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</row>
    <row r="18344">
      <c r="A18344" s="3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</row>
    <row r="18345">
      <c r="A18345" s="3"/>
      <c r="B18345" s="3"/>
      <c r="C18345" s="3"/>
      <c r="D18345" s="3"/>
      <c r="E18345" s="3"/>
      <c r="F18345" s="3"/>
      <c r="G18345" s="3"/>
      <c r="H18345" s="3"/>
      <c r="I18345" s="3"/>
      <c r="J18345" s="3"/>
      <c r="K18345" s="3"/>
      <c r="L18345" s="3"/>
      <c r="M18345" s="3"/>
      <c r="N18345" s="3"/>
    </row>
    <row r="18346">
      <c r="A18346" s="3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</row>
    <row r="18347">
      <c r="A18347" s="3"/>
      <c r="B18347" s="3"/>
      <c r="C18347" s="3"/>
      <c r="D18347" s="3"/>
      <c r="E18347" s="3"/>
      <c r="F18347" s="3"/>
      <c r="G18347" s="3"/>
      <c r="H18347" s="3"/>
      <c r="I18347" s="3"/>
      <c r="J18347" s="3"/>
      <c r="K18347" s="3"/>
      <c r="L18347" s="3"/>
      <c r="M18347" s="3"/>
      <c r="N18347" s="3"/>
    </row>
    <row r="18348">
      <c r="A18348" s="3"/>
      <c r="B18348" s="3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</row>
    <row r="18349">
      <c r="A18349" s="3"/>
      <c r="B18349" s="3"/>
      <c r="C18349" s="3"/>
      <c r="D18349" s="3"/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</row>
    <row r="18350">
      <c r="A18350" s="3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</row>
    <row r="18351">
      <c r="A18351" s="3"/>
      <c r="B18351" s="3"/>
      <c r="C18351" s="3"/>
      <c r="D18351" s="3"/>
      <c r="E18351" s="3"/>
      <c r="F18351" s="3"/>
      <c r="G18351" s="3"/>
      <c r="H18351" s="3"/>
      <c r="I18351" s="3"/>
      <c r="J18351" s="3"/>
      <c r="K18351" s="3"/>
      <c r="L18351" s="3"/>
      <c r="M18351" s="3"/>
      <c r="N18351" s="3"/>
    </row>
    <row r="18352">
      <c r="A18352" s="3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</row>
    <row r="18353">
      <c r="A18353" s="3"/>
      <c r="B18353" s="3"/>
      <c r="C18353" s="3"/>
      <c r="D18353" s="3"/>
      <c r="E18353" s="3"/>
      <c r="F18353" s="3"/>
      <c r="G18353" s="3"/>
      <c r="H18353" s="3"/>
      <c r="I18353" s="3"/>
      <c r="J18353" s="3"/>
      <c r="K18353" s="3"/>
      <c r="L18353" s="3"/>
      <c r="M18353" s="3"/>
      <c r="N18353" s="3"/>
    </row>
    <row r="18354">
      <c r="A18354" s="3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</row>
    <row r="18355">
      <c r="A18355" s="3"/>
      <c r="B18355" s="3"/>
      <c r="C18355" s="3"/>
      <c r="D18355" s="3"/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</row>
    <row r="18356">
      <c r="A18356" s="3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</row>
    <row r="18357">
      <c r="A18357" s="3"/>
      <c r="B18357" s="3"/>
      <c r="C18357" s="3"/>
      <c r="D18357" s="3"/>
      <c r="E18357" s="3"/>
      <c r="F18357" s="3"/>
      <c r="G18357" s="3"/>
      <c r="H18357" s="3"/>
      <c r="I18357" s="3"/>
      <c r="J18357" s="3"/>
      <c r="K18357" s="3"/>
      <c r="L18357" s="3"/>
      <c r="M18357" s="3"/>
      <c r="N18357" s="3"/>
    </row>
    <row r="18358">
      <c r="A18358" s="3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</row>
    <row r="18359">
      <c r="A18359" s="3"/>
      <c r="B18359" s="3"/>
      <c r="C18359" s="3"/>
      <c r="D18359" s="3"/>
      <c r="E18359" s="3"/>
      <c r="F18359" s="3"/>
      <c r="G18359" s="3"/>
      <c r="H18359" s="3"/>
      <c r="I18359" s="3"/>
      <c r="J18359" s="3"/>
      <c r="K18359" s="3"/>
      <c r="L18359" s="3"/>
      <c r="M18359" s="3"/>
      <c r="N18359" s="3"/>
    </row>
    <row r="18360">
      <c r="A18360" s="3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</row>
    <row r="18361">
      <c r="A18361" s="3"/>
      <c r="B18361" s="3"/>
      <c r="C18361" s="3"/>
      <c r="D18361" s="3"/>
      <c r="E18361" s="3"/>
      <c r="F18361" s="3"/>
      <c r="G18361" s="3"/>
      <c r="H18361" s="3"/>
      <c r="I18361" s="3"/>
      <c r="J18361" s="3"/>
      <c r="K18361" s="3"/>
      <c r="L18361" s="3"/>
      <c r="M18361" s="3"/>
      <c r="N18361" s="3"/>
    </row>
    <row r="18362">
      <c r="A18362" s="3"/>
      <c r="B18362" s="3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</row>
    <row r="18363">
      <c r="A18363" s="3"/>
      <c r="B18363" s="3"/>
      <c r="C18363" s="3"/>
      <c r="D18363" s="3"/>
      <c r="E18363" s="3"/>
      <c r="F18363" s="3"/>
      <c r="G18363" s="3"/>
      <c r="H18363" s="3"/>
      <c r="I18363" s="3"/>
      <c r="J18363" s="3"/>
      <c r="K18363" s="3"/>
      <c r="L18363" s="3"/>
      <c r="M18363" s="3"/>
      <c r="N18363" s="3"/>
    </row>
    <row r="18364">
      <c r="A18364" s="3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</row>
    <row r="18365">
      <c r="A18365" s="3"/>
      <c r="B18365" s="3"/>
      <c r="C18365" s="3"/>
      <c r="D18365" s="3"/>
      <c r="E18365" s="3"/>
      <c r="F18365" s="3"/>
      <c r="G18365" s="3"/>
      <c r="H18365" s="3"/>
      <c r="I18365" s="3"/>
      <c r="J18365" s="3"/>
      <c r="K18365" s="3"/>
      <c r="L18365" s="3"/>
      <c r="M18365" s="3"/>
      <c r="N18365" s="3"/>
    </row>
    <row r="18366">
      <c r="A18366" s="3"/>
      <c r="B18366" s="3"/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</row>
    <row r="18367">
      <c r="A18367" s="3"/>
      <c r="B18367" s="3"/>
      <c r="C18367" s="3"/>
      <c r="D18367" s="3"/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</row>
    <row r="18368">
      <c r="A18368" s="3"/>
      <c r="B18368" s="3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</row>
    <row r="18369">
      <c r="A18369" s="3"/>
      <c r="B18369" s="3"/>
      <c r="C18369" s="3"/>
      <c r="D18369" s="3"/>
      <c r="E18369" s="3"/>
      <c r="F18369" s="3"/>
      <c r="G18369" s="3"/>
      <c r="H18369" s="3"/>
      <c r="I18369" s="3"/>
      <c r="J18369" s="3"/>
      <c r="K18369" s="3"/>
      <c r="L18369" s="3"/>
      <c r="M18369" s="3"/>
      <c r="N18369" s="3"/>
    </row>
    <row r="18370">
      <c r="A18370" s="3"/>
      <c r="B18370" s="3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</row>
    <row r="18371">
      <c r="A18371" s="3"/>
      <c r="B18371" s="3"/>
      <c r="C18371" s="3"/>
      <c r="D18371" s="3"/>
      <c r="E18371" s="3"/>
      <c r="F18371" s="3"/>
      <c r="G18371" s="3"/>
      <c r="H18371" s="3"/>
      <c r="I18371" s="3"/>
      <c r="J18371" s="3"/>
      <c r="K18371" s="3"/>
      <c r="L18371" s="3"/>
      <c r="M18371" s="3"/>
      <c r="N18371" s="3"/>
    </row>
    <row r="18372">
      <c r="A18372" s="3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</row>
    <row r="18373">
      <c r="A18373" s="3"/>
      <c r="B18373" s="3"/>
      <c r="C18373" s="3"/>
      <c r="D18373" s="3"/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</row>
    <row r="18374">
      <c r="A18374" s="3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</row>
    <row r="18375">
      <c r="A18375" s="3"/>
      <c r="B18375" s="3"/>
      <c r="C18375" s="3"/>
      <c r="D18375" s="3"/>
      <c r="E18375" s="3"/>
      <c r="F18375" s="3"/>
      <c r="G18375" s="3"/>
      <c r="H18375" s="3"/>
      <c r="I18375" s="3"/>
      <c r="J18375" s="3"/>
      <c r="K18375" s="3"/>
      <c r="L18375" s="3"/>
      <c r="M18375" s="3"/>
      <c r="N18375" s="3"/>
    </row>
    <row r="18376">
      <c r="A18376" s="3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</row>
    <row r="18377">
      <c r="A18377" s="3"/>
      <c r="B18377" s="3"/>
      <c r="C18377" s="3"/>
      <c r="D18377" s="3"/>
      <c r="E18377" s="3"/>
      <c r="F18377" s="3"/>
      <c r="G18377" s="3"/>
      <c r="H18377" s="3"/>
      <c r="I18377" s="3"/>
      <c r="J18377" s="3"/>
      <c r="K18377" s="3"/>
      <c r="L18377" s="3"/>
      <c r="M18377" s="3"/>
      <c r="N18377" s="3"/>
    </row>
    <row r="18378">
      <c r="A18378" s="3"/>
      <c r="B18378" s="3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</row>
    <row r="18379">
      <c r="A18379" s="3"/>
      <c r="B18379" s="3"/>
      <c r="C18379" s="3"/>
      <c r="D18379" s="3"/>
      <c r="E18379" s="3"/>
      <c r="F18379" s="3"/>
      <c r="G18379" s="3"/>
      <c r="H18379" s="3"/>
      <c r="I18379" s="3"/>
      <c r="J18379" s="3"/>
      <c r="K18379" s="3"/>
      <c r="L18379" s="3"/>
      <c r="M18379" s="3"/>
      <c r="N18379" s="3"/>
    </row>
    <row r="18380">
      <c r="A18380" s="3"/>
      <c r="B18380" s="3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</row>
    <row r="18381">
      <c r="A18381" s="3"/>
      <c r="B18381" s="3"/>
      <c r="C18381" s="3"/>
      <c r="D18381" s="3"/>
      <c r="E18381" s="3"/>
      <c r="F18381" s="3"/>
      <c r="G18381" s="3"/>
      <c r="H18381" s="3"/>
      <c r="I18381" s="3"/>
      <c r="J18381" s="3"/>
      <c r="K18381" s="3"/>
      <c r="L18381" s="3"/>
      <c r="M18381" s="3"/>
      <c r="N18381" s="3"/>
    </row>
    <row r="18382">
      <c r="A18382" s="3"/>
      <c r="B18382" s="3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</row>
    <row r="18383">
      <c r="A18383" s="3"/>
      <c r="B18383" s="3"/>
      <c r="C18383" s="3"/>
      <c r="D18383" s="3"/>
      <c r="E18383" s="3"/>
      <c r="F18383" s="3"/>
      <c r="G18383" s="3"/>
      <c r="H18383" s="3"/>
      <c r="I18383" s="3"/>
      <c r="J18383" s="3"/>
      <c r="K18383" s="3"/>
      <c r="L18383" s="3"/>
      <c r="M18383" s="3"/>
      <c r="N18383" s="3"/>
    </row>
    <row r="18384">
      <c r="A18384" s="3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</row>
    <row r="18385">
      <c r="A18385" s="3"/>
      <c r="B18385" s="3"/>
      <c r="C18385" s="3"/>
      <c r="D18385" s="3"/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</row>
    <row r="18386">
      <c r="A18386" s="3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</row>
    <row r="18387">
      <c r="A18387" s="3"/>
      <c r="B18387" s="3"/>
      <c r="C18387" s="3"/>
      <c r="D18387" s="3"/>
      <c r="E18387" s="3"/>
      <c r="F18387" s="3"/>
      <c r="G18387" s="3"/>
      <c r="H18387" s="3"/>
      <c r="I18387" s="3"/>
      <c r="J18387" s="3"/>
      <c r="K18387" s="3"/>
      <c r="L18387" s="3"/>
      <c r="M18387" s="3"/>
      <c r="N18387" s="3"/>
    </row>
    <row r="18388">
      <c r="A18388" s="3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</row>
    <row r="18389">
      <c r="A18389" s="3"/>
      <c r="B18389" s="3"/>
      <c r="C18389" s="3"/>
      <c r="D18389" s="3"/>
      <c r="E18389" s="3"/>
      <c r="F18389" s="3"/>
      <c r="G18389" s="3"/>
      <c r="H18389" s="3"/>
      <c r="I18389" s="3"/>
      <c r="J18389" s="3"/>
      <c r="K18389" s="3"/>
      <c r="L18389" s="3"/>
      <c r="M18389" s="3"/>
      <c r="N18389" s="3"/>
    </row>
    <row r="18390">
      <c r="A18390" s="3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</row>
    <row r="18391">
      <c r="A18391" s="3"/>
      <c r="B18391" s="3"/>
      <c r="C18391" s="3"/>
      <c r="D18391" s="3"/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</row>
    <row r="18392">
      <c r="A18392" s="3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</row>
    <row r="18393">
      <c r="A18393" s="3"/>
      <c r="B18393" s="3"/>
      <c r="C18393" s="3"/>
      <c r="D18393" s="3"/>
      <c r="E18393" s="3"/>
      <c r="F18393" s="3"/>
      <c r="G18393" s="3"/>
      <c r="H18393" s="3"/>
      <c r="I18393" s="3"/>
      <c r="J18393" s="3"/>
      <c r="K18393" s="3"/>
      <c r="L18393" s="3"/>
      <c r="M18393" s="3"/>
      <c r="N18393" s="3"/>
    </row>
    <row r="18394">
      <c r="A18394" s="3"/>
      <c r="B18394" s="3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</row>
    <row r="18395">
      <c r="A18395" s="3"/>
      <c r="B18395" s="3"/>
      <c r="C18395" s="3"/>
      <c r="D18395" s="3"/>
      <c r="E18395" s="3"/>
      <c r="F18395" s="3"/>
      <c r="G18395" s="3"/>
      <c r="H18395" s="3"/>
      <c r="I18395" s="3"/>
      <c r="J18395" s="3"/>
      <c r="K18395" s="3"/>
      <c r="L18395" s="3"/>
      <c r="M18395" s="3"/>
      <c r="N18395" s="3"/>
    </row>
    <row r="18396">
      <c r="A18396" s="3"/>
      <c r="B18396" s="3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</row>
    <row r="18397">
      <c r="A18397" s="3"/>
      <c r="B18397" s="3"/>
      <c r="C18397" s="3"/>
      <c r="D18397" s="3"/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</row>
    <row r="18398">
      <c r="A18398" s="3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</row>
    <row r="18399">
      <c r="A18399" s="3"/>
      <c r="B18399" s="3"/>
      <c r="C18399" s="3"/>
      <c r="D18399" s="3"/>
      <c r="E18399" s="3"/>
      <c r="F18399" s="3"/>
      <c r="G18399" s="3"/>
      <c r="H18399" s="3"/>
      <c r="I18399" s="3"/>
      <c r="J18399" s="3"/>
      <c r="K18399" s="3"/>
      <c r="L18399" s="3"/>
      <c r="M18399" s="3"/>
      <c r="N18399" s="3"/>
    </row>
    <row r="18400">
      <c r="A18400" s="3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</row>
    <row r="18401">
      <c r="A18401" s="3"/>
      <c r="B18401" s="3"/>
      <c r="C18401" s="3"/>
      <c r="D18401" s="3"/>
      <c r="E18401" s="3"/>
      <c r="F18401" s="3"/>
      <c r="G18401" s="3"/>
      <c r="H18401" s="3"/>
      <c r="I18401" s="3"/>
      <c r="J18401" s="3"/>
      <c r="K18401" s="3"/>
      <c r="L18401" s="3"/>
      <c r="M18401" s="3"/>
      <c r="N18401" s="3"/>
    </row>
    <row r="18402">
      <c r="A18402" s="3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</row>
    <row r="18403">
      <c r="A18403" s="3"/>
      <c r="B18403" s="3"/>
      <c r="C18403" s="3"/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</row>
    <row r="18404">
      <c r="A18404" s="3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</row>
    <row r="18405">
      <c r="A18405" s="3"/>
      <c r="B18405" s="3"/>
      <c r="C18405" s="3"/>
      <c r="D18405" s="3"/>
      <c r="E18405" s="3"/>
      <c r="F18405" s="3"/>
      <c r="G18405" s="3"/>
      <c r="H18405" s="3"/>
      <c r="I18405" s="3"/>
      <c r="J18405" s="3"/>
      <c r="K18405" s="3"/>
      <c r="L18405" s="3"/>
      <c r="M18405" s="3"/>
      <c r="N18405" s="3"/>
    </row>
    <row r="18406">
      <c r="A18406" s="3"/>
      <c r="B18406" s="3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</row>
    <row r="18407">
      <c r="A18407" s="3"/>
      <c r="B18407" s="3"/>
      <c r="C18407" s="3"/>
      <c r="D18407" s="3"/>
      <c r="E18407" s="3"/>
      <c r="F18407" s="3"/>
      <c r="G18407" s="3"/>
      <c r="H18407" s="3"/>
      <c r="I18407" s="3"/>
      <c r="J18407" s="3"/>
      <c r="K18407" s="3"/>
      <c r="L18407" s="3"/>
      <c r="M18407" s="3"/>
      <c r="N18407" s="3"/>
    </row>
    <row r="18408">
      <c r="A18408" s="3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</row>
    <row r="18409">
      <c r="A18409" s="3"/>
      <c r="B18409" s="3"/>
      <c r="C18409" s="3"/>
      <c r="D18409" s="3"/>
      <c r="E18409" s="3"/>
      <c r="F18409" s="3"/>
      <c r="G18409" s="3"/>
      <c r="H18409" s="3"/>
      <c r="I18409" s="3"/>
      <c r="J18409" s="3"/>
      <c r="K18409" s="3"/>
      <c r="L18409" s="3"/>
      <c r="M18409" s="3"/>
      <c r="N18409" s="3"/>
    </row>
    <row r="18410">
      <c r="A18410" s="3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</row>
    <row r="18411">
      <c r="A18411" s="3"/>
      <c r="B18411" s="3"/>
      <c r="C18411" s="3"/>
      <c r="D18411" s="3"/>
      <c r="E18411" s="3"/>
      <c r="F18411" s="3"/>
      <c r="G18411" s="3"/>
      <c r="H18411" s="3"/>
      <c r="I18411" s="3"/>
      <c r="J18411" s="3"/>
      <c r="K18411" s="3"/>
      <c r="L18411" s="3"/>
      <c r="M18411" s="3"/>
      <c r="N18411" s="3"/>
    </row>
    <row r="18412">
      <c r="A18412" s="3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</row>
    <row r="18413">
      <c r="A18413" s="3"/>
      <c r="B18413" s="3"/>
      <c r="C18413" s="3"/>
      <c r="D18413" s="3"/>
      <c r="E18413" s="3"/>
      <c r="F18413" s="3"/>
      <c r="G18413" s="3"/>
      <c r="H18413" s="3"/>
      <c r="I18413" s="3"/>
      <c r="J18413" s="3"/>
      <c r="K18413" s="3"/>
      <c r="L18413" s="3"/>
      <c r="M18413" s="3"/>
      <c r="N18413" s="3"/>
    </row>
    <row r="18414">
      <c r="A18414" s="3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</row>
    <row r="18415">
      <c r="A18415" s="3"/>
      <c r="B18415" s="3"/>
      <c r="C18415" s="3"/>
      <c r="D18415" s="3"/>
      <c r="E18415" s="3"/>
      <c r="F18415" s="3"/>
      <c r="G18415" s="3"/>
      <c r="H18415" s="3"/>
      <c r="I18415" s="3"/>
      <c r="J18415" s="3"/>
      <c r="K18415" s="3"/>
      <c r="L18415" s="3"/>
      <c r="M18415" s="3"/>
      <c r="N18415" s="3"/>
    </row>
    <row r="18416">
      <c r="A18416" s="3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</row>
    <row r="18417">
      <c r="A18417" s="3"/>
      <c r="B18417" s="3"/>
      <c r="C18417" s="3"/>
      <c r="D18417" s="3"/>
      <c r="E18417" s="3"/>
      <c r="F18417" s="3"/>
      <c r="G18417" s="3"/>
      <c r="H18417" s="3"/>
      <c r="I18417" s="3"/>
      <c r="J18417" s="3"/>
      <c r="K18417" s="3"/>
      <c r="L18417" s="3"/>
      <c r="M18417" s="3"/>
      <c r="N18417" s="3"/>
    </row>
    <row r="18418">
      <c r="A18418" s="3"/>
      <c r="B18418" s="3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</row>
    <row r="18419">
      <c r="A18419" s="3"/>
      <c r="B18419" s="3"/>
      <c r="C18419" s="3"/>
      <c r="D18419" s="3"/>
      <c r="E18419" s="3"/>
      <c r="F18419" s="3"/>
      <c r="G18419" s="3"/>
      <c r="H18419" s="3"/>
      <c r="I18419" s="3"/>
      <c r="J18419" s="3"/>
      <c r="K18419" s="3"/>
      <c r="L18419" s="3"/>
      <c r="M18419" s="3"/>
      <c r="N18419" s="3"/>
    </row>
    <row r="18420">
      <c r="A18420" s="3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</row>
    <row r="18421">
      <c r="A18421" s="3"/>
      <c r="B18421" s="3"/>
      <c r="C18421" s="3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</row>
    <row r="18422">
      <c r="A18422" s="3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</row>
    <row r="18423">
      <c r="A18423" s="3"/>
      <c r="B18423" s="3"/>
      <c r="C18423" s="3"/>
      <c r="D18423" s="3"/>
      <c r="E18423" s="3"/>
      <c r="F18423" s="3"/>
      <c r="G18423" s="3"/>
      <c r="H18423" s="3"/>
      <c r="I18423" s="3"/>
      <c r="J18423" s="3"/>
      <c r="K18423" s="3"/>
      <c r="L18423" s="3"/>
      <c r="M18423" s="3"/>
      <c r="N18423" s="3"/>
    </row>
    <row r="18424">
      <c r="A18424" s="3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</row>
    <row r="18425">
      <c r="A18425" s="3"/>
      <c r="B18425" s="3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/>
      <c r="N18425" s="3"/>
    </row>
    <row r="18426">
      <c r="A18426" s="3"/>
      <c r="B18426" s="3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</row>
    <row r="18427">
      <c r="A18427" s="3"/>
      <c r="B18427" s="3"/>
      <c r="C18427" s="3"/>
      <c r="D18427" s="3"/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</row>
    <row r="18428">
      <c r="A18428" s="3"/>
      <c r="B18428" s="3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</row>
    <row r="18429">
      <c r="A18429" s="3"/>
      <c r="B18429" s="3"/>
      <c r="C18429" s="3"/>
      <c r="D18429" s="3"/>
      <c r="E18429" s="3"/>
      <c r="F18429" s="3"/>
      <c r="G18429" s="3"/>
      <c r="H18429" s="3"/>
      <c r="I18429" s="3"/>
      <c r="J18429" s="3"/>
      <c r="K18429" s="3"/>
      <c r="L18429" s="3"/>
      <c r="M18429" s="3"/>
      <c r="N18429" s="3"/>
    </row>
    <row r="18430">
      <c r="A18430" s="3"/>
      <c r="B18430" s="3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</row>
    <row r="18431">
      <c r="A18431" s="3"/>
      <c r="B18431" s="3"/>
      <c r="C18431" s="3"/>
      <c r="D18431" s="3"/>
      <c r="E18431" s="3"/>
      <c r="F18431" s="3"/>
      <c r="G18431" s="3"/>
      <c r="H18431" s="3"/>
      <c r="I18431" s="3"/>
      <c r="J18431" s="3"/>
      <c r="K18431" s="3"/>
      <c r="L18431" s="3"/>
      <c r="M18431" s="3"/>
      <c r="N18431" s="3"/>
    </row>
    <row r="18432">
      <c r="A18432" s="3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</row>
    <row r="18433">
      <c r="A18433" s="3"/>
      <c r="B18433" s="3"/>
      <c r="C18433" s="3"/>
      <c r="D18433" s="3"/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</row>
    <row r="18434">
      <c r="A18434" s="3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</row>
    <row r="18435">
      <c r="A18435" s="3"/>
      <c r="B18435" s="3"/>
      <c r="C18435" s="3"/>
      <c r="D18435" s="3"/>
      <c r="E18435" s="3"/>
      <c r="F18435" s="3"/>
      <c r="G18435" s="3"/>
      <c r="H18435" s="3"/>
      <c r="I18435" s="3"/>
      <c r="J18435" s="3"/>
      <c r="K18435" s="3"/>
      <c r="L18435" s="3"/>
      <c r="M18435" s="3"/>
      <c r="N18435" s="3"/>
    </row>
    <row r="18436">
      <c r="A18436" s="3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</row>
    <row r="18437">
      <c r="A18437" s="3"/>
      <c r="B18437" s="3"/>
      <c r="C18437" s="3"/>
      <c r="D18437" s="3"/>
      <c r="E18437" s="3"/>
      <c r="F18437" s="3"/>
      <c r="G18437" s="3"/>
      <c r="H18437" s="3"/>
      <c r="I18437" s="3"/>
      <c r="J18437" s="3"/>
      <c r="K18437" s="3"/>
      <c r="L18437" s="3"/>
      <c r="M18437" s="3"/>
      <c r="N18437" s="3"/>
    </row>
    <row r="18438">
      <c r="A18438" s="3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</row>
    <row r="18439">
      <c r="A18439" s="3"/>
      <c r="B18439" s="3"/>
      <c r="C18439" s="3"/>
      <c r="D18439" s="3"/>
      <c r="E18439" s="3"/>
      <c r="F18439" s="3"/>
      <c r="G18439" s="3"/>
      <c r="H18439" s="3"/>
      <c r="I18439" s="3"/>
      <c r="J18439" s="3"/>
      <c r="K18439" s="3"/>
      <c r="L18439" s="3"/>
      <c r="M18439" s="3"/>
      <c r="N18439" s="3"/>
    </row>
    <row r="18440">
      <c r="A18440" s="3"/>
      <c r="B18440" s="3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</row>
    <row r="18441">
      <c r="A18441" s="3"/>
      <c r="B18441" s="3"/>
      <c r="C18441" s="3"/>
      <c r="D18441" s="3"/>
      <c r="E18441" s="3"/>
      <c r="F18441" s="3"/>
      <c r="G18441" s="3"/>
      <c r="H18441" s="3"/>
      <c r="I18441" s="3"/>
      <c r="J18441" s="3"/>
      <c r="K18441" s="3"/>
      <c r="L18441" s="3"/>
      <c r="M18441" s="3"/>
      <c r="N18441" s="3"/>
    </row>
    <row r="18442">
      <c r="A18442" s="3"/>
      <c r="B18442" s="3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</row>
    <row r="18443">
      <c r="A18443" s="3"/>
      <c r="B18443" s="3"/>
      <c r="C18443" s="3"/>
      <c r="D18443" s="3"/>
      <c r="E18443" s="3"/>
      <c r="F18443" s="3"/>
      <c r="G18443" s="3"/>
      <c r="H18443" s="3"/>
      <c r="I18443" s="3"/>
      <c r="J18443" s="3"/>
      <c r="K18443" s="3"/>
      <c r="L18443" s="3"/>
      <c r="M18443" s="3"/>
      <c r="N18443" s="3"/>
    </row>
    <row r="18444">
      <c r="A18444" s="3"/>
      <c r="B18444" s="3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</row>
    <row r="18445">
      <c r="A18445" s="3"/>
      <c r="B18445" s="3"/>
      <c r="C18445" s="3"/>
      <c r="D18445" s="3"/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</row>
    <row r="18446">
      <c r="A18446" s="3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</row>
    <row r="18447">
      <c r="A18447" s="3"/>
      <c r="B18447" s="3"/>
      <c r="C18447" s="3"/>
      <c r="D18447" s="3"/>
      <c r="E18447" s="3"/>
      <c r="F18447" s="3"/>
      <c r="G18447" s="3"/>
      <c r="H18447" s="3"/>
      <c r="I18447" s="3"/>
      <c r="J18447" s="3"/>
      <c r="K18447" s="3"/>
      <c r="L18447" s="3"/>
      <c r="M18447" s="3"/>
      <c r="N18447" s="3"/>
    </row>
    <row r="18448">
      <c r="A18448" s="3"/>
      <c r="B18448" s="3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</row>
    <row r="18449">
      <c r="A18449" s="3"/>
      <c r="B18449" s="3"/>
      <c r="C18449" s="3"/>
      <c r="D18449" s="3"/>
      <c r="E18449" s="3"/>
      <c r="F18449" s="3"/>
      <c r="G18449" s="3"/>
      <c r="H18449" s="3"/>
      <c r="I18449" s="3"/>
      <c r="J18449" s="3"/>
      <c r="K18449" s="3"/>
      <c r="L18449" s="3"/>
      <c r="M18449" s="3"/>
      <c r="N18449" s="3"/>
    </row>
    <row r="18450">
      <c r="A18450" s="3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</row>
    <row r="18451">
      <c r="A18451" s="3"/>
      <c r="B18451" s="3"/>
      <c r="C18451" s="3"/>
      <c r="D18451" s="3"/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</row>
    <row r="18452">
      <c r="A18452" s="3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</row>
    <row r="18453">
      <c r="A18453" s="3"/>
      <c r="B18453" s="3"/>
      <c r="C18453" s="3"/>
      <c r="D18453" s="3"/>
      <c r="E18453" s="3"/>
      <c r="F18453" s="3"/>
      <c r="G18453" s="3"/>
      <c r="H18453" s="3"/>
      <c r="I18453" s="3"/>
      <c r="J18453" s="3"/>
      <c r="K18453" s="3"/>
      <c r="L18453" s="3"/>
      <c r="M18453" s="3"/>
      <c r="N18453" s="3"/>
    </row>
    <row r="18454">
      <c r="A18454" s="3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</row>
    <row r="18455">
      <c r="A18455" s="3"/>
      <c r="B18455" s="3"/>
      <c r="C18455" s="3"/>
      <c r="D18455" s="3"/>
      <c r="E18455" s="3"/>
      <c r="F18455" s="3"/>
      <c r="G18455" s="3"/>
      <c r="H18455" s="3"/>
      <c r="I18455" s="3"/>
      <c r="J18455" s="3"/>
      <c r="K18455" s="3"/>
      <c r="L18455" s="3"/>
      <c r="M18455" s="3"/>
      <c r="N18455" s="3"/>
    </row>
    <row r="18456">
      <c r="A18456" s="3"/>
      <c r="B18456" s="3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</row>
    <row r="18457">
      <c r="A18457" s="3"/>
      <c r="B18457" s="3"/>
      <c r="C18457" s="3"/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</row>
    <row r="18458">
      <c r="A18458" s="3"/>
      <c r="B18458" s="3"/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</row>
    <row r="18459">
      <c r="A18459" s="3"/>
      <c r="B18459" s="3"/>
      <c r="C18459" s="3"/>
      <c r="D18459" s="3"/>
      <c r="E18459" s="3"/>
      <c r="F18459" s="3"/>
      <c r="G18459" s="3"/>
      <c r="H18459" s="3"/>
      <c r="I18459" s="3"/>
      <c r="J18459" s="3"/>
      <c r="K18459" s="3"/>
      <c r="L18459" s="3"/>
      <c r="M18459" s="3"/>
      <c r="N18459" s="3"/>
    </row>
    <row r="18460">
      <c r="A18460" s="3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</row>
    <row r="18461">
      <c r="A18461" s="3"/>
      <c r="B18461" s="3"/>
      <c r="C18461" s="3"/>
      <c r="D18461" s="3"/>
      <c r="E18461" s="3"/>
      <c r="F18461" s="3"/>
      <c r="G18461" s="3"/>
      <c r="H18461" s="3"/>
      <c r="I18461" s="3"/>
      <c r="J18461" s="3"/>
      <c r="K18461" s="3"/>
      <c r="L18461" s="3"/>
      <c r="M18461" s="3"/>
      <c r="N18461" s="3"/>
    </row>
    <row r="18462">
      <c r="A18462" s="3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</row>
    <row r="18463">
      <c r="A18463" s="3"/>
      <c r="B18463" s="3"/>
      <c r="C18463" s="3"/>
      <c r="D18463" s="3"/>
      <c r="E18463" s="3"/>
      <c r="F18463" s="3"/>
      <c r="G18463" s="3"/>
      <c r="H18463" s="3"/>
      <c r="I18463" s="3"/>
      <c r="J18463" s="3"/>
      <c r="K18463" s="3"/>
      <c r="L18463" s="3"/>
      <c r="M18463" s="3"/>
      <c r="N18463" s="3"/>
    </row>
    <row r="18464">
      <c r="A18464" s="3"/>
      <c r="B18464" s="3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</row>
    <row r="18465">
      <c r="A18465" s="3"/>
      <c r="B18465" s="3"/>
      <c r="C18465" s="3"/>
      <c r="D18465" s="3"/>
      <c r="E18465" s="3"/>
      <c r="F18465" s="3"/>
      <c r="G18465" s="3"/>
      <c r="H18465" s="3"/>
      <c r="I18465" s="3"/>
      <c r="J18465" s="3"/>
      <c r="K18465" s="3"/>
      <c r="L18465" s="3"/>
      <c r="M18465" s="3"/>
      <c r="N18465" s="3"/>
    </row>
    <row r="18466">
      <c r="A18466" s="3"/>
      <c r="B18466" s="3"/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</row>
    <row r="18467">
      <c r="A18467" s="3"/>
      <c r="B18467" s="3"/>
      <c r="C18467" s="3"/>
      <c r="D18467" s="3"/>
      <c r="E18467" s="3"/>
      <c r="F18467" s="3"/>
      <c r="G18467" s="3"/>
      <c r="H18467" s="3"/>
      <c r="I18467" s="3"/>
      <c r="J18467" s="3"/>
      <c r="K18467" s="3"/>
      <c r="L18467" s="3"/>
      <c r="M18467" s="3"/>
      <c r="N18467" s="3"/>
    </row>
    <row r="18468">
      <c r="A18468" s="3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</row>
    <row r="18469">
      <c r="A18469" s="3"/>
      <c r="B18469" s="3"/>
      <c r="C18469" s="3"/>
      <c r="D18469" s="3"/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</row>
    <row r="18470">
      <c r="A18470" s="3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</row>
    <row r="18471">
      <c r="A18471" s="3"/>
      <c r="B18471" s="3"/>
      <c r="C18471" s="3"/>
      <c r="D18471" s="3"/>
      <c r="E18471" s="3"/>
      <c r="F18471" s="3"/>
      <c r="G18471" s="3"/>
      <c r="H18471" s="3"/>
      <c r="I18471" s="3"/>
      <c r="J18471" s="3"/>
      <c r="K18471" s="3"/>
      <c r="L18471" s="3"/>
      <c r="M18471" s="3"/>
      <c r="N18471" s="3"/>
    </row>
    <row r="18472">
      <c r="A18472" s="3"/>
      <c r="B18472" s="3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</row>
    <row r="18473">
      <c r="A18473" s="3"/>
      <c r="B18473" s="3"/>
      <c r="C18473" s="3"/>
      <c r="D18473" s="3"/>
      <c r="E18473" s="3"/>
      <c r="F18473" s="3"/>
      <c r="G18473" s="3"/>
      <c r="H18473" s="3"/>
      <c r="I18473" s="3"/>
      <c r="J18473" s="3"/>
      <c r="K18473" s="3"/>
      <c r="L18473" s="3"/>
      <c r="M18473" s="3"/>
      <c r="N18473" s="3"/>
    </row>
    <row r="18474">
      <c r="A18474" s="3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</row>
    <row r="18475">
      <c r="A18475" s="3"/>
      <c r="B18475" s="3"/>
      <c r="C18475" s="3"/>
      <c r="D18475" s="3"/>
      <c r="E18475" s="3"/>
      <c r="F18475" s="3"/>
      <c r="G18475" s="3"/>
      <c r="H18475" s="3"/>
      <c r="I18475" s="3"/>
      <c r="J18475" s="3"/>
      <c r="K18475" s="3"/>
      <c r="L18475" s="3"/>
      <c r="M18475" s="3"/>
      <c r="N18475" s="3"/>
    </row>
    <row r="18476">
      <c r="A18476" s="3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</row>
    <row r="18477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</row>
    <row r="18478">
      <c r="A18478" s="3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</row>
    <row r="18479">
      <c r="A18479" s="3"/>
      <c r="B18479" s="3"/>
      <c r="C18479" s="3"/>
      <c r="D18479" s="3"/>
      <c r="E18479" s="3"/>
      <c r="F18479" s="3"/>
      <c r="G18479" s="3"/>
      <c r="H18479" s="3"/>
      <c r="I18479" s="3"/>
      <c r="J18479" s="3"/>
      <c r="K18479" s="3"/>
      <c r="L18479" s="3"/>
      <c r="M18479" s="3"/>
      <c r="N18479" s="3"/>
    </row>
    <row r="18480">
      <c r="A18480" s="3"/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</row>
    <row r="18481">
      <c r="A18481" s="3"/>
      <c r="B18481" s="3"/>
      <c r="C18481" s="3"/>
      <c r="D18481" s="3"/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</row>
    <row r="18482">
      <c r="A18482" s="3"/>
      <c r="B18482" s="3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</row>
    <row r="18483">
      <c r="A18483" s="3"/>
      <c r="B18483" s="3"/>
      <c r="C18483" s="3"/>
      <c r="D18483" s="3"/>
      <c r="E18483" s="3"/>
      <c r="F18483" s="3"/>
      <c r="G18483" s="3"/>
      <c r="H18483" s="3"/>
      <c r="I18483" s="3"/>
      <c r="J18483" s="3"/>
      <c r="K18483" s="3"/>
      <c r="L18483" s="3"/>
      <c r="M18483" s="3"/>
      <c r="N18483" s="3"/>
    </row>
    <row r="18484">
      <c r="A18484" s="3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</row>
    <row r="18485">
      <c r="A18485" s="3"/>
      <c r="B18485" s="3"/>
      <c r="C18485" s="3"/>
      <c r="D18485" s="3"/>
      <c r="E18485" s="3"/>
      <c r="F18485" s="3"/>
      <c r="G18485" s="3"/>
      <c r="H18485" s="3"/>
      <c r="I18485" s="3"/>
      <c r="J18485" s="3"/>
      <c r="K18485" s="3"/>
      <c r="L18485" s="3"/>
      <c r="M18485" s="3"/>
      <c r="N18485" s="3"/>
    </row>
    <row r="18486">
      <c r="A18486" s="3"/>
      <c r="B18486" s="3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</row>
    <row r="18487">
      <c r="A18487" s="3"/>
      <c r="B18487" s="3"/>
      <c r="C18487" s="3"/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</row>
    <row r="18488">
      <c r="A18488" s="3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</row>
    <row r="18489">
      <c r="A18489" s="3"/>
      <c r="B18489" s="3"/>
      <c r="C18489" s="3"/>
      <c r="D18489" s="3"/>
      <c r="E18489" s="3"/>
      <c r="F18489" s="3"/>
      <c r="G18489" s="3"/>
      <c r="H18489" s="3"/>
      <c r="I18489" s="3"/>
      <c r="J18489" s="3"/>
      <c r="K18489" s="3"/>
      <c r="L18489" s="3"/>
      <c r="M18489" s="3"/>
      <c r="N18489" s="3"/>
    </row>
    <row r="18490">
      <c r="A18490" s="3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</row>
    <row r="18491">
      <c r="A18491" s="3"/>
      <c r="B18491" s="3"/>
      <c r="C18491" s="3"/>
      <c r="D18491" s="3"/>
      <c r="E18491" s="3"/>
      <c r="F18491" s="3"/>
      <c r="G18491" s="3"/>
      <c r="H18491" s="3"/>
      <c r="I18491" s="3"/>
      <c r="J18491" s="3"/>
      <c r="K18491" s="3"/>
      <c r="L18491" s="3"/>
      <c r="M18491" s="3"/>
      <c r="N18491" s="3"/>
    </row>
    <row r="18492">
      <c r="A18492" s="3"/>
      <c r="B18492" s="3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</row>
    <row r="18493">
      <c r="A18493" s="3"/>
      <c r="B18493" s="3"/>
      <c r="C18493" s="3"/>
      <c r="D18493" s="3"/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</row>
    <row r="18494">
      <c r="A18494" s="3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</row>
    <row r="18495">
      <c r="A18495" s="3"/>
      <c r="B18495" s="3"/>
      <c r="C18495" s="3"/>
      <c r="D18495" s="3"/>
      <c r="E18495" s="3"/>
      <c r="F18495" s="3"/>
      <c r="G18495" s="3"/>
      <c r="H18495" s="3"/>
      <c r="I18495" s="3"/>
      <c r="J18495" s="3"/>
      <c r="K18495" s="3"/>
      <c r="L18495" s="3"/>
      <c r="M18495" s="3"/>
      <c r="N18495" s="3"/>
    </row>
    <row r="18496">
      <c r="A18496" s="3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</row>
    <row r="18497">
      <c r="A18497" s="3"/>
      <c r="B18497" s="3"/>
      <c r="C18497" s="3"/>
      <c r="D18497" s="3"/>
      <c r="E18497" s="3"/>
      <c r="F18497" s="3"/>
      <c r="G18497" s="3"/>
      <c r="H18497" s="3"/>
      <c r="I18497" s="3"/>
      <c r="J18497" s="3"/>
      <c r="K18497" s="3"/>
      <c r="L18497" s="3"/>
      <c r="M18497" s="3"/>
      <c r="N18497" s="3"/>
    </row>
    <row r="18498">
      <c r="A18498" s="3"/>
      <c r="B18498" s="3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</row>
    <row r="18499">
      <c r="A18499" s="3"/>
      <c r="B18499" s="3"/>
      <c r="C18499" s="3"/>
      <c r="D18499" s="3"/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</row>
    <row r="18500">
      <c r="A18500" s="3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</row>
    <row r="18501">
      <c r="A18501" s="3"/>
      <c r="B18501" s="3"/>
      <c r="C18501" s="3"/>
      <c r="D18501" s="3"/>
      <c r="E18501" s="3"/>
      <c r="F18501" s="3"/>
      <c r="G18501" s="3"/>
      <c r="H18501" s="3"/>
      <c r="I18501" s="3"/>
      <c r="J18501" s="3"/>
      <c r="K18501" s="3"/>
      <c r="L18501" s="3"/>
      <c r="M18501" s="3"/>
      <c r="N18501" s="3"/>
    </row>
    <row r="18502">
      <c r="A18502" s="3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</row>
    <row r="18503">
      <c r="A18503" s="3"/>
      <c r="B18503" s="3"/>
      <c r="C18503" s="3"/>
      <c r="D18503" s="3"/>
      <c r="E18503" s="3"/>
      <c r="F18503" s="3"/>
      <c r="G18503" s="3"/>
      <c r="H18503" s="3"/>
      <c r="I18503" s="3"/>
      <c r="J18503" s="3"/>
      <c r="K18503" s="3"/>
      <c r="L18503" s="3"/>
      <c r="M18503" s="3"/>
      <c r="N18503" s="3"/>
    </row>
    <row r="18504">
      <c r="A18504" s="3"/>
      <c r="B18504" s="3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</row>
    <row r="18505">
      <c r="A18505" s="3"/>
      <c r="B18505" s="3"/>
      <c r="C18505" s="3"/>
      <c r="D18505" s="3"/>
      <c r="E18505" s="3"/>
      <c r="F18505" s="3"/>
      <c r="G18505" s="3"/>
      <c r="H18505" s="3"/>
      <c r="I18505" s="3"/>
      <c r="J18505" s="3"/>
      <c r="K18505" s="3"/>
      <c r="L18505" s="3"/>
      <c r="M18505" s="3"/>
      <c r="N18505" s="3"/>
    </row>
    <row r="18506">
      <c r="A18506" s="3"/>
      <c r="B18506" s="3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</row>
    <row r="18507">
      <c r="A18507" s="3"/>
      <c r="B18507" s="3"/>
      <c r="C18507" s="3"/>
      <c r="D18507" s="3"/>
      <c r="E18507" s="3"/>
      <c r="F18507" s="3"/>
      <c r="G18507" s="3"/>
      <c r="H18507" s="3"/>
      <c r="I18507" s="3"/>
      <c r="J18507" s="3"/>
      <c r="K18507" s="3"/>
      <c r="L18507" s="3"/>
      <c r="M18507" s="3"/>
      <c r="N18507" s="3"/>
    </row>
    <row r="18508">
      <c r="A18508" s="3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</row>
    <row r="18509">
      <c r="A18509" s="3"/>
      <c r="B18509" s="3"/>
      <c r="C18509" s="3"/>
      <c r="D18509" s="3"/>
      <c r="E18509" s="3"/>
      <c r="F18509" s="3"/>
      <c r="G18509" s="3"/>
      <c r="H18509" s="3"/>
      <c r="I18509" s="3"/>
      <c r="J18509" s="3"/>
      <c r="K18509" s="3"/>
      <c r="L18509" s="3"/>
      <c r="M18509" s="3"/>
      <c r="N18509" s="3"/>
    </row>
    <row r="18510">
      <c r="A18510" s="3"/>
      <c r="B18510" s="3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</row>
    <row r="18511">
      <c r="A18511" s="3"/>
      <c r="B18511" s="3"/>
      <c r="C18511" s="3"/>
      <c r="D18511" s="3"/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</row>
    <row r="18512">
      <c r="A18512" s="3"/>
      <c r="B18512" s="3"/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</row>
    <row r="18513">
      <c r="A18513" s="3"/>
      <c r="B18513" s="3"/>
      <c r="C18513" s="3"/>
      <c r="D18513" s="3"/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</row>
    <row r="18514">
      <c r="A18514" s="3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</row>
    <row r="18515">
      <c r="A18515" s="3"/>
      <c r="B18515" s="3"/>
      <c r="C18515" s="3"/>
      <c r="D18515" s="3"/>
      <c r="E18515" s="3"/>
      <c r="F18515" s="3"/>
      <c r="G18515" s="3"/>
      <c r="H18515" s="3"/>
      <c r="I18515" s="3"/>
      <c r="J18515" s="3"/>
      <c r="K18515" s="3"/>
      <c r="L18515" s="3"/>
      <c r="M18515" s="3"/>
      <c r="N18515" s="3"/>
    </row>
    <row r="18516">
      <c r="A18516" s="3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</row>
    <row r="18517">
      <c r="A18517" s="3"/>
      <c r="B18517" s="3"/>
      <c r="C18517" s="3"/>
      <c r="D18517" s="3"/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</row>
    <row r="18518">
      <c r="A18518" s="3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</row>
    <row r="18519">
      <c r="A18519" s="3"/>
      <c r="B18519" s="3"/>
      <c r="C18519" s="3"/>
      <c r="D18519" s="3"/>
      <c r="E18519" s="3"/>
      <c r="F18519" s="3"/>
      <c r="G18519" s="3"/>
      <c r="H18519" s="3"/>
      <c r="I18519" s="3"/>
      <c r="J18519" s="3"/>
      <c r="K18519" s="3"/>
      <c r="L18519" s="3"/>
      <c r="M18519" s="3"/>
      <c r="N18519" s="3"/>
    </row>
    <row r="18520">
      <c r="A18520" s="3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</row>
    <row r="18521">
      <c r="A18521" s="3"/>
      <c r="B18521" s="3"/>
      <c r="C18521" s="3"/>
      <c r="D18521" s="3"/>
      <c r="E18521" s="3"/>
      <c r="F18521" s="3"/>
      <c r="G18521" s="3"/>
      <c r="H18521" s="3"/>
      <c r="I18521" s="3"/>
      <c r="J18521" s="3"/>
      <c r="K18521" s="3"/>
      <c r="L18521" s="3"/>
      <c r="M18521" s="3"/>
      <c r="N18521" s="3"/>
    </row>
    <row r="18522">
      <c r="A18522" s="3"/>
      <c r="B18522" s="3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</row>
    <row r="18523">
      <c r="A18523" s="3"/>
      <c r="B18523" s="3"/>
      <c r="C18523" s="3"/>
      <c r="D18523" s="3"/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</row>
    <row r="18524">
      <c r="A18524" s="3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</row>
    <row r="18525">
      <c r="A18525" s="3"/>
      <c r="B18525" s="3"/>
      <c r="C18525" s="3"/>
      <c r="D18525" s="3"/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</row>
    <row r="18526">
      <c r="A18526" s="3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</row>
    <row r="18527">
      <c r="A18527" s="3"/>
      <c r="B18527" s="3"/>
      <c r="C18527" s="3"/>
      <c r="D18527" s="3"/>
      <c r="E18527" s="3"/>
      <c r="F18527" s="3"/>
      <c r="G18527" s="3"/>
      <c r="H18527" s="3"/>
      <c r="I18527" s="3"/>
      <c r="J18527" s="3"/>
      <c r="K18527" s="3"/>
      <c r="L18527" s="3"/>
      <c r="M18527" s="3"/>
      <c r="N18527" s="3"/>
    </row>
    <row r="18528">
      <c r="A18528" s="3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</row>
    <row r="18529">
      <c r="A18529" s="3"/>
      <c r="B18529" s="3"/>
      <c r="C18529" s="3"/>
      <c r="D18529" s="3"/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</row>
    <row r="18530">
      <c r="A18530" s="3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</row>
    <row r="18531">
      <c r="A18531" s="3"/>
      <c r="B18531" s="3"/>
      <c r="C18531" s="3"/>
      <c r="D18531" s="3"/>
      <c r="E18531" s="3"/>
      <c r="F18531" s="3"/>
      <c r="G18531" s="3"/>
      <c r="H18531" s="3"/>
      <c r="I18531" s="3"/>
      <c r="J18531" s="3"/>
      <c r="K18531" s="3"/>
      <c r="L18531" s="3"/>
      <c r="M18531" s="3"/>
      <c r="N18531" s="3"/>
    </row>
    <row r="18532">
      <c r="A18532" s="3"/>
      <c r="B18532" s="3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</row>
    <row r="18533">
      <c r="A18533" s="3"/>
      <c r="B18533" s="3"/>
      <c r="C18533" s="3"/>
      <c r="D18533" s="3"/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</row>
    <row r="18534">
      <c r="A18534" s="3"/>
      <c r="B18534" s="3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</row>
    <row r="18535">
      <c r="A18535" s="3"/>
      <c r="B18535" s="3"/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</row>
    <row r="18536">
      <c r="A18536" s="3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</row>
    <row r="18537">
      <c r="A18537" s="3"/>
      <c r="B18537" s="3"/>
      <c r="C18537" s="3"/>
      <c r="D18537" s="3"/>
      <c r="E18537" s="3"/>
      <c r="F18537" s="3"/>
      <c r="G18537" s="3"/>
      <c r="H18537" s="3"/>
      <c r="I18537" s="3"/>
      <c r="J18537" s="3"/>
      <c r="K18537" s="3"/>
      <c r="L18537" s="3"/>
      <c r="M18537" s="3"/>
      <c r="N18537" s="3"/>
    </row>
    <row r="18538">
      <c r="A18538" s="3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</row>
    <row r="18539">
      <c r="A18539" s="3"/>
      <c r="B18539" s="3"/>
      <c r="C18539" s="3"/>
      <c r="D18539" s="3"/>
      <c r="E18539" s="3"/>
      <c r="F18539" s="3"/>
      <c r="G18539" s="3"/>
      <c r="H18539" s="3"/>
      <c r="I18539" s="3"/>
      <c r="J18539" s="3"/>
      <c r="K18539" s="3"/>
      <c r="L18539" s="3"/>
      <c r="M18539" s="3"/>
      <c r="N18539" s="3"/>
    </row>
    <row r="18540">
      <c r="A18540" s="3"/>
      <c r="B18540" s="3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</row>
    <row r="18541">
      <c r="A18541" s="3"/>
      <c r="B18541" s="3"/>
      <c r="C18541" s="3"/>
      <c r="D18541" s="3"/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</row>
    <row r="18542">
      <c r="A18542" s="3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</row>
    <row r="18543">
      <c r="A18543" s="3"/>
      <c r="B18543" s="3"/>
      <c r="C18543" s="3"/>
      <c r="D18543" s="3"/>
      <c r="E18543" s="3"/>
      <c r="F18543" s="3"/>
      <c r="G18543" s="3"/>
      <c r="H18543" s="3"/>
      <c r="I18543" s="3"/>
      <c r="J18543" s="3"/>
      <c r="K18543" s="3"/>
      <c r="L18543" s="3"/>
      <c r="M18543" s="3"/>
      <c r="N18543" s="3"/>
    </row>
    <row r="18544">
      <c r="A18544" s="3"/>
      <c r="B18544" s="3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</row>
    <row r="18545">
      <c r="A18545" s="3"/>
      <c r="B18545" s="3"/>
      <c r="C18545" s="3"/>
      <c r="D18545" s="3"/>
      <c r="E18545" s="3"/>
      <c r="F18545" s="3"/>
      <c r="G18545" s="3"/>
      <c r="H18545" s="3"/>
      <c r="I18545" s="3"/>
      <c r="J18545" s="3"/>
      <c r="K18545" s="3"/>
      <c r="L18545" s="3"/>
      <c r="M18545" s="3"/>
      <c r="N18545" s="3"/>
    </row>
    <row r="18546">
      <c r="A18546" s="3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</row>
    <row r="18547">
      <c r="A18547" s="3"/>
      <c r="B18547" s="3"/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/>
      <c r="N18547" s="3"/>
    </row>
    <row r="18548">
      <c r="A18548" s="3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</row>
    <row r="18549">
      <c r="A18549" s="3"/>
      <c r="B18549" s="3"/>
      <c r="C18549" s="3"/>
      <c r="D18549" s="3"/>
      <c r="E18549" s="3"/>
      <c r="F18549" s="3"/>
      <c r="G18549" s="3"/>
      <c r="H18549" s="3"/>
      <c r="I18549" s="3"/>
      <c r="J18549" s="3"/>
      <c r="K18549" s="3"/>
      <c r="L18549" s="3"/>
      <c r="M18549" s="3"/>
      <c r="N18549" s="3"/>
    </row>
    <row r="18550">
      <c r="A18550" s="3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</row>
    <row r="18551">
      <c r="A18551" s="3"/>
      <c r="B18551" s="3"/>
      <c r="C18551" s="3"/>
      <c r="D18551" s="3"/>
      <c r="E18551" s="3"/>
      <c r="F18551" s="3"/>
      <c r="G18551" s="3"/>
      <c r="H18551" s="3"/>
      <c r="I18551" s="3"/>
      <c r="J18551" s="3"/>
      <c r="K18551" s="3"/>
      <c r="L18551" s="3"/>
      <c r="M18551" s="3"/>
      <c r="N18551" s="3"/>
    </row>
    <row r="18552">
      <c r="A18552" s="3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</row>
    <row r="18553">
      <c r="A18553" s="3"/>
      <c r="B18553" s="3"/>
      <c r="C18553" s="3"/>
      <c r="D18553" s="3"/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</row>
    <row r="18554">
      <c r="A18554" s="3"/>
      <c r="B18554" s="3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</row>
    <row r="18555">
      <c r="A18555" s="3"/>
      <c r="B18555" s="3"/>
      <c r="C18555" s="3"/>
      <c r="D18555" s="3"/>
      <c r="E18555" s="3"/>
      <c r="F18555" s="3"/>
      <c r="G18555" s="3"/>
      <c r="H18555" s="3"/>
      <c r="I18555" s="3"/>
      <c r="J18555" s="3"/>
      <c r="K18555" s="3"/>
      <c r="L18555" s="3"/>
      <c r="M18555" s="3"/>
      <c r="N18555" s="3"/>
    </row>
    <row r="18556">
      <c r="A18556" s="3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</row>
    <row r="18557">
      <c r="A18557" s="3"/>
      <c r="B18557" s="3"/>
      <c r="C18557" s="3"/>
      <c r="D18557" s="3"/>
      <c r="E18557" s="3"/>
      <c r="F18557" s="3"/>
      <c r="G18557" s="3"/>
      <c r="H18557" s="3"/>
      <c r="I18557" s="3"/>
      <c r="J18557" s="3"/>
      <c r="K18557" s="3"/>
      <c r="L18557" s="3"/>
      <c r="M18557" s="3"/>
      <c r="N18557" s="3"/>
    </row>
    <row r="18558">
      <c r="A18558" s="3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</row>
    <row r="18559">
      <c r="A18559" s="3"/>
      <c r="B18559" s="3"/>
      <c r="C18559" s="3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</row>
    <row r="18560">
      <c r="A18560" s="3"/>
      <c r="B18560" s="3"/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</row>
    <row r="18561">
      <c r="A18561" s="3"/>
      <c r="B18561" s="3"/>
      <c r="C18561" s="3"/>
      <c r="D18561" s="3"/>
      <c r="E18561" s="3"/>
      <c r="F18561" s="3"/>
      <c r="G18561" s="3"/>
      <c r="H18561" s="3"/>
      <c r="I18561" s="3"/>
      <c r="J18561" s="3"/>
      <c r="K18561" s="3"/>
      <c r="L18561" s="3"/>
      <c r="M18561" s="3"/>
      <c r="N18561" s="3"/>
    </row>
    <row r="18562">
      <c r="A18562" s="3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</row>
    <row r="18563">
      <c r="A18563" s="3"/>
      <c r="B18563" s="3"/>
      <c r="C18563" s="3"/>
      <c r="D18563" s="3"/>
      <c r="E18563" s="3"/>
      <c r="F18563" s="3"/>
      <c r="G18563" s="3"/>
      <c r="H18563" s="3"/>
      <c r="I18563" s="3"/>
      <c r="J18563" s="3"/>
      <c r="K18563" s="3"/>
      <c r="L18563" s="3"/>
      <c r="M18563" s="3"/>
      <c r="N18563" s="3"/>
    </row>
    <row r="18564">
      <c r="A18564" s="3"/>
      <c r="B18564" s="3"/>
      <c r="C18564" s="3"/>
      <c r="D18564" s="3"/>
      <c r="E18564" s="3"/>
      <c r="F18564" s="3"/>
      <c r="G18564" s="3"/>
      <c r="H18564" s="3"/>
      <c r="I18564" s="3"/>
      <c r="J18564" s="3"/>
      <c r="K18564" s="3"/>
      <c r="L18564" s="3"/>
      <c r="M18564" s="3"/>
      <c r="N18564" s="3"/>
    </row>
    <row r="18565">
      <c r="A18565" s="3"/>
      <c r="B18565" s="3"/>
      <c r="C18565" s="3"/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</row>
    <row r="18566">
      <c r="A18566" s="3"/>
      <c r="B18566" s="3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</row>
    <row r="18567">
      <c r="A18567" s="3"/>
      <c r="B18567" s="3"/>
      <c r="C18567" s="3"/>
      <c r="D18567" s="3"/>
      <c r="E18567" s="3"/>
      <c r="F18567" s="3"/>
      <c r="G18567" s="3"/>
      <c r="H18567" s="3"/>
      <c r="I18567" s="3"/>
      <c r="J18567" s="3"/>
      <c r="K18567" s="3"/>
      <c r="L18567" s="3"/>
      <c r="M18567" s="3"/>
      <c r="N18567" s="3"/>
    </row>
    <row r="18568">
      <c r="A18568" s="3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</row>
    <row r="18569">
      <c r="A18569" s="3"/>
      <c r="B18569" s="3"/>
      <c r="C18569" s="3"/>
      <c r="D18569" s="3"/>
      <c r="E18569" s="3"/>
      <c r="F18569" s="3"/>
      <c r="G18569" s="3"/>
      <c r="H18569" s="3"/>
      <c r="I18569" s="3"/>
      <c r="J18569" s="3"/>
      <c r="K18569" s="3"/>
      <c r="L18569" s="3"/>
      <c r="M18569" s="3"/>
      <c r="N18569" s="3"/>
    </row>
    <row r="18570">
      <c r="A18570" s="3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</row>
    <row r="18571">
      <c r="A18571" s="3"/>
      <c r="B18571" s="3"/>
      <c r="C18571" s="3"/>
      <c r="D18571" s="3"/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</row>
    <row r="18572">
      <c r="A18572" s="3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</row>
    <row r="18573">
      <c r="A18573" s="3"/>
      <c r="B18573" s="3"/>
      <c r="C18573" s="3"/>
      <c r="D18573" s="3"/>
      <c r="E18573" s="3"/>
      <c r="F18573" s="3"/>
      <c r="G18573" s="3"/>
      <c r="H18573" s="3"/>
      <c r="I18573" s="3"/>
      <c r="J18573" s="3"/>
      <c r="K18573" s="3"/>
      <c r="L18573" s="3"/>
      <c r="M18573" s="3"/>
      <c r="N18573" s="3"/>
    </row>
    <row r="18574">
      <c r="A18574" s="3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</row>
    <row r="18575">
      <c r="A18575" s="3"/>
      <c r="B18575" s="3"/>
      <c r="C18575" s="3"/>
      <c r="D18575" s="3"/>
      <c r="E18575" s="3"/>
      <c r="F18575" s="3"/>
      <c r="G18575" s="3"/>
      <c r="H18575" s="3"/>
      <c r="I18575" s="3"/>
      <c r="J18575" s="3"/>
      <c r="K18575" s="3"/>
      <c r="L18575" s="3"/>
      <c r="M18575" s="3"/>
      <c r="N18575" s="3"/>
    </row>
    <row r="18576">
      <c r="A18576" s="3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</row>
    <row r="18577">
      <c r="A18577" s="3"/>
      <c r="B18577" s="3"/>
      <c r="C18577" s="3"/>
      <c r="D18577" s="3"/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</row>
    <row r="18578">
      <c r="A18578" s="3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</row>
    <row r="18579">
      <c r="A18579" s="3"/>
      <c r="B18579" s="3"/>
      <c r="C18579" s="3"/>
      <c r="D18579" s="3"/>
      <c r="E18579" s="3"/>
      <c r="F18579" s="3"/>
      <c r="G18579" s="3"/>
      <c r="H18579" s="3"/>
      <c r="I18579" s="3"/>
      <c r="J18579" s="3"/>
      <c r="K18579" s="3"/>
      <c r="L18579" s="3"/>
      <c r="M18579" s="3"/>
      <c r="N18579" s="3"/>
    </row>
    <row r="18580">
      <c r="A18580" s="3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</row>
    <row r="18581">
      <c r="A18581" s="3"/>
      <c r="B18581" s="3"/>
      <c r="C18581" s="3"/>
      <c r="D18581" s="3"/>
      <c r="E18581" s="3"/>
      <c r="F18581" s="3"/>
      <c r="G18581" s="3"/>
      <c r="H18581" s="3"/>
      <c r="I18581" s="3"/>
      <c r="J18581" s="3"/>
      <c r="K18581" s="3"/>
      <c r="L18581" s="3"/>
      <c r="M18581" s="3"/>
      <c r="N18581" s="3"/>
    </row>
    <row r="18582">
      <c r="A18582" s="3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</row>
    <row r="18583">
      <c r="A18583" s="3"/>
      <c r="B18583" s="3"/>
      <c r="C18583" s="3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</row>
    <row r="18584">
      <c r="A18584" s="3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</row>
    <row r="18585">
      <c r="A18585" s="3"/>
      <c r="B18585" s="3"/>
      <c r="C18585" s="3"/>
      <c r="D18585" s="3"/>
      <c r="E18585" s="3"/>
      <c r="F18585" s="3"/>
      <c r="G18585" s="3"/>
      <c r="H18585" s="3"/>
      <c r="I18585" s="3"/>
      <c r="J18585" s="3"/>
      <c r="K18585" s="3"/>
      <c r="L18585" s="3"/>
      <c r="M18585" s="3"/>
      <c r="N18585" s="3"/>
    </row>
    <row r="18586">
      <c r="A18586" s="3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</row>
    <row r="18587">
      <c r="A18587" s="3"/>
      <c r="B18587" s="3"/>
      <c r="C18587" s="3"/>
      <c r="D18587" s="3"/>
      <c r="E18587" s="3"/>
      <c r="F18587" s="3"/>
      <c r="G18587" s="3"/>
      <c r="H18587" s="3"/>
      <c r="I18587" s="3"/>
      <c r="J18587" s="3"/>
      <c r="K18587" s="3"/>
      <c r="L18587" s="3"/>
      <c r="M18587" s="3"/>
      <c r="N18587" s="3"/>
    </row>
    <row r="18588">
      <c r="A18588" s="3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</row>
    <row r="18589">
      <c r="A18589" s="3"/>
      <c r="B18589" s="3"/>
      <c r="C18589" s="3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</row>
    <row r="18590">
      <c r="A18590" s="3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</row>
    <row r="18591">
      <c r="A18591" s="3"/>
      <c r="B18591" s="3"/>
      <c r="C18591" s="3"/>
      <c r="D18591" s="3"/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</row>
    <row r="18592">
      <c r="A18592" s="3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</row>
    <row r="18593">
      <c r="A18593" s="3"/>
      <c r="B18593" s="3"/>
      <c r="C18593" s="3"/>
      <c r="D18593" s="3"/>
      <c r="E18593" s="3"/>
      <c r="F18593" s="3"/>
      <c r="G18593" s="3"/>
      <c r="H18593" s="3"/>
      <c r="I18593" s="3"/>
      <c r="J18593" s="3"/>
      <c r="K18593" s="3"/>
      <c r="L18593" s="3"/>
      <c r="M18593" s="3"/>
      <c r="N18593" s="3"/>
    </row>
    <row r="18594">
      <c r="A18594" s="3"/>
      <c r="B18594" s="3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</row>
    <row r="18595">
      <c r="A18595" s="3"/>
      <c r="B18595" s="3"/>
      <c r="C18595" s="3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</row>
    <row r="18596">
      <c r="A18596" s="3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</row>
    <row r="18597">
      <c r="A18597" s="3"/>
      <c r="B18597" s="3"/>
      <c r="C18597" s="3"/>
      <c r="D18597" s="3"/>
      <c r="E18597" s="3"/>
      <c r="F18597" s="3"/>
      <c r="G18597" s="3"/>
      <c r="H18597" s="3"/>
      <c r="I18597" s="3"/>
      <c r="J18597" s="3"/>
      <c r="K18597" s="3"/>
      <c r="L18597" s="3"/>
      <c r="M18597" s="3"/>
      <c r="N18597" s="3"/>
    </row>
    <row r="18598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</row>
    <row r="18599">
      <c r="A18599" s="3"/>
      <c r="B18599" s="3"/>
      <c r="C18599" s="3"/>
      <c r="D18599" s="3"/>
      <c r="E18599" s="3"/>
      <c r="F18599" s="3"/>
      <c r="G18599" s="3"/>
      <c r="H18599" s="3"/>
      <c r="I18599" s="3"/>
      <c r="J18599" s="3"/>
      <c r="K18599" s="3"/>
      <c r="L18599" s="3"/>
      <c r="M18599" s="3"/>
      <c r="N18599" s="3"/>
    </row>
    <row r="18600">
      <c r="A18600" s="3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</row>
    <row r="18601">
      <c r="A18601" s="3"/>
      <c r="B18601" s="3"/>
      <c r="C18601" s="3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</row>
    <row r="18602">
      <c r="A18602" s="3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</row>
    <row r="18603">
      <c r="A18603" s="3"/>
      <c r="B18603" s="3"/>
      <c r="C18603" s="3"/>
      <c r="D18603" s="3"/>
      <c r="E18603" s="3"/>
      <c r="F18603" s="3"/>
      <c r="G18603" s="3"/>
      <c r="H18603" s="3"/>
      <c r="I18603" s="3"/>
      <c r="J18603" s="3"/>
      <c r="K18603" s="3"/>
      <c r="L18603" s="3"/>
      <c r="M18603" s="3"/>
      <c r="N18603" s="3"/>
    </row>
    <row r="18604">
      <c r="A18604" s="3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</row>
    <row r="18605">
      <c r="A18605" s="3"/>
      <c r="B18605" s="3"/>
      <c r="C18605" s="3"/>
      <c r="D18605" s="3"/>
      <c r="E18605" s="3"/>
      <c r="F18605" s="3"/>
      <c r="G18605" s="3"/>
      <c r="H18605" s="3"/>
      <c r="I18605" s="3"/>
      <c r="J18605" s="3"/>
      <c r="K18605" s="3"/>
      <c r="L18605" s="3"/>
      <c r="M18605" s="3"/>
      <c r="N18605" s="3"/>
    </row>
    <row r="18606">
      <c r="A18606" s="3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</row>
    <row r="18607">
      <c r="A18607" s="3"/>
      <c r="B18607" s="3"/>
      <c r="C18607" s="3"/>
      <c r="D18607" s="3"/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</row>
    <row r="18608">
      <c r="A18608" s="3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</row>
    <row r="18609">
      <c r="A18609" s="3"/>
      <c r="B18609" s="3"/>
      <c r="C18609" s="3"/>
      <c r="D18609" s="3"/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</row>
    <row r="18610">
      <c r="A18610" s="3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</row>
    <row r="18611">
      <c r="A18611" s="3"/>
      <c r="B18611" s="3"/>
      <c r="C18611" s="3"/>
      <c r="D18611" s="3"/>
      <c r="E18611" s="3"/>
      <c r="F18611" s="3"/>
      <c r="G18611" s="3"/>
      <c r="H18611" s="3"/>
      <c r="I18611" s="3"/>
      <c r="J18611" s="3"/>
      <c r="K18611" s="3"/>
      <c r="L18611" s="3"/>
      <c r="M18611" s="3"/>
      <c r="N18611" s="3"/>
    </row>
    <row r="18612">
      <c r="A18612" s="3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</row>
    <row r="18613">
      <c r="A18613" s="3"/>
      <c r="B18613" s="3"/>
      <c r="C18613" s="3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</row>
    <row r="18614">
      <c r="A18614" s="3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</row>
    <row r="18615">
      <c r="A18615" s="3"/>
      <c r="B18615" s="3"/>
      <c r="C18615" s="3"/>
      <c r="D18615" s="3"/>
      <c r="E18615" s="3"/>
      <c r="F18615" s="3"/>
      <c r="G18615" s="3"/>
      <c r="H18615" s="3"/>
      <c r="I18615" s="3"/>
      <c r="J18615" s="3"/>
      <c r="K18615" s="3"/>
      <c r="L18615" s="3"/>
      <c r="M18615" s="3"/>
      <c r="N18615" s="3"/>
    </row>
    <row r="18616">
      <c r="A18616" s="3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</row>
    <row r="18617">
      <c r="A18617" s="3"/>
      <c r="B18617" s="3"/>
      <c r="C18617" s="3"/>
      <c r="D18617" s="3"/>
      <c r="E18617" s="3"/>
      <c r="F18617" s="3"/>
      <c r="G18617" s="3"/>
      <c r="H18617" s="3"/>
      <c r="I18617" s="3"/>
      <c r="J18617" s="3"/>
      <c r="K18617" s="3"/>
      <c r="L18617" s="3"/>
      <c r="M18617" s="3"/>
      <c r="N18617" s="3"/>
    </row>
    <row r="18618">
      <c r="A18618" s="3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</row>
    <row r="18619">
      <c r="A18619" s="3"/>
      <c r="B18619" s="3"/>
      <c r="C18619" s="3"/>
      <c r="D18619" s="3"/>
      <c r="E18619" s="3"/>
      <c r="F18619" s="3"/>
      <c r="G18619" s="3"/>
      <c r="H18619" s="3"/>
      <c r="I18619" s="3"/>
      <c r="J18619" s="3"/>
      <c r="K18619" s="3"/>
      <c r="L18619" s="3"/>
      <c r="M18619" s="3"/>
      <c r="N18619" s="3"/>
    </row>
    <row r="18620">
      <c r="A18620" s="3"/>
      <c r="B18620" s="3"/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</row>
    <row r="18621">
      <c r="A18621" s="3"/>
      <c r="B18621" s="3"/>
      <c r="C18621" s="3"/>
      <c r="D18621" s="3"/>
      <c r="E18621" s="3"/>
      <c r="F18621" s="3"/>
      <c r="G18621" s="3"/>
      <c r="H18621" s="3"/>
      <c r="I18621" s="3"/>
      <c r="J18621" s="3"/>
      <c r="K18621" s="3"/>
      <c r="L18621" s="3"/>
      <c r="M18621" s="3"/>
      <c r="N18621" s="3"/>
    </row>
    <row r="18622">
      <c r="A18622" s="3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</row>
    <row r="18623">
      <c r="A18623" s="3"/>
      <c r="B18623" s="3"/>
      <c r="C18623" s="3"/>
      <c r="D18623" s="3"/>
      <c r="E18623" s="3"/>
      <c r="F18623" s="3"/>
      <c r="G18623" s="3"/>
      <c r="H18623" s="3"/>
      <c r="I18623" s="3"/>
      <c r="J18623" s="3"/>
      <c r="K18623" s="3"/>
      <c r="L18623" s="3"/>
      <c r="M18623" s="3"/>
      <c r="N18623" s="3"/>
    </row>
    <row r="18624">
      <c r="A18624" s="3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</row>
    <row r="18625">
      <c r="A18625" s="3"/>
      <c r="B18625" s="3"/>
      <c r="C18625" s="3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</row>
    <row r="18626">
      <c r="A18626" s="3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</row>
    <row r="18627">
      <c r="A18627" s="3"/>
      <c r="B18627" s="3"/>
      <c r="C18627" s="3"/>
      <c r="D18627" s="3"/>
      <c r="E18627" s="3"/>
      <c r="F18627" s="3"/>
      <c r="G18627" s="3"/>
      <c r="H18627" s="3"/>
      <c r="I18627" s="3"/>
      <c r="J18627" s="3"/>
      <c r="K18627" s="3"/>
      <c r="L18627" s="3"/>
      <c r="M18627" s="3"/>
      <c r="N18627" s="3"/>
    </row>
    <row r="18628">
      <c r="A18628" s="3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</row>
    <row r="18629">
      <c r="A18629" s="3"/>
      <c r="B18629" s="3"/>
      <c r="C18629" s="3"/>
      <c r="D18629" s="3"/>
      <c r="E18629" s="3"/>
      <c r="F18629" s="3"/>
      <c r="G18629" s="3"/>
      <c r="H18629" s="3"/>
      <c r="I18629" s="3"/>
      <c r="J18629" s="3"/>
      <c r="K18629" s="3"/>
      <c r="L18629" s="3"/>
      <c r="M18629" s="3"/>
      <c r="N18629" s="3"/>
    </row>
    <row r="18630">
      <c r="A18630" s="3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</row>
    <row r="18631">
      <c r="A18631" s="3"/>
      <c r="B18631" s="3"/>
      <c r="C18631" s="3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</row>
    <row r="18632">
      <c r="A18632" s="3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</row>
    <row r="18633">
      <c r="A18633" s="3"/>
      <c r="B18633" s="3"/>
      <c r="C18633" s="3"/>
      <c r="D18633" s="3"/>
      <c r="E18633" s="3"/>
      <c r="F18633" s="3"/>
      <c r="G18633" s="3"/>
      <c r="H18633" s="3"/>
      <c r="I18633" s="3"/>
      <c r="J18633" s="3"/>
      <c r="K18633" s="3"/>
      <c r="L18633" s="3"/>
      <c r="M18633" s="3"/>
      <c r="N18633" s="3"/>
    </row>
    <row r="18634">
      <c r="A18634" s="3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</row>
    <row r="18635">
      <c r="A18635" s="3"/>
      <c r="B18635" s="3"/>
      <c r="C18635" s="3"/>
      <c r="D18635" s="3"/>
      <c r="E18635" s="3"/>
      <c r="F18635" s="3"/>
      <c r="G18635" s="3"/>
      <c r="H18635" s="3"/>
      <c r="I18635" s="3"/>
      <c r="J18635" s="3"/>
      <c r="K18635" s="3"/>
      <c r="L18635" s="3"/>
      <c r="M18635" s="3"/>
      <c r="N18635" s="3"/>
    </row>
    <row r="18636">
      <c r="A18636" s="3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</row>
    <row r="18637">
      <c r="A18637" s="3"/>
      <c r="B18637" s="3"/>
      <c r="C18637" s="3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</row>
    <row r="18638">
      <c r="A18638" s="3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</row>
    <row r="18639">
      <c r="A18639" s="3"/>
      <c r="B18639" s="3"/>
      <c r="C18639" s="3"/>
      <c r="D18639" s="3"/>
      <c r="E18639" s="3"/>
      <c r="F18639" s="3"/>
      <c r="G18639" s="3"/>
      <c r="H18639" s="3"/>
      <c r="I18639" s="3"/>
      <c r="J18639" s="3"/>
      <c r="K18639" s="3"/>
      <c r="L18639" s="3"/>
      <c r="M18639" s="3"/>
      <c r="N18639" s="3"/>
    </row>
    <row r="18640">
      <c r="A18640" s="3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</row>
    <row r="18641">
      <c r="A18641" s="3"/>
      <c r="B18641" s="3"/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</row>
    <row r="18642">
      <c r="A18642" s="3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</row>
    <row r="18643">
      <c r="A18643" s="3"/>
      <c r="B18643" s="3"/>
      <c r="C18643" s="3"/>
      <c r="D18643" s="3"/>
      <c r="E18643" s="3"/>
      <c r="F18643" s="3"/>
      <c r="G18643" s="3"/>
      <c r="H18643" s="3"/>
      <c r="I18643" s="3"/>
      <c r="J18643" s="3"/>
      <c r="K18643" s="3"/>
      <c r="L18643" s="3"/>
      <c r="M18643" s="3"/>
      <c r="N18643" s="3"/>
    </row>
    <row r="18644">
      <c r="A18644" s="3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</row>
    <row r="18645">
      <c r="A18645" s="3"/>
      <c r="B18645" s="3"/>
      <c r="C18645" s="3"/>
      <c r="D18645" s="3"/>
      <c r="E18645" s="3"/>
      <c r="F18645" s="3"/>
      <c r="G18645" s="3"/>
      <c r="H18645" s="3"/>
      <c r="I18645" s="3"/>
      <c r="J18645" s="3"/>
      <c r="K18645" s="3"/>
      <c r="L18645" s="3"/>
      <c r="M18645" s="3"/>
      <c r="N18645" s="3"/>
    </row>
    <row r="18646">
      <c r="A18646" s="3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</row>
    <row r="18647">
      <c r="A18647" s="3"/>
      <c r="B18647" s="3"/>
      <c r="C18647" s="3"/>
      <c r="D18647" s="3"/>
      <c r="E18647" s="3"/>
      <c r="F18647" s="3"/>
      <c r="G18647" s="3"/>
      <c r="H18647" s="3"/>
      <c r="I18647" s="3"/>
      <c r="J18647" s="3"/>
      <c r="K18647" s="3"/>
      <c r="L18647" s="3"/>
      <c r="M18647" s="3"/>
      <c r="N18647" s="3"/>
    </row>
    <row r="18648">
      <c r="A18648" s="3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</row>
    <row r="18649">
      <c r="A18649" s="3"/>
      <c r="B18649" s="3"/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</row>
    <row r="18650">
      <c r="A18650" s="3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</row>
    <row r="18651">
      <c r="A18651" s="3"/>
      <c r="B18651" s="3"/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</row>
    <row r="18652">
      <c r="A18652" s="3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</row>
    <row r="18653">
      <c r="A18653" s="3"/>
      <c r="B18653" s="3"/>
      <c r="C18653" s="3"/>
      <c r="D18653" s="3"/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</row>
    <row r="18654">
      <c r="A18654" s="3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</row>
    <row r="18655">
      <c r="A18655" s="3"/>
      <c r="B18655" s="3"/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</row>
    <row r="18656">
      <c r="A18656" s="3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</row>
    <row r="18657">
      <c r="A18657" s="3"/>
      <c r="B18657" s="3"/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</row>
    <row r="18658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</row>
    <row r="18659">
      <c r="A18659" s="3"/>
      <c r="B18659" s="3"/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</row>
    <row r="18660">
      <c r="A18660" s="3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</row>
    <row r="18661">
      <c r="A18661" s="3"/>
      <c r="B18661" s="3"/>
      <c r="C18661" s="3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</row>
    <row r="18662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</row>
    <row r="18663">
      <c r="A18663" s="3"/>
      <c r="B18663" s="3"/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</row>
    <row r="18664">
      <c r="A18664" s="3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</row>
    <row r="18665">
      <c r="A18665" s="3"/>
      <c r="B18665" s="3"/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</row>
    <row r="18666">
      <c r="A18666" s="3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</row>
    <row r="18667">
      <c r="A18667" s="3"/>
      <c r="B18667" s="3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</row>
    <row r="18668">
      <c r="A18668" s="3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</row>
    <row r="18669">
      <c r="A18669" s="3"/>
      <c r="B18669" s="3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/>
      <c r="N18669" s="3"/>
    </row>
    <row r="18670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</row>
    <row r="18671">
      <c r="A18671" s="3"/>
      <c r="B18671" s="3"/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</row>
    <row r="18672">
      <c r="A18672" s="3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</row>
    <row r="18673">
      <c r="A18673" s="3"/>
      <c r="B18673" s="3"/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</row>
    <row r="18674">
      <c r="A18674" s="3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</row>
    <row r="18675">
      <c r="A18675" s="3"/>
      <c r="B18675" s="3"/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</row>
    <row r="18676">
      <c r="A18676" s="3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</row>
    <row r="18677">
      <c r="A18677" s="3"/>
      <c r="B18677" s="3"/>
      <c r="C18677" s="3"/>
      <c r="D18677" s="3"/>
      <c r="E18677" s="3"/>
      <c r="F18677" s="3"/>
      <c r="G18677" s="3"/>
      <c r="H18677" s="3"/>
      <c r="I18677" s="3"/>
      <c r="J18677" s="3"/>
      <c r="K18677" s="3"/>
      <c r="L18677" s="3"/>
      <c r="M18677" s="3"/>
      <c r="N18677" s="3"/>
    </row>
    <row r="18678">
      <c r="A18678" s="3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</row>
    <row r="18679">
      <c r="A18679" s="3"/>
      <c r="B18679" s="3"/>
      <c r="C18679" s="3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</row>
    <row r="18680">
      <c r="A18680" s="3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</row>
    <row r="18681">
      <c r="A18681" s="3"/>
      <c r="B18681" s="3"/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</row>
    <row r="18682">
      <c r="A18682" s="3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</row>
    <row r="18683">
      <c r="A18683" s="3"/>
      <c r="B18683" s="3"/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</row>
    <row r="18684">
      <c r="A18684" s="3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</row>
    <row r="18685">
      <c r="A18685" s="3"/>
      <c r="B18685" s="3"/>
      <c r="C18685" s="3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</row>
    <row r="18686">
      <c r="A18686" s="3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</row>
    <row r="18687">
      <c r="A18687" s="3"/>
      <c r="B18687" s="3"/>
      <c r="C18687" s="3"/>
      <c r="D18687" s="3"/>
      <c r="E18687" s="3"/>
      <c r="F18687" s="3"/>
      <c r="G18687" s="3"/>
      <c r="H18687" s="3"/>
      <c r="I18687" s="3"/>
      <c r="J18687" s="3"/>
      <c r="K18687" s="3"/>
      <c r="L18687" s="3"/>
      <c r="M18687" s="3"/>
      <c r="N18687" s="3"/>
    </row>
    <row r="18688">
      <c r="A18688" s="3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</row>
    <row r="18689">
      <c r="A18689" s="3"/>
      <c r="B18689" s="3"/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</row>
    <row r="18690">
      <c r="A18690" s="3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</row>
    <row r="18691">
      <c r="A18691" s="3"/>
      <c r="B18691" s="3"/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</row>
    <row r="18692">
      <c r="A18692" s="3"/>
      <c r="B18692" s="3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</row>
    <row r="18693">
      <c r="A18693" s="3"/>
      <c r="B18693" s="3"/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</row>
    <row r="18694">
      <c r="A18694" s="3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</row>
    <row r="18695">
      <c r="A18695" s="3"/>
      <c r="B18695" s="3"/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</row>
    <row r="18696">
      <c r="A18696" s="3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</row>
    <row r="18697">
      <c r="A18697" s="3"/>
      <c r="B18697" s="3"/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</row>
    <row r="18698">
      <c r="A18698" s="3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</row>
    <row r="18699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</row>
    <row r="18700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</row>
    <row r="18701">
      <c r="A18701" s="3"/>
      <c r="B18701" s="3"/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</row>
    <row r="18702">
      <c r="A18702" s="3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</row>
    <row r="18703">
      <c r="A18703" s="3"/>
      <c r="B18703" s="3"/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</row>
    <row r="18704">
      <c r="A18704" s="3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</row>
    <row r="18705">
      <c r="A18705" s="3"/>
      <c r="B18705" s="3"/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</row>
    <row r="18706">
      <c r="A18706" s="3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</row>
    <row r="18707">
      <c r="A18707" s="3"/>
      <c r="B18707" s="3"/>
      <c r="C18707" s="3"/>
      <c r="D18707" s="3"/>
      <c r="E18707" s="3"/>
      <c r="F18707" s="3"/>
      <c r="G18707" s="3"/>
      <c r="H18707" s="3"/>
      <c r="I18707" s="3"/>
      <c r="J18707" s="3"/>
      <c r="K18707" s="3"/>
      <c r="L18707" s="3"/>
      <c r="M18707" s="3"/>
      <c r="N18707" s="3"/>
    </row>
    <row r="18708">
      <c r="A18708" s="3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</row>
    <row r="18709">
      <c r="A18709" s="3"/>
      <c r="B18709" s="3"/>
      <c r="C18709" s="3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</row>
    <row r="18710">
      <c r="A18710" s="3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</row>
    <row r="18711">
      <c r="A18711" s="3"/>
      <c r="B18711" s="3"/>
      <c r="C18711" s="3"/>
      <c r="D18711" s="3"/>
      <c r="E18711" s="3"/>
      <c r="F18711" s="3"/>
      <c r="G18711" s="3"/>
      <c r="H18711" s="3"/>
      <c r="I18711" s="3"/>
      <c r="J18711" s="3"/>
      <c r="K18711" s="3"/>
      <c r="L18711" s="3"/>
      <c r="M18711" s="3"/>
      <c r="N18711" s="3"/>
    </row>
    <row r="18712">
      <c r="A18712" s="3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</row>
    <row r="18713">
      <c r="A18713" s="3"/>
      <c r="B18713" s="3"/>
      <c r="C18713" s="3"/>
      <c r="D18713" s="3"/>
      <c r="E18713" s="3"/>
      <c r="F18713" s="3"/>
      <c r="G18713" s="3"/>
      <c r="H18713" s="3"/>
      <c r="I18713" s="3"/>
      <c r="J18713" s="3"/>
      <c r="K18713" s="3"/>
      <c r="L18713" s="3"/>
      <c r="M18713" s="3"/>
      <c r="N18713" s="3"/>
    </row>
    <row r="18714">
      <c r="A18714" s="3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</row>
    <row r="18715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</row>
    <row r="18716">
      <c r="A18716" s="3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</row>
    <row r="18717">
      <c r="A18717" s="3"/>
      <c r="B18717" s="3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</row>
    <row r="18718">
      <c r="A18718" s="3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</row>
    <row r="18719">
      <c r="A18719" s="3"/>
      <c r="B18719" s="3"/>
      <c r="C18719" s="3"/>
      <c r="D18719" s="3"/>
      <c r="E18719" s="3"/>
      <c r="F18719" s="3"/>
      <c r="G18719" s="3"/>
      <c r="H18719" s="3"/>
      <c r="I18719" s="3"/>
      <c r="J18719" s="3"/>
      <c r="K18719" s="3"/>
      <c r="L18719" s="3"/>
      <c r="M18719" s="3"/>
      <c r="N18719" s="3"/>
    </row>
    <row r="18720">
      <c r="A18720" s="3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</row>
    <row r="18721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</row>
    <row r="18722">
      <c r="A18722" s="3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</row>
    <row r="18723">
      <c r="A18723" s="3"/>
      <c r="B18723" s="3"/>
      <c r="C18723" s="3"/>
      <c r="D18723" s="3"/>
      <c r="E18723" s="3"/>
      <c r="F18723" s="3"/>
      <c r="G18723" s="3"/>
      <c r="H18723" s="3"/>
      <c r="I18723" s="3"/>
      <c r="J18723" s="3"/>
      <c r="K18723" s="3"/>
      <c r="L18723" s="3"/>
      <c r="M18723" s="3"/>
      <c r="N18723" s="3"/>
    </row>
    <row r="18724">
      <c r="A18724" s="3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</row>
    <row r="18725">
      <c r="A18725" s="3"/>
      <c r="B18725" s="3"/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</row>
    <row r="18726">
      <c r="A18726" s="3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</row>
    <row r="18727">
      <c r="A18727" s="3"/>
      <c r="B18727" s="3"/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</row>
    <row r="18728">
      <c r="A18728" s="3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</row>
    <row r="18729">
      <c r="A18729" s="3"/>
      <c r="B18729" s="3"/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</row>
    <row r="18730">
      <c r="A18730" s="3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</row>
    <row r="18731">
      <c r="A18731" s="3"/>
      <c r="B18731" s="3"/>
      <c r="C18731" s="3"/>
      <c r="D18731" s="3"/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</row>
    <row r="18732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</row>
    <row r="18733">
      <c r="A18733" s="3"/>
      <c r="B18733" s="3"/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</row>
    <row r="18734">
      <c r="A18734" s="3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</row>
    <row r="18735">
      <c r="A18735" s="3"/>
      <c r="B18735" s="3"/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</row>
    <row r="18736">
      <c r="A18736" s="3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</row>
    <row r="18737">
      <c r="A18737" s="3"/>
      <c r="B18737" s="3"/>
      <c r="C18737" s="3"/>
      <c r="D18737" s="3"/>
      <c r="E18737" s="3"/>
      <c r="F18737" s="3"/>
      <c r="G18737" s="3"/>
      <c r="H18737" s="3"/>
      <c r="I18737" s="3"/>
      <c r="J18737" s="3"/>
      <c r="K18737" s="3"/>
      <c r="L18737" s="3"/>
      <c r="M18737" s="3"/>
      <c r="N18737" s="3"/>
    </row>
    <row r="18738">
      <c r="A18738" s="3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</row>
    <row r="18739">
      <c r="A18739" s="3"/>
      <c r="B18739" s="3"/>
      <c r="C18739" s="3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</row>
    <row r="18740">
      <c r="A18740" s="3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</row>
    <row r="18741">
      <c r="A18741" s="3"/>
      <c r="B18741" s="3"/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</row>
    <row r="18742">
      <c r="A18742" s="3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</row>
    <row r="18743">
      <c r="A18743" s="3"/>
      <c r="B18743" s="3"/>
      <c r="C18743" s="3"/>
      <c r="D18743" s="3"/>
      <c r="E18743" s="3"/>
      <c r="F18743" s="3"/>
      <c r="G18743" s="3"/>
      <c r="H18743" s="3"/>
      <c r="I18743" s="3"/>
      <c r="J18743" s="3"/>
      <c r="K18743" s="3"/>
      <c r="L18743" s="3"/>
      <c r="M18743" s="3"/>
      <c r="N18743" s="3"/>
    </row>
    <row r="18744">
      <c r="A18744" s="3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</row>
    <row r="18745">
      <c r="A18745" s="3"/>
      <c r="B18745" s="3"/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</row>
    <row r="18746">
      <c r="A18746" s="3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</row>
    <row r="18747">
      <c r="A18747" s="3"/>
      <c r="B18747" s="3"/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</row>
    <row r="18748">
      <c r="A18748" s="3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</row>
    <row r="18749">
      <c r="A18749" s="3"/>
      <c r="B18749" s="3"/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</row>
    <row r="18750">
      <c r="A18750" s="3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</row>
    <row r="18751">
      <c r="A18751" s="3"/>
      <c r="B18751" s="3"/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</row>
    <row r="18752">
      <c r="A18752" s="3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</row>
    <row r="18753">
      <c r="A18753" s="3"/>
      <c r="B18753" s="3"/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</row>
    <row r="18754">
      <c r="A18754" s="3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</row>
    <row r="18755">
      <c r="A18755" s="3"/>
      <c r="B18755" s="3"/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</row>
    <row r="18756">
      <c r="A18756" s="3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</row>
    <row r="18757">
      <c r="A18757" s="3"/>
      <c r="B18757" s="3"/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</row>
    <row r="18758">
      <c r="A18758" s="3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</row>
    <row r="18759">
      <c r="A18759" s="3"/>
      <c r="B18759" s="3"/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</row>
    <row r="18760">
      <c r="A18760" s="3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</row>
    <row r="18761">
      <c r="A18761" s="3"/>
      <c r="B18761" s="3"/>
      <c r="C18761" s="3"/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</row>
    <row r="18762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</row>
    <row r="18763">
      <c r="A18763" s="3"/>
      <c r="B18763" s="3"/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</row>
    <row r="18764">
      <c r="A18764" s="3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</row>
    <row r="18765">
      <c r="A18765" s="3"/>
      <c r="B18765" s="3"/>
      <c r="C18765" s="3"/>
      <c r="D18765" s="3"/>
      <c r="E18765" s="3"/>
      <c r="F18765" s="3"/>
      <c r="G18765" s="3"/>
      <c r="H18765" s="3"/>
      <c r="I18765" s="3"/>
      <c r="J18765" s="3"/>
      <c r="K18765" s="3"/>
      <c r="L18765" s="3"/>
      <c r="M18765" s="3"/>
      <c r="N18765" s="3"/>
    </row>
    <row r="18766">
      <c r="A18766" s="3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</row>
    <row r="18767">
      <c r="A18767" s="3"/>
      <c r="B18767" s="3"/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</row>
    <row r="18768">
      <c r="A18768" s="3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</row>
    <row r="18769">
      <c r="A18769" s="3"/>
      <c r="B18769" s="3"/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</row>
    <row r="18770">
      <c r="A18770" s="3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</row>
    <row r="18771">
      <c r="A18771" s="3"/>
      <c r="B18771" s="3"/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</row>
    <row r="18772">
      <c r="A18772" s="3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</row>
    <row r="18773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</row>
    <row r="18774">
      <c r="A18774" s="3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</row>
    <row r="18775">
      <c r="A18775" s="3"/>
      <c r="B18775" s="3"/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</row>
    <row r="18776">
      <c r="A18776" s="3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</row>
    <row r="18777">
      <c r="A18777" s="3"/>
      <c r="B18777" s="3"/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</row>
    <row r="18778">
      <c r="A18778" s="3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</row>
    <row r="18779">
      <c r="A18779" s="3"/>
      <c r="B18779" s="3"/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</row>
    <row r="18780">
      <c r="A18780" s="3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</row>
    <row r="18781">
      <c r="A18781" s="3"/>
      <c r="B18781" s="3"/>
      <c r="C18781" s="3"/>
      <c r="D18781" s="3"/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</row>
    <row r="18782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</row>
    <row r="18783">
      <c r="A18783" s="3"/>
      <c r="B18783" s="3"/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</row>
    <row r="18784">
      <c r="A18784" s="3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</row>
    <row r="18785">
      <c r="A18785" s="3"/>
      <c r="B18785" s="3"/>
      <c r="C18785" s="3"/>
      <c r="D18785" s="3"/>
      <c r="E18785" s="3"/>
      <c r="F18785" s="3"/>
      <c r="G18785" s="3"/>
      <c r="H18785" s="3"/>
      <c r="I18785" s="3"/>
      <c r="J18785" s="3"/>
      <c r="K18785" s="3"/>
      <c r="L18785" s="3"/>
      <c r="M18785" s="3"/>
      <c r="N18785" s="3"/>
    </row>
    <row r="18786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</row>
    <row r="18787">
      <c r="A18787" s="3"/>
      <c r="B18787" s="3"/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</row>
    <row r="18788">
      <c r="A18788" s="3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</row>
    <row r="18789">
      <c r="A18789" s="3"/>
      <c r="B18789" s="3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</row>
    <row r="18790">
      <c r="A18790" s="3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</row>
    <row r="18791">
      <c r="A18791" s="3"/>
      <c r="B18791" s="3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</row>
    <row r="18792">
      <c r="A18792" s="3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</row>
    <row r="18793">
      <c r="A18793" s="3"/>
      <c r="B18793" s="3"/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</row>
    <row r="18794">
      <c r="A18794" s="3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</row>
    <row r="18795">
      <c r="A18795" s="3"/>
      <c r="B18795" s="3"/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</row>
    <row r="18796">
      <c r="A18796" s="3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</row>
    <row r="18797">
      <c r="A18797" s="3"/>
      <c r="B18797" s="3"/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</row>
    <row r="18798">
      <c r="A18798" s="3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</row>
    <row r="18799">
      <c r="A18799" s="3"/>
      <c r="B18799" s="3"/>
      <c r="C18799" s="3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</row>
    <row r="18800">
      <c r="A18800" s="3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</row>
    <row r="18801">
      <c r="A18801" s="3"/>
      <c r="B18801" s="3"/>
      <c r="C18801" s="3"/>
      <c r="D18801" s="3"/>
      <c r="E18801" s="3"/>
      <c r="F18801" s="3"/>
      <c r="G18801" s="3"/>
      <c r="H18801" s="3"/>
      <c r="I18801" s="3"/>
      <c r="J18801" s="3"/>
      <c r="K18801" s="3"/>
      <c r="L18801" s="3"/>
      <c r="M18801" s="3"/>
      <c r="N18801" s="3"/>
    </row>
    <row r="18802">
      <c r="A18802" s="3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</row>
    <row r="18803">
      <c r="A18803" s="3"/>
      <c r="B18803" s="3"/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</row>
    <row r="18804">
      <c r="A18804" s="3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</row>
    <row r="18805">
      <c r="A18805" s="3"/>
      <c r="B18805" s="3"/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</row>
    <row r="18806">
      <c r="A18806" s="3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</row>
    <row r="18807">
      <c r="A18807" s="3"/>
      <c r="B18807" s="3"/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</row>
    <row r="18808">
      <c r="A18808" s="3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</row>
    <row r="18809">
      <c r="A18809" s="3"/>
      <c r="B18809" s="3"/>
      <c r="C18809" s="3"/>
      <c r="D18809" s="3"/>
      <c r="E18809" s="3"/>
      <c r="F18809" s="3"/>
      <c r="G18809" s="3"/>
      <c r="H18809" s="3"/>
      <c r="I18809" s="3"/>
      <c r="J18809" s="3"/>
      <c r="K18809" s="3"/>
      <c r="L18809" s="3"/>
      <c r="M18809" s="3"/>
      <c r="N18809" s="3"/>
    </row>
    <row r="18810">
      <c r="A18810" s="3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</row>
    <row r="18811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</row>
    <row r="18812">
      <c r="A18812" s="3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</row>
    <row r="18813">
      <c r="A18813" s="3"/>
      <c r="B18813" s="3"/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</row>
    <row r="18814">
      <c r="A18814" s="3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</row>
    <row r="18815">
      <c r="A18815" s="3"/>
      <c r="B18815" s="3"/>
      <c r="C18815" s="3"/>
      <c r="D18815" s="3"/>
      <c r="E18815" s="3"/>
      <c r="F18815" s="3"/>
      <c r="G18815" s="3"/>
      <c r="H18815" s="3"/>
      <c r="I18815" s="3"/>
      <c r="J18815" s="3"/>
      <c r="K18815" s="3"/>
      <c r="L18815" s="3"/>
      <c r="M18815" s="3"/>
      <c r="N18815" s="3"/>
    </row>
    <row r="18816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</row>
    <row r="18817">
      <c r="A18817" s="3"/>
      <c r="B18817" s="3"/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</row>
    <row r="18818">
      <c r="A18818" s="3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</row>
    <row r="18819">
      <c r="A18819" s="3"/>
      <c r="B18819" s="3"/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</row>
    <row r="18820">
      <c r="A18820" s="3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</row>
    <row r="18821">
      <c r="A18821" s="3"/>
      <c r="B18821" s="3"/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</row>
    <row r="18822">
      <c r="A18822" s="3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</row>
    <row r="18823">
      <c r="A18823" s="3"/>
      <c r="B18823" s="3"/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</row>
    <row r="18824">
      <c r="A18824" s="3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</row>
    <row r="18825">
      <c r="A18825" s="3"/>
      <c r="B18825" s="3"/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</row>
    <row r="18826">
      <c r="A18826" s="3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</row>
    <row r="18827">
      <c r="A18827" s="3"/>
      <c r="B18827" s="3"/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</row>
    <row r="18828">
      <c r="A18828" s="3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</row>
    <row r="18829">
      <c r="A18829" s="3"/>
      <c r="B18829" s="3"/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</row>
    <row r="18830">
      <c r="A18830" s="3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</row>
    <row r="18831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</row>
    <row r="18832">
      <c r="A18832" s="3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</row>
    <row r="18833">
      <c r="A18833" s="3"/>
      <c r="B18833" s="3"/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</row>
    <row r="18834">
      <c r="A18834" s="3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</row>
    <row r="18835">
      <c r="A18835" s="3"/>
      <c r="B18835" s="3"/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</row>
    <row r="18836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</row>
    <row r="18837">
      <c r="A18837" s="3"/>
      <c r="B18837" s="3"/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</row>
    <row r="18838">
      <c r="A18838" s="3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</row>
    <row r="18839">
      <c r="A18839" s="3"/>
      <c r="B18839" s="3"/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</row>
    <row r="18840">
      <c r="A18840" s="3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</row>
    <row r="18841">
      <c r="A18841" s="3"/>
      <c r="B18841" s="3"/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</row>
    <row r="18842">
      <c r="A18842" s="3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</row>
    <row r="18843">
      <c r="A18843" s="3"/>
      <c r="B18843" s="3"/>
      <c r="C18843" s="3"/>
      <c r="D18843" s="3"/>
      <c r="E18843" s="3"/>
      <c r="F18843" s="3"/>
      <c r="G18843" s="3"/>
      <c r="H18843" s="3"/>
      <c r="I18843" s="3"/>
      <c r="J18843" s="3"/>
      <c r="K18843" s="3"/>
      <c r="L18843" s="3"/>
      <c r="M18843" s="3"/>
      <c r="N18843" s="3"/>
    </row>
    <row r="18844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</row>
    <row r="18845">
      <c r="A18845" s="3"/>
      <c r="B18845" s="3"/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</row>
    <row r="18846">
      <c r="A18846" s="3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</row>
    <row r="18847">
      <c r="A18847" s="3"/>
      <c r="B18847" s="3"/>
      <c r="C18847" s="3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</row>
    <row r="18848">
      <c r="A18848" s="3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</row>
    <row r="18849">
      <c r="A18849" s="3"/>
      <c r="B18849" s="3"/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</row>
    <row r="18850">
      <c r="A18850" s="3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</row>
    <row r="18851">
      <c r="A18851" s="3"/>
      <c r="B18851" s="3"/>
      <c r="C18851" s="3"/>
      <c r="D18851" s="3"/>
      <c r="E18851" s="3"/>
      <c r="F18851" s="3"/>
      <c r="G18851" s="3"/>
      <c r="H18851" s="3"/>
      <c r="I18851" s="3"/>
      <c r="J18851" s="3"/>
      <c r="K18851" s="3"/>
      <c r="L18851" s="3"/>
      <c r="M18851" s="3"/>
      <c r="N18851" s="3"/>
    </row>
    <row r="18852">
      <c r="A18852" s="3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</row>
    <row r="18853">
      <c r="A18853" s="3"/>
      <c r="B18853" s="3"/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</row>
    <row r="18854">
      <c r="A18854" s="3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</row>
    <row r="18855">
      <c r="A18855" s="3"/>
      <c r="B18855" s="3"/>
      <c r="C18855" s="3"/>
      <c r="D18855" s="3"/>
      <c r="E18855" s="3"/>
      <c r="F18855" s="3"/>
      <c r="G18855" s="3"/>
      <c r="H18855" s="3"/>
      <c r="I18855" s="3"/>
      <c r="J18855" s="3"/>
      <c r="K18855" s="3"/>
      <c r="L18855" s="3"/>
      <c r="M18855" s="3"/>
      <c r="N18855" s="3"/>
    </row>
    <row r="18856">
      <c r="A18856" s="3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</row>
    <row r="18857">
      <c r="A18857" s="3"/>
      <c r="B18857" s="3"/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</row>
    <row r="18858">
      <c r="A18858" s="3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</row>
    <row r="18859">
      <c r="A18859" s="3"/>
      <c r="B18859" s="3"/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</row>
    <row r="18860">
      <c r="A18860" s="3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</row>
    <row r="18861">
      <c r="A18861" s="3"/>
      <c r="B18861" s="3"/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</row>
    <row r="18862">
      <c r="A18862" s="3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</row>
    <row r="18863">
      <c r="A18863" s="3"/>
      <c r="B18863" s="3"/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</row>
    <row r="18864">
      <c r="A18864" s="3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</row>
    <row r="18865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</row>
    <row r="18866">
      <c r="A18866" s="3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</row>
    <row r="18867">
      <c r="A18867" s="3"/>
      <c r="B18867" s="3"/>
      <c r="C18867" s="3"/>
      <c r="D18867" s="3"/>
      <c r="E18867" s="3"/>
      <c r="F18867" s="3"/>
      <c r="G18867" s="3"/>
      <c r="H18867" s="3"/>
      <c r="I18867" s="3"/>
      <c r="J18867" s="3"/>
      <c r="K18867" s="3"/>
      <c r="L18867" s="3"/>
      <c r="M18867" s="3"/>
      <c r="N18867" s="3"/>
    </row>
    <row r="18868">
      <c r="A18868" s="3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</row>
    <row r="18869">
      <c r="A18869" s="3"/>
      <c r="B18869" s="3"/>
      <c r="C18869" s="3"/>
      <c r="D18869" s="3"/>
      <c r="E18869" s="3"/>
      <c r="F18869" s="3"/>
      <c r="G18869" s="3"/>
      <c r="H18869" s="3"/>
      <c r="I18869" s="3"/>
      <c r="J18869" s="3"/>
      <c r="K18869" s="3"/>
      <c r="L18869" s="3"/>
      <c r="M18869" s="3"/>
      <c r="N18869" s="3"/>
    </row>
    <row r="18870">
      <c r="A18870" s="3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</row>
    <row r="18871">
      <c r="A18871" s="3"/>
      <c r="B18871" s="3"/>
      <c r="C18871" s="3"/>
      <c r="D18871" s="3"/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</row>
    <row r="18872">
      <c r="A18872" s="3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</row>
    <row r="18873">
      <c r="A18873" s="3"/>
      <c r="B18873" s="3"/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</row>
    <row r="18874">
      <c r="A18874" s="3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</row>
    <row r="18875">
      <c r="A18875" s="3"/>
      <c r="B18875" s="3"/>
      <c r="C18875" s="3"/>
      <c r="D18875" s="3"/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</row>
    <row r="18876">
      <c r="A18876" s="3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</row>
    <row r="18877">
      <c r="A18877" s="3"/>
      <c r="B18877" s="3"/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</row>
    <row r="18878">
      <c r="A18878" s="3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</row>
    <row r="18879">
      <c r="A18879" s="3"/>
      <c r="B18879" s="3"/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</row>
    <row r="18880">
      <c r="A18880" s="3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</row>
    <row r="18881">
      <c r="A18881" s="3"/>
      <c r="B18881" s="3"/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</row>
    <row r="18882">
      <c r="A18882" s="3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</row>
    <row r="18883">
      <c r="A18883" s="3"/>
      <c r="B18883" s="3"/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</row>
    <row r="18884">
      <c r="A18884" s="3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</row>
    <row r="18885">
      <c r="A18885" s="3"/>
      <c r="B18885" s="3"/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</row>
    <row r="18886">
      <c r="A18886" s="3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</row>
    <row r="18887">
      <c r="A18887" s="3"/>
      <c r="B18887" s="3"/>
      <c r="C18887" s="3"/>
      <c r="D18887" s="3"/>
      <c r="E18887" s="3"/>
      <c r="F18887" s="3"/>
      <c r="G18887" s="3"/>
      <c r="H18887" s="3"/>
      <c r="I18887" s="3"/>
      <c r="J18887" s="3"/>
      <c r="K18887" s="3"/>
      <c r="L18887" s="3"/>
      <c r="M18887" s="3"/>
      <c r="N18887" s="3"/>
    </row>
    <row r="18888">
      <c r="A18888" s="3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</row>
    <row r="18889">
      <c r="A18889" s="3"/>
      <c r="B18889" s="3"/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</row>
    <row r="18890">
      <c r="A18890" s="3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</row>
    <row r="18891">
      <c r="A18891" s="3"/>
      <c r="B18891" s="3"/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</row>
    <row r="18892">
      <c r="A18892" s="3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</row>
    <row r="18893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</row>
    <row r="18894">
      <c r="A18894" s="3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</row>
    <row r="18895">
      <c r="A18895" s="3"/>
      <c r="B18895" s="3"/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</row>
    <row r="18896">
      <c r="A18896" s="3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</row>
    <row r="18897">
      <c r="A18897" s="3"/>
      <c r="B18897" s="3"/>
      <c r="C18897" s="3"/>
      <c r="D18897" s="3"/>
      <c r="E18897" s="3"/>
      <c r="F18897" s="3"/>
      <c r="G18897" s="3"/>
      <c r="H18897" s="3"/>
      <c r="I18897" s="3"/>
      <c r="J18897" s="3"/>
      <c r="K18897" s="3"/>
      <c r="L18897" s="3"/>
      <c r="M18897" s="3"/>
      <c r="N18897" s="3"/>
    </row>
    <row r="18898">
      <c r="A18898" s="3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</row>
    <row r="18899">
      <c r="A18899" s="3"/>
      <c r="B18899" s="3"/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</row>
    <row r="18900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</row>
    <row r="18901">
      <c r="A18901" s="3"/>
      <c r="B18901" s="3"/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</row>
    <row r="18902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</row>
    <row r="18903">
      <c r="A18903" s="3"/>
      <c r="B18903" s="3"/>
      <c r="C18903" s="3"/>
      <c r="D18903" s="3"/>
      <c r="E18903" s="3"/>
      <c r="F18903" s="3"/>
      <c r="G18903" s="3"/>
      <c r="H18903" s="3"/>
      <c r="I18903" s="3"/>
      <c r="J18903" s="3"/>
      <c r="K18903" s="3"/>
      <c r="L18903" s="3"/>
      <c r="M18903" s="3"/>
      <c r="N18903" s="3"/>
    </row>
    <row r="18904">
      <c r="A18904" s="3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</row>
    <row r="18905">
      <c r="A18905" s="3"/>
      <c r="B18905" s="3"/>
      <c r="C18905" s="3"/>
      <c r="D18905" s="3"/>
      <c r="E18905" s="3"/>
      <c r="F18905" s="3"/>
      <c r="G18905" s="3"/>
      <c r="H18905" s="3"/>
      <c r="I18905" s="3"/>
      <c r="J18905" s="3"/>
      <c r="K18905" s="3"/>
      <c r="L18905" s="3"/>
      <c r="M18905" s="3"/>
      <c r="N18905" s="3"/>
    </row>
    <row r="18906">
      <c r="A18906" s="3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</row>
    <row r="18907">
      <c r="A18907" s="3"/>
      <c r="B18907" s="3"/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</row>
    <row r="18908">
      <c r="A18908" s="3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</row>
    <row r="18909">
      <c r="A18909" s="3"/>
      <c r="B18909" s="3"/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</row>
    <row r="18910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</row>
    <row r="18911">
      <c r="A18911" s="3"/>
      <c r="B18911" s="3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</row>
    <row r="18912">
      <c r="A18912" s="3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</row>
    <row r="18913">
      <c r="A18913" s="3"/>
      <c r="B18913" s="3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</row>
    <row r="18914">
      <c r="A18914" s="3"/>
      <c r="B18914" s="3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</row>
    <row r="18915">
      <c r="A18915" s="3"/>
      <c r="B18915" s="3"/>
      <c r="C18915" s="3"/>
      <c r="D18915" s="3"/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</row>
    <row r="18916">
      <c r="A18916" s="3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</row>
    <row r="18917">
      <c r="A18917" s="3"/>
      <c r="B18917" s="3"/>
      <c r="C18917" s="3"/>
      <c r="D18917" s="3"/>
      <c r="E18917" s="3"/>
      <c r="F18917" s="3"/>
      <c r="G18917" s="3"/>
      <c r="H18917" s="3"/>
      <c r="I18917" s="3"/>
      <c r="J18917" s="3"/>
      <c r="K18917" s="3"/>
      <c r="L18917" s="3"/>
      <c r="M18917" s="3"/>
      <c r="N18917" s="3"/>
    </row>
    <row r="18918">
      <c r="A18918" s="3"/>
      <c r="B18918" s="3"/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</row>
    <row r="18919">
      <c r="A18919" s="3"/>
      <c r="B18919" s="3"/>
      <c r="C18919" s="3"/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</row>
    <row r="18920">
      <c r="A18920" s="3"/>
      <c r="B18920" s="3"/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</row>
    <row r="18921">
      <c r="A18921" s="3"/>
      <c r="B18921" s="3"/>
      <c r="C18921" s="3"/>
      <c r="D18921" s="3"/>
      <c r="E18921" s="3"/>
      <c r="F18921" s="3"/>
      <c r="G18921" s="3"/>
      <c r="H18921" s="3"/>
      <c r="I18921" s="3"/>
      <c r="J18921" s="3"/>
      <c r="K18921" s="3"/>
      <c r="L18921" s="3"/>
      <c r="M18921" s="3"/>
      <c r="N18921" s="3"/>
    </row>
    <row r="18922">
      <c r="A18922" s="3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</row>
    <row r="18923">
      <c r="A18923" s="3"/>
      <c r="B18923" s="3"/>
      <c r="C18923" s="3"/>
      <c r="D18923" s="3"/>
      <c r="E18923" s="3"/>
      <c r="F18923" s="3"/>
      <c r="G18923" s="3"/>
      <c r="H18923" s="3"/>
      <c r="I18923" s="3"/>
      <c r="J18923" s="3"/>
      <c r="K18923" s="3"/>
      <c r="L18923" s="3"/>
      <c r="M18923" s="3"/>
      <c r="N18923" s="3"/>
    </row>
    <row r="18924">
      <c r="A18924" s="3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</row>
    <row r="18925">
      <c r="A18925" s="3"/>
      <c r="B18925" s="3"/>
      <c r="C18925" s="3"/>
      <c r="D18925" s="3"/>
      <c r="E18925" s="3"/>
      <c r="F18925" s="3"/>
      <c r="G18925" s="3"/>
      <c r="H18925" s="3"/>
      <c r="I18925" s="3"/>
      <c r="J18925" s="3"/>
      <c r="K18925" s="3"/>
      <c r="L18925" s="3"/>
      <c r="M18925" s="3"/>
      <c r="N18925" s="3"/>
    </row>
    <row r="18926">
      <c r="A18926" s="3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</row>
    <row r="18927">
      <c r="A18927" s="3"/>
      <c r="B18927" s="3"/>
      <c r="C18927" s="3"/>
      <c r="D18927" s="3"/>
      <c r="E18927" s="3"/>
      <c r="F18927" s="3"/>
      <c r="G18927" s="3"/>
      <c r="H18927" s="3"/>
      <c r="I18927" s="3"/>
      <c r="J18927" s="3"/>
      <c r="K18927" s="3"/>
      <c r="L18927" s="3"/>
      <c r="M18927" s="3"/>
      <c r="N18927" s="3"/>
    </row>
    <row r="18928">
      <c r="A18928" s="3"/>
      <c r="B18928" s="3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</row>
    <row r="18929">
      <c r="A18929" s="3"/>
      <c r="B18929" s="3"/>
      <c r="C18929" s="3"/>
      <c r="D18929" s="3"/>
      <c r="E18929" s="3"/>
      <c r="F18929" s="3"/>
      <c r="G18929" s="3"/>
      <c r="H18929" s="3"/>
      <c r="I18929" s="3"/>
      <c r="J18929" s="3"/>
      <c r="K18929" s="3"/>
      <c r="L18929" s="3"/>
      <c r="M18929" s="3"/>
      <c r="N18929" s="3"/>
    </row>
    <row r="18930">
      <c r="A18930" s="3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</row>
    <row r="18931">
      <c r="A18931" s="3"/>
      <c r="B18931" s="3"/>
      <c r="C18931" s="3"/>
      <c r="D18931" s="3"/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</row>
    <row r="18932">
      <c r="A18932" s="3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</row>
    <row r="18933">
      <c r="A18933" s="3"/>
      <c r="B18933" s="3"/>
      <c r="C18933" s="3"/>
      <c r="D18933" s="3"/>
      <c r="E18933" s="3"/>
      <c r="F18933" s="3"/>
      <c r="G18933" s="3"/>
      <c r="H18933" s="3"/>
      <c r="I18933" s="3"/>
      <c r="J18933" s="3"/>
      <c r="K18933" s="3"/>
      <c r="L18933" s="3"/>
      <c r="M18933" s="3"/>
      <c r="N18933" s="3"/>
    </row>
    <row r="18934">
      <c r="A18934" s="3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</row>
    <row r="18935">
      <c r="A18935" s="3"/>
      <c r="B18935" s="3"/>
      <c r="C18935" s="3"/>
      <c r="D18935" s="3"/>
      <c r="E18935" s="3"/>
      <c r="F18935" s="3"/>
      <c r="G18935" s="3"/>
      <c r="H18935" s="3"/>
      <c r="I18935" s="3"/>
      <c r="J18935" s="3"/>
      <c r="K18935" s="3"/>
      <c r="L18935" s="3"/>
      <c r="M18935" s="3"/>
      <c r="N18935" s="3"/>
    </row>
    <row r="18936">
      <c r="A18936" s="3"/>
      <c r="B18936" s="3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</row>
    <row r="18937">
      <c r="A18937" s="3"/>
      <c r="B18937" s="3"/>
      <c r="C18937" s="3"/>
      <c r="D18937" s="3"/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</row>
    <row r="18938">
      <c r="A18938" s="3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</row>
    <row r="18939">
      <c r="A18939" s="3"/>
      <c r="B18939" s="3"/>
      <c r="C18939" s="3"/>
      <c r="D18939" s="3"/>
      <c r="E18939" s="3"/>
      <c r="F18939" s="3"/>
      <c r="G18939" s="3"/>
      <c r="H18939" s="3"/>
      <c r="I18939" s="3"/>
      <c r="J18939" s="3"/>
      <c r="K18939" s="3"/>
      <c r="L18939" s="3"/>
      <c r="M18939" s="3"/>
      <c r="N18939" s="3"/>
    </row>
    <row r="18940">
      <c r="A18940" s="3"/>
      <c r="B18940" s="3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</row>
    <row r="18941">
      <c r="A18941" s="3"/>
      <c r="B18941" s="3"/>
      <c r="C18941" s="3"/>
      <c r="D18941" s="3"/>
      <c r="E18941" s="3"/>
      <c r="F18941" s="3"/>
      <c r="G18941" s="3"/>
      <c r="H18941" s="3"/>
      <c r="I18941" s="3"/>
      <c r="J18941" s="3"/>
      <c r="K18941" s="3"/>
      <c r="L18941" s="3"/>
      <c r="M18941" s="3"/>
      <c r="N18941" s="3"/>
    </row>
    <row r="18942">
      <c r="A18942" s="3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</row>
    <row r="18943">
      <c r="A18943" s="3"/>
      <c r="B18943" s="3"/>
      <c r="C18943" s="3"/>
      <c r="D18943" s="3"/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</row>
    <row r="18944">
      <c r="A18944" s="3"/>
      <c r="B18944" s="3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</row>
    <row r="18945">
      <c r="A18945" s="3"/>
      <c r="B18945" s="3"/>
      <c r="C18945" s="3"/>
      <c r="D18945" s="3"/>
      <c r="E18945" s="3"/>
      <c r="F18945" s="3"/>
      <c r="G18945" s="3"/>
      <c r="H18945" s="3"/>
      <c r="I18945" s="3"/>
      <c r="J18945" s="3"/>
      <c r="K18945" s="3"/>
      <c r="L18945" s="3"/>
      <c r="M18945" s="3"/>
      <c r="N18945" s="3"/>
    </row>
    <row r="18946">
      <c r="A18946" s="3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</row>
    <row r="18947">
      <c r="A18947" s="3"/>
      <c r="B18947" s="3"/>
      <c r="C18947" s="3"/>
      <c r="D18947" s="3"/>
      <c r="E18947" s="3"/>
      <c r="F18947" s="3"/>
      <c r="G18947" s="3"/>
      <c r="H18947" s="3"/>
      <c r="I18947" s="3"/>
      <c r="J18947" s="3"/>
      <c r="K18947" s="3"/>
      <c r="L18947" s="3"/>
      <c r="M18947" s="3"/>
      <c r="N18947" s="3"/>
    </row>
    <row r="18948">
      <c r="A18948" s="3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</row>
    <row r="18949">
      <c r="A18949" s="3"/>
      <c r="B18949" s="3"/>
      <c r="C18949" s="3"/>
      <c r="D18949" s="3"/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</row>
    <row r="18950">
      <c r="A18950" s="3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</row>
    <row r="18951">
      <c r="A18951" s="3"/>
      <c r="B18951" s="3"/>
      <c r="C18951" s="3"/>
      <c r="D18951" s="3"/>
      <c r="E18951" s="3"/>
      <c r="F18951" s="3"/>
      <c r="G18951" s="3"/>
      <c r="H18951" s="3"/>
      <c r="I18951" s="3"/>
      <c r="J18951" s="3"/>
      <c r="K18951" s="3"/>
      <c r="L18951" s="3"/>
      <c r="M18951" s="3"/>
      <c r="N18951" s="3"/>
    </row>
    <row r="18952">
      <c r="A18952" s="3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</row>
    <row r="18953">
      <c r="A18953" s="3"/>
      <c r="B18953" s="3"/>
      <c r="C18953" s="3"/>
      <c r="D18953" s="3"/>
      <c r="E18953" s="3"/>
      <c r="F18953" s="3"/>
      <c r="G18953" s="3"/>
      <c r="H18953" s="3"/>
      <c r="I18953" s="3"/>
      <c r="J18953" s="3"/>
      <c r="K18953" s="3"/>
      <c r="L18953" s="3"/>
      <c r="M18953" s="3"/>
      <c r="N18953" s="3"/>
    </row>
    <row r="18954">
      <c r="A18954" s="3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</row>
    <row r="18955">
      <c r="A18955" s="3"/>
      <c r="B18955" s="3"/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</row>
    <row r="18956">
      <c r="A18956" s="3"/>
      <c r="B18956" s="3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</row>
    <row r="18957">
      <c r="A18957" s="3"/>
      <c r="B18957" s="3"/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</row>
    <row r="18958">
      <c r="A18958" s="3"/>
      <c r="B18958" s="3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</row>
    <row r="18959">
      <c r="A18959" s="3"/>
      <c r="B18959" s="3"/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</row>
    <row r="18960">
      <c r="A18960" s="3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</row>
    <row r="18961">
      <c r="A18961" s="3"/>
      <c r="B18961" s="3"/>
      <c r="C18961" s="3"/>
      <c r="D18961" s="3"/>
      <c r="E18961" s="3"/>
      <c r="F18961" s="3"/>
      <c r="G18961" s="3"/>
      <c r="H18961" s="3"/>
      <c r="I18961" s="3"/>
      <c r="J18961" s="3"/>
      <c r="K18961" s="3"/>
      <c r="L18961" s="3"/>
      <c r="M18961" s="3"/>
      <c r="N18961" s="3"/>
    </row>
    <row r="18962">
      <c r="A18962" s="3"/>
      <c r="B18962" s="3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</row>
    <row r="18963">
      <c r="A18963" s="3"/>
      <c r="B18963" s="3"/>
      <c r="C18963" s="3"/>
      <c r="D18963" s="3"/>
      <c r="E18963" s="3"/>
      <c r="F18963" s="3"/>
      <c r="G18963" s="3"/>
      <c r="H18963" s="3"/>
      <c r="I18963" s="3"/>
      <c r="J18963" s="3"/>
      <c r="K18963" s="3"/>
      <c r="L18963" s="3"/>
      <c r="M18963" s="3"/>
      <c r="N18963" s="3"/>
    </row>
    <row r="18964">
      <c r="A18964" s="3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</row>
    <row r="18965">
      <c r="A18965" s="3"/>
      <c r="B18965" s="3"/>
      <c r="C18965" s="3"/>
      <c r="D18965" s="3"/>
      <c r="E18965" s="3"/>
      <c r="F18965" s="3"/>
      <c r="G18965" s="3"/>
      <c r="H18965" s="3"/>
      <c r="I18965" s="3"/>
      <c r="J18965" s="3"/>
      <c r="K18965" s="3"/>
      <c r="L18965" s="3"/>
      <c r="M18965" s="3"/>
      <c r="N18965" s="3"/>
    </row>
    <row r="18966">
      <c r="A18966" s="3"/>
      <c r="B18966" s="3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</row>
    <row r="18967">
      <c r="A18967" s="3"/>
      <c r="B18967" s="3"/>
      <c r="C18967" s="3"/>
      <c r="D18967" s="3"/>
      <c r="E18967" s="3"/>
      <c r="F18967" s="3"/>
      <c r="G18967" s="3"/>
      <c r="H18967" s="3"/>
      <c r="I18967" s="3"/>
      <c r="J18967" s="3"/>
      <c r="K18967" s="3"/>
      <c r="L18967" s="3"/>
      <c r="M18967" s="3"/>
      <c r="N18967" s="3"/>
    </row>
    <row r="18968">
      <c r="A18968" s="3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</row>
    <row r="18969">
      <c r="A18969" s="3"/>
      <c r="B18969" s="3"/>
      <c r="C18969" s="3"/>
      <c r="D18969" s="3"/>
      <c r="E18969" s="3"/>
      <c r="F18969" s="3"/>
      <c r="G18969" s="3"/>
      <c r="H18969" s="3"/>
      <c r="I18969" s="3"/>
      <c r="J18969" s="3"/>
      <c r="K18969" s="3"/>
      <c r="L18969" s="3"/>
      <c r="M18969" s="3"/>
      <c r="N18969" s="3"/>
    </row>
    <row r="18970">
      <c r="A18970" s="3"/>
      <c r="B18970" s="3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</row>
    <row r="18971">
      <c r="A18971" s="3"/>
      <c r="B18971" s="3"/>
      <c r="C18971" s="3"/>
      <c r="D18971" s="3"/>
      <c r="E18971" s="3"/>
      <c r="F18971" s="3"/>
      <c r="G18971" s="3"/>
      <c r="H18971" s="3"/>
      <c r="I18971" s="3"/>
      <c r="J18971" s="3"/>
      <c r="K18971" s="3"/>
      <c r="L18971" s="3"/>
      <c r="M18971" s="3"/>
      <c r="N18971" s="3"/>
    </row>
    <row r="18972">
      <c r="A18972" s="3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</row>
    <row r="18973">
      <c r="A18973" s="3"/>
      <c r="B18973" s="3"/>
      <c r="C18973" s="3"/>
      <c r="D18973" s="3"/>
      <c r="E18973" s="3"/>
      <c r="F18973" s="3"/>
      <c r="G18973" s="3"/>
      <c r="H18973" s="3"/>
      <c r="I18973" s="3"/>
      <c r="J18973" s="3"/>
      <c r="K18973" s="3"/>
      <c r="L18973" s="3"/>
      <c r="M18973" s="3"/>
      <c r="N18973" s="3"/>
    </row>
    <row r="18974">
      <c r="A18974" s="3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</row>
    <row r="18975">
      <c r="A18975" s="3"/>
      <c r="B18975" s="3"/>
      <c r="C18975" s="3"/>
      <c r="D18975" s="3"/>
      <c r="E18975" s="3"/>
      <c r="F18975" s="3"/>
      <c r="G18975" s="3"/>
      <c r="H18975" s="3"/>
      <c r="I18975" s="3"/>
      <c r="J18975" s="3"/>
      <c r="K18975" s="3"/>
      <c r="L18975" s="3"/>
      <c r="M18975" s="3"/>
      <c r="N18975" s="3"/>
    </row>
    <row r="18976">
      <c r="A18976" s="3"/>
      <c r="B18976" s="3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</row>
    <row r="18977">
      <c r="A18977" s="3"/>
      <c r="B18977" s="3"/>
      <c r="C18977" s="3"/>
      <c r="D18977" s="3"/>
      <c r="E18977" s="3"/>
      <c r="F18977" s="3"/>
      <c r="G18977" s="3"/>
      <c r="H18977" s="3"/>
      <c r="I18977" s="3"/>
      <c r="J18977" s="3"/>
      <c r="K18977" s="3"/>
      <c r="L18977" s="3"/>
      <c r="M18977" s="3"/>
      <c r="N18977" s="3"/>
    </row>
    <row r="18978">
      <c r="A18978" s="3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</row>
    <row r="18979">
      <c r="A18979" s="3"/>
      <c r="B18979" s="3"/>
      <c r="C18979" s="3"/>
      <c r="D18979" s="3"/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</row>
    <row r="18980">
      <c r="A18980" s="3"/>
      <c r="B18980" s="3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</row>
    <row r="18981">
      <c r="A18981" s="3"/>
      <c r="B18981" s="3"/>
      <c r="C18981" s="3"/>
      <c r="D18981" s="3"/>
      <c r="E18981" s="3"/>
      <c r="F18981" s="3"/>
      <c r="G18981" s="3"/>
      <c r="H18981" s="3"/>
      <c r="I18981" s="3"/>
      <c r="J18981" s="3"/>
      <c r="K18981" s="3"/>
      <c r="L18981" s="3"/>
      <c r="M18981" s="3"/>
      <c r="N18981" s="3"/>
    </row>
    <row r="18982">
      <c r="A18982" s="3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</row>
    <row r="18983">
      <c r="A18983" s="3"/>
      <c r="B18983" s="3"/>
      <c r="C18983" s="3"/>
      <c r="D18983" s="3"/>
      <c r="E18983" s="3"/>
      <c r="F18983" s="3"/>
      <c r="G18983" s="3"/>
      <c r="H18983" s="3"/>
      <c r="I18983" s="3"/>
      <c r="J18983" s="3"/>
      <c r="K18983" s="3"/>
      <c r="L18983" s="3"/>
      <c r="M18983" s="3"/>
      <c r="N18983" s="3"/>
    </row>
    <row r="18984">
      <c r="A18984" s="3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</row>
    <row r="18985">
      <c r="A18985" s="3"/>
      <c r="B18985" s="3"/>
      <c r="C18985" s="3"/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</row>
    <row r="18986">
      <c r="A18986" s="3"/>
      <c r="B18986" s="3"/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</row>
    <row r="18987">
      <c r="A18987" s="3"/>
      <c r="B18987" s="3"/>
      <c r="C18987" s="3"/>
      <c r="D18987" s="3"/>
      <c r="E18987" s="3"/>
      <c r="F18987" s="3"/>
      <c r="G18987" s="3"/>
      <c r="H18987" s="3"/>
      <c r="I18987" s="3"/>
      <c r="J18987" s="3"/>
      <c r="K18987" s="3"/>
      <c r="L18987" s="3"/>
      <c r="M18987" s="3"/>
      <c r="N18987" s="3"/>
    </row>
    <row r="18988">
      <c r="A18988" s="3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</row>
    <row r="18989">
      <c r="A18989" s="3"/>
      <c r="B18989" s="3"/>
      <c r="C18989" s="3"/>
      <c r="D18989" s="3"/>
      <c r="E18989" s="3"/>
      <c r="F18989" s="3"/>
      <c r="G18989" s="3"/>
      <c r="H18989" s="3"/>
      <c r="I18989" s="3"/>
      <c r="J18989" s="3"/>
      <c r="K18989" s="3"/>
      <c r="L18989" s="3"/>
      <c r="M18989" s="3"/>
      <c r="N18989" s="3"/>
    </row>
    <row r="18990">
      <c r="A18990" s="3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</row>
    <row r="18991">
      <c r="A18991" s="3"/>
      <c r="B18991" s="3"/>
      <c r="C18991" s="3"/>
      <c r="D18991" s="3"/>
      <c r="E18991" s="3"/>
      <c r="F18991" s="3"/>
      <c r="G18991" s="3"/>
      <c r="H18991" s="3"/>
      <c r="I18991" s="3"/>
      <c r="J18991" s="3"/>
      <c r="K18991" s="3"/>
      <c r="L18991" s="3"/>
      <c r="M18991" s="3"/>
      <c r="N18991" s="3"/>
    </row>
    <row r="18992">
      <c r="A18992" s="3"/>
      <c r="B18992" s="3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</row>
    <row r="18993">
      <c r="A18993" s="3"/>
      <c r="B18993" s="3"/>
      <c r="C18993" s="3"/>
      <c r="D18993" s="3"/>
      <c r="E18993" s="3"/>
      <c r="F18993" s="3"/>
      <c r="G18993" s="3"/>
      <c r="H18993" s="3"/>
      <c r="I18993" s="3"/>
      <c r="J18993" s="3"/>
      <c r="K18993" s="3"/>
      <c r="L18993" s="3"/>
      <c r="M18993" s="3"/>
      <c r="N18993" s="3"/>
    </row>
    <row r="18994">
      <c r="A18994" s="3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</row>
    <row r="18995">
      <c r="A18995" s="3"/>
      <c r="B18995" s="3"/>
      <c r="C18995" s="3"/>
      <c r="D18995" s="3"/>
      <c r="E18995" s="3"/>
      <c r="F18995" s="3"/>
      <c r="G18995" s="3"/>
      <c r="H18995" s="3"/>
      <c r="I18995" s="3"/>
      <c r="J18995" s="3"/>
      <c r="K18995" s="3"/>
      <c r="L18995" s="3"/>
      <c r="M18995" s="3"/>
      <c r="N18995" s="3"/>
    </row>
    <row r="18996">
      <c r="A18996" s="3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</row>
    <row r="18997">
      <c r="A18997" s="3"/>
      <c r="B18997" s="3"/>
      <c r="C18997" s="3"/>
      <c r="D18997" s="3"/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</row>
    <row r="18998">
      <c r="A18998" s="3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</row>
    <row r="18999">
      <c r="A18999" s="3"/>
      <c r="B18999" s="3"/>
      <c r="C18999" s="3"/>
      <c r="D18999" s="3"/>
      <c r="E18999" s="3"/>
      <c r="F18999" s="3"/>
      <c r="G18999" s="3"/>
      <c r="H18999" s="3"/>
      <c r="I18999" s="3"/>
      <c r="J18999" s="3"/>
      <c r="K18999" s="3"/>
      <c r="L18999" s="3"/>
      <c r="M18999" s="3"/>
      <c r="N18999" s="3"/>
    </row>
    <row r="19000">
      <c r="A19000" s="3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</row>
    <row r="19001">
      <c r="A19001" s="3"/>
      <c r="B19001" s="3"/>
      <c r="C19001" s="3"/>
      <c r="D19001" s="3"/>
      <c r="E19001" s="3"/>
      <c r="F19001" s="3"/>
      <c r="G19001" s="3"/>
      <c r="H19001" s="3"/>
      <c r="I19001" s="3"/>
      <c r="J19001" s="3"/>
      <c r="K19001" s="3"/>
      <c r="L19001" s="3"/>
      <c r="M19001" s="3"/>
      <c r="N19001" s="3"/>
    </row>
    <row r="19002">
      <c r="A19002" s="3"/>
      <c r="B19002" s="3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</row>
    <row r="19003">
      <c r="A19003" s="3"/>
      <c r="B19003" s="3"/>
      <c r="C19003" s="3"/>
      <c r="D19003" s="3"/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</row>
    <row r="19004">
      <c r="A19004" s="3"/>
      <c r="B19004" s="3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</row>
    <row r="19005">
      <c r="A19005" s="3"/>
      <c r="B19005" s="3"/>
      <c r="C19005" s="3"/>
      <c r="D19005" s="3"/>
      <c r="E19005" s="3"/>
      <c r="F19005" s="3"/>
      <c r="G19005" s="3"/>
      <c r="H19005" s="3"/>
      <c r="I19005" s="3"/>
      <c r="J19005" s="3"/>
      <c r="K19005" s="3"/>
      <c r="L19005" s="3"/>
      <c r="M19005" s="3"/>
      <c r="N19005" s="3"/>
    </row>
    <row r="19006">
      <c r="A19006" s="3"/>
      <c r="B19006" s="3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</row>
    <row r="19007">
      <c r="A19007" s="3"/>
      <c r="B19007" s="3"/>
      <c r="C19007" s="3"/>
      <c r="D19007" s="3"/>
      <c r="E19007" s="3"/>
      <c r="F19007" s="3"/>
      <c r="G19007" s="3"/>
      <c r="H19007" s="3"/>
      <c r="I19007" s="3"/>
      <c r="J19007" s="3"/>
      <c r="K19007" s="3"/>
      <c r="L19007" s="3"/>
      <c r="M19007" s="3"/>
      <c r="N19007" s="3"/>
    </row>
    <row r="19008">
      <c r="A19008" s="3"/>
      <c r="B19008" s="3"/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</row>
    <row r="19009">
      <c r="A19009" s="3"/>
      <c r="B19009" s="3"/>
      <c r="C19009" s="3"/>
      <c r="D19009" s="3"/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</row>
    <row r="19010">
      <c r="A19010" s="3"/>
      <c r="B19010" s="3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</row>
    <row r="19011">
      <c r="A19011" s="3"/>
      <c r="B19011" s="3"/>
      <c r="C19011" s="3"/>
      <c r="D19011" s="3"/>
      <c r="E19011" s="3"/>
      <c r="F19011" s="3"/>
      <c r="G19011" s="3"/>
      <c r="H19011" s="3"/>
      <c r="I19011" s="3"/>
      <c r="J19011" s="3"/>
      <c r="K19011" s="3"/>
      <c r="L19011" s="3"/>
      <c r="M19011" s="3"/>
      <c r="N19011" s="3"/>
    </row>
    <row r="19012">
      <c r="A19012" s="3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</row>
    <row r="19013">
      <c r="A19013" s="3"/>
      <c r="B19013" s="3"/>
      <c r="C19013" s="3"/>
      <c r="D19013" s="3"/>
      <c r="E19013" s="3"/>
      <c r="F19013" s="3"/>
      <c r="G19013" s="3"/>
      <c r="H19013" s="3"/>
      <c r="I19013" s="3"/>
      <c r="J19013" s="3"/>
      <c r="K19013" s="3"/>
      <c r="L19013" s="3"/>
      <c r="M19013" s="3"/>
      <c r="N19013" s="3"/>
    </row>
    <row r="19014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</row>
    <row r="19015">
      <c r="A19015" s="3"/>
      <c r="B19015" s="3"/>
      <c r="C19015" s="3"/>
      <c r="D19015" s="3"/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</row>
    <row r="19016">
      <c r="A19016" s="3"/>
      <c r="B19016" s="3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</row>
    <row r="19017">
      <c r="A19017" s="3"/>
      <c r="B19017" s="3"/>
      <c r="C19017" s="3"/>
      <c r="D19017" s="3"/>
      <c r="E19017" s="3"/>
      <c r="F19017" s="3"/>
      <c r="G19017" s="3"/>
      <c r="H19017" s="3"/>
      <c r="I19017" s="3"/>
      <c r="J19017" s="3"/>
      <c r="K19017" s="3"/>
      <c r="L19017" s="3"/>
      <c r="M19017" s="3"/>
      <c r="N19017" s="3"/>
    </row>
    <row r="19018">
      <c r="A19018" s="3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</row>
    <row r="19019">
      <c r="A19019" s="3"/>
      <c r="B19019" s="3"/>
      <c r="C19019" s="3"/>
      <c r="D19019" s="3"/>
      <c r="E19019" s="3"/>
      <c r="F19019" s="3"/>
      <c r="G19019" s="3"/>
      <c r="H19019" s="3"/>
      <c r="I19019" s="3"/>
      <c r="J19019" s="3"/>
      <c r="K19019" s="3"/>
      <c r="L19019" s="3"/>
      <c r="M19019" s="3"/>
      <c r="N19019" s="3"/>
    </row>
    <row r="19020">
      <c r="A19020" s="3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</row>
    <row r="19021">
      <c r="A19021" s="3"/>
      <c r="B19021" s="3"/>
      <c r="C19021" s="3"/>
      <c r="D19021" s="3"/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</row>
    <row r="19022">
      <c r="A19022" s="3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</row>
    <row r="19023">
      <c r="A19023" s="3"/>
      <c r="B19023" s="3"/>
      <c r="C19023" s="3"/>
      <c r="D19023" s="3"/>
      <c r="E19023" s="3"/>
      <c r="F19023" s="3"/>
      <c r="G19023" s="3"/>
      <c r="H19023" s="3"/>
      <c r="I19023" s="3"/>
      <c r="J19023" s="3"/>
      <c r="K19023" s="3"/>
      <c r="L19023" s="3"/>
      <c r="M19023" s="3"/>
      <c r="N19023" s="3"/>
    </row>
    <row r="19024">
      <c r="A19024" s="3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</row>
    <row r="19025">
      <c r="A19025" s="3"/>
      <c r="B19025" s="3"/>
      <c r="C19025" s="3"/>
      <c r="D19025" s="3"/>
      <c r="E19025" s="3"/>
      <c r="F19025" s="3"/>
      <c r="G19025" s="3"/>
      <c r="H19025" s="3"/>
      <c r="I19025" s="3"/>
      <c r="J19025" s="3"/>
      <c r="K19025" s="3"/>
      <c r="L19025" s="3"/>
      <c r="M19025" s="3"/>
      <c r="N19025" s="3"/>
    </row>
    <row r="19026">
      <c r="A19026" s="3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</row>
    <row r="19027">
      <c r="A19027" s="3"/>
      <c r="B19027" s="3"/>
      <c r="C19027" s="3"/>
      <c r="D19027" s="3"/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</row>
    <row r="19028">
      <c r="A19028" s="3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</row>
    <row r="19029">
      <c r="A19029" s="3"/>
      <c r="B19029" s="3"/>
      <c r="C19029" s="3"/>
      <c r="D19029" s="3"/>
      <c r="E19029" s="3"/>
      <c r="F19029" s="3"/>
      <c r="G19029" s="3"/>
      <c r="H19029" s="3"/>
      <c r="I19029" s="3"/>
      <c r="J19029" s="3"/>
      <c r="K19029" s="3"/>
      <c r="L19029" s="3"/>
      <c r="M19029" s="3"/>
      <c r="N19029" s="3"/>
    </row>
    <row r="19030">
      <c r="A19030" s="3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</row>
    <row r="19031">
      <c r="A19031" s="3"/>
      <c r="B19031" s="3"/>
      <c r="C19031" s="3"/>
      <c r="D19031" s="3"/>
      <c r="E19031" s="3"/>
      <c r="F19031" s="3"/>
      <c r="G19031" s="3"/>
      <c r="H19031" s="3"/>
      <c r="I19031" s="3"/>
      <c r="J19031" s="3"/>
      <c r="K19031" s="3"/>
      <c r="L19031" s="3"/>
      <c r="M19031" s="3"/>
      <c r="N19031" s="3"/>
    </row>
    <row r="19032">
      <c r="A19032" s="3"/>
      <c r="B19032" s="3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</row>
    <row r="19033">
      <c r="A19033" s="3"/>
      <c r="B19033" s="3"/>
      <c r="C19033" s="3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</row>
    <row r="19034">
      <c r="A19034" s="3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</row>
    <row r="19035">
      <c r="A19035" s="3"/>
      <c r="B19035" s="3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/>
      <c r="N19035" s="3"/>
    </row>
    <row r="19036">
      <c r="A19036" s="3"/>
      <c r="B19036" s="3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</row>
    <row r="19037">
      <c r="A19037" s="3"/>
      <c r="B19037" s="3"/>
      <c r="C19037" s="3"/>
      <c r="D19037" s="3"/>
      <c r="E19037" s="3"/>
      <c r="F19037" s="3"/>
      <c r="G19037" s="3"/>
      <c r="H19037" s="3"/>
      <c r="I19037" s="3"/>
      <c r="J19037" s="3"/>
      <c r="K19037" s="3"/>
      <c r="L19037" s="3"/>
      <c r="M19037" s="3"/>
      <c r="N19037" s="3"/>
    </row>
    <row r="19038">
      <c r="A19038" s="3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</row>
    <row r="19039">
      <c r="A19039" s="3"/>
      <c r="B19039" s="3"/>
      <c r="C19039" s="3"/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</row>
    <row r="19040">
      <c r="A19040" s="3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</row>
    <row r="19041">
      <c r="A19041" s="3"/>
      <c r="B19041" s="3"/>
      <c r="C19041" s="3"/>
      <c r="D19041" s="3"/>
      <c r="E19041" s="3"/>
      <c r="F19041" s="3"/>
      <c r="G19041" s="3"/>
      <c r="H19041" s="3"/>
      <c r="I19041" s="3"/>
      <c r="J19041" s="3"/>
      <c r="K19041" s="3"/>
      <c r="L19041" s="3"/>
      <c r="M19041" s="3"/>
      <c r="N19041" s="3"/>
    </row>
    <row r="19042">
      <c r="A19042" s="3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</row>
    <row r="19043">
      <c r="A19043" s="3"/>
      <c r="B19043" s="3"/>
      <c r="C19043" s="3"/>
      <c r="D19043" s="3"/>
      <c r="E19043" s="3"/>
      <c r="F19043" s="3"/>
      <c r="G19043" s="3"/>
      <c r="H19043" s="3"/>
      <c r="I19043" s="3"/>
      <c r="J19043" s="3"/>
      <c r="K19043" s="3"/>
      <c r="L19043" s="3"/>
      <c r="M19043" s="3"/>
      <c r="N19043" s="3"/>
    </row>
    <row r="19044">
      <c r="A19044" s="3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</row>
    <row r="19045">
      <c r="A19045" s="3"/>
      <c r="B19045" s="3"/>
      <c r="C19045" s="3"/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</row>
    <row r="19046">
      <c r="A19046" s="3"/>
      <c r="B19046" s="3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</row>
    <row r="19047">
      <c r="A19047" s="3"/>
      <c r="B19047" s="3"/>
      <c r="C19047" s="3"/>
      <c r="D19047" s="3"/>
      <c r="E19047" s="3"/>
      <c r="F19047" s="3"/>
      <c r="G19047" s="3"/>
      <c r="H19047" s="3"/>
      <c r="I19047" s="3"/>
      <c r="J19047" s="3"/>
      <c r="K19047" s="3"/>
      <c r="L19047" s="3"/>
      <c r="M19047" s="3"/>
      <c r="N19047" s="3"/>
    </row>
    <row r="19048">
      <c r="A19048" s="3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</row>
    <row r="19049">
      <c r="A19049" s="3"/>
      <c r="B19049" s="3"/>
      <c r="C19049" s="3"/>
      <c r="D19049" s="3"/>
      <c r="E19049" s="3"/>
      <c r="F19049" s="3"/>
      <c r="G19049" s="3"/>
      <c r="H19049" s="3"/>
      <c r="I19049" s="3"/>
      <c r="J19049" s="3"/>
      <c r="K19049" s="3"/>
      <c r="L19049" s="3"/>
      <c r="M19049" s="3"/>
      <c r="N19049" s="3"/>
    </row>
    <row r="19050">
      <c r="A19050" s="3"/>
      <c r="B19050" s="3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</row>
    <row r="19051">
      <c r="A19051" s="3"/>
      <c r="B19051" s="3"/>
      <c r="C19051" s="3"/>
      <c r="D19051" s="3"/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</row>
    <row r="19052">
      <c r="A19052" s="3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</row>
    <row r="19053">
      <c r="A19053" s="3"/>
      <c r="B19053" s="3"/>
      <c r="C19053" s="3"/>
      <c r="D19053" s="3"/>
      <c r="E19053" s="3"/>
      <c r="F19053" s="3"/>
      <c r="G19053" s="3"/>
      <c r="H19053" s="3"/>
      <c r="I19053" s="3"/>
      <c r="J19053" s="3"/>
      <c r="K19053" s="3"/>
      <c r="L19053" s="3"/>
      <c r="M19053" s="3"/>
      <c r="N19053" s="3"/>
    </row>
    <row r="19054">
      <c r="A19054" s="3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</row>
    <row r="19055">
      <c r="A19055" s="3"/>
      <c r="B19055" s="3"/>
      <c r="C19055" s="3"/>
      <c r="D19055" s="3"/>
      <c r="E19055" s="3"/>
      <c r="F19055" s="3"/>
      <c r="G19055" s="3"/>
      <c r="H19055" s="3"/>
      <c r="I19055" s="3"/>
      <c r="J19055" s="3"/>
      <c r="K19055" s="3"/>
      <c r="L19055" s="3"/>
      <c r="M19055" s="3"/>
      <c r="N19055" s="3"/>
    </row>
    <row r="19056">
      <c r="A19056" s="3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</row>
    <row r="19057">
      <c r="A19057" s="3"/>
      <c r="B19057" s="3"/>
      <c r="C19057" s="3"/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</row>
    <row r="19058">
      <c r="A19058" s="3"/>
      <c r="B19058" s="3"/>
      <c r="C19058" s="3"/>
      <c r="D19058" s="3"/>
      <c r="E19058" s="3"/>
      <c r="F19058" s="3"/>
      <c r="G19058" s="3"/>
      <c r="H19058" s="3"/>
      <c r="I19058" s="3"/>
      <c r="J19058" s="3"/>
      <c r="K19058" s="3"/>
      <c r="L19058" s="3"/>
      <c r="M19058" s="3"/>
      <c r="N19058" s="3"/>
    </row>
    <row r="19059">
      <c r="A19059" s="3"/>
      <c r="B19059" s="3"/>
      <c r="C19059" s="3"/>
      <c r="D19059" s="3"/>
      <c r="E19059" s="3"/>
      <c r="F19059" s="3"/>
      <c r="G19059" s="3"/>
      <c r="H19059" s="3"/>
      <c r="I19059" s="3"/>
      <c r="J19059" s="3"/>
      <c r="K19059" s="3"/>
      <c r="L19059" s="3"/>
      <c r="M19059" s="3"/>
      <c r="N19059" s="3"/>
    </row>
    <row r="19060">
      <c r="A19060" s="3"/>
      <c r="B19060" s="3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</row>
    <row r="19061">
      <c r="A19061" s="3"/>
      <c r="B19061" s="3"/>
      <c r="C19061" s="3"/>
      <c r="D19061" s="3"/>
      <c r="E19061" s="3"/>
      <c r="F19061" s="3"/>
      <c r="G19061" s="3"/>
      <c r="H19061" s="3"/>
      <c r="I19061" s="3"/>
      <c r="J19061" s="3"/>
      <c r="K19061" s="3"/>
      <c r="L19061" s="3"/>
      <c r="M19061" s="3"/>
      <c r="N19061" s="3"/>
    </row>
    <row r="19062">
      <c r="A19062" s="3"/>
      <c r="B19062" s="3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</row>
    <row r="19063">
      <c r="A19063" s="3"/>
      <c r="B19063" s="3"/>
      <c r="C19063" s="3"/>
      <c r="D19063" s="3"/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</row>
    <row r="19064">
      <c r="A19064" s="3"/>
      <c r="B19064" s="3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</row>
    <row r="19065">
      <c r="A19065" s="3"/>
      <c r="B19065" s="3"/>
      <c r="C19065" s="3"/>
      <c r="D19065" s="3"/>
      <c r="E19065" s="3"/>
      <c r="F19065" s="3"/>
      <c r="G19065" s="3"/>
      <c r="H19065" s="3"/>
      <c r="I19065" s="3"/>
      <c r="J19065" s="3"/>
      <c r="K19065" s="3"/>
      <c r="L19065" s="3"/>
      <c r="M19065" s="3"/>
      <c r="N19065" s="3"/>
    </row>
    <row r="19066">
      <c r="A19066" s="3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</row>
    <row r="19067">
      <c r="A19067" s="3"/>
      <c r="B19067" s="3"/>
      <c r="C19067" s="3"/>
      <c r="D19067" s="3"/>
      <c r="E19067" s="3"/>
      <c r="F19067" s="3"/>
      <c r="G19067" s="3"/>
      <c r="H19067" s="3"/>
      <c r="I19067" s="3"/>
      <c r="J19067" s="3"/>
      <c r="K19067" s="3"/>
      <c r="L19067" s="3"/>
      <c r="M19067" s="3"/>
      <c r="N19067" s="3"/>
    </row>
    <row r="19068">
      <c r="A19068" s="3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</row>
    <row r="19069">
      <c r="A19069" s="3"/>
      <c r="B19069" s="3"/>
      <c r="C19069" s="3"/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</row>
    <row r="19070">
      <c r="A19070" s="3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</row>
    <row r="19071">
      <c r="A19071" s="3"/>
      <c r="B19071" s="3"/>
      <c r="C19071" s="3"/>
      <c r="D19071" s="3"/>
      <c r="E19071" s="3"/>
      <c r="F19071" s="3"/>
      <c r="G19071" s="3"/>
      <c r="H19071" s="3"/>
      <c r="I19071" s="3"/>
      <c r="J19071" s="3"/>
      <c r="K19071" s="3"/>
      <c r="L19071" s="3"/>
      <c r="M19071" s="3"/>
      <c r="N19071" s="3"/>
    </row>
    <row r="19072">
      <c r="A19072" s="3"/>
      <c r="B19072" s="3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</row>
    <row r="19073">
      <c r="A19073" s="3"/>
      <c r="B19073" s="3"/>
      <c r="C19073" s="3"/>
      <c r="D19073" s="3"/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</row>
    <row r="19074">
      <c r="A19074" s="3"/>
      <c r="B19074" s="3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</row>
    <row r="19075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</row>
    <row r="19076">
      <c r="A19076" s="3"/>
      <c r="B19076" s="3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</row>
    <row r="19077">
      <c r="A19077" s="3"/>
      <c r="B19077" s="3"/>
      <c r="C19077" s="3"/>
      <c r="D19077" s="3"/>
      <c r="E19077" s="3"/>
      <c r="F19077" s="3"/>
      <c r="G19077" s="3"/>
      <c r="H19077" s="3"/>
      <c r="I19077" s="3"/>
      <c r="J19077" s="3"/>
      <c r="K19077" s="3"/>
      <c r="L19077" s="3"/>
      <c r="M19077" s="3"/>
      <c r="N19077" s="3"/>
    </row>
    <row r="19078">
      <c r="A19078" s="3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</row>
    <row r="19079">
      <c r="A19079" s="3"/>
      <c r="B19079" s="3"/>
      <c r="C19079" s="3"/>
      <c r="D19079" s="3"/>
      <c r="E19079" s="3"/>
      <c r="F19079" s="3"/>
      <c r="G19079" s="3"/>
      <c r="H19079" s="3"/>
      <c r="I19079" s="3"/>
      <c r="J19079" s="3"/>
      <c r="K19079" s="3"/>
      <c r="L19079" s="3"/>
      <c r="M19079" s="3"/>
      <c r="N19079" s="3"/>
    </row>
    <row r="19080">
      <c r="A19080" s="3"/>
      <c r="B19080" s="3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</row>
    <row r="19081">
      <c r="A19081" s="3"/>
      <c r="B19081" s="3"/>
      <c r="C19081" s="3"/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</row>
    <row r="19082">
      <c r="A19082" s="3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</row>
    <row r="19083">
      <c r="A19083" s="3"/>
      <c r="B19083" s="3"/>
      <c r="C19083" s="3"/>
      <c r="D19083" s="3"/>
      <c r="E19083" s="3"/>
      <c r="F19083" s="3"/>
      <c r="G19083" s="3"/>
      <c r="H19083" s="3"/>
      <c r="I19083" s="3"/>
      <c r="J19083" s="3"/>
      <c r="K19083" s="3"/>
      <c r="L19083" s="3"/>
      <c r="M19083" s="3"/>
      <c r="N19083" s="3"/>
    </row>
    <row r="19084">
      <c r="A19084" s="3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</row>
    <row r="19085">
      <c r="A19085" s="3"/>
      <c r="B19085" s="3"/>
      <c r="C19085" s="3"/>
      <c r="D19085" s="3"/>
      <c r="E19085" s="3"/>
      <c r="F19085" s="3"/>
      <c r="G19085" s="3"/>
      <c r="H19085" s="3"/>
      <c r="I19085" s="3"/>
      <c r="J19085" s="3"/>
      <c r="K19085" s="3"/>
      <c r="L19085" s="3"/>
      <c r="M19085" s="3"/>
      <c r="N19085" s="3"/>
    </row>
    <row r="19086">
      <c r="A19086" s="3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</row>
    <row r="19087">
      <c r="A19087" s="3"/>
      <c r="B19087" s="3"/>
      <c r="C19087" s="3"/>
      <c r="D19087" s="3"/>
      <c r="E19087" s="3"/>
      <c r="F19087" s="3"/>
      <c r="G19087" s="3"/>
      <c r="H19087" s="3"/>
      <c r="I19087" s="3"/>
      <c r="J19087" s="3"/>
      <c r="K19087" s="3"/>
      <c r="L19087" s="3"/>
      <c r="M19087" s="3"/>
      <c r="N19087" s="3"/>
    </row>
    <row r="19088">
      <c r="A19088" s="3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</row>
    <row r="19089">
      <c r="A19089" s="3"/>
      <c r="B19089" s="3"/>
      <c r="C19089" s="3"/>
      <c r="D19089" s="3"/>
      <c r="E19089" s="3"/>
      <c r="F19089" s="3"/>
      <c r="G19089" s="3"/>
      <c r="H19089" s="3"/>
      <c r="I19089" s="3"/>
      <c r="J19089" s="3"/>
      <c r="K19089" s="3"/>
      <c r="L19089" s="3"/>
      <c r="M19089" s="3"/>
      <c r="N19089" s="3"/>
    </row>
    <row r="19090">
      <c r="A19090" s="3"/>
      <c r="B19090" s="3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</row>
    <row r="19091">
      <c r="A19091" s="3"/>
      <c r="B19091" s="3"/>
      <c r="C19091" s="3"/>
      <c r="D19091" s="3"/>
      <c r="E19091" s="3"/>
      <c r="F19091" s="3"/>
      <c r="G19091" s="3"/>
      <c r="H19091" s="3"/>
      <c r="I19091" s="3"/>
      <c r="J19091" s="3"/>
      <c r="K19091" s="3"/>
      <c r="L19091" s="3"/>
      <c r="M19091" s="3"/>
      <c r="N19091" s="3"/>
    </row>
    <row r="19092">
      <c r="A19092" s="3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</row>
    <row r="19093">
      <c r="A19093" s="3"/>
      <c r="B19093" s="3"/>
      <c r="C19093" s="3"/>
      <c r="D19093" s="3"/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</row>
    <row r="19094">
      <c r="A19094" s="3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</row>
    <row r="19095">
      <c r="A19095" s="3"/>
      <c r="B19095" s="3"/>
      <c r="C19095" s="3"/>
      <c r="D19095" s="3"/>
      <c r="E19095" s="3"/>
      <c r="F19095" s="3"/>
      <c r="G19095" s="3"/>
      <c r="H19095" s="3"/>
      <c r="I19095" s="3"/>
      <c r="J19095" s="3"/>
      <c r="K19095" s="3"/>
      <c r="L19095" s="3"/>
      <c r="M19095" s="3"/>
      <c r="N19095" s="3"/>
    </row>
    <row r="19096">
      <c r="A19096" s="3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</row>
    <row r="19097">
      <c r="A19097" s="3"/>
      <c r="B19097" s="3"/>
      <c r="C19097" s="3"/>
      <c r="D19097" s="3"/>
      <c r="E19097" s="3"/>
      <c r="F19097" s="3"/>
      <c r="G19097" s="3"/>
      <c r="H19097" s="3"/>
      <c r="I19097" s="3"/>
      <c r="J19097" s="3"/>
      <c r="K19097" s="3"/>
      <c r="L19097" s="3"/>
      <c r="M19097" s="3"/>
      <c r="N19097" s="3"/>
    </row>
    <row r="19098">
      <c r="A19098" s="3"/>
      <c r="B19098" s="3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</row>
    <row r="19099">
      <c r="A19099" s="3"/>
      <c r="B19099" s="3"/>
      <c r="C19099" s="3"/>
      <c r="D19099" s="3"/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</row>
    <row r="19100">
      <c r="A19100" s="3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</row>
    <row r="19101">
      <c r="A19101" s="3"/>
      <c r="B19101" s="3"/>
      <c r="C19101" s="3"/>
      <c r="D19101" s="3"/>
      <c r="E19101" s="3"/>
      <c r="F19101" s="3"/>
      <c r="G19101" s="3"/>
      <c r="H19101" s="3"/>
      <c r="I19101" s="3"/>
      <c r="J19101" s="3"/>
      <c r="K19101" s="3"/>
      <c r="L19101" s="3"/>
      <c r="M19101" s="3"/>
      <c r="N19101" s="3"/>
    </row>
    <row r="19102">
      <c r="A19102" s="3"/>
      <c r="B19102" s="3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</row>
    <row r="19103">
      <c r="A19103" s="3"/>
      <c r="B19103" s="3"/>
      <c r="C19103" s="3"/>
      <c r="D19103" s="3"/>
      <c r="E19103" s="3"/>
      <c r="F19103" s="3"/>
      <c r="G19103" s="3"/>
      <c r="H19103" s="3"/>
      <c r="I19103" s="3"/>
      <c r="J19103" s="3"/>
      <c r="K19103" s="3"/>
      <c r="L19103" s="3"/>
      <c r="M19103" s="3"/>
      <c r="N19103" s="3"/>
    </row>
    <row r="19104">
      <c r="A19104" s="3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</row>
    <row r="19105">
      <c r="A19105" s="3"/>
      <c r="B19105" s="3"/>
      <c r="C19105" s="3"/>
      <c r="D19105" s="3"/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</row>
    <row r="19106">
      <c r="A19106" s="3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</row>
    <row r="19107">
      <c r="A19107" s="3"/>
      <c r="B19107" s="3"/>
      <c r="C19107" s="3"/>
      <c r="D19107" s="3"/>
      <c r="E19107" s="3"/>
      <c r="F19107" s="3"/>
      <c r="G19107" s="3"/>
      <c r="H19107" s="3"/>
      <c r="I19107" s="3"/>
      <c r="J19107" s="3"/>
      <c r="K19107" s="3"/>
      <c r="L19107" s="3"/>
      <c r="M19107" s="3"/>
      <c r="N19107" s="3"/>
    </row>
    <row r="19108">
      <c r="A19108" s="3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</row>
    <row r="19109">
      <c r="A19109" s="3"/>
      <c r="B19109" s="3"/>
      <c r="C19109" s="3"/>
      <c r="D19109" s="3"/>
      <c r="E19109" s="3"/>
      <c r="F19109" s="3"/>
      <c r="G19109" s="3"/>
      <c r="H19109" s="3"/>
      <c r="I19109" s="3"/>
      <c r="J19109" s="3"/>
      <c r="K19109" s="3"/>
      <c r="L19109" s="3"/>
      <c r="M19109" s="3"/>
      <c r="N19109" s="3"/>
    </row>
    <row r="19110">
      <c r="A19110" s="3"/>
      <c r="B19110" s="3"/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</row>
    <row r="19111">
      <c r="A19111" s="3"/>
      <c r="B19111" s="3"/>
      <c r="C19111" s="3"/>
      <c r="D19111" s="3"/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</row>
    <row r="19112">
      <c r="A19112" s="3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</row>
    <row r="19113">
      <c r="A19113" s="3"/>
      <c r="B19113" s="3"/>
      <c r="C19113" s="3"/>
      <c r="D19113" s="3"/>
      <c r="E19113" s="3"/>
      <c r="F19113" s="3"/>
      <c r="G19113" s="3"/>
      <c r="H19113" s="3"/>
      <c r="I19113" s="3"/>
      <c r="J19113" s="3"/>
      <c r="K19113" s="3"/>
      <c r="L19113" s="3"/>
      <c r="M19113" s="3"/>
      <c r="N19113" s="3"/>
    </row>
    <row r="19114">
      <c r="A19114" s="3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</row>
    <row r="19115">
      <c r="A19115" s="3"/>
      <c r="B19115" s="3"/>
      <c r="C19115" s="3"/>
      <c r="D19115" s="3"/>
      <c r="E19115" s="3"/>
      <c r="F19115" s="3"/>
      <c r="G19115" s="3"/>
      <c r="H19115" s="3"/>
      <c r="I19115" s="3"/>
      <c r="J19115" s="3"/>
      <c r="K19115" s="3"/>
      <c r="L19115" s="3"/>
      <c r="M19115" s="3"/>
      <c r="N19115" s="3"/>
    </row>
    <row r="19116">
      <c r="A19116" s="3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</row>
    <row r="19117">
      <c r="A19117" s="3"/>
      <c r="B19117" s="3"/>
      <c r="C19117" s="3"/>
      <c r="D19117" s="3"/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</row>
    <row r="19118">
      <c r="A19118" s="3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</row>
    <row r="19119">
      <c r="A19119" s="3"/>
      <c r="B19119" s="3"/>
      <c r="C19119" s="3"/>
      <c r="D19119" s="3"/>
      <c r="E19119" s="3"/>
      <c r="F19119" s="3"/>
      <c r="G19119" s="3"/>
      <c r="H19119" s="3"/>
      <c r="I19119" s="3"/>
      <c r="J19119" s="3"/>
      <c r="K19119" s="3"/>
      <c r="L19119" s="3"/>
      <c r="M19119" s="3"/>
      <c r="N19119" s="3"/>
    </row>
    <row r="19120">
      <c r="A19120" s="3"/>
      <c r="B19120" s="3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</row>
    <row r="19121">
      <c r="A19121" s="3"/>
      <c r="B19121" s="3"/>
      <c r="C19121" s="3"/>
      <c r="D19121" s="3"/>
      <c r="E19121" s="3"/>
      <c r="F19121" s="3"/>
      <c r="G19121" s="3"/>
      <c r="H19121" s="3"/>
      <c r="I19121" s="3"/>
      <c r="J19121" s="3"/>
      <c r="K19121" s="3"/>
      <c r="L19121" s="3"/>
      <c r="M19121" s="3"/>
      <c r="N19121" s="3"/>
    </row>
    <row r="19122">
      <c r="A19122" s="3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</row>
    <row r="19123">
      <c r="A19123" s="3"/>
      <c r="B19123" s="3"/>
      <c r="C19123" s="3"/>
      <c r="D19123" s="3"/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</row>
    <row r="19124">
      <c r="A19124" s="3"/>
      <c r="B19124" s="3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</row>
    <row r="19125">
      <c r="A19125" s="3"/>
      <c r="B19125" s="3"/>
      <c r="C19125" s="3"/>
      <c r="D19125" s="3"/>
      <c r="E19125" s="3"/>
      <c r="F19125" s="3"/>
      <c r="G19125" s="3"/>
      <c r="H19125" s="3"/>
      <c r="I19125" s="3"/>
      <c r="J19125" s="3"/>
      <c r="K19125" s="3"/>
      <c r="L19125" s="3"/>
      <c r="M19125" s="3"/>
      <c r="N19125" s="3"/>
    </row>
    <row r="19126">
      <c r="A19126" s="3"/>
      <c r="B19126" s="3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</row>
    <row r="19127">
      <c r="A19127" s="3"/>
      <c r="B19127" s="3"/>
      <c r="C19127" s="3"/>
      <c r="D19127" s="3"/>
      <c r="E19127" s="3"/>
      <c r="F19127" s="3"/>
      <c r="G19127" s="3"/>
      <c r="H19127" s="3"/>
      <c r="I19127" s="3"/>
      <c r="J19127" s="3"/>
      <c r="K19127" s="3"/>
      <c r="L19127" s="3"/>
      <c r="M19127" s="3"/>
      <c r="N19127" s="3"/>
    </row>
    <row r="19128">
      <c r="A19128" s="3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</row>
    <row r="19129">
      <c r="A19129" s="3"/>
      <c r="B19129" s="3"/>
      <c r="C19129" s="3"/>
      <c r="D19129" s="3"/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</row>
    <row r="19130">
      <c r="A19130" s="3"/>
      <c r="B19130" s="3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</row>
    <row r="19131">
      <c r="A19131" s="3"/>
      <c r="B19131" s="3"/>
      <c r="C19131" s="3"/>
      <c r="D19131" s="3"/>
      <c r="E19131" s="3"/>
      <c r="F19131" s="3"/>
      <c r="G19131" s="3"/>
      <c r="H19131" s="3"/>
      <c r="I19131" s="3"/>
      <c r="J19131" s="3"/>
      <c r="K19131" s="3"/>
      <c r="L19131" s="3"/>
      <c r="M19131" s="3"/>
      <c r="N19131" s="3"/>
    </row>
    <row r="19132">
      <c r="A19132" s="3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</row>
    <row r="19133">
      <c r="A19133" s="3"/>
      <c r="B19133" s="3"/>
      <c r="C19133" s="3"/>
      <c r="D19133" s="3"/>
      <c r="E19133" s="3"/>
      <c r="F19133" s="3"/>
      <c r="G19133" s="3"/>
      <c r="H19133" s="3"/>
      <c r="I19133" s="3"/>
      <c r="J19133" s="3"/>
      <c r="K19133" s="3"/>
      <c r="L19133" s="3"/>
      <c r="M19133" s="3"/>
      <c r="N19133" s="3"/>
    </row>
    <row r="19134">
      <c r="A19134" s="3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</row>
    <row r="19135">
      <c r="A19135" s="3"/>
      <c r="B19135" s="3"/>
      <c r="C19135" s="3"/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</row>
    <row r="19136">
      <c r="A19136" s="3"/>
      <c r="B19136" s="3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</row>
    <row r="19137">
      <c r="A19137" s="3"/>
      <c r="B19137" s="3"/>
      <c r="C19137" s="3"/>
      <c r="D19137" s="3"/>
      <c r="E19137" s="3"/>
      <c r="F19137" s="3"/>
      <c r="G19137" s="3"/>
      <c r="H19137" s="3"/>
      <c r="I19137" s="3"/>
      <c r="J19137" s="3"/>
      <c r="K19137" s="3"/>
      <c r="L19137" s="3"/>
      <c r="M19137" s="3"/>
      <c r="N19137" s="3"/>
    </row>
    <row r="19138">
      <c r="A19138" s="3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</row>
    <row r="19139">
      <c r="A19139" s="3"/>
      <c r="B19139" s="3"/>
      <c r="C19139" s="3"/>
      <c r="D19139" s="3"/>
      <c r="E19139" s="3"/>
      <c r="F19139" s="3"/>
      <c r="G19139" s="3"/>
      <c r="H19139" s="3"/>
      <c r="I19139" s="3"/>
      <c r="J19139" s="3"/>
      <c r="K19139" s="3"/>
      <c r="L19139" s="3"/>
      <c r="M19139" s="3"/>
      <c r="N19139" s="3"/>
    </row>
    <row r="19140">
      <c r="A19140" s="3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</row>
    <row r="19141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</row>
    <row r="19142">
      <c r="A19142" s="3"/>
      <c r="B19142" s="3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</row>
    <row r="19143">
      <c r="A19143" s="3"/>
      <c r="B19143" s="3"/>
      <c r="C19143" s="3"/>
      <c r="D19143" s="3"/>
      <c r="E19143" s="3"/>
      <c r="F19143" s="3"/>
      <c r="G19143" s="3"/>
      <c r="H19143" s="3"/>
      <c r="I19143" s="3"/>
      <c r="J19143" s="3"/>
      <c r="K19143" s="3"/>
      <c r="L19143" s="3"/>
      <c r="M19143" s="3"/>
      <c r="N19143" s="3"/>
    </row>
    <row r="19144">
      <c r="A19144" s="3"/>
      <c r="B19144" s="3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</row>
    <row r="19145">
      <c r="A19145" s="3"/>
      <c r="B19145" s="3"/>
      <c r="C19145" s="3"/>
      <c r="D19145" s="3"/>
      <c r="E19145" s="3"/>
      <c r="F19145" s="3"/>
      <c r="G19145" s="3"/>
      <c r="H19145" s="3"/>
      <c r="I19145" s="3"/>
      <c r="J19145" s="3"/>
      <c r="K19145" s="3"/>
      <c r="L19145" s="3"/>
      <c r="M19145" s="3"/>
      <c r="N19145" s="3"/>
    </row>
    <row r="19146">
      <c r="A19146" s="3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</row>
    <row r="19147">
      <c r="A19147" s="3"/>
      <c r="B19147" s="3"/>
      <c r="C19147" s="3"/>
      <c r="D19147" s="3"/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</row>
    <row r="19148">
      <c r="A19148" s="3"/>
      <c r="B19148" s="3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</row>
    <row r="19149">
      <c r="A19149" s="3"/>
      <c r="B19149" s="3"/>
      <c r="C19149" s="3"/>
      <c r="D19149" s="3"/>
      <c r="E19149" s="3"/>
      <c r="F19149" s="3"/>
      <c r="G19149" s="3"/>
      <c r="H19149" s="3"/>
      <c r="I19149" s="3"/>
      <c r="J19149" s="3"/>
      <c r="K19149" s="3"/>
      <c r="L19149" s="3"/>
      <c r="M19149" s="3"/>
      <c r="N19149" s="3"/>
    </row>
    <row r="19150">
      <c r="A19150" s="3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</row>
    <row r="19151">
      <c r="A19151" s="3"/>
      <c r="B19151" s="3"/>
      <c r="C19151" s="3"/>
      <c r="D19151" s="3"/>
      <c r="E19151" s="3"/>
      <c r="F19151" s="3"/>
      <c r="G19151" s="3"/>
      <c r="H19151" s="3"/>
      <c r="I19151" s="3"/>
      <c r="J19151" s="3"/>
      <c r="K19151" s="3"/>
      <c r="L19151" s="3"/>
      <c r="M19151" s="3"/>
      <c r="N19151" s="3"/>
    </row>
    <row r="19152">
      <c r="A19152" s="3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</row>
    <row r="19153">
      <c r="A19153" s="3"/>
      <c r="B19153" s="3"/>
      <c r="C19153" s="3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</row>
    <row r="19154">
      <c r="A19154" s="3"/>
      <c r="B19154" s="3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</row>
    <row r="19155">
      <c r="A19155" s="3"/>
      <c r="B19155" s="3"/>
      <c r="C19155" s="3"/>
      <c r="D19155" s="3"/>
      <c r="E19155" s="3"/>
      <c r="F19155" s="3"/>
      <c r="G19155" s="3"/>
      <c r="H19155" s="3"/>
      <c r="I19155" s="3"/>
      <c r="J19155" s="3"/>
      <c r="K19155" s="3"/>
      <c r="L19155" s="3"/>
      <c r="M19155" s="3"/>
      <c r="N19155" s="3"/>
    </row>
    <row r="19156">
      <c r="A19156" s="3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</row>
    <row r="19157">
      <c r="A19157" s="3"/>
      <c r="B19157" s="3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/>
      <c r="N19157" s="3"/>
    </row>
    <row r="19158">
      <c r="A19158" s="3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</row>
    <row r="19159">
      <c r="A19159" s="3"/>
      <c r="B19159" s="3"/>
      <c r="C19159" s="3"/>
      <c r="D19159" s="3"/>
      <c r="E19159" s="3"/>
      <c r="F19159" s="3"/>
      <c r="G19159" s="3"/>
      <c r="H19159" s="3"/>
      <c r="I19159" s="3"/>
      <c r="J19159" s="3"/>
      <c r="K19159" s="3"/>
      <c r="L19159" s="3"/>
      <c r="M19159" s="3"/>
      <c r="N19159" s="3"/>
    </row>
    <row r="19160">
      <c r="A19160" s="3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</row>
    <row r="19161">
      <c r="A19161" s="3"/>
      <c r="B19161" s="3"/>
      <c r="C19161" s="3"/>
      <c r="D19161" s="3"/>
      <c r="E19161" s="3"/>
      <c r="F19161" s="3"/>
      <c r="G19161" s="3"/>
      <c r="H19161" s="3"/>
      <c r="I19161" s="3"/>
      <c r="J19161" s="3"/>
      <c r="K19161" s="3"/>
      <c r="L19161" s="3"/>
      <c r="M19161" s="3"/>
      <c r="N19161" s="3"/>
    </row>
    <row r="19162">
      <c r="A19162" s="3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</row>
    <row r="19163">
      <c r="A19163" s="3"/>
      <c r="B19163" s="3"/>
      <c r="C19163" s="3"/>
      <c r="D19163" s="3"/>
      <c r="E19163" s="3"/>
      <c r="F19163" s="3"/>
      <c r="G19163" s="3"/>
      <c r="H19163" s="3"/>
      <c r="I19163" s="3"/>
      <c r="J19163" s="3"/>
      <c r="K19163" s="3"/>
      <c r="L19163" s="3"/>
      <c r="M19163" s="3"/>
      <c r="N19163" s="3"/>
    </row>
    <row r="19164">
      <c r="A19164" s="3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</row>
    <row r="19165">
      <c r="A19165" s="3"/>
      <c r="B19165" s="3"/>
      <c r="C19165" s="3"/>
      <c r="D19165" s="3"/>
      <c r="E19165" s="3"/>
      <c r="F19165" s="3"/>
      <c r="G19165" s="3"/>
      <c r="H19165" s="3"/>
      <c r="I19165" s="3"/>
      <c r="J19165" s="3"/>
      <c r="K19165" s="3"/>
      <c r="L19165" s="3"/>
      <c r="M19165" s="3"/>
      <c r="N19165" s="3"/>
    </row>
    <row r="19166">
      <c r="A19166" s="3"/>
      <c r="B19166" s="3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</row>
    <row r="19167">
      <c r="A19167" s="3"/>
      <c r="B19167" s="3"/>
      <c r="C19167" s="3"/>
      <c r="D19167" s="3"/>
      <c r="E19167" s="3"/>
      <c r="F19167" s="3"/>
      <c r="G19167" s="3"/>
      <c r="H19167" s="3"/>
      <c r="I19167" s="3"/>
      <c r="J19167" s="3"/>
      <c r="K19167" s="3"/>
      <c r="L19167" s="3"/>
      <c r="M19167" s="3"/>
      <c r="N19167" s="3"/>
    </row>
    <row r="19168">
      <c r="A19168" s="3"/>
      <c r="B19168" s="3"/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</row>
    <row r="19169">
      <c r="A19169" s="3"/>
      <c r="B19169" s="3"/>
      <c r="C19169" s="3"/>
      <c r="D19169" s="3"/>
      <c r="E19169" s="3"/>
      <c r="F19169" s="3"/>
      <c r="G19169" s="3"/>
      <c r="H19169" s="3"/>
      <c r="I19169" s="3"/>
      <c r="J19169" s="3"/>
      <c r="K19169" s="3"/>
      <c r="L19169" s="3"/>
      <c r="M19169" s="3"/>
      <c r="N19169" s="3"/>
    </row>
    <row r="19170">
      <c r="A19170" s="3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</row>
    <row r="19171">
      <c r="A19171" s="3"/>
      <c r="B19171" s="3"/>
      <c r="C19171" s="3"/>
      <c r="D19171" s="3"/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</row>
    <row r="19172">
      <c r="A19172" s="3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</row>
    <row r="19173">
      <c r="A19173" s="3"/>
      <c r="B19173" s="3"/>
      <c r="C19173" s="3"/>
      <c r="D19173" s="3"/>
      <c r="E19173" s="3"/>
      <c r="F19173" s="3"/>
      <c r="G19173" s="3"/>
      <c r="H19173" s="3"/>
      <c r="I19173" s="3"/>
      <c r="J19173" s="3"/>
      <c r="K19173" s="3"/>
      <c r="L19173" s="3"/>
      <c r="M19173" s="3"/>
      <c r="N19173" s="3"/>
    </row>
    <row r="19174">
      <c r="A19174" s="3"/>
      <c r="B19174" s="3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</row>
    <row r="19175">
      <c r="A19175" s="3"/>
      <c r="B19175" s="3"/>
      <c r="C19175" s="3"/>
      <c r="D19175" s="3"/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</row>
    <row r="19176">
      <c r="A19176" s="3"/>
      <c r="B19176" s="3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</row>
    <row r="19177">
      <c r="A19177" s="3"/>
      <c r="B19177" s="3"/>
      <c r="C19177" s="3"/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</row>
    <row r="19178">
      <c r="A19178" s="3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</row>
    <row r="19179">
      <c r="A19179" s="3"/>
      <c r="B19179" s="3"/>
      <c r="C19179" s="3"/>
      <c r="D19179" s="3"/>
      <c r="E19179" s="3"/>
      <c r="F19179" s="3"/>
      <c r="G19179" s="3"/>
      <c r="H19179" s="3"/>
      <c r="I19179" s="3"/>
      <c r="J19179" s="3"/>
      <c r="K19179" s="3"/>
      <c r="L19179" s="3"/>
      <c r="M19179" s="3"/>
      <c r="N19179" s="3"/>
    </row>
    <row r="19180">
      <c r="A19180" s="3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</row>
    <row r="19181">
      <c r="A19181" s="3"/>
      <c r="B19181" s="3"/>
      <c r="C19181" s="3"/>
      <c r="D19181" s="3"/>
      <c r="E19181" s="3"/>
      <c r="F19181" s="3"/>
      <c r="G19181" s="3"/>
      <c r="H19181" s="3"/>
      <c r="I19181" s="3"/>
      <c r="J19181" s="3"/>
      <c r="K19181" s="3"/>
      <c r="L19181" s="3"/>
      <c r="M19181" s="3"/>
      <c r="N19181" s="3"/>
    </row>
    <row r="19182">
      <c r="A19182" s="3"/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</row>
    <row r="19183">
      <c r="A19183" s="3"/>
      <c r="B19183" s="3"/>
      <c r="C19183" s="3"/>
      <c r="D19183" s="3"/>
      <c r="E19183" s="3"/>
      <c r="F19183" s="3"/>
      <c r="G19183" s="3"/>
      <c r="H19183" s="3"/>
      <c r="I19183" s="3"/>
      <c r="J19183" s="3"/>
      <c r="K19183" s="3"/>
      <c r="L19183" s="3"/>
      <c r="M19183" s="3"/>
      <c r="N19183" s="3"/>
    </row>
    <row r="19184">
      <c r="A19184" s="3"/>
      <c r="B19184" s="3"/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</row>
    <row r="19185">
      <c r="A19185" s="3"/>
      <c r="B19185" s="3"/>
      <c r="C19185" s="3"/>
      <c r="D19185" s="3"/>
      <c r="E19185" s="3"/>
      <c r="F19185" s="3"/>
      <c r="G19185" s="3"/>
      <c r="H19185" s="3"/>
      <c r="I19185" s="3"/>
      <c r="J19185" s="3"/>
      <c r="K19185" s="3"/>
      <c r="L19185" s="3"/>
      <c r="M19185" s="3"/>
      <c r="N19185" s="3"/>
    </row>
    <row r="19186">
      <c r="A19186" s="3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</row>
    <row r="19187">
      <c r="A19187" s="3"/>
      <c r="B19187" s="3"/>
      <c r="C19187" s="3"/>
      <c r="D19187" s="3"/>
      <c r="E19187" s="3"/>
      <c r="F19187" s="3"/>
      <c r="G19187" s="3"/>
      <c r="H19187" s="3"/>
      <c r="I19187" s="3"/>
      <c r="J19187" s="3"/>
      <c r="K19187" s="3"/>
      <c r="L19187" s="3"/>
      <c r="M19187" s="3"/>
      <c r="N19187" s="3"/>
    </row>
    <row r="19188">
      <c r="A19188" s="3"/>
      <c r="B19188" s="3"/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</row>
    <row r="19189">
      <c r="A19189" s="3"/>
      <c r="B19189" s="3"/>
      <c r="C19189" s="3"/>
      <c r="D19189" s="3"/>
      <c r="E19189" s="3"/>
      <c r="F19189" s="3"/>
      <c r="G19189" s="3"/>
      <c r="H19189" s="3"/>
      <c r="I19189" s="3"/>
      <c r="J19189" s="3"/>
      <c r="K19189" s="3"/>
      <c r="L19189" s="3"/>
      <c r="M19189" s="3"/>
      <c r="N19189" s="3"/>
    </row>
    <row r="19190">
      <c r="A19190" s="3"/>
      <c r="B19190" s="3"/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</row>
    <row r="19191">
      <c r="A19191" s="3"/>
      <c r="B19191" s="3"/>
      <c r="C19191" s="3"/>
      <c r="D19191" s="3"/>
      <c r="E19191" s="3"/>
      <c r="F19191" s="3"/>
      <c r="G19191" s="3"/>
      <c r="H19191" s="3"/>
      <c r="I19191" s="3"/>
      <c r="J19191" s="3"/>
      <c r="K19191" s="3"/>
      <c r="L19191" s="3"/>
      <c r="M19191" s="3"/>
      <c r="N19191" s="3"/>
    </row>
    <row r="19192">
      <c r="A19192" s="3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</row>
    <row r="19193">
      <c r="A19193" s="3"/>
      <c r="B19193" s="3"/>
      <c r="C19193" s="3"/>
      <c r="D19193" s="3"/>
      <c r="E19193" s="3"/>
      <c r="F19193" s="3"/>
      <c r="G19193" s="3"/>
      <c r="H19193" s="3"/>
      <c r="I19193" s="3"/>
      <c r="J19193" s="3"/>
      <c r="K19193" s="3"/>
      <c r="L19193" s="3"/>
      <c r="M19193" s="3"/>
      <c r="N19193" s="3"/>
    </row>
    <row r="19194">
      <c r="A19194" s="3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</row>
    <row r="19195">
      <c r="A19195" s="3"/>
      <c r="B19195" s="3"/>
      <c r="C19195" s="3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</row>
    <row r="19196">
      <c r="A19196" s="3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</row>
    <row r="19197">
      <c r="A19197" s="3"/>
      <c r="B19197" s="3"/>
      <c r="C19197" s="3"/>
      <c r="D19197" s="3"/>
      <c r="E19197" s="3"/>
      <c r="F19197" s="3"/>
      <c r="G19197" s="3"/>
      <c r="H19197" s="3"/>
      <c r="I19197" s="3"/>
      <c r="J19197" s="3"/>
      <c r="K19197" s="3"/>
      <c r="L19197" s="3"/>
      <c r="M19197" s="3"/>
      <c r="N19197" s="3"/>
    </row>
    <row r="19198">
      <c r="A19198" s="3"/>
      <c r="B19198" s="3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</row>
    <row r="19199">
      <c r="A19199" s="3"/>
      <c r="B19199" s="3"/>
      <c r="C19199" s="3"/>
      <c r="D19199" s="3"/>
      <c r="E19199" s="3"/>
      <c r="F19199" s="3"/>
      <c r="G19199" s="3"/>
      <c r="H19199" s="3"/>
      <c r="I19199" s="3"/>
      <c r="J19199" s="3"/>
      <c r="K19199" s="3"/>
      <c r="L19199" s="3"/>
      <c r="M19199" s="3"/>
      <c r="N19199" s="3"/>
    </row>
    <row r="19200">
      <c r="A19200" s="3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</row>
    <row r="19201">
      <c r="A19201" s="3"/>
      <c r="B19201" s="3"/>
      <c r="C19201" s="3"/>
      <c r="D19201" s="3"/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</row>
    <row r="19202">
      <c r="A19202" s="3"/>
      <c r="B19202" s="3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</row>
    <row r="19203">
      <c r="A19203" s="3"/>
      <c r="B19203" s="3"/>
      <c r="C19203" s="3"/>
      <c r="D19203" s="3"/>
      <c r="E19203" s="3"/>
      <c r="F19203" s="3"/>
      <c r="G19203" s="3"/>
      <c r="H19203" s="3"/>
      <c r="I19203" s="3"/>
      <c r="J19203" s="3"/>
      <c r="K19203" s="3"/>
      <c r="L19203" s="3"/>
      <c r="M19203" s="3"/>
      <c r="N19203" s="3"/>
    </row>
    <row r="19204">
      <c r="A19204" s="3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</row>
    <row r="19205">
      <c r="A19205" s="3"/>
      <c r="B19205" s="3"/>
      <c r="C19205" s="3"/>
      <c r="D19205" s="3"/>
      <c r="E19205" s="3"/>
      <c r="F19205" s="3"/>
      <c r="G19205" s="3"/>
      <c r="H19205" s="3"/>
      <c r="I19205" s="3"/>
      <c r="J19205" s="3"/>
      <c r="K19205" s="3"/>
      <c r="L19205" s="3"/>
      <c r="M19205" s="3"/>
      <c r="N19205" s="3"/>
    </row>
    <row r="19206">
      <c r="A19206" s="3"/>
      <c r="B19206" s="3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</row>
    <row r="19207">
      <c r="A19207" s="3"/>
      <c r="B19207" s="3"/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</row>
    <row r="19208">
      <c r="A19208" s="3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</row>
    <row r="19209">
      <c r="A19209" s="3"/>
      <c r="B19209" s="3"/>
      <c r="C19209" s="3"/>
      <c r="D19209" s="3"/>
      <c r="E19209" s="3"/>
      <c r="F19209" s="3"/>
      <c r="G19209" s="3"/>
      <c r="H19209" s="3"/>
      <c r="I19209" s="3"/>
      <c r="J19209" s="3"/>
      <c r="K19209" s="3"/>
      <c r="L19209" s="3"/>
      <c r="M19209" s="3"/>
      <c r="N19209" s="3"/>
    </row>
    <row r="19210">
      <c r="A19210" s="3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</row>
    <row r="19211">
      <c r="A19211" s="3"/>
      <c r="B19211" s="3"/>
      <c r="C19211" s="3"/>
      <c r="D19211" s="3"/>
      <c r="E19211" s="3"/>
      <c r="F19211" s="3"/>
      <c r="G19211" s="3"/>
      <c r="H19211" s="3"/>
      <c r="I19211" s="3"/>
      <c r="J19211" s="3"/>
      <c r="K19211" s="3"/>
      <c r="L19211" s="3"/>
      <c r="M19211" s="3"/>
      <c r="N19211" s="3"/>
    </row>
    <row r="19212">
      <c r="A19212" s="3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</row>
    <row r="19213">
      <c r="A19213" s="3"/>
      <c r="B19213" s="3"/>
      <c r="C19213" s="3"/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</row>
    <row r="19214">
      <c r="A19214" s="3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</row>
    <row r="19215">
      <c r="A19215" s="3"/>
      <c r="B19215" s="3"/>
      <c r="C19215" s="3"/>
      <c r="D19215" s="3"/>
      <c r="E19215" s="3"/>
      <c r="F19215" s="3"/>
      <c r="G19215" s="3"/>
      <c r="H19215" s="3"/>
      <c r="I19215" s="3"/>
      <c r="J19215" s="3"/>
      <c r="K19215" s="3"/>
      <c r="L19215" s="3"/>
      <c r="M19215" s="3"/>
      <c r="N19215" s="3"/>
    </row>
    <row r="19216">
      <c r="A19216" s="3"/>
      <c r="B19216" s="3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</row>
    <row r="19217">
      <c r="A19217" s="3"/>
      <c r="B19217" s="3"/>
      <c r="C19217" s="3"/>
      <c r="D19217" s="3"/>
      <c r="E19217" s="3"/>
      <c r="F19217" s="3"/>
      <c r="G19217" s="3"/>
      <c r="H19217" s="3"/>
      <c r="I19217" s="3"/>
      <c r="J19217" s="3"/>
      <c r="K19217" s="3"/>
      <c r="L19217" s="3"/>
      <c r="M19217" s="3"/>
      <c r="N19217" s="3"/>
    </row>
    <row r="19218">
      <c r="A19218" s="3"/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</row>
    <row r="19219">
      <c r="A19219" s="3"/>
      <c r="B19219" s="3"/>
      <c r="C19219" s="3"/>
      <c r="D19219" s="3"/>
      <c r="E19219" s="3"/>
      <c r="F19219" s="3"/>
      <c r="G19219" s="3"/>
      <c r="H19219" s="3"/>
      <c r="I19219" s="3"/>
      <c r="J19219" s="3"/>
      <c r="K19219" s="3"/>
      <c r="L19219" s="3"/>
      <c r="M19219" s="3"/>
      <c r="N19219" s="3"/>
    </row>
    <row r="19220">
      <c r="A19220" s="3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</row>
    <row r="19221">
      <c r="A19221" s="3"/>
      <c r="B19221" s="3"/>
      <c r="C19221" s="3"/>
      <c r="D19221" s="3"/>
      <c r="E19221" s="3"/>
      <c r="F19221" s="3"/>
      <c r="G19221" s="3"/>
      <c r="H19221" s="3"/>
      <c r="I19221" s="3"/>
      <c r="J19221" s="3"/>
      <c r="K19221" s="3"/>
      <c r="L19221" s="3"/>
      <c r="M19221" s="3"/>
      <c r="N19221" s="3"/>
    </row>
    <row r="19222">
      <c r="A19222" s="3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</row>
    <row r="19223">
      <c r="A19223" s="3"/>
      <c r="B19223" s="3"/>
      <c r="C19223" s="3"/>
      <c r="D19223" s="3"/>
      <c r="E19223" s="3"/>
      <c r="F19223" s="3"/>
      <c r="G19223" s="3"/>
      <c r="H19223" s="3"/>
      <c r="I19223" s="3"/>
      <c r="J19223" s="3"/>
      <c r="K19223" s="3"/>
      <c r="L19223" s="3"/>
      <c r="M19223" s="3"/>
      <c r="N19223" s="3"/>
    </row>
    <row r="19224">
      <c r="A19224" s="3"/>
      <c r="B19224" s="3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</row>
    <row r="19225">
      <c r="A19225" s="3"/>
      <c r="B19225" s="3"/>
      <c r="C19225" s="3"/>
      <c r="D19225" s="3"/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</row>
    <row r="19226">
      <c r="A19226" s="3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</row>
    <row r="19227">
      <c r="A19227" s="3"/>
      <c r="B19227" s="3"/>
      <c r="C19227" s="3"/>
      <c r="D19227" s="3"/>
      <c r="E19227" s="3"/>
      <c r="F19227" s="3"/>
      <c r="G19227" s="3"/>
      <c r="H19227" s="3"/>
      <c r="I19227" s="3"/>
      <c r="J19227" s="3"/>
      <c r="K19227" s="3"/>
      <c r="L19227" s="3"/>
      <c r="M19227" s="3"/>
      <c r="N19227" s="3"/>
    </row>
    <row r="19228">
      <c r="A19228" s="3"/>
      <c r="B19228" s="3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</row>
    <row r="19229">
      <c r="A19229" s="3"/>
      <c r="B19229" s="3"/>
      <c r="C19229" s="3"/>
      <c r="D19229" s="3"/>
      <c r="E19229" s="3"/>
      <c r="F19229" s="3"/>
      <c r="G19229" s="3"/>
      <c r="H19229" s="3"/>
      <c r="I19229" s="3"/>
      <c r="J19229" s="3"/>
      <c r="K19229" s="3"/>
      <c r="L19229" s="3"/>
      <c r="M19229" s="3"/>
      <c r="N19229" s="3"/>
    </row>
    <row r="19230">
      <c r="A19230" s="3"/>
      <c r="B19230" s="3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</row>
    <row r="19231">
      <c r="A19231" s="3"/>
      <c r="B19231" s="3"/>
      <c r="C19231" s="3"/>
      <c r="D19231" s="3"/>
      <c r="E19231" s="3"/>
      <c r="F19231" s="3"/>
      <c r="G19231" s="3"/>
      <c r="H19231" s="3"/>
      <c r="I19231" s="3"/>
      <c r="J19231" s="3"/>
      <c r="K19231" s="3"/>
      <c r="L19231" s="3"/>
      <c r="M19231" s="3"/>
      <c r="N19231" s="3"/>
    </row>
    <row r="19232">
      <c r="A19232" s="3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</row>
    <row r="19233">
      <c r="A19233" s="3"/>
      <c r="B19233" s="3"/>
      <c r="C19233" s="3"/>
      <c r="D19233" s="3"/>
      <c r="E19233" s="3"/>
      <c r="F19233" s="3"/>
      <c r="G19233" s="3"/>
      <c r="H19233" s="3"/>
      <c r="I19233" s="3"/>
      <c r="J19233" s="3"/>
      <c r="K19233" s="3"/>
      <c r="L19233" s="3"/>
      <c r="M19233" s="3"/>
      <c r="N19233" s="3"/>
    </row>
    <row r="19234">
      <c r="A19234" s="3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</row>
    <row r="19235">
      <c r="A19235" s="3"/>
      <c r="B19235" s="3"/>
      <c r="C19235" s="3"/>
      <c r="D19235" s="3"/>
      <c r="E19235" s="3"/>
      <c r="F19235" s="3"/>
      <c r="G19235" s="3"/>
      <c r="H19235" s="3"/>
      <c r="I19235" s="3"/>
      <c r="J19235" s="3"/>
      <c r="K19235" s="3"/>
      <c r="L19235" s="3"/>
      <c r="M19235" s="3"/>
      <c r="N19235" s="3"/>
    </row>
    <row r="19236">
      <c r="A19236" s="3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</row>
    <row r="19237">
      <c r="A19237" s="3"/>
      <c r="B19237" s="3"/>
      <c r="C19237" s="3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</row>
    <row r="19238">
      <c r="A19238" s="3"/>
      <c r="B19238" s="3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</row>
    <row r="19239">
      <c r="A19239" s="3"/>
      <c r="B19239" s="3"/>
      <c r="C19239" s="3"/>
      <c r="D19239" s="3"/>
      <c r="E19239" s="3"/>
      <c r="F19239" s="3"/>
      <c r="G19239" s="3"/>
      <c r="H19239" s="3"/>
      <c r="I19239" s="3"/>
      <c r="J19239" s="3"/>
      <c r="K19239" s="3"/>
      <c r="L19239" s="3"/>
      <c r="M19239" s="3"/>
      <c r="N19239" s="3"/>
    </row>
    <row r="19240">
      <c r="A19240" s="3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</row>
    <row r="19241">
      <c r="A19241" s="3"/>
      <c r="B19241" s="3"/>
      <c r="C19241" s="3"/>
      <c r="D19241" s="3"/>
      <c r="E19241" s="3"/>
      <c r="F19241" s="3"/>
      <c r="G19241" s="3"/>
      <c r="H19241" s="3"/>
      <c r="I19241" s="3"/>
      <c r="J19241" s="3"/>
      <c r="K19241" s="3"/>
      <c r="L19241" s="3"/>
      <c r="M19241" s="3"/>
      <c r="N19241" s="3"/>
    </row>
    <row r="19242">
      <c r="A19242" s="3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</row>
    <row r="19243">
      <c r="A19243" s="3"/>
      <c r="B19243" s="3"/>
      <c r="C19243" s="3"/>
      <c r="D19243" s="3"/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</row>
    <row r="19244">
      <c r="A19244" s="3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</row>
    <row r="19245">
      <c r="A19245" s="3"/>
      <c r="B19245" s="3"/>
      <c r="C19245" s="3"/>
      <c r="D19245" s="3"/>
      <c r="E19245" s="3"/>
      <c r="F19245" s="3"/>
      <c r="G19245" s="3"/>
      <c r="H19245" s="3"/>
      <c r="I19245" s="3"/>
      <c r="J19245" s="3"/>
      <c r="K19245" s="3"/>
      <c r="L19245" s="3"/>
      <c r="M19245" s="3"/>
      <c r="N19245" s="3"/>
    </row>
    <row r="19246">
      <c r="A19246" s="3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</row>
    <row r="19247">
      <c r="A19247" s="3"/>
      <c r="B19247" s="3"/>
      <c r="C19247" s="3"/>
      <c r="D19247" s="3"/>
      <c r="E19247" s="3"/>
      <c r="F19247" s="3"/>
      <c r="G19247" s="3"/>
      <c r="H19247" s="3"/>
      <c r="I19247" s="3"/>
      <c r="J19247" s="3"/>
      <c r="K19247" s="3"/>
      <c r="L19247" s="3"/>
      <c r="M19247" s="3"/>
      <c r="N19247" s="3"/>
    </row>
    <row r="19248">
      <c r="A19248" s="3"/>
      <c r="B19248" s="3"/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</row>
    <row r="19249">
      <c r="A19249" s="3"/>
      <c r="B19249" s="3"/>
      <c r="C19249" s="3"/>
      <c r="D19249" s="3"/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</row>
    <row r="19250">
      <c r="A19250" s="3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</row>
    <row r="19251">
      <c r="A19251" s="3"/>
      <c r="B19251" s="3"/>
      <c r="C19251" s="3"/>
      <c r="D19251" s="3"/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</row>
    <row r="19252">
      <c r="A19252" s="3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</row>
    <row r="19253">
      <c r="A19253" s="3"/>
      <c r="B19253" s="3"/>
      <c r="C19253" s="3"/>
      <c r="D19253" s="3"/>
      <c r="E19253" s="3"/>
      <c r="F19253" s="3"/>
      <c r="G19253" s="3"/>
      <c r="H19253" s="3"/>
      <c r="I19253" s="3"/>
      <c r="J19253" s="3"/>
      <c r="K19253" s="3"/>
      <c r="L19253" s="3"/>
      <c r="M19253" s="3"/>
      <c r="N19253" s="3"/>
    </row>
    <row r="19254">
      <c r="A19254" s="3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</row>
    <row r="19255">
      <c r="A19255" s="3"/>
      <c r="B19255" s="3"/>
      <c r="C19255" s="3"/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</row>
    <row r="19256">
      <c r="A19256" s="3"/>
      <c r="B19256" s="3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</row>
    <row r="19257">
      <c r="A19257" s="3"/>
      <c r="B19257" s="3"/>
      <c r="C19257" s="3"/>
      <c r="D19257" s="3"/>
      <c r="E19257" s="3"/>
      <c r="F19257" s="3"/>
      <c r="G19257" s="3"/>
      <c r="H19257" s="3"/>
      <c r="I19257" s="3"/>
      <c r="J19257" s="3"/>
      <c r="K19257" s="3"/>
      <c r="L19257" s="3"/>
      <c r="M19257" s="3"/>
      <c r="N19257" s="3"/>
    </row>
    <row r="19258">
      <c r="A19258" s="3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</row>
    <row r="19259">
      <c r="A19259" s="3"/>
      <c r="B19259" s="3"/>
      <c r="C19259" s="3"/>
      <c r="D19259" s="3"/>
      <c r="E19259" s="3"/>
      <c r="F19259" s="3"/>
      <c r="G19259" s="3"/>
      <c r="H19259" s="3"/>
      <c r="I19259" s="3"/>
      <c r="J19259" s="3"/>
      <c r="K19259" s="3"/>
      <c r="L19259" s="3"/>
      <c r="M19259" s="3"/>
      <c r="N19259" s="3"/>
    </row>
    <row r="19260">
      <c r="A19260" s="3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</row>
    <row r="19261">
      <c r="A19261" s="3"/>
      <c r="B19261" s="3"/>
      <c r="C19261" s="3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</row>
    <row r="19262">
      <c r="A19262" s="3"/>
      <c r="B19262" s="3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</row>
    <row r="19263">
      <c r="A19263" s="3"/>
      <c r="B19263" s="3"/>
      <c r="C19263" s="3"/>
      <c r="D19263" s="3"/>
      <c r="E19263" s="3"/>
      <c r="F19263" s="3"/>
      <c r="G19263" s="3"/>
      <c r="H19263" s="3"/>
      <c r="I19263" s="3"/>
      <c r="J19263" s="3"/>
      <c r="K19263" s="3"/>
      <c r="L19263" s="3"/>
      <c r="M19263" s="3"/>
      <c r="N19263" s="3"/>
    </row>
    <row r="19264">
      <c r="A19264" s="3"/>
      <c r="B19264" s="3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</row>
    <row r="19265">
      <c r="A19265" s="3"/>
      <c r="B19265" s="3"/>
      <c r="C19265" s="3"/>
      <c r="D19265" s="3"/>
      <c r="E19265" s="3"/>
      <c r="F19265" s="3"/>
      <c r="G19265" s="3"/>
      <c r="H19265" s="3"/>
      <c r="I19265" s="3"/>
      <c r="J19265" s="3"/>
      <c r="K19265" s="3"/>
      <c r="L19265" s="3"/>
      <c r="M19265" s="3"/>
      <c r="N19265" s="3"/>
    </row>
    <row r="19266">
      <c r="A19266" s="3"/>
      <c r="B19266" s="3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</row>
    <row r="19267">
      <c r="A19267" s="3"/>
      <c r="B19267" s="3"/>
      <c r="C19267" s="3"/>
      <c r="D19267" s="3"/>
      <c r="E19267" s="3"/>
      <c r="F19267" s="3"/>
      <c r="G19267" s="3"/>
      <c r="H19267" s="3"/>
      <c r="I19267" s="3"/>
      <c r="J19267" s="3"/>
      <c r="K19267" s="3"/>
      <c r="L19267" s="3"/>
      <c r="M19267" s="3"/>
      <c r="N19267" s="3"/>
    </row>
    <row r="19268">
      <c r="A19268" s="3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</row>
    <row r="19269">
      <c r="A19269" s="3"/>
      <c r="B19269" s="3"/>
      <c r="C19269" s="3"/>
      <c r="D19269" s="3"/>
      <c r="E19269" s="3"/>
      <c r="F19269" s="3"/>
      <c r="G19269" s="3"/>
      <c r="H19269" s="3"/>
      <c r="I19269" s="3"/>
      <c r="J19269" s="3"/>
      <c r="K19269" s="3"/>
      <c r="L19269" s="3"/>
      <c r="M19269" s="3"/>
      <c r="N19269" s="3"/>
    </row>
    <row r="19270">
      <c r="A19270" s="3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</row>
    <row r="19271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</row>
    <row r="19272">
      <c r="A19272" s="3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</row>
    <row r="19273">
      <c r="A19273" s="3"/>
      <c r="B19273" s="3"/>
      <c r="C19273" s="3"/>
      <c r="D19273" s="3"/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</row>
    <row r="19274">
      <c r="A19274" s="3"/>
      <c r="B19274" s="3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</row>
    <row r="19275">
      <c r="A19275" s="3"/>
      <c r="B19275" s="3"/>
      <c r="C19275" s="3"/>
      <c r="D19275" s="3"/>
      <c r="E19275" s="3"/>
      <c r="F19275" s="3"/>
      <c r="G19275" s="3"/>
      <c r="H19275" s="3"/>
      <c r="I19275" s="3"/>
      <c r="J19275" s="3"/>
      <c r="K19275" s="3"/>
      <c r="L19275" s="3"/>
      <c r="M19275" s="3"/>
      <c r="N19275" s="3"/>
    </row>
    <row r="19276">
      <c r="A19276" s="3"/>
      <c r="B19276" s="3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</row>
    <row r="19277">
      <c r="A19277" s="3"/>
      <c r="B19277" s="3"/>
      <c r="C19277" s="3"/>
      <c r="D19277" s="3"/>
      <c r="E19277" s="3"/>
      <c r="F19277" s="3"/>
      <c r="G19277" s="3"/>
      <c r="H19277" s="3"/>
      <c r="I19277" s="3"/>
      <c r="J19277" s="3"/>
      <c r="K19277" s="3"/>
      <c r="L19277" s="3"/>
      <c r="M19277" s="3"/>
      <c r="N19277" s="3"/>
    </row>
    <row r="19278">
      <c r="A19278" s="3"/>
      <c r="B19278" s="3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</row>
    <row r="19279">
      <c r="A19279" s="3"/>
      <c r="B19279" s="3"/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</row>
    <row r="19280">
      <c r="A19280" s="3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</row>
    <row r="19281">
      <c r="A19281" s="3"/>
      <c r="B19281" s="3"/>
      <c r="C19281" s="3"/>
      <c r="D19281" s="3"/>
      <c r="E19281" s="3"/>
      <c r="F19281" s="3"/>
      <c r="G19281" s="3"/>
      <c r="H19281" s="3"/>
      <c r="I19281" s="3"/>
      <c r="J19281" s="3"/>
      <c r="K19281" s="3"/>
      <c r="L19281" s="3"/>
      <c r="M19281" s="3"/>
      <c r="N19281" s="3"/>
    </row>
    <row r="19282">
      <c r="A19282" s="3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</row>
    <row r="19283">
      <c r="A19283" s="3"/>
      <c r="B19283" s="3"/>
      <c r="C19283" s="3"/>
      <c r="D19283" s="3"/>
      <c r="E19283" s="3"/>
      <c r="F19283" s="3"/>
      <c r="G19283" s="3"/>
      <c r="H19283" s="3"/>
      <c r="I19283" s="3"/>
      <c r="J19283" s="3"/>
      <c r="K19283" s="3"/>
      <c r="L19283" s="3"/>
      <c r="M19283" s="3"/>
      <c r="N19283" s="3"/>
    </row>
    <row r="19284">
      <c r="A19284" s="3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</row>
    <row r="19285">
      <c r="A19285" s="3"/>
      <c r="B19285" s="3"/>
      <c r="C19285" s="3"/>
      <c r="D19285" s="3"/>
      <c r="E19285" s="3"/>
      <c r="F19285" s="3"/>
      <c r="G19285" s="3"/>
      <c r="H19285" s="3"/>
      <c r="I19285" s="3"/>
      <c r="J19285" s="3"/>
      <c r="K19285" s="3"/>
      <c r="L19285" s="3"/>
      <c r="M19285" s="3"/>
      <c r="N19285" s="3"/>
    </row>
    <row r="19286">
      <c r="A19286" s="3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</row>
    <row r="19287">
      <c r="A19287" s="3"/>
      <c r="B19287" s="3"/>
      <c r="C19287" s="3"/>
      <c r="D19287" s="3"/>
      <c r="E19287" s="3"/>
      <c r="F19287" s="3"/>
      <c r="G19287" s="3"/>
      <c r="H19287" s="3"/>
      <c r="I19287" s="3"/>
      <c r="J19287" s="3"/>
      <c r="K19287" s="3"/>
      <c r="L19287" s="3"/>
      <c r="M19287" s="3"/>
      <c r="N19287" s="3"/>
    </row>
    <row r="19288">
      <c r="A19288" s="3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</row>
    <row r="19289">
      <c r="A19289" s="3"/>
      <c r="B19289" s="3"/>
      <c r="C19289" s="3"/>
      <c r="D19289" s="3"/>
      <c r="E19289" s="3"/>
      <c r="F19289" s="3"/>
      <c r="G19289" s="3"/>
      <c r="H19289" s="3"/>
      <c r="I19289" s="3"/>
      <c r="J19289" s="3"/>
      <c r="K19289" s="3"/>
      <c r="L19289" s="3"/>
      <c r="M19289" s="3"/>
      <c r="N19289" s="3"/>
    </row>
    <row r="19290">
      <c r="A19290" s="3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</row>
    <row r="19291">
      <c r="A19291" s="3"/>
      <c r="B19291" s="3"/>
      <c r="C19291" s="3"/>
      <c r="D19291" s="3"/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</row>
    <row r="19292">
      <c r="A19292" s="3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</row>
    <row r="19293">
      <c r="A19293" s="3"/>
      <c r="B19293" s="3"/>
      <c r="C19293" s="3"/>
      <c r="D19293" s="3"/>
      <c r="E19293" s="3"/>
      <c r="F19293" s="3"/>
      <c r="G19293" s="3"/>
      <c r="H19293" s="3"/>
      <c r="I19293" s="3"/>
      <c r="J19293" s="3"/>
      <c r="K19293" s="3"/>
      <c r="L19293" s="3"/>
      <c r="M19293" s="3"/>
      <c r="N19293" s="3"/>
    </row>
    <row r="19294">
      <c r="A19294" s="3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</row>
    <row r="19295">
      <c r="A19295" s="3"/>
      <c r="B19295" s="3"/>
      <c r="C19295" s="3"/>
      <c r="D19295" s="3"/>
      <c r="E19295" s="3"/>
      <c r="F19295" s="3"/>
      <c r="G19295" s="3"/>
      <c r="H19295" s="3"/>
      <c r="I19295" s="3"/>
      <c r="J19295" s="3"/>
      <c r="K19295" s="3"/>
      <c r="L19295" s="3"/>
      <c r="M19295" s="3"/>
      <c r="N19295" s="3"/>
    </row>
    <row r="19296">
      <c r="A19296" s="3"/>
      <c r="B19296" s="3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</row>
    <row r="19297">
      <c r="A19297" s="3"/>
      <c r="B19297" s="3"/>
      <c r="C19297" s="3"/>
      <c r="D19297" s="3"/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</row>
    <row r="19298">
      <c r="A19298" s="3"/>
      <c r="B19298" s="3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</row>
    <row r="19299">
      <c r="A19299" s="3"/>
      <c r="B19299" s="3"/>
      <c r="C19299" s="3"/>
      <c r="D19299" s="3"/>
      <c r="E19299" s="3"/>
      <c r="F19299" s="3"/>
      <c r="G19299" s="3"/>
      <c r="H19299" s="3"/>
      <c r="I19299" s="3"/>
      <c r="J19299" s="3"/>
      <c r="K19299" s="3"/>
      <c r="L19299" s="3"/>
      <c r="M19299" s="3"/>
      <c r="N19299" s="3"/>
    </row>
    <row r="19300">
      <c r="A19300" s="3"/>
      <c r="B19300" s="3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</row>
    <row r="19301">
      <c r="A19301" s="3"/>
      <c r="B19301" s="3"/>
      <c r="C19301" s="3"/>
      <c r="D19301" s="3"/>
      <c r="E19301" s="3"/>
      <c r="F19301" s="3"/>
      <c r="G19301" s="3"/>
      <c r="H19301" s="3"/>
      <c r="I19301" s="3"/>
      <c r="J19301" s="3"/>
      <c r="K19301" s="3"/>
      <c r="L19301" s="3"/>
      <c r="M19301" s="3"/>
      <c r="N19301" s="3"/>
    </row>
    <row r="19302">
      <c r="A19302" s="3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</row>
    <row r="19303">
      <c r="A19303" s="3"/>
      <c r="B19303" s="3"/>
      <c r="C19303" s="3"/>
      <c r="D19303" s="3"/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</row>
    <row r="19304">
      <c r="A19304" s="3"/>
      <c r="B19304" s="3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</row>
    <row r="19305">
      <c r="A19305" s="3"/>
      <c r="B19305" s="3"/>
      <c r="C19305" s="3"/>
      <c r="D19305" s="3"/>
      <c r="E19305" s="3"/>
      <c r="F19305" s="3"/>
      <c r="G19305" s="3"/>
      <c r="H19305" s="3"/>
      <c r="I19305" s="3"/>
      <c r="J19305" s="3"/>
      <c r="K19305" s="3"/>
      <c r="L19305" s="3"/>
      <c r="M19305" s="3"/>
      <c r="N19305" s="3"/>
    </row>
    <row r="19306">
      <c r="A19306" s="3"/>
      <c r="B19306" s="3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</row>
    <row r="19307">
      <c r="A19307" s="3"/>
      <c r="B19307" s="3"/>
      <c r="C19307" s="3"/>
      <c r="D19307" s="3"/>
      <c r="E19307" s="3"/>
      <c r="F19307" s="3"/>
      <c r="G19307" s="3"/>
      <c r="H19307" s="3"/>
      <c r="I19307" s="3"/>
      <c r="J19307" s="3"/>
      <c r="K19307" s="3"/>
      <c r="L19307" s="3"/>
      <c r="M19307" s="3"/>
      <c r="N19307" s="3"/>
    </row>
    <row r="19308">
      <c r="A19308" s="3"/>
      <c r="B19308" s="3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</row>
    <row r="19309">
      <c r="A19309" s="3"/>
      <c r="B19309" s="3"/>
      <c r="C19309" s="3"/>
      <c r="D19309" s="3"/>
      <c r="E19309" s="3"/>
      <c r="F19309" s="3"/>
      <c r="G19309" s="3"/>
      <c r="H19309" s="3"/>
      <c r="I19309" s="3"/>
      <c r="J19309" s="3"/>
      <c r="K19309" s="3"/>
      <c r="L19309" s="3"/>
      <c r="M19309" s="3"/>
      <c r="N19309" s="3"/>
    </row>
    <row r="19310">
      <c r="A19310" s="3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</row>
    <row r="19311">
      <c r="A19311" s="3"/>
      <c r="B19311" s="3"/>
      <c r="C19311" s="3"/>
      <c r="D19311" s="3"/>
      <c r="E19311" s="3"/>
      <c r="F19311" s="3"/>
      <c r="G19311" s="3"/>
      <c r="H19311" s="3"/>
      <c r="I19311" s="3"/>
      <c r="J19311" s="3"/>
      <c r="K19311" s="3"/>
      <c r="L19311" s="3"/>
      <c r="M19311" s="3"/>
      <c r="N19311" s="3"/>
    </row>
    <row r="19312">
      <c r="A19312" s="3"/>
      <c r="B19312" s="3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</row>
    <row r="19313">
      <c r="A19313" s="3"/>
      <c r="B19313" s="3"/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</row>
    <row r="19314">
      <c r="A19314" s="3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</row>
    <row r="19315">
      <c r="A19315" s="3"/>
      <c r="B19315" s="3"/>
      <c r="C19315" s="3"/>
      <c r="D19315" s="3"/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</row>
    <row r="19316">
      <c r="A19316" s="3"/>
      <c r="B19316" s="3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</row>
    <row r="19317">
      <c r="A19317" s="3"/>
      <c r="B19317" s="3"/>
      <c r="C19317" s="3"/>
      <c r="D19317" s="3"/>
      <c r="E19317" s="3"/>
      <c r="F19317" s="3"/>
      <c r="G19317" s="3"/>
      <c r="H19317" s="3"/>
      <c r="I19317" s="3"/>
      <c r="J19317" s="3"/>
      <c r="K19317" s="3"/>
      <c r="L19317" s="3"/>
      <c r="M19317" s="3"/>
      <c r="N19317" s="3"/>
    </row>
    <row r="19318">
      <c r="A19318" s="3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</row>
    <row r="19319">
      <c r="A19319" s="3"/>
      <c r="B19319" s="3"/>
      <c r="C19319" s="3"/>
      <c r="D19319" s="3"/>
      <c r="E19319" s="3"/>
      <c r="F19319" s="3"/>
      <c r="G19319" s="3"/>
      <c r="H19319" s="3"/>
      <c r="I19319" s="3"/>
      <c r="J19319" s="3"/>
      <c r="K19319" s="3"/>
      <c r="L19319" s="3"/>
      <c r="M19319" s="3"/>
      <c r="N19319" s="3"/>
    </row>
    <row r="19320">
      <c r="A19320" s="3"/>
      <c r="B19320" s="3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</row>
    <row r="19321">
      <c r="A19321" s="3"/>
      <c r="B19321" s="3"/>
      <c r="C19321" s="3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</row>
    <row r="19322">
      <c r="A19322" s="3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</row>
    <row r="19323">
      <c r="A19323" s="3"/>
      <c r="B19323" s="3"/>
      <c r="C19323" s="3"/>
      <c r="D19323" s="3"/>
      <c r="E19323" s="3"/>
      <c r="F19323" s="3"/>
      <c r="G19323" s="3"/>
      <c r="H19323" s="3"/>
      <c r="I19323" s="3"/>
      <c r="J19323" s="3"/>
      <c r="K19323" s="3"/>
      <c r="L19323" s="3"/>
      <c r="M19323" s="3"/>
      <c r="N19323" s="3"/>
    </row>
    <row r="19324">
      <c r="A19324" s="3"/>
      <c r="B19324" s="3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</row>
    <row r="19325">
      <c r="A19325" s="3"/>
      <c r="B19325" s="3"/>
      <c r="C19325" s="3"/>
      <c r="D19325" s="3"/>
      <c r="E19325" s="3"/>
      <c r="F19325" s="3"/>
      <c r="G19325" s="3"/>
      <c r="H19325" s="3"/>
      <c r="I19325" s="3"/>
      <c r="J19325" s="3"/>
      <c r="K19325" s="3"/>
      <c r="L19325" s="3"/>
      <c r="M19325" s="3"/>
      <c r="N19325" s="3"/>
    </row>
    <row r="19326">
      <c r="A19326" s="3"/>
      <c r="B19326" s="3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</row>
    <row r="19327">
      <c r="A19327" s="3"/>
      <c r="B19327" s="3"/>
      <c r="C19327" s="3"/>
      <c r="D19327" s="3"/>
      <c r="E19327" s="3"/>
      <c r="F19327" s="3"/>
      <c r="G19327" s="3"/>
      <c r="H19327" s="3"/>
      <c r="I19327" s="3"/>
      <c r="J19327" s="3"/>
      <c r="K19327" s="3"/>
      <c r="L19327" s="3"/>
      <c r="M19327" s="3"/>
      <c r="N19327" s="3"/>
    </row>
    <row r="19328">
      <c r="A19328" s="3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</row>
    <row r="19329">
      <c r="A19329" s="3"/>
      <c r="B19329" s="3"/>
      <c r="C19329" s="3"/>
      <c r="D19329" s="3"/>
      <c r="E19329" s="3"/>
      <c r="F19329" s="3"/>
      <c r="G19329" s="3"/>
      <c r="H19329" s="3"/>
      <c r="I19329" s="3"/>
      <c r="J19329" s="3"/>
      <c r="K19329" s="3"/>
      <c r="L19329" s="3"/>
      <c r="M19329" s="3"/>
      <c r="N19329" s="3"/>
    </row>
    <row r="19330">
      <c r="A19330" s="3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</row>
    <row r="19331">
      <c r="A19331" s="3"/>
      <c r="B19331" s="3"/>
      <c r="C19331" s="3"/>
      <c r="D19331" s="3"/>
      <c r="E19331" s="3"/>
      <c r="F19331" s="3"/>
      <c r="G19331" s="3"/>
      <c r="H19331" s="3"/>
      <c r="I19331" s="3"/>
      <c r="J19331" s="3"/>
      <c r="K19331" s="3"/>
      <c r="L19331" s="3"/>
      <c r="M19331" s="3"/>
      <c r="N19331" s="3"/>
    </row>
    <row r="19332">
      <c r="A19332" s="3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</row>
    <row r="19333">
      <c r="A19333" s="3"/>
      <c r="B19333" s="3"/>
      <c r="C19333" s="3"/>
      <c r="D19333" s="3"/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</row>
    <row r="19334">
      <c r="A19334" s="3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</row>
    <row r="19335">
      <c r="A19335" s="3"/>
      <c r="B19335" s="3"/>
      <c r="C19335" s="3"/>
      <c r="D19335" s="3"/>
      <c r="E19335" s="3"/>
      <c r="F19335" s="3"/>
      <c r="G19335" s="3"/>
      <c r="H19335" s="3"/>
      <c r="I19335" s="3"/>
      <c r="J19335" s="3"/>
      <c r="K19335" s="3"/>
      <c r="L19335" s="3"/>
      <c r="M19335" s="3"/>
      <c r="N19335" s="3"/>
    </row>
    <row r="19336">
      <c r="A19336" s="3"/>
      <c r="B19336" s="3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</row>
    <row r="19337">
      <c r="A19337" s="3"/>
      <c r="B19337" s="3"/>
      <c r="C19337" s="3"/>
      <c r="D19337" s="3"/>
      <c r="E19337" s="3"/>
      <c r="F19337" s="3"/>
      <c r="G19337" s="3"/>
      <c r="H19337" s="3"/>
      <c r="I19337" s="3"/>
      <c r="J19337" s="3"/>
      <c r="K19337" s="3"/>
      <c r="L19337" s="3"/>
      <c r="M19337" s="3"/>
      <c r="N19337" s="3"/>
    </row>
    <row r="19338">
      <c r="A19338" s="3"/>
      <c r="B19338" s="3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</row>
    <row r="19339">
      <c r="A19339" s="3"/>
      <c r="B19339" s="3"/>
      <c r="C19339" s="3"/>
      <c r="D19339" s="3"/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</row>
    <row r="19340">
      <c r="A19340" s="3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</row>
    <row r="19341">
      <c r="A19341" s="3"/>
      <c r="B19341" s="3"/>
      <c r="C19341" s="3"/>
      <c r="D19341" s="3"/>
      <c r="E19341" s="3"/>
      <c r="F19341" s="3"/>
      <c r="G19341" s="3"/>
      <c r="H19341" s="3"/>
      <c r="I19341" s="3"/>
      <c r="J19341" s="3"/>
      <c r="K19341" s="3"/>
      <c r="L19341" s="3"/>
      <c r="M19341" s="3"/>
      <c r="N19341" s="3"/>
    </row>
    <row r="19342">
      <c r="A19342" s="3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</row>
    <row r="19343">
      <c r="A19343" s="3"/>
      <c r="B19343" s="3"/>
      <c r="C19343" s="3"/>
      <c r="D19343" s="3"/>
      <c r="E19343" s="3"/>
      <c r="F19343" s="3"/>
      <c r="G19343" s="3"/>
      <c r="H19343" s="3"/>
      <c r="I19343" s="3"/>
      <c r="J19343" s="3"/>
      <c r="K19343" s="3"/>
      <c r="L19343" s="3"/>
      <c r="M19343" s="3"/>
      <c r="N19343" s="3"/>
    </row>
    <row r="19344">
      <c r="A19344" s="3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</row>
    <row r="19345">
      <c r="A19345" s="3"/>
      <c r="B19345" s="3"/>
      <c r="C19345" s="3"/>
      <c r="D19345" s="3"/>
      <c r="E19345" s="3"/>
      <c r="F19345" s="3"/>
      <c r="G19345" s="3"/>
      <c r="H19345" s="3"/>
      <c r="I19345" s="3"/>
      <c r="J19345" s="3"/>
      <c r="K19345" s="3"/>
      <c r="L19345" s="3"/>
      <c r="M19345" s="3"/>
      <c r="N19345" s="3"/>
    </row>
    <row r="19346">
      <c r="A19346" s="3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</row>
    <row r="19347">
      <c r="A19347" s="3"/>
      <c r="B19347" s="3"/>
      <c r="C19347" s="3"/>
      <c r="D19347" s="3"/>
      <c r="E19347" s="3"/>
      <c r="F19347" s="3"/>
      <c r="G19347" s="3"/>
      <c r="H19347" s="3"/>
      <c r="I19347" s="3"/>
      <c r="J19347" s="3"/>
      <c r="K19347" s="3"/>
      <c r="L19347" s="3"/>
      <c r="M19347" s="3"/>
      <c r="N19347" s="3"/>
    </row>
    <row r="19348">
      <c r="A19348" s="3"/>
      <c r="B19348" s="3"/>
      <c r="C19348" s="3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</row>
    <row r="19349">
      <c r="A19349" s="3"/>
      <c r="B19349" s="3"/>
      <c r="C19349" s="3"/>
      <c r="D19349" s="3"/>
      <c r="E19349" s="3"/>
      <c r="F19349" s="3"/>
      <c r="G19349" s="3"/>
      <c r="H19349" s="3"/>
      <c r="I19349" s="3"/>
      <c r="J19349" s="3"/>
      <c r="K19349" s="3"/>
      <c r="L19349" s="3"/>
      <c r="M19349" s="3"/>
      <c r="N19349" s="3"/>
    </row>
    <row r="19350">
      <c r="A19350" s="3"/>
      <c r="B19350" s="3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</row>
    <row r="19351">
      <c r="A19351" s="3"/>
      <c r="B19351" s="3"/>
      <c r="C19351" s="3"/>
      <c r="D19351" s="3"/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</row>
    <row r="19352">
      <c r="A19352" s="3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</row>
    <row r="19353">
      <c r="A19353" s="3"/>
      <c r="B19353" s="3"/>
      <c r="C19353" s="3"/>
      <c r="D19353" s="3"/>
      <c r="E19353" s="3"/>
      <c r="F19353" s="3"/>
      <c r="G19353" s="3"/>
      <c r="H19353" s="3"/>
      <c r="I19353" s="3"/>
      <c r="J19353" s="3"/>
      <c r="K19353" s="3"/>
      <c r="L19353" s="3"/>
      <c r="M19353" s="3"/>
      <c r="N19353" s="3"/>
    </row>
    <row r="19354">
      <c r="A19354" s="3"/>
      <c r="B19354" s="3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</row>
    <row r="19355">
      <c r="A19355" s="3"/>
      <c r="B19355" s="3"/>
      <c r="C19355" s="3"/>
      <c r="D19355" s="3"/>
      <c r="E19355" s="3"/>
      <c r="F19355" s="3"/>
      <c r="G19355" s="3"/>
      <c r="H19355" s="3"/>
      <c r="I19355" s="3"/>
      <c r="J19355" s="3"/>
      <c r="K19355" s="3"/>
      <c r="L19355" s="3"/>
      <c r="M19355" s="3"/>
      <c r="N19355" s="3"/>
    </row>
    <row r="19356">
      <c r="A19356" s="3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</row>
    <row r="19357">
      <c r="A19357" s="3"/>
      <c r="B19357" s="3"/>
      <c r="C19357" s="3"/>
      <c r="D19357" s="3"/>
      <c r="E19357" s="3"/>
      <c r="F19357" s="3"/>
      <c r="G19357" s="3"/>
      <c r="H19357" s="3"/>
      <c r="I19357" s="3"/>
      <c r="J19357" s="3"/>
      <c r="K19357" s="3"/>
      <c r="L19357" s="3"/>
      <c r="M19357" s="3"/>
      <c r="N19357" s="3"/>
    </row>
    <row r="19358">
      <c r="A19358" s="3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</row>
    <row r="19359">
      <c r="A19359" s="3"/>
      <c r="B19359" s="3"/>
      <c r="C19359" s="3"/>
      <c r="D19359" s="3"/>
      <c r="E19359" s="3"/>
      <c r="F19359" s="3"/>
      <c r="G19359" s="3"/>
      <c r="H19359" s="3"/>
      <c r="I19359" s="3"/>
      <c r="J19359" s="3"/>
      <c r="K19359" s="3"/>
      <c r="L19359" s="3"/>
      <c r="M19359" s="3"/>
      <c r="N19359" s="3"/>
    </row>
    <row r="19360">
      <c r="A19360" s="3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</row>
    <row r="19361">
      <c r="A19361" s="3"/>
      <c r="B19361" s="3"/>
      <c r="C19361" s="3"/>
      <c r="D19361" s="3"/>
      <c r="E19361" s="3"/>
      <c r="F19361" s="3"/>
      <c r="G19361" s="3"/>
      <c r="H19361" s="3"/>
      <c r="I19361" s="3"/>
      <c r="J19361" s="3"/>
      <c r="K19361" s="3"/>
      <c r="L19361" s="3"/>
      <c r="M19361" s="3"/>
      <c r="N19361" s="3"/>
    </row>
    <row r="19362">
      <c r="A19362" s="3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</row>
    <row r="19363">
      <c r="A19363" s="3"/>
      <c r="B19363" s="3"/>
      <c r="C19363" s="3"/>
      <c r="D19363" s="3"/>
      <c r="E19363" s="3"/>
      <c r="F19363" s="3"/>
      <c r="G19363" s="3"/>
      <c r="H19363" s="3"/>
      <c r="I19363" s="3"/>
      <c r="J19363" s="3"/>
      <c r="K19363" s="3"/>
      <c r="L19363" s="3"/>
      <c r="M19363" s="3"/>
      <c r="N19363" s="3"/>
    </row>
    <row r="19364">
      <c r="A19364" s="3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</row>
    <row r="19365">
      <c r="A19365" s="3"/>
      <c r="B19365" s="3"/>
      <c r="C19365" s="3"/>
      <c r="D19365" s="3"/>
      <c r="E19365" s="3"/>
      <c r="F19365" s="3"/>
      <c r="G19365" s="3"/>
      <c r="H19365" s="3"/>
      <c r="I19365" s="3"/>
      <c r="J19365" s="3"/>
      <c r="K19365" s="3"/>
      <c r="L19365" s="3"/>
      <c r="M19365" s="3"/>
      <c r="N19365" s="3"/>
    </row>
    <row r="19366">
      <c r="A19366" s="3"/>
      <c r="B19366" s="3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</row>
    <row r="19367">
      <c r="A19367" s="3"/>
      <c r="B19367" s="3"/>
      <c r="C19367" s="3"/>
      <c r="D19367" s="3"/>
      <c r="E19367" s="3"/>
      <c r="F19367" s="3"/>
      <c r="G19367" s="3"/>
      <c r="H19367" s="3"/>
      <c r="I19367" s="3"/>
      <c r="J19367" s="3"/>
      <c r="K19367" s="3"/>
      <c r="L19367" s="3"/>
      <c r="M19367" s="3"/>
      <c r="N19367" s="3"/>
    </row>
    <row r="19368">
      <c r="A19368" s="3"/>
      <c r="B19368" s="3"/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</row>
    <row r="19369">
      <c r="A19369" s="3"/>
      <c r="B19369" s="3"/>
      <c r="C19369" s="3"/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</row>
    <row r="19370">
      <c r="A19370" s="3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</row>
    <row r="19371">
      <c r="A19371" s="3"/>
      <c r="B19371" s="3"/>
      <c r="C19371" s="3"/>
      <c r="D19371" s="3"/>
      <c r="E19371" s="3"/>
      <c r="F19371" s="3"/>
      <c r="G19371" s="3"/>
      <c r="H19371" s="3"/>
      <c r="I19371" s="3"/>
      <c r="J19371" s="3"/>
      <c r="K19371" s="3"/>
      <c r="L19371" s="3"/>
      <c r="M19371" s="3"/>
      <c r="N19371" s="3"/>
    </row>
    <row r="19372">
      <c r="A19372" s="3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</row>
    <row r="19373">
      <c r="A19373" s="3"/>
      <c r="B19373" s="3"/>
      <c r="C19373" s="3"/>
      <c r="D19373" s="3"/>
      <c r="E19373" s="3"/>
      <c r="F19373" s="3"/>
      <c r="G19373" s="3"/>
      <c r="H19373" s="3"/>
      <c r="I19373" s="3"/>
      <c r="J19373" s="3"/>
      <c r="K19373" s="3"/>
      <c r="L19373" s="3"/>
      <c r="M19373" s="3"/>
      <c r="N19373" s="3"/>
    </row>
    <row r="19374">
      <c r="A19374" s="3"/>
      <c r="B19374" s="3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</row>
    <row r="19375">
      <c r="A19375" s="3"/>
      <c r="B19375" s="3"/>
      <c r="C19375" s="3"/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</row>
    <row r="19376">
      <c r="A19376" s="3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</row>
    <row r="19377">
      <c r="A19377" s="3"/>
      <c r="B19377" s="3"/>
      <c r="C19377" s="3"/>
      <c r="D19377" s="3"/>
      <c r="E19377" s="3"/>
      <c r="F19377" s="3"/>
      <c r="G19377" s="3"/>
      <c r="H19377" s="3"/>
      <c r="I19377" s="3"/>
      <c r="J19377" s="3"/>
      <c r="K19377" s="3"/>
      <c r="L19377" s="3"/>
      <c r="M19377" s="3"/>
      <c r="N19377" s="3"/>
    </row>
    <row r="19378">
      <c r="A19378" s="3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</row>
    <row r="19379">
      <c r="A19379" s="3"/>
      <c r="B19379" s="3"/>
      <c r="C19379" s="3"/>
      <c r="D19379" s="3"/>
      <c r="E19379" s="3"/>
      <c r="F19379" s="3"/>
      <c r="G19379" s="3"/>
      <c r="H19379" s="3"/>
      <c r="I19379" s="3"/>
      <c r="J19379" s="3"/>
      <c r="K19379" s="3"/>
      <c r="L19379" s="3"/>
      <c r="M19379" s="3"/>
      <c r="N19379" s="3"/>
    </row>
    <row r="19380">
      <c r="A19380" s="3"/>
      <c r="B19380" s="3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</row>
    <row r="19381">
      <c r="A19381" s="3"/>
      <c r="B19381" s="3"/>
      <c r="C19381" s="3"/>
      <c r="D19381" s="3"/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</row>
    <row r="19382">
      <c r="A19382" s="3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</row>
    <row r="19383">
      <c r="A19383" s="3"/>
      <c r="B19383" s="3"/>
      <c r="C19383" s="3"/>
      <c r="D19383" s="3"/>
      <c r="E19383" s="3"/>
      <c r="F19383" s="3"/>
      <c r="G19383" s="3"/>
      <c r="H19383" s="3"/>
      <c r="I19383" s="3"/>
      <c r="J19383" s="3"/>
      <c r="K19383" s="3"/>
      <c r="L19383" s="3"/>
      <c r="M19383" s="3"/>
      <c r="N19383" s="3"/>
    </row>
    <row r="19384">
      <c r="A19384" s="3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</row>
    <row r="19385">
      <c r="A19385" s="3"/>
      <c r="B19385" s="3"/>
      <c r="C19385" s="3"/>
      <c r="D19385" s="3"/>
      <c r="E19385" s="3"/>
      <c r="F19385" s="3"/>
      <c r="G19385" s="3"/>
      <c r="H19385" s="3"/>
      <c r="I19385" s="3"/>
      <c r="J19385" s="3"/>
      <c r="K19385" s="3"/>
      <c r="L19385" s="3"/>
      <c r="M19385" s="3"/>
      <c r="N19385" s="3"/>
    </row>
    <row r="19386">
      <c r="A19386" s="3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</row>
    <row r="19387">
      <c r="A19387" s="3"/>
      <c r="B19387" s="3"/>
      <c r="C19387" s="3"/>
      <c r="D19387" s="3"/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</row>
    <row r="19388">
      <c r="A19388" s="3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</row>
    <row r="19389">
      <c r="A19389" s="3"/>
      <c r="B19389" s="3"/>
      <c r="C19389" s="3"/>
      <c r="D19389" s="3"/>
      <c r="E19389" s="3"/>
      <c r="F19389" s="3"/>
      <c r="G19389" s="3"/>
      <c r="H19389" s="3"/>
      <c r="I19389" s="3"/>
      <c r="J19389" s="3"/>
      <c r="K19389" s="3"/>
      <c r="L19389" s="3"/>
      <c r="M19389" s="3"/>
      <c r="N19389" s="3"/>
    </row>
    <row r="19390">
      <c r="A19390" s="3"/>
      <c r="B19390" s="3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</row>
    <row r="19391">
      <c r="A19391" s="3"/>
      <c r="B19391" s="3"/>
      <c r="C19391" s="3"/>
      <c r="D19391" s="3"/>
      <c r="E19391" s="3"/>
      <c r="F19391" s="3"/>
      <c r="G19391" s="3"/>
      <c r="H19391" s="3"/>
      <c r="I19391" s="3"/>
      <c r="J19391" s="3"/>
      <c r="K19391" s="3"/>
      <c r="L19391" s="3"/>
      <c r="M19391" s="3"/>
      <c r="N19391" s="3"/>
    </row>
    <row r="19392">
      <c r="A19392" s="3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</row>
    <row r="19393">
      <c r="A19393" s="3"/>
      <c r="B19393" s="3"/>
      <c r="C19393" s="3"/>
      <c r="D19393" s="3"/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</row>
    <row r="19394">
      <c r="A19394" s="3"/>
      <c r="B19394" s="3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</row>
    <row r="19395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</row>
    <row r="19396">
      <c r="A19396" s="3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</row>
    <row r="19397">
      <c r="A19397" s="3"/>
      <c r="B19397" s="3"/>
      <c r="C19397" s="3"/>
      <c r="D19397" s="3"/>
      <c r="E19397" s="3"/>
      <c r="F19397" s="3"/>
      <c r="G19397" s="3"/>
      <c r="H19397" s="3"/>
      <c r="I19397" s="3"/>
      <c r="J19397" s="3"/>
      <c r="K19397" s="3"/>
      <c r="L19397" s="3"/>
      <c r="M19397" s="3"/>
      <c r="N19397" s="3"/>
    </row>
    <row r="19398">
      <c r="A19398" s="3"/>
      <c r="B19398" s="3"/>
      <c r="C19398" s="3"/>
      <c r="D19398" s="3"/>
      <c r="E19398" s="3"/>
      <c r="F19398" s="3"/>
      <c r="G19398" s="3"/>
      <c r="H19398" s="3"/>
      <c r="I19398" s="3"/>
      <c r="J19398" s="3"/>
      <c r="K19398" s="3"/>
      <c r="L19398" s="3"/>
      <c r="M19398" s="3"/>
      <c r="N19398" s="3"/>
    </row>
    <row r="19399">
      <c r="A19399" s="3"/>
      <c r="B19399" s="3"/>
      <c r="C19399" s="3"/>
      <c r="D19399" s="3"/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</row>
    <row r="19400">
      <c r="A19400" s="3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</row>
    <row r="19401">
      <c r="A19401" s="3"/>
      <c r="B19401" s="3"/>
      <c r="C19401" s="3"/>
      <c r="D19401" s="3"/>
      <c r="E19401" s="3"/>
      <c r="F19401" s="3"/>
      <c r="G19401" s="3"/>
      <c r="H19401" s="3"/>
      <c r="I19401" s="3"/>
      <c r="J19401" s="3"/>
      <c r="K19401" s="3"/>
      <c r="L19401" s="3"/>
      <c r="M19401" s="3"/>
      <c r="N19401" s="3"/>
    </row>
    <row r="19402">
      <c r="A19402" s="3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</row>
    <row r="19403">
      <c r="A19403" s="3"/>
      <c r="B19403" s="3"/>
      <c r="C19403" s="3"/>
      <c r="D19403" s="3"/>
      <c r="E19403" s="3"/>
      <c r="F19403" s="3"/>
      <c r="G19403" s="3"/>
      <c r="H19403" s="3"/>
      <c r="I19403" s="3"/>
      <c r="J19403" s="3"/>
      <c r="K19403" s="3"/>
      <c r="L19403" s="3"/>
      <c r="M19403" s="3"/>
      <c r="N19403" s="3"/>
    </row>
    <row r="19404">
      <c r="A19404" s="3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</row>
    <row r="19405">
      <c r="A19405" s="3"/>
      <c r="B19405" s="3"/>
      <c r="C19405" s="3"/>
      <c r="D19405" s="3"/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</row>
    <row r="19406">
      <c r="A19406" s="3"/>
      <c r="B19406" s="3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</row>
    <row r="19407">
      <c r="A19407" s="3"/>
      <c r="B19407" s="3"/>
      <c r="C19407" s="3"/>
      <c r="D19407" s="3"/>
      <c r="E19407" s="3"/>
      <c r="F19407" s="3"/>
      <c r="G19407" s="3"/>
      <c r="H19407" s="3"/>
      <c r="I19407" s="3"/>
      <c r="J19407" s="3"/>
      <c r="K19407" s="3"/>
      <c r="L19407" s="3"/>
      <c r="M19407" s="3"/>
      <c r="N19407" s="3"/>
    </row>
    <row r="19408">
      <c r="A19408" s="3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</row>
    <row r="19409">
      <c r="A19409" s="3"/>
      <c r="B19409" s="3"/>
      <c r="C19409" s="3"/>
      <c r="D19409" s="3"/>
      <c r="E19409" s="3"/>
      <c r="F19409" s="3"/>
      <c r="G19409" s="3"/>
      <c r="H19409" s="3"/>
      <c r="I19409" s="3"/>
      <c r="J19409" s="3"/>
      <c r="K19409" s="3"/>
      <c r="L19409" s="3"/>
      <c r="M19409" s="3"/>
      <c r="N19409" s="3"/>
    </row>
    <row r="19410">
      <c r="A19410" s="3"/>
      <c r="B19410" s="3"/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</row>
    <row r="19411">
      <c r="A19411" s="3"/>
      <c r="B19411" s="3"/>
      <c r="C19411" s="3"/>
      <c r="D19411" s="3"/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</row>
    <row r="19412">
      <c r="A19412" s="3"/>
      <c r="B19412" s="3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</row>
    <row r="19413">
      <c r="A19413" s="3"/>
      <c r="B19413" s="3"/>
      <c r="C19413" s="3"/>
      <c r="D19413" s="3"/>
      <c r="E19413" s="3"/>
      <c r="F19413" s="3"/>
      <c r="G19413" s="3"/>
      <c r="H19413" s="3"/>
      <c r="I19413" s="3"/>
      <c r="J19413" s="3"/>
      <c r="K19413" s="3"/>
      <c r="L19413" s="3"/>
      <c r="M19413" s="3"/>
      <c r="N19413" s="3"/>
    </row>
    <row r="19414">
      <c r="A19414" s="3"/>
      <c r="B19414" s="3"/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</row>
    <row r="19415">
      <c r="A19415" s="3"/>
      <c r="B19415" s="3"/>
      <c r="C19415" s="3"/>
      <c r="D19415" s="3"/>
      <c r="E19415" s="3"/>
      <c r="F19415" s="3"/>
      <c r="G19415" s="3"/>
      <c r="H19415" s="3"/>
      <c r="I19415" s="3"/>
      <c r="J19415" s="3"/>
      <c r="K19415" s="3"/>
      <c r="L19415" s="3"/>
      <c r="M19415" s="3"/>
      <c r="N19415" s="3"/>
    </row>
    <row r="19416">
      <c r="A19416" s="3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</row>
    <row r="19417">
      <c r="A19417" s="3"/>
      <c r="B19417" s="3"/>
      <c r="C19417" s="3"/>
      <c r="D19417" s="3"/>
      <c r="E19417" s="3"/>
      <c r="F19417" s="3"/>
      <c r="G19417" s="3"/>
      <c r="H19417" s="3"/>
      <c r="I19417" s="3"/>
      <c r="J19417" s="3"/>
      <c r="K19417" s="3"/>
      <c r="L19417" s="3"/>
      <c r="M19417" s="3"/>
      <c r="N19417" s="3"/>
    </row>
    <row r="19418">
      <c r="A19418" s="3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</row>
    <row r="19419">
      <c r="A19419" s="3"/>
      <c r="B19419" s="3"/>
      <c r="C19419" s="3"/>
      <c r="D19419" s="3"/>
      <c r="E19419" s="3"/>
      <c r="F19419" s="3"/>
      <c r="G19419" s="3"/>
      <c r="H19419" s="3"/>
      <c r="I19419" s="3"/>
      <c r="J19419" s="3"/>
      <c r="K19419" s="3"/>
      <c r="L19419" s="3"/>
      <c r="M19419" s="3"/>
      <c r="N19419" s="3"/>
    </row>
    <row r="19420">
      <c r="A19420" s="3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</row>
    <row r="19421">
      <c r="A19421" s="3"/>
      <c r="B19421" s="3"/>
      <c r="C19421" s="3"/>
      <c r="D19421" s="3"/>
      <c r="E19421" s="3"/>
      <c r="F19421" s="3"/>
      <c r="G19421" s="3"/>
      <c r="H19421" s="3"/>
      <c r="I19421" s="3"/>
      <c r="J19421" s="3"/>
      <c r="K19421" s="3"/>
      <c r="L19421" s="3"/>
      <c r="M19421" s="3"/>
      <c r="N19421" s="3"/>
    </row>
    <row r="19422">
      <c r="A19422" s="3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</row>
    <row r="19423">
      <c r="A19423" s="3"/>
      <c r="B19423" s="3"/>
      <c r="C19423" s="3"/>
      <c r="D19423" s="3"/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</row>
    <row r="19424">
      <c r="A19424" s="3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</row>
    <row r="19425">
      <c r="A19425" s="3"/>
      <c r="B19425" s="3"/>
      <c r="C19425" s="3"/>
      <c r="D19425" s="3"/>
      <c r="E19425" s="3"/>
      <c r="F19425" s="3"/>
      <c r="G19425" s="3"/>
      <c r="H19425" s="3"/>
      <c r="I19425" s="3"/>
      <c r="J19425" s="3"/>
      <c r="K19425" s="3"/>
      <c r="L19425" s="3"/>
      <c r="M19425" s="3"/>
      <c r="N19425" s="3"/>
    </row>
    <row r="19426">
      <c r="A19426" s="3"/>
      <c r="B19426" s="3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</row>
    <row r="19427">
      <c r="A19427" s="3"/>
      <c r="B19427" s="3"/>
      <c r="C19427" s="3"/>
      <c r="D19427" s="3"/>
      <c r="E19427" s="3"/>
      <c r="F19427" s="3"/>
      <c r="G19427" s="3"/>
      <c r="H19427" s="3"/>
      <c r="I19427" s="3"/>
      <c r="J19427" s="3"/>
      <c r="K19427" s="3"/>
      <c r="L19427" s="3"/>
      <c r="M19427" s="3"/>
      <c r="N19427" s="3"/>
    </row>
    <row r="19428">
      <c r="A19428" s="3"/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</row>
    <row r="19429">
      <c r="A19429" s="3"/>
      <c r="B19429" s="3"/>
      <c r="C19429" s="3"/>
      <c r="D19429" s="3"/>
      <c r="E19429" s="3"/>
      <c r="F19429" s="3"/>
      <c r="G19429" s="3"/>
      <c r="H19429" s="3"/>
      <c r="I19429" s="3"/>
      <c r="J19429" s="3"/>
      <c r="K19429" s="3"/>
      <c r="L19429" s="3"/>
      <c r="M19429" s="3"/>
      <c r="N19429" s="3"/>
    </row>
    <row r="19430">
      <c r="A19430" s="3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</row>
    <row r="19431">
      <c r="A19431" s="3"/>
      <c r="B19431" s="3"/>
      <c r="C19431" s="3"/>
      <c r="D19431" s="3"/>
      <c r="E19431" s="3"/>
      <c r="F19431" s="3"/>
      <c r="G19431" s="3"/>
      <c r="H19431" s="3"/>
      <c r="I19431" s="3"/>
      <c r="J19431" s="3"/>
      <c r="K19431" s="3"/>
      <c r="L19431" s="3"/>
      <c r="M19431" s="3"/>
      <c r="N19431" s="3"/>
    </row>
    <row r="19432">
      <c r="A19432" s="3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</row>
    <row r="19433">
      <c r="A19433" s="3"/>
      <c r="B19433" s="3"/>
      <c r="C19433" s="3"/>
      <c r="D19433" s="3"/>
      <c r="E19433" s="3"/>
      <c r="F19433" s="3"/>
      <c r="G19433" s="3"/>
      <c r="H19433" s="3"/>
      <c r="I19433" s="3"/>
      <c r="J19433" s="3"/>
      <c r="K19433" s="3"/>
      <c r="L19433" s="3"/>
      <c r="M19433" s="3"/>
      <c r="N19433" s="3"/>
    </row>
    <row r="19434">
      <c r="A19434" s="3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</row>
    <row r="19435">
      <c r="A19435" s="3"/>
      <c r="B19435" s="3"/>
      <c r="C19435" s="3"/>
      <c r="D19435" s="3"/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</row>
    <row r="19436">
      <c r="A19436" s="3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</row>
    <row r="19437">
      <c r="A19437" s="3"/>
      <c r="B19437" s="3"/>
      <c r="C19437" s="3"/>
      <c r="D19437" s="3"/>
      <c r="E19437" s="3"/>
      <c r="F19437" s="3"/>
      <c r="G19437" s="3"/>
      <c r="H19437" s="3"/>
      <c r="I19437" s="3"/>
      <c r="J19437" s="3"/>
      <c r="K19437" s="3"/>
      <c r="L19437" s="3"/>
      <c r="M19437" s="3"/>
      <c r="N19437" s="3"/>
    </row>
    <row r="19438">
      <c r="A19438" s="3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</row>
    <row r="19439">
      <c r="A19439" s="3"/>
      <c r="B19439" s="3"/>
      <c r="C19439" s="3"/>
      <c r="D19439" s="3"/>
      <c r="E19439" s="3"/>
      <c r="F19439" s="3"/>
      <c r="G19439" s="3"/>
      <c r="H19439" s="3"/>
      <c r="I19439" s="3"/>
      <c r="J19439" s="3"/>
      <c r="K19439" s="3"/>
      <c r="L19439" s="3"/>
      <c r="M19439" s="3"/>
      <c r="N19439" s="3"/>
    </row>
    <row r="19440">
      <c r="A19440" s="3"/>
      <c r="B19440" s="3"/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</row>
    <row r="19441">
      <c r="A19441" s="3"/>
      <c r="B19441" s="3"/>
      <c r="C19441" s="3"/>
      <c r="D19441" s="3"/>
      <c r="E19441" s="3"/>
      <c r="F19441" s="3"/>
      <c r="G19441" s="3"/>
      <c r="H19441" s="3"/>
      <c r="I19441" s="3"/>
      <c r="J19441" s="3"/>
      <c r="K19441" s="3"/>
      <c r="L19441" s="3"/>
      <c r="M19441" s="3"/>
      <c r="N19441" s="3"/>
    </row>
    <row r="19442">
      <c r="A19442" s="3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</row>
    <row r="19443">
      <c r="A19443" s="3"/>
      <c r="B19443" s="3"/>
      <c r="C19443" s="3"/>
      <c r="D19443" s="3"/>
      <c r="E19443" s="3"/>
      <c r="F19443" s="3"/>
      <c r="G19443" s="3"/>
      <c r="H19443" s="3"/>
      <c r="I19443" s="3"/>
      <c r="J19443" s="3"/>
      <c r="K19443" s="3"/>
      <c r="L19443" s="3"/>
      <c r="M19443" s="3"/>
      <c r="N19443" s="3"/>
    </row>
    <row r="19444">
      <c r="A19444" s="3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</row>
    <row r="19445">
      <c r="A19445" s="3"/>
      <c r="B19445" s="3"/>
      <c r="C19445" s="3"/>
      <c r="D19445" s="3"/>
      <c r="E19445" s="3"/>
      <c r="F19445" s="3"/>
      <c r="G19445" s="3"/>
      <c r="H19445" s="3"/>
      <c r="I19445" s="3"/>
      <c r="J19445" s="3"/>
      <c r="K19445" s="3"/>
      <c r="L19445" s="3"/>
      <c r="M19445" s="3"/>
      <c r="N19445" s="3"/>
    </row>
    <row r="19446">
      <c r="A19446" s="3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</row>
    <row r="19447">
      <c r="A19447" s="3"/>
      <c r="B19447" s="3"/>
      <c r="C19447" s="3"/>
      <c r="D19447" s="3"/>
      <c r="E19447" s="3"/>
      <c r="F19447" s="3"/>
      <c r="G19447" s="3"/>
      <c r="H19447" s="3"/>
      <c r="I19447" s="3"/>
      <c r="J19447" s="3"/>
      <c r="K19447" s="3"/>
      <c r="L19447" s="3"/>
      <c r="M19447" s="3"/>
      <c r="N19447" s="3"/>
    </row>
    <row r="19448">
      <c r="A19448" s="3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</row>
    <row r="19449">
      <c r="A19449" s="3"/>
      <c r="B19449" s="3"/>
      <c r="C19449" s="3"/>
      <c r="D19449" s="3"/>
      <c r="E19449" s="3"/>
      <c r="F19449" s="3"/>
      <c r="G19449" s="3"/>
      <c r="H19449" s="3"/>
      <c r="I19449" s="3"/>
      <c r="J19449" s="3"/>
      <c r="K19449" s="3"/>
      <c r="L19449" s="3"/>
      <c r="M19449" s="3"/>
      <c r="N19449" s="3"/>
    </row>
    <row r="19450">
      <c r="A19450" s="3"/>
      <c r="B19450" s="3"/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</row>
    <row r="19451">
      <c r="A19451" s="3"/>
      <c r="B19451" s="3"/>
      <c r="C19451" s="3"/>
      <c r="D19451" s="3"/>
      <c r="E19451" s="3"/>
      <c r="F19451" s="3"/>
      <c r="G19451" s="3"/>
      <c r="H19451" s="3"/>
      <c r="I19451" s="3"/>
      <c r="J19451" s="3"/>
      <c r="K19451" s="3"/>
      <c r="L19451" s="3"/>
      <c r="M19451" s="3"/>
      <c r="N19451" s="3"/>
    </row>
    <row r="19452">
      <c r="A19452" s="3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</row>
    <row r="19453">
      <c r="A19453" s="3"/>
      <c r="B19453" s="3"/>
      <c r="C19453" s="3"/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</row>
    <row r="19454">
      <c r="A19454" s="3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</row>
    <row r="19455">
      <c r="A19455" s="3"/>
      <c r="B19455" s="3"/>
      <c r="C19455" s="3"/>
      <c r="D19455" s="3"/>
      <c r="E19455" s="3"/>
      <c r="F19455" s="3"/>
      <c r="G19455" s="3"/>
      <c r="H19455" s="3"/>
      <c r="I19455" s="3"/>
      <c r="J19455" s="3"/>
      <c r="K19455" s="3"/>
      <c r="L19455" s="3"/>
      <c r="M19455" s="3"/>
      <c r="N19455" s="3"/>
    </row>
    <row r="19456">
      <c r="A19456" s="3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</row>
    <row r="19457">
      <c r="A19457" s="3"/>
      <c r="B19457" s="3"/>
      <c r="C19457" s="3"/>
      <c r="D19457" s="3"/>
      <c r="E19457" s="3"/>
      <c r="F19457" s="3"/>
      <c r="G19457" s="3"/>
      <c r="H19457" s="3"/>
      <c r="I19457" s="3"/>
      <c r="J19457" s="3"/>
      <c r="K19457" s="3"/>
      <c r="L19457" s="3"/>
      <c r="M19457" s="3"/>
      <c r="N19457" s="3"/>
    </row>
    <row r="19458">
      <c r="A19458" s="3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</row>
    <row r="19459">
      <c r="A19459" s="3"/>
      <c r="B19459" s="3"/>
      <c r="C19459" s="3"/>
      <c r="D19459" s="3"/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</row>
    <row r="19460">
      <c r="A19460" s="3"/>
      <c r="B19460" s="3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</row>
    <row r="19461">
      <c r="A19461" s="3"/>
      <c r="B19461" s="3"/>
      <c r="C19461" s="3"/>
      <c r="D19461" s="3"/>
      <c r="E19461" s="3"/>
      <c r="F19461" s="3"/>
      <c r="G19461" s="3"/>
      <c r="H19461" s="3"/>
      <c r="I19461" s="3"/>
      <c r="J19461" s="3"/>
      <c r="K19461" s="3"/>
      <c r="L19461" s="3"/>
      <c r="M19461" s="3"/>
      <c r="N19461" s="3"/>
    </row>
    <row r="19462">
      <c r="A19462" s="3"/>
      <c r="B19462" s="3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</row>
    <row r="19463">
      <c r="A19463" s="3"/>
      <c r="B19463" s="3"/>
      <c r="C19463" s="3"/>
      <c r="D19463" s="3"/>
      <c r="E19463" s="3"/>
      <c r="F19463" s="3"/>
      <c r="G19463" s="3"/>
      <c r="H19463" s="3"/>
      <c r="I19463" s="3"/>
      <c r="J19463" s="3"/>
      <c r="K19463" s="3"/>
      <c r="L19463" s="3"/>
      <c r="M19463" s="3"/>
      <c r="N19463" s="3"/>
    </row>
    <row r="19464">
      <c r="A19464" s="3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</row>
    <row r="19465">
      <c r="A19465" s="3"/>
      <c r="B19465" s="3"/>
      <c r="C19465" s="3"/>
      <c r="D19465" s="3"/>
      <c r="E19465" s="3"/>
      <c r="F19465" s="3"/>
      <c r="G19465" s="3"/>
      <c r="H19465" s="3"/>
      <c r="I19465" s="3"/>
      <c r="J19465" s="3"/>
      <c r="K19465" s="3"/>
      <c r="L19465" s="3"/>
      <c r="M19465" s="3"/>
      <c r="N19465" s="3"/>
    </row>
    <row r="19466">
      <c r="A19466" s="3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</row>
    <row r="19467">
      <c r="A19467" s="3"/>
      <c r="B19467" s="3"/>
      <c r="C19467" s="3"/>
      <c r="D19467" s="3"/>
      <c r="E19467" s="3"/>
      <c r="F19467" s="3"/>
      <c r="G19467" s="3"/>
      <c r="H19467" s="3"/>
      <c r="I19467" s="3"/>
      <c r="J19467" s="3"/>
      <c r="K19467" s="3"/>
      <c r="L19467" s="3"/>
      <c r="M19467" s="3"/>
      <c r="N19467" s="3"/>
    </row>
    <row r="19468">
      <c r="A19468" s="3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</row>
    <row r="19469">
      <c r="A19469" s="3"/>
      <c r="B19469" s="3"/>
      <c r="C19469" s="3"/>
      <c r="D19469" s="3"/>
      <c r="E19469" s="3"/>
      <c r="F19469" s="3"/>
      <c r="G19469" s="3"/>
      <c r="H19469" s="3"/>
      <c r="I19469" s="3"/>
      <c r="J19469" s="3"/>
      <c r="K19469" s="3"/>
      <c r="L19469" s="3"/>
      <c r="M19469" s="3"/>
      <c r="N19469" s="3"/>
    </row>
    <row r="19470">
      <c r="A19470" s="3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</row>
    <row r="19471">
      <c r="A19471" s="3"/>
      <c r="B19471" s="3"/>
      <c r="C19471" s="3"/>
      <c r="D19471" s="3"/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</row>
    <row r="19472">
      <c r="A19472" s="3"/>
      <c r="B19472" s="3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</row>
    <row r="19473">
      <c r="A19473" s="3"/>
      <c r="B19473" s="3"/>
      <c r="C19473" s="3"/>
      <c r="D19473" s="3"/>
      <c r="E19473" s="3"/>
      <c r="F19473" s="3"/>
      <c r="G19473" s="3"/>
      <c r="H19473" s="3"/>
      <c r="I19473" s="3"/>
      <c r="J19473" s="3"/>
      <c r="K19473" s="3"/>
      <c r="L19473" s="3"/>
      <c r="M19473" s="3"/>
      <c r="N19473" s="3"/>
    </row>
    <row r="19474">
      <c r="A19474" s="3"/>
      <c r="B19474" s="3"/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</row>
    <row r="19475">
      <c r="A19475" s="3"/>
      <c r="B19475" s="3"/>
      <c r="C19475" s="3"/>
      <c r="D19475" s="3"/>
      <c r="E19475" s="3"/>
      <c r="F19475" s="3"/>
      <c r="G19475" s="3"/>
      <c r="H19475" s="3"/>
      <c r="I19475" s="3"/>
      <c r="J19475" s="3"/>
      <c r="K19475" s="3"/>
      <c r="L19475" s="3"/>
      <c r="M19475" s="3"/>
      <c r="N19475" s="3"/>
    </row>
    <row r="19476">
      <c r="A19476" s="3"/>
      <c r="B19476" s="3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</row>
    <row r="19477">
      <c r="A19477" s="3"/>
      <c r="B19477" s="3"/>
      <c r="C19477" s="3"/>
      <c r="D19477" s="3"/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</row>
    <row r="19478">
      <c r="A19478" s="3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</row>
    <row r="19479">
      <c r="A19479" s="3"/>
      <c r="B19479" s="3"/>
      <c r="C19479" s="3"/>
      <c r="D19479" s="3"/>
      <c r="E19479" s="3"/>
      <c r="F19479" s="3"/>
      <c r="G19479" s="3"/>
      <c r="H19479" s="3"/>
      <c r="I19479" s="3"/>
      <c r="J19479" s="3"/>
      <c r="K19479" s="3"/>
      <c r="L19479" s="3"/>
      <c r="M19479" s="3"/>
      <c r="N19479" s="3"/>
    </row>
    <row r="19480">
      <c r="A19480" s="3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</row>
    <row r="19481">
      <c r="A19481" s="3"/>
      <c r="B19481" s="3"/>
      <c r="C19481" s="3"/>
      <c r="D19481" s="3"/>
      <c r="E19481" s="3"/>
      <c r="F19481" s="3"/>
      <c r="G19481" s="3"/>
      <c r="H19481" s="3"/>
      <c r="I19481" s="3"/>
      <c r="J19481" s="3"/>
      <c r="K19481" s="3"/>
      <c r="L19481" s="3"/>
      <c r="M19481" s="3"/>
      <c r="N19481" s="3"/>
    </row>
    <row r="19482">
      <c r="A19482" s="3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</row>
    <row r="19483">
      <c r="A19483" s="3"/>
      <c r="B19483" s="3"/>
      <c r="C19483" s="3"/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</row>
    <row r="19484">
      <c r="A19484" s="3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</row>
    <row r="19485">
      <c r="A19485" s="3"/>
      <c r="B19485" s="3"/>
      <c r="C19485" s="3"/>
      <c r="D19485" s="3"/>
      <c r="E19485" s="3"/>
      <c r="F19485" s="3"/>
      <c r="G19485" s="3"/>
      <c r="H19485" s="3"/>
      <c r="I19485" s="3"/>
      <c r="J19485" s="3"/>
      <c r="K19485" s="3"/>
      <c r="L19485" s="3"/>
      <c r="M19485" s="3"/>
      <c r="N19485" s="3"/>
    </row>
    <row r="19486">
      <c r="A19486" s="3"/>
      <c r="B19486" s="3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</row>
    <row r="19487">
      <c r="A19487" s="3"/>
      <c r="B19487" s="3"/>
      <c r="C19487" s="3"/>
      <c r="D19487" s="3"/>
      <c r="E19487" s="3"/>
      <c r="F19487" s="3"/>
      <c r="G19487" s="3"/>
      <c r="H19487" s="3"/>
      <c r="I19487" s="3"/>
      <c r="J19487" s="3"/>
      <c r="K19487" s="3"/>
      <c r="L19487" s="3"/>
      <c r="M19487" s="3"/>
      <c r="N19487" s="3"/>
    </row>
    <row r="19488">
      <c r="A19488" s="3"/>
      <c r="B19488" s="3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</row>
    <row r="19489">
      <c r="A19489" s="3"/>
      <c r="B19489" s="3"/>
      <c r="C19489" s="3"/>
      <c r="D19489" s="3"/>
      <c r="E19489" s="3"/>
      <c r="F19489" s="3"/>
      <c r="G19489" s="3"/>
      <c r="H19489" s="3"/>
      <c r="I19489" s="3"/>
      <c r="J19489" s="3"/>
      <c r="K19489" s="3"/>
      <c r="L19489" s="3"/>
      <c r="M19489" s="3"/>
      <c r="N19489" s="3"/>
    </row>
    <row r="19490">
      <c r="A19490" s="3"/>
      <c r="B19490" s="3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</row>
    <row r="19491">
      <c r="A19491" s="3"/>
      <c r="B19491" s="3"/>
      <c r="C19491" s="3"/>
      <c r="D19491" s="3"/>
      <c r="E19491" s="3"/>
      <c r="F19491" s="3"/>
      <c r="G19491" s="3"/>
      <c r="H19491" s="3"/>
      <c r="I19491" s="3"/>
      <c r="J19491" s="3"/>
      <c r="K19491" s="3"/>
      <c r="L19491" s="3"/>
      <c r="M19491" s="3"/>
      <c r="N19491" s="3"/>
    </row>
    <row r="19492">
      <c r="A19492" s="3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</row>
    <row r="19493">
      <c r="A19493" s="3"/>
      <c r="B19493" s="3"/>
      <c r="C19493" s="3"/>
      <c r="D19493" s="3"/>
      <c r="E19493" s="3"/>
      <c r="F19493" s="3"/>
      <c r="G19493" s="3"/>
      <c r="H19493" s="3"/>
      <c r="I19493" s="3"/>
      <c r="J19493" s="3"/>
      <c r="K19493" s="3"/>
      <c r="L19493" s="3"/>
      <c r="M19493" s="3"/>
      <c r="N19493" s="3"/>
    </row>
    <row r="19494">
      <c r="A19494" s="3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</row>
    <row r="19495">
      <c r="A19495" s="3"/>
      <c r="B19495" s="3"/>
      <c r="C19495" s="3"/>
      <c r="D19495" s="3"/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</row>
    <row r="19496">
      <c r="A19496" s="3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</row>
    <row r="19497">
      <c r="A19497" s="3"/>
      <c r="B19497" s="3"/>
      <c r="C19497" s="3"/>
      <c r="D19497" s="3"/>
      <c r="E19497" s="3"/>
      <c r="F19497" s="3"/>
      <c r="G19497" s="3"/>
      <c r="H19497" s="3"/>
      <c r="I19497" s="3"/>
      <c r="J19497" s="3"/>
      <c r="K19497" s="3"/>
      <c r="L19497" s="3"/>
      <c r="M19497" s="3"/>
      <c r="N19497" s="3"/>
    </row>
    <row r="19498">
      <c r="A19498" s="3"/>
      <c r="B19498" s="3"/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</row>
    <row r="19499">
      <c r="A19499" s="3"/>
      <c r="B19499" s="3"/>
      <c r="C19499" s="3"/>
      <c r="D19499" s="3"/>
      <c r="E19499" s="3"/>
      <c r="F19499" s="3"/>
      <c r="G19499" s="3"/>
      <c r="H19499" s="3"/>
      <c r="I19499" s="3"/>
      <c r="J19499" s="3"/>
      <c r="K19499" s="3"/>
      <c r="L19499" s="3"/>
      <c r="M19499" s="3"/>
      <c r="N19499" s="3"/>
    </row>
    <row r="19500">
      <c r="A19500" s="3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</row>
    <row r="19501">
      <c r="A19501" s="3"/>
      <c r="B19501" s="3"/>
      <c r="C19501" s="3"/>
      <c r="D19501" s="3"/>
      <c r="E19501" s="3"/>
      <c r="F19501" s="3"/>
      <c r="G19501" s="3"/>
      <c r="H19501" s="3"/>
      <c r="I19501" s="3"/>
      <c r="J19501" s="3"/>
      <c r="K19501" s="3"/>
      <c r="L19501" s="3"/>
      <c r="M19501" s="3"/>
      <c r="N19501" s="3"/>
    </row>
    <row r="19502">
      <c r="A19502" s="3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</row>
    <row r="19503">
      <c r="A19503" s="3"/>
      <c r="B19503" s="3"/>
      <c r="C19503" s="3"/>
      <c r="D19503" s="3"/>
      <c r="E19503" s="3"/>
      <c r="F19503" s="3"/>
      <c r="G19503" s="3"/>
      <c r="H19503" s="3"/>
      <c r="I19503" s="3"/>
      <c r="J19503" s="3"/>
      <c r="K19503" s="3"/>
      <c r="L19503" s="3"/>
      <c r="M19503" s="3"/>
      <c r="N19503" s="3"/>
    </row>
    <row r="19504">
      <c r="A19504" s="3"/>
      <c r="B19504" s="3"/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</row>
    <row r="19505">
      <c r="A19505" s="3"/>
      <c r="B19505" s="3"/>
      <c r="C19505" s="3"/>
      <c r="D19505" s="3"/>
      <c r="E19505" s="3"/>
      <c r="F19505" s="3"/>
      <c r="G19505" s="3"/>
      <c r="H19505" s="3"/>
      <c r="I19505" s="3"/>
      <c r="J19505" s="3"/>
      <c r="K19505" s="3"/>
      <c r="L19505" s="3"/>
      <c r="M19505" s="3"/>
      <c r="N19505" s="3"/>
    </row>
    <row r="19506">
      <c r="A19506" s="3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</row>
    <row r="19507">
      <c r="A19507" s="3"/>
      <c r="B19507" s="3"/>
      <c r="C19507" s="3"/>
      <c r="D19507" s="3"/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</row>
    <row r="19508">
      <c r="A19508" s="3"/>
      <c r="B19508" s="3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</row>
    <row r="19509">
      <c r="A19509" s="3"/>
      <c r="B19509" s="3"/>
      <c r="C19509" s="3"/>
      <c r="D19509" s="3"/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</row>
    <row r="19510">
      <c r="A19510" s="3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</row>
    <row r="19511">
      <c r="A19511" s="3"/>
      <c r="B19511" s="3"/>
      <c r="C19511" s="3"/>
      <c r="D19511" s="3"/>
      <c r="E19511" s="3"/>
      <c r="F19511" s="3"/>
      <c r="G19511" s="3"/>
      <c r="H19511" s="3"/>
      <c r="I19511" s="3"/>
      <c r="J19511" s="3"/>
      <c r="K19511" s="3"/>
      <c r="L19511" s="3"/>
      <c r="M19511" s="3"/>
      <c r="N19511" s="3"/>
    </row>
    <row r="19512">
      <c r="A19512" s="3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</row>
    <row r="19513">
      <c r="A19513" s="3"/>
      <c r="B19513" s="3"/>
      <c r="C19513" s="3"/>
      <c r="D19513" s="3"/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</row>
    <row r="19514">
      <c r="A19514" s="3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</row>
    <row r="19515">
      <c r="A19515" s="3"/>
      <c r="B19515" s="3"/>
      <c r="C19515" s="3"/>
      <c r="D19515" s="3"/>
      <c r="E19515" s="3"/>
      <c r="F19515" s="3"/>
      <c r="G19515" s="3"/>
      <c r="H19515" s="3"/>
      <c r="I19515" s="3"/>
      <c r="J19515" s="3"/>
      <c r="K19515" s="3"/>
      <c r="L19515" s="3"/>
      <c r="M19515" s="3"/>
      <c r="N19515" s="3"/>
    </row>
    <row r="19516">
      <c r="A19516" s="3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</row>
    <row r="19517">
      <c r="A19517" s="3"/>
      <c r="B19517" s="3"/>
      <c r="C19517" s="3"/>
      <c r="D19517" s="3"/>
      <c r="E19517" s="3"/>
      <c r="F19517" s="3"/>
      <c r="G19517" s="3"/>
      <c r="H19517" s="3"/>
      <c r="I19517" s="3"/>
      <c r="J19517" s="3"/>
      <c r="K19517" s="3"/>
      <c r="L19517" s="3"/>
      <c r="M19517" s="3"/>
      <c r="N19517" s="3"/>
    </row>
    <row r="19518">
      <c r="A19518" s="3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</row>
    <row r="19519">
      <c r="A19519" s="3"/>
      <c r="B19519" s="3"/>
      <c r="C19519" s="3"/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</row>
    <row r="19520">
      <c r="A19520" s="3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</row>
    <row r="19521">
      <c r="A19521" s="3"/>
      <c r="B19521" s="3"/>
      <c r="C19521" s="3"/>
      <c r="D19521" s="3"/>
      <c r="E19521" s="3"/>
      <c r="F19521" s="3"/>
      <c r="G19521" s="3"/>
      <c r="H19521" s="3"/>
      <c r="I19521" s="3"/>
      <c r="J19521" s="3"/>
      <c r="K19521" s="3"/>
      <c r="L19521" s="3"/>
      <c r="M19521" s="3"/>
      <c r="N19521" s="3"/>
    </row>
    <row r="19522">
      <c r="A19522" s="3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</row>
    <row r="19523">
      <c r="A19523" s="3"/>
      <c r="B19523" s="3"/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  <c r="M19523" s="3"/>
      <c r="N19523" s="3"/>
    </row>
    <row r="19524">
      <c r="A19524" s="3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</row>
    <row r="19525">
      <c r="A19525" s="3"/>
      <c r="B19525" s="3"/>
      <c r="C19525" s="3"/>
      <c r="D19525" s="3"/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</row>
    <row r="19526">
      <c r="A19526" s="3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</row>
    <row r="19527">
      <c r="A19527" s="3"/>
      <c r="B19527" s="3"/>
      <c r="C19527" s="3"/>
      <c r="D19527" s="3"/>
      <c r="E19527" s="3"/>
      <c r="F19527" s="3"/>
      <c r="G19527" s="3"/>
      <c r="H19527" s="3"/>
      <c r="I19527" s="3"/>
      <c r="J19527" s="3"/>
      <c r="K19527" s="3"/>
      <c r="L19527" s="3"/>
      <c r="M19527" s="3"/>
      <c r="N19527" s="3"/>
    </row>
    <row r="19528">
      <c r="A19528" s="3"/>
      <c r="B19528" s="3"/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</row>
    <row r="19529">
      <c r="A19529" s="3"/>
      <c r="B19529" s="3"/>
      <c r="C19529" s="3"/>
      <c r="D19529" s="3"/>
      <c r="E19529" s="3"/>
      <c r="F19529" s="3"/>
      <c r="G19529" s="3"/>
      <c r="H19529" s="3"/>
      <c r="I19529" s="3"/>
      <c r="J19529" s="3"/>
      <c r="K19529" s="3"/>
      <c r="L19529" s="3"/>
      <c r="M19529" s="3"/>
      <c r="N19529" s="3"/>
    </row>
    <row r="19530">
      <c r="A19530" s="3"/>
      <c r="B19530" s="3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</row>
    <row r="19531">
      <c r="A19531" s="3"/>
      <c r="B19531" s="3"/>
      <c r="C19531" s="3"/>
      <c r="D19531" s="3"/>
      <c r="E19531" s="3"/>
      <c r="F19531" s="3"/>
      <c r="G19531" s="3"/>
      <c r="H19531" s="3"/>
      <c r="I19531" s="3"/>
      <c r="J19531" s="3"/>
      <c r="K19531" s="3"/>
      <c r="L19531" s="3"/>
      <c r="M19531" s="3"/>
      <c r="N19531" s="3"/>
    </row>
    <row r="19532">
      <c r="A19532" s="3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</row>
    <row r="19533">
      <c r="A19533" s="3"/>
      <c r="B19533" s="3"/>
      <c r="C19533" s="3"/>
      <c r="D19533" s="3"/>
      <c r="E19533" s="3"/>
      <c r="F19533" s="3"/>
      <c r="G19533" s="3"/>
      <c r="H19533" s="3"/>
      <c r="I19533" s="3"/>
      <c r="J19533" s="3"/>
      <c r="K19533" s="3"/>
      <c r="L19533" s="3"/>
      <c r="M19533" s="3"/>
      <c r="N19533" s="3"/>
    </row>
    <row r="19534">
      <c r="A19534" s="3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</row>
    <row r="19535">
      <c r="A19535" s="3"/>
      <c r="B19535" s="3"/>
      <c r="C19535" s="3"/>
      <c r="D19535" s="3"/>
      <c r="E19535" s="3"/>
      <c r="F19535" s="3"/>
      <c r="G19535" s="3"/>
      <c r="H19535" s="3"/>
      <c r="I19535" s="3"/>
      <c r="J19535" s="3"/>
      <c r="K19535" s="3"/>
      <c r="L19535" s="3"/>
      <c r="M19535" s="3"/>
      <c r="N19535" s="3"/>
    </row>
    <row r="19536">
      <c r="A19536" s="3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</row>
    <row r="19537">
      <c r="A19537" s="3"/>
      <c r="B19537" s="3"/>
      <c r="C19537" s="3"/>
      <c r="D19537" s="3"/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</row>
    <row r="19538">
      <c r="A19538" s="3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</row>
    <row r="19539">
      <c r="A19539" s="3"/>
      <c r="B19539" s="3"/>
      <c r="C19539" s="3"/>
      <c r="D19539" s="3"/>
      <c r="E19539" s="3"/>
      <c r="F19539" s="3"/>
      <c r="G19539" s="3"/>
      <c r="H19539" s="3"/>
      <c r="I19539" s="3"/>
      <c r="J19539" s="3"/>
      <c r="K19539" s="3"/>
      <c r="L19539" s="3"/>
      <c r="M19539" s="3"/>
      <c r="N19539" s="3"/>
    </row>
    <row r="19540">
      <c r="A19540" s="3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</row>
    <row r="19541">
      <c r="A19541" s="3"/>
      <c r="B19541" s="3"/>
      <c r="C19541" s="3"/>
      <c r="D19541" s="3"/>
      <c r="E19541" s="3"/>
      <c r="F19541" s="3"/>
      <c r="G19541" s="3"/>
      <c r="H19541" s="3"/>
      <c r="I19541" s="3"/>
      <c r="J19541" s="3"/>
      <c r="K19541" s="3"/>
      <c r="L19541" s="3"/>
      <c r="M19541" s="3"/>
      <c r="N19541" s="3"/>
    </row>
    <row r="19542">
      <c r="A19542" s="3"/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</row>
    <row r="19543">
      <c r="A19543" s="3"/>
      <c r="B19543" s="3"/>
      <c r="C19543" s="3"/>
      <c r="D19543" s="3"/>
      <c r="E19543" s="3"/>
      <c r="F19543" s="3"/>
      <c r="G19543" s="3"/>
      <c r="H19543" s="3"/>
      <c r="I19543" s="3"/>
      <c r="J19543" s="3"/>
      <c r="K19543" s="3"/>
      <c r="L19543" s="3"/>
      <c r="M19543" s="3"/>
      <c r="N19543" s="3"/>
    </row>
    <row r="19544">
      <c r="A19544" s="3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</row>
    <row r="19545">
      <c r="A19545" s="3"/>
      <c r="B19545" s="3"/>
      <c r="C19545" s="3"/>
      <c r="D19545" s="3"/>
      <c r="E19545" s="3"/>
      <c r="F19545" s="3"/>
      <c r="G19545" s="3"/>
      <c r="H19545" s="3"/>
      <c r="I19545" s="3"/>
      <c r="J19545" s="3"/>
      <c r="K19545" s="3"/>
      <c r="L19545" s="3"/>
      <c r="M19545" s="3"/>
      <c r="N19545" s="3"/>
    </row>
    <row r="19546">
      <c r="A19546" s="3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</row>
    <row r="19547">
      <c r="A19547" s="3"/>
      <c r="B19547" s="3"/>
      <c r="C19547" s="3"/>
      <c r="D19547" s="3"/>
      <c r="E19547" s="3"/>
      <c r="F19547" s="3"/>
      <c r="G19547" s="3"/>
      <c r="H19547" s="3"/>
      <c r="I19547" s="3"/>
      <c r="J19547" s="3"/>
      <c r="K19547" s="3"/>
      <c r="L19547" s="3"/>
      <c r="M19547" s="3"/>
      <c r="N19547" s="3"/>
    </row>
    <row r="19548">
      <c r="A19548" s="3"/>
      <c r="B19548" s="3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</row>
    <row r="19549">
      <c r="A19549" s="3"/>
      <c r="B19549" s="3"/>
      <c r="C19549" s="3"/>
      <c r="D19549" s="3"/>
      <c r="E19549" s="3"/>
      <c r="F19549" s="3"/>
      <c r="G19549" s="3"/>
      <c r="H19549" s="3"/>
      <c r="I19549" s="3"/>
      <c r="J19549" s="3"/>
      <c r="K19549" s="3"/>
      <c r="L19549" s="3"/>
      <c r="M19549" s="3"/>
      <c r="N19549" s="3"/>
    </row>
    <row r="19550">
      <c r="A19550" s="3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</row>
    <row r="19551">
      <c r="A19551" s="3"/>
      <c r="B19551" s="3"/>
      <c r="C19551" s="3"/>
      <c r="D19551" s="3"/>
      <c r="E19551" s="3"/>
      <c r="F19551" s="3"/>
      <c r="G19551" s="3"/>
      <c r="H19551" s="3"/>
      <c r="I19551" s="3"/>
      <c r="J19551" s="3"/>
      <c r="K19551" s="3"/>
      <c r="L19551" s="3"/>
      <c r="M19551" s="3"/>
      <c r="N19551" s="3"/>
    </row>
    <row r="19552">
      <c r="A19552" s="3"/>
      <c r="B19552" s="3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</row>
    <row r="19553">
      <c r="A19553" s="3"/>
      <c r="B19553" s="3"/>
      <c r="C19553" s="3"/>
      <c r="D19553" s="3"/>
      <c r="E19553" s="3"/>
      <c r="F19553" s="3"/>
      <c r="G19553" s="3"/>
      <c r="H19553" s="3"/>
      <c r="I19553" s="3"/>
      <c r="J19553" s="3"/>
      <c r="K19553" s="3"/>
      <c r="L19553" s="3"/>
      <c r="M19553" s="3"/>
      <c r="N19553" s="3"/>
    </row>
    <row r="19554">
      <c r="A19554" s="3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</row>
    <row r="19555">
      <c r="A19555" s="3"/>
      <c r="B19555" s="3"/>
      <c r="C19555" s="3"/>
      <c r="D19555" s="3"/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</row>
    <row r="19556">
      <c r="A19556" s="3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</row>
    <row r="19557">
      <c r="A19557" s="3"/>
      <c r="B19557" s="3"/>
      <c r="C19557" s="3"/>
      <c r="D19557" s="3"/>
      <c r="E19557" s="3"/>
      <c r="F19557" s="3"/>
      <c r="G19557" s="3"/>
      <c r="H19557" s="3"/>
      <c r="I19557" s="3"/>
      <c r="J19557" s="3"/>
      <c r="K19557" s="3"/>
      <c r="L19557" s="3"/>
      <c r="M19557" s="3"/>
      <c r="N19557" s="3"/>
    </row>
    <row r="19558">
      <c r="A19558" s="3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</row>
    <row r="19559">
      <c r="A19559" s="3"/>
      <c r="B19559" s="3"/>
      <c r="C19559" s="3"/>
      <c r="D19559" s="3"/>
      <c r="E19559" s="3"/>
      <c r="F19559" s="3"/>
      <c r="G19559" s="3"/>
      <c r="H19559" s="3"/>
      <c r="I19559" s="3"/>
      <c r="J19559" s="3"/>
      <c r="K19559" s="3"/>
      <c r="L19559" s="3"/>
      <c r="M19559" s="3"/>
      <c r="N19559" s="3"/>
    </row>
    <row r="19560">
      <c r="A19560" s="3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</row>
    <row r="19561">
      <c r="A19561" s="3"/>
      <c r="B19561" s="3"/>
      <c r="C19561" s="3"/>
      <c r="D19561" s="3"/>
      <c r="E19561" s="3"/>
      <c r="F19561" s="3"/>
      <c r="G19561" s="3"/>
      <c r="H19561" s="3"/>
      <c r="I19561" s="3"/>
      <c r="J19561" s="3"/>
      <c r="K19561" s="3"/>
      <c r="L19561" s="3"/>
      <c r="M19561" s="3"/>
      <c r="N19561" s="3"/>
    </row>
    <row r="19562">
      <c r="A19562" s="3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</row>
    <row r="19563">
      <c r="A19563" s="3"/>
      <c r="B19563" s="3"/>
      <c r="C19563" s="3"/>
      <c r="D19563" s="3"/>
      <c r="E19563" s="3"/>
      <c r="F19563" s="3"/>
      <c r="G19563" s="3"/>
      <c r="H19563" s="3"/>
      <c r="I19563" s="3"/>
      <c r="J19563" s="3"/>
      <c r="K19563" s="3"/>
      <c r="L19563" s="3"/>
      <c r="M19563" s="3"/>
      <c r="N19563" s="3"/>
    </row>
    <row r="19564">
      <c r="A19564" s="3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</row>
    <row r="19565">
      <c r="A19565" s="3"/>
      <c r="B19565" s="3"/>
      <c r="C19565" s="3"/>
      <c r="D19565" s="3"/>
      <c r="E19565" s="3"/>
      <c r="F19565" s="3"/>
      <c r="G19565" s="3"/>
      <c r="H19565" s="3"/>
      <c r="I19565" s="3"/>
      <c r="J19565" s="3"/>
      <c r="K19565" s="3"/>
      <c r="L19565" s="3"/>
      <c r="M19565" s="3"/>
      <c r="N19565" s="3"/>
    </row>
    <row r="19566">
      <c r="A19566" s="3"/>
      <c r="B19566" s="3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</row>
    <row r="19567">
      <c r="A19567" s="3"/>
      <c r="B19567" s="3"/>
      <c r="C19567" s="3"/>
      <c r="D19567" s="3"/>
      <c r="E19567" s="3"/>
      <c r="F19567" s="3"/>
      <c r="G19567" s="3"/>
      <c r="H19567" s="3"/>
      <c r="I19567" s="3"/>
      <c r="J19567" s="3"/>
      <c r="K19567" s="3"/>
      <c r="L19567" s="3"/>
      <c r="M19567" s="3"/>
      <c r="N19567" s="3"/>
    </row>
    <row r="19568">
      <c r="A19568" s="3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</row>
    <row r="19569">
      <c r="A19569" s="3"/>
      <c r="B19569" s="3"/>
      <c r="C19569" s="3"/>
      <c r="D19569" s="3"/>
      <c r="E19569" s="3"/>
      <c r="F19569" s="3"/>
      <c r="G19569" s="3"/>
      <c r="H19569" s="3"/>
      <c r="I19569" s="3"/>
      <c r="J19569" s="3"/>
      <c r="K19569" s="3"/>
      <c r="L19569" s="3"/>
      <c r="M19569" s="3"/>
      <c r="N19569" s="3"/>
    </row>
    <row r="19570">
      <c r="A19570" s="3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</row>
    <row r="19571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</row>
    <row r="19572">
      <c r="A19572" s="3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</row>
    <row r="19573">
      <c r="A19573" s="3"/>
      <c r="B19573" s="3"/>
      <c r="C19573" s="3"/>
      <c r="D19573" s="3"/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</row>
    <row r="19574">
      <c r="A19574" s="3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</row>
    <row r="19575">
      <c r="A19575" s="3"/>
      <c r="B19575" s="3"/>
      <c r="C19575" s="3"/>
      <c r="D19575" s="3"/>
      <c r="E19575" s="3"/>
      <c r="F19575" s="3"/>
      <c r="G19575" s="3"/>
      <c r="H19575" s="3"/>
      <c r="I19575" s="3"/>
      <c r="J19575" s="3"/>
      <c r="K19575" s="3"/>
      <c r="L19575" s="3"/>
      <c r="M19575" s="3"/>
      <c r="N19575" s="3"/>
    </row>
    <row r="19576">
      <c r="A19576" s="3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</row>
    <row r="19577">
      <c r="A19577" s="3"/>
      <c r="B19577" s="3"/>
      <c r="C19577" s="3"/>
      <c r="D19577" s="3"/>
      <c r="E19577" s="3"/>
      <c r="F19577" s="3"/>
      <c r="G19577" s="3"/>
      <c r="H19577" s="3"/>
      <c r="I19577" s="3"/>
      <c r="J19577" s="3"/>
      <c r="K19577" s="3"/>
      <c r="L19577" s="3"/>
      <c r="M19577" s="3"/>
      <c r="N19577" s="3"/>
    </row>
    <row r="19578">
      <c r="A19578" s="3"/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</row>
    <row r="19579">
      <c r="A19579" s="3"/>
      <c r="B19579" s="3"/>
      <c r="C19579" s="3"/>
      <c r="D19579" s="3"/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</row>
    <row r="19580">
      <c r="A19580" s="3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</row>
    <row r="19581">
      <c r="A19581" s="3"/>
      <c r="B19581" s="3"/>
      <c r="C19581" s="3"/>
      <c r="D19581" s="3"/>
      <c r="E19581" s="3"/>
      <c r="F19581" s="3"/>
      <c r="G19581" s="3"/>
      <c r="H19581" s="3"/>
      <c r="I19581" s="3"/>
      <c r="J19581" s="3"/>
      <c r="K19581" s="3"/>
      <c r="L19581" s="3"/>
      <c r="M19581" s="3"/>
      <c r="N19581" s="3"/>
    </row>
    <row r="19582">
      <c r="A19582" s="3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</row>
    <row r="19583">
      <c r="A19583" s="3"/>
      <c r="B19583" s="3"/>
      <c r="C19583" s="3"/>
      <c r="D19583" s="3"/>
      <c r="E19583" s="3"/>
      <c r="F19583" s="3"/>
      <c r="G19583" s="3"/>
      <c r="H19583" s="3"/>
      <c r="I19583" s="3"/>
      <c r="J19583" s="3"/>
      <c r="K19583" s="3"/>
      <c r="L19583" s="3"/>
      <c r="M19583" s="3"/>
      <c r="N19583" s="3"/>
    </row>
    <row r="19584">
      <c r="A19584" s="3"/>
      <c r="B19584" s="3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</row>
    <row r="19585">
      <c r="A19585" s="3"/>
      <c r="B19585" s="3"/>
      <c r="C19585" s="3"/>
      <c r="D19585" s="3"/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</row>
    <row r="19586">
      <c r="A19586" s="3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</row>
    <row r="19587">
      <c r="A19587" s="3"/>
      <c r="B19587" s="3"/>
      <c r="C19587" s="3"/>
      <c r="D19587" s="3"/>
      <c r="E19587" s="3"/>
      <c r="F19587" s="3"/>
      <c r="G19587" s="3"/>
      <c r="H19587" s="3"/>
      <c r="I19587" s="3"/>
      <c r="J19587" s="3"/>
      <c r="K19587" s="3"/>
      <c r="L19587" s="3"/>
      <c r="M19587" s="3"/>
      <c r="N19587" s="3"/>
    </row>
    <row r="19588">
      <c r="A19588" s="3"/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</row>
    <row r="19589">
      <c r="A19589" s="3"/>
      <c r="B19589" s="3"/>
      <c r="C19589" s="3"/>
      <c r="D19589" s="3"/>
      <c r="E19589" s="3"/>
      <c r="F19589" s="3"/>
      <c r="G19589" s="3"/>
      <c r="H19589" s="3"/>
      <c r="I19589" s="3"/>
      <c r="J19589" s="3"/>
      <c r="K19589" s="3"/>
      <c r="L19589" s="3"/>
      <c r="M19589" s="3"/>
      <c r="N19589" s="3"/>
    </row>
    <row r="19590">
      <c r="A19590" s="3"/>
      <c r="B19590" s="3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</row>
    <row r="19591">
      <c r="A19591" s="3"/>
      <c r="B19591" s="3"/>
      <c r="C19591" s="3"/>
      <c r="D19591" s="3"/>
      <c r="E19591" s="3"/>
      <c r="F19591" s="3"/>
      <c r="G19591" s="3"/>
      <c r="H19591" s="3"/>
      <c r="I19591" s="3"/>
      <c r="J19591" s="3"/>
      <c r="K19591" s="3"/>
      <c r="L19591" s="3"/>
      <c r="M19591" s="3"/>
      <c r="N19591" s="3"/>
    </row>
    <row r="19592">
      <c r="A19592" s="3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</row>
    <row r="19593">
      <c r="A19593" s="3"/>
      <c r="B19593" s="3"/>
      <c r="C19593" s="3"/>
      <c r="D19593" s="3"/>
      <c r="E19593" s="3"/>
      <c r="F19593" s="3"/>
      <c r="G19593" s="3"/>
      <c r="H19593" s="3"/>
      <c r="I19593" s="3"/>
      <c r="J19593" s="3"/>
      <c r="K19593" s="3"/>
      <c r="L19593" s="3"/>
      <c r="M19593" s="3"/>
      <c r="N19593" s="3"/>
    </row>
    <row r="19594">
      <c r="A19594" s="3"/>
      <c r="B19594" s="3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</row>
    <row r="19595">
      <c r="A19595" s="3"/>
      <c r="B19595" s="3"/>
      <c r="C19595" s="3"/>
      <c r="D19595" s="3"/>
      <c r="E19595" s="3"/>
      <c r="F19595" s="3"/>
      <c r="G19595" s="3"/>
      <c r="H19595" s="3"/>
      <c r="I19595" s="3"/>
      <c r="J19595" s="3"/>
      <c r="K19595" s="3"/>
      <c r="L19595" s="3"/>
      <c r="M19595" s="3"/>
      <c r="N19595" s="3"/>
    </row>
    <row r="19596">
      <c r="A19596" s="3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</row>
    <row r="19597">
      <c r="A19597" s="3"/>
      <c r="B19597" s="3"/>
      <c r="C19597" s="3"/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</row>
    <row r="19598">
      <c r="A19598" s="3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</row>
    <row r="19599">
      <c r="A19599" s="3"/>
      <c r="B19599" s="3"/>
      <c r="C19599" s="3"/>
      <c r="D19599" s="3"/>
      <c r="E19599" s="3"/>
      <c r="F19599" s="3"/>
      <c r="G19599" s="3"/>
      <c r="H19599" s="3"/>
      <c r="I19599" s="3"/>
      <c r="J19599" s="3"/>
      <c r="K19599" s="3"/>
      <c r="L19599" s="3"/>
      <c r="M19599" s="3"/>
      <c r="N19599" s="3"/>
    </row>
    <row r="19600">
      <c r="A19600" s="3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</row>
    <row r="19601">
      <c r="A19601" s="3"/>
      <c r="B19601" s="3"/>
      <c r="C19601" s="3"/>
      <c r="D19601" s="3"/>
      <c r="E19601" s="3"/>
      <c r="F19601" s="3"/>
      <c r="G19601" s="3"/>
      <c r="H19601" s="3"/>
      <c r="I19601" s="3"/>
      <c r="J19601" s="3"/>
      <c r="K19601" s="3"/>
      <c r="L19601" s="3"/>
      <c r="M19601" s="3"/>
      <c r="N19601" s="3"/>
    </row>
    <row r="19602">
      <c r="A19602" s="3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</row>
    <row r="19603">
      <c r="A19603" s="3"/>
      <c r="B19603" s="3"/>
      <c r="C19603" s="3"/>
      <c r="D19603" s="3"/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</row>
    <row r="19604">
      <c r="A19604" s="3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</row>
    <row r="19605">
      <c r="A19605" s="3"/>
      <c r="B19605" s="3"/>
      <c r="C19605" s="3"/>
      <c r="D19605" s="3"/>
      <c r="E19605" s="3"/>
      <c r="F19605" s="3"/>
      <c r="G19605" s="3"/>
      <c r="H19605" s="3"/>
      <c r="I19605" s="3"/>
      <c r="J19605" s="3"/>
      <c r="K19605" s="3"/>
      <c r="L19605" s="3"/>
      <c r="M19605" s="3"/>
      <c r="N19605" s="3"/>
    </row>
    <row r="19606">
      <c r="A19606" s="3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</row>
    <row r="19607">
      <c r="A19607" s="3"/>
      <c r="B19607" s="3"/>
      <c r="C19607" s="3"/>
      <c r="D19607" s="3"/>
      <c r="E19607" s="3"/>
      <c r="F19607" s="3"/>
      <c r="G19607" s="3"/>
      <c r="H19607" s="3"/>
      <c r="I19607" s="3"/>
      <c r="J19607" s="3"/>
      <c r="K19607" s="3"/>
      <c r="L19607" s="3"/>
      <c r="M19607" s="3"/>
      <c r="N19607" s="3"/>
    </row>
    <row r="19608">
      <c r="A19608" s="3"/>
      <c r="B19608" s="3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</row>
    <row r="19609">
      <c r="A19609" s="3"/>
      <c r="B19609" s="3"/>
      <c r="C19609" s="3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</row>
    <row r="19610">
      <c r="A19610" s="3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</row>
    <row r="19611">
      <c r="A19611" s="3"/>
      <c r="B19611" s="3"/>
      <c r="C19611" s="3"/>
      <c r="D19611" s="3"/>
      <c r="E19611" s="3"/>
      <c r="F19611" s="3"/>
      <c r="G19611" s="3"/>
      <c r="H19611" s="3"/>
      <c r="I19611" s="3"/>
      <c r="J19611" s="3"/>
      <c r="K19611" s="3"/>
      <c r="L19611" s="3"/>
      <c r="M19611" s="3"/>
      <c r="N19611" s="3"/>
    </row>
    <row r="19612">
      <c r="A19612" s="3"/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</row>
    <row r="19613">
      <c r="A19613" s="3"/>
      <c r="B19613" s="3"/>
      <c r="C19613" s="3"/>
      <c r="D19613" s="3"/>
      <c r="E19613" s="3"/>
      <c r="F19613" s="3"/>
      <c r="G19613" s="3"/>
      <c r="H19613" s="3"/>
      <c r="I19613" s="3"/>
      <c r="J19613" s="3"/>
      <c r="K19613" s="3"/>
      <c r="L19613" s="3"/>
      <c r="M19613" s="3"/>
      <c r="N19613" s="3"/>
    </row>
    <row r="19614">
      <c r="A19614" s="3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</row>
    <row r="19615">
      <c r="A19615" s="3"/>
      <c r="B19615" s="3"/>
      <c r="C19615" s="3"/>
      <c r="D19615" s="3"/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</row>
    <row r="19616">
      <c r="A19616" s="3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</row>
    <row r="19617">
      <c r="A19617" s="3"/>
      <c r="B19617" s="3"/>
      <c r="C19617" s="3"/>
      <c r="D19617" s="3"/>
      <c r="E19617" s="3"/>
      <c r="F19617" s="3"/>
      <c r="G19617" s="3"/>
      <c r="H19617" s="3"/>
      <c r="I19617" s="3"/>
      <c r="J19617" s="3"/>
      <c r="K19617" s="3"/>
      <c r="L19617" s="3"/>
      <c r="M19617" s="3"/>
      <c r="N19617" s="3"/>
    </row>
    <row r="19618">
      <c r="A19618" s="3"/>
      <c r="B19618" s="3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</row>
    <row r="19619">
      <c r="A19619" s="3"/>
      <c r="B19619" s="3"/>
      <c r="C19619" s="3"/>
      <c r="D19619" s="3"/>
      <c r="E19619" s="3"/>
      <c r="F19619" s="3"/>
      <c r="G19619" s="3"/>
      <c r="H19619" s="3"/>
      <c r="I19619" s="3"/>
      <c r="J19619" s="3"/>
      <c r="K19619" s="3"/>
      <c r="L19619" s="3"/>
      <c r="M19619" s="3"/>
      <c r="N19619" s="3"/>
    </row>
    <row r="19620">
      <c r="A19620" s="3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</row>
    <row r="19621">
      <c r="A19621" s="3"/>
      <c r="B19621" s="3"/>
      <c r="C19621" s="3"/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</row>
    <row r="19622">
      <c r="A19622" s="3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</row>
    <row r="19623">
      <c r="A19623" s="3"/>
      <c r="B19623" s="3"/>
      <c r="C19623" s="3"/>
      <c r="D19623" s="3"/>
      <c r="E19623" s="3"/>
      <c r="F19623" s="3"/>
      <c r="G19623" s="3"/>
      <c r="H19623" s="3"/>
      <c r="I19623" s="3"/>
      <c r="J19623" s="3"/>
      <c r="K19623" s="3"/>
      <c r="L19623" s="3"/>
      <c r="M19623" s="3"/>
      <c r="N19623" s="3"/>
    </row>
    <row r="19624">
      <c r="A19624" s="3"/>
      <c r="B19624" s="3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</row>
    <row r="19625">
      <c r="A19625" s="3"/>
      <c r="B19625" s="3"/>
      <c r="C19625" s="3"/>
      <c r="D19625" s="3"/>
      <c r="E19625" s="3"/>
      <c r="F19625" s="3"/>
      <c r="G19625" s="3"/>
      <c r="H19625" s="3"/>
      <c r="I19625" s="3"/>
      <c r="J19625" s="3"/>
      <c r="K19625" s="3"/>
      <c r="L19625" s="3"/>
      <c r="M19625" s="3"/>
      <c r="N19625" s="3"/>
    </row>
    <row r="19626">
      <c r="A19626" s="3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</row>
    <row r="19627">
      <c r="A19627" s="3"/>
      <c r="B19627" s="3"/>
      <c r="C19627" s="3"/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</row>
    <row r="19628">
      <c r="A19628" s="3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</row>
    <row r="19629">
      <c r="A19629" s="3"/>
      <c r="B19629" s="3"/>
      <c r="C19629" s="3"/>
      <c r="D19629" s="3"/>
      <c r="E19629" s="3"/>
      <c r="F19629" s="3"/>
      <c r="G19629" s="3"/>
      <c r="H19629" s="3"/>
      <c r="I19629" s="3"/>
      <c r="J19629" s="3"/>
      <c r="K19629" s="3"/>
      <c r="L19629" s="3"/>
      <c r="M19629" s="3"/>
      <c r="N19629" s="3"/>
    </row>
    <row r="19630">
      <c r="A19630" s="3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</row>
    <row r="19631">
      <c r="A19631" s="3"/>
      <c r="B19631" s="3"/>
      <c r="C19631" s="3"/>
      <c r="D19631" s="3"/>
      <c r="E19631" s="3"/>
      <c r="F19631" s="3"/>
      <c r="G19631" s="3"/>
      <c r="H19631" s="3"/>
      <c r="I19631" s="3"/>
      <c r="J19631" s="3"/>
      <c r="K19631" s="3"/>
      <c r="L19631" s="3"/>
      <c r="M19631" s="3"/>
      <c r="N19631" s="3"/>
    </row>
    <row r="19632">
      <c r="A19632" s="3"/>
      <c r="B19632" s="3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</row>
    <row r="19633">
      <c r="A19633" s="3"/>
      <c r="B19633" s="3"/>
      <c r="C19633" s="3"/>
      <c r="D19633" s="3"/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</row>
    <row r="19634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</row>
    <row r="19635">
      <c r="A19635" s="3"/>
      <c r="B19635" s="3"/>
      <c r="C19635" s="3"/>
      <c r="D19635" s="3"/>
      <c r="E19635" s="3"/>
      <c r="F19635" s="3"/>
      <c r="G19635" s="3"/>
      <c r="H19635" s="3"/>
      <c r="I19635" s="3"/>
      <c r="J19635" s="3"/>
      <c r="K19635" s="3"/>
      <c r="L19635" s="3"/>
      <c r="M19635" s="3"/>
      <c r="N19635" s="3"/>
    </row>
    <row r="19636">
      <c r="A19636" s="3"/>
      <c r="B19636" s="3"/>
      <c r="C19636" s="3"/>
      <c r="D19636" s="3"/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</row>
    <row r="19637">
      <c r="A19637" s="3"/>
      <c r="B19637" s="3"/>
      <c r="C19637" s="3"/>
      <c r="D19637" s="3"/>
      <c r="E19637" s="3"/>
      <c r="F19637" s="3"/>
      <c r="G19637" s="3"/>
      <c r="H19637" s="3"/>
      <c r="I19637" s="3"/>
      <c r="J19637" s="3"/>
      <c r="K19637" s="3"/>
      <c r="L19637" s="3"/>
      <c r="M19637" s="3"/>
      <c r="N19637" s="3"/>
    </row>
    <row r="19638">
      <c r="A19638" s="3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</row>
    <row r="19639">
      <c r="A19639" s="3"/>
      <c r="B19639" s="3"/>
      <c r="C19639" s="3"/>
      <c r="D19639" s="3"/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</row>
    <row r="19640">
      <c r="A19640" s="3"/>
      <c r="B19640" s="3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</row>
    <row r="19641">
      <c r="A19641" s="3"/>
      <c r="B19641" s="3"/>
      <c r="C19641" s="3"/>
      <c r="D19641" s="3"/>
      <c r="E19641" s="3"/>
      <c r="F19641" s="3"/>
      <c r="G19641" s="3"/>
      <c r="H19641" s="3"/>
      <c r="I19641" s="3"/>
      <c r="J19641" s="3"/>
      <c r="K19641" s="3"/>
      <c r="L19641" s="3"/>
      <c r="M19641" s="3"/>
      <c r="N19641" s="3"/>
    </row>
    <row r="19642">
      <c r="A19642" s="3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</row>
    <row r="19643">
      <c r="A19643" s="3"/>
      <c r="B19643" s="3"/>
      <c r="C19643" s="3"/>
      <c r="D19643" s="3"/>
      <c r="E19643" s="3"/>
      <c r="F19643" s="3"/>
      <c r="G19643" s="3"/>
      <c r="H19643" s="3"/>
      <c r="I19643" s="3"/>
      <c r="J19643" s="3"/>
      <c r="K19643" s="3"/>
      <c r="L19643" s="3"/>
      <c r="M19643" s="3"/>
      <c r="N19643" s="3"/>
    </row>
    <row r="19644">
      <c r="A19644" s="3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</row>
    <row r="19645">
      <c r="A19645" s="3"/>
      <c r="B19645" s="3"/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</row>
    <row r="19646">
      <c r="A19646" s="3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</row>
    <row r="19647">
      <c r="A19647" s="3"/>
      <c r="B19647" s="3"/>
      <c r="C19647" s="3"/>
      <c r="D19647" s="3"/>
      <c r="E19647" s="3"/>
      <c r="F19647" s="3"/>
      <c r="G19647" s="3"/>
      <c r="H19647" s="3"/>
      <c r="I19647" s="3"/>
      <c r="J19647" s="3"/>
      <c r="K19647" s="3"/>
      <c r="L19647" s="3"/>
      <c r="M19647" s="3"/>
      <c r="N19647" s="3"/>
    </row>
    <row r="19648">
      <c r="A19648" s="3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</row>
    <row r="19649">
      <c r="A19649" s="3"/>
      <c r="B19649" s="3"/>
      <c r="C19649" s="3"/>
      <c r="D19649" s="3"/>
      <c r="E19649" s="3"/>
      <c r="F19649" s="3"/>
      <c r="G19649" s="3"/>
      <c r="H19649" s="3"/>
      <c r="I19649" s="3"/>
      <c r="J19649" s="3"/>
      <c r="K19649" s="3"/>
      <c r="L19649" s="3"/>
      <c r="M19649" s="3"/>
      <c r="N19649" s="3"/>
    </row>
    <row r="19650">
      <c r="A19650" s="3"/>
      <c r="B19650" s="3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</row>
    <row r="19651">
      <c r="A19651" s="3"/>
      <c r="B19651" s="3"/>
      <c r="C19651" s="3"/>
      <c r="D19651" s="3"/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</row>
    <row r="19652">
      <c r="A19652" s="3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</row>
    <row r="19653">
      <c r="A19653" s="3"/>
      <c r="B19653" s="3"/>
      <c r="C19653" s="3"/>
      <c r="D19653" s="3"/>
      <c r="E19653" s="3"/>
      <c r="F19653" s="3"/>
      <c r="G19653" s="3"/>
      <c r="H19653" s="3"/>
      <c r="I19653" s="3"/>
      <c r="J19653" s="3"/>
      <c r="K19653" s="3"/>
      <c r="L19653" s="3"/>
      <c r="M19653" s="3"/>
      <c r="N19653" s="3"/>
    </row>
    <row r="19654">
      <c r="A19654" s="3"/>
      <c r="B19654" s="3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</row>
    <row r="19655">
      <c r="A19655" s="3"/>
      <c r="B19655" s="3"/>
      <c r="C19655" s="3"/>
      <c r="D19655" s="3"/>
      <c r="E19655" s="3"/>
      <c r="F19655" s="3"/>
      <c r="G19655" s="3"/>
      <c r="H19655" s="3"/>
      <c r="I19655" s="3"/>
      <c r="J19655" s="3"/>
      <c r="K19655" s="3"/>
      <c r="L19655" s="3"/>
      <c r="M19655" s="3"/>
      <c r="N19655" s="3"/>
    </row>
    <row r="19656">
      <c r="A19656" s="3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</row>
    <row r="19657">
      <c r="A19657" s="3"/>
      <c r="B19657" s="3"/>
      <c r="C19657" s="3"/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</row>
    <row r="19658">
      <c r="A19658" s="3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</row>
    <row r="19659">
      <c r="A19659" s="3"/>
      <c r="B19659" s="3"/>
      <c r="C19659" s="3"/>
      <c r="D19659" s="3"/>
      <c r="E19659" s="3"/>
      <c r="F19659" s="3"/>
      <c r="G19659" s="3"/>
      <c r="H19659" s="3"/>
      <c r="I19659" s="3"/>
      <c r="J19659" s="3"/>
      <c r="K19659" s="3"/>
      <c r="L19659" s="3"/>
      <c r="M19659" s="3"/>
      <c r="N19659" s="3"/>
    </row>
    <row r="19660">
      <c r="A19660" s="3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</row>
    <row r="19661">
      <c r="A19661" s="3"/>
      <c r="B19661" s="3"/>
      <c r="C19661" s="3"/>
      <c r="D19661" s="3"/>
      <c r="E19661" s="3"/>
      <c r="F19661" s="3"/>
      <c r="G19661" s="3"/>
      <c r="H19661" s="3"/>
      <c r="I19661" s="3"/>
      <c r="J19661" s="3"/>
      <c r="K19661" s="3"/>
      <c r="L19661" s="3"/>
      <c r="M19661" s="3"/>
      <c r="N19661" s="3"/>
    </row>
    <row r="19662">
      <c r="A19662" s="3"/>
      <c r="B19662" s="3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</row>
    <row r="19663">
      <c r="A19663" s="3"/>
      <c r="B19663" s="3"/>
      <c r="C19663" s="3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</row>
    <row r="19664">
      <c r="A19664" s="3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</row>
    <row r="19665">
      <c r="A19665" s="3"/>
      <c r="B19665" s="3"/>
      <c r="C19665" s="3"/>
      <c r="D19665" s="3"/>
      <c r="E19665" s="3"/>
      <c r="F19665" s="3"/>
      <c r="G19665" s="3"/>
      <c r="H19665" s="3"/>
      <c r="I19665" s="3"/>
      <c r="J19665" s="3"/>
      <c r="K19665" s="3"/>
      <c r="L19665" s="3"/>
      <c r="M19665" s="3"/>
      <c r="N19665" s="3"/>
    </row>
    <row r="19666">
      <c r="A19666" s="3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</row>
    <row r="19667">
      <c r="A19667" s="3"/>
      <c r="B19667" s="3"/>
      <c r="C19667" s="3"/>
      <c r="D19667" s="3"/>
      <c r="E19667" s="3"/>
      <c r="F19667" s="3"/>
      <c r="G19667" s="3"/>
      <c r="H19667" s="3"/>
      <c r="I19667" s="3"/>
      <c r="J19667" s="3"/>
      <c r="K19667" s="3"/>
      <c r="L19667" s="3"/>
      <c r="M19667" s="3"/>
      <c r="N19667" s="3"/>
    </row>
    <row r="19668">
      <c r="A19668" s="3"/>
      <c r="B19668" s="3"/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</row>
    <row r="19669">
      <c r="A19669" s="3"/>
      <c r="B19669" s="3"/>
      <c r="C19669" s="3"/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</row>
    <row r="19670">
      <c r="A19670" s="3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</row>
    <row r="19671">
      <c r="A19671" s="3"/>
      <c r="B19671" s="3"/>
      <c r="C19671" s="3"/>
      <c r="D19671" s="3"/>
      <c r="E19671" s="3"/>
      <c r="F19671" s="3"/>
      <c r="G19671" s="3"/>
      <c r="H19671" s="3"/>
      <c r="I19671" s="3"/>
      <c r="J19671" s="3"/>
      <c r="K19671" s="3"/>
      <c r="L19671" s="3"/>
      <c r="M19671" s="3"/>
      <c r="N19671" s="3"/>
    </row>
    <row r="19672">
      <c r="A19672" s="3"/>
      <c r="B19672" s="3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</row>
    <row r="19673">
      <c r="A19673" s="3"/>
      <c r="B19673" s="3"/>
      <c r="C19673" s="3"/>
      <c r="D19673" s="3"/>
      <c r="E19673" s="3"/>
      <c r="F19673" s="3"/>
      <c r="G19673" s="3"/>
      <c r="H19673" s="3"/>
      <c r="I19673" s="3"/>
      <c r="J19673" s="3"/>
      <c r="K19673" s="3"/>
      <c r="L19673" s="3"/>
      <c r="M19673" s="3"/>
      <c r="N19673" s="3"/>
    </row>
    <row r="19674">
      <c r="A19674" s="3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</row>
    <row r="19675">
      <c r="A19675" s="3"/>
      <c r="B19675" s="3"/>
      <c r="C19675" s="3"/>
      <c r="D19675" s="3"/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</row>
    <row r="19676">
      <c r="A19676" s="3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</row>
    <row r="19677">
      <c r="A19677" s="3"/>
      <c r="B19677" s="3"/>
      <c r="C19677" s="3"/>
      <c r="D19677" s="3"/>
      <c r="E19677" s="3"/>
      <c r="F19677" s="3"/>
      <c r="G19677" s="3"/>
      <c r="H19677" s="3"/>
      <c r="I19677" s="3"/>
      <c r="J19677" s="3"/>
      <c r="K19677" s="3"/>
      <c r="L19677" s="3"/>
      <c r="M19677" s="3"/>
      <c r="N19677" s="3"/>
    </row>
    <row r="19678">
      <c r="A19678" s="3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</row>
    <row r="19679">
      <c r="A19679" s="3"/>
      <c r="B19679" s="3"/>
      <c r="C19679" s="3"/>
      <c r="D19679" s="3"/>
      <c r="E19679" s="3"/>
      <c r="F19679" s="3"/>
      <c r="G19679" s="3"/>
      <c r="H19679" s="3"/>
      <c r="I19679" s="3"/>
      <c r="J19679" s="3"/>
      <c r="K19679" s="3"/>
      <c r="L19679" s="3"/>
      <c r="M19679" s="3"/>
      <c r="N19679" s="3"/>
    </row>
    <row r="19680">
      <c r="A19680" s="3"/>
      <c r="B19680" s="3"/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</row>
    <row r="19681">
      <c r="A19681" s="3"/>
      <c r="B19681" s="3"/>
      <c r="C19681" s="3"/>
      <c r="D19681" s="3"/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</row>
    <row r="19682">
      <c r="A19682" s="3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</row>
    <row r="19683">
      <c r="A19683" s="3"/>
      <c r="B19683" s="3"/>
      <c r="C19683" s="3"/>
      <c r="D19683" s="3"/>
      <c r="E19683" s="3"/>
      <c r="F19683" s="3"/>
      <c r="G19683" s="3"/>
      <c r="H19683" s="3"/>
      <c r="I19683" s="3"/>
      <c r="J19683" s="3"/>
      <c r="K19683" s="3"/>
      <c r="L19683" s="3"/>
      <c r="M19683" s="3"/>
      <c r="N19683" s="3"/>
    </row>
    <row r="19684">
      <c r="A19684" s="3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</row>
    <row r="19685">
      <c r="A19685" s="3"/>
      <c r="B19685" s="3"/>
      <c r="C19685" s="3"/>
      <c r="D19685" s="3"/>
      <c r="E19685" s="3"/>
      <c r="F19685" s="3"/>
      <c r="G19685" s="3"/>
      <c r="H19685" s="3"/>
      <c r="I19685" s="3"/>
      <c r="J19685" s="3"/>
      <c r="K19685" s="3"/>
      <c r="L19685" s="3"/>
      <c r="M19685" s="3"/>
      <c r="N19685" s="3"/>
    </row>
    <row r="19686">
      <c r="A19686" s="3"/>
      <c r="B19686" s="3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</row>
    <row r="19687">
      <c r="A19687" s="3"/>
      <c r="B19687" s="3"/>
      <c r="C19687" s="3"/>
      <c r="D19687" s="3"/>
      <c r="E19687" s="3"/>
      <c r="F19687" s="3"/>
      <c r="G19687" s="3"/>
      <c r="H19687" s="3"/>
      <c r="I19687" s="3"/>
      <c r="J19687" s="3"/>
      <c r="K19687" s="3"/>
      <c r="L19687" s="3"/>
      <c r="M19687" s="3"/>
      <c r="N19687" s="3"/>
    </row>
    <row r="19688">
      <c r="A19688" s="3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</row>
    <row r="19689">
      <c r="A19689" s="3"/>
      <c r="B19689" s="3"/>
      <c r="C19689" s="3"/>
      <c r="D19689" s="3"/>
      <c r="E19689" s="3"/>
      <c r="F19689" s="3"/>
      <c r="G19689" s="3"/>
      <c r="H19689" s="3"/>
      <c r="I19689" s="3"/>
      <c r="J19689" s="3"/>
      <c r="K19689" s="3"/>
      <c r="L19689" s="3"/>
      <c r="M19689" s="3"/>
      <c r="N19689" s="3"/>
    </row>
    <row r="19690">
      <c r="A19690" s="3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</row>
    <row r="19691">
      <c r="A19691" s="3"/>
      <c r="B19691" s="3"/>
      <c r="C19691" s="3"/>
      <c r="D19691" s="3"/>
      <c r="E19691" s="3"/>
      <c r="F19691" s="3"/>
      <c r="G19691" s="3"/>
      <c r="H19691" s="3"/>
      <c r="I19691" s="3"/>
      <c r="J19691" s="3"/>
      <c r="K19691" s="3"/>
      <c r="L19691" s="3"/>
      <c r="M19691" s="3"/>
      <c r="N19691" s="3"/>
    </row>
    <row r="19692">
      <c r="A19692" s="3"/>
      <c r="B19692" s="3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</row>
    <row r="19693">
      <c r="A19693" s="3"/>
      <c r="B19693" s="3"/>
      <c r="C19693" s="3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</row>
    <row r="19694">
      <c r="A19694" s="3"/>
      <c r="B19694" s="3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</row>
    <row r="19695">
      <c r="A19695" s="3"/>
      <c r="B19695" s="3"/>
      <c r="C19695" s="3"/>
      <c r="D19695" s="3"/>
      <c r="E19695" s="3"/>
      <c r="F19695" s="3"/>
      <c r="G19695" s="3"/>
      <c r="H19695" s="3"/>
      <c r="I19695" s="3"/>
      <c r="J19695" s="3"/>
      <c r="K19695" s="3"/>
      <c r="L19695" s="3"/>
      <c r="M19695" s="3"/>
      <c r="N19695" s="3"/>
    </row>
    <row r="19696">
      <c r="A19696" s="3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</row>
    <row r="19697">
      <c r="A19697" s="3"/>
      <c r="B19697" s="3"/>
      <c r="C19697" s="3"/>
      <c r="D19697" s="3"/>
      <c r="E19697" s="3"/>
      <c r="F19697" s="3"/>
      <c r="G19697" s="3"/>
      <c r="H19697" s="3"/>
      <c r="I19697" s="3"/>
      <c r="J19697" s="3"/>
      <c r="K19697" s="3"/>
      <c r="L19697" s="3"/>
      <c r="M19697" s="3"/>
      <c r="N19697" s="3"/>
    </row>
    <row r="19698">
      <c r="A19698" s="3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</row>
    <row r="19699">
      <c r="A19699" s="3"/>
      <c r="B19699" s="3"/>
      <c r="C19699" s="3"/>
      <c r="D19699" s="3"/>
      <c r="E19699" s="3"/>
      <c r="F19699" s="3"/>
      <c r="G19699" s="3"/>
      <c r="H19699" s="3"/>
      <c r="I19699" s="3"/>
      <c r="J19699" s="3"/>
      <c r="K19699" s="3"/>
      <c r="L19699" s="3"/>
      <c r="M19699" s="3"/>
      <c r="N19699" s="3"/>
    </row>
    <row r="19700">
      <c r="A19700" s="3"/>
      <c r="B19700" s="3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</row>
    <row r="19701">
      <c r="A19701" s="3"/>
      <c r="B19701" s="3"/>
      <c r="C19701" s="3"/>
      <c r="D19701" s="3"/>
      <c r="E19701" s="3"/>
      <c r="F19701" s="3"/>
      <c r="G19701" s="3"/>
      <c r="H19701" s="3"/>
      <c r="I19701" s="3"/>
      <c r="J19701" s="3"/>
      <c r="K19701" s="3"/>
      <c r="L19701" s="3"/>
      <c r="M19701" s="3"/>
      <c r="N19701" s="3"/>
    </row>
    <row r="19702">
      <c r="A19702" s="3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</row>
    <row r="19703">
      <c r="A19703" s="3"/>
      <c r="B19703" s="3"/>
      <c r="C19703" s="3"/>
      <c r="D19703" s="3"/>
      <c r="E19703" s="3"/>
      <c r="F19703" s="3"/>
      <c r="G19703" s="3"/>
      <c r="H19703" s="3"/>
      <c r="I19703" s="3"/>
      <c r="J19703" s="3"/>
      <c r="K19703" s="3"/>
      <c r="L19703" s="3"/>
      <c r="M19703" s="3"/>
      <c r="N19703" s="3"/>
    </row>
    <row r="19704">
      <c r="A19704" s="3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</row>
    <row r="19705">
      <c r="A19705" s="3"/>
      <c r="B19705" s="3"/>
      <c r="C19705" s="3"/>
      <c r="D19705" s="3"/>
      <c r="E19705" s="3"/>
      <c r="F19705" s="3"/>
      <c r="G19705" s="3"/>
      <c r="H19705" s="3"/>
      <c r="I19705" s="3"/>
      <c r="J19705" s="3"/>
      <c r="K19705" s="3"/>
      <c r="L19705" s="3"/>
      <c r="M19705" s="3"/>
      <c r="N19705" s="3"/>
    </row>
    <row r="19706">
      <c r="A19706" s="3"/>
      <c r="B19706" s="3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</row>
    <row r="19707">
      <c r="A19707" s="3"/>
      <c r="B19707" s="3"/>
      <c r="C19707" s="3"/>
      <c r="D19707" s="3"/>
      <c r="E19707" s="3"/>
      <c r="F19707" s="3"/>
      <c r="G19707" s="3"/>
      <c r="H19707" s="3"/>
      <c r="I19707" s="3"/>
      <c r="J19707" s="3"/>
      <c r="K19707" s="3"/>
      <c r="L19707" s="3"/>
      <c r="M19707" s="3"/>
      <c r="N19707" s="3"/>
    </row>
    <row r="19708">
      <c r="A19708" s="3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</row>
    <row r="19709">
      <c r="A19709" s="3"/>
      <c r="B19709" s="3"/>
      <c r="C19709" s="3"/>
      <c r="D19709" s="3"/>
      <c r="E19709" s="3"/>
      <c r="F19709" s="3"/>
      <c r="G19709" s="3"/>
      <c r="H19709" s="3"/>
      <c r="I19709" s="3"/>
      <c r="J19709" s="3"/>
      <c r="K19709" s="3"/>
      <c r="L19709" s="3"/>
      <c r="M19709" s="3"/>
      <c r="N19709" s="3"/>
    </row>
    <row r="19710">
      <c r="A19710" s="3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</row>
    <row r="19711">
      <c r="A19711" s="3"/>
      <c r="B19711" s="3"/>
      <c r="C19711" s="3"/>
      <c r="D19711" s="3"/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</row>
    <row r="19712">
      <c r="A19712" s="3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</row>
    <row r="19713">
      <c r="A19713" s="3"/>
      <c r="B19713" s="3"/>
      <c r="C19713" s="3"/>
      <c r="D19713" s="3"/>
      <c r="E19713" s="3"/>
      <c r="F19713" s="3"/>
      <c r="G19713" s="3"/>
      <c r="H19713" s="3"/>
      <c r="I19713" s="3"/>
      <c r="J19713" s="3"/>
      <c r="K19713" s="3"/>
      <c r="L19713" s="3"/>
      <c r="M19713" s="3"/>
      <c r="N19713" s="3"/>
    </row>
    <row r="19714">
      <c r="A19714" s="3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</row>
    <row r="19715">
      <c r="A19715" s="3"/>
      <c r="B19715" s="3"/>
      <c r="C19715" s="3"/>
      <c r="D19715" s="3"/>
      <c r="E19715" s="3"/>
      <c r="F19715" s="3"/>
      <c r="G19715" s="3"/>
      <c r="H19715" s="3"/>
      <c r="I19715" s="3"/>
      <c r="J19715" s="3"/>
      <c r="K19715" s="3"/>
      <c r="L19715" s="3"/>
      <c r="M19715" s="3"/>
      <c r="N19715" s="3"/>
    </row>
    <row r="19716">
      <c r="A19716" s="3"/>
      <c r="B19716" s="3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</row>
    <row r="19717">
      <c r="A19717" s="3"/>
      <c r="B19717" s="3"/>
      <c r="C19717" s="3"/>
      <c r="D19717" s="3"/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</row>
    <row r="19718">
      <c r="A19718" s="3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</row>
    <row r="19719">
      <c r="A19719" s="3"/>
      <c r="B19719" s="3"/>
      <c r="C19719" s="3"/>
      <c r="D19719" s="3"/>
      <c r="E19719" s="3"/>
      <c r="F19719" s="3"/>
      <c r="G19719" s="3"/>
      <c r="H19719" s="3"/>
      <c r="I19719" s="3"/>
      <c r="J19719" s="3"/>
      <c r="K19719" s="3"/>
      <c r="L19719" s="3"/>
      <c r="M19719" s="3"/>
      <c r="N19719" s="3"/>
    </row>
    <row r="19720">
      <c r="A19720" s="3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</row>
    <row r="19721">
      <c r="A19721" s="3"/>
      <c r="B19721" s="3"/>
      <c r="C19721" s="3"/>
      <c r="D19721" s="3"/>
      <c r="E19721" s="3"/>
      <c r="F19721" s="3"/>
      <c r="G19721" s="3"/>
      <c r="H19721" s="3"/>
      <c r="I19721" s="3"/>
      <c r="J19721" s="3"/>
      <c r="K19721" s="3"/>
      <c r="L19721" s="3"/>
      <c r="M19721" s="3"/>
      <c r="N19721" s="3"/>
    </row>
    <row r="19722">
      <c r="A19722" s="3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</row>
    <row r="19723">
      <c r="A19723" s="3"/>
      <c r="B19723" s="3"/>
      <c r="C19723" s="3"/>
      <c r="D19723" s="3"/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</row>
    <row r="19724">
      <c r="A19724" s="3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</row>
    <row r="19725">
      <c r="A19725" s="3"/>
      <c r="B19725" s="3"/>
      <c r="C19725" s="3"/>
      <c r="D19725" s="3"/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</row>
    <row r="19726">
      <c r="A19726" s="3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</row>
    <row r="19727">
      <c r="A19727" s="3"/>
      <c r="B19727" s="3"/>
      <c r="C19727" s="3"/>
      <c r="D19727" s="3"/>
      <c r="E19727" s="3"/>
      <c r="F19727" s="3"/>
      <c r="G19727" s="3"/>
      <c r="H19727" s="3"/>
      <c r="I19727" s="3"/>
      <c r="J19727" s="3"/>
      <c r="K19727" s="3"/>
      <c r="L19727" s="3"/>
      <c r="M19727" s="3"/>
      <c r="N19727" s="3"/>
    </row>
    <row r="19728">
      <c r="A19728" s="3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</row>
    <row r="19729">
      <c r="A19729" s="3"/>
      <c r="B19729" s="3"/>
      <c r="C19729" s="3"/>
      <c r="D19729" s="3"/>
      <c r="E19729" s="3"/>
      <c r="F19729" s="3"/>
      <c r="G19729" s="3"/>
      <c r="H19729" s="3"/>
      <c r="I19729" s="3"/>
      <c r="J19729" s="3"/>
      <c r="K19729" s="3"/>
      <c r="L19729" s="3"/>
      <c r="M19729" s="3"/>
      <c r="N19729" s="3"/>
    </row>
    <row r="19730">
      <c r="A19730" s="3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</row>
    <row r="19731">
      <c r="A19731" s="3"/>
      <c r="B19731" s="3"/>
      <c r="C19731" s="3"/>
      <c r="D19731" s="3"/>
      <c r="E19731" s="3"/>
      <c r="F19731" s="3"/>
      <c r="G19731" s="3"/>
      <c r="H19731" s="3"/>
      <c r="I19731" s="3"/>
      <c r="J19731" s="3"/>
      <c r="K19731" s="3"/>
      <c r="L19731" s="3"/>
      <c r="M19731" s="3"/>
      <c r="N19731" s="3"/>
    </row>
    <row r="19732">
      <c r="A19732" s="3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</row>
    <row r="19733">
      <c r="A19733" s="3"/>
      <c r="B19733" s="3"/>
      <c r="C19733" s="3"/>
      <c r="D19733" s="3"/>
      <c r="E19733" s="3"/>
      <c r="F19733" s="3"/>
      <c r="G19733" s="3"/>
      <c r="H19733" s="3"/>
      <c r="I19733" s="3"/>
      <c r="J19733" s="3"/>
      <c r="K19733" s="3"/>
      <c r="L19733" s="3"/>
      <c r="M19733" s="3"/>
      <c r="N19733" s="3"/>
    </row>
    <row r="19734">
      <c r="A19734" s="3"/>
      <c r="B19734" s="3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</row>
    <row r="19735">
      <c r="A19735" s="3"/>
      <c r="B19735" s="3"/>
      <c r="C19735" s="3"/>
      <c r="D19735" s="3"/>
      <c r="E19735" s="3"/>
      <c r="F19735" s="3"/>
      <c r="G19735" s="3"/>
      <c r="H19735" s="3"/>
      <c r="I19735" s="3"/>
      <c r="J19735" s="3"/>
      <c r="K19735" s="3"/>
      <c r="L19735" s="3"/>
      <c r="M19735" s="3"/>
      <c r="N19735" s="3"/>
    </row>
    <row r="19736">
      <c r="A19736" s="3"/>
      <c r="B19736" s="3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</row>
    <row r="19737">
      <c r="A19737" s="3"/>
      <c r="B19737" s="3"/>
      <c r="C19737" s="3"/>
      <c r="D19737" s="3"/>
      <c r="E19737" s="3"/>
      <c r="F19737" s="3"/>
      <c r="G19737" s="3"/>
      <c r="H19737" s="3"/>
      <c r="I19737" s="3"/>
      <c r="J19737" s="3"/>
      <c r="K19737" s="3"/>
      <c r="L19737" s="3"/>
      <c r="M19737" s="3"/>
      <c r="N19737" s="3"/>
    </row>
    <row r="19738">
      <c r="A19738" s="3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</row>
    <row r="19739">
      <c r="A19739" s="3"/>
      <c r="B19739" s="3"/>
      <c r="C19739" s="3"/>
      <c r="D19739" s="3"/>
      <c r="E19739" s="3"/>
      <c r="F19739" s="3"/>
      <c r="G19739" s="3"/>
      <c r="H19739" s="3"/>
      <c r="I19739" s="3"/>
      <c r="J19739" s="3"/>
      <c r="K19739" s="3"/>
      <c r="L19739" s="3"/>
      <c r="M19739" s="3"/>
      <c r="N19739" s="3"/>
    </row>
    <row r="19740">
      <c r="A19740" s="3"/>
      <c r="B19740" s="3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</row>
    <row r="19741">
      <c r="A19741" s="3"/>
      <c r="B19741" s="3"/>
      <c r="C19741" s="3"/>
      <c r="D19741" s="3"/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</row>
    <row r="19742">
      <c r="A19742" s="3"/>
      <c r="B19742" s="3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</row>
    <row r="19743">
      <c r="A19743" s="3"/>
      <c r="B19743" s="3"/>
      <c r="C19743" s="3"/>
      <c r="D19743" s="3"/>
      <c r="E19743" s="3"/>
      <c r="F19743" s="3"/>
      <c r="G19743" s="3"/>
      <c r="H19743" s="3"/>
      <c r="I19743" s="3"/>
      <c r="J19743" s="3"/>
      <c r="K19743" s="3"/>
      <c r="L19743" s="3"/>
      <c r="M19743" s="3"/>
      <c r="N19743" s="3"/>
    </row>
    <row r="19744">
      <c r="A19744" s="3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</row>
    <row r="19745">
      <c r="A19745" s="3"/>
      <c r="B19745" s="3"/>
      <c r="C19745" s="3"/>
      <c r="D19745" s="3"/>
      <c r="E19745" s="3"/>
      <c r="F19745" s="3"/>
      <c r="G19745" s="3"/>
      <c r="H19745" s="3"/>
      <c r="I19745" s="3"/>
      <c r="J19745" s="3"/>
      <c r="K19745" s="3"/>
      <c r="L19745" s="3"/>
      <c r="M19745" s="3"/>
      <c r="N19745" s="3"/>
    </row>
    <row r="19746">
      <c r="A19746" s="3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</row>
    <row r="19747">
      <c r="A19747" s="3"/>
      <c r="B19747" s="3"/>
      <c r="C19747" s="3"/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</row>
    <row r="19748">
      <c r="A19748" s="3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</row>
    <row r="19749">
      <c r="A19749" s="3"/>
      <c r="B19749" s="3"/>
      <c r="C19749" s="3"/>
      <c r="D19749" s="3"/>
      <c r="E19749" s="3"/>
      <c r="F19749" s="3"/>
      <c r="G19749" s="3"/>
      <c r="H19749" s="3"/>
      <c r="I19749" s="3"/>
      <c r="J19749" s="3"/>
      <c r="K19749" s="3"/>
      <c r="L19749" s="3"/>
      <c r="M19749" s="3"/>
      <c r="N19749" s="3"/>
    </row>
    <row r="19750">
      <c r="A19750" s="3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</row>
    <row r="19751">
      <c r="A19751" s="3"/>
      <c r="B19751" s="3"/>
      <c r="C19751" s="3"/>
      <c r="D19751" s="3"/>
      <c r="E19751" s="3"/>
      <c r="F19751" s="3"/>
      <c r="G19751" s="3"/>
      <c r="H19751" s="3"/>
      <c r="I19751" s="3"/>
      <c r="J19751" s="3"/>
      <c r="K19751" s="3"/>
      <c r="L19751" s="3"/>
      <c r="M19751" s="3"/>
      <c r="N19751" s="3"/>
    </row>
    <row r="19752">
      <c r="A19752" s="3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</row>
    <row r="19753">
      <c r="A19753" s="3"/>
      <c r="B19753" s="3"/>
      <c r="C19753" s="3"/>
      <c r="D19753" s="3"/>
      <c r="E19753" s="3"/>
      <c r="F19753" s="3"/>
      <c r="G19753" s="3"/>
      <c r="H19753" s="3"/>
      <c r="I19753" s="3"/>
      <c r="J19753" s="3"/>
      <c r="K19753" s="3"/>
      <c r="L19753" s="3"/>
      <c r="M19753" s="3"/>
      <c r="N19753" s="3"/>
    </row>
    <row r="19754">
      <c r="A19754" s="3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</row>
    <row r="19755">
      <c r="A19755" s="3"/>
      <c r="B19755" s="3"/>
      <c r="C19755" s="3"/>
      <c r="D19755" s="3"/>
      <c r="E19755" s="3"/>
      <c r="F19755" s="3"/>
      <c r="G19755" s="3"/>
      <c r="H19755" s="3"/>
      <c r="I19755" s="3"/>
      <c r="J19755" s="3"/>
      <c r="K19755" s="3"/>
      <c r="L19755" s="3"/>
      <c r="M19755" s="3"/>
      <c r="N19755" s="3"/>
    </row>
    <row r="19756">
      <c r="A19756" s="3"/>
      <c r="B19756" s="3"/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</row>
    <row r="19757">
      <c r="A19757" s="3"/>
      <c r="B19757" s="3"/>
      <c r="C19757" s="3"/>
      <c r="D19757" s="3"/>
      <c r="E19757" s="3"/>
      <c r="F19757" s="3"/>
      <c r="G19757" s="3"/>
      <c r="H19757" s="3"/>
      <c r="I19757" s="3"/>
      <c r="J19757" s="3"/>
      <c r="K19757" s="3"/>
      <c r="L19757" s="3"/>
      <c r="M19757" s="3"/>
      <c r="N19757" s="3"/>
    </row>
    <row r="19758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</row>
    <row r="19759">
      <c r="A19759" s="3"/>
      <c r="B19759" s="3"/>
      <c r="C19759" s="3"/>
      <c r="D19759" s="3"/>
      <c r="E19759" s="3"/>
      <c r="F19759" s="3"/>
      <c r="G19759" s="3"/>
      <c r="H19759" s="3"/>
      <c r="I19759" s="3"/>
      <c r="J19759" s="3"/>
      <c r="K19759" s="3"/>
      <c r="L19759" s="3"/>
      <c r="M19759" s="3"/>
      <c r="N19759" s="3"/>
    </row>
    <row r="19760">
      <c r="A19760" s="3"/>
      <c r="B19760" s="3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</row>
    <row r="19761">
      <c r="A19761" s="3"/>
      <c r="B19761" s="3"/>
      <c r="C19761" s="3"/>
      <c r="D19761" s="3"/>
      <c r="E19761" s="3"/>
      <c r="F19761" s="3"/>
      <c r="G19761" s="3"/>
      <c r="H19761" s="3"/>
      <c r="I19761" s="3"/>
      <c r="J19761" s="3"/>
      <c r="K19761" s="3"/>
      <c r="L19761" s="3"/>
      <c r="M19761" s="3"/>
      <c r="N19761" s="3"/>
    </row>
    <row r="19762">
      <c r="A19762" s="3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</row>
    <row r="19763">
      <c r="A19763" s="3"/>
      <c r="B19763" s="3"/>
      <c r="C19763" s="3"/>
      <c r="D19763" s="3"/>
      <c r="E19763" s="3"/>
      <c r="F19763" s="3"/>
      <c r="G19763" s="3"/>
      <c r="H19763" s="3"/>
      <c r="I19763" s="3"/>
      <c r="J19763" s="3"/>
      <c r="K19763" s="3"/>
      <c r="L19763" s="3"/>
      <c r="M19763" s="3"/>
      <c r="N19763" s="3"/>
    </row>
    <row r="19764">
      <c r="A19764" s="3"/>
      <c r="B19764" s="3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</row>
    <row r="19765">
      <c r="A19765" s="3"/>
      <c r="B19765" s="3"/>
      <c r="C19765" s="3"/>
      <c r="D19765" s="3"/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</row>
    <row r="19766">
      <c r="A19766" s="3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</row>
    <row r="19767">
      <c r="A19767" s="3"/>
      <c r="B19767" s="3"/>
      <c r="C19767" s="3"/>
      <c r="D19767" s="3"/>
      <c r="E19767" s="3"/>
      <c r="F19767" s="3"/>
      <c r="G19767" s="3"/>
      <c r="H19767" s="3"/>
      <c r="I19767" s="3"/>
      <c r="J19767" s="3"/>
      <c r="K19767" s="3"/>
      <c r="L19767" s="3"/>
      <c r="M19767" s="3"/>
      <c r="N19767" s="3"/>
    </row>
    <row r="19768">
      <c r="A19768" s="3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</row>
    <row r="19769">
      <c r="A19769" s="3"/>
      <c r="B19769" s="3"/>
      <c r="C19769" s="3"/>
      <c r="D19769" s="3"/>
      <c r="E19769" s="3"/>
      <c r="F19769" s="3"/>
      <c r="G19769" s="3"/>
      <c r="H19769" s="3"/>
      <c r="I19769" s="3"/>
      <c r="J19769" s="3"/>
      <c r="K19769" s="3"/>
      <c r="L19769" s="3"/>
      <c r="M19769" s="3"/>
      <c r="N19769" s="3"/>
    </row>
    <row r="19770">
      <c r="A19770" s="3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</row>
    <row r="19771">
      <c r="A19771" s="3"/>
      <c r="B19771" s="3"/>
      <c r="C19771" s="3"/>
      <c r="D19771" s="3"/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</row>
    <row r="19772">
      <c r="A19772" s="3"/>
      <c r="B19772" s="3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</row>
    <row r="19773">
      <c r="A19773" s="3"/>
      <c r="B19773" s="3"/>
      <c r="C19773" s="3"/>
      <c r="D19773" s="3"/>
      <c r="E19773" s="3"/>
      <c r="F19773" s="3"/>
      <c r="G19773" s="3"/>
      <c r="H19773" s="3"/>
      <c r="I19773" s="3"/>
      <c r="J19773" s="3"/>
      <c r="K19773" s="3"/>
      <c r="L19773" s="3"/>
      <c r="M19773" s="3"/>
      <c r="N19773" s="3"/>
    </row>
    <row r="19774">
      <c r="A19774" s="3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</row>
    <row r="19775">
      <c r="A19775" s="3"/>
      <c r="B19775" s="3"/>
      <c r="C19775" s="3"/>
      <c r="D19775" s="3"/>
      <c r="E19775" s="3"/>
      <c r="F19775" s="3"/>
      <c r="G19775" s="3"/>
      <c r="H19775" s="3"/>
      <c r="I19775" s="3"/>
      <c r="J19775" s="3"/>
      <c r="K19775" s="3"/>
      <c r="L19775" s="3"/>
      <c r="M19775" s="3"/>
      <c r="N19775" s="3"/>
    </row>
    <row r="19776">
      <c r="A19776" s="3"/>
      <c r="B19776" s="3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</row>
    <row r="19777">
      <c r="A19777" s="3"/>
      <c r="B19777" s="3"/>
      <c r="C19777" s="3"/>
      <c r="D19777" s="3"/>
      <c r="E19777" s="3"/>
      <c r="F19777" s="3"/>
      <c r="G19777" s="3"/>
      <c r="H19777" s="3"/>
      <c r="I19777" s="3"/>
      <c r="J19777" s="3"/>
      <c r="K19777" s="3"/>
      <c r="L19777" s="3"/>
      <c r="M19777" s="3"/>
      <c r="N19777" s="3"/>
    </row>
    <row r="19778">
      <c r="A19778" s="3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</row>
    <row r="19779">
      <c r="A19779" s="3"/>
      <c r="B19779" s="3"/>
      <c r="C19779" s="3"/>
      <c r="D19779" s="3"/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</row>
    <row r="19780">
      <c r="A19780" s="3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</row>
    <row r="19781">
      <c r="A19781" s="3"/>
      <c r="B19781" s="3"/>
      <c r="C19781" s="3"/>
      <c r="D19781" s="3"/>
      <c r="E19781" s="3"/>
      <c r="F19781" s="3"/>
      <c r="G19781" s="3"/>
      <c r="H19781" s="3"/>
      <c r="I19781" s="3"/>
      <c r="J19781" s="3"/>
      <c r="K19781" s="3"/>
      <c r="L19781" s="3"/>
      <c r="M19781" s="3"/>
      <c r="N19781" s="3"/>
    </row>
    <row r="19782">
      <c r="A19782" s="3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</row>
    <row r="19783">
      <c r="A19783" s="3"/>
      <c r="B19783" s="3"/>
      <c r="C19783" s="3"/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</row>
    <row r="19784">
      <c r="A19784" s="3"/>
      <c r="B19784" s="3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</row>
    <row r="19785">
      <c r="A19785" s="3"/>
      <c r="B19785" s="3"/>
      <c r="C19785" s="3"/>
      <c r="D19785" s="3"/>
      <c r="E19785" s="3"/>
      <c r="F19785" s="3"/>
      <c r="G19785" s="3"/>
      <c r="H19785" s="3"/>
      <c r="I19785" s="3"/>
      <c r="J19785" s="3"/>
      <c r="K19785" s="3"/>
      <c r="L19785" s="3"/>
      <c r="M19785" s="3"/>
      <c r="N19785" s="3"/>
    </row>
    <row r="19786">
      <c r="A19786" s="3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</row>
    <row r="19787">
      <c r="A19787" s="3"/>
      <c r="B19787" s="3"/>
      <c r="C19787" s="3"/>
      <c r="D19787" s="3"/>
      <c r="E19787" s="3"/>
      <c r="F19787" s="3"/>
      <c r="G19787" s="3"/>
      <c r="H19787" s="3"/>
      <c r="I19787" s="3"/>
      <c r="J19787" s="3"/>
      <c r="K19787" s="3"/>
      <c r="L19787" s="3"/>
      <c r="M19787" s="3"/>
      <c r="N19787" s="3"/>
    </row>
    <row r="19788">
      <c r="A19788" s="3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</row>
    <row r="19789">
      <c r="A19789" s="3"/>
      <c r="B19789" s="3"/>
      <c r="C19789" s="3"/>
      <c r="D19789" s="3"/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</row>
    <row r="19790">
      <c r="A19790" s="3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</row>
    <row r="19791">
      <c r="A19791" s="3"/>
      <c r="B19791" s="3"/>
      <c r="C19791" s="3"/>
      <c r="D19791" s="3"/>
      <c r="E19791" s="3"/>
      <c r="F19791" s="3"/>
      <c r="G19791" s="3"/>
      <c r="H19791" s="3"/>
      <c r="I19791" s="3"/>
      <c r="J19791" s="3"/>
      <c r="K19791" s="3"/>
      <c r="L19791" s="3"/>
      <c r="M19791" s="3"/>
      <c r="N19791" s="3"/>
    </row>
    <row r="19792">
      <c r="A19792" s="3"/>
      <c r="B19792" s="3"/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</row>
    <row r="19793">
      <c r="A19793" s="3"/>
      <c r="B19793" s="3"/>
      <c r="C19793" s="3"/>
      <c r="D19793" s="3"/>
      <c r="E19793" s="3"/>
      <c r="F19793" s="3"/>
      <c r="G19793" s="3"/>
      <c r="H19793" s="3"/>
      <c r="I19793" s="3"/>
      <c r="J19793" s="3"/>
      <c r="K19793" s="3"/>
      <c r="L19793" s="3"/>
      <c r="M19793" s="3"/>
      <c r="N19793" s="3"/>
    </row>
    <row r="19794">
      <c r="A19794" s="3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</row>
    <row r="19795">
      <c r="A19795" s="3"/>
      <c r="B19795" s="3"/>
      <c r="C19795" s="3"/>
      <c r="D19795" s="3"/>
      <c r="E19795" s="3"/>
      <c r="F19795" s="3"/>
      <c r="G19795" s="3"/>
      <c r="H19795" s="3"/>
      <c r="I19795" s="3"/>
      <c r="J19795" s="3"/>
      <c r="K19795" s="3"/>
      <c r="L19795" s="3"/>
      <c r="M19795" s="3"/>
      <c r="N19795" s="3"/>
    </row>
    <row r="19796">
      <c r="A19796" s="3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</row>
    <row r="19797">
      <c r="A19797" s="3"/>
      <c r="B19797" s="3"/>
      <c r="C19797" s="3"/>
      <c r="D19797" s="3"/>
      <c r="E19797" s="3"/>
      <c r="F19797" s="3"/>
      <c r="G19797" s="3"/>
      <c r="H19797" s="3"/>
      <c r="I19797" s="3"/>
      <c r="J19797" s="3"/>
      <c r="K19797" s="3"/>
      <c r="L19797" s="3"/>
      <c r="M19797" s="3"/>
      <c r="N19797" s="3"/>
    </row>
    <row r="19798">
      <c r="A19798" s="3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</row>
    <row r="19799">
      <c r="A19799" s="3"/>
      <c r="B19799" s="3"/>
      <c r="C19799" s="3"/>
      <c r="D19799" s="3"/>
      <c r="E19799" s="3"/>
      <c r="F19799" s="3"/>
      <c r="G19799" s="3"/>
      <c r="H19799" s="3"/>
      <c r="I19799" s="3"/>
      <c r="J19799" s="3"/>
      <c r="K19799" s="3"/>
      <c r="L19799" s="3"/>
      <c r="M19799" s="3"/>
      <c r="N19799" s="3"/>
    </row>
    <row r="19800">
      <c r="A19800" s="3"/>
      <c r="B19800" s="3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</row>
    <row r="19801">
      <c r="A19801" s="3"/>
      <c r="B19801" s="3"/>
      <c r="C19801" s="3"/>
      <c r="D19801" s="3"/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</row>
    <row r="19802">
      <c r="A19802" s="3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</row>
    <row r="19803">
      <c r="A19803" s="3"/>
      <c r="B19803" s="3"/>
      <c r="C19803" s="3"/>
      <c r="D19803" s="3"/>
      <c r="E19803" s="3"/>
      <c r="F19803" s="3"/>
      <c r="G19803" s="3"/>
      <c r="H19803" s="3"/>
      <c r="I19803" s="3"/>
      <c r="J19803" s="3"/>
      <c r="K19803" s="3"/>
      <c r="L19803" s="3"/>
      <c r="M19803" s="3"/>
      <c r="N19803" s="3"/>
    </row>
    <row r="19804">
      <c r="A19804" s="3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</row>
    <row r="19805">
      <c r="A19805" s="3"/>
      <c r="B19805" s="3"/>
      <c r="C19805" s="3"/>
      <c r="D19805" s="3"/>
      <c r="E19805" s="3"/>
      <c r="F19805" s="3"/>
      <c r="G19805" s="3"/>
      <c r="H19805" s="3"/>
      <c r="I19805" s="3"/>
      <c r="J19805" s="3"/>
      <c r="K19805" s="3"/>
      <c r="L19805" s="3"/>
      <c r="M19805" s="3"/>
      <c r="N19805" s="3"/>
    </row>
    <row r="19806">
      <c r="A19806" s="3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</row>
    <row r="19807">
      <c r="A19807" s="3"/>
      <c r="B19807" s="3"/>
      <c r="C19807" s="3"/>
      <c r="D19807" s="3"/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</row>
    <row r="19808">
      <c r="A19808" s="3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</row>
    <row r="19809">
      <c r="A19809" s="3"/>
      <c r="B19809" s="3"/>
      <c r="C19809" s="3"/>
      <c r="D19809" s="3"/>
      <c r="E19809" s="3"/>
      <c r="F19809" s="3"/>
      <c r="G19809" s="3"/>
      <c r="H19809" s="3"/>
      <c r="I19809" s="3"/>
      <c r="J19809" s="3"/>
      <c r="K19809" s="3"/>
      <c r="L19809" s="3"/>
      <c r="M19809" s="3"/>
      <c r="N19809" s="3"/>
    </row>
    <row r="19810">
      <c r="A19810" s="3"/>
      <c r="B19810" s="3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</row>
    <row r="19811">
      <c r="A19811" s="3"/>
      <c r="B19811" s="3"/>
      <c r="C19811" s="3"/>
      <c r="D19811" s="3"/>
      <c r="E19811" s="3"/>
      <c r="F19811" s="3"/>
      <c r="G19811" s="3"/>
      <c r="H19811" s="3"/>
      <c r="I19811" s="3"/>
      <c r="J19811" s="3"/>
      <c r="K19811" s="3"/>
      <c r="L19811" s="3"/>
      <c r="M19811" s="3"/>
      <c r="N19811" s="3"/>
    </row>
    <row r="19812">
      <c r="A19812" s="3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</row>
    <row r="19813">
      <c r="A19813" s="3"/>
      <c r="B19813" s="3"/>
      <c r="C19813" s="3"/>
      <c r="D19813" s="3"/>
      <c r="E19813" s="3"/>
      <c r="F19813" s="3"/>
      <c r="G19813" s="3"/>
      <c r="H19813" s="3"/>
      <c r="I19813" s="3"/>
      <c r="J19813" s="3"/>
      <c r="K19813" s="3"/>
      <c r="L19813" s="3"/>
      <c r="M19813" s="3"/>
      <c r="N19813" s="3"/>
    </row>
    <row r="19814">
      <c r="A19814" s="3"/>
      <c r="B19814" s="3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</row>
    <row r="19815">
      <c r="A19815" s="3"/>
      <c r="B19815" s="3"/>
      <c r="C19815" s="3"/>
      <c r="D19815" s="3"/>
      <c r="E19815" s="3"/>
      <c r="F19815" s="3"/>
      <c r="G19815" s="3"/>
      <c r="H19815" s="3"/>
      <c r="I19815" s="3"/>
      <c r="J19815" s="3"/>
      <c r="K19815" s="3"/>
      <c r="L19815" s="3"/>
      <c r="M19815" s="3"/>
      <c r="N19815" s="3"/>
    </row>
    <row r="19816">
      <c r="A19816" s="3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</row>
    <row r="19817">
      <c r="A19817" s="3"/>
      <c r="B19817" s="3"/>
      <c r="C19817" s="3"/>
      <c r="D19817" s="3"/>
      <c r="E19817" s="3"/>
      <c r="F19817" s="3"/>
      <c r="G19817" s="3"/>
      <c r="H19817" s="3"/>
      <c r="I19817" s="3"/>
      <c r="J19817" s="3"/>
      <c r="K19817" s="3"/>
      <c r="L19817" s="3"/>
      <c r="M19817" s="3"/>
      <c r="N19817" s="3"/>
    </row>
    <row r="19818">
      <c r="A19818" s="3"/>
      <c r="B19818" s="3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</row>
    <row r="19819">
      <c r="A19819" s="3"/>
      <c r="B19819" s="3"/>
      <c r="C19819" s="3"/>
      <c r="D19819" s="3"/>
      <c r="E19819" s="3"/>
      <c r="F19819" s="3"/>
      <c r="G19819" s="3"/>
      <c r="H19819" s="3"/>
      <c r="I19819" s="3"/>
      <c r="J19819" s="3"/>
      <c r="K19819" s="3"/>
      <c r="L19819" s="3"/>
      <c r="M19819" s="3"/>
      <c r="N19819" s="3"/>
    </row>
    <row r="19820">
      <c r="A19820" s="3"/>
      <c r="B19820" s="3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</row>
    <row r="19821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</row>
    <row r="19822">
      <c r="A19822" s="3"/>
      <c r="B19822" s="3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</row>
    <row r="19823">
      <c r="A19823" s="3"/>
      <c r="B19823" s="3"/>
      <c r="C19823" s="3"/>
      <c r="D19823" s="3"/>
      <c r="E19823" s="3"/>
      <c r="F19823" s="3"/>
      <c r="G19823" s="3"/>
      <c r="H19823" s="3"/>
      <c r="I19823" s="3"/>
      <c r="J19823" s="3"/>
      <c r="K19823" s="3"/>
      <c r="L19823" s="3"/>
      <c r="M19823" s="3"/>
      <c r="N19823" s="3"/>
    </row>
    <row r="19824">
      <c r="A19824" s="3"/>
      <c r="B19824" s="3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</row>
    <row r="19825">
      <c r="A19825" s="3"/>
      <c r="B19825" s="3"/>
      <c r="C19825" s="3"/>
      <c r="D19825" s="3"/>
      <c r="E19825" s="3"/>
      <c r="F19825" s="3"/>
      <c r="G19825" s="3"/>
      <c r="H19825" s="3"/>
      <c r="I19825" s="3"/>
      <c r="J19825" s="3"/>
      <c r="K19825" s="3"/>
      <c r="L19825" s="3"/>
      <c r="M19825" s="3"/>
      <c r="N19825" s="3"/>
    </row>
    <row r="19826">
      <c r="A19826" s="3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</row>
    <row r="19827">
      <c r="A19827" s="3"/>
      <c r="B19827" s="3"/>
      <c r="C19827" s="3"/>
      <c r="D19827" s="3"/>
      <c r="E19827" s="3"/>
      <c r="F19827" s="3"/>
      <c r="G19827" s="3"/>
      <c r="H19827" s="3"/>
      <c r="I19827" s="3"/>
      <c r="J19827" s="3"/>
      <c r="K19827" s="3"/>
      <c r="L19827" s="3"/>
      <c r="M19827" s="3"/>
      <c r="N19827" s="3"/>
    </row>
    <row r="19828">
      <c r="A19828" s="3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</row>
    <row r="19829">
      <c r="A19829" s="3"/>
      <c r="B19829" s="3"/>
      <c r="C19829" s="3"/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</row>
    <row r="19830">
      <c r="A19830" s="3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</row>
    <row r="19831">
      <c r="A19831" s="3"/>
      <c r="B19831" s="3"/>
      <c r="C19831" s="3"/>
      <c r="D19831" s="3"/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</row>
    <row r="19832">
      <c r="A19832" s="3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</row>
    <row r="19833">
      <c r="A19833" s="3"/>
      <c r="B19833" s="3"/>
      <c r="C19833" s="3"/>
      <c r="D19833" s="3"/>
      <c r="E19833" s="3"/>
      <c r="F19833" s="3"/>
      <c r="G19833" s="3"/>
      <c r="H19833" s="3"/>
      <c r="I19833" s="3"/>
      <c r="J19833" s="3"/>
      <c r="K19833" s="3"/>
      <c r="L19833" s="3"/>
      <c r="M19833" s="3"/>
      <c r="N19833" s="3"/>
    </row>
    <row r="19834">
      <c r="A19834" s="3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</row>
    <row r="19835">
      <c r="A19835" s="3"/>
      <c r="B19835" s="3"/>
      <c r="C19835" s="3"/>
      <c r="D19835" s="3"/>
      <c r="E19835" s="3"/>
      <c r="F19835" s="3"/>
      <c r="G19835" s="3"/>
      <c r="H19835" s="3"/>
      <c r="I19835" s="3"/>
      <c r="J19835" s="3"/>
      <c r="K19835" s="3"/>
      <c r="L19835" s="3"/>
      <c r="M19835" s="3"/>
      <c r="N19835" s="3"/>
    </row>
    <row r="19836">
      <c r="A19836" s="3"/>
      <c r="B19836" s="3"/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</row>
    <row r="19837">
      <c r="A19837" s="3"/>
      <c r="B19837" s="3"/>
      <c r="C19837" s="3"/>
      <c r="D19837" s="3"/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</row>
    <row r="19838">
      <c r="A19838" s="3"/>
      <c r="B19838" s="3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</row>
    <row r="19839">
      <c r="A19839" s="3"/>
      <c r="B19839" s="3"/>
      <c r="C19839" s="3"/>
      <c r="D19839" s="3"/>
      <c r="E19839" s="3"/>
      <c r="F19839" s="3"/>
      <c r="G19839" s="3"/>
      <c r="H19839" s="3"/>
      <c r="I19839" s="3"/>
      <c r="J19839" s="3"/>
      <c r="K19839" s="3"/>
      <c r="L19839" s="3"/>
      <c r="M19839" s="3"/>
      <c r="N19839" s="3"/>
    </row>
    <row r="19840">
      <c r="A19840" s="3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</row>
    <row r="19841">
      <c r="A19841" s="3"/>
      <c r="B19841" s="3"/>
      <c r="C19841" s="3"/>
      <c r="D19841" s="3"/>
      <c r="E19841" s="3"/>
      <c r="F19841" s="3"/>
      <c r="G19841" s="3"/>
      <c r="H19841" s="3"/>
      <c r="I19841" s="3"/>
      <c r="J19841" s="3"/>
      <c r="K19841" s="3"/>
      <c r="L19841" s="3"/>
      <c r="M19841" s="3"/>
      <c r="N19841" s="3"/>
    </row>
    <row r="19842">
      <c r="A19842" s="3"/>
      <c r="B19842" s="3"/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</row>
    <row r="19843">
      <c r="A19843" s="3"/>
      <c r="B19843" s="3"/>
      <c r="C19843" s="3"/>
      <c r="D19843" s="3"/>
      <c r="E19843" s="3"/>
      <c r="F19843" s="3"/>
      <c r="G19843" s="3"/>
      <c r="H19843" s="3"/>
      <c r="I19843" s="3"/>
      <c r="J19843" s="3"/>
      <c r="K19843" s="3"/>
      <c r="L19843" s="3"/>
      <c r="M19843" s="3"/>
      <c r="N19843" s="3"/>
    </row>
    <row r="19844">
      <c r="A19844" s="3"/>
      <c r="B19844" s="3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</row>
    <row r="19845">
      <c r="A19845" s="3"/>
      <c r="B19845" s="3"/>
      <c r="C19845" s="3"/>
      <c r="D19845" s="3"/>
      <c r="E19845" s="3"/>
      <c r="F19845" s="3"/>
      <c r="G19845" s="3"/>
      <c r="H19845" s="3"/>
      <c r="I19845" s="3"/>
      <c r="J19845" s="3"/>
      <c r="K19845" s="3"/>
      <c r="L19845" s="3"/>
      <c r="M19845" s="3"/>
      <c r="N19845" s="3"/>
    </row>
    <row r="19846">
      <c r="A19846" s="3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</row>
    <row r="19847">
      <c r="A19847" s="3"/>
      <c r="B19847" s="3"/>
      <c r="C19847" s="3"/>
      <c r="D19847" s="3"/>
      <c r="E19847" s="3"/>
      <c r="F19847" s="3"/>
      <c r="G19847" s="3"/>
      <c r="H19847" s="3"/>
      <c r="I19847" s="3"/>
      <c r="J19847" s="3"/>
      <c r="K19847" s="3"/>
      <c r="L19847" s="3"/>
      <c r="M19847" s="3"/>
      <c r="N19847" s="3"/>
    </row>
    <row r="19848">
      <c r="A19848" s="3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</row>
    <row r="19849">
      <c r="A19849" s="3"/>
      <c r="B19849" s="3"/>
      <c r="C19849" s="3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</row>
    <row r="19850">
      <c r="A19850" s="3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</row>
    <row r="19851">
      <c r="A19851" s="3"/>
      <c r="B19851" s="3"/>
      <c r="C19851" s="3"/>
      <c r="D19851" s="3"/>
      <c r="E19851" s="3"/>
      <c r="F19851" s="3"/>
      <c r="G19851" s="3"/>
      <c r="H19851" s="3"/>
      <c r="I19851" s="3"/>
      <c r="J19851" s="3"/>
      <c r="K19851" s="3"/>
      <c r="L19851" s="3"/>
      <c r="M19851" s="3"/>
      <c r="N19851" s="3"/>
    </row>
    <row r="19852">
      <c r="A19852" s="3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</row>
    <row r="19853">
      <c r="A19853" s="3"/>
      <c r="B19853" s="3"/>
      <c r="C19853" s="3"/>
      <c r="D19853" s="3"/>
      <c r="E19853" s="3"/>
      <c r="F19853" s="3"/>
      <c r="G19853" s="3"/>
      <c r="H19853" s="3"/>
      <c r="I19853" s="3"/>
      <c r="J19853" s="3"/>
      <c r="K19853" s="3"/>
      <c r="L19853" s="3"/>
      <c r="M19853" s="3"/>
      <c r="N19853" s="3"/>
    </row>
    <row r="19854">
      <c r="A19854" s="3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</row>
    <row r="19855">
      <c r="A19855" s="3"/>
      <c r="B19855" s="3"/>
      <c r="C19855" s="3"/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</row>
    <row r="19856">
      <c r="A19856" s="3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</row>
    <row r="19857">
      <c r="A19857" s="3"/>
      <c r="B19857" s="3"/>
      <c r="C19857" s="3"/>
      <c r="D19857" s="3"/>
      <c r="E19857" s="3"/>
      <c r="F19857" s="3"/>
      <c r="G19857" s="3"/>
      <c r="H19857" s="3"/>
      <c r="I19857" s="3"/>
      <c r="J19857" s="3"/>
      <c r="K19857" s="3"/>
      <c r="L19857" s="3"/>
      <c r="M19857" s="3"/>
      <c r="N19857" s="3"/>
    </row>
    <row r="19858">
      <c r="A19858" s="3"/>
      <c r="B19858" s="3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</row>
    <row r="19859">
      <c r="A19859" s="3"/>
      <c r="B19859" s="3"/>
      <c r="C19859" s="3"/>
      <c r="D19859" s="3"/>
      <c r="E19859" s="3"/>
      <c r="F19859" s="3"/>
      <c r="G19859" s="3"/>
      <c r="H19859" s="3"/>
      <c r="I19859" s="3"/>
      <c r="J19859" s="3"/>
      <c r="K19859" s="3"/>
      <c r="L19859" s="3"/>
      <c r="M19859" s="3"/>
      <c r="N19859" s="3"/>
    </row>
    <row r="19860">
      <c r="A19860" s="3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</row>
    <row r="19861">
      <c r="A19861" s="3"/>
      <c r="B19861" s="3"/>
      <c r="C19861" s="3"/>
      <c r="D19861" s="3"/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</row>
    <row r="19862">
      <c r="A19862" s="3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</row>
    <row r="19863">
      <c r="A19863" s="3"/>
      <c r="B19863" s="3"/>
      <c r="C19863" s="3"/>
      <c r="D19863" s="3"/>
      <c r="E19863" s="3"/>
      <c r="F19863" s="3"/>
      <c r="G19863" s="3"/>
      <c r="H19863" s="3"/>
      <c r="I19863" s="3"/>
      <c r="J19863" s="3"/>
      <c r="K19863" s="3"/>
      <c r="L19863" s="3"/>
      <c r="M19863" s="3"/>
      <c r="N19863" s="3"/>
    </row>
    <row r="19864">
      <c r="A19864" s="3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</row>
    <row r="19865">
      <c r="A19865" s="3"/>
      <c r="B19865" s="3"/>
      <c r="C19865" s="3"/>
      <c r="D19865" s="3"/>
      <c r="E19865" s="3"/>
      <c r="F19865" s="3"/>
      <c r="G19865" s="3"/>
      <c r="H19865" s="3"/>
      <c r="I19865" s="3"/>
      <c r="J19865" s="3"/>
      <c r="K19865" s="3"/>
      <c r="L19865" s="3"/>
      <c r="M19865" s="3"/>
      <c r="N19865" s="3"/>
    </row>
    <row r="19866">
      <c r="A19866" s="3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</row>
    <row r="19867">
      <c r="A19867" s="3"/>
      <c r="B19867" s="3"/>
      <c r="C19867" s="3"/>
      <c r="D19867" s="3"/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</row>
    <row r="19868">
      <c r="A19868" s="3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</row>
    <row r="19869">
      <c r="A19869" s="3"/>
      <c r="B19869" s="3"/>
      <c r="C19869" s="3"/>
      <c r="D19869" s="3"/>
      <c r="E19869" s="3"/>
      <c r="F19869" s="3"/>
      <c r="G19869" s="3"/>
      <c r="H19869" s="3"/>
      <c r="I19869" s="3"/>
      <c r="J19869" s="3"/>
      <c r="K19869" s="3"/>
      <c r="L19869" s="3"/>
      <c r="M19869" s="3"/>
      <c r="N19869" s="3"/>
    </row>
    <row r="19870">
      <c r="A19870" s="3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</row>
    <row r="19871">
      <c r="A19871" s="3"/>
      <c r="B19871" s="3"/>
      <c r="C19871" s="3"/>
      <c r="D19871" s="3"/>
      <c r="E19871" s="3"/>
      <c r="F19871" s="3"/>
      <c r="G19871" s="3"/>
      <c r="H19871" s="3"/>
      <c r="I19871" s="3"/>
      <c r="J19871" s="3"/>
      <c r="K19871" s="3"/>
      <c r="L19871" s="3"/>
      <c r="M19871" s="3"/>
      <c r="N19871" s="3"/>
    </row>
    <row r="19872">
      <c r="A19872" s="3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</row>
    <row r="19873">
      <c r="A19873" s="3"/>
      <c r="B19873" s="3"/>
      <c r="C19873" s="3"/>
      <c r="D19873" s="3"/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</row>
    <row r="19874">
      <c r="A19874" s="3"/>
      <c r="B19874" s="3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</row>
    <row r="19875">
      <c r="A19875" s="3"/>
      <c r="B19875" s="3"/>
      <c r="C19875" s="3"/>
      <c r="D19875" s="3"/>
      <c r="E19875" s="3"/>
      <c r="F19875" s="3"/>
      <c r="G19875" s="3"/>
      <c r="H19875" s="3"/>
      <c r="I19875" s="3"/>
      <c r="J19875" s="3"/>
      <c r="K19875" s="3"/>
      <c r="L19875" s="3"/>
      <c r="M19875" s="3"/>
      <c r="N19875" s="3"/>
    </row>
    <row r="19876">
      <c r="A19876" s="3"/>
      <c r="B19876" s="3"/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</row>
    <row r="19877">
      <c r="A19877" s="3"/>
      <c r="B19877" s="3"/>
      <c r="C19877" s="3"/>
      <c r="D19877" s="3"/>
      <c r="E19877" s="3"/>
      <c r="F19877" s="3"/>
      <c r="G19877" s="3"/>
      <c r="H19877" s="3"/>
      <c r="I19877" s="3"/>
      <c r="J19877" s="3"/>
      <c r="K19877" s="3"/>
      <c r="L19877" s="3"/>
      <c r="M19877" s="3"/>
      <c r="N19877" s="3"/>
    </row>
    <row r="19878">
      <c r="A19878" s="3"/>
      <c r="B19878" s="3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</row>
    <row r="19879">
      <c r="A19879" s="3"/>
      <c r="B19879" s="3"/>
      <c r="C19879" s="3"/>
      <c r="D19879" s="3"/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</row>
    <row r="19880">
      <c r="A19880" s="3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</row>
    <row r="19881">
      <c r="A19881" s="3"/>
      <c r="B19881" s="3"/>
      <c r="C19881" s="3"/>
      <c r="D19881" s="3"/>
      <c r="E19881" s="3"/>
      <c r="F19881" s="3"/>
      <c r="G19881" s="3"/>
      <c r="H19881" s="3"/>
      <c r="I19881" s="3"/>
      <c r="J19881" s="3"/>
      <c r="K19881" s="3"/>
      <c r="L19881" s="3"/>
      <c r="M19881" s="3"/>
      <c r="N19881" s="3"/>
    </row>
    <row r="19882">
      <c r="A19882" s="3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</row>
    <row r="19883">
      <c r="A19883" s="3"/>
      <c r="B19883" s="3"/>
      <c r="C19883" s="3"/>
      <c r="D19883" s="3"/>
      <c r="E19883" s="3"/>
      <c r="F19883" s="3"/>
      <c r="G19883" s="3"/>
      <c r="H19883" s="3"/>
      <c r="I19883" s="3"/>
      <c r="J19883" s="3"/>
      <c r="K19883" s="3"/>
      <c r="L19883" s="3"/>
      <c r="M19883" s="3"/>
      <c r="N19883" s="3"/>
    </row>
    <row r="19884">
      <c r="A19884" s="3"/>
      <c r="B19884" s="3"/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</row>
    <row r="19885">
      <c r="A19885" s="3"/>
      <c r="B19885" s="3"/>
      <c r="C19885" s="3"/>
      <c r="D19885" s="3"/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</row>
    <row r="19886">
      <c r="A19886" s="3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</row>
    <row r="19887">
      <c r="A19887" s="3"/>
      <c r="B19887" s="3"/>
      <c r="C19887" s="3"/>
      <c r="D19887" s="3"/>
      <c r="E19887" s="3"/>
      <c r="F19887" s="3"/>
      <c r="G19887" s="3"/>
      <c r="H19887" s="3"/>
      <c r="I19887" s="3"/>
      <c r="J19887" s="3"/>
      <c r="K19887" s="3"/>
      <c r="L19887" s="3"/>
      <c r="M19887" s="3"/>
      <c r="N19887" s="3"/>
    </row>
    <row r="19888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</row>
    <row r="19889">
      <c r="A19889" s="3"/>
      <c r="B19889" s="3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/>
      <c r="N19889" s="3"/>
    </row>
    <row r="19890">
      <c r="A19890" s="3"/>
      <c r="B19890" s="3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</row>
    <row r="19891">
      <c r="A19891" s="3"/>
      <c r="B19891" s="3"/>
      <c r="C19891" s="3"/>
      <c r="D19891" s="3"/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</row>
    <row r="19892">
      <c r="A19892" s="3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</row>
    <row r="19893">
      <c r="A19893" s="3"/>
      <c r="B19893" s="3"/>
      <c r="C19893" s="3"/>
      <c r="D19893" s="3"/>
      <c r="E19893" s="3"/>
      <c r="F19893" s="3"/>
      <c r="G19893" s="3"/>
      <c r="H19893" s="3"/>
      <c r="I19893" s="3"/>
      <c r="J19893" s="3"/>
      <c r="K19893" s="3"/>
      <c r="L19893" s="3"/>
      <c r="M19893" s="3"/>
      <c r="N19893" s="3"/>
    </row>
    <row r="19894">
      <c r="A19894" s="3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</row>
    <row r="19895">
      <c r="A19895" s="3"/>
      <c r="B19895" s="3"/>
      <c r="C19895" s="3"/>
      <c r="D19895" s="3"/>
      <c r="E19895" s="3"/>
      <c r="F19895" s="3"/>
      <c r="G19895" s="3"/>
      <c r="H19895" s="3"/>
      <c r="I19895" s="3"/>
      <c r="J19895" s="3"/>
      <c r="K19895" s="3"/>
      <c r="L19895" s="3"/>
      <c r="M19895" s="3"/>
      <c r="N19895" s="3"/>
    </row>
    <row r="19896">
      <c r="A19896" s="3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</row>
    <row r="19897">
      <c r="A19897" s="3"/>
      <c r="B19897" s="3"/>
      <c r="C19897" s="3"/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</row>
    <row r="19898">
      <c r="A19898" s="3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</row>
    <row r="19899">
      <c r="A19899" s="3"/>
      <c r="B19899" s="3"/>
      <c r="C19899" s="3"/>
      <c r="D19899" s="3"/>
      <c r="E19899" s="3"/>
      <c r="F19899" s="3"/>
      <c r="G19899" s="3"/>
      <c r="H19899" s="3"/>
      <c r="I19899" s="3"/>
      <c r="J19899" s="3"/>
      <c r="K19899" s="3"/>
      <c r="L19899" s="3"/>
      <c r="M19899" s="3"/>
      <c r="N19899" s="3"/>
    </row>
    <row r="19900">
      <c r="A19900" s="3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</row>
    <row r="19901">
      <c r="A19901" s="3"/>
      <c r="B19901" s="3"/>
      <c r="C19901" s="3"/>
      <c r="D19901" s="3"/>
      <c r="E19901" s="3"/>
      <c r="F19901" s="3"/>
      <c r="G19901" s="3"/>
      <c r="H19901" s="3"/>
      <c r="I19901" s="3"/>
      <c r="J19901" s="3"/>
      <c r="K19901" s="3"/>
      <c r="L19901" s="3"/>
      <c r="M19901" s="3"/>
      <c r="N19901" s="3"/>
    </row>
    <row r="19902">
      <c r="A19902" s="3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</row>
    <row r="19903">
      <c r="A19903" s="3"/>
      <c r="B19903" s="3"/>
      <c r="C19903" s="3"/>
      <c r="D19903" s="3"/>
      <c r="E19903" s="3"/>
      <c r="F19903" s="3"/>
      <c r="G19903" s="3"/>
      <c r="H19903" s="3"/>
      <c r="I19903" s="3"/>
      <c r="J19903" s="3"/>
      <c r="K19903" s="3"/>
      <c r="L19903" s="3"/>
      <c r="M19903" s="3"/>
      <c r="N19903" s="3"/>
    </row>
    <row r="19904">
      <c r="A19904" s="3"/>
      <c r="B19904" s="3"/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</row>
    <row r="19905">
      <c r="A19905" s="3"/>
      <c r="B19905" s="3"/>
      <c r="C19905" s="3"/>
      <c r="D19905" s="3"/>
      <c r="E19905" s="3"/>
      <c r="F19905" s="3"/>
      <c r="G19905" s="3"/>
      <c r="H19905" s="3"/>
      <c r="I19905" s="3"/>
      <c r="J19905" s="3"/>
      <c r="K19905" s="3"/>
      <c r="L19905" s="3"/>
      <c r="M19905" s="3"/>
      <c r="N19905" s="3"/>
    </row>
    <row r="19906">
      <c r="A19906" s="3"/>
      <c r="B19906" s="3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</row>
    <row r="19907">
      <c r="A19907" s="3"/>
      <c r="B19907" s="3"/>
      <c r="C19907" s="3"/>
      <c r="D19907" s="3"/>
      <c r="E19907" s="3"/>
      <c r="F19907" s="3"/>
      <c r="G19907" s="3"/>
      <c r="H19907" s="3"/>
      <c r="I19907" s="3"/>
      <c r="J19907" s="3"/>
      <c r="K19907" s="3"/>
      <c r="L19907" s="3"/>
      <c r="M19907" s="3"/>
      <c r="N19907" s="3"/>
    </row>
    <row r="19908">
      <c r="A19908" s="3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</row>
    <row r="19909">
      <c r="A19909" s="3"/>
      <c r="B19909" s="3"/>
      <c r="C19909" s="3"/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</row>
    <row r="19910">
      <c r="A19910" s="3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</row>
    <row r="19911">
      <c r="A19911" s="3"/>
      <c r="B19911" s="3"/>
      <c r="C19911" s="3"/>
      <c r="D19911" s="3"/>
      <c r="E19911" s="3"/>
      <c r="F19911" s="3"/>
      <c r="G19911" s="3"/>
      <c r="H19911" s="3"/>
      <c r="I19911" s="3"/>
      <c r="J19911" s="3"/>
      <c r="K19911" s="3"/>
      <c r="L19911" s="3"/>
      <c r="M19911" s="3"/>
      <c r="N19911" s="3"/>
    </row>
    <row r="19912">
      <c r="A19912" s="3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</row>
    <row r="19913">
      <c r="A19913" s="3"/>
      <c r="B19913" s="3"/>
      <c r="C19913" s="3"/>
      <c r="D19913" s="3"/>
      <c r="E19913" s="3"/>
      <c r="F19913" s="3"/>
      <c r="G19913" s="3"/>
      <c r="H19913" s="3"/>
      <c r="I19913" s="3"/>
      <c r="J19913" s="3"/>
      <c r="K19913" s="3"/>
      <c r="L19913" s="3"/>
      <c r="M19913" s="3"/>
      <c r="N19913" s="3"/>
    </row>
    <row r="19914">
      <c r="A19914" s="3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</row>
    <row r="19915">
      <c r="A19915" s="3"/>
      <c r="B19915" s="3"/>
      <c r="C19915" s="3"/>
      <c r="D19915" s="3"/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</row>
    <row r="19916">
      <c r="A19916" s="3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</row>
    <row r="19917">
      <c r="A19917" s="3"/>
      <c r="B19917" s="3"/>
      <c r="C19917" s="3"/>
      <c r="D19917" s="3"/>
      <c r="E19917" s="3"/>
      <c r="F19917" s="3"/>
      <c r="G19917" s="3"/>
      <c r="H19917" s="3"/>
      <c r="I19917" s="3"/>
      <c r="J19917" s="3"/>
      <c r="K19917" s="3"/>
      <c r="L19917" s="3"/>
      <c r="M19917" s="3"/>
      <c r="N19917" s="3"/>
    </row>
    <row r="19918">
      <c r="A19918" s="3"/>
      <c r="B19918" s="3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</row>
    <row r="19919">
      <c r="A19919" s="3"/>
      <c r="B19919" s="3"/>
      <c r="C19919" s="3"/>
      <c r="D19919" s="3"/>
      <c r="E19919" s="3"/>
      <c r="F19919" s="3"/>
      <c r="G19919" s="3"/>
      <c r="H19919" s="3"/>
      <c r="I19919" s="3"/>
      <c r="J19919" s="3"/>
      <c r="K19919" s="3"/>
      <c r="L19919" s="3"/>
      <c r="M19919" s="3"/>
      <c r="N19919" s="3"/>
    </row>
    <row r="19920">
      <c r="A19920" s="3"/>
      <c r="B19920" s="3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</row>
    <row r="19921">
      <c r="A19921" s="3"/>
      <c r="B19921" s="3"/>
      <c r="C19921" s="3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</row>
    <row r="19922">
      <c r="A19922" s="3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</row>
    <row r="19923">
      <c r="A19923" s="3"/>
      <c r="B19923" s="3"/>
      <c r="C19923" s="3"/>
      <c r="D19923" s="3"/>
      <c r="E19923" s="3"/>
      <c r="F19923" s="3"/>
      <c r="G19923" s="3"/>
      <c r="H19923" s="3"/>
      <c r="I19923" s="3"/>
      <c r="J19923" s="3"/>
      <c r="K19923" s="3"/>
      <c r="L19923" s="3"/>
      <c r="M19923" s="3"/>
      <c r="N19923" s="3"/>
    </row>
    <row r="19924">
      <c r="A19924" s="3"/>
      <c r="B19924" s="3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</row>
    <row r="19925">
      <c r="A19925" s="3"/>
      <c r="B19925" s="3"/>
      <c r="C19925" s="3"/>
      <c r="D19925" s="3"/>
      <c r="E19925" s="3"/>
      <c r="F19925" s="3"/>
      <c r="G19925" s="3"/>
      <c r="H19925" s="3"/>
      <c r="I19925" s="3"/>
      <c r="J19925" s="3"/>
      <c r="K19925" s="3"/>
      <c r="L19925" s="3"/>
      <c r="M19925" s="3"/>
      <c r="N19925" s="3"/>
    </row>
    <row r="19926">
      <c r="A19926" s="3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</row>
    <row r="19927">
      <c r="A19927" s="3"/>
      <c r="B19927" s="3"/>
      <c r="C19927" s="3"/>
      <c r="D19927" s="3"/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</row>
    <row r="19928">
      <c r="A19928" s="3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</row>
    <row r="19929">
      <c r="A19929" s="3"/>
      <c r="B19929" s="3"/>
      <c r="C19929" s="3"/>
      <c r="D19929" s="3"/>
      <c r="E19929" s="3"/>
      <c r="F19929" s="3"/>
      <c r="G19929" s="3"/>
      <c r="H19929" s="3"/>
      <c r="I19929" s="3"/>
      <c r="J19929" s="3"/>
      <c r="K19929" s="3"/>
      <c r="L19929" s="3"/>
      <c r="M19929" s="3"/>
      <c r="N19929" s="3"/>
    </row>
    <row r="19930">
      <c r="A19930" s="3"/>
      <c r="B19930" s="3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</row>
    <row r="19931">
      <c r="A19931" s="3"/>
      <c r="B19931" s="3"/>
      <c r="C19931" s="3"/>
      <c r="D19931" s="3"/>
      <c r="E19931" s="3"/>
      <c r="F19931" s="3"/>
      <c r="G19931" s="3"/>
      <c r="H19931" s="3"/>
      <c r="I19931" s="3"/>
      <c r="J19931" s="3"/>
      <c r="K19931" s="3"/>
      <c r="L19931" s="3"/>
      <c r="M19931" s="3"/>
      <c r="N19931" s="3"/>
    </row>
    <row r="19932">
      <c r="A19932" s="3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</row>
    <row r="19933">
      <c r="A19933" s="3"/>
      <c r="B19933" s="3"/>
      <c r="C19933" s="3"/>
      <c r="D19933" s="3"/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</row>
    <row r="19934">
      <c r="A19934" s="3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</row>
    <row r="19935">
      <c r="A19935" s="3"/>
      <c r="B19935" s="3"/>
      <c r="C19935" s="3"/>
      <c r="D19935" s="3"/>
      <c r="E19935" s="3"/>
      <c r="F19935" s="3"/>
      <c r="G19935" s="3"/>
      <c r="H19935" s="3"/>
      <c r="I19935" s="3"/>
      <c r="J19935" s="3"/>
      <c r="K19935" s="3"/>
      <c r="L19935" s="3"/>
      <c r="M19935" s="3"/>
      <c r="N19935" s="3"/>
    </row>
    <row r="19936">
      <c r="A19936" s="3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</row>
    <row r="19937">
      <c r="A19937" s="3"/>
      <c r="B19937" s="3"/>
      <c r="C19937" s="3"/>
      <c r="D19937" s="3"/>
      <c r="E19937" s="3"/>
      <c r="F19937" s="3"/>
      <c r="G19937" s="3"/>
      <c r="H19937" s="3"/>
      <c r="I19937" s="3"/>
      <c r="J19937" s="3"/>
      <c r="K19937" s="3"/>
      <c r="L19937" s="3"/>
      <c r="M19937" s="3"/>
      <c r="N19937" s="3"/>
    </row>
    <row r="19938">
      <c r="A19938" s="3"/>
      <c r="B19938" s="3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</row>
    <row r="19939">
      <c r="A19939" s="3"/>
      <c r="B19939" s="3"/>
      <c r="C19939" s="3"/>
      <c r="D19939" s="3"/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</row>
    <row r="19940">
      <c r="A19940" s="3"/>
      <c r="B19940" s="3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</row>
    <row r="19941">
      <c r="A19941" s="3"/>
      <c r="B19941" s="3"/>
      <c r="C19941" s="3"/>
      <c r="D19941" s="3"/>
      <c r="E19941" s="3"/>
      <c r="F19941" s="3"/>
      <c r="G19941" s="3"/>
      <c r="H19941" s="3"/>
      <c r="I19941" s="3"/>
      <c r="J19941" s="3"/>
      <c r="K19941" s="3"/>
      <c r="L19941" s="3"/>
      <c r="M19941" s="3"/>
      <c r="N19941" s="3"/>
    </row>
    <row r="19942">
      <c r="A19942" s="3"/>
      <c r="B19942" s="3"/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</row>
    <row r="19943">
      <c r="A19943" s="3"/>
      <c r="B19943" s="3"/>
      <c r="C19943" s="3"/>
      <c r="D19943" s="3"/>
      <c r="E19943" s="3"/>
      <c r="F19943" s="3"/>
      <c r="G19943" s="3"/>
      <c r="H19943" s="3"/>
      <c r="I19943" s="3"/>
      <c r="J19943" s="3"/>
      <c r="K19943" s="3"/>
      <c r="L19943" s="3"/>
      <c r="M19943" s="3"/>
      <c r="N19943" s="3"/>
    </row>
    <row r="19944">
      <c r="A19944" s="3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</row>
    <row r="19945">
      <c r="A19945" s="3"/>
      <c r="B19945" s="3"/>
      <c r="C19945" s="3"/>
      <c r="D19945" s="3"/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</row>
    <row r="19946">
      <c r="A19946" s="3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</row>
    <row r="19947">
      <c r="A19947" s="3"/>
      <c r="B19947" s="3"/>
      <c r="C19947" s="3"/>
      <c r="D19947" s="3"/>
      <c r="E19947" s="3"/>
      <c r="F19947" s="3"/>
      <c r="G19947" s="3"/>
      <c r="H19947" s="3"/>
      <c r="I19947" s="3"/>
      <c r="J19947" s="3"/>
      <c r="K19947" s="3"/>
      <c r="L19947" s="3"/>
      <c r="M19947" s="3"/>
      <c r="N19947" s="3"/>
    </row>
    <row r="19948">
      <c r="A19948" s="3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</row>
    <row r="19949">
      <c r="A19949" s="3"/>
      <c r="B19949" s="3"/>
      <c r="C19949" s="3"/>
      <c r="D19949" s="3"/>
      <c r="E19949" s="3"/>
      <c r="F19949" s="3"/>
      <c r="G19949" s="3"/>
      <c r="H19949" s="3"/>
      <c r="I19949" s="3"/>
      <c r="J19949" s="3"/>
      <c r="K19949" s="3"/>
      <c r="L19949" s="3"/>
      <c r="M19949" s="3"/>
      <c r="N19949" s="3"/>
    </row>
    <row r="19950">
      <c r="A19950" s="3"/>
      <c r="B19950" s="3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</row>
    <row r="19951">
      <c r="A19951" s="3"/>
      <c r="B19951" s="3"/>
      <c r="C19951" s="3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</row>
    <row r="19952">
      <c r="A19952" s="3"/>
      <c r="B19952" s="3"/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</row>
    <row r="19953">
      <c r="A19953" s="3"/>
      <c r="B19953" s="3"/>
      <c r="C19953" s="3"/>
      <c r="D19953" s="3"/>
      <c r="E19953" s="3"/>
      <c r="F19953" s="3"/>
      <c r="G19953" s="3"/>
      <c r="H19953" s="3"/>
      <c r="I19953" s="3"/>
      <c r="J19953" s="3"/>
      <c r="K19953" s="3"/>
      <c r="L19953" s="3"/>
      <c r="M19953" s="3"/>
      <c r="N19953" s="3"/>
    </row>
    <row r="19954">
      <c r="A19954" s="3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</row>
    <row r="19955">
      <c r="A19955" s="3"/>
      <c r="B19955" s="3"/>
      <c r="C19955" s="3"/>
      <c r="D19955" s="3"/>
      <c r="E19955" s="3"/>
      <c r="F19955" s="3"/>
      <c r="G19955" s="3"/>
      <c r="H19955" s="3"/>
      <c r="I19955" s="3"/>
      <c r="J19955" s="3"/>
      <c r="K19955" s="3"/>
      <c r="L19955" s="3"/>
      <c r="M19955" s="3"/>
      <c r="N19955" s="3"/>
    </row>
    <row r="19956">
      <c r="A19956" s="3"/>
      <c r="B19956" s="3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</row>
    <row r="19957">
      <c r="A19957" s="3"/>
      <c r="B19957" s="3"/>
      <c r="C19957" s="3"/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</row>
    <row r="19958">
      <c r="A19958" s="3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</row>
    <row r="19959">
      <c r="A19959" s="3"/>
      <c r="B19959" s="3"/>
      <c r="C19959" s="3"/>
      <c r="D19959" s="3"/>
      <c r="E19959" s="3"/>
      <c r="F19959" s="3"/>
      <c r="G19959" s="3"/>
      <c r="H19959" s="3"/>
      <c r="I19959" s="3"/>
      <c r="J19959" s="3"/>
      <c r="K19959" s="3"/>
      <c r="L19959" s="3"/>
      <c r="M19959" s="3"/>
      <c r="N19959" s="3"/>
    </row>
    <row r="19960">
      <c r="A19960" s="3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</row>
    <row r="19961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</row>
    <row r="19962">
      <c r="A19962" s="3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</row>
    <row r="19963">
      <c r="A19963" s="3"/>
      <c r="B19963" s="3"/>
      <c r="C19963" s="3"/>
      <c r="D19963" s="3"/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</row>
    <row r="19964">
      <c r="A19964" s="3"/>
      <c r="B19964" s="3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</row>
    <row r="19965">
      <c r="A19965" s="3"/>
      <c r="B19965" s="3"/>
      <c r="C19965" s="3"/>
      <c r="D19965" s="3"/>
      <c r="E19965" s="3"/>
      <c r="F19965" s="3"/>
      <c r="G19965" s="3"/>
      <c r="H19965" s="3"/>
      <c r="I19965" s="3"/>
      <c r="J19965" s="3"/>
      <c r="K19965" s="3"/>
      <c r="L19965" s="3"/>
      <c r="M19965" s="3"/>
      <c r="N19965" s="3"/>
    </row>
    <row r="19966">
      <c r="A19966" s="3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</row>
    <row r="19967">
      <c r="A19967" s="3"/>
      <c r="B19967" s="3"/>
      <c r="C19967" s="3"/>
      <c r="D19967" s="3"/>
      <c r="E19967" s="3"/>
      <c r="F19967" s="3"/>
      <c r="G19967" s="3"/>
      <c r="H19967" s="3"/>
      <c r="I19967" s="3"/>
      <c r="J19967" s="3"/>
      <c r="K19967" s="3"/>
      <c r="L19967" s="3"/>
      <c r="M19967" s="3"/>
      <c r="N19967" s="3"/>
    </row>
    <row r="19968">
      <c r="A19968" s="3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</row>
    <row r="19969">
      <c r="A19969" s="3"/>
      <c r="B19969" s="3"/>
      <c r="C19969" s="3"/>
      <c r="D19969" s="3"/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</row>
    <row r="19970">
      <c r="A19970" s="3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</row>
    <row r="19971">
      <c r="A19971" s="3"/>
      <c r="B19971" s="3"/>
      <c r="C19971" s="3"/>
      <c r="D19971" s="3"/>
      <c r="E19971" s="3"/>
      <c r="F19971" s="3"/>
      <c r="G19971" s="3"/>
      <c r="H19971" s="3"/>
      <c r="I19971" s="3"/>
      <c r="J19971" s="3"/>
      <c r="K19971" s="3"/>
      <c r="L19971" s="3"/>
      <c r="M19971" s="3"/>
      <c r="N19971" s="3"/>
    </row>
    <row r="19972">
      <c r="A19972" s="3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</row>
    <row r="19973">
      <c r="A19973" s="3"/>
      <c r="B19973" s="3"/>
      <c r="C19973" s="3"/>
      <c r="D19973" s="3"/>
      <c r="E19973" s="3"/>
      <c r="F19973" s="3"/>
      <c r="G19973" s="3"/>
      <c r="H19973" s="3"/>
      <c r="I19973" s="3"/>
      <c r="J19973" s="3"/>
      <c r="K19973" s="3"/>
      <c r="L19973" s="3"/>
      <c r="M19973" s="3"/>
      <c r="N19973" s="3"/>
    </row>
    <row r="19974">
      <c r="A19974" s="3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</row>
    <row r="19975">
      <c r="A19975" s="3"/>
      <c r="B19975" s="3"/>
      <c r="C19975" s="3"/>
      <c r="D19975" s="3"/>
      <c r="E19975" s="3"/>
      <c r="F19975" s="3"/>
      <c r="G19975" s="3"/>
      <c r="H19975" s="3"/>
      <c r="I19975" s="3"/>
      <c r="J19975" s="3"/>
      <c r="K19975" s="3"/>
      <c r="L19975" s="3"/>
      <c r="M19975" s="3"/>
      <c r="N19975" s="3"/>
    </row>
    <row r="19976">
      <c r="A19976" s="3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</row>
    <row r="19977">
      <c r="A19977" s="3"/>
      <c r="B19977" s="3"/>
      <c r="C19977" s="3"/>
      <c r="D19977" s="3"/>
      <c r="E19977" s="3"/>
      <c r="F19977" s="3"/>
      <c r="G19977" s="3"/>
      <c r="H19977" s="3"/>
      <c r="I19977" s="3"/>
      <c r="J19977" s="3"/>
      <c r="K19977" s="3"/>
      <c r="L19977" s="3"/>
      <c r="M19977" s="3"/>
      <c r="N19977" s="3"/>
    </row>
    <row r="19978">
      <c r="A19978" s="3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</row>
    <row r="19979">
      <c r="A19979" s="3"/>
      <c r="B19979" s="3"/>
      <c r="C19979" s="3"/>
      <c r="D19979" s="3"/>
      <c r="E19979" s="3"/>
      <c r="F19979" s="3"/>
      <c r="G19979" s="3"/>
      <c r="H19979" s="3"/>
      <c r="I19979" s="3"/>
      <c r="J19979" s="3"/>
      <c r="K19979" s="3"/>
      <c r="L19979" s="3"/>
      <c r="M19979" s="3"/>
      <c r="N19979" s="3"/>
    </row>
    <row r="19980">
      <c r="A19980" s="3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</row>
    <row r="19981">
      <c r="A19981" s="3"/>
      <c r="B19981" s="3"/>
      <c r="C19981" s="3"/>
      <c r="D19981" s="3"/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</row>
    <row r="19982">
      <c r="A19982" s="3"/>
      <c r="B19982" s="3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</row>
    <row r="19983">
      <c r="A19983" s="3"/>
      <c r="B19983" s="3"/>
      <c r="C19983" s="3"/>
      <c r="D19983" s="3"/>
      <c r="E19983" s="3"/>
      <c r="F19983" s="3"/>
      <c r="G19983" s="3"/>
      <c r="H19983" s="3"/>
      <c r="I19983" s="3"/>
      <c r="J19983" s="3"/>
      <c r="K19983" s="3"/>
      <c r="L19983" s="3"/>
      <c r="M19983" s="3"/>
      <c r="N19983" s="3"/>
    </row>
    <row r="19984">
      <c r="A19984" s="3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</row>
    <row r="19985">
      <c r="A19985" s="3"/>
      <c r="B19985" s="3"/>
      <c r="C19985" s="3"/>
      <c r="D19985" s="3"/>
      <c r="E19985" s="3"/>
      <c r="F19985" s="3"/>
      <c r="G19985" s="3"/>
      <c r="H19985" s="3"/>
      <c r="I19985" s="3"/>
      <c r="J19985" s="3"/>
      <c r="K19985" s="3"/>
      <c r="L19985" s="3"/>
      <c r="M19985" s="3"/>
      <c r="N19985" s="3"/>
    </row>
    <row r="19986">
      <c r="A19986" s="3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</row>
    <row r="19987">
      <c r="A19987" s="3"/>
      <c r="B19987" s="3"/>
      <c r="C19987" s="3"/>
      <c r="D19987" s="3"/>
      <c r="E19987" s="3"/>
      <c r="F19987" s="3"/>
      <c r="G19987" s="3"/>
      <c r="H19987" s="3"/>
      <c r="I19987" s="3"/>
      <c r="J19987" s="3"/>
      <c r="K19987" s="3"/>
      <c r="L19987" s="3"/>
      <c r="M19987" s="3"/>
      <c r="N19987" s="3"/>
    </row>
    <row r="19988">
      <c r="A19988" s="3"/>
      <c r="B19988" s="3"/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</row>
    <row r="19989">
      <c r="A19989" s="3"/>
      <c r="B19989" s="3"/>
      <c r="C19989" s="3"/>
      <c r="D19989" s="3"/>
      <c r="E19989" s="3"/>
      <c r="F19989" s="3"/>
      <c r="G19989" s="3"/>
      <c r="H19989" s="3"/>
      <c r="I19989" s="3"/>
      <c r="J19989" s="3"/>
      <c r="K19989" s="3"/>
      <c r="L19989" s="3"/>
      <c r="M19989" s="3"/>
      <c r="N19989" s="3"/>
    </row>
    <row r="19990">
      <c r="A19990" s="3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</row>
    <row r="19991">
      <c r="A19991" s="3"/>
      <c r="B19991" s="3"/>
      <c r="C19991" s="3"/>
      <c r="D19991" s="3"/>
      <c r="E19991" s="3"/>
      <c r="F19991" s="3"/>
      <c r="G19991" s="3"/>
      <c r="H19991" s="3"/>
      <c r="I19991" s="3"/>
      <c r="J19991" s="3"/>
      <c r="K19991" s="3"/>
      <c r="L19991" s="3"/>
      <c r="M19991" s="3"/>
      <c r="N19991" s="3"/>
    </row>
    <row r="19992">
      <c r="A19992" s="3"/>
      <c r="B19992" s="3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</row>
    <row r="19993">
      <c r="A19993" s="3"/>
      <c r="B19993" s="3"/>
      <c r="C19993" s="3"/>
      <c r="D19993" s="3"/>
      <c r="E19993" s="3"/>
      <c r="F19993" s="3"/>
      <c r="G19993" s="3"/>
      <c r="H19993" s="3"/>
      <c r="I19993" s="3"/>
      <c r="J19993" s="3"/>
      <c r="K19993" s="3"/>
      <c r="L19993" s="3"/>
      <c r="M19993" s="3"/>
      <c r="N19993" s="3"/>
    </row>
    <row r="19994">
      <c r="A19994" s="3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</row>
    <row r="19995">
      <c r="A19995" s="3"/>
      <c r="B19995" s="3"/>
      <c r="C19995" s="3"/>
      <c r="D19995" s="3"/>
      <c r="E19995" s="3"/>
      <c r="F19995" s="3"/>
      <c r="G19995" s="3"/>
      <c r="H19995" s="3"/>
      <c r="I19995" s="3"/>
      <c r="J19995" s="3"/>
      <c r="K19995" s="3"/>
      <c r="L19995" s="3"/>
      <c r="M19995" s="3"/>
      <c r="N19995" s="3"/>
    </row>
    <row r="19996">
      <c r="A19996" s="3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</row>
    <row r="19997">
      <c r="A19997" s="3"/>
      <c r="B19997" s="3"/>
      <c r="C19997" s="3"/>
      <c r="D19997" s="3"/>
      <c r="E19997" s="3"/>
      <c r="F19997" s="3"/>
      <c r="G19997" s="3"/>
      <c r="H19997" s="3"/>
      <c r="I19997" s="3"/>
      <c r="J19997" s="3"/>
      <c r="K19997" s="3"/>
      <c r="L19997" s="3"/>
      <c r="M19997" s="3"/>
      <c r="N19997" s="3"/>
    </row>
    <row r="19998">
      <c r="A19998" s="3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</row>
    <row r="19999">
      <c r="A19999" s="3"/>
      <c r="B19999" s="3"/>
      <c r="C19999" s="3"/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</row>
    <row r="20000">
      <c r="A20000" s="3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</row>
    <row r="20001">
      <c r="A20001" s="3"/>
      <c r="B20001" s="3"/>
      <c r="C20001" s="3"/>
      <c r="D20001" s="3"/>
      <c r="E20001" s="3"/>
      <c r="F20001" s="3"/>
      <c r="G20001" s="3"/>
      <c r="H20001" s="3"/>
      <c r="I20001" s="3"/>
      <c r="J20001" s="3"/>
      <c r="K20001" s="3"/>
      <c r="L20001" s="3"/>
      <c r="M20001" s="3"/>
      <c r="N20001" s="3"/>
    </row>
    <row r="20002">
      <c r="A20002" s="3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</row>
    <row r="20003">
      <c r="A20003" s="3"/>
      <c r="B20003" s="3"/>
      <c r="C20003" s="3"/>
      <c r="D20003" s="3"/>
      <c r="E20003" s="3"/>
      <c r="F20003" s="3"/>
      <c r="G20003" s="3"/>
      <c r="H20003" s="3"/>
      <c r="I20003" s="3"/>
      <c r="J20003" s="3"/>
      <c r="K20003" s="3"/>
      <c r="L20003" s="3"/>
      <c r="M20003" s="3"/>
      <c r="N20003" s="3"/>
    </row>
    <row r="20004">
      <c r="A20004" s="3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</row>
    <row r="20005">
      <c r="A20005" s="3"/>
      <c r="B20005" s="3"/>
      <c r="C20005" s="3"/>
      <c r="D20005" s="3"/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</row>
    <row r="20006">
      <c r="A20006" s="3"/>
      <c r="B20006" s="3"/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</row>
    <row r="20007">
      <c r="A20007" s="3"/>
      <c r="B20007" s="3"/>
      <c r="C20007" s="3"/>
      <c r="D20007" s="3"/>
      <c r="E20007" s="3"/>
      <c r="F20007" s="3"/>
      <c r="G20007" s="3"/>
      <c r="H20007" s="3"/>
      <c r="I20007" s="3"/>
      <c r="J20007" s="3"/>
      <c r="K20007" s="3"/>
      <c r="L20007" s="3"/>
      <c r="M20007" s="3"/>
      <c r="N20007" s="3"/>
    </row>
    <row r="20008">
      <c r="A20008" s="3"/>
      <c r="B20008" s="3"/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</row>
    <row r="20009">
      <c r="A20009" s="3"/>
      <c r="B20009" s="3"/>
      <c r="C20009" s="3"/>
      <c r="D20009" s="3"/>
      <c r="E20009" s="3"/>
      <c r="F20009" s="3"/>
      <c r="G20009" s="3"/>
      <c r="H20009" s="3"/>
      <c r="I20009" s="3"/>
      <c r="J20009" s="3"/>
      <c r="K20009" s="3"/>
      <c r="L20009" s="3"/>
      <c r="M20009" s="3"/>
      <c r="N20009" s="3"/>
    </row>
    <row r="20010">
      <c r="A20010" s="3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</row>
    <row r="20011">
      <c r="A20011" s="3"/>
      <c r="B20011" s="3"/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</row>
    <row r="20012">
      <c r="A20012" s="3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</row>
    <row r="20013">
      <c r="A20013" s="3"/>
      <c r="B20013" s="3"/>
      <c r="C20013" s="3"/>
      <c r="D20013" s="3"/>
      <c r="E20013" s="3"/>
      <c r="F20013" s="3"/>
      <c r="G20013" s="3"/>
      <c r="H20013" s="3"/>
      <c r="I20013" s="3"/>
      <c r="J20013" s="3"/>
      <c r="K20013" s="3"/>
      <c r="L20013" s="3"/>
      <c r="M20013" s="3"/>
      <c r="N20013" s="3"/>
    </row>
    <row r="20014">
      <c r="A20014" s="3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</row>
    <row r="20015">
      <c r="A20015" s="3"/>
      <c r="B20015" s="3"/>
      <c r="C20015" s="3"/>
      <c r="D20015" s="3"/>
      <c r="E20015" s="3"/>
      <c r="F20015" s="3"/>
      <c r="G20015" s="3"/>
      <c r="H20015" s="3"/>
      <c r="I20015" s="3"/>
      <c r="J20015" s="3"/>
      <c r="K20015" s="3"/>
      <c r="L20015" s="3"/>
      <c r="M20015" s="3"/>
      <c r="N20015" s="3"/>
    </row>
    <row r="20016">
      <c r="A20016" s="3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</row>
    <row r="20017">
      <c r="A20017" s="3"/>
      <c r="B20017" s="3"/>
      <c r="C20017" s="3"/>
      <c r="D20017" s="3"/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</row>
    <row r="20018">
      <c r="A20018" s="3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</row>
    <row r="20019">
      <c r="A20019" s="3"/>
      <c r="B20019" s="3"/>
      <c r="C20019" s="3"/>
      <c r="D20019" s="3"/>
      <c r="E20019" s="3"/>
      <c r="F20019" s="3"/>
      <c r="G20019" s="3"/>
      <c r="H20019" s="3"/>
      <c r="I20019" s="3"/>
      <c r="J20019" s="3"/>
      <c r="K20019" s="3"/>
      <c r="L20019" s="3"/>
      <c r="M20019" s="3"/>
      <c r="N20019" s="3"/>
    </row>
    <row r="20020">
      <c r="A20020" s="3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</row>
    <row r="20021">
      <c r="A20021" s="3"/>
      <c r="B20021" s="3"/>
      <c r="C20021" s="3"/>
      <c r="D20021" s="3"/>
      <c r="E20021" s="3"/>
      <c r="F20021" s="3"/>
      <c r="G20021" s="3"/>
      <c r="H20021" s="3"/>
      <c r="I20021" s="3"/>
      <c r="J20021" s="3"/>
      <c r="K20021" s="3"/>
      <c r="L20021" s="3"/>
      <c r="M20021" s="3"/>
      <c r="N20021" s="3"/>
    </row>
    <row r="20022">
      <c r="A20022" s="3"/>
      <c r="B20022" s="3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</row>
    <row r="20023">
      <c r="A20023" s="3"/>
      <c r="B20023" s="3"/>
      <c r="C20023" s="3"/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</row>
    <row r="20024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</row>
    <row r="20025">
      <c r="A20025" s="3"/>
      <c r="B20025" s="3"/>
      <c r="C20025" s="3"/>
      <c r="D20025" s="3"/>
      <c r="E20025" s="3"/>
      <c r="F20025" s="3"/>
      <c r="G20025" s="3"/>
      <c r="H20025" s="3"/>
      <c r="I20025" s="3"/>
      <c r="J20025" s="3"/>
      <c r="K20025" s="3"/>
      <c r="L20025" s="3"/>
      <c r="M20025" s="3"/>
      <c r="N20025" s="3"/>
    </row>
    <row r="20026">
      <c r="A20026" s="3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</row>
    <row r="20027">
      <c r="A20027" s="3"/>
      <c r="B20027" s="3"/>
      <c r="C20027" s="3"/>
      <c r="D20027" s="3"/>
      <c r="E20027" s="3"/>
      <c r="F20027" s="3"/>
      <c r="G20027" s="3"/>
      <c r="H20027" s="3"/>
      <c r="I20027" s="3"/>
      <c r="J20027" s="3"/>
      <c r="K20027" s="3"/>
      <c r="L20027" s="3"/>
      <c r="M20027" s="3"/>
      <c r="N20027" s="3"/>
    </row>
    <row r="20028">
      <c r="A20028" s="3"/>
      <c r="B20028" s="3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</row>
    <row r="20029">
      <c r="A20029" s="3"/>
      <c r="B20029" s="3"/>
      <c r="C20029" s="3"/>
      <c r="D20029" s="3"/>
      <c r="E20029" s="3"/>
      <c r="F20029" s="3"/>
      <c r="G20029" s="3"/>
      <c r="H20029" s="3"/>
      <c r="I20029" s="3"/>
      <c r="J20029" s="3"/>
      <c r="K20029" s="3"/>
      <c r="L20029" s="3"/>
      <c r="M20029" s="3"/>
      <c r="N20029" s="3"/>
    </row>
    <row r="20030">
      <c r="A20030" s="3"/>
      <c r="B20030" s="3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</row>
    <row r="20031">
      <c r="A20031" s="3"/>
      <c r="B20031" s="3"/>
      <c r="C20031" s="3"/>
      <c r="D20031" s="3"/>
      <c r="E20031" s="3"/>
      <c r="F20031" s="3"/>
      <c r="G20031" s="3"/>
      <c r="H20031" s="3"/>
      <c r="I20031" s="3"/>
      <c r="J20031" s="3"/>
      <c r="K20031" s="3"/>
      <c r="L20031" s="3"/>
      <c r="M20031" s="3"/>
      <c r="N20031" s="3"/>
    </row>
    <row r="20032">
      <c r="A20032" s="3"/>
      <c r="B20032" s="3"/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</row>
    <row r="20033">
      <c r="A20033" s="3"/>
      <c r="B20033" s="3"/>
      <c r="C20033" s="3"/>
      <c r="D20033" s="3"/>
      <c r="E20033" s="3"/>
      <c r="F20033" s="3"/>
      <c r="G20033" s="3"/>
      <c r="H20033" s="3"/>
      <c r="I20033" s="3"/>
      <c r="J20033" s="3"/>
      <c r="K20033" s="3"/>
      <c r="L20033" s="3"/>
      <c r="M20033" s="3"/>
      <c r="N20033" s="3"/>
    </row>
    <row r="20034">
      <c r="A20034" s="3"/>
      <c r="B20034" s="3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</row>
    <row r="20035">
      <c r="A20035" s="3"/>
      <c r="B20035" s="3"/>
      <c r="C20035" s="3"/>
      <c r="D20035" s="3"/>
      <c r="E20035" s="3"/>
      <c r="F20035" s="3"/>
      <c r="G20035" s="3"/>
      <c r="H20035" s="3"/>
      <c r="I20035" s="3"/>
      <c r="J20035" s="3"/>
      <c r="K20035" s="3"/>
      <c r="L20035" s="3"/>
      <c r="M20035" s="3"/>
      <c r="N20035" s="3"/>
    </row>
    <row r="20036">
      <c r="A20036" s="3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</row>
    <row r="20037">
      <c r="A20037" s="3"/>
      <c r="B20037" s="3"/>
      <c r="C20037" s="3"/>
      <c r="D20037" s="3"/>
      <c r="E20037" s="3"/>
      <c r="F20037" s="3"/>
      <c r="G20037" s="3"/>
      <c r="H20037" s="3"/>
      <c r="I20037" s="3"/>
      <c r="J20037" s="3"/>
      <c r="K20037" s="3"/>
      <c r="L20037" s="3"/>
      <c r="M20037" s="3"/>
      <c r="N20037" s="3"/>
    </row>
    <row r="20038">
      <c r="A20038" s="3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</row>
    <row r="20039">
      <c r="A20039" s="3"/>
      <c r="B20039" s="3"/>
      <c r="C20039" s="3"/>
      <c r="D20039" s="3"/>
      <c r="E20039" s="3"/>
      <c r="F20039" s="3"/>
      <c r="G20039" s="3"/>
      <c r="H20039" s="3"/>
      <c r="I20039" s="3"/>
      <c r="J20039" s="3"/>
      <c r="K20039" s="3"/>
      <c r="L20039" s="3"/>
      <c r="M20039" s="3"/>
      <c r="N20039" s="3"/>
    </row>
    <row r="20040">
      <c r="A20040" s="3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</row>
    <row r="20041">
      <c r="A20041" s="3"/>
      <c r="B20041" s="3"/>
      <c r="C20041" s="3"/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</row>
    <row r="20042">
      <c r="A20042" s="3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</row>
    <row r="20043">
      <c r="A20043" s="3"/>
      <c r="B20043" s="3"/>
      <c r="C20043" s="3"/>
      <c r="D20043" s="3"/>
      <c r="E20043" s="3"/>
      <c r="F20043" s="3"/>
      <c r="G20043" s="3"/>
      <c r="H20043" s="3"/>
      <c r="I20043" s="3"/>
      <c r="J20043" s="3"/>
      <c r="K20043" s="3"/>
      <c r="L20043" s="3"/>
      <c r="M20043" s="3"/>
      <c r="N20043" s="3"/>
    </row>
    <row r="20044">
      <c r="A20044" s="3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</row>
    <row r="20045">
      <c r="A20045" s="3"/>
      <c r="B20045" s="3"/>
      <c r="C20045" s="3"/>
      <c r="D20045" s="3"/>
      <c r="E20045" s="3"/>
      <c r="F20045" s="3"/>
      <c r="G20045" s="3"/>
      <c r="H20045" s="3"/>
      <c r="I20045" s="3"/>
      <c r="J20045" s="3"/>
      <c r="K20045" s="3"/>
      <c r="L20045" s="3"/>
      <c r="M20045" s="3"/>
      <c r="N20045" s="3"/>
    </row>
    <row r="20046">
      <c r="A20046" s="3"/>
      <c r="B20046" s="3"/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</row>
    <row r="20047">
      <c r="A20047" s="3"/>
      <c r="B20047" s="3"/>
      <c r="C20047" s="3"/>
      <c r="D20047" s="3"/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</row>
    <row r="20048">
      <c r="A20048" s="3"/>
      <c r="B20048" s="3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</row>
    <row r="20049">
      <c r="A20049" s="3"/>
      <c r="B20049" s="3"/>
      <c r="C20049" s="3"/>
      <c r="D20049" s="3"/>
      <c r="E20049" s="3"/>
      <c r="F20049" s="3"/>
      <c r="G20049" s="3"/>
      <c r="H20049" s="3"/>
      <c r="I20049" s="3"/>
      <c r="J20049" s="3"/>
      <c r="K20049" s="3"/>
      <c r="L20049" s="3"/>
      <c r="M20049" s="3"/>
      <c r="N20049" s="3"/>
    </row>
    <row r="20050">
      <c r="A20050" s="3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</row>
    <row r="20051">
      <c r="A20051" s="3"/>
      <c r="B20051" s="3"/>
      <c r="C20051" s="3"/>
      <c r="D20051" s="3"/>
      <c r="E20051" s="3"/>
      <c r="F20051" s="3"/>
      <c r="G20051" s="3"/>
      <c r="H20051" s="3"/>
      <c r="I20051" s="3"/>
      <c r="J20051" s="3"/>
      <c r="K20051" s="3"/>
      <c r="L20051" s="3"/>
      <c r="M20051" s="3"/>
      <c r="N20051" s="3"/>
    </row>
    <row r="20052">
      <c r="A20052" s="3"/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</row>
    <row r="20053">
      <c r="A20053" s="3"/>
      <c r="B20053" s="3"/>
      <c r="C20053" s="3"/>
      <c r="D20053" s="3"/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</row>
    <row r="20054">
      <c r="A20054" s="3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</row>
    <row r="20055">
      <c r="A20055" s="3"/>
      <c r="B20055" s="3"/>
      <c r="C20055" s="3"/>
      <c r="D20055" s="3"/>
      <c r="E20055" s="3"/>
      <c r="F20055" s="3"/>
      <c r="G20055" s="3"/>
      <c r="H20055" s="3"/>
      <c r="I20055" s="3"/>
      <c r="J20055" s="3"/>
      <c r="K20055" s="3"/>
      <c r="L20055" s="3"/>
      <c r="M20055" s="3"/>
      <c r="N20055" s="3"/>
    </row>
    <row r="20056">
      <c r="A20056" s="3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</row>
    <row r="20057">
      <c r="A20057" s="3"/>
      <c r="B20057" s="3"/>
      <c r="C20057" s="3"/>
      <c r="D20057" s="3"/>
      <c r="E20057" s="3"/>
      <c r="F20057" s="3"/>
      <c r="G20057" s="3"/>
      <c r="H20057" s="3"/>
      <c r="I20057" s="3"/>
      <c r="J20057" s="3"/>
      <c r="K20057" s="3"/>
      <c r="L20057" s="3"/>
      <c r="M20057" s="3"/>
      <c r="N20057" s="3"/>
    </row>
    <row r="20058">
      <c r="A20058" s="3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</row>
    <row r="20059">
      <c r="A20059" s="3"/>
      <c r="B20059" s="3"/>
      <c r="C20059" s="3"/>
      <c r="D20059" s="3"/>
      <c r="E20059" s="3"/>
      <c r="F20059" s="3"/>
      <c r="G20059" s="3"/>
      <c r="H20059" s="3"/>
      <c r="I20059" s="3"/>
      <c r="J20059" s="3"/>
      <c r="K20059" s="3"/>
      <c r="L20059" s="3"/>
      <c r="M20059" s="3"/>
      <c r="N20059" s="3"/>
    </row>
    <row r="20060">
      <c r="A20060" s="3"/>
      <c r="B20060" s="3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</row>
    <row r="20061">
      <c r="A20061" s="3"/>
      <c r="B20061" s="3"/>
      <c r="C20061" s="3"/>
      <c r="D20061" s="3"/>
      <c r="E20061" s="3"/>
      <c r="F20061" s="3"/>
      <c r="G20061" s="3"/>
      <c r="H20061" s="3"/>
      <c r="I20061" s="3"/>
      <c r="J20061" s="3"/>
      <c r="K20061" s="3"/>
      <c r="L20061" s="3"/>
      <c r="M20061" s="3"/>
      <c r="N20061" s="3"/>
    </row>
    <row r="20062">
      <c r="A20062" s="3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</row>
    <row r="20063">
      <c r="A20063" s="3"/>
      <c r="B20063" s="3"/>
      <c r="C20063" s="3"/>
      <c r="D20063" s="3"/>
      <c r="E20063" s="3"/>
      <c r="F20063" s="3"/>
      <c r="G20063" s="3"/>
      <c r="H20063" s="3"/>
      <c r="I20063" s="3"/>
      <c r="J20063" s="3"/>
      <c r="K20063" s="3"/>
      <c r="L20063" s="3"/>
      <c r="M20063" s="3"/>
      <c r="N20063" s="3"/>
    </row>
    <row r="20064">
      <c r="A20064" s="3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</row>
    <row r="20065">
      <c r="A20065" s="3"/>
      <c r="B20065" s="3"/>
      <c r="C20065" s="3"/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</row>
    <row r="20066">
      <c r="A20066" s="3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</row>
    <row r="20067">
      <c r="A20067" s="3"/>
      <c r="B20067" s="3"/>
      <c r="C20067" s="3"/>
      <c r="D20067" s="3"/>
      <c r="E20067" s="3"/>
      <c r="F20067" s="3"/>
      <c r="G20067" s="3"/>
      <c r="H20067" s="3"/>
      <c r="I20067" s="3"/>
      <c r="J20067" s="3"/>
      <c r="K20067" s="3"/>
      <c r="L20067" s="3"/>
      <c r="M20067" s="3"/>
      <c r="N20067" s="3"/>
    </row>
    <row r="20068">
      <c r="A20068" s="3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</row>
    <row r="20069">
      <c r="A20069" s="3"/>
      <c r="B20069" s="3"/>
      <c r="C20069" s="3"/>
      <c r="D20069" s="3"/>
      <c r="E20069" s="3"/>
      <c r="F20069" s="3"/>
      <c r="G20069" s="3"/>
      <c r="H20069" s="3"/>
      <c r="I20069" s="3"/>
      <c r="J20069" s="3"/>
      <c r="K20069" s="3"/>
      <c r="L20069" s="3"/>
      <c r="M20069" s="3"/>
      <c r="N20069" s="3"/>
    </row>
    <row r="20070">
      <c r="A20070" s="3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</row>
    <row r="20071">
      <c r="A20071" s="3"/>
      <c r="B20071" s="3"/>
      <c r="C20071" s="3"/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</row>
    <row r="20072">
      <c r="A20072" s="3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</row>
    <row r="20073">
      <c r="A20073" s="3"/>
      <c r="B20073" s="3"/>
      <c r="C20073" s="3"/>
      <c r="D20073" s="3"/>
      <c r="E20073" s="3"/>
      <c r="F20073" s="3"/>
      <c r="G20073" s="3"/>
      <c r="H20073" s="3"/>
      <c r="I20073" s="3"/>
      <c r="J20073" s="3"/>
      <c r="K20073" s="3"/>
      <c r="L20073" s="3"/>
      <c r="M20073" s="3"/>
      <c r="N20073" s="3"/>
    </row>
    <row r="20074">
      <c r="A20074" s="3"/>
      <c r="B20074" s="3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</row>
    <row r="20075">
      <c r="A20075" s="3"/>
      <c r="B20075" s="3"/>
      <c r="C20075" s="3"/>
      <c r="D20075" s="3"/>
      <c r="E20075" s="3"/>
      <c r="F20075" s="3"/>
      <c r="G20075" s="3"/>
      <c r="H20075" s="3"/>
      <c r="I20075" s="3"/>
      <c r="J20075" s="3"/>
      <c r="K20075" s="3"/>
      <c r="L20075" s="3"/>
      <c r="M20075" s="3"/>
      <c r="N20075" s="3"/>
    </row>
    <row r="20076">
      <c r="A20076" s="3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</row>
    <row r="20077">
      <c r="A20077" s="3"/>
      <c r="B20077" s="3"/>
      <c r="C20077" s="3"/>
      <c r="D20077" s="3"/>
      <c r="E20077" s="3"/>
      <c r="F20077" s="3"/>
      <c r="G20077" s="3"/>
      <c r="H20077" s="3"/>
      <c r="I20077" s="3"/>
      <c r="J20077" s="3"/>
      <c r="K20077" s="3"/>
      <c r="L20077" s="3"/>
      <c r="M20077" s="3"/>
      <c r="N20077" s="3"/>
    </row>
    <row r="20078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</row>
    <row r="20079">
      <c r="A20079" s="3"/>
      <c r="B20079" s="3"/>
      <c r="C20079" s="3"/>
      <c r="D20079" s="3"/>
      <c r="E20079" s="3"/>
      <c r="F20079" s="3"/>
      <c r="G20079" s="3"/>
      <c r="H20079" s="3"/>
      <c r="I20079" s="3"/>
      <c r="J20079" s="3"/>
      <c r="K20079" s="3"/>
      <c r="L20079" s="3"/>
      <c r="M20079" s="3"/>
      <c r="N20079" s="3"/>
    </row>
    <row r="20080">
      <c r="A20080" s="3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</row>
    <row r="20081">
      <c r="A20081" s="3"/>
      <c r="B20081" s="3"/>
      <c r="C20081" s="3"/>
      <c r="D20081" s="3"/>
      <c r="E20081" s="3"/>
      <c r="F20081" s="3"/>
      <c r="G20081" s="3"/>
      <c r="H20081" s="3"/>
      <c r="I20081" s="3"/>
      <c r="J20081" s="3"/>
      <c r="K20081" s="3"/>
      <c r="L20081" s="3"/>
      <c r="M20081" s="3"/>
      <c r="N20081" s="3"/>
    </row>
    <row r="20082">
      <c r="A20082" s="3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</row>
    <row r="20083">
      <c r="A20083" s="3"/>
      <c r="B20083" s="3"/>
      <c r="C20083" s="3"/>
      <c r="D20083" s="3"/>
      <c r="E20083" s="3"/>
      <c r="F20083" s="3"/>
      <c r="G20083" s="3"/>
      <c r="H20083" s="3"/>
      <c r="I20083" s="3"/>
      <c r="J20083" s="3"/>
      <c r="K20083" s="3"/>
      <c r="L20083" s="3"/>
      <c r="M20083" s="3"/>
      <c r="N20083" s="3"/>
    </row>
    <row r="20084">
      <c r="A20084" s="3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</row>
    <row r="20085">
      <c r="A20085" s="3"/>
      <c r="B20085" s="3"/>
      <c r="C20085" s="3"/>
      <c r="D20085" s="3"/>
      <c r="E20085" s="3"/>
      <c r="F20085" s="3"/>
      <c r="G20085" s="3"/>
      <c r="H20085" s="3"/>
      <c r="I20085" s="3"/>
      <c r="J20085" s="3"/>
      <c r="K20085" s="3"/>
      <c r="L20085" s="3"/>
      <c r="M20085" s="3"/>
      <c r="N20085" s="3"/>
    </row>
    <row r="20086">
      <c r="A20086" s="3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</row>
    <row r="20087">
      <c r="A20087" s="3"/>
      <c r="B20087" s="3"/>
      <c r="C20087" s="3"/>
      <c r="D20087" s="3"/>
      <c r="E20087" s="3"/>
      <c r="F20087" s="3"/>
      <c r="G20087" s="3"/>
      <c r="H20087" s="3"/>
      <c r="I20087" s="3"/>
      <c r="J20087" s="3"/>
      <c r="K20087" s="3"/>
      <c r="L20087" s="3"/>
      <c r="M20087" s="3"/>
      <c r="N20087" s="3"/>
    </row>
    <row r="20088">
      <c r="A20088" s="3"/>
      <c r="B20088" s="3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</row>
    <row r="20089">
      <c r="A20089" s="3"/>
      <c r="B20089" s="3"/>
      <c r="C20089" s="3"/>
      <c r="D20089" s="3"/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</row>
    <row r="20090">
      <c r="A20090" s="3"/>
      <c r="B20090" s="3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</row>
    <row r="20091">
      <c r="A20091" s="3"/>
      <c r="B20091" s="3"/>
      <c r="C20091" s="3"/>
      <c r="D20091" s="3"/>
      <c r="E20091" s="3"/>
      <c r="F20091" s="3"/>
      <c r="G20091" s="3"/>
      <c r="H20091" s="3"/>
      <c r="I20091" s="3"/>
      <c r="J20091" s="3"/>
      <c r="K20091" s="3"/>
      <c r="L20091" s="3"/>
      <c r="M20091" s="3"/>
      <c r="N20091" s="3"/>
    </row>
    <row r="20092">
      <c r="A20092" s="3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</row>
    <row r="20093">
      <c r="A20093" s="3"/>
      <c r="B20093" s="3"/>
      <c r="C20093" s="3"/>
      <c r="D20093" s="3"/>
      <c r="E20093" s="3"/>
      <c r="F20093" s="3"/>
      <c r="G20093" s="3"/>
      <c r="H20093" s="3"/>
      <c r="I20093" s="3"/>
      <c r="J20093" s="3"/>
      <c r="K20093" s="3"/>
      <c r="L20093" s="3"/>
      <c r="M20093" s="3"/>
      <c r="N20093" s="3"/>
    </row>
    <row r="20094">
      <c r="A20094" s="3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</row>
    <row r="20095">
      <c r="A20095" s="3"/>
      <c r="B20095" s="3"/>
      <c r="C20095" s="3"/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</row>
    <row r="20096">
      <c r="A20096" s="3"/>
      <c r="B20096" s="3"/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</row>
    <row r="20097">
      <c r="A20097" s="3"/>
      <c r="B20097" s="3"/>
      <c r="C20097" s="3"/>
      <c r="D20097" s="3"/>
      <c r="E20097" s="3"/>
      <c r="F20097" s="3"/>
      <c r="G20097" s="3"/>
      <c r="H20097" s="3"/>
      <c r="I20097" s="3"/>
      <c r="J20097" s="3"/>
      <c r="K20097" s="3"/>
      <c r="L20097" s="3"/>
      <c r="M20097" s="3"/>
      <c r="N20097" s="3"/>
    </row>
    <row r="20098">
      <c r="A20098" s="3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</row>
    <row r="20099">
      <c r="A20099" s="3"/>
      <c r="B20099" s="3"/>
      <c r="C20099" s="3"/>
      <c r="D20099" s="3"/>
      <c r="E20099" s="3"/>
      <c r="F20099" s="3"/>
      <c r="G20099" s="3"/>
      <c r="H20099" s="3"/>
      <c r="I20099" s="3"/>
      <c r="J20099" s="3"/>
      <c r="K20099" s="3"/>
      <c r="L20099" s="3"/>
      <c r="M20099" s="3"/>
      <c r="N20099" s="3"/>
    </row>
    <row r="20100">
      <c r="A20100" s="3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</row>
    <row r="20101">
      <c r="A20101" s="3"/>
      <c r="B20101" s="3"/>
      <c r="C20101" s="3"/>
      <c r="D20101" s="3"/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</row>
    <row r="20102">
      <c r="A20102" s="3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</row>
    <row r="20103">
      <c r="A20103" s="3"/>
      <c r="B20103" s="3"/>
      <c r="C20103" s="3"/>
      <c r="D20103" s="3"/>
      <c r="E20103" s="3"/>
      <c r="F20103" s="3"/>
      <c r="G20103" s="3"/>
      <c r="H20103" s="3"/>
      <c r="I20103" s="3"/>
      <c r="J20103" s="3"/>
      <c r="K20103" s="3"/>
      <c r="L20103" s="3"/>
      <c r="M20103" s="3"/>
      <c r="N20103" s="3"/>
    </row>
    <row r="20104">
      <c r="A20104" s="3"/>
      <c r="B20104" s="3"/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</row>
    <row r="20105">
      <c r="A20105" s="3"/>
      <c r="B20105" s="3"/>
      <c r="C20105" s="3"/>
      <c r="D20105" s="3"/>
      <c r="E20105" s="3"/>
      <c r="F20105" s="3"/>
      <c r="G20105" s="3"/>
      <c r="H20105" s="3"/>
      <c r="I20105" s="3"/>
      <c r="J20105" s="3"/>
      <c r="K20105" s="3"/>
      <c r="L20105" s="3"/>
      <c r="M20105" s="3"/>
      <c r="N20105" s="3"/>
    </row>
    <row r="20106">
      <c r="A20106" s="3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</row>
    <row r="20107">
      <c r="A20107" s="3"/>
      <c r="B20107" s="3"/>
      <c r="C20107" s="3"/>
      <c r="D20107" s="3"/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</row>
    <row r="20108">
      <c r="A20108" s="3"/>
      <c r="B20108" s="3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</row>
    <row r="20109">
      <c r="A20109" s="3"/>
      <c r="B20109" s="3"/>
      <c r="C20109" s="3"/>
      <c r="D20109" s="3"/>
      <c r="E20109" s="3"/>
      <c r="F20109" s="3"/>
      <c r="G20109" s="3"/>
      <c r="H20109" s="3"/>
      <c r="I20109" s="3"/>
      <c r="J20109" s="3"/>
      <c r="K20109" s="3"/>
      <c r="L20109" s="3"/>
      <c r="M20109" s="3"/>
      <c r="N20109" s="3"/>
    </row>
    <row r="20110">
      <c r="A20110" s="3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</row>
    <row r="20111">
      <c r="A20111" s="3"/>
      <c r="B20111" s="3"/>
      <c r="C20111" s="3"/>
      <c r="D20111" s="3"/>
      <c r="E20111" s="3"/>
      <c r="F20111" s="3"/>
      <c r="G20111" s="3"/>
      <c r="H20111" s="3"/>
      <c r="I20111" s="3"/>
      <c r="J20111" s="3"/>
      <c r="K20111" s="3"/>
      <c r="L20111" s="3"/>
      <c r="M20111" s="3"/>
      <c r="N20111" s="3"/>
    </row>
    <row r="20112">
      <c r="A20112" s="3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</row>
    <row r="20113">
      <c r="A20113" s="3"/>
      <c r="B20113" s="3"/>
      <c r="C20113" s="3"/>
      <c r="D20113" s="3"/>
      <c r="E20113" s="3"/>
      <c r="F20113" s="3"/>
      <c r="G20113" s="3"/>
      <c r="H20113" s="3"/>
      <c r="I20113" s="3"/>
      <c r="J20113" s="3"/>
      <c r="K20113" s="3"/>
      <c r="L20113" s="3"/>
      <c r="M20113" s="3"/>
      <c r="N20113" s="3"/>
    </row>
    <row r="20114">
      <c r="A20114" s="3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</row>
    <row r="20115">
      <c r="A20115" s="3"/>
      <c r="B20115" s="3"/>
      <c r="C20115" s="3"/>
      <c r="D20115" s="3"/>
      <c r="E20115" s="3"/>
      <c r="F20115" s="3"/>
      <c r="G20115" s="3"/>
      <c r="H20115" s="3"/>
      <c r="I20115" s="3"/>
      <c r="J20115" s="3"/>
      <c r="K20115" s="3"/>
      <c r="L20115" s="3"/>
      <c r="M20115" s="3"/>
      <c r="N20115" s="3"/>
    </row>
    <row r="20116">
      <c r="A20116" s="3"/>
      <c r="B20116" s="3"/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</row>
    <row r="20117">
      <c r="A20117" s="3"/>
      <c r="B20117" s="3"/>
      <c r="C20117" s="3"/>
      <c r="D20117" s="3"/>
      <c r="E20117" s="3"/>
      <c r="F20117" s="3"/>
      <c r="G20117" s="3"/>
      <c r="H20117" s="3"/>
      <c r="I20117" s="3"/>
      <c r="J20117" s="3"/>
      <c r="K20117" s="3"/>
      <c r="L20117" s="3"/>
      <c r="M20117" s="3"/>
      <c r="N20117" s="3"/>
    </row>
    <row r="20118">
      <c r="A20118" s="3"/>
      <c r="B20118" s="3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</row>
    <row r="20119">
      <c r="A20119" s="3"/>
      <c r="B20119" s="3"/>
      <c r="C20119" s="3"/>
      <c r="D20119" s="3"/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</row>
    <row r="20120">
      <c r="A20120" s="3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</row>
    <row r="20121">
      <c r="A20121" s="3"/>
      <c r="B20121" s="3"/>
      <c r="C20121" s="3"/>
      <c r="D20121" s="3"/>
      <c r="E20121" s="3"/>
      <c r="F20121" s="3"/>
      <c r="G20121" s="3"/>
      <c r="H20121" s="3"/>
      <c r="I20121" s="3"/>
      <c r="J20121" s="3"/>
      <c r="K20121" s="3"/>
      <c r="L20121" s="3"/>
      <c r="M20121" s="3"/>
      <c r="N20121" s="3"/>
    </row>
    <row r="20122">
      <c r="A20122" s="3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</row>
    <row r="20123">
      <c r="A20123" s="3"/>
      <c r="B20123" s="3"/>
      <c r="C20123" s="3"/>
      <c r="D20123" s="3"/>
      <c r="E20123" s="3"/>
      <c r="F20123" s="3"/>
      <c r="G20123" s="3"/>
      <c r="H20123" s="3"/>
      <c r="I20123" s="3"/>
      <c r="J20123" s="3"/>
      <c r="K20123" s="3"/>
      <c r="L20123" s="3"/>
      <c r="M20123" s="3"/>
      <c r="N20123" s="3"/>
    </row>
    <row r="20124">
      <c r="A20124" s="3"/>
      <c r="B20124" s="3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</row>
    <row r="20125">
      <c r="A20125" s="3"/>
      <c r="B20125" s="3"/>
      <c r="C20125" s="3"/>
      <c r="D20125" s="3"/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</row>
    <row r="20126">
      <c r="A20126" s="3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</row>
    <row r="20127">
      <c r="A20127" s="3"/>
      <c r="B20127" s="3"/>
      <c r="C20127" s="3"/>
      <c r="D20127" s="3"/>
      <c r="E20127" s="3"/>
      <c r="F20127" s="3"/>
      <c r="G20127" s="3"/>
      <c r="H20127" s="3"/>
      <c r="I20127" s="3"/>
      <c r="J20127" s="3"/>
      <c r="K20127" s="3"/>
      <c r="L20127" s="3"/>
      <c r="M20127" s="3"/>
      <c r="N20127" s="3"/>
    </row>
    <row r="20128">
      <c r="A20128" s="3"/>
      <c r="B20128" s="3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</row>
    <row r="20129">
      <c r="A20129" s="3"/>
      <c r="B20129" s="3"/>
      <c r="C20129" s="3"/>
      <c r="D20129" s="3"/>
      <c r="E20129" s="3"/>
      <c r="F20129" s="3"/>
      <c r="G20129" s="3"/>
      <c r="H20129" s="3"/>
      <c r="I20129" s="3"/>
      <c r="J20129" s="3"/>
      <c r="K20129" s="3"/>
      <c r="L20129" s="3"/>
      <c r="M20129" s="3"/>
      <c r="N20129" s="3"/>
    </row>
    <row r="20130">
      <c r="A20130" s="3"/>
      <c r="B20130" s="3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</row>
    <row r="20131">
      <c r="A20131" s="3"/>
      <c r="B20131" s="3"/>
      <c r="C20131" s="3"/>
      <c r="D20131" s="3"/>
      <c r="E20131" s="3"/>
      <c r="F20131" s="3"/>
      <c r="G20131" s="3"/>
      <c r="H20131" s="3"/>
      <c r="I20131" s="3"/>
      <c r="J20131" s="3"/>
      <c r="K20131" s="3"/>
      <c r="L20131" s="3"/>
      <c r="M20131" s="3"/>
      <c r="N20131" s="3"/>
    </row>
    <row r="20132">
      <c r="A20132" s="3"/>
      <c r="B20132" s="3"/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</row>
    <row r="20133">
      <c r="A20133" s="3"/>
      <c r="B20133" s="3"/>
      <c r="C20133" s="3"/>
      <c r="D20133" s="3"/>
      <c r="E20133" s="3"/>
      <c r="F20133" s="3"/>
      <c r="G20133" s="3"/>
      <c r="H20133" s="3"/>
      <c r="I20133" s="3"/>
      <c r="J20133" s="3"/>
      <c r="K20133" s="3"/>
      <c r="L20133" s="3"/>
      <c r="M20133" s="3"/>
      <c r="N20133" s="3"/>
    </row>
    <row r="20134">
      <c r="A20134" s="3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</row>
    <row r="20135">
      <c r="A20135" s="3"/>
      <c r="B20135" s="3"/>
      <c r="C20135" s="3"/>
      <c r="D20135" s="3"/>
      <c r="E20135" s="3"/>
      <c r="F20135" s="3"/>
      <c r="G20135" s="3"/>
      <c r="H20135" s="3"/>
      <c r="I20135" s="3"/>
      <c r="J20135" s="3"/>
      <c r="K20135" s="3"/>
      <c r="L20135" s="3"/>
      <c r="M20135" s="3"/>
      <c r="N20135" s="3"/>
    </row>
    <row r="20136">
      <c r="A20136" s="3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</row>
    <row r="20137">
      <c r="A20137" s="3"/>
      <c r="B20137" s="3"/>
      <c r="C20137" s="3"/>
      <c r="D20137" s="3"/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</row>
    <row r="20138">
      <c r="A20138" s="3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</row>
    <row r="20139">
      <c r="A20139" s="3"/>
      <c r="B20139" s="3"/>
      <c r="C20139" s="3"/>
      <c r="D20139" s="3"/>
      <c r="E20139" s="3"/>
      <c r="F20139" s="3"/>
      <c r="G20139" s="3"/>
      <c r="H20139" s="3"/>
      <c r="I20139" s="3"/>
      <c r="J20139" s="3"/>
      <c r="K20139" s="3"/>
      <c r="L20139" s="3"/>
      <c r="M20139" s="3"/>
      <c r="N20139" s="3"/>
    </row>
    <row r="20140">
      <c r="A20140" s="3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</row>
    <row r="20141">
      <c r="A20141" s="3"/>
      <c r="B20141" s="3"/>
      <c r="C20141" s="3"/>
      <c r="D20141" s="3"/>
      <c r="E20141" s="3"/>
      <c r="F20141" s="3"/>
      <c r="G20141" s="3"/>
      <c r="H20141" s="3"/>
      <c r="I20141" s="3"/>
      <c r="J20141" s="3"/>
      <c r="K20141" s="3"/>
      <c r="L20141" s="3"/>
      <c r="M20141" s="3"/>
      <c r="N20141" s="3"/>
    </row>
    <row r="20142">
      <c r="A20142" s="3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</row>
    <row r="20143">
      <c r="A20143" s="3"/>
      <c r="B20143" s="3"/>
      <c r="C20143" s="3"/>
      <c r="D20143" s="3"/>
      <c r="E20143" s="3"/>
      <c r="F20143" s="3"/>
      <c r="G20143" s="3"/>
      <c r="H20143" s="3"/>
      <c r="I20143" s="3"/>
      <c r="J20143" s="3"/>
      <c r="K20143" s="3"/>
      <c r="L20143" s="3"/>
      <c r="M20143" s="3"/>
      <c r="N20143" s="3"/>
    </row>
    <row r="20144">
      <c r="A20144" s="3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</row>
    <row r="20145">
      <c r="A20145" s="3"/>
      <c r="B20145" s="3"/>
      <c r="C20145" s="3"/>
      <c r="D20145" s="3"/>
      <c r="E20145" s="3"/>
      <c r="F20145" s="3"/>
      <c r="G20145" s="3"/>
      <c r="H20145" s="3"/>
      <c r="I20145" s="3"/>
      <c r="J20145" s="3"/>
      <c r="K20145" s="3"/>
      <c r="L20145" s="3"/>
      <c r="M20145" s="3"/>
      <c r="N20145" s="3"/>
    </row>
    <row r="20146">
      <c r="A20146" s="3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</row>
    <row r="20147">
      <c r="A20147" s="3"/>
      <c r="B20147" s="3"/>
      <c r="C20147" s="3"/>
      <c r="D20147" s="3"/>
      <c r="E20147" s="3"/>
      <c r="F20147" s="3"/>
      <c r="G20147" s="3"/>
      <c r="H20147" s="3"/>
      <c r="I20147" s="3"/>
      <c r="J20147" s="3"/>
      <c r="K20147" s="3"/>
      <c r="L20147" s="3"/>
      <c r="M20147" s="3"/>
      <c r="N20147" s="3"/>
    </row>
    <row r="20148">
      <c r="A20148" s="3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</row>
    <row r="20149">
      <c r="A20149" s="3"/>
      <c r="B20149" s="3"/>
      <c r="C20149" s="3"/>
      <c r="D20149" s="3"/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</row>
    <row r="20150">
      <c r="A20150" s="3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</row>
    <row r="20151">
      <c r="A20151" s="3"/>
      <c r="B20151" s="3"/>
      <c r="C20151" s="3"/>
      <c r="D20151" s="3"/>
      <c r="E20151" s="3"/>
      <c r="F20151" s="3"/>
      <c r="G20151" s="3"/>
      <c r="H20151" s="3"/>
      <c r="I20151" s="3"/>
      <c r="J20151" s="3"/>
      <c r="K20151" s="3"/>
      <c r="L20151" s="3"/>
      <c r="M20151" s="3"/>
      <c r="N20151" s="3"/>
    </row>
    <row r="20152">
      <c r="A20152" s="3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</row>
    <row r="20153">
      <c r="A20153" s="3"/>
      <c r="B20153" s="3"/>
      <c r="C20153" s="3"/>
      <c r="D20153" s="3"/>
      <c r="E20153" s="3"/>
      <c r="F20153" s="3"/>
      <c r="G20153" s="3"/>
      <c r="H20153" s="3"/>
      <c r="I20153" s="3"/>
      <c r="J20153" s="3"/>
      <c r="K20153" s="3"/>
      <c r="L20153" s="3"/>
      <c r="M20153" s="3"/>
      <c r="N20153" s="3"/>
    </row>
    <row r="20154">
      <c r="A20154" s="3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</row>
    <row r="20155">
      <c r="A20155" s="3"/>
      <c r="B20155" s="3"/>
      <c r="C20155" s="3"/>
      <c r="D20155" s="3"/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</row>
    <row r="20156">
      <c r="A20156" s="3"/>
      <c r="B20156" s="3"/>
      <c r="C20156" s="3"/>
      <c r="D20156" s="3"/>
      <c r="E20156" s="3"/>
      <c r="F20156" s="3"/>
      <c r="G20156" s="3"/>
      <c r="H20156" s="3"/>
      <c r="I20156" s="3"/>
      <c r="J20156" s="3"/>
      <c r="K20156" s="3"/>
      <c r="L20156" s="3"/>
      <c r="M20156" s="3"/>
      <c r="N20156" s="3"/>
    </row>
    <row r="20157">
      <c r="A20157" s="3"/>
      <c r="B20157" s="3"/>
      <c r="C20157" s="3"/>
      <c r="D20157" s="3"/>
      <c r="E20157" s="3"/>
      <c r="F20157" s="3"/>
      <c r="G20157" s="3"/>
      <c r="H20157" s="3"/>
      <c r="I20157" s="3"/>
      <c r="J20157" s="3"/>
      <c r="K20157" s="3"/>
      <c r="L20157" s="3"/>
      <c r="M20157" s="3"/>
      <c r="N20157" s="3"/>
    </row>
    <row r="20158">
      <c r="A20158" s="3"/>
      <c r="B20158" s="3"/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</row>
    <row r="20159">
      <c r="A20159" s="3"/>
      <c r="B20159" s="3"/>
      <c r="C20159" s="3"/>
      <c r="D20159" s="3"/>
      <c r="E20159" s="3"/>
      <c r="F20159" s="3"/>
      <c r="G20159" s="3"/>
      <c r="H20159" s="3"/>
      <c r="I20159" s="3"/>
      <c r="J20159" s="3"/>
      <c r="K20159" s="3"/>
      <c r="L20159" s="3"/>
      <c r="M20159" s="3"/>
      <c r="N20159" s="3"/>
    </row>
    <row r="20160">
      <c r="A20160" s="3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</row>
    <row r="20161">
      <c r="A20161" s="3"/>
      <c r="B20161" s="3"/>
      <c r="C20161" s="3"/>
      <c r="D20161" s="3"/>
      <c r="E20161" s="3"/>
      <c r="F20161" s="3"/>
      <c r="G20161" s="3"/>
      <c r="H20161" s="3"/>
      <c r="I20161" s="3"/>
      <c r="J20161" s="3"/>
      <c r="K20161" s="3"/>
      <c r="L20161" s="3"/>
      <c r="M20161" s="3"/>
      <c r="N20161" s="3"/>
    </row>
    <row r="20162">
      <c r="A20162" s="3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</row>
    <row r="20163">
      <c r="A20163" s="3"/>
      <c r="B20163" s="3"/>
      <c r="C20163" s="3"/>
      <c r="D20163" s="3"/>
      <c r="E20163" s="3"/>
      <c r="F20163" s="3"/>
      <c r="G20163" s="3"/>
      <c r="H20163" s="3"/>
      <c r="I20163" s="3"/>
      <c r="J20163" s="3"/>
      <c r="K20163" s="3"/>
      <c r="L20163" s="3"/>
      <c r="M20163" s="3"/>
      <c r="N20163" s="3"/>
    </row>
    <row r="20164">
      <c r="A20164" s="3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</row>
    <row r="20165">
      <c r="A20165" s="3"/>
      <c r="B20165" s="3"/>
      <c r="C20165" s="3"/>
      <c r="D20165" s="3"/>
      <c r="E20165" s="3"/>
      <c r="F20165" s="3"/>
      <c r="G20165" s="3"/>
      <c r="H20165" s="3"/>
      <c r="I20165" s="3"/>
      <c r="J20165" s="3"/>
      <c r="K20165" s="3"/>
      <c r="L20165" s="3"/>
      <c r="M20165" s="3"/>
      <c r="N20165" s="3"/>
    </row>
    <row r="20166">
      <c r="A20166" s="3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</row>
    <row r="20167">
      <c r="A20167" s="3"/>
      <c r="B20167" s="3"/>
      <c r="C20167" s="3"/>
      <c r="D20167" s="3"/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</row>
    <row r="20168">
      <c r="A20168" s="3"/>
      <c r="B20168" s="3"/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</row>
    <row r="20169">
      <c r="A20169" s="3"/>
      <c r="B20169" s="3"/>
      <c r="C20169" s="3"/>
      <c r="D20169" s="3"/>
      <c r="E20169" s="3"/>
      <c r="F20169" s="3"/>
      <c r="G20169" s="3"/>
      <c r="H20169" s="3"/>
      <c r="I20169" s="3"/>
      <c r="J20169" s="3"/>
      <c r="K20169" s="3"/>
      <c r="L20169" s="3"/>
      <c r="M20169" s="3"/>
      <c r="N20169" s="3"/>
    </row>
    <row r="20170">
      <c r="A20170" s="3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</row>
    <row r="20171">
      <c r="A20171" s="3"/>
      <c r="B20171" s="3"/>
      <c r="C20171" s="3"/>
      <c r="D20171" s="3"/>
      <c r="E20171" s="3"/>
      <c r="F20171" s="3"/>
      <c r="G20171" s="3"/>
      <c r="H20171" s="3"/>
      <c r="I20171" s="3"/>
      <c r="J20171" s="3"/>
      <c r="K20171" s="3"/>
      <c r="L20171" s="3"/>
      <c r="M20171" s="3"/>
      <c r="N20171" s="3"/>
    </row>
    <row r="20172">
      <c r="A20172" s="3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</row>
    <row r="20173">
      <c r="A20173" s="3"/>
      <c r="B20173" s="3"/>
      <c r="C20173" s="3"/>
      <c r="D20173" s="3"/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</row>
    <row r="20174">
      <c r="A20174" s="3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</row>
    <row r="20175">
      <c r="A20175" s="3"/>
      <c r="B20175" s="3"/>
      <c r="C20175" s="3"/>
      <c r="D20175" s="3"/>
      <c r="E20175" s="3"/>
      <c r="F20175" s="3"/>
      <c r="G20175" s="3"/>
      <c r="H20175" s="3"/>
      <c r="I20175" s="3"/>
      <c r="J20175" s="3"/>
      <c r="K20175" s="3"/>
      <c r="L20175" s="3"/>
      <c r="M20175" s="3"/>
      <c r="N20175" s="3"/>
    </row>
    <row r="20176">
      <c r="A20176" s="3"/>
      <c r="B20176" s="3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</row>
    <row r="20177">
      <c r="A20177" s="3"/>
      <c r="B20177" s="3"/>
      <c r="C20177" s="3"/>
      <c r="D20177" s="3"/>
      <c r="E20177" s="3"/>
      <c r="F20177" s="3"/>
      <c r="G20177" s="3"/>
      <c r="H20177" s="3"/>
      <c r="I20177" s="3"/>
      <c r="J20177" s="3"/>
      <c r="K20177" s="3"/>
      <c r="L20177" s="3"/>
      <c r="M20177" s="3"/>
      <c r="N20177" s="3"/>
    </row>
    <row r="20178">
      <c r="A20178" s="3"/>
      <c r="B20178" s="3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</row>
    <row r="20179">
      <c r="A20179" s="3"/>
      <c r="B20179" s="3"/>
      <c r="C20179" s="3"/>
      <c r="D20179" s="3"/>
      <c r="E20179" s="3"/>
      <c r="F20179" s="3"/>
      <c r="G20179" s="3"/>
      <c r="H20179" s="3"/>
      <c r="I20179" s="3"/>
      <c r="J20179" s="3"/>
      <c r="K20179" s="3"/>
      <c r="L20179" s="3"/>
      <c r="M20179" s="3"/>
      <c r="N20179" s="3"/>
    </row>
    <row r="20180">
      <c r="A20180" s="3"/>
      <c r="B20180" s="3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</row>
    <row r="20181">
      <c r="A20181" s="3"/>
      <c r="B20181" s="3"/>
      <c r="C20181" s="3"/>
      <c r="D20181" s="3"/>
      <c r="E20181" s="3"/>
      <c r="F20181" s="3"/>
      <c r="G20181" s="3"/>
      <c r="H20181" s="3"/>
      <c r="I20181" s="3"/>
      <c r="J20181" s="3"/>
      <c r="K20181" s="3"/>
      <c r="L20181" s="3"/>
      <c r="M20181" s="3"/>
      <c r="N20181" s="3"/>
    </row>
    <row r="20182">
      <c r="A20182" s="3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</row>
    <row r="20183">
      <c r="A20183" s="3"/>
      <c r="B20183" s="3"/>
      <c r="C20183" s="3"/>
      <c r="D20183" s="3"/>
      <c r="E20183" s="3"/>
      <c r="F20183" s="3"/>
      <c r="G20183" s="3"/>
      <c r="H20183" s="3"/>
      <c r="I20183" s="3"/>
      <c r="J20183" s="3"/>
      <c r="K20183" s="3"/>
      <c r="L20183" s="3"/>
      <c r="M20183" s="3"/>
      <c r="N20183" s="3"/>
    </row>
    <row r="20184">
      <c r="A20184" s="3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</row>
    <row r="20185">
      <c r="A20185" s="3"/>
      <c r="B20185" s="3"/>
      <c r="C20185" s="3"/>
      <c r="D20185" s="3"/>
      <c r="E20185" s="3"/>
      <c r="F20185" s="3"/>
      <c r="G20185" s="3"/>
      <c r="H20185" s="3"/>
      <c r="I20185" s="3"/>
      <c r="J20185" s="3"/>
      <c r="K20185" s="3"/>
      <c r="L20185" s="3"/>
      <c r="M20185" s="3"/>
      <c r="N20185" s="3"/>
    </row>
    <row r="20186">
      <c r="A20186" s="3"/>
      <c r="B20186" s="3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</row>
    <row r="20187">
      <c r="A20187" s="3"/>
      <c r="B20187" s="3"/>
      <c r="C20187" s="3"/>
      <c r="D20187" s="3"/>
      <c r="E20187" s="3"/>
      <c r="F20187" s="3"/>
      <c r="G20187" s="3"/>
      <c r="H20187" s="3"/>
      <c r="I20187" s="3"/>
      <c r="J20187" s="3"/>
      <c r="K20187" s="3"/>
      <c r="L20187" s="3"/>
      <c r="M20187" s="3"/>
      <c r="N20187" s="3"/>
    </row>
    <row r="20188">
      <c r="A20188" s="3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</row>
    <row r="20189">
      <c r="A20189" s="3"/>
      <c r="B20189" s="3"/>
      <c r="C20189" s="3"/>
      <c r="D20189" s="3"/>
      <c r="E20189" s="3"/>
      <c r="F20189" s="3"/>
      <c r="G20189" s="3"/>
      <c r="H20189" s="3"/>
      <c r="I20189" s="3"/>
      <c r="J20189" s="3"/>
      <c r="K20189" s="3"/>
      <c r="L20189" s="3"/>
      <c r="M20189" s="3"/>
      <c r="N20189" s="3"/>
    </row>
    <row r="20190">
      <c r="A20190" s="3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</row>
    <row r="20191">
      <c r="A20191" s="3"/>
      <c r="B20191" s="3"/>
      <c r="C20191" s="3"/>
      <c r="D20191" s="3"/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</row>
    <row r="20192">
      <c r="A20192" s="3"/>
      <c r="B20192" s="3"/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</row>
    <row r="20193">
      <c r="A20193" s="3"/>
      <c r="B20193" s="3"/>
      <c r="C20193" s="3"/>
      <c r="D20193" s="3"/>
      <c r="E20193" s="3"/>
      <c r="F20193" s="3"/>
      <c r="G20193" s="3"/>
      <c r="H20193" s="3"/>
      <c r="I20193" s="3"/>
      <c r="J20193" s="3"/>
      <c r="K20193" s="3"/>
      <c r="L20193" s="3"/>
      <c r="M20193" s="3"/>
      <c r="N20193" s="3"/>
    </row>
    <row r="20194">
      <c r="A20194" s="3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</row>
    <row r="20195">
      <c r="A20195" s="3"/>
      <c r="B20195" s="3"/>
      <c r="C20195" s="3"/>
      <c r="D20195" s="3"/>
      <c r="E20195" s="3"/>
      <c r="F20195" s="3"/>
      <c r="G20195" s="3"/>
      <c r="H20195" s="3"/>
      <c r="I20195" s="3"/>
      <c r="J20195" s="3"/>
      <c r="K20195" s="3"/>
      <c r="L20195" s="3"/>
      <c r="M20195" s="3"/>
      <c r="N20195" s="3"/>
    </row>
    <row r="20196">
      <c r="A20196" s="3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</row>
    <row r="20197">
      <c r="A20197" s="3"/>
      <c r="B20197" s="3"/>
      <c r="C20197" s="3"/>
      <c r="D20197" s="3"/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</row>
    <row r="20198">
      <c r="A20198" s="3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</row>
    <row r="20199">
      <c r="A20199" s="3"/>
      <c r="B20199" s="3"/>
      <c r="C20199" s="3"/>
      <c r="D20199" s="3"/>
      <c r="E20199" s="3"/>
      <c r="F20199" s="3"/>
      <c r="G20199" s="3"/>
      <c r="H20199" s="3"/>
      <c r="I20199" s="3"/>
      <c r="J20199" s="3"/>
      <c r="K20199" s="3"/>
      <c r="L20199" s="3"/>
      <c r="M20199" s="3"/>
      <c r="N20199" s="3"/>
    </row>
    <row r="20200">
      <c r="A20200" s="3"/>
      <c r="B20200" s="3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</row>
    <row r="20201">
      <c r="A20201" s="3"/>
      <c r="B20201" s="3"/>
      <c r="C20201" s="3"/>
      <c r="D20201" s="3"/>
      <c r="E20201" s="3"/>
      <c r="F20201" s="3"/>
      <c r="G20201" s="3"/>
      <c r="H20201" s="3"/>
      <c r="I20201" s="3"/>
      <c r="J20201" s="3"/>
      <c r="K20201" s="3"/>
      <c r="L20201" s="3"/>
      <c r="M20201" s="3"/>
      <c r="N20201" s="3"/>
    </row>
    <row r="20202">
      <c r="A20202" s="3"/>
      <c r="B20202" s="3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</row>
    <row r="20203">
      <c r="A20203" s="3"/>
      <c r="B20203" s="3"/>
      <c r="C20203" s="3"/>
      <c r="D20203" s="3"/>
      <c r="E20203" s="3"/>
      <c r="F20203" s="3"/>
      <c r="G20203" s="3"/>
      <c r="H20203" s="3"/>
      <c r="I20203" s="3"/>
      <c r="J20203" s="3"/>
      <c r="K20203" s="3"/>
      <c r="L20203" s="3"/>
      <c r="M20203" s="3"/>
      <c r="N20203" s="3"/>
    </row>
    <row r="20204">
      <c r="A20204" s="3"/>
      <c r="B20204" s="3"/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</row>
    <row r="20205">
      <c r="A20205" s="3"/>
      <c r="B20205" s="3"/>
      <c r="C20205" s="3"/>
      <c r="D20205" s="3"/>
      <c r="E20205" s="3"/>
      <c r="F20205" s="3"/>
      <c r="G20205" s="3"/>
      <c r="H20205" s="3"/>
      <c r="I20205" s="3"/>
      <c r="J20205" s="3"/>
      <c r="K20205" s="3"/>
      <c r="L20205" s="3"/>
      <c r="M20205" s="3"/>
      <c r="N20205" s="3"/>
    </row>
    <row r="20206">
      <c r="A20206" s="3"/>
      <c r="B20206" s="3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</row>
    <row r="20207">
      <c r="A20207" s="3"/>
      <c r="B20207" s="3"/>
      <c r="C20207" s="3"/>
      <c r="D20207" s="3"/>
      <c r="E20207" s="3"/>
      <c r="F20207" s="3"/>
      <c r="G20207" s="3"/>
      <c r="H20207" s="3"/>
      <c r="I20207" s="3"/>
      <c r="J20207" s="3"/>
      <c r="K20207" s="3"/>
      <c r="L20207" s="3"/>
      <c r="M20207" s="3"/>
      <c r="N20207" s="3"/>
    </row>
    <row r="20208">
      <c r="A20208" s="3"/>
      <c r="B20208" s="3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</row>
    <row r="20209">
      <c r="A20209" s="3"/>
      <c r="B20209" s="3"/>
      <c r="C20209" s="3"/>
      <c r="D20209" s="3"/>
      <c r="E20209" s="3"/>
      <c r="F20209" s="3"/>
      <c r="G20209" s="3"/>
      <c r="H20209" s="3"/>
      <c r="I20209" s="3"/>
      <c r="J20209" s="3"/>
      <c r="K20209" s="3"/>
      <c r="L20209" s="3"/>
      <c r="M20209" s="3"/>
      <c r="N20209" s="3"/>
    </row>
    <row r="20210">
      <c r="A20210" s="3"/>
      <c r="B20210" s="3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</row>
    <row r="20211">
      <c r="A20211" s="3"/>
      <c r="B20211" s="3"/>
      <c r="C20211" s="3"/>
      <c r="D20211" s="3"/>
      <c r="E20211" s="3"/>
      <c r="F20211" s="3"/>
      <c r="G20211" s="3"/>
      <c r="H20211" s="3"/>
      <c r="I20211" s="3"/>
      <c r="J20211" s="3"/>
      <c r="K20211" s="3"/>
      <c r="L20211" s="3"/>
      <c r="M20211" s="3"/>
      <c r="N20211" s="3"/>
    </row>
    <row r="20212">
      <c r="A20212" s="3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</row>
    <row r="20213">
      <c r="A20213" s="3"/>
      <c r="B20213" s="3"/>
      <c r="C20213" s="3"/>
      <c r="D20213" s="3"/>
      <c r="E20213" s="3"/>
      <c r="F20213" s="3"/>
      <c r="G20213" s="3"/>
      <c r="H20213" s="3"/>
      <c r="I20213" s="3"/>
      <c r="J20213" s="3"/>
      <c r="K20213" s="3"/>
      <c r="L20213" s="3"/>
      <c r="M20213" s="3"/>
      <c r="N20213" s="3"/>
    </row>
    <row r="20214">
      <c r="A20214" s="3"/>
      <c r="B20214" s="3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</row>
    <row r="20215">
      <c r="A20215" s="3"/>
      <c r="B20215" s="3"/>
      <c r="C20215" s="3"/>
      <c r="D20215" s="3"/>
      <c r="E20215" s="3"/>
      <c r="F20215" s="3"/>
      <c r="G20215" s="3"/>
      <c r="H20215" s="3"/>
      <c r="I20215" s="3"/>
      <c r="J20215" s="3"/>
      <c r="K20215" s="3"/>
      <c r="L20215" s="3"/>
      <c r="M20215" s="3"/>
      <c r="N20215" s="3"/>
    </row>
    <row r="20216">
      <c r="A20216" s="3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</row>
    <row r="20217">
      <c r="A20217" s="3"/>
      <c r="B20217" s="3"/>
      <c r="C20217" s="3"/>
      <c r="D20217" s="3"/>
      <c r="E20217" s="3"/>
      <c r="F20217" s="3"/>
      <c r="G20217" s="3"/>
      <c r="H20217" s="3"/>
      <c r="I20217" s="3"/>
      <c r="J20217" s="3"/>
      <c r="K20217" s="3"/>
      <c r="L20217" s="3"/>
      <c r="M20217" s="3"/>
      <c r="N20217" s="3"/>
    </row>
    <row r="20218">
      <c r="A20218" s="3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</row>
    <row r="20219">
      <c r="A20219" s="3"/>
      <c r="B20219" s="3"/>
      <c r="C20219" s="3"/>
      <c r="D20219" s="3"/>
      <c r="E20219" s="3"/>
      <c r="F20219" s="3"/>
      <c r="G20219" s="3"/>
      <c r="H20219" s="3"/>
      <c r="I20219" s="3"/>
      <c r="J20219" s="3"/>
      <c r="K20219" s="3"/>
      <c r="L20219" s="3"/>
      <c r="M20219" s="3"/>
      <c r="N20219" s="3"/>
    </row>
    <row r="20220">
      <c r="A20220" s="3"/>
      <c r="B20220" s="3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</row>
    <row r="20221">
      <c r="A20221" s="3"/>
      <c r="B20221" s="3"/>
      <c r="C20221" s="3"/>
      <c r="D20221" s="3"/>
      <c r="E20221" s="3"/>
      <c r="F20221" s="3"/>
      <c r="G20221" s="3"/>
      <c r="H20221" s="3"/>
      <c r="I20221" s="3"/>
      <c r="J20221" s="3"/>
      <c r="K20221" s="3"/>
      <c r="L20221" s="3"/>
      <c r="M20221" s="3"/>
      <c r="N20221" s="3"/>
    </row>
    <row r="20222">
      <c r="A20222" s="3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</row>
    <row r="20223">
      <c r="A20223" s="3"/>
      <c r="B20223" s="3"/>
      <c r="C20223" s="3"/>
      <c r="D20223" s="3"/>
      <c r="E20223" s="3"/>
      <c r="F20223" s="3"/>
      <c r="G20223" s="3"/>
      <c r="H20223" s="3"/>
      <c r="I20223" s="3"/>
      <c r="J20223" s="3"/>
      <c r="K20223" s="3"/>
      <c r="L20223" s="3"/>
      <c r="M20223" s="3"/>
      <c r="N20223" s="3"/>
    </row>
    <row r="20224">
      <c r="A20224" s="3"/>
      <c r="B20224" s="3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</row>
    <row r="20225">
      <c r="A20225" s="3"/>
      <c r="B20225" s="3"/>
      <c r="C20225" s="3"/>
      <c r="D20225" s="3"/>
      <c r="E20225" s="3"/>
      <c r="F20225" s="3"/>
      <c r="G20225" s="3"/>
      <c r="H20225" s="3"/>
      <c r="I20225" s="3"/>
      <c r="J20225" s="3"/>
      <c r="K20225" s="3"/>
      <c r="L20225" s="3"/>
      <c r="M20225" s="3"/>
      <c r="N20225" s="3"/>
    </row>
    <row r="20226">
      <c r="A20226" s="3"/>
      <c r="B20226" s="3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</row>
    <row r="20227">
      <c r="A20227" s="3"/>
      <c r="B20227" s="3"/>
      <c r="C20227" s="3"/>
      <c r="D20227" s="3"/>
      <c r="E20227" s="3"/>
      <c r="F20227" s="3"/>
      <c r="G20227" s="3"/>
      <c r="H20227" s="3"/>
      <c r="I20227" s="3"/>
      <c r="J20227" s="3"/>
      <c r="K20227" s="3"/>
      <c r="L20227" s="3"/>
      <c r="M20227" s="3"/>
      <c r="N20227" s="3"/>
    </row>
    <row r="20228">
      <c r="A20228" s="3"/>
      <c r="B20228" s="3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</row>
    <row r="20229">
      <c r="A20229" s="3"/>
      <c r="B20229" s="3"/>
      <c r="C20229" s="3"/>
      <c r="D20229" s="3"/>
      <c r="E20229" s="3"/>
      <c r="F20229" s="3"/>
      <c r="G20229" s="3"/>
      <c r="H20229" s="3"/>
      <c r="I20229" s="3"/>
      <c r="J20229" s="3"/>
      <c r="K20229" s="3"/>
      <c r="L20229" s="3"/>
      <c r="M20229" s="3"/>
      <c r="N20229" s="3"/>
    </row>
    <row r="20230">
      <c r="A20230" s="3"/>
      <c r="B20230" s="3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</row>
    <row r="20231">
      <c r="A20231" s="3"/>
      <c r="B20231" s="3"/>
      <c r="C20231" s="3"/>
      <c r="D20231" s="3"/>
      <c r="E20231" s="3"/>
      <c r="F20231" s="3"/>
      <c r="G20231" s="3"/>
      <c r="H20231" s="3"/>
      <c r="I20231" s="3"/>
      <c r="J20231" s="3"/>
      <c r="K20231" s="3"/>
      <c r="L20231" s="3"/>
      <c r="M20231" s="3"/>
      <c r="N20231" s="3"/>
    </row>
    <row r="20232">
      <c r="A20232" s="3"/>
      <c r="B20232" s="3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</row>
    <row r="20233">
      <c r="A20233" s="3"/>
      <c r="B20233" s="3"/>
      <c r="C20233" s="3"/>
      <c r="D20233" s="3"/>
      <c r="E20233" s="3"/>
      <c r="F20233" s="3"/>
      <c r="G20233" s="3"/>
      <c r="H20233" s="3"/>
      <c r="I20233" s="3"/>
      <c r="J20233" s="3"/>
      <c r="K20233" s="3"/>
      <c r="L20233" s="3"/>
      <c r="M20233" s="3"/>
      <c r="N20233" s="3"/>
    </row>
    <row r="20234">
      <c r="A20234" s="3"/>
      <c r="B20234" s="3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</row>
    <row r="20235">
      <c r="A20235" s="3"/>
      <c r="B20235" s="3"/>
      <c r="C20235" s="3"/>
      <c r="D20235" s="3"/>
      <c r="E20235" s="3"/>
      <c r="F20235" s="3"/>
      <c r="G20235" s="3"/>
      <c r="H20235" s="3"/>
      <c r="I20235" s="3"/>
      <c r="J20235" s="3"/>
      <c r="K20235" s="3"/>
      <c r="L20235" s="3"/>
      <c r="M20235" s="3"/>
      <c r="N20235" s="3"/>
    </row>
    <row r="20236">
      <c r="A20236" s="3"/>
      <c r="B20236" s="3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</row>
    <row r="20237">
      <c r="A20237" s="3"/>
      <c r="B20237" s="3"/>
      <c r="C20237" s="3"/>
      <c r="D20237" s="3"/>
      <c r="E20237" s="3"/>
      <c r="F20237" s="3"/>
      <c r="G20237" s="3"/>
      <c r="H20237" s="3"/>
      <c r="I20237" s="3"/>
      <c r="J20237" s="3"/>
      <c r="K20237" s="3"/>
      <c r="L20237" s="3"/>
      <c r="M20237" s="3"/>
      <c r="N20237" s="3"/>
    </row>
    <row r="20238">
      <c r="A20238" s="3"/>
      <c r="B20238" s="3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</row>
    <row r="20239">
      <c r="A20239" s="3"/>
      <c r="B20239" s="3"/>
      <c r="C20239" s="3"/>
      <c r="D20239" s="3"/>
      <c r="E20239" s="3"/>
      <c r="F20239" s="3"/>
      <c r="G20239" s="3"/>
      <c r="H20239" s="3"/>
      <c r="I20239" s="3"/>
      <c r="J20239" s="3"/>
      <c r="K20239" s="3"/>
      <c r="L20239" s="3"/>
      <c r="M20239" s="3"/>
      <c r="N20239" s="3"/>
    </row>
    <row r="20240">
      <c r="A20240" s="3"/>
      <c r="B20240" s="3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</row>
    <row r="20241">
      <c r="A20241" s="3"/>
      <c r="B20241" s="3"/>
      <c r="C20241" s="3"/>
      <c r="D20241" s="3"/>
      <c r="E20241" s="3"/>
      <c r="F20241" s="3"/>
      <c r="G20241" s="3"/>
      <c r="H20241" s="3"/>
      <c r="I20241" s="3"/>
      <c r="J20241" s="3"/>
      <c r="K20241" s="3"/>
      <c r="L20241" s="3"/>
      <c r="M20241" s="3"/>
      <c r="N20241" s="3"/>
    </row>
    <row r="20242">
      <c r="A20242" s="3"/>
      <c r="B20242" s="3"/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</row>
    <row r="20243">
      <c r="A20243" s="3"/>
      <c r="B20243" s="3"/>
      <c r="C20243" s="3"/>
      <c r="D20243" s="3"/>
      <c r="E20243" s="3"/>
      <c r="F20243" s="3"/>
      <c r="G20243" s="3"/>
      <c r="H20243" s="3"/>
      <c r="I20243" s="3"/>
      <c r="J20243" s="3"/>
      <c r="K20243" s="3"/>
      <c r="L20243" s="3"/>
      <c r="M20243" s="3"/>
      <c r="N20243" s="3"/>
    </row>
    <row r="20244">
      <c r="A20244" s="3"/>
      <c r="B20244" s="3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</row>
    <row r="20245">
      <c r="A20245" s="3"/>
      <c r="B20245" s="3"/>
      <c r="C20245" s="3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</row>
    <row r="20246">
      <c r="A20246" s="3"/>
      <c r="B20246" s="3"/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</row>
    <row r="20247">
      <c r="A20247" s="3"/>
      <c r="B20247" s="3"/>
      <c r="C20247" s="3"/>
      <c r="D20247" s="3"/>
      <c r="E20247" s="3"/>
      <c r="F20247" s="3"/>
      <c r="G20247" s="3"/>
      <c r="H20247" s="3"/>
      <c r="I20247" s="3"/>
      <c r="J20247" s="3"/>
      <c r="K20247" s="3"/>
      <c r="L20247" s="3"/>
      <c r="M20247" s="3"/>
      <c r="N20247" s="3"/>
    </row>
    <row r="20248">
      <c r="A20248" s="3"/>
      <c r="B20248" s="3"/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</row>
    <row r="20249">
      <c r="A20249" s="3"/>
      <c r="B20249" s="3"/>
      <c r="C20249" s="3"/>
      <c r="D20249" s="3"/>
      <c r="E20249" s="3"/>
      <c r="F20249" s="3"/>
      <c r="G20249" s="3"/>
      <c r="H20249" s="3"/>
      <c r="I20249" s="3"/>
      <c r="J20249" s="3"/>
      <c r="K20249" s="3"/>
      <c r="L20249" s="3"/>
      <c r="M20249" s="3"/>
      <c r="N20249" s="3"/>
    </row>
    <row r="20250">
      <c r="A20250" s="3"/>
      <c r="B20250" s="3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</row>
    <row r="20251">
      <c r="A20251" s="3"/>
      <c r="B20251" s="3"/>
      <c r="C20251" s="3"/>
      <c r="D20251" s="3"/>
      <c r="E20251" s="3"/>
      <c r="F20251" s="3"/>
      <c r="G20251" s="3"/>
      <c r="H20251" s="3"/>
      <c r="I20251" s="3"/>
      <c r="J20251" s="3"/>
      <c r="K20251" s="3"/>
      <c r="L20251" s="3"/>
      <c r="M20251" s="3"/>
      <c r="N20251" s="3"/>
    </row>
    <row r="20252">
      <c r="A20252" s="3"/>
      <c r="B20252" s="3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</row>
    <row r="20253">
      <c r="A20253" s="3"/>
      <c r="B20253" s="3"/>
      <c r="C20253" s="3"/>
      <c r="D20253" s="3"/>
      <c r="E20253" s="3"/>
      <c r="F20253" s="3"/>
      <c r="G20253" s="3"/>
      <c r="H20253" s="3"/>
      <c r="I20253" s="3"/>
      <c r="J20253" s="3"/>
      <c r="K20253" s="3"/>
      <c r="L20253" s="3"/>
      <c r="M20253" s="3"/>
      <c r="N20253" s="3"/>
    </row>
    <row r="20254">
      <c r="A20254" s="3"/>
      <c r="B20254" s="3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</row>
    <row r="20255">
      <c r="A20255" s="3"/>
      <c r="B20255" s="3"/>
      <c r="C20255" s="3"/>
      <c r="D20255" s="3"/>
      <c r="E20255" s="3"/>
      <c r="F20255" s="3"/>
      <c r="G20255" s="3"/>
      <c r="H20255" s="3"/>
      <c r="I20255" s="3"/>
      <c r="J20255" s="3"/>
      <c r="K20255" s="3"/>
      <c r="L20255" s="3"/>
      <c r="M20255" s="3"/>
      <c r="N20255" s="3"/>
    </row>
    <row r="20256">
      <c r="A20256" s="3"/>
      <c r="B20256" s="3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</row>
    <row r="20257">
      <c r="A20257" s="3"/>
      <c r="B20257" s="3"/>
      <c r="C20257" s="3"/>
      <c r="D20257" s="3"/>
      <c r="E20257" s="3"/>
      <c r="F20257" s="3"/>
      <c r="G20257" s="3"/>
      <c r="H20257" s="3"/>
      <c r="I20257" s="3"/>
      <c r="J20257" s="3"/>
      <c r="K20257" s="3"/>
      <c r="L20257" s="3"/>
      <c r="M20257" s="3"/>
      <c r="N20257" s="3"/>
    </row>
    <row r="20258">
      <c r="A20258" s="3"/>
      <c r="B20258" s="3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</row>
    <row r="20259">
      <c r="A20259" s="3"/>
      <c r="B20259" s="3"/>
      <c r="C20259" s="3"/>
      <c r="D20259" s="3"/>
      <c r="E20259" s="3"/>
      <c r="F20259" s="3"/>
      <c r="G20259" s="3"/>
      <c r="H20259" s="3"/>
      <c r="I20259" s="3"/>
      <c r="J20259" s="3"/>
      <c r="K20259" s="3"/>
      <c r="L20259" s="3"/>
      <c r="M20259" s="3"/>
      <c r="N20259" s="3"/>
    </row>
    <row r="20260">
      <c r="A20260" s="3"/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</row>
    <row r="20261">
      <c r="A20261" s="3"/>
      <c r="B20261" s="3"/>
      <c r="C20261" s="3"/>
      <c r="D20261" s="3"/>
      <c r="E20261" s="3"/>
      <c r="F20261" s="3"/>
      <c r="G20261" s="3"/>
      <c r="H20261" s="3"/>
      <c r="I20261" s="3"/>
      <c r="J20261" s="3"/>
      <c r="K20261" s="3"/>
      <c r="L20261" s="3"/>
      <c r="M20261" s="3"/>
      <c r="N20261" s="3"/>
    </row>
    <row r="20262">
      <c r="A20262" s="3"/>
      <c r="B20262" s="3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</row>
    <row r="20263">
      <c r="A20263" s="3"/>
      <c r="B20263" s="3"/>
      <c r="C20263" s="3"/>
      <c r="D20263" s="3"/>
      <c r="E20263" s="3"/>
      <c r="F20263" s="3"/>
      <c r="G20263" s="3"/>
      <c r="H20263" s="3"/>
      <c r="I20263" s="3"/>
      <c r="J20263" s="3"/>
      <c r="K20263" s="3"/>
      <c r="L20263" s="3"/>
      <c r="M20263" s="3"/>
      <c r="N20263" s="3"/>
    </row>
    <row r="20264">
      <c r="A20264" s="3"/>
      <c r="B20264" s="3"/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</row>
    <row r="20265">
      <c r="A20265" s="3"/>
      <c r="B20265" s="3"/>
      <c r="C20265" s="3"/>
      <c r="D20265" s="3"/>
      <c r="E20265" s="3"/>
      <c r="F20265" s="3"/>
      <c r="G20265" s="3"/>
      <c r="H20265" s="3"/>
      <c r="I20265" s="3"/>
      <c r="J20265" s="3"/>
      <c r="K20265" s="3"/>
      <c r="L20265" s="3"/>
      <c r="M20265" s="3"/>
      <c r="N20265" s="3"/>
    </row>
    <row r="20266">
      <c r="A20266" s="3"/>
      <c r="B20266" s="3"/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</row>
    <row r="20267">
      <c r="A20267" s="3"/>
      <c r="B20267" s="3"/>
      <c r="C20267" s="3"/>
      <c r="D20267" s="3"/>
      <c r="E20267" s="3"/>
      <c r="F20267" s="3"/>
      <c r="G20267" s="3"/>
      <c r="H20267" s="3"/>
      <c r="I20267" s="3"/>
      <c r="J20267" s="3"/>
      <c r="K20267" s="3"/>
      <c r="L20267" s="3"/>
      <c r="M20267" s="3"/>
      <c r="N20267" s="3"/>
    </row>
    <row r="20268">
      <c r="A20268" s="3"/>
      <c r="B20268" s="3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</row>
    <row r="20269">
      <c r="A20269" s="3"/>
      <c r="B20269" s="3"/>
      <c r="C20269" s="3"/>
      <c r="D20269" s="3"/>
      <c r="E20269" s="3"/>
      <c r="F20269" s="3"/>
      <c r="G20269" s="3"/>
      <c r="H20269" s="3"/>
      <c r="I20269" s="3"/>
      <c r="J20269" s="3"/>
      <c r="K20269" s="3"/>
      <c r="L20269" s="3"/>
      <c r="M20269" s="3"/>
      <c r="N20269" s="3"/>
    </row>
    <row r="20270">
      <c r="A20270" s="3"/>
      <c r="B20270" s="3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</row>
    <row r="20271">
      <c r="A20271" s="3"/>
      <c r="B20271" s="3"/>
      <c r="C20271" s="3"/>
      <c r="D20271" s="3"/>
      <c r="E20271" s="3"/>
      <c r="F20271" s="3"/>
      <c r="G20271" s="3"/>
      <c r="H20271" s="3"/>
      <c r="I20271" s="3"/>
      <c r="J20271" s="3"/>
      <c r="K20271" s="3"/>
      <c r="L20271" s="3"/>
      <c r="M20271" s="3"/>
      <c r="N20271" s="3"/>
    </row>
    <row r="20272">
      <c r="A20272" s="3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</row>
    <row r="20273">
      <c r="A20273" s="3"/>
      <c r="B20273" s="3"/>
      <c r="C20273" s="3"/>
      <c r="D20273" s="3"/>
      <c r="E20273" s="3"/>
      <c r="F20273" s="3"/>
      <c r="G20273" s="3"/>
      <c r="H20273" s="3"/>
      <c r="I20273" s="3"/>
      <c r="J20273" s="3"/>
      <c r="K20273" s="3"/>
      <c r="L20273" s="3"/>
      <c r="M20273" s="3"/>
      <c r="N20273" s="3"/>
    </row>
    <row r="20274">
      <c r="A20274" s="3"/>
      <c r="B20274" s="3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</row>
    <row r="20275">
      <c r="A20275" s="3"/>
      <c r="B20275" s="3"/>
      <c r="C20275" s="3"/>
      <c r="D20275" s="3"/>
      <c r="E20275" s="3"/>
      <c r="F20275" s="3"/>
      <c r="G20275" s="3"/>
      <c r="H20275" s="3"/>
      <c r="I20275" s="3"/>
      <c r="J20275" s="3"/>
      <c r="K20275" s="3"/>
      <c r="L20275" s="3"/>
      <c r="M20275" s="3"/>
      <c r="N20275" s="3"/>
    </row>
    <row r="20276">
      <c r="A20276" s="3"/>
      <c r="B20276" s="3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</row>
    <row r="20277">
      <c r="A20277" s="3"/>
      <c r="B20277" s="3"/>
      <c r="C20277" s="3"/>
      <c r="D20277" s="3"/>
      <c r="E20277" s="3"/>
      <c r="F20277" s="3"/>
      <c r="G20277" s="3"/>
      <c r="H20277" s="3"/>
      <c r="I20277" s="3"/>
      <c r="J20277" s="3"/>
      <c r="K20277" s="3"/>
      <c r="L20277" s="3"/>
      <c r="M20277" s="3"/>
      <c r="N20277" s="3"/>
    </row>
    <row r="20278">
      <c r="A20278" s="3"/>
      <c r="B20278" s="3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</row>
    <row r="20279">
      <c r="A20279" s="3"/>
      <c r="B20279" s="3"/>
      <c r="C20279" s="3"/>
      <c r="D20279" s="3"/>
      <c r="E20279" s="3"/>
      <c r="F20279" s="3"/>
      <c r="G20279" s="3"/>
      <c r="H20279" s="3"/>
      <c r="I20279" s="3"/>
      <c r="J20279" s="3"/>
      <c r="K20279" s="3"/>
      <c r="L20279" s="3"/>
      <c r="M20279" s="3"/>
      <c r="N20279" s="3"/>
    </row>
    <row r="20280">
      <c r="A20280" s="3"/>
      <c r="B20280" s="3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</row>
    <row r="20281">
      <c r="A20281" s="3"/>
      <c r="B20281" s="3"/>
      <c r="C20281" s="3"/>
      <c r="D20281" s="3"/>
      <c r="E20281" s="3"/>
      <c r="F20281" s="3"/>
      <c r="G20281" s="3"/>
      <c r="H20281" s="3"/>
      <c r="I20281" s="3"/>
      <c r="J20281" s="3"/>
      <c r="K20281" s="3"/>
      <c r="L20281" s="3"/>
      <c r="M20281" s="3"/>
      <c r="N20281" s="3"/>
    </row>
    <row r="20282">
      <c r="A20282" s="3"/>
      <c r="B20282" s="3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</row>
    <row r="20283">
      <c r="A20283" s="3"/>
      <c r="B20283" s="3"/>
      <c r="C20283" s="3"/>
      <c r="D20283" s="3"/>
      <c r="E20283" s="3"/>
      <c r="F20283" s="3"/>
      <c r="G20283" s="3"/>
      <c r="H20283" s="3"/>
      <c r="I20283" s="3"/>
      <c r="J20283" s="3"/>
      <c r="K20283" s="3"/>
      <c r="L20283" s="3"/>
      <c r="M20283" s="3"/>
      <c r="N20283" s="3"/>
    </row>
    <row r="20284">
      <c r="A20284" s="3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</row>
    <row r="20285">
      <c r="A20285" s="3"/>
      <c r="B20285" s="3"/>
      <c r="C20285" s="3"/>
      <c r="D20285" s="3"/>
      <c r="E20285" s="3"/>
      <c r="F20285" s="3"/>
      <c r="G20285" s="3"/>
      <c r="H20285" s="3"/>
      <c r="I20285" s="3"/>
      <c r="J20285" s="3"/>
      <c r="K20285" s="3"/>
      <c r="L20285" s="3"/>
      <c r="M20285" s="3"/>
      <c r="N20285" s="3"/>
    </row>
    <row r="20286">
      <c r="A20286" s="3"/>
      <c r="B20286" s="3"/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</row>
    <row r="20287">
      <c r="A20287" s="3"/>
      <c r="B20287" s="3"/>
      <c r="C20287" s="3"/>
      <c r="D20287" s="3"/>
      <c r="E20287" s="3"/>
      <c r="F20287" s="3"/>
      <c r="G20287" s="3"/>
      <c r="H20287" s="3"/>
      <c r="I20287" s="3"/>
      <c r="J20287" s="3"/>
      <c r="K20287" s="3"/>
      <c r="L20287" s="3"/>
      <c r="M20287" s="3"/>
      <c r="N20287" s="3"/>
    </row>
    <row r="20288">
      <c r="A20288" s="3"/>
      <c r="B20288" s="3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</row>
    <row r="20289">
      <c r="A20289" s="3"/>
      <c r="B20289" s="3"/>
      <c r="C20289" s="3"/>
      <c r="D20289" s="3"/>
      <c r="E20289" s="3"/>
      <c r="F20289" s="3"/>
      <c r="G20289" s="3"/>
      <c r="H20289" s="3"/>
      <c r="I20289" s="3"/>
      <c r="J20289" s="3"/>
      <c r="K20289" s="3"/>
      <c r="L20289" s="3"/>
      <c r="M20289" s="3"/>
      <c r="N20289" s="3"/>
    </row>
    <row r="20290">
      <c r="A20290" s="3"/>
      <c r="B20290" s="3"/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</row>
    <row r="20291">
      <c r="A20291" s="3"/>
      <c r="B20291" s="3"/>
      <c r="C20291" s="3"/>
      <c r="D20291" s="3"/>
      <c r="E20291" s="3"/>
      <c r="F20291" s="3"/>
      <c r="G20291" s="3"/>
      <c r="H20291" s="3"/>
      <c r="I20291" s="3"/>
      <c r="J20291" s="3"/>
      <c r="K20291" s="3"/>
      <c r="L20291" s="3"/>
      <c r="M20291" s="3"/>
      <c r="N20291" s="3"/>
    </row>
    <row r="20292">
      <c r="A20292" s="3"/>
      <c r="B20292" s="3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</row>
    <row r="20293">
      <c r="A20293" s="3"/>
      <c r="B20293" s="3"/>
      <c r="C20293" s="3"/>
      <c r="D20293" s="3"/>
      <c r="E20293" s="3"/>
      <c r="F20293" s="3"/>
      <c r="G20293" s="3"/>
      <c r="H20293" s="3"/>
      <c r="I20293" s="3"/>
      <c r="J20293" s="3"/>
      <c r="K20293" s="3"/>
      <c r="L20293" s="3"/>
      <c r="M20293" s="3"/>
      <c r="N20293" s="3"/>
    </row>
    <row r="20294">
      <c r="A20294" s="3"/>
      <c r="B20294" s="3"/>
      <c r="C20294" s="3"/>
      <c r="D20294" s="3"/>
      <c r="E20294" s="3"/>
      <c r="F20294" s="3"/>
      <c r="G20294" s="3"/>
      <c r="H20294" s="3"/>
      <c r="I20294" s="3"/>
      <c r="J20294" s="3"/>
      <c r="K20294" s="3"/>
      <c r="L20294" s="3"/>
      <c r="M20294" s="3"/>
      <c r="N20294" s="3"/>
    </row>
    <row r="20295">
      <c r="A20295" s="3"/>
      <c r="B20295" s="3"/>
      <c r="C20295" s="3"/>
      <c r="D20295" s="3"/>
      <c r="E20295" s="3"/>
      <c r="F20295" s="3"/>
      <c r="G20295" s="3"/>
      <c r="H20295" s="3"/>
      <c r="I20295" s="3"/>
      <c r="J20295" s="3"/>
      <c r="K20295" s="3"/>
      <c r="L20295" s="3"/>
      <c r="M20295" s="3"/>
      <c r="N20295" s="3"/>
    </row>
    <row r="20296">
      <c r="A20296" s="3"/>
      <c r="B20296" s="3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</row>
    <row r="20297">
      <c r="A20297" s="3"/>
      <c r="B20297" s="3"/>
      <c r="C20297" s="3"/>
      <c r="D20297" s="3"/>
      <c r="E20297" s="3"/>
      <c r="F20297" s="3"/>
      <c r="G20297" s="3"/>
      <c r="H20297" s="3"/>
      <c r="I20297" s="3"/>
      <c r="J20297" s="3"/>
      <c r="K20297" s="3"/>
      <c r="L20297" s="3"/>
      <c r="M20297" s="3"/>
      <c r="N20297" s="3"/>
    </row>
    <row r="20298">
      <c r="A20298" s="3"/>
      <c r="B20298" s="3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</row>
    <row r="20299">
      <c r="A20299" s="3"/>
      <c r="B20299" s="3"/>
      <c r="C20299" s="3"/>
      <c r="D20299" s="3"/>
      <c r="E20299" s="3"/>
      <c r="F20299" s="3"/>
      <c r="G20299" s="3"/>
      <c r="H20299" s="3"/>
      <c r="I20299" s="3"/>
      <c r="J20299" s="3"/>
      <c r="K20299" s="3"/>
      <c r="L20299" s="3"/>
      <c r="M20299" s="3"/>
      <c r="N20299" s="3"/>
    </row>
    <row r="20300">
      <c r="A20300" s="3"/>
      <c r="B20300" s="3"/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</row>
    <row r="20301">
      <c r="A20301" s="3"/>
      <c r="B20301" s="3"/>
      <c r="C20301" s="3"/>
      <c r="D20301" s="3"/>
      <c r="E20301" s="3"/>
      <c r="F20301" s="3"/>
      <c r="G20301" s="3"/>
      <c r="H20301" s="3"/>
      <c r="I20301" s="3"/>
      <c r="J20301" s="3"/>
      <c r="K20301" s="3"/>
      <c r="L20301" s="3"/>
      <c r="M20301" s="3"/>
      <c r="N20301" s="3"/>
    </row>
    <row r="20302">
      <c r="A20302" s="3"/>
      <c r="B20302" s="3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</row>
    <row r="20303">
      <c r="A20303" s="3"/>
      <c r="B20303" s="3"/>
      <c r="C20303" s="3"/>
      <c r="D20303" s="3"/>
      <c r="E20303" s="3"/>
      <c r="F20303" s="3"/>
      <c r="G20303" s="3"/>
      <c r="H20303" s="3"/>
      <c r="I20303" s="3"/>
      <c r="J20303" s="3"/>
      <c r="K20303" s="3"/>
      <c r="L20303" s="3"/>
      <c r="M20303" s="3"/>
      <c r="N20303" s="3"/>
    </row>
    <row r="20304">
      <c r="A20304" s="3"/>
      <c r="B20304" s="3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</row>
    <row r="20305">
      <c r="A20305" s="3"/>
      <c r="B20305" s="3"/>
      <c r="C20305" s="3"/>
      <c r="D20305" s="3"/>
      <c r="E20305" s="3"/>
      <c r="F20305" s="3"/>
      <c r="G20305" s="3"/>
      <c r="H20305" s="3"/>
      <c r="I20305" s="3"/>
      <c r="J20305" s="3"/>
      <c r="K20305" s="3"/>
      <c r="L20305" s="3"/>
      <c r="M20305" s="3"/>
      <c r="N20305" s="3"/>
    </row>
    <row r="20306">
      <c r="A20306" s="3"/>
      <c r="B20306" s="3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</row>
    <row r="20307">
      <c r="A20307" s="3"/>
      <c r="B20307" s="3"/>
      <c r="C20307" s="3"/>
      <c r="D20307" s="3"/>
      <c r="E20307" s="3"/>
      <c r="F20307" s="3"/>
      <c r="G20307" s="3"/>
      <c r="H20307" s="3"/>
      <c r="I20307" s="3"/>
      <c r="J20307" s="3"/>
      <c r="K20307" s="3"/>
      <c r="L20307" s="3"/>
      <c r="M20307" s="3"/>
      <c r="N20307" s="3"/>
    </row>
    <row r="20308">
      <c r="A20308" s="3"/>
      <c r="B20308" s="3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</row>
    <row r="20309">
      <c r="A20309" s="3"/>
      <c r="B20309" s="3"/>
      <c r="C20309" s="3"/>
      <c r="D20309" s="3"/>
      <c r="E20309" s="3"/>
      <c r="F20309" s="3"/>
      <c r="G20309" s="3"/>
      <c r="H20309" s="3"/>
      <c r="I20309" s="3"/>
      <c r="J20309" s="3"/>
      <c r="K20309" s="3"/>
      <c r="L20309" s="3"/>
      <c r="M20309" s="3"/>
      <c r="N20309" s="3"/>
    </row>
    <row r="20310">
      <c r="A20310" s="3"/>
      <c r="B20310" s="3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</row>
    <row r="20311">
      <c r="A20311" s="3"/>
      <c r="B20311" s="3"/>
      <c r="C20311" s="3"/>
      <c r="D20311" s="3"/>
      <c r="E20311" s="3"/>
      <c r="F20311" s="3"/>
      <c r="G20311" s="3"/>
      <c r="H20311" s="3"/>
      <c r="I20311" s="3"/>
      <c r="J20311" s="3"/>
      <c r="K20311" s="3"/>
      <c r="L20311" s="3"/>
      <c r="M20311" s="3"/>
      <c r="N20311" s="3"/>
    </row>
    <row r="20312">
      <c r="A20312" s="3"/>
      <c r="B20312" s="3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</row>
    <row r="20313">
      <c r="A20313" s="3"/>
      <c r="B20313" s="3"/>
      <c r="C20313" s="3"/>
      <c r="D20313" s="3"/>
      <c r="E20313" s="3"/>
      <c r="F20313" s="3"/>
      <c r="G20313" s="3"/>
      <c r="H20313" s="3"/>
      <c r="I20313" s="3"/>
      <c r="J20313" s="3"/>
      <c r="K20313" s="3"/>
      <c r="L20313" s="3"/>
      <c r="M20313" s="3"/>
      <c r="N20313" s="3"/>
    </row>
    <row r="20314">
      <c r="A20314" s="3"/>
      <c r="B20314" s="3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</row>
    <row r="20315">
      <c r="A20315" s="3"/>
      <c r="B20315" s="3"/>
      <c r="C20315" s="3"/>
      <c r="D20315" s="3"/>
      <c r="E20315" s="3"/>
      <c r="F20315" s="3"/>
      <c r="G20315" s="3"/>
      <c r="H20315" s="3"/>
      <c r="I20315" s="3"/>
      <c r="J20315" s="3"/>
      <c r="K20315" s="3"/>
      <c r="L20315" s="3"/>
      <c r="M20315" s="3"/>
      <c r="N20315" s="3"/>
    </row>
    <row r="20316">
      <c r="A20316" s="3"/>
      <c r="B20316" s="3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</row>
    <row r="20317">
      <c r="A20317" s="3"/>
      <c r="B20317" s="3"/>
      <c r="C20317" s="3"/>
      <c r="D20317" s="3"/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</row>
    <row r="20318">
      <c r="A20318" s="3"/>
      <c r="B20318" s="3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</row>
    <row r="20319">
      <c r="A20319" s="3"/>
      <c r="B20319" s="3"/>
      <c r="C20319" s="3"/>
      <c r="D20319" s="3"/>
      <c r="E20319" s="3"/>
      <c r="F20319" s="3"/>
      <c r="G20319" s="3"/>
      <c r="H20319" s="3"/>
      <c r="I20319" s="3"/>
      <c r="J20319" s="3"/>
      <c r="K20319" s="3"/>
      <c r="L20319" s="3"/>
      <c r="M20319" s="3"/>
      <c r="N20319" s="3"/>
    </row>
    <row r="20320">
      <c r="A20320" s="3"/>
      <c r="B20320" s="3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</row>
    <row r="20321">
      <c r="A20321" s="3"/>
      <c r="B20321" s="3"/>
      <c r="C20321" s="3"/>
      <c r="D20321" s="3"/>
      <c r="E20321" s="3"/>
      <c r="F20321" s="3"/>
      <c r="G20321" s="3"/>
      <c r="H20321" s="3"/>
      <c r="I20321" s="3"/>
      <c r="J20321" s="3"/>
      <c r="K20321" s="3"/>
      <c r="L20321" s="3"/>
      <c r="M20321" s="3"/>
      <c r="N20321" s="3"/>
    </row>
    <row r="20322">
      <c r="A20322" s="3"/>
      <c r="B20322" s="3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</row>
    <row r="20323">
      <c r="A20323" s="3"/>
      <c r="B20323" s="3"/>
      <c r="C20323" s="3"/>
      <c r="D20323" s="3"/>
      <c r="E20323" s="3"/>
      <c r="F20323" s="3"/>
      <c r="G20323" s="3"/>
      <c r="H20323" s="3"/>
      <c r="I20323" s="3"/>
      <c r="J20323" s="3"/>
      <c r="K20323" s="3"/>
      <c r="L20323" s="3"/>
      <c r="M20323" s="3"/>
      <c r="N20323" s="3"/>
    </row>
    <row r="20324">
      <c r="A20324" s="3"/>
      <c r="B20324" s="3"/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</row>
    <row r="20325">
      <c r="A20325" s="3"/>
      <c r="B20325" s="3"/>
      <c r="C20325" s="3"/>
      <c r="D20325" s="3"/>
      <c r="E20325" s="3"/>
      <c r="F20325" s="3"/>
      <c r="G20325" s="3"/>
      <c r="H20325" s="3"/>
      <c r="I20325" s="3"/>
      <c r="J20325" s="3"/>
      <c r="K20325" s="3"/>
      <c r="L20325" s="3"/>
      <c r="M20325" s="3"/>
      <c r="N20325" s="3"/>
    </row>
    <row r="20326">
      <c r="A20326" s="3"/>
      <c r="B20326" s="3"/>
      <c r="C20326" s="3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</row>
    <row r="20327">
      <c r="A20327" s="3"/>
      <c r="B20327" s="3"/>
      <c r="C20327" s="3"/>
      <c r="D20327" s="3"/>
      <c r="E20327" s="3"/>
      <c r="F20327" s="3"/>
      <c r="G20327" s="3"/>
      <c r="H20327" s="3"/>
      <c r="I20327" s="3"/>
      <c r="J20327" s="3"/>
      <c r="K20327" s="3"/>
      <c r="L20327" s="3"/>
      <c r="M20327" s="3"/>
      <c r="N20327" s="3"/>
    </row>
    <row r="20328">
      <c r="A20328" s="3"/>
      <c r="B20328" s="3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</row>
    <row r="20329">
      <c r="A20329" s="3"/>
      <c r="B20329" s="3"/>
      <c r="C20329" s="3"/>
      <c r="D20329" s="3"/>
      <c r="E20329" s="3"/>
      <c r="F20329" s="3"/>
      <c r="G20329" s="3"/>
      <c r="H20329" s="3"/>
      <c r="I20329" s="3"/>
      <c r="J20329" s="3"/>
      <c r="K20329" s="3"/>
      <c r="L20329" s="3"/>
      <c r="M20329" s="3"/>
      <c r="N20329" s="3"/>
    </row>
    <row r="20330">
      <c r="A20330" s="3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</row>
    <row r="20331">
      <c r="A20331" s="3"/>
      <c r="B20331" s="3"/>
      <c r="C20331" s="3"/>
      <c r="D20331" s="3"/>
      <c r="E20331" s="3"/>
      <c r="F20331" s="3"/>
      <c r="G20331" s="3"/>
      <c r="H20331" s="3"/>
      <c r="I20331" s="3"/>
      <c r="J20331" s="3"/>
      <c r="K20331" s="3"/>
      <c r="L20331" s="3"/>
      <c r="M20331" s="3"/>
      <c r="N20331" s="3"/>
    </row>
    <row r="20332">
      <c r="A20332" s="3"/>
      <c r="B20332" s="3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</row>
    <row r="20333">
      <c r="A20333" s="3"/>
      <c r="B20333" s="3"/>
      <c r="C20333" s="3"/>
      <c r="D20333" s="3"/>
      <c r="E20333" s="3"/>
      <c r="F20333" s="3"/>
      <c r="G20333" s="3"/>
      <c r="H20333" s="3"/>
      <c r="I20333" s="3"/>
      <c r="J20333" s="3"/>
      <c r="K20333" s="3"/>
      <c r="L20333" s="3"/>
      <c r="M20333" s="3"/>
      <c r="N20333" s="3"/>
    </row>
    <row r="20334">
      <c r="A20334" s="3"/>
      <c r="B20334" s="3"/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</row>
    <row r="20335">
      <c r="A20335" s="3"/>
      <c r="B20335" s="3"/>
      <c r="C20335" s="3"/>
      <c r="D20335" s="3"/>
      <c r="E20335" s="3"/>
      <c r="F20335" s="3"/>
      <c r="G20335" s="3"/>
      <c r="H20335" s="3"/>
      <c r="I20335" s="3"/>
      <c r="J20335" s="3"/>
      <c r="K20335" s="3"/>
      <c r="L20335" s="3"/>
      <c r="M20335" s="3"/>
      <c r="N20335" s="3"/>
    </row>
    <row r="20336">
      <c r="A20336" s="3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</row>
    <row r="20337">
      <c r="A20337" s="3"/>
      <c r="B20337" s="3"/>
      <c r="C20337" s="3"/>
      <c r="D20337" s="3"/>
      <c r="E20337" s="3"/>
      <c r="F20337" s="3"/>
      <c r="G20337" s="3"/>
      <c r="H20337" s="3"/>
      <c r="I20337" s="3"/>
      <c r="J20337" s="3"/>
      <c r="K20337" s="3"/>
      <c r="L20337" s="3"/>
      <c r="M20337" s="3"/>
      <c r="N20337" s="3"/>
    </row>
    <row r="20338">
      <c r="A20338" s="3"/>
      <c r="B20338" s="3"/>
      <c r="C20338" s="3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</row>
    <row r="20339">
      <c r="A20339" s="3"/>
      <c r="B20339" s="3"/>
      <c r="C20339" s="3"/>
      <c r="D20339" s="3"/>
      <c r="E20339" s="3"/>
      <c r="F20339" s="3"/>
      <c r="G20339" s="3"/>
      <c r="H20339" s="3"/>
      <c r="I20339" s="3"/>
      <c r="J20339" s="3"/>
      <c r="K20339" s="3"/>
      <c r="L20339" s="3"/>
      <c r="M20339" s="3"/>
      <c r="N20339" s="3"/>
    </row>
    <row r="20340">
      <c r="A20340" s="3"/>
      <c r="B20340" s="3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</row>
    <row r="20341">
      <c r="A20341" s="3"/>
      <c r="B20341" s="3"/>
      <c r="C20341" s="3"/>
      <c r="D20341" s="3"/>
      <c r="E20341" s="3"/>
      <c r="F20341" s="3"/>
      <c r="G20341" s="3"/>
      <c r="H20341" s="3"/>
      <c r="I20341" s="3"/>
      <c r="J20341" s="3"/>
      <c r="K20341" s="3"/>
      <c r="L20341" s="3"/>
      <c r="M20341" s="3"/>
      <c r="N20341" s="3"/>
    </row>
    <row r="20342">
      <c r="A20342" s="3"/>
      <c r="B20342" s="3"/>
      <c r="C20342" s="3"/>
      <c r="D20342" s="3"/>
      <c r="E20342" s="3"/>
      <c r="F20342" s="3"/>
      <c r="G20342" s="3"/>
      <c r="H20342" s="3"/>
      <c r="I20342" s="3"/>
      <c r="J20342" s="3"/>
      <c r="K20342" s="3"/>
      <c r="L20342" s="3"/>
      <c r="M20342" s="3"/>
      <c r="N20342" s="3"/>
    </row>
    <row r="20343">
      <c r="A20343" s="3"/>
      <c r="B20343" s="3"/>
      <c r="C20343" s="3"/>
      <c r="D20343" s="3"/>
      <c r="E20343" s="3"/>
      <c r="F20343" s="3"/>
      <c r="G20343" s="3"/>
      <c r="H20343" s="3"/>
      <c r="I20343" s="3"/>
      <c r="J20343" s="3"/>
      <c r="K20343" s="3"/>
      <c r="L20343" s="3"/>
      <c r="M20343" s="3"/>
      <c r="N20343" s="3"/>
    </row>
    <row r="20344">
      <c r="A20344" s="3"/>
      <c r="B20344" s="3"/>
      <c r="C20344" s="3"/>
      <c r="D20344" s="3"/>
      <c r="E20344" s="3"/>
      <c r="F20344" s="3"/>
      <c r="G20344" s="3"/>
      <c r="H20344" s="3"/>
      <c r="I20344" s="3"/>
      <c r="J20344" s="3"/>
      <c r="K20344" s="3"/>
      <c r="L20344" s="3"/>
      <c r="M20344" s="3"/>
      <c r="N20344" s="3"/>
    </row>
    <row r="20345">
      <c r="A20345" s="3"/>
      <c r="B20345" s="3"/>
      <c r="C20345" s="3"/>
      <c r="D20345" s="3"/>
      <c r="E20345" s="3"/>
      <c r="F20345" s="3"/>
      <c r="G20345" s="3"/>
      <c r="H20345" s="3"/>
      <c r="I20345" s="3"/>
      <c r="J20345" s="3"/>
      <c r="K20345" s="3"/>
      <c r="L20345" s="3"/>
      <c r="M20345" s="3"/>
      <c r="N20345" s="3"/>
    </row>
    <row r="20346">
      <c r="A20346" s="3"/>
      <c r="B20346" s="3"/>
      <c r="C20346" s="3"/>
      <c r="D20346" s="3"/>
      <c r="E20346" s="3"/>
      <c r="F20346" s="3"/>
      <c r="G20346" s="3"/>
      <c r="H20346" s="3"/>
      <c r="I20346" s="3"/>
      <c r="J20346" s="3"/>
      <c r="K20346" s="3"/>
      <c r="L20346" s="3"/>
      <c r="M20346" s="3"/>
      <c r="N20346" s="3"/>
    </row>
    <row r="20347">
      <c r="A20347" s="3"/>
      <c r="B20347" s="3"/>
      <c r="C20347" s="3"/>
      <c r="D20347" s="3"/>
      <c r="E20347" s="3"/>
      <c r="F20347" s="3"/>
      <c r="G20347" s="3"/>
      <c r="H20347" s="3"/>
      <c r="I20347" s="3"/>
      <c r="J20347" s="3"/>
      <c r="K20347" s="3"/>
      <c r="L20347" s="3"/>
      <c r="M20347" s="3"/>
      <c r="N20347" s="3"/>
    </row>
    <row r="20348">
      <c r="A20348" s="3"/>
      <c r="B20348" s="3"/>
      <c r="C20348" s="3"/>
      <c r="D20348" s="3"/>
      <c r="E20348" s="3"/>
      <c r="F20348" s="3"/>
      <c r="G20348" s="3"/>
      <c r="H20348" s="3"/>
      <c r="I20348" s="3"/>
      <c r="J20348" s="3"/>
      <c r="K20348" s="3"/>
      <c r="L20348" s="3"/>
      <c r="M20348" s="3"/>
      <c r="N20348" s="3"/>
    </row>
    <row r="20349">
      <c r="A20349" s="3"/>
      <c r="B20349" s="3"/>
      <c r="C20349" s="3"/>
      <c r="D20349" s="3"/>
      <c r="E20349" s="3"/>
      <c r="F20349" s="3"/>
      <c r="G20349" s="3"/>
      <c r="H20349" s="3"/>
      <c r="I20349" s="3"/>
      <c r="J20349" s="3"/>
      <c r="K20349" s="3"/>
      <c r="L20349" s="3"/>
      <c r="M20349" s="3"/>
      <c r="N20349" s="3"/>
    </row>
    <row r="20350">
      <c r="A20350" s="3"/>
      <c r="B20350" s="3"/>
      <c r="C20350" s="3"/>
      <c r="D20350" s="3"/>
      <c r="E20350" s="3"/>
      <c r="F20350" s="3"/>
      <c r="G20350" s="3"/>
      <c r="H20350" s="3"/>
      <c r="I20350" s="3"/>
      <c r="J20350" s="3"/>
      <c r="K20350" s="3"/>
      <c r="L20350" s="3"/>
      <c r="M20350" s="3"/>
      <c r="N20350" s="3"/>
    </row>
    <row r="20351">
      <c r="A20351" s="3"/>
      <c r="B20351" s="3"/>
      <c r="C20351" s="3"/>
      <c r="D20351" s="3"/>
      <c r="E20351" s="3"/>
      <c r="F20351" s="3"/>
      <c r="G20351" s="3"/>
      <c r="H20351" s="3"/>
      <c r="I20351" s="3"/>
      <c r="J20351" s="3"/>
      <c r="K20351" s="3"/>
      <c r="L20351" s="3"/>
      <c r="M20351" s="3"/>
      <c r="N20351" s="3"/>
    </row>
    <row r="20352">
      <c r="A20352" s="3"/>
      <c r="B20352" s="3"/>
      <c r="C20352" s="3"/>
      <c r="D20352" s="3"/>
      <c r="E20352" s="3"/>
      <c r="F20352" s="3"/>
      <c r="G20352" s="3"/>
      <c r="H20352" s="3"/>
      <c r="I20352" s="3"/>
      <c r="J20352" s="3"/>
      <c r="K20352" s="3"/>
      <c r="L20352" s="3"/>
      <c r="M20352" s="3"/>
      <c r="N20352" s="3"/>
    </row>
    <row r="20353">
      <c r="A20353" s="3"/>
      <c r="B20353" s="3"/>
      <c r="C20353" s="3"/>
      <c r="D20353" s="3"/>
      <c r="E20353" s="3"/>
      <c r="F20353" s="3"/>
      <c r="G20353" s="3"/>
      <c r="H20353" s="3"/>
      <c r="I20353" s="3"/>
      <c r="J20353" s="3"/>
      <c r="K20353" s="3"/>
      <c r="L20353" s="3"/>
      <c r="M20353" s="3"/>
      <c r="N20353" s="3"/>
    </row>
    <row r="20354">
      <c r="A20354" s="3"/>
      <c r="B20354" s="3"/>
      <c r="C20354" s="3"/>
      <c r="D20354" s="3"/>
      <c r="E20354" s="3"/>
      <c r="F20354" s="3"/>
      <c r="G20354" s="3"/>
      <c r="H20354" s="3"/>
      <c r="I20354" s="3"/>
      <c r="J20354" s="3"/>
      <c r="K20354" s="3"/>
      <c r="L20354" s="3"/>
      <c r="M20354" s="3"/>
      <c r="N20354" s="3"/>
    </row>
    <row r="20355">
      <c r="A20355" s="3"/>
      <c r="B20355" s="3"/>
      <c r="C20355" s="3"/>
      <c r="D20355" s="3"/>
      <c r="E20355" s="3"/>
      <c r="F20355" s="3"/>
      <c r="G20355" s="3"/>
      <c r="H20355" s="3"/>
      <c r="I20355" s="3"/>
      <c r="J20355" s="3"/>
      <c r="K20355" s="3"/>
      <c r="L20355" s="3"/>
      <c r="M20355" s="3"/>
      <c r="N20355" s="3"/>
    </row>
    <row r="20356">
      <c r="A20356" s="3"/>
      <c r="B20356" s="3"/>
      <c r="C20356" s="3"/>
      <c r="D20356" s="3"/>
      <c r="E20356" s="3"/>
      <c r="F20356" s="3"/>
      <c r="G20356" s="3"/>
      <c r="H20356" s="3"/>
      <c r="I20356" s="3"/>
      <c r="J20356" s="3"/>
      <c r="K20356" s="3"/>
      <c r="L20356" s="3"/>
      <c r="M20356" s="3"/>
      <c r="N20356" s="3"/>
    </row>
    <row r="20357">
      <c r="A20357" s="3"/>
      <c r="B20357" s="3"/>
      <c r="C20357" s="3"/>
      <c r="D20357" s="3"/>
      <c r="E20357" s="3"/>
      <c r="F20357" s="3"/>
      <c r="G20357" s="3"/>
      <c r="H20357" s="3"/>
      <c r="I20357" s="3"/>
      <c r="J20357" s="3"/>
      <c r="K20357" s="3"/>
      <c r="L20357" s="3"/>
      <c r="M20357" s="3"/>
      <c r="N20357" s="3"/>
    </row>
    <row r="20358">
      <c r="A20358" s="3"/>
      <c r="B20358" s="3"/>
      <c r="C20358" s="3"/>
      <c r="D20358" s="3"/>
      <c r="E20358" s="3"/>
      <c r="F20358" s="3"/>
      <c r="G20358" s="3"/>
      <c r="H20358" s="3"/>
      <c r="I20358" s="3"/>
      <c r="J20358" s="3"/>
      <c r="K20358" s="3"/>
      <c r="L20358" s="3"/>
      <c r="M20358" s="3"/>
      <c r="N20358" s="3"/>
    </row>
    <row r="20359">
      <c r="A20359" s="3"/>
      <c r="B20359" s="3"/>
      <c r="C20359" s="3"/>
      <c r="D20359" s="3"/>
      <c r="E20359" s="3"/>
      <c r="F20359" s="3"/>
      <c r="G20359" s="3"/>
      <c r="H20359" s="3"/>
      <c r="I20359" s="3"/>
      <c r="J20359" s="3"/>
      <c r="K20359" s="3"/>
      <c r="L20359" s="3"/>
      <c r="M20359" s="3"/>
      <c r="N20359" s="3"/>
    </row>
    <row r="20360">
      <c r="A20360" s="3"/>
      <c r="B20360" s="3"/>
      <c r="C20360" s="3"/>
      <c r="D20360" s="3"/>
      <c r="E20360" s="3"/>
      <c r="F20360" s="3"/>
      <c r="G20360" s="3"/>
      <c r="H20360" s="3"/>
      <c r="I20360" s="3"/>
      <c r="J20360" s="3"/>
      <c r="K20360" s="3"/>
      <c r="L20360" s="3"/>
      <c r="M20360" s="3"/>
      <c r="N20360" s="3"/>
    </row>
    <row r="20361">
      <c r="A20361" s="3"/>
      <c r="B20361" s="3"/>
      <c r="C20361" s="3"/>
      <c r="D20361" s="3"/>
      <c r="E20361" s="3"/>
      <c r="F20361" s="3"/>
      <c r="G20361" s="3"/>
      <c r="H20361" s="3"/>
      <c r="I20361" s="3"/>
      <c r="J20361" s="3"/>
      <c r="K20361" s="3"/>
      <c r="L20361" s="3"/>
      <c r="M20361" s="3"/>
      <c r="N20361" s="3"/>
    </row>
    <row r="20362">
      <c r="A20362" s="3"/>
      <c r="B20362" s="3"/>
      <c r="C20362" s="3"/>
      <c r="D20362" s="3"/>
      <c r="E20362" s="3"/>
      <c r="F20362" s="3"/>
      <c r="G20362" s="3"/>
      <c r="H20362" s="3"/>
      <c r="I20362" s="3"/>
      <c r="J20362" s="3"/>
      <c r="K20362" s="3"/>
      <c r="L20362" s="3"/>
      <c r="M20362" s="3"/>
      <c r="N20362" s="3"/>
    </row>
    <row r="20363">
      <c r="A20363" s="3"/>
      <c r="B20363" s="3"/>
      <c r="C20363" s="3"/>
      <c r="D20363" s="3"/>
      <c r="E20363" s="3"/>
      <c r="F20363" s="3"/>
      <c r="G20363" s="3"/>
      <c r="H20363" s="3"/>
      <c r="I20363" s="3"/>
      <c r="J20363" s="3"/>
      <c r="K20363" s="3"/>
      <c r="L20363" s="3"/>
      <c r="M20363" s="3"/>
      <c r="N20363" s="3"/>
    </row>
    <row r="20364">
      <c r="A20364" s="3"/>
      <c r="B20364" s="3"/>
      <c r="C20364" s="3"/>
      <c r="D20364" s="3"/>
      <c r="E20364" s="3"/>
      <c r="F20364" s="3"/>
      <c r="G20364" s="3"/>
      <c r="H20364" s="3"/>
      <c r="I20364" s="3"/>
      <c r="J20364" s="3"/>
      <c r="K20364" s="3"/>
      <c r="L20364" s="3"/>
      <c r="M20364" s="3"/>
      <c r="N20364" s="3"/>
    </row>
    <row r="20365">
      <c r="A20365" s="3"/>
      <c r="B20365" s="3"/>
      <c r="C20365" s="3"/>
      <c r="D20365" s="3"/>
      <c r="E20365" s="3"/>
      <c r="F20365" s="3"/>
      <c r="G20365" s="3"/>
      <c r="H20365" s="3"/>
      <c r="I20365" s="3"/>
      <c r="J20365" s="3"/>
      <c r="K20365" s="3"/>
      <c r="L20365" s="3"/>
      <c r="M20365" s="3"/>
      <c r="N20365" s="3"/>
    </row>
    <row r="20366">
      <c r="A20366" s="3"/>
      <c r="B20366" s="3"/>
      <c r="C20366" s="3"/>
      <c r="D20366" s="3"/>
      <c r="E20366" s="3"/>
      <c r="F20366" s="3"/>
      <c r="G20366" s="3"/>
      <c r="H20366" s="3"/>
      <c r="I20366" s="3"/>
      <c r="J20366" s="3"/>
      <c r="K20366" s="3"/>
      <c r="L20366" s="3"/>
      <c r="M20366" s="3"/>
      <c r="N20366" s="3"/>
    </row>
    <row r="20367">
      <c r="A20367" s="3"/>
      <c r="B20367" s="3"/>
      <c r="C20367" s="3"/>
      <c r="D20367" s="3"/>
      <c r="E20367" s="3"/>
      <c r="F20367" s="3"/>
      <c r="G20367" s="3"/>
      <c r="H20367" s="3"/>
      <c r="I20367" s="3"/>
      <c r="J20367" s="3"/>
      <c r="K20367" s="3"/>
      <c r="L20367" s="3"/>
      <c r="M20367" s="3"/>
      <c r="N20367" s="3"/>
    </row>
    <row r="20368">
      <c r="A20368" s="3"/>
      <c r="B20368" s="3"/>
      <c r="C20368" s="3"/>
      <c r="D20368" s="3"/>
      <c r="E20368" s="3"/>
      <c r="F20368" s="3"/>
      <c r="G20368" s="3"/>
      <c r="H20368" s="3"/>
      <c r="I20368" s="3"/>
      <c r="J20368" s="3"/>
      <c r="K20368" s="3"/>
      <c r="L20368" s="3"/>
      <c r="M20368" s="3"/>
      <c r="N20368" s="3"/>
    </row>
    <row r="20369">
      <c r="A20369" s="3"/>
      <c r="B20369" s="3"/>
      <c r="C20369" s="3"/>
      <c r="D20369" s="3"/>
      <c r="E20369" s="3"/>
      <c r="F20369" s="3"/>
      <c r="G20369" s="3"/>
      <c r="H20369" s="3"/>
      <c r="I20369" s="3"/>
      <c r="J20369" s="3"/>
      <c r="K20369" s="3"/>
      <c r="L20369" s="3"/>
      <c r="M20369" s="3"/>
      <c r="N20369" s="3"/>
    </row>
    <row r="20370">
      <c r="A20370" s="3"/>
      <c r="B20370" s="3"/>
      <c r="C20370" s="3"/>
      <c r="D20370" s="3"/>
      <c r="E20370" s="3"/>
      <c r="F20370" s="3"/>
      <c r="G20370" s="3"/>
      <c r="H20370" s="3"/>
      <c r="I20370" s="3"/>
      <c r="J20370" s="3"/>
      <c r="K20370" s="3"/>
      <c r="L20370" s="3"/>
      <c r="M20370" s="3"/>
      <c r="N20370" s="3"/>
    </row>
    <row r="20371">
      <c r="A20371" s="3"/>
      <c r="B20371" s="3"/>
      <c r="C20371" s="3"/>
      <c r="D20371" s="3"/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</row>
    <row r="20372">
      <c r="A20372" s="3"/>
      <c r="B20372" s="3"/>
      <c r="C20372" s="3"/>
      <c r="D20372" s="3"/>
      <c r="E20372" s="3"/>
      <c r="F20372" s="3"/>
      <c r="G20372" s="3"/>
      <c r="H20372" s="3"/>
      <c r="I20372" s="3"/>
      <c r="J20372" s="3"/>
      <c r="K20372" s="3"/>
      <c r="L20372" s="3"/>
      <c r="M20372" s="3"/>
      <c r="N20372" s="3"/>
    </row>
    <row r="20373">
      <c r="A20373" s="3"/>
      <c r="B20373" s="3"/>
      <c r="C20373" s="3"/>
      <c r="D20373" s="3"/>
      <c r="E20373" s="3"/>
      <c r="F20373" s="3"/>
      <c r="G20373" s="3"/>
      <c r="H20373" s="3"/>
      <c r="I20373" s="3"/>
      <c r="J20373" s="3"/>
      <c r="K20373" s="3"/>
      <c r="L20373" s="3"/>
      <c r="M20373" s="3"/>
      <c r="N20373" s="3"/>
    </row>
    <row r="20374">
      <c r="A20374" s="3"/>
      <c r="B20374" s="3"/>
      <c r="C20374" s="3"/>
      <c r="D20374" s="3"/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</row>
    <row r="20375">
      <c r="A20375" s="3"/>
      <c r="B20375" s="3"/>
      <c r="C20375" s="3"/>
      <c r="D20375" s="3"/>
      <c r="E20375" s="3"/>
      <c r="F20375" s="3"/>
      <c r="G20375" s="3"/>
      <c r="H20375" s="3"/>
      <c r="I20375" s="3"/>
      <c r="J20375" s="3"/>
      <c r="K20375" s="3"/>
      <c r="L20375" s="3"/>
      <c r="M20375" s="3"/>
      <c r="N20375" s="3"/>
    </row>
    <row r="20376">
      <c r="A20376" s="3"/>
      <c r="B20376" s="3"/>
      <c r="C20376" s="3"/>
      <c r="D20376" s="3"/>
      <c r="E20376" s="3"/>
      <c r="F20376" s="3"/>
      <c r="G20376" s="3"/>
      <c r="H20376" s="3"/>
      <c r="I20376" s="3"/>
      <c r="J20376" s="3"/>
      <c r="K20376" s="3"/>
      <c r="L20376" s="3"/>
      <c r="M20376" s="3"/>
      <c r="N20376" s="3"/>
    </row>
    <row r="20377">
      <c r="A20377" s="3"/>
      <c r="B20377" s="3"/>
      <c r="C20377" s="3"/>
      <c r="D20377" s="3"/>
      <c r="E20377" s="3"/>
      <c r="F20377" s="3"/>
      <c r="G20377" s="3"/>
      <c r="H20377" s="3"/>
      <c r="I20377" s="3"/>
      <c r="J20377" s="3"/>
      <c r="K20377" s="3"/>
      <c r="L20377" s="3"/>
      <c r="M20377" s="3"/>
      <c r="N20377" s="3"/>
    </row>
    <row r="20378">
      <c r="A20378" s="3"/>
      <c r="B20378" s="3"/>
      <c r="C20378" s="3"/>
      <c r="D20378" s="3"/>
      <c r="E20378" s="3"/>
      <c r="F20378" s="3"/>
      <c r="G20378" s="3"/>
      <c r="H20378" s="3"/>
      <c r="I20378" s="3"/>
      <c r="J20378" s="3"/>
      <c r="K20378" s="3"/>
      <c r="L20378" s="3"/>
      <c r="M20378" s="3"/>
      <c r="N20378" s="3"/>
    </row>
    <row r="20379">
      <c r="A20379" s="3"/>
      <c r="B20379" s="3"/>
      <c r="C20379" s="3"/>
      <c r="D20379" s="3"/>
      <c r="E20379" s="3"/>
      <c r="F20379" s="3"/>
      <c r="G20379" s="3"/>
      <c r="H20379" s="3"/>
      <c r="I20379" s="3"/>
      <c r="J20379" s="3"/>
      <c r="K20379" s="3"/>
      <c r="L20379" s="3"/>
      <c r="M20379" s="3"/>
      <c r="N20379" s="3"/>
    </row>
    <row r="20380">
      <c r="A20380" s="3"/>
      <c r="B20380" s="3"/>
      <c r="C20380" s="3"/>
      <c r="D20380" s="3"/>
      <c r="E20380" s="3"/>
      <c r="F20380" s="3"/>
      <c r="G20380" s="3"/>
      <c r="H20380" s="3"/>
      <c r="I20380" s="3"/>
      <c r="J20380" s="3"/>
      <c r="K20380" s="3"/>
      <c r="L20380" s="3"/>
      <c r="M20380" s="3"/>
      <c r="N20380" s="3"/>
    </row>
    <row r="20381">
      <c r="A20381" s="3"/>
      <c r="B20381" s="3"/>
      <c r="C20381" s="3"/>
      <c r="D20381" s="3"/>
      <c r="E20381" s="3"/>
      <c r="F20381" s="3"/>
      <c r="G20381" s="3"/>
      <c r="H20381" s="3"/>
      <c r="I20381" s="3"/>
      <c r="J20381" s="3"/>
      <c r="K20381" s="3"/>
      <c r="L20381" s="3"/>
      <c r="M20381" s="3"/>
      <c r="N20381" s="3"/>
    </row>
    <row r="20382">
      <c r="A20382" s="3"/>
      <c r="B20382" s="3"/>
      <c r="C20382" s="3"/>
      <c r="D20382" s="3"/>
      <c r="E20382" s="3"/>
      <c r="F20382" s="3"/>
      <c r="G20382" s="3"/>
      <c r="H20382" s="3"/>
      <c r="I20382" s="3"/>
      <c r="J20382" s="3"/>
      <c r="K20382" s="3"/>
      <c r="L20382" s="3"/>
      <c r="M20382" s="3"/>
      <c r="N20382" s="3"/>
    </row>
    <row r="20383">
      <c r="A20383" s="3"/>
      <c r="B20383" s="3"/>
      <c r="C20383" s="3"/>
      <c r="D20383" s="3"/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</row>
    <row r="20384">
      <c r="A20384" s="3"/>
      <c r="B20384" s="3"/>
      <c r="C20384" s="3"/>
      <c r="D20384" s="3"/>
      <c r="E20384" s="3"/>
      <c r="F20384" s="3"/>
      <c r="G20384" s="3"/>
      <c r="H20384" s="3"/>
      <c r="I20384" s="3"/>
      <c r="J20384" s="3"/>
      <c r="K20384" s="3"/>
      <c r="L20384" s="3"/>
      <c r="M20384" s="3"/>
      <c r="N20384" s="3"/>
    </row>
    <row r="20385">
      <c r="A20385" s="3"/>
      <c r="B20385" s="3"/>
      <c r="C20385" s="3"/>
      <c r="D20385" s="3"/>
      <c r="E20385" s="3"/>
      <c r="F20385" s="3"/>
      <c r="G20385" s="3"/>
      <c r="H20385" s="3"/>
      <c r="I20385" s="3"/>
      <c r="J20385" s="3"/>
      <c r="K20385" s="3"/>
      <c r="L20385" s="3"/>
      <c r="M20385" s="3"/>
      <c r="N20385" s="3"/>
    </row>
    <row r="20386">
      <c r="A20386" s="3"/>
      <c r="B20386" s="3"/>
      <c r="C20386" s="3"/>
      <c r="D20386" s="3"/>
      <c r="E20386" s="3"/>
      <c r="F20386" s="3"/>
      <c r="G20386" s="3"/>
      <c r="H20386" s="3"/>
      <c r="I20386" s="3"/>
      <c r="J20386" s="3"/>
      <c r="K20386" s="3"/>
      <c r="L20386" s="3"/>
      <c r="M20386" s="3"/>
      <c r="N20386" s="3"/>
    </row>
    <row r="20387">
      <c r="A20387" s="3"/>
      <c r="B20387" s="3"/>
      <c r="C20387" s="3"/>
      <c r="D20387" s="3"/>
      <c r="E20387" s="3"/>
      <c r="F20387" s="3"/>
      <c r="G20387" s="3"/>
      <c r="H20387" s="3"/>
      <c r="I20387" s="3"/>
      <c r="J20387" s="3"/>
      <c r="K20387" s="3"/>
      <c r="L20387" s="3"/>
      <c r="M20387" s="3"/>
      <c r="N20387" s="3"/>
    </row>
    <row r="20388">
      <c r="A20388" s="3"/>
      <c r="B20388" s="3"/>
      <c r="C20388" s="3"/>
      <c r="D20388" s="3"/>
      <c r="E20388" s="3"/>
      <c r="F20388" s="3"/>
      <c r="G20388" s="3"/>
      <c r="H20388" s="3"/>
      <c r="I20388" s="3"/>
      <c r="J20388" s="3"/>
      <c r="K20388" s="3"/>
      <c r="L20388" s="3"/>
      <c r="M20388" s="3"/>
      <c r="N20388" s="3"/>
    </row>
    <row r="20389">
      <c r="A20389" s="3"/>
      <c r="B20389" s="3"/>
      <c r="C20389" s="3"/>
      <c r="D20389" s="3"/>
      <c r="E20389" s="3"/>
      <c r="F20389" s="3"/>
      <c r="G20389" s="3"/>
      <c r="H20389" s="3"/>
      <c r="I20389" s="3"/>
      <c r="J20389" s="3"/>
      <c r="K20389" s="3"/>
      <c r="L20389" s="3"/>
      <c r="M20389" s="3"/>
      <c r="N20389" s="3"/>
    </row>
    <row r="20390">
      <c r="A20390" s="3"/>
      <c r="B20390" s="3"/>
      <c r="C20390" s="3"/>
      <c r="D20390" s="3"/>
      <c r="E20390" s="3"/>
      <c r="F20390" s="3"/>
      <c r="G20390" s="3"/>
      <c r="H20390" s="3"/>
      <c r="I20390" s="3"/>
      <c r="J20390" s="3"/>
      <c r="K20390" s="3"/>
      <c r="L20390" s="3"/>
      <c r="M20390" s="3"/>
      <c r="N20390" s="3"/>
    </row>
    <row r="20391">
      <c r="A20391" s="3"/>
      <c r="B20391" s="3"/>
      <c r="C20391" s="3"/>
      <c r="D20391" s="3"/>
      <c r="E20391" s="3"/>
      <c r="F20391" s="3"/>
      <c r="G20391" s="3"/>
      <c r="H20391" s="3"/>
      <c r="I20391" s="3"/>
      <c r="J20391" s="3"/>
      <c r="K20391" s="3"/>
      <c r="L20391" s="3"/>
      <c r="M20391" s="3"/>
      <c r="N20391" s="3"/>
    </row>
    <row r="20392">
      <c r="A20392" s="3"/>
      <c r="B20392" s="3"/>
      <c r="C20392" s="3"/>
      <c r="D20392" s="3"/>
      <c r="E20392" s="3"/>
      <c r="F20392" s="3"/>
      <c r="G20392" s="3"/>
      <c r="H20392" s="3"/>
      <c r="I20392" s="3"/>
      <c r="J20392" s="3"/>
      <c r="K20392" s="3"/>
      <c r="L20392" s="3"/>
      <c r="M20392" s="3"/>
      <c r="N20392" s="3"/>
    </row>
    <row r="20393">
      <c r="A20393" s="3"/>
      <c r="B20393" s="3"/>
      <c r="C20393" s="3"/>
      <c r="D20393" s="3"/>
      <c r="E20393" s="3"/>
      <c r="F20393" s="3"/>
      <c r="G20393" s="3"/>
      <c r="H20393" s="3"/>
      <c r="I20393" s="3"/>
      <c r="J20393" s="3"/>
      <c r="K20393" s="3"/>
      <c r="L20393" s="3"/>
      <c r="M20393" s="3"/>
      <c r="N20393" s="3"/>
    </row>
    <row r="20394">
      <c r="A20394" s="3"/>
      <c r="B20394" s="3"/>
      <c r="C20394" s="3"/>
      <c r="D20394" s="3"/>
      <c r="E20394" s="3"/>
      <c r="F20394" s="3"/>
      <c r="G20394" s="3"/>
      <c r="H20394" s="3"/>
      <c r="I20394" s="3"/>
      <c r="J20394" s="3"/>
      <c r="K20394" s="3"/>
      <c r="L20394" s="3"/>
      <c r="M20394" s="3"/>
      <c r="N20394" s="3"/>
    </row>
    <row r="20395">
      <c r="A20395" s="3"/>
      <c r="B20395" s="3"/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</row>
    <row r="20396">
      <c r="A20396" s="3"/>
      <c r="B20396" s="3"/>
      <c r="C20396" s="3"/>
      <c r="D20396" s="3"/>
      <c r="E20396" s="3"/>
      <c r="F20396" s="3"/>
      <c r="G20396" s="3"/>
      <c r="H20396" s="3"/>
      <c r="I20396" s="3"/>
      <c r="J20396" s="3"/>
      <c r="K20396" s="3"/>
      <c r="L20396" s="3"/>
      <c r="M20396" s="3"/>
      <c r="N20396" s="3"/>
    </row>
    <row r="20397">
      <c r="A20397" s="3"/>
      <c r="B20397" s="3"/>
      <c r="C20397" s="3"/>
      <c r="D20397" s="3"/>
      <c r="E20397" s="3"/>
      <c r="F20397" s="3"/>
      <c r="G20397" s="3"/>
      <c r="H20397" s="3"/>
      <c r="I20397" s="3"/>
      <c r="J20397" s="3"/>
      <c r="K20397" s="3"/>
      <c r="L20397" s="3"/>
      <c r="M20397" s="3"/>
      <c r="N20397" s="3"/>
    </row>
    <row r="20398">
      <c r="A20398" s="3"/>
      <c r="B20398" s="3"/>
      <c r="C20398" s="3"/>
      <c r="D20398" s="3"/>
      <c r="E20398" s="3"/>
      <c r="F20398" s="3"/>
      <c r="G20398" s="3"/>
      <c r="H20398" s="3"/>
      <c r="I20398" s="3"/>
      <c r="J20398" s="3"/>
      <c r="K20398" s="3"/>
      <c r="L20398" s="3"/>
      <c r="M20398" s="3"/>
      <c r="N20398" s="3"/>
    </row>
    <row r="20399">
      <c r="A20399" s="3"/>
      <c r="B20399" s="3"/>
      <c r="C20399" s="3"/>
      <c r="D20399" s="3"/>
      <c r="E20399" s="3"/>
      <c r="F20399" s="3"/>
      <c r="G20399" s="3"/>
      <c r="H20399" s="3"/>
      <c r="I20399" s="3"/>
      <c r="J20399" s="3"/>
      <c r="K20399" s="3"/>
      <c r="L20399" s="3"/>
      <c r="M20399" s="3"/>
      <c r="N20399" s="3"/>
    </row>
    <row r="20400">
      <c r="A20400" s="3"/>
      <c r="B20400" s="3"/>
      <c r="C20400" s="3"/>
      <c r="D20400" s="3"/>
      <c r="E20400" s="3"/>
      <c r="F20400" s="3"/>
      <c r="G20400" s="3"/>
      <c r="H20400" s="3"/>
      <c r="I20400" s="3"/>
      <c r="J20400" s="3"/>
      <c r="K20400" s="3"/>
      <c r="L20400" s="3"/>
      <c r="M20400" s="3"/>
      <c r="N20400" s="3"/>
    </row>
    <row r="20401">
      <c r="A20401" s="3"/>
      <c r="B20401" s="3"/>
      <c r="C20401" s="3"/>
      <c r="D20401" s="3"/>
      <c r="E20401" s="3"/>
      <c r="F20401" s="3"/>
      <c r="G20401" s="3"/>
      <c r="H20401" s="3"/>
      <c r="I20401" s="3"/>
      <c r="J20401" s="3"/>
      <c r="K20401" s="3"/>
      <c r="L20401" s="3"/>
      <c r="M20401" s="3"/>
      <c r="N20401" s="3"/>
    </row>
    <row r="20402">
      <c r="A20402" s="3"/>
      <c r="B20402" s="3"/>
      <c r="C20402" s="3"/>
      <c r="D20402" s="3"/>
      <c r="E20402" s="3"/>
      <c r="F20402" s="3"/>
      <c r="G20402" s="3"/>
      <c r="H20402" s="3"/>
      <c r="I20402" s="3"/>
      <c r="J20402" s="3"/>
      <c r="K20402" s="3"/>
      <c r="L20402" s="3"/>
      <c r="M20402" s="3"/>
      <c r="N20402" s="3"/>
    </row>
    <row r="20403">
      <c r="A20403" s="3"/>
      <c r="B20403" s="3"/>
      <c r="C20403" s="3"/>
      <c r="D20403" s="3"/>
      <c r="E20403" s="3"/>
      <c r="F20403" s="3"/>
      <c r="G20403" s="3"/>
      <c r="H20403" s="3"/>
      <c r="I20403" s="3"/>
      <c r="J20403" s="3"/>
      <c r="K20403" s="3"/>
      <c r="L20403" s="3"/>
      <c r="M20403" s="3"/>
      <c r="N20403" s="3"/>
    </row>
    <row r="20404">
      <c r="A20404" s="3"/>
      <c r="B20404" s="3"/>
      <c r="C20404" s="3"/>
      <c r="D20404" s="3"/>
      <c r="E20404" s="3"/>
      <c r="F20404" s="3"/>
      <c r="G20404" s="3"/>
      <c r="H20404" s="3"/>
      <c r="I20404" s="3"/>
      <c r="J20404" s="3"/>
      <c r="K20404" s="3"/>
      <c r="L20404" s="3"/>
      <c r="M20404" s="3"/>
      <c r="N20404" s="3"/>
    </row>
    <row r="20405">
      <c r="A20405" s="3"/>
      <c r="B20405" s="3"/>
      <c r="C20405" s="3"/>
      <c r="D20405" s="3"/>
      <c r="E20405" s="3"/>
      <c r="F20405" s="3"/>
      <c r="G20405" s="3"/>
      <c r="H20405" s="3"/>
      <c r="I20405" s="3"/>
      <c r="J20405" s="3"/>
      <c r="K20405" s="3"/>
      <c r="L20405" s="3"/>
      <c r="M20405" s="3"/>
      <c r="N20405" s="3"/>
    </row>
    <row r="20406">
      <c r="A20406" s="3"/>
      <c r="B20406" s="3"/>
      <c r="C20406" s="3"/>
      <c r="D20406" s="3"/>
      <c r="E20406" s="3"/>
      <c r="F20406" s="3"/>
      <c r="G20406" s="3"/>
      <c r="H20406" s="3"/>
      <c r="I20406" s="3"/>
      <c r="J20406" s="3"/>
      <c r="K20406" s="3"/>
      <c r="L20406" s="3"/>
      <c r="M20406" s="3"/>
      <c r="N20406" s="3"/>
    </row>
    <row r="20407">
      <c r="A20407" s="3"/>
      <c r="B20407" s="3"/>
      <c r="C20407" s="3"/>
      <c r="D20407" s="3"/>
      <c r="E20407" s="3"/>
      <c r="F20407" s="3"/>
      <c r="G20407" s="3"/>
      <c r="H20407" s="3"/>
      <c r="I20407" s="3"/>
      <c r="J20407" s="3"/>
      <c r="K20407" s="3"/>
      <c r="L20407" s="3"/>
      <c r="M20407" s="3"/>
      <c r="N20407" s="3"/>
    </row>
    <row r="20408">
      <c r="A20408" s="3"/>
      <c r="B20408" s="3"/>
      <c r="C20408" s="3"/>
      <c r="D20408" s="3"/>
      <c r="E20408" s="3"/>
      <c r="F20408" s="3"/>
      <c r="G20408" s="3"/>
      <c r="H20408" s="3"/>
      <c r="I20408" s="3"/>
      <c r="J20408" s="3"/>
      <c r="K20408" s="3"/>
      <c r="L20408" s="3"/>
      <c r="M20408" s="3"/>
      <c r="N20408" s="3"/>
    </row>
    <row r="20409">
      <c r="A20409" s="3"/>
      <c r="B20409" s="3"/>
      <c r="C20409" s="3"/>
      <c r="D20409" s="3"/>
      <c r="E20409" s="3"/>
      <c r="F20409" s="3"/>
      <c r="G20409" s="3"/>
      <c r="H20409" s="3"/>
      <c r="I20409" s="3"/>
      <c r="J20409" s="3"/>
      <c r="K20409" s="3"/>
      <c r="L20409" s="3"/>
      <c r="M20409" s="3"/>
      <c r="N20409" s="3"/>
    </row>
    <row r="20410">
      <c r="A20410" s="3"/>
      <c r="B20410" s="3"/>
      <c r="C20410" s="3"/>
      <c r="D20410" s="3"/>
      <c r="E20410" s="3"/>
      <c r="F20410" s="3"/>
      <c r="G20410" s="3"/>
      <c r="H20410" s="3"/>
      <c r="I20410" s="3"/>
      <c r="J20410" s="3"/>
      <c r="K20410" s="3"/>
      <c r="L20410" s="3"/>
      <c r="M20410" s="3"/>
      <c r="N20410" s="3"/>
    </row>
    <row r="20411">
      <c r="A20411" s="3"/>
      <c r="B20411" s="3"/>
      <c r="C20411" s="3"/>
      <c r="D20411" s="3"/>
      <c r="E20411" s="3"/>
      <c r="F20411" s="3"/>
      <c r="G20411" s="3"/>
      <c r="H20411" s="3"/>
      <c r="I20411" s="3"/>
      <c r="J20411" s="3"/>
      <c r="K20411" s="3"/>
      <c r="L20411" s="3"/>
      <c r="M20411" s="3"/>
      <c r="N20411" s="3"/>
    </row>
    <row r="20412">
      <c r="A20412" s="3"/>
      <c r="B20412" s="3"/>
      <c r="C20412" s="3"/>
      <c r="D20412" s="3"/>
      <c r="E20412" s="3"/>
      <c r="F20412" s="3"/>
      <c r="G20412" s="3"/>
      <c r="H20412" s="3"/>
      <c r="I20412" s="3"/>
      <c r="J20412" s="3"/>
      <c r="K20412" s="3"/>
      <c r="L20412" s="3"/>
      <c r="M20412" s="3"/>
      <c r="N20412" s="3"/>
    </row>
    <row r="20413">
      <c r="A20413" s="3"/>
      <c r="B20413" s="3"/>
      <c r="C20413" s="3"/>
      <c r="D20413" s="3"/>
      <c r="E20413" s="3"/>
      <c r="F20413" s="3"/>
      <c r="G20413" s="3"/>
      <c r="H20413" s="3"/>
      <c r="I20413" s="3"/>
      <c r="J20413" s="3"/>
      <c r="K20413" s="3"/>
      <c r="L20413" s="3"/>
      <c r="M20413" s="3"/>
      <c r="N20413" s="3"/>
    </row>
    <row r="20414">
      <c r="A20414" s="3"/>
      <c r="B20414" s="3"/>
      <c r="C20414" s="3"/>
      <c r="D20414" s="3"/>
      <c r="E20414" s="3"/>
      <c r="F20414" s="3"/>
      <c r="G20414" s="3"/>
      <c r="H20414" s="3"/>
      <c r="I20414" s="3"/>
      <c r="J20414" s="3"/>
      <c r="K20414" s="3"/>
      <c r="L20414" s="3"/>
      <c r="M20414" s="3"/>
      <c r="N20414" s="3"/>
    </row>
    <row r="20415">
      <c r="A20415" s="3"/>
      <c r="B20415" s="3"/>
      <c r="C20415" s="3"/>
      <c r="D20415" s="3"/>
      <c r="E20415" s="3"/>
      <c r="F20415" s="3"/>
      <c r="G20415" s="3"/>
      <c r="H20415" s="3"/>
      <c r="I20415" s="3"/>
      <c r="J20415" s="3"/>
      <c r="K20415" s="3"/>
      <c r="L20415" s="3"/>
      <c r="M20415" s="3"/>
      <c r="N20415" s="3"/>
    </row>
    <row r="20416">
      <c r="A20416" s="3"/>
      <c r="B20416" s="3"/>
      <c r="C20416" s="3"/>
      <c r="D20416" s="3"/>
      <c r="E20416" s="3"/>
      <c r="F20416" s="3"/>
      <c r="G20416" s="3"/>
      <c r="H20416" s="3"/>
      <c r="I20416" s="3"/>
      <c r="J20416" s="3"/>
      <c r="K20416" s="3"/>
      <c r="L20416" s="3"/>
      <c r="M20416" s="3"/>
      <c r="N20416" s="3"/>
    </row>
    <row r="20417">
      <c r="A20417" s="3"/>
      <c r="B20417" s="3"/>
      <c r="C20417" s="3"/>
      <c r="D20417" s="3"/>
      <c r="E20417" s="3"/>
      <c r="F20417" s="3"/>
      <c r="G20417" s="3"/>
      <c r="H20417" s="3"/>
      <c r="I20417" s="3"/>
      <c r="J20417" s="3"/>
      <c r="K20417" s="3"/>
      <c r="L20417" s="3"/>
      <c r="M20417" s="3"/>
      <c r="N20417" s="3"/>
    </row>
    <row r="20418">
      <c r="A20418" s="3"/>
      <c r="B20418" s="3"/>
      <c r="C20418" s="3"/>
      <c r="D20418" s="3"/>
      <c r="E20418" s="3"/>
      <c r="F20418" s="3"/>
      <c r="G20418" s="3"/>
      <c r="H20418" s="3"/>
      <c r="I20418" s="3"/>
      <c r="J20418" s="3"/>
      <c r="K20418" s="3"/>
      <c r="L20418" s="3"/>
      <c r="M20418" s="3"/>
      <c r="N20418" s="3"/>
    </row>
    <row r="20419">
      <c r="A20419" s="3"/>
      <c r="B20419" s="3"/>
      <c r="C20419" s="3"/>
      <c r="D20419" s="3"/>
      <c r="E20419" s="3"/>
      <c r="F20419" s="3"/>
      <c r="G20419" s="3"/>
      <c r="H20419" s="3"/>
      <c r="I20419" s="3"/>
      <c r="J20419" s="3"/>
      <c r="K20419" s="3"/>
      <c r="L20419" s="3"/>
      <c r="M20419" s="3"/>
      <c r="N20419" s="3"/>
    </row>
    <row r="20420">
      <c r="A20420" s="3"/>
      <c r="B20420" s="3"/>
      <c r="C20420" s="3"/>
      <c r="D20420" s="3"/>
      <c r="E20420" s="3"/>
      <c r="F20420" s="3"/>
      <c r="G20420" s="3"/>
      <c r="H20420" s="3"/>
      <c r="I20420" s="3"/>
      <c r="J20420" s="3"/>
      <c r="K20420" s="3"/>
      <c r="L20420" s="3"/>
      <c r="M20420" s="3"/>
      <c r="N20420" s="3"/>
    </row>
    <row r="20421">
      <c r="A20421" s="3"/>
      <c r="B20421" s="3"/>
      <c r="C20421" s="3"/>
      <c r="D20421" s="3"/>
      <c r="E20421" s="3"/>
      <c r="F20421" s="3"/>
      <c r="G20421" s="3"/>
      <c r="H20421" s="3"/>
      <c r="I20421" s="3"/>
      <c r="J20421" s="3"/>
      <c r="K20421" s="3"/>
      <c r="L20421" s="3"/>
      <c r="M20421" s="3"/>
      <c r="N20421" s="3"/>
    </row>
    <row r="20422">
      <c r="A20422" s="3"/>
      <c r="B20422" s="3"/>
      <c r="C20422" s="3"/>
      <c r="D20422" s="3"/>
      <c r="E20422" s="3"/>
      <c r="F20422" s="3"/>
      <c r="G20422" s="3"/>
      <c r="H20422" s="3"/>
      <c r="I20422" s="3"/>
      <c r="J20422" s="3"/>
      <c r="K20422" s="3"/>
      <c r="L20422" s="3"/>
      <c r="M20422" s="3"/>
      <c r="N20422" s="3"/>
    </row>
    <row r="20423">
      <c r="A20423" s="3"/>
      <c r="B20423" s="3"/>
      <c r="C20423" s="3"/>
      <c r="D20423" s="3"/>
      <c r="E20423" s="3"/>
      <c r="F20423" s="3"/>
      <c r="G20423" s="3"/>
      <c r="H20423" s="3"/>
      <c r="I20423" s="3"/>
      <c r="J20423" s="3"/>
      <c r="K20423" s="3"/>
      <c r="L20423" s="3"/>
      <c r="M20423" s="3"/>
      <c r="N20423" s="3"/>
    </row>
    <row r="20424">
      <c r="A20424" s="3"/>
      <c r="B20424" s="3"/>
      <c r="C20424" s="3"/>
      <c r="D20424" s="3"/>
      <c r="E20424" s="3"/>
      <c r="F20424" s="3"/>
      <c r="G20424" s="3"/>
      <c r="H20424" s="3"/>
      <c r="I20424" s="3"/>
      <c r="J20424" s="3"/>
      <c r="K20424" s="3"/>
      <c r="L20424" s="3"/>
      <c r="M20424" s="3"/>
      <c r="N20424" s="3"/>
    </row>
    <row r="20425">
      <c r="A20425" s="3"/>
      <c r="B20425" s="3"/>
      <c r="C20425" s="3"/>
      <c r="D20425" s="3"/>
      <c r="E20425" s="3"/>
      <c r="F20425" s="3"/>
      <c r="G20425" s="3"/>
      <c r="H20425" s="3"/>
      <c r="I20425" s="3"/>
      <c r="J20425" s="3"/>
      <c r="K20425" s="3"/>
      <c r="L20425" s="3"/>
      <c r="M20425" s="3"/>
      <c r="N20425" s="3"/>
    </row>
    <row r="20426">
      <c r="A20426" s="3"/>
      <c r="B20426" s="3"/>
      <c r="C20426" s="3"/>
      <c r="D20426" s="3"/>
      <c r="E20426" s="3"/>
      <c r="F20426" s="3"/>
      <c r="G20426" s="3"/>
      <c r="H20426" s="3"/>
      <c r="I20426" s="3"/>
      <c r="J20426" s="3"/>
      <c r="K20426" s="3"/>
      <c r="L20426" s="3"/>
      <c r="M20426" s="3"/>
      <c r="N20426" s="3"/>
    </row>
    <row r="20427">
      <c r="A20427" s="3"/>
      <c r="B20427" s="3"/>
      <c r="C20427" s="3"/>
      <c r="D20427" s="3"/>
      <c r="E20427" s="3"/>
      <c r="F20427" s="3"/>
      <c r="G20427" s="3"/>
      <c r="H20427" s="3"/>
      <c r="I20427" s="3"/>
      <c r="J20427" s="3"/>
      <c r="K20427" s="3"/>
      <c r="L20427" s="3"/>
      <c r="M20427" s="3"/>
      <c r="N20427" s="3"/>
    </row>
    <row r="20428">
      <c r="A20428" s="3"/>
      <c r="B20428" s="3"/>
      <c r="C20428" s="3"/>
      <c r="D20428" s="3"/>
      <c r="E20428" s="3"/>
      <c r="F20428" s="3"/>
      <c r="G20428" s="3"/>
      <c r="H20428" s="3"/>
      <c r="I20428" s="3"/>
      <c r="J20428" s="3"/>
      <c r="K20428" s="3"/>
      <c r="L20428" s="3"/>
      <c r="M20428" s="3"/>
      <c r="N20428" s="3"/>
    </row>
    <row r="20429">
      <c r="A20429" s="3"/>
      <c r="B20429" s="3"/>
      <c r="C20429" s="3"/>
      <c r="D20429" s="3"/>
      <c r="E20429" s="3"/>
      <c r="F20429" s="3"/>
      <c r="G20429" s="3"/>
      <c r="H20429" s="3"/>
      <c r="I20429" s="3"/>
      <c r="J20429" s="3"/>
      <c r="K20429" s="3"/>
      <c r="L20429" s="3"/>
      <c r="M20429" s="3"/>
      <c r="N20429" s="3"/>
    </row>
    <row r="20430">
      <c r="A20430" s="3"/>
      <c r="B20430" s="3"/>
      <c r="C20430" s="3"/>
      <c r="D20430" s="3"/>
      <c r="E20430" s="3"/>
      <c r="F20430" s="3"/>
      <c r="G20430" s="3"/>
      <c r="H20430" s="3"/>
      <c r="I20430" s="3"/>
      <c r="J20430" s="3"/>
      <c r="K20430" s="3"/>
      <c r="L20430" s="3"/>
      <c r="M20430" s="3"/>
      <c r="N20430" s="3"/>
    </row>
    <row r="20431">
      <c r="A20431" s="3"/>
      <c r="B20431" s="3"/>
      <c r="C20431" s="3"/>
      <c r="D20431" s="3"/>
      <c r="E20431" s="3"/>
      <c r="F20431" s="3"/>
      <c r="G20431" s="3"/>
      <c r="H20431" s="3"/>
      <c r="I20431" s="3"/>
      <c r="J20431" s="3"/>
      <c r="K20431" s="3"/>
      <c r="L20431" s="3"/>
      <c r="M20431" s="3"/>
      <c r="N20431" s="3"/>
    </row>
    <row r="20432">
      <c r="A20432" s="3"/>
      <c r="B20432" s="3"/>
      <c r="C20432" s="3"/>
      <c r="D20432" s="3"/>
      <c r="E20432" s="3"/>
      <c r="F20432" s="3"/>
      <c r="G20432" s="3"/>
      <c r="H20432" s="3"/>
      <c r="I20432" s="3"/>
      <c r="J20432" s="3"/>
      <c r="K20432" s="3"/>
      <c r="L20432" s="3"/>
      <c r="M20432" s="3"/>
      <c r="N20432" s="3"/>
    </row>
    <row r="20433">
      <c r="A20433" s="3"/>
      <c r="B20433" s="3"/>
      <c r="C20433" s="3"/>
      <c r="D20433" s="3"/>
      <c r="E20433" s="3"/>
      <c r="F20433" s="3"/>
      <c r="G20433" s="3"/>
      <c r="H20433" s="3"/>
      <c r="I20433" s="3"/>
      <c r="J20433" s="3"/>
      <c r="K20433" s="3"/>
      <c r="L20433" s="3"/>
      <c r="M20433" s="3"/>
      <c r="N20433" s="3"/>
    </row>
    <row r="20434">
      <c r="A20434" s="3"/>
      <c r="B20434" s="3"/>
      <c r="C20434" s="3"/>
      <c r="D20434" s="3"/>
      <c r="E20434" s="3"/>
      <c r="F20434" s="3"/>
      <c r="G20434" s="3"/>
      <c r="H20434" s="3"/>
      <c r="I20434" s="3"/>
      <c r="J20434" s="3"/>
      <c r="K20434" s="3"/>
      <c r="L20434" s="3"/>
      <c r="M20434" s="3"/>
      <c r="N20434" s="3"/>
    </row>
    <row r="20435">
      <c r="A20435" s="3"/>
      <c r="B20435" s="3"/>
      <c r="C20435" s="3"/>
      <c r="D20435" s="3"/>
      <c r="E20435" s="3"/>
      <c r="F20435" s="3"/>
      <c r="G20435" s="3"/>
      <c r="H20435" s="3"/>
      <c r="I20435" s="3"/>
      <c r="J20435" s="3"/>
      <c r="K20435" s="3"/>
      <c r="L20435" s="3"/>
      <c r="M20435" s="3"/>
      <c r="N20435" s="3"/>
    </row>
    <row r="20436">
      <c r="A20436" s="3"/>
      <c r="B20436" s="3"/>
      <c r="C20436" s="3"/>
      <c r="D20436" s="3"/>
      <c r="E20436" s="3"/>
      <c r="F20436" s="3"/>
      <c r="G20436" s="3"/>
      <c r="H20436" s="3"/>
      <c r="I20436" s="3"/>
      <c r="J20436" s="3"/>
      <c r="K20436" s="3"/>
      <c r="L20436" s="3"/>
      <c r="M20436" s="3"/>
      <c r="N20436" s="3"/>
    </row>
    <row r="20437">
      <c r="A20437" s="3"/>
      <c r="B20437" s="3"/>
      <c r="C20437" s="3"/>
      <c r="D20437" s="3"/>
      <c r="E20437" s="3"/>
      <c r="F20437" s="3"/>
      <c r="G20437" s="3"/>
      <c r="H20437" s="3"/>
      <c r="I20437" s="3"/>
      <c r="J20437" s="3"/>
      <c r="K20437" s="3"/>
      <c r="L20437" s="3"/>
      <c r="M20437" s="3"/>
      <c r="N20437" s="3"/>
    </row>
    <row r="20438">
      <c r="A20438" s="3"/>
      <c r="B20438" s="3"/>
      <c r="C20438" s="3"/>
      <c r="D20438" s="3"/>
      <c r="E20438" s="3"/>
      <c r="F20438" s="3"/>
      <c r="G20438" s="3"/>
      <c r="H20438" s="3"/>
      <c r="I20438" s="3"/>
      <c r="J20438" s="3"/>
      <c r="K20438" s="3"/>
      <c r="L20438" s="3"/>
      <c r="M20438" s="3"/>
      <c r="N20438" s="3"/>
    </row>
    <row r="20439">
      <c r="A20439" s="3"/>
      <c r="B20439" s="3"/>
      <c r="C20439" s="3"/>
      <c r="D20439" s="3"/>
      <c r="E20439" s="3"/>
      <c r="F20439" s="3"/>
      <c r="G20439" s="3"/>
      <c r="H20439" s="3"/>
      <c r="I20439" s="3"/>
      <c r="J20439" s="3"/>
      <c r="K20439" s="3"/>
      <c r="L20439" s="3"/>
      <c r="M20439" s="3"/>
      <c r="N20439" s="3"/>
    </row>
    <row r="20440">
      <c r="A20440" s="3"/>
      <c r="B20440" s="3"/>
      <c r="C20440" s="3"/>
      <c r="D20440" s="3"/>
      <c r="E20440" s="3"/>
      <c r="F20440" s="3"/>
      <c r="G20440" s="3"/>
      <c r="H20440" s="3"/>
      <c r="I20440" s="3"/>
      <c r="J20440" s="3"/>
      <c r="K20440" s="3"/>
      <c r="L20440" s="3"/>
      <c r="M20440" s="3"/>
      <c r="N20440" s="3"/>
    </row>
    <row r="20441">
      <c r="A20441" s="3"/>
      <c r="B20441" s="3"/>
      <c r="C20441" s="3"/>
      <c r="D20441" s="3"/>
      <c r="E20441" s="3"/>
      <c r="F20441" s="3"/>
      <c r="G20441" s="3"/>
      <c r="H20441" s="3"/>
      <c r="I20441" s="3"/>
      <c r="J20441" s="3"/>
      <c r="K20441" s="3"/>
      <c r="L20441" s="3"/>
      <c r="M20441" s="3"/>
      <c r="N20441" s="3"/>
    </row>
    <row r="20442">
      <c r="A20442" s="3"/>
      <c r="B20442" s="3"/>
      <c r="C20442" s="3"/>
      <c r="D20442" s="3"/>
      <c r="E20442" s="3"/>
      <c r="F20442" s="3"/>
      <c r="G20442" s="3"/>
      <c r="H20442" s="3"/>
      <c r="I20442" s="3"/>
      <c r="J20442" s="3"/>
      <c r="K20442" s="3"/>
      <c r="L20442" s="3"/>
      <c r="M20442" s="3"/>
      <c r="N20442" s="3"/>
    </row>
    <row r="20443">
      <c r="A20443" s="3"/>
      <c r="B20443" s="3"/>
      <c r="C20443" s="3"/>
      <c r="D20443" s="3"/>
      <c r="E20443" s="3"/>
      <c r="F20443" s="3"/>
      <c r="G20443" s="3"/>
      <c r="H20443" s="3"/>
      <c r="I20443" s="3"/>
      <c r="J20443" s="3"/>
      <c r="K20443" s="3"/>
      <c r="L20443" s="3"/>
      <c r="M20443" s="3"/>
      <c r="N20443" s="3"/>
    </row>
    <row r="20444">
      <c r="A20444" s="3"/>
      <c r="B20444" s="3"/>
      <c r="C20444" s="3"/>
      <c r="D20444" s="3"/>
      <c r="E20444" s="3"/>
      <c r="F20444" s="3"/>
      <c r="G20444" s="3"/>
      <c r="H20444" s="3"/>
      <c r="I20444" s="3"/>
      <c r="J20444" s="3"/>
      <c r="K20444" s="3"/>
      <c r="L20444" s="3"/>
      <c r="M20444" s="3"/>
      <c r="N20444" s="3"/>
    </row>
    <row r="20445">
      <c r="A20445" s="3"/>
      <c r="B20445" s="3"/>
      <c r="C20445" s="3"/>
      <c r="D20445" s="3"/>
      <c r="E20445" s="3"/>
      <c r="F20445" s="3"/>
      <c r="G20445" s="3"/>
      <c r="H20445" s="3"/>
      <c r="I20445" s="3"/>
      <c r="J20445" s="3"/>
      <c r="K20445" s="3"/>
      <c r="L20445" s="3"/>
      <c r="M20445" s="3"/>
      <c r="N20445" s="3"/>
    </row>
    <row r="20446">
      <c r="A20446" s="3"/>
      <c r="B20446" s="3"/>
      <c r="C20446" s="3"/>
      <c r="D20446" s="3"/>
      <c r="E20446" s="3"/>
      <c r="F20446" s="3"/>
      <c r="G20446" s="3"/>
      <c r="H20446" s="3"/>
      <c r="I20446" s="3"/>
      <c r="J20446" s="3"/>
      <c r="K20446" s="3"/>
      <c r="L20446" s="3"/>
      <c r="M20446" s="3"/>
      <c r="N20446" s="3"/>
    </row>
    <row r="20447">
      <c r="A20447" s="3"/>
      <c r="B20447" s="3"/>
      <c r="C20447" s="3"/>
      <c r="D20447" s="3"/>
      <c r="E20447" s="3"/>
      <c r="F20447" s="3"/>
      <c r="G20447" s="3"/>
      <c r="H20447" s="3"/>
      <c r="I20447" s="3"/>
      <c r="J20447" s="3"/>
      <c r="K20447" s="3"/>
      <c r="L20447" s="3"/>
      <c r="M20447" s="3"/>
      <c r="N20447" s="3"/>
    </row>
    <row r="20448">
      <c r="A20448" s="3"/>
      <c r="B20448" s="3"/>
      <c r="C20448" s="3"/>
      <c r="D20448" s="3"/>
      <c r="E20448" s="3"/>
      <c r="F20448" s="3"/>
      <c r="G20448" s="3"/>
      <c r="H20448" s="3"/>
      <c r="I20448" s="3"/>
      <c r="J20448" s="3"/>
      <c r="K20448" s="3"/>
      <c r="L20448" s="3"/>
      <c r="M20448" s="3"/>
      <c r="N20448" s="3"/>
    </row>
    <row r="20449">
      <c r="A20449" s="3"/>
      <c r="B20449" s="3"/>
      <c r="C20449" s="3"/>
      <c r="D20449" s="3"/>
      <c r="E20449" s="3"/>
      <c r="F20449" s="3"/>
      <c r="G20449" s="3"/>
      <c r="H20449" s="3"/>
      <c r="I20449" s="3"/>
      <c r="J20449" s="3"/>
      <c r="K20449" s="3"/>
      <c r="L20449" s="3"/>
      <c r="M20449" s="3"/>
      <c r="N20449" s="3"/>
    </row>
    <row r="20450">
      <c r="A20450" s="3"/>
      <c r="B20450" s="3"/>
      <c r="C20450" s="3"/>
      <c r="D20450" s="3"/>
      <c r="E20450" s="3"/>
      <c r="F20450" s="3"/>
      <c r="G20450" s="3"/>
      <c r="H20450" s="3"/>
      <c r="I20450" s="3"/>
      <c r="J20450" s="3"/>
      <c r="K20450" s="3"/>
      <c r="L20450" s="3"/>
      <c r="M20450" s="3"/>
      <c r="N20450" s="3"/>
    </row>
    <row r="20451">
      <c r="A20451" s="3"/>
      <c r="B20451" s="3"/>
      <c r="C20451" s="3"/>
      <c r="D20451" s="3"/>
      <c r="E20451" s="3"/>
      <c r="F20451" s="3"/>
      <c r="G20451" s="3"/>
      <c r="H20451" s="3"/>
      <c r="I20451" s="3"/>
      <c r="J20451" s="3"/>
      <c r="K20451" s="3"/>
      <c r="L20451" s="3"/>
      <c r="M20451" s="3"/>
      <c r="N20451" s="3"/>
    </row>
    <row r="20452">
      <c r="A20452" s="3"/>
      <c r="B20452" s="3"/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</row>
    <row r="20453">
      <c r="A20453" s="3"/>
      <c r="B20453" s="3"/>
      <c r="C20453" s="3"/>
      <c r="D20453" s="3"/>
      <c r="E20453" s="3"/>
      <c r="F20453" s="3"/>
      <c r="G20453" s="3"/>
      <c r="H20453" s="3"/>
      <c r="I20453" s="3"/>
      <c r="J20453" s="3"/>
      <c r="K20453" s="3"/>
      <c r="L20453" s="3"/>
      <c r="M20453" s="3"/>
      <c r="N20453" s="3"/>
    </row>
    <row r="20454">
      <c r="A20454" s="3"/>
      <c r="B20454" s="3"/>
      <c r="C20454" s="3"/>
      <c r="D20454" s="3"/>
      <c r="E20454" s="3"/>
      <c r="F20454" s="3"/>
      <c r="G20454" s="3"/>
      <c r="H20454" s="3"/>
      <c r="I20454" s="3"/>
      <c r="J20454" s="3"/>
      <c r="K20454" s="3"/>
      <c r="L20454" s="3"/>
      <c r="M20454" s="3"/>
      <c r="N20454" s="3"/>
    </row>
    <row r="20455">
      <c r="A20455" s="3"/>
      <c r="B20455" s="3"/>
      <c r="C20455" s="3"/>
      <c r="D20455" s="3"/>
      <c r="E20455" s="3"/>
      <c r="F20455" s="3"/>
      <c r="G20455" s="3"/>
      <c r="H20455" s="3"/>
      <c r="I20455" s="3"/>
      <c r="J20455" s="3"/>
      <c r="K20455" s="3"/>
      <c r="L20455" s="3"/>
      <c r="M20455" s="3"/>
      <c r="N20455" s="3"/>
    </row>
    <row r="20456">
      <c r="A20456" s="3"/>
      <c r="B20456" s="3"/>
      <c r="C20456" s="3"/>
      <c r="D20456" s="3"/>
      <c r="E20456" s="3"/>
      <c r="F20456" s="3"/>
      <c r="G20456" s="3"/>
      <c r="H20456" s="3"/>
      <c r="I20456" s="3"/>
      <c r="J20456" s="3"/>
      <c r="K20456" s="3"/>
      <c r="L20456" s="3"/>
      <c r="M20456" s="3"/>
      <c r="N20456" s="3"/>
    </row>
    <row r="20457">
      <c r="A20457" s="3"/>
      <c r="B20457" s="3"/>
      <c r="C20457" s="3"/>
      <c r="D20457" s="3"/>
      <c r="E20457" s="3"/>
      <c r="F20457" s="3"/>
      <c r="G20457" s="3"/>
      <c r="H20457" s="3"/>
      <c r="I20457" s="3"/>
      <c r="J20457" s="3"/>
      <c r="K20457" s="3"/>
      <c r="L20457" s="3"/>
      <c r="M20457" s="3"/>
      <c r="N20457" s="3"/>
    </row>
    <row r="20458">
      <c r="A20458" s="3"/>
      <c r="B20458" s="3"/>
      <c r="C20458" s="3"/>
      <c r="D20458" s="3"/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</row>
    <row r="20459">
      <c r="A20459" s="3"/>
      <c r="B20459" s="3"/>
      <c r="C20459" s="3"/>
      <c r="D20459" s="3"/>
      <c r="E20459" s="3"/>
      <c r="F20459" s="3"/>
      <c r="G20459" s="3"/>
      <c r="H20459" s="3"/>
      <c r="I20459" s="3"/>
      <c r="J20459" s="3"/>
      <c r="K20459" s="3"/>
      <c r="L20459" s="3"/>
      <c r="M20459" s="3"/>
      <c r="N20459" s="3"/>
    </row>
    <row r="20460">
      <c r="A20460" s="3"/>
      <c r="B20460" s="3"/>
      <c r="C20460" s="3"/>
      <c r="D20460" s="3"/>
      <c r="E20460" s="3"/>
      <c r="F20460" s="3"/>
      <c r="G20460" s="3"/>
      <c r="H20460" s="3"/>
      <c r="I20460" s="3"/>
      <c r="J20460" s="3"/>
      <c r="K20460" s="3"/>
      <c r="L20460" s="3"/>
      <c r="M20460" s="3"/>
      <c r="N20460" s="3"/>
    </row>
    <row r="20461">
      <c r="A20461" s="3"/>
      <c r="B20461" s="3"/>
      <c r="C20461" s="3"/>
      <c r="D20461" s="3"/>
      <c r="E20461" s="3"/>
      <c r="F20461" s="3"/>
      <c r="G20461" s="3"/>
      <c r="H20461" s="3"/>
      <c r="I20461" s="3"/>
      <c r="J20461" s="3"/>
      <c r="K20461" s="3"/>
      <c r="L20461" s="3"/>
      <c r="M20461" s="3"/>
      <c r="N20461" s="3"/>
    </row>
    <row r="20462">
      <c r="A20462" s="3"/>
      <c r="B20462" s="3"/>
      <c r="C20462" s="3"/>
      <c r="D20462" s="3"/>
      <c r="E20462" s="3"/>
      <c r="F20462" s="3"/>
      <c r="G20462" s="3"/>
      <c r="H20462" s="3"/>
      <c r="I20462" s="3"/>
      <c r="J20462" s="3"/>
      <c r="K20462" s="3"/>
      <c r="L20462" s="3"/>
      <c r="M20462" s="3"/>
      <c r="N20462" s="3"/>
    </row>
    <row r="20463">
      <c r="A20463" s="3"/>
      <c r="B20463" s="3"/>
      <c r="C20463" s="3"/>
      <c r="D20463" s="3"/>
      <c r="E20463" s="3"/>
      <c r="F20463" s="3"/>
      <c r="G20463" s="3"/>
      <c r="H20463" s="3"/>
      <c r="I20463" s="3"/>
      <c r="J20463" s="3"/>
      <c r="K20463" s="3"/>
      <c r="L20463" s="3"/>
      <c r="M20463" s="3"/>
      <c r="N20463" s="3"/>
    </row>
    <row r="20464">
      <c r="A20464" s="3"/>
      <c r="B20464" s="3"/>
      <c r="C20464" s="3"/>
      <c r="D20464" s="3"/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</row>
    <row r="20465">
      <c r="A20465" s="3"/>
      <c r="B20465" s="3"/>
      <c r="C20465" s="3"/>
      <c r="D20465" s="3"/>
      <c r="E20465" s="3"/>
      <c r="F20465" s="3"/>
      <c r="G20465" s="3"/>
      <c r="H20465" s="3"/>
      <c r="I20465" s="3"/>
      <c r="J20465" s="3"/>
      <c r="K20465" s="3"/>
      <c r="L20465" s="3"/>
      <c r="M20465" s="3"/>
      <c r="N20465" s="3"/>
    </row>
    <row r="20466">
      <c r="A20466" s="3"/>
      <c r="B20466" s="3"/>
      <c r="C20466" s="3"/>
      <c r="D20466" s="3"/>
      <c r="E20466" s="3"/>
      <c r="F20466" s="3"/>
      <c r="G20466" s="3"/>
      <c r="H20466" s="3"/>
      <c r="I20466" s="3"/>
      <c r="J20466" s="3"/>
      <c r="K20466" s="3"/>
      <c r="L20466" s="3"/>
      <c r="M20466" s="3"/>
      <c r="N20466" s="3"/>
    </row>
    <row r="20467">
      <c r="A20467" s="3"/>
      <c r="B20467" s="3"/>
      <c r="C20467" s="3"/>
      <c r="D20467" s="3"/>
      <c r="E20467" s="3"/>
      <c r="F20467" s="3"/>
      <c r="G20467" s="3"/>
      <c r="H20467" s="3"/>
      <c r="I20467" s="3"/>
      <c r="J20467" s="3"/>
      <c r="K20467" s="3"/>
      <c r="L20467" s="3"/>
      <c r="M20467" s="3"/>
      <c r="N20467" s="3"/>
    </row>
    <row r="20468">
      <c r="A20468" s="3"/>
      <c r="B20468" s="3"/>
      <c r="C20468" s="3"/>
      <c r="D20468" s="3"/>
      <c r="E20468" s="3"/>
      <c r="F20468" s="3"/>
      <c r="G20468" s="3"/>
      <c r="H20468" s="3"/>
      <c r="I20468" s="3"/>
      <c r="J20468" s="3"/>
      <c r="K20468" s="3"/>
      <c r="L20468" s="3"/>
      <c r="M20468" s="3"/>
      <c r="N20468" s="3"/>
    </row>
    <row r="20469">
      <c r="A20469" s="3"/>
      <c r="B20469" s="3"/>
      <c r="C20469" s="3"/>
      <c r="D20469" s="3"/>
      <c r="E20469" s="3"/>
      <c r="F20469" s="3"/>
      <c r="G20469" s="3"/>
      <c r="H20469" s="3"/>
      <c r="I20469" s="3"/>
      <c r="J20469" s="3"/>
      <c r="K20469" s="3"/>
      <c r="L20469" s="3"/>
      <c r="M20469" s="3"/>
      <c r="N20469" s="3"/>
    </row>
    <row r="20470">
      <c r="A20470" s="3"/>
      <c r="B20470" s="3"/>
      <c r="C20470" s="3"/>
      <c r="D20470" s="3"/>
      <c r="E20470" s="3"/>
      <c r="F20470" s="3"/>
      <c r="G20470" s="3"/>
      <c r="H20470" s="3"/>
      <c r="I20470" s="3"/>
      <c r="J20470" s="3"/>
      <c r="K20470" s="3"/>
      <c r="L20470" s="3"/>
      <c r="M20470" s="3"/>
      <c r="N20470" s="3"/>
    </row>
    <row r="20471">
      <c r="A20471" s="3"/>
      <c r="B20471" s="3"/>
      <c r="C20471" s="3"/>
      <c r="D20471" s="3"/>
      <c r="E20471" s="3"/>
      <c r="F20471" s="3"/>
      <c r="G20471" s="3"/>
      <c r="H20471" s="3"/>
      <c r="I20471" s="3"/>
      <c r="J20471" s="3"/>
      <c r="K20471" s="3"/>
      <c r="L20471" s="3"/>
      <c r="M20471" s="3"/>
      <c r="N20471" s="3"/>
    </row>
    <row r="20472">
      <c r="A20472" s="3"/>
      <c r="B20472" s="3"/>
      <c r="C20472" s="3"/>
      <c r="D20472" s="3"/>
      <c r="E20472" s="3"/>
      <c r="F20472" s="3"/>
      <c r="G20472" s="3"/>
      <c r="H20472" s="3"/>
      <c r="I20472" s="3"/>
      <c r="J20472" s="3"/>
      <c r="K20472" s="3"/>
      <c r="L20472" s="3"/>
      <c r="M20472" s="3"/>
      <c r="N20472" s="3"/>
    </row>
    <row r="20473">
      <c r="A20473" s="3"/>
      <c r="B20473" s="3"/>
      <c r="C20473" s="3"/>
      <c r="D20473" s="3"/>
      <c r="E20473" s="3"/>
      <c r="F20473" s="3"/>
      <c r="G20473" s="3"/>
      <c r="H20473" s="3"/>
      <c r="I20473" s="3"/>
      <c r="J20473" s="3"/>
      <c r="K20473" s="3"/>
      <c r="L20473" s="3"/>
      <c r="M20473" s="3"/>
      <c r="N20473" s="3"/>
    </row>
    <row r="20474">
      <c r="A20474" s="3"/>
      <c r="B20474" s="3"/>
      <c r="C20474" s="3"/>
      <c r="D20474" s="3"/>
      <c r="E20474" s="3"/>
      <c r="F20474" s="3"/>
      <c r="G20474" s="3"/>
      <c r="H20474" s="3"/>
      <c r="I20474" s="3"/>
      <c r="J20474" s="3"/>
      <c r="K20474" s="3"/>
      <c r="L20474" s="3"/>
      <c r="M20474" s="3"/>
      <c r="N20474" s="3"/>
    </row>
    <row r="20475">
      <c r="A20475" s="3"/>
      <c r="B20475" s="3"/>
      <c r="C20475" s="3"/>
      <c r="D20475" s="3"/>
      <c r="E20475" s="3"/>
      <c r="F20475" s="3"/>
      <c r="G20475" s="3"/>
      <c r="H20475" s="3"/>
      <c r="I20475" s="3"/>
      <c r="J20475" s="3"/>
      <c r="K20475" s="3"/>
      <c r="L20475" s="3"/>
      <c r="M20475" s="3"/>
      <c r="N20475" s="3"/>
    </row>
    <row r="20476">
      <c r="A20476" s="3"/>
      <c r="B20476" s="3"/>
      <c r="C20476" s="3"/>
      <c r="D20476" s="3"/>
      <c r="E20476" s="3"/>
      <c r="F20476" s="3"/>
      <c r="G20476" s="3"/>
      <c r="H20476" s="3"/>
      <c r="I20476" s="3"/>
      <c r="J20476" s="3"/>
      <c r="K20476" s="3"/>
      <c r="L20476" s="3"/>
      <c r="M20476" s="3"/>
      <c r="N20476" s="3"/>
    </row>
    <row r="20477">
      <c r="A20477" s="3"/>
      <c r="B20477" s="3"/>
      <c r="C20477" s="3"/>
      <c r="D20477" s="3"/>
      <c r="E20477" s="3"/>
      <c r="F20477" s="3"/>
      <c r="G20477" s="3"/>
      <c r="H20477" s="3"/>
      <c r="I20477" s="3"/>
      <c r="J20477" s="3"/>
      <c r="K20477" s="3"/>
      <c r="L20477" s="3"/>
      <c r="M20477" s="3"/>
      <c r="N20477" s="3"/>
    </row>
    <row r="20478">
      <c r="A20478" s="3"/>
      <c r="B20478" s="3"/>
      <c r="C20478" s="3"/>
      <c r="D20478" s="3"/>
      <c r="E20478" s="3"/>
      <c r="F20478" s="3"/>
      <c r="G20478" s="3"/>
      <c r="H20478" s="3"/>
      <c r="I20478" s="3"/>
      <c r="J20478" s="3"/>
      <c r="K20478" s="3"/>
      <c r="L20478" s="3"/>
      <c r="M20478" s="3"/>
      <c r="N20478" s="3"/>
    </row>
    <row r="20479">
      <c r="A20479" s="3"/>
      <c r="B20479" s="3"/>
      <c r="C20479" s="3"/>
      <c r="D20479" s="3"/>
      <c r="E20479" s="3"/>
      <c r="F20479" s="3"/>
      <c r="G20479" s="3"/>
      <c r="H20479" s="3"/>
      <c r="I20479" s="3"/>
      <c r="J20479" s="3"/>
      <c r="K20479" s="3"/>
      <c r="L20479" s="3"/>
      <c r="M20479" s="3"/>
      <c r="N20479" s="3"/>
    </row>
    <row r="20480">
      <c r="A20480" s="3"/>
      <c r="B20480" s="3"/>
      <c r="C20480" s="3"/>
      <c r="D20480" s="3"/>
      <c r="E20480" s="3"/>
      <c r="F20480" s="3"/>
      <c r="G20480" s="3"/>
      <c r="H20480" s="3"/>
      <c r="I20480" s="3"/>
      <c r="J20480" s="3"/>
      <c r="K20480" s="3"/>
      <c r="L20480" s="3"/>
      <c r="M20480" s="3"/>
      <c r="N20480" s="3"/>
    </row>
    <row r="20481">
      <c r="A20481" s="3"/>
      <c r="B20481" s="3"/>
      <c r="C20481" s="3"/>
      <c r="D20481" s="3"/>
      <c r="E20481" s="3"/>
      <c r="F20481" s="3"/>
      <c r="G20481" s="3"/>
      <c r="H20481" s="3"/>
      <c r="I20481" s="3"/>
      <c r="J20481" s="3"/>
      <c r="K20481" s="3"/>
      <c r="L20481" s="3"/>
      <c r="M20481" s="3"/>
      <c r="N20481" s="3"/>
    </row>
    <row r="20482">
      <c r="A20482" s="3"/>
      <c r="B20482" s="3"/>
      <c r="C20482" s="3"/>
      <c r="D20482" s="3"/>
      <c r="E20482" s="3"/>
      <c r="F20482" s="3"/>
      <c r="G20482" s="3"/>
      <c r="H20482" s="3"/>
      <c r="I20482" s="3"/>
      <c r="J20482" s="3"/>
      <c r="K20482" s="3"/>
      <c r="L20482" s="3"/>
      <c r="M20482" s="3"/>
      <c r="N20482" s="3"/>
    </row>
    <row r="20483">
      <c r="A20483" s="3"/>
      <c r="B20483" s="3"/>
      <c r="C20483" s="3"/>
      <c r="D20483" s="3"/>
      <c r="E20483" s="3"/>
      <c r="F20483" s="3"/>
      <c r="G20483" s="3"/>
      <c r="H20483" s="3"/>
      <c r="I20483" s="3"/>
      <c r="J20483" s="3"/>
      <c r="K20483" s="3"/>
      <c r="L20483" s="3"/>
      <c r="M20483" s="3"/>
      <c r="N20483" s="3"/>
    </row>
    <row r="20484">
      <c r="A20484" s="3"/>
      <c r="B20484" s="3"/>
      <c r="C20484" s="3"/>
      <c r="D20484" s="3"/>
      <c r="E20484" s="3"/>
      <c r="F20484" s="3"/>
      <c r="G20484" s="3"/>
      <c r="H20484" s="3"/>
      <c r="I20484" s="3"/>
      <c r="J20484" s="3"/>
      <c r="K20484" s="3"/>
      <c r="L20484" s="3"/>
      <c r="M20484" s="3"/>
      <c r="N20484" s="3"/>
    </row>
    <row r="20485">
      <c r="A20485" s="3"/>
      <c r="B20485" s="3"/>
      <c r="C20485" s="3"/>
      <c r="D20485" s="3"/>
      <c r="E20485" s="3"/>
      <c r="F20485" s="3"/>
      <c r="G20485" s="3"/>
      <c r="H20485" s="3"/>
      <c r="I20485" s="3"/>
      <c r="J20485" s="3"/>
      <c r="K20485" s="3"/>
      <c r="L20485" s="3"/>
      <c r="M20485" s="3"/>
      <c r="N20485" s="3"/>
    </row>
    <row r="20486">
      <c r="A20486" s="3"/>
      <c r="B20486" s="3"/>
      <c r="C20486" s="3"/>
      <c r="D20486" s="3"/>
      <c r="E20486" s="3"/>
      <c r="F20486" s="3"/>
      <c r="G20486" s="3"/>
      <c r="H20486" s="3"/>
      <c r="I20486" s="3"/>
      <c r="J20486" s="3"/>
      <c r="K20486" s="3"/>
      <c r="L20486" s="3"/>
      <c r="M20486" s="3"/>
      <c r="N20486" s="3"/>
    </row>
    <row r="20487">
      <c r="A20487" s="3"/>
      <c r="B20487" s="3"/>
      <c r="C20487" s="3"/>
      <c r="D20487" s="3"/>
      <c r="E20487" s="3"/>
      <c r="F20487" s="3"/>
      <c r="G20487" s="3"/>
      <c r="H20487" s="3"/>
      <c r="I20487" s="3"/>
      <c r="J20487" s="3"/>
      <c r="K20487" s="3"/>
      <c r="L20487" s="3"/>
      <c r="M20487" s="3"/>
      <c r="N20487" s="3"/>
    </row>
    <row r="20488">
      <c r="A20488" s="3"/>
      <c r="B20488" s="3"/>
      <c r="C20488" s="3"/>
      <c r="D20488" s="3"/>
      <c r="E20488" s="3"/>
      <c r="F20488" s="3"/>
      <c r="G20488" s="3"/>
      <c r="H20488" s="3"/>
      <c r="I20488" s="3"/>
      <c r="J20488" s="3"/>
      <c r="K20488" s="3"/>
      <c r="L20488" s="3"/>
      <c r="M20488" s="3"/>
      <c r="N20488" s="3"/>
    </row>
    <row r="20489">
      <c r="A20489" s="3"/>
      <c r="B20489" s="3"/>
      <c r="C20489" s="3"/>
      <c r="D20489" s="3"/>
      <c r="E20489" s="3"/>
      <c r="F20489" s="3"/>
      <c r="G20489" s="3"/>
      <c r="H20489" s="3"/>
      <c r="I20489" s="3"/>
      <c r="J20489" s="3"/>
      <c r="K20489" s="3"/>
      <c r="L20489" s="3"/>
      <c r="M20489" s="3"/>
      <c r="N20489" s="3"/>
    </row>
    <row r="20490">
      <c r="A20490" s="3"/>
      <c r="B20490" s="3"/>
      <c r="C20490" s="3"/>
      <c r="D20490" s="3"/>
      <c r="E20490" s="3"/>
      <c r="F20490" s="3"/>
      <c r="G20490" s="3"/>
      <c r="H20490" s="3"/>
      <c r="I20490" s="3"/>
      <c r="J20490" s="3"/>
      <c r="K20490" s="3"/>
      <c r="L20490" s="3"/>
      <c r="M20490" s="3"/>
      <c r="N20490" s="3"/>
    </row>
    <row r="20491">
      <c r="A20491" s="3"/>
      <c r="B20491" s="3"/>
      <c r="C20491" s="3"/>
      <c r="D20491" s="3"/>
      <c r="E20491" s="3"/>
      <c r="F20491" s="3"/>
      <c r="G20491" s="3"/>
      <c r="H20491" s="3"/>
      <c r="I20491" s="3"/>
      <c r="J20491" s="3"/>
      <c r="K20491" s="3"/>
      <c r="L20491" s="3"/>
      <c r="M20491" s="3"/>
      <c r="N20491" s="3"/>
    </row>
    <row r="20492">
      <c r="A20492" s="3"/>
      <c r="B20492" s="3"/>
      <c r="C20492" s="3"/>
      <c r="D20492" s="3"/>
      <c r="E20492" s="3"/>
      <c r="F20492" s="3"/>
      <c r="G20492" s="3"/>
      <c r="H20492" s="3"/>
      <c r="I20492" s="3"/>
      <c r="J20492" s="3"/>
      <c r="K20492" s="3"/>
      <c r="L20492" s="3"/>
      <c r="M20492" s="3"/>
      <c r="N20492" s="3"/>
    </row>
    <row r="20493">
      <c r="A20493" s="3"/>
      <c r="B20493" s="3"/>
      <c r="C20493" s="3"/>
      <c r="D20493" s="3"/>
      <c r="E20493" s="3"/>
      <c r="F20493" s="3"/>
      <c r="G20493" s="3"/>
      <c r="H20493" s="3"/>
      <c r="I20493" s="3"/>
      <c r="J20493" s="3"/>
      <c r="K20493" s="3"/>
      <c r="L20493" s="3"/>
      <c r="M20493" s="3"/>
      <c r="N20493" s="3"/>
    </row>
    <row r="20494">
      <c r="A20494" s="3"/>
      <c r="B20494" s="3"/>
      <c r="C20494" s="3"/>
      <c r="D20494" s="3"/>
      <c r="E20494" s="3"/>
      <c r="F20494" s="3"/>
      <c r="G20494" s="3"/>
      <c r="H20494" s="3"/>
      <c r="I20494" s="3"/>
      <c r="J20494" s="3"/>
      <c r="K20494" s="3"/>
      <c r="L20494" s="3"/>
      <c r="M20494" s="3"/>
      <c r="N20494" s="3"/>
    </row>
    <row r="20495">
      <c r="A20495" s="3"/>
      <c r="B20495" s="3"/>
      <c r="C20495" s="3"/>
      <c r="D20495" s="3"/>
      <c r="E20495" s="3"/>
      <c r="F20495" s="3"/>
      <c r="G20495" s="3"/>
      <c r="H20495" s="3"/>
      <c r="I20495" s="3"/>
      <c r="J20495" s="3"/>
      <c r="K20495" s="3"/>
      <c r="L20495" s="3"/>
      <c r="M20495" s="3"/>
      <c r="N20495" s="3"/>
    </row>
    <row r="20496">
      <c r="A20496" s="3"/>
      <c r="B20496" s="3"/>
      <c r="C20496" s="3"/>
      <c r="D20496" s="3"/>
      <c r="E20496" s="3"/>
      <c r="F20496" s="3"/>
      <c r="G20496" s="3"/>
      <c r="H20496" s="3"/>
      <c r="I20496" s="3"/>
      <c r="J20496" s="3"/>
      <c r="K20496" s="3"/>
      <c r="L20496" s="3"/>
      <c r="M20496" s="3"/>
      <c r="N20496" s="3"/>
    </row>
    <row r="20497">
      <c r="A20497" s="3"/>
      <c r="B20497" s="3"/>
      <c r="C20497" s="3"/>
      <c r="D20497" s="3"/>
      <c r="E20497" s="3"/>
      <c r="F20497" s="3"/>
      <c r="G20497" s="3"/>
      <c r="H20497" s="3"/>
      <c r="I20497" s="3"/>
      <c r="J20497" s="3"/>
      <c r="K20497" s="3"/>
      <c r="L20497" s="3"/>
      <c r="M20497" s="3"/>
      <c r="N20497" s="3"/>
    </row>
    <row r="20498">
      <c r="A20498" s="3"/>
      <c r="B20498" s="3"/>
      <c r="C20498" s="3"/>
      <c r="D20498" s="3"/>
      <c r="E20498" s="3"/>
      <c r="F20498" s="3"/>
      <c r="G20498" s="3"/>
      <c r="H20498" s="3"/>
      <c r="I20498" s="3"/>
      <c r="J20498" s="3"/>
      <c r="K20498" s="3"/>
      <c r="L20498" s="3"/>
      <c r="M20498" s="3"/>
      <c r="N20498" s="3"/>
    </row>
    <row r="20499">
      <c r="A20499" s="3"/>
      <c r="B20499" s="3"/>
      <c r="C20499" s="3"/>
      <c r="D20499" s="3"/>
      <c r="E20499" s="3"/>
      <c r="F20499" s="3"/>
      <c r="G20499" s="3"/>
      <c r="H20499" s="3"/>
      <c r="I20499" s="3"/>
      <c r="J20499" s="3"/>
      <c r="K20499" s="3"/>
      <c r="L20499" s="3"/>
      <c r="M20499" s="3"/>
      <c r="N20499" s="3"/>
    </row>
    <row r="20500">
      <c r="A20500" s="3"/>
      <c r="B20500" s="3"/>
      <c r="C20500" s="3"/>
      <c r="D20500" s="3"/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</row>
    <row r="20501">
      <c r="A20501" s="3"/>
      <c r="B20501" s="3"/>
      <c r="C20501" s="3"/>
      <c r="D20501" s="3"/>
      <c r="E20501" s="3"/>
      <c r="F20501" s="3"/>
      <c r="G20501" s="3"/>
      <c r="H20501" s="3"/>
      <c r="I20501" s="3"/>
      <c r="J20501" s="3"/>
      <c r="K20501" s="3"/>
      <c r="L20501" s="3"/>
      <c r="M20501" s="3"/>
      <c r="N20501" s="3"/>
    </row>
    <row r="20502">
      <c r="A20502" s="3"/>
      <c r="B20502" s="3"/>
      <c r="C20502" s="3"/>
      <c r="D20502" s="3"/>
      <c r="E20502" s="3"/>
      <c r="F20502" s="3"/>
      <c r="G20502" s="3"/>
      <c r="H20502" s="3"/>
      <c r="I20502" s="3"/>
      <c r="J20502" s="3"/>
      <c r="K20502" s="3"/>
      <c r="L20502" s="3"/>
      <c r="M20502" s="3"/>
      <c r="N20502" s="3"/>
    </row>
    <row r="20503">
      <c r="A20503" s="3"/>
      <c r="B20503" s="3"/>
      <c r="C20503" s="3"/>
      <c r="D20503" s="3"/>
      <c r="E20503" s="3"/>
      <c r="F20503" s="3"/>
      <c r="G20503" s="3"/>
      <c r="H20503" s="3"/>
      <c r="I20503" s="3"/>
      <c r="J20503" s="3"/>
      <c r="K20503" s="3"/>
      <c r="L20503" s="3"/>
      <c r="M20503" s="3"/>
      <c r="N20503" s="3"/>
    </row>
    <row r="20504">
      <c r="A20504" s="3"/>
      <c r="B20504" s="3"/>
      <c r="C20504" s="3"/>
      <c r="D20504" s="3"/>
      <c r="E20504" s="3"/>
      <c r="F20504" s="3"/>
      <c r="G20504" s="3"/>
      <c r="H20504" s="3"/>
      <c r="I20504" s="3"/>
      <c r="J20504" s="3"/>
      <c r="K20504" s="3"/>
      <c r="L20504" s="3"/>
      <c r="M20504" s="3"/>
      <c r="N20504" s="3"/>
    </row>
    <row r="20505">
      <c r="A20505" s="3"/>
      <c r="B20505" s="3"/>
      <c r="C20505" s="3"/>
      <c r="D20505" s="3"/>
      <c r="E20505" s="3"/>
      <c r="F20505" s="3"/>
      <c r="G20505" s="3"/>
      <c r="H20505" s="3"/>
      <c r="I20505" s="3"/>
      <c r="J20505" s="3"/>
      <c r="K20505" s="3"/>
      <c r="L20505" s="3"/>
      <c r="M20505" s="3"/>
      <c r="N20505" s="3"/>
    </row>
    <row r="20506">
      <c r="A20506" s="3"/>
      <c r="B20506" s="3"/>
      <c r="C20506" s="3"/>
      <c r="D20506" s="3"/>
      <c r="E20506" s="3"/>
      <c r="F20506" s="3"/>
      <c r="G20506" s="3"/>
      <c r="H20506" s="3"/>
      <c r="I20506" s="3"/>
      <c r="J20506" s="3"/>
      <c r="K20506" s="3"/>
      <c r="L20506" s="3"/>
      <c r="M20506" s="3"/>
      <c r="N20506" s="3"/>
    </row>
    <row r="20507">
      <c r="A20507" s="3"/>
      <c r="B20507" s="3"/>
      <c r="C20507" s="3"/>
      <c r="D20507" s="3"/>
      <c r="E20507" s="3"/>
      <c r="F20507" s="3"/>
      <c r="G20507" s="3"/>
      <c r="H20507" s="3"/>
      <c r="I20507" s="3"/>
      <c r="J20507" s="3"/>
      <c r="K20507" s="3"/>
      <c r="L20507" s="3"/>
      <c r="M20507" s="3"/>
      <c r="N20507" s="3"/>
    </row>
    <row r="20508">
      <c r="A20508" s="3"/>
      <c r="B20508" s="3"/>
      <c r="C20508" s="3"/>
      <c r="D20508" s="3"/>
      <c r="E20508" s="3"/>
      <c r="F20508" s="3"/>
      <c r="G20508" s="3"/>
      <c r="H20508" s="3"/>
      <c r="I20508" s="3"/>
      <c r="J20508" s="3"/>
      <c r="K20508" s="3"/>
      <c r="L20508" s="3"/>
      <c r="M20508" s="3"/>
      <c r="N20508" s="3"/>
    </row>
    <row r="20509">
      <c r="A20509" s="3"/>
      <c r="B20509" s="3"/>
      <c r="C20509" s="3"/>
      <c r="D20509" s="3"/>
      <c r="E20509" s="3"/>
      <c r="F20509" s="3"/>
      <c r="G20509" s="3"/>
      <c r="H20509" s="3"/>
      <c r="I20509" s="3"/>
      <c r="J20509" s="3"/>
      <c r="K20509" s="3"/>
      <c r="L20509" s="3"/>
      <c r="M20509" s="3"/>
      <c r="N20509" s="3"/>
    </row>
    <row r="20510">
      <c r="A20510" s="3"/>
      <c r="B20510" s="3"/>
      <c r="C20510" s="3"/>
      <c r="D20510" s="3"/>
      <c r="E20510" s="3"/>
      <c r="F20510" s="3"/>
      <c r="G20510" s="3"/>
      <c r="H20510" s="3"/>
      <c r="I20510" s="3"/>
      <c r="J20510" s="3"/>
      <c r="K20510" s="3"/>
      <c r="L20510" s="3"/>
      <c r="M20510" s="3"/>
      <c r="N20510" s="3"/>
    </row>
    <row r="20511">
      <c r="A20511" s="3"/>
      <c r="B20511" s="3"/>
      <c r="C20511" s="3"/>
      <c r="D20511" s="3"/>
      <c r="E20511" s="3"/>
      <c r="F20511" s="3"/>
      <c r="G20511" s="3"/>
      <c r="H20511" s="3"/>
      <c r="I20511" s="3"/>
      <c r="J20511" s="3"/>
      <c r="K20511" s="3"/>
      <c r="L20511" s="3"/>
      <c r="M20511" s="3"/>
      <c r="N20511" s="3"/>
    </row>
    <row r="20512">
      <c r="A20512" s="3"/>
      <c r="B20512" s="3"/>
      <c r="C20512" s="3"/>
      <c r="D20512" s="3"/>
      <c r="E20512" s="3"/>
      <c r="F20512" s="3"/>
      <c r="G20512" s="3"/>
      <c r="H20512" s="3"/>
      <c r="I20512" s="3"/>
      <c r="J20512" s="3"/>
      <c r="K20512" s="3"/>
      <c r="L20512" s="3"/>
      <c r="M20512" s="3"/>
      <c r="N20512" s="3"/>
    </row>
    <row r="20513">
      <c r="A20513" s="3"/>
      <c r="B20513" s="3"/>
      <c r="C20513" s="3"/>
      <c r="D20513" s="3"/>
      <c r="E20513" s="3"/>
      <c r="F20513" s="3"/>
      <c r="G20513" s="3"/>
      <c r="H20513" s="3"/>
      <c r="I20513" s="3"/>
      <c r="J20513" s="3"/>
      <c r="K20513" s="3"/>
      <c r="L20513" s="3"/>
      <c r="M20513" s="3"/>
      <c r="N20513" s="3"/>
    </row>
    <row r="20514">
      <c r="A20514" s="3"/>
      <c r="B20514" s="3"/>
      <c r="C20514" s="3"/>
      <c r="D20514" s="3"/>
      <c r="E20514" s="3"/>
      <c r="F20514" s="3"/>
      <c r="G20514" s="3"/>
      <c r="H20514" s="3"/>
      <c r="I20514" s="3"/>
      <c r="J20514" s="3"/>
      <c r="K20514" s="3"/>
      <c r="L20514" s="3"/>
      <c r="M20514" s="3"/>
      <c r="N20514" s="3"/>
    </row>
    <row r="20515">
      <c r="A20515" s="3"/>
      <c r="B20515" s="3"/>
      <c r="C20515" s="3"/>
      <c r="D20515" s="3"/>
      <c r="E20515" s="3"/>
      <c r="F20515" s="3"/>
      <c r="G20515" s="3"/>
      <c r="H20515" s="3"/>
      <c r="I20515" s="3"/>
      <c r="J20515" s="3"/>
      <c r="K20515" s="3"/>
      <c r="L20515" s="3"/>
      <c r="M20515" s="3"/>
      <c r="N20515" s="3"/>
    </row>
    <row r="20516">
      <c r="A20516" s="3"/>
      <c r="B20516" s="3"/>
      <c r="C20516" s="3"/>
      <c r="D20516" s="3"/>
      <c r="E20516" s="3"/>
      <c r="F20516" s="3"/>
      <c r="G20516" s="3"/>
      <c r="H20516" s="3"/>
      <c r="I20516" s="3"/>
      <c r="J20516" s="3"/>
      <c r="K20516" s="3"/>
      <c r="L20516" s="3"/>
      <c r="M20516" s="3"/>
      <c r="N20516" s="3"/>
    </row>
    <row r="20517">
      <c r="A20517" s="3"/>
      <c r="B20517" s="3"/>
      <c r="C20517" s="3"/>
      <c r="D20517" s="3"/>
      <c r="E20517" s="3"/>
      <c r="F20517" s="3"/>
      <c r="G20517" s="3"/>
      <c r="H20517" s="3"/>
      <c r="I20517" s="3"/>
      <c r="J20517" s="3"/>
      <c r="K20517" s="3"/>
      <c r="L20517" s="3"/>
      <c r="M20517" s="3"/>
      <c r="N20517" s="3"/>
    </row>
    <row r="20518">
      <c r="A20518" s="3"/>
      <c r="B20518" s="3"/>
      <c r="C20518" s="3"/>
      <c r="D20518" s="3"/>
      <c r="E20518" s="3"/>
      <c r="F20518" s="3"/>
      <c r="G20518" s="3"/>
      <c r="H20518" s="3"/>
      <c r="I20518" s="3"/>
      <c r="J20518" s="3"/>
      <c r="K20518" s="3"/>
      <c r="L20518" s="3"/>
      <c r="M20518" s="3"/>
      <c r="N20518" s="3"/>
    </row>
    <row r="20519">
      <c r="A20519" s="3"/>
      <c r="B20519" s="3"/>
      <c r="C20519" s="3"/>
      <c r="D20519" s="3"/>
      <c r="E20519" s="3"/>
      <c r="F20519" s="3"/>
      <c r="G20519" s="3"/>
      <c r="H20519" s="3"/>
      <c r="I20519" s="3"/>
      <c r="J20519" s="3"/>
      <c r="K20519" s="3"/>
      <c r="L20519" s="3"/>
      <c r="M20519" s="3"/>
      <c r="N20519" s="3"/>
    </row>
    <row r="20520">
      <c r="A20520" s="3"/>
      <c r="B20520" s="3"/>
      <c r="C20520" s="3"/>
      <c r="D20520" s="3"/>
      <c r="E20520" s="3"/>
      <c r="F20520" s="3"/>
      <c r="G20520" s="3"/>
      <c r="H20520" s="3"/>
      <c r="I20520" s="3"/>
      <c r="J20520" s="3"/>
      <c r="K20520" s="3"/>
      <c r="L20520" s="3"/>
      <c r="M20520" s="3"/>
      <c r="N20520" s="3"/>
    </row>
    <row r="20521">
      <c r="A20521" s="3"/>
      <c r="B20521" s="3"/>
      <c r="C20521" s="3"/>
      <c r="D20521" s="3"/>
      <c r="E20521" s="3"/>
      <c r="F20521" s="3"/>
      <c r="G20521" s="3"/>
      <c r="H20521" s="3"/>
      <c r="I20521" s="3"/>
      <c r="J20521" s="3"/>
      <c r="K20521" s="3"/>
      <c r="L20521" s="3"/>
      <c r="M20521" s="3"/>
      <c r="N20521" s="3"/>
    </row>
    <row r="20522">
      <c r="A20522" s="3"/>
      <c r="B20522" s="3"/>
      <c r="C20522" s="3"/>
      <c r="D20522" s="3"/>
      <c r="E20522" s="3"/>
      <c r="F20522" s="3"/>
      <c r="G20522" s="3"/>
      <c r="H20522" s="3"/>
      <c r="I20522" s="3"/>
      <c r="J20522" s="3"/>
      <c r="K20522" s="3"/>
      <c r="L20522" s="3"/>
      <c r="M20522" s="3"/>
      <c r="N20522" s="3"/>
    </row>
    <row r="20523">
      <c r="A20523" s="3"/>
      <c r="B20523" s="3"/>
      <c r="C20523" s="3"/>
      <c r="D20523" s="3"/>
      <c r="E20523" s="3"/>
      <c r="F20523" s="3"/>
      <c r="G20523" s="3"/>
      <c r="H20523" s="3"/>
      <c r="I20523" s="3"/>
      <c r="J20523" s="3"/>
      <c r="K20523" s="3"/>
      <c r="L20523" s="3"/>
      <c r="M20523" s="3"/>
      <c r="N20523" s="3"/>
    </row>
    <row r="20524">
      <c r="A20524" s="3"/>
      <c r="B20524" s="3"/>
      <c r="C20524" s="3"/>
      <c r="D20524" s="3"/>
      <c r="E20524" s="3"/>
      <c r="F20524" s="3"/>
      <c r="G20524" s="3"/>
      <c r="H20524" s="3"/>
      <c r="I20524" s="3"/>
      <c r="J20524" s="3"/>
      <c r="K20524" s="3"/>
      <c r="L20524" s="3"/>
      <c r="M20524" s="3"/>
      <c r="N20524" s="3"/>
    </row>
    <row r="20525">
      <c r="A20525" s="3"/>
      <c r="B20525" s="3"/>
      <c r="C20525" s="3"/>
      <c r="D20525" s="3"/>
      <c r="E20525" s="3"/>
      <c r="F20525" s="3"/>
      <c r="G20525" s="3"/>
      <c r="H20525" s="3"/>
      <c r="I20525" s="3"/>
      <c r="J20525" s="3"/>
      <c r="K20525" s="3"/>
      <c r="L20525" s="3"/>
      <c r="M20525" s="3"/>
      <c r="N20525" s="3"/>
    </row>
    <row r="20526">
      <c r="A20526" s="3"/>
      <c r="B20526" s="3"/>
      <c r="C20526" s="3"/>
      <c r="D20526" s="3"/>
      <c r="E20526" s="3"/>
      <c r="F20526" s="3"/>
      <c r="G20526" s="3"/>
      <c r="H20526" s="3"/>
      <c r="I20526" s="3"/>
      <c r="J20526" s="3"/>
      <c r="K20526" s="3"/>
      <c r="L20526" s="3"/>
      <c r="M20526" s="3"/>
      <c r="N20526" s="3"/>
    </row>
    <row r="20527">
      <c r="A20527" s="3"/>
      <c r="B20527" s="3"/>
      <c r="C20527" s="3"/>
      <c r="D20527" s="3"/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</row>
    <row r="20528">
      <c r="A20528" s="3"/>
      <c r="B20528" s="3"/>
      <c r="C20528" s="3"/>
      <c r="D20528" s="3"/>
      <c r="E20528" s="3"/>
      <c r="F20528" s="3"/>
      <c r="G20528" s="3"/>
      <c r="H20528" s="3"/>
      <c r="I20528" s="3"/>
      <c r="J20528" s="3"/>
      <c r="K20528" s="3"/>
      <c r="L20528" s="3"/>
      <c r="M20528" s="3"/>
      <c r="N20528" s="3"/>
    </row>
    <row r="20529">
      <c r="A20529" s="3"/>
      <c r="B20529" s="3"/>
      <c r="C20529" s="3"/>
      <c r="D20529" s="3"/>
      <c r="E20529" s="3"/>
      <c r="F20529" s="3"/>
      <c r="G20529" s="3"/>
      <c r="H20529" s="3"/>
      <c r="I20529" s="3"/>
      <c r="J20529" s="3"/>
      <c r="K20529" s="3"/>
      <c r="L20529" s="3"/>
      <c r="M20529" s="3"/>
      <c r="N20529" s="3"/>
    </row>
    <row r="20530">
      <c r="A20530" s="3"/>
      <c r="B20530" s="3"/>
      <c r="C20530" s="3"/>
      <c r="D20530" s="3"/>
      <c r="E20530" s="3"/>
      <c r="F20530" s="3"/>
      <c r="G20530" s="3"/>
      <c r="H20530" s="3"/>
      <c r="I20530" s="3"/>
      <c r="J20530" s="3"/>
      <c r="K20530" s="3"/>
      <c r="L20530" s="3"/>
      <c r="M20530" s="3"/>
      <c r="N20530" s="3"/>
    </row>
    <row r="20531">
      <c r="A20531" s="3"/>
      <c r="B20531" s="3"/>
      <c r="C20531" s="3"/>
      <c r="D20531" s="3"/>
      <c r="E20531" s="3"/>
      <c r="F20531" s="3"/>
      <c r="G20531" s="3"/>
      <c r="H20531" s="3"/>
      <c r="I20531" s="3"/>
      <c r="J20531" s="3"/>
      <c r="K20531" s="3"/>
      <c r="L20531" s="3"/>
      <c r="M20531" s="3"/>
      <c r="N20531" s="3"/>
    </row>
    <row r="20532">
      <c r="A20532" s="3"/>
      <c r="B20532" s="3"/>
      <c r="C20532" s="3"/>
      <c r="D20532" s="3"/>
      <c r="E20532" s="3"/>
      <c r="F20532" s="3"/>
      <c r="G20532" s="3"/>
      <c r="H20532" s="3"/>
      <c r="I20532" s="3"/>
      <c r="J20532" s="3"/>
      <c r="K20532" s="3"/>
      <c r="L20532" s="3"/>
      <c r="M20532" s="3"/>
      <c r="N20532" s="3"/>
    </row>
    <row r="20533">
      <c r="A20533" s="3"/>
      <c r="B20533" s="3"/>
      <c r="C20533" s="3"/>
      <c r="D20533" s="3"/>
      <c r="E20533" s="3"/>
      <c r="F20533" s="3"/>
      <c r="G20533" s="3"/>
      <c r="H20533" s="3"/>
      <c r="I20533" s="3"/>
      <c r="J20533" s="3"/>
      <c r="K20533" s="3"/>
      <c r="L20533" s="3"/>
      <c r="M20533" s="3"/>
      <c r="N20533" s="3"/>
    </row>
    <row r="20534">
      <c r="A20534" s="3"/>
      <c r="B20534" s="3"/>
      <c r="C20534" s="3"/>
      <c r="D20534" s="3"/>
      <c r="E20534" s="3"/>
      <c r="F20534" s="3"/>
      <c r="G20534" s="3"/>
      <c r="H20534" s="3"/>
      <c r="I20534" s="3"/>
      <c r="J20534" s="3"/>
      <c r="K20534" s="3"/>
      <c r="L20534" s="3"/>
      <c r="M20534" s="3"/>
      <c r="N20534" s="3"/>
    </row>
    <row r="20535">
      <c r="A20535" s="3"/>
      <c r="B20535" s="3"/>
      <c r="C20535" s="3"/>
      <c r="D20535" s="3"/>
      <c r="E20535" s="3"/>
      <c r="F20535" s="3"/>
      <c r="G20535" s="3"/>
      <c r="H20535" s="3"/>
      <c r="I20535" s="3"/>
      <c r="J20535" s="3"/>
      <c r="K20535" s="3"/>
      <c r="L20535" s="3"/>
      <c r="M20535" s="3"/>
      <c r="N20535" s="3"/>
    </row>
    <row r="20536">
      <c r="A20536" s="3"/>
      <c r="B20536" s="3"/>
      <c r="C20536" s="3"/>
      <c r="D20536" s="3"/>
      <c r="E20536" s="3"/>
      <c r="F20536" s="3"/>
      <c r="G20536" s="3"/>
      <c r="H20536" s="3"/>
      <c r="I20536" s="3"/>
      <c r="J20536" s="3"/>
      <c r="K20536" s="3"/>
      <c r="L20536" s="3"/>
      <c r="M20536" s="3"/>
      <c r="N20536" s="3"/>
    </row>
    <row r="20537">
      <c r="A20537" s="3"/>
      <c r="B20537" s="3"/>
      <c r="C20537" s="3"/>
      <c r="D20537" s="3"/>
      <c r="E20537" s="3"/>
      <c r="F20537" s="3"/>
      <c r="G20537" s="3"/>
      <c r="H20537" s="3"/>
      <c r="I20537" s="3"/>
      <c r="J20537" s="3"/>
      <c r="K20537" s="3"/>
      <c r="L20537" s="3"/>
      <c r="M20537" s="3"/>
      <c r="N20537" s="3"/>
    </row>
    <row r="20538">
      <c r="A20538" s="3"/>
      <c r="B20538" s="3"/>
      <c r="C20538" s="3"/>
      <c r="D20538" s="3"/>
      <c r="E20538" s="3"/>
      <c r="F20538" s="3"/>
      <c r="G20538" s="3"/>
      <c r="H20538" s="3"/>
      <c r="I20538" s="3"/>
      <c r="J20538" s="3"/>
      <c r="K20538" s="3"/>
      <c r="L20538" s="3"/>
      <c r="M20538" s="3"/>
      <c r="N20538" s="3"/>
    </row>
    <row r="20539">
      <c r="A20539" s="3"/>
      <c r="B20539" s="3"/>
      <c r="C20539" s="3"/>
      <c r="D20539" s="3"/>
      <c r="E20539" s="3"/>
      <c r="F20539" s="3"/>
      <c r="G20539" s="3"/>
      <c r="H20539" s="3"/>
      <c r="I20539" s="3"/>
      <c r="J20539" s="3"/>
      <c r="K20539" s="3"/>
      <c r="L20539" s="3"/>
      <c r="M20539" s="3"/>
      <c r="N20539" s="3"/>
    </row>
    <row r="20540">
      <c r="A20540" s="3"/>
      <c r="B20540" s="3"/>
      <c r="C20540" s="3"/>
      <c r="D20540" s="3"/>
      <c r="E20540" s="3"/>
      <c r="F20540" s="3"/>
      <c r="G20540" s="3"/>
      <c r="H20540" s="3"/>
      <c r="I20540" s="3"/>
      <c r="J20540" s="3"/>
      <c r="K20540" s="3"/>
      <c r="L20540" s="3"/>
      <c r="M20540" s="3"/>
      <c r="N20540" s="3"/>
    </row>
    <row r="20541">
      <c r="A20541" s="3"/>
      <c r="B20541" s="3"/>
      <c r="C20541" s="3"/>
      <c r="D20541" s="3"/>
      <c r="E20541" s="3"/>
      <c r="F20541" s="3"/>
      <c r="G20541" s="3"/>
      <c r="H20541" s="3"/>
      <c r="I20541" s="3"/>
      <c r="J20541" s="3"/>
      <c r="K20541" s="3"/>
      <c r="L20541" s="3"/>
      <c r="M20541" s="3"/>
      <c r="N20541" s="3"/>
    </row>
    <row r="20542">
      <c r="A20542" s="3"/>
      <c r="B20542" s="3"/>
      <c r="C20542" s="3"/>
      <c r="D20542" s="3"/>
      <c r="E20542" s="3"/>
      <c r="F20542" s="3"/>
      <c r="G20542" s="3"/>
      <c r="H20542" s="3"/>
      <c r="I20542" s="3"/>
      <c r="J20542" s="3"/>
      <c r="K20542" s="3"/>
      <c r="L20542" s="3"/>
      <c r="M20542" s="3"/>
      <c r="N20542" s="3"/>
    </row>
    <row r="20543">
      <c r="A20543" s="3"/>
      <c r="B20543" s="3"/>
      <c r="C20543" s="3"/>
      <c r="D20543" s="3"/>
      <c r="E20543" s="3"/>
      <c r="F20543" s="3"/>
      <c r="G20543" s="3"/>
      <c r="H20543" s="3"/>
      <c r="I20543" s="3"/>
      <c r="J20543" s="3"/>
      <c r="K20543" s="3"/>
      <c r="L20543" s="3"/>
      <c r="M20543" s="3"/>
      <c r="N20543" s="3"/>
    </row>
    <row r="20544">
      <c r="A20544" s="3"/>
      <c r="B20544" s="3"/>
      <c r="C20544" s="3"/>
      <c r="D20544" s="3"/>
      <c r="E20544" s="3"/>
      <c r="F20544" s="3"/>
      <c r="G20544" s="3"/>
      <c r="H20544" s="3"/>
      <c r="I20544" s="3"/>
      <c r="J20544" s="3"/>
      <c r="K20544" s="3"/>
      <c r="L20544" s="3"/>
      <c r="M20544" s="3"/>
      <c r="N20544" s="3"/>
    </row>
    <row r="20545">
      <c r="A20545" s="3"/>
      <c r="B20545" s="3"/>
      <c r="C20545" s="3"/>
      <c r="D20545" s="3"/>
      <c r="E20545" s="3"/>
      <c r="F20545" s="3"/>
      <c r="G20545" s="3"/>
      <c r="H20545" s="3"/>
      <c r="I20545" s="3"/>
      <c r="J20545" s="3"/>
      <c r="K20545" s="3"/>
      <c r="L20545" s="3"/>
      <c r="M20545" s="3"/>
      <c r="N20545" s="3"/>
    </row>
    <row r="20546">
      <c r="A20546" s="3"/>
      <c r="B20546" s="3"/>
      <c r="C20546" s="3"/>
      <c r="D20546" s="3"/>
      <c r="E20546" s="3"/>
      <c r="F20546" s="3"/>
      <c r="G20546" s="3"/>
      <c r="H20546" s="3"/>
      <c r="I20546" s="3"/>
      <c r="J20546" s="3"/>
      <c r="K20546" s="3"/>
      <c r="L20546" s="3"/>
      <c r="M20546" s="3"/>
      <c r="N20546" s="3"/>
    </row>
    <row r="20547">
      <c r="A20547" s="3"/>
      <c r="B20547" s="3"/>
      <c r="C20547" s="3"/>
      <c r="D20547" s="3"/>
      <c r="E20547" s="3"/>
      <c r="F20547" s="3"/>
      <c r="G20547" s="3"/>
      <c r="H20547" s="3"/>
      <c r="I20547" s="3"/>
      <c r="J20547" s="3"/>
      <c r="K20547" s="3"/>
      <c r="L20547" s="3"/>
      <c r="M20547" s="3"/>
      <c r="N20547" s="3"/>
    </row>
    <row r="20548">
      <c r="A20548" s="3"/>
      <c r="B20548" s="3"/>
      <c r="C20548" s="3"/>
      <c r="D20548" s="3"/>
      <c r="E20548" s="3"/>
      <c r="F20548" s="3"/>
      <c r="G20548" s="3"/>
      <c r="H20548" s="3"/>
      <c r="I20548" s="3"/>
      <c r="J20548" s="3"/>
      <c r="K20548" s="3"/>
      <c r="L20548" s="3"/>
      <c r="M20548" s="3"/>
      <c r="N20548" s="3"/>
    </row>
    <row r="20549">
      <c r="A20549" s="3"/>
      <c r="B20549" s="3"/>
      <c r="C20549" s="3"/>
      <c r="D20549" s="3"/>
      <c r="E20549" s="3"/>
      <c r="F20549" s="3"/>
      <c r="G20549" s="3"/>
      <c r="H20549" s="3"/>
      <c r="I20549" s="3"/>
      <c r="J20549" s="3"/>
      <c r="K20549" s="3"/>
      <c r="L20549" s="3"/>
      <c r="M20549" s="3"/>
      <c r="N20549" s="3"/>
    </row>
    <row r="20550">
      <c r="A20550" s="3"/>
      <c r="B20550" s="3"/>
      <c r="C20550" s="3"/>
      <c r="D20550" s="3"/>
      <c r="E20550" s="3"/>
      <c r="F20550" s="3"/>
      <c r="G20550" s="3"/>
      <c r="H20550" s="3"/>
      <c r="I20550" s="3"/>
      <c r="J20550" s="3"/>
      <c r="K20550" s="3"/>
      <c r="L20550" s="3"/>
      <c r="M20550" s="3"/>
      <c r="N20550" s="3"/>
    </row>
    <row r="20551">
      <c r="A20551" s="3"/>
      <c r="B20551" s="3"/>
      <c r="C20551" s="3"/>
      <c r="D20551" s="3"/>
      <c r="E20551" s="3"/>
      <c r="F20551" s="3"/>
      <c r="G20551" s="3"/>
      <c r="H20551" s="3"/>
      <c r="I20551" s="3"/>
      <c r="J20551" s="3"/>
      <c r="K20551" s="3"/>
      <c r="L20551" s="3"/>
      <c r="M20551" s="3"/>
      <c r="N20551" s="3"/>
    </row>
    <row r="20552">
      <c r="A20552" s="3"/>
      <c r="B20552" s="3"/>
      <c r="C20552" s="3"/>
      <c r="D20552" s="3"/>
      <c r="E20552" s="3"/>
      <c r="F20552" s="3"/>
      <c r="G20552" s="3"/>
      <c r="H20552" s="3"/>
      <c r="I20552" s="3"/>
      <c r="J20552" s="3"/>
      <c r="K20552" s="3"/>
      <c r="L20552" s="3"/>
      <c r="M20552" s="3"/>
      <c r="N20552" s="3"/>
    </row>
    <row r="20553">
      <c r="A20553" s="3"/>
      <c r="B20553" s="3"/>
      <c r="C20553" s="3"/>
      <c r="D20553" s="3"/>
      <c r="E20553" s="3"/>
      <c r="F20553" s="3"/>
      <c r="G20553" s="3"/>
      <c r="H20553" s="3"/>
      <c r="I20553" s="3"/>
      <c r="J20553" s="3"/>
      <c r="K20553" s="3"/>
      <c r="L20553" s="3"/>
      <c r="M20553" s="3"/>
      <c r="N20553" s="3"/>
    </row>
    <row r="20554">
      <c r="A20554" s="3"/>
      <c r="B20554" s="3"/>
      <c r="C20554" s="3"/>
      <c r="D20554" s="3"/>
      <c r="E20554" s="3"/>
      <c r="F20554" s="3"/>
      <c r="G20554" s="3"/>
      <c r="H20554" s="3"/>
      <c r="I20554" s="3"/>
      <c r="J20554" s="3"/>
      <c r="K20554" s="3"/>
      <c r="L20554" s="3"/>
      <c r="M20554" s="3"/>
      <c r="N20554" s="3"/>
    </row>
    <row r="20555">
      <c r="A20555" s="3"/>
      <c r="B20555" s="3"/>
      <c r="C20555" s="3"/>
      <c r="D20555" s="3"/>
      <c r="E20555" s="3"/>
      <c r="F20555" s="3"/>
      <c r="G20555" s="3"/>
      <c r="H20555" s="3"/>
      <c r="I20555" s="3"/>
      <c r="J20555" s="3"/>
      <c r="K20555" s="3"/>
      <c r="L20555" s="3"/>
      <c r="M20555" s="3"/>
      <c r="N20555" s="3"/>
    </row>
    <row r="20556">
      <c r="A20556" s="3"/>
      <c r="B20556" s="3"/>
      <c r="C20556" s="3"/>
      <c r="D20556" s="3"/>
      <c r="E20556" s="3"/>
      <c r="F20556" s="3"/>
      <c r="G20556" s="3"/>
      <c r="H20556" s="3"/>
      <c r="I20556" s="3"/>
      <c r="J20556" s="3"/>
      <c r="K20556" s="3"/>
      <c r="L20556" s="3"/>
      <c r="M20556" s="3"/>
      <c r="N20556" s="3"/>
    </row>
    <row r="20557">
      <c r="A20557" s="3"/>
      <c r="B20557" s="3"/>
      <c r="C20557" s="3"/>
      <c r="D20557" s="3"/>
      <c r="E20557" s="3"/>
      <c r="F20557" s="3"/>
      <c r="G20557" s="3"/>
      <c r="H20557" s="3"/>
      <c r="I20557" s="3"/>
      <c r="J20557" s="3"/>
      <c r="K20557" s="3"/>
      <c r="L20557" s="3"/>
      <c r="M20557" s="3"/>
      <c r="N20557" s="3"/>
    </row>
    <row r="20558">
      <c r="A20558" s="3"/>
      <c r="B20558" s="3"/>
      <c r="C20558" s="3"/>
      <c r="D20558" s="3"/>
      <c r="E20558" s="3"/>
      <c r="F20558" s="3"/>
      <c r="G20558" s="3"/>
      <c r="H20558" s="3"/>
      <c r="I20558" s="3"/>
      <c r="J20558" s="3"/>
      <c r="K20558" s="3"/>
      <c r="L20558" s="3"/>
      <c r="M20558" s="3"/>
      <c r="N20558" s="3"/>
    </row>
    <row r="20559">
      <c r="A20559" s="3"/>
      <c r="B20559" s="3"/>
      <c r="C20559" s="3"/>
      <c r="D20559" s="3"/>
      <c r="E20559" s="3"/>
      <c r="F20559" s="3"/>
      <c r="G20559" s="3"/>
      <c r="H20559" s="3"/>
      <c r="I20559" s="3"/>
      <c r="J20559" s="3"/>
      <c r="K20559" s="3"/>
      <c r="L20559" s="3"/>
      <c r="M20559" s="3"/>
      <c r="N20559" s="3"/>
    </row>
    <row r="20560">
      <c r="A20560" s="3"/>
      <c r="B20560" s="3"/>
      <c r="C20560" s="3"/>
      <c r="D20560" s="3"/>
      <c r="E20560" s="3"/>
      <c r="F20560" s="3"/>
      <c r="G20560" s="3"/>
      <c r="H20560" s="3"/>
      <c r="I20560" s="3"/>
      <c r="J20560" s="3"/>
      <c r="K20560" s="3"/>
      <c r="L20560" s="3"/>
      <c r="M20560" s="3"/>
      <c r="N20560" s="3"/>
    </row>
    <row r="20561">
      <c r="A20561" s="3"/>
      <c r="B20561" s="3"/>
      <c r="C20561" s="3"/>
      <c r="D20561" s="3"/>
      <c r="E20561" s="3"/>
      <c r="F20561" s="3"/>
      <c r="G20561" s="3"/>
      <c r="H20561" s="3"/>
      <c r="I20561" s="3"/>
      <c r="J20561" s="3"/>
      <c r="K20561" s="3"/>
      <c r="L20561" s="3"/>
      <c r="M20561" s="3"/>
      <c r="N20561" s="3"/>
    </row>
    <row r="20562">
      <c r="A20562" s="3"/>
      <c r="B20562" s="3"/>
      <c r="C20562" s="3"/>
      <c r="D20562" s="3"/>
      <c r="E20562" s="3"/>
      <c r="F20562" s="3"/>
      <c r="G20562" s="3"/>
      <c r="H20562" s="3"/>
      <c r="I20562" s="3"/>
      <c r="J20562" s="3"/>
      <c r="K20562" s="3"/>
      <c r="L20562" s="3"/>
      <c r="M20562" s="3"/>
      <c r="N20562" s="3"/>
    </row>
    <row r="20563">
      <c r="A20563" s="3"/>
      <c r="B20563" s="3"/>
      <c r="C20563" s="3"/>
      <c r="D20563" s="3"/>
      <c r="E20563" s="3"/>
      <c r="F20563" s="3"/>
      <c r="G20563" s="3"/>
      <c r="H20563" s="3"/>
      <c r="I20563" s="3"/>
      <c r="J20563" s="3"/>
      <c r="K20563" s="3"/>
      <c r="L20563" s="3"/>
      <c r="M20563" s="3"/>
      <c r="N20563" s="3"/>
    </row>
    <row r="20564">
      <c r="A20564" s="3"/>
      <c r="B20564" s="3"/>
      <c r="C20564" s="3"/>
      <c r="D20564" s="3"/>
      <c r="E20564" s="3"/>
      <c r="F20564" s="3"/>
      <c r="G20564" s="3"/>
      <c r="H20564" s="3"/>
      <c r="I20564" s="3"/>
      <c r="J20564" s="3"/>
      <c r="K20564" s="3"/>
      <c r="L20564" s="3"/>
      <c r="M20564" s="3"/>
      <c r="N20564" s="3"/>
    </row>
    <row r="20565">
      <c r="A20565" s="3"/>
      <c r="B20565" s="3"/>
      <c r="C20565" s="3"/>
      <c r="D20565" s="3"/>
      <c r="E20565" s="3"/>
      <c r="F20565" s="3"/>
      <c r="G20565" s="3"/>
      <c r="H20565" s="3"/>
      <c r="I20565" s="3"/>
      <c r="J20565" s="3"/>
      <c r="K20565" s="3"/>
      <c r="L20565" s="3"/>
      <c r="M20565" s="3"/>
      <c r="N20565" s="3"/>
    </row>
    <row r="20566">
      <c r="A20566" s="3"/>
      <c r="B20566" s="3"/>
      <c r="C20566" s="3"/>
      <c r="D20566" s="3"/>
      <c r="E20566" s="3"/>
      <c r="F20566" s="3"/>
      <c r="G20566" s="3"/>
      <c r="H20566" s="3"/>
      <c r="I20566" s="3"/>
      <c r="J20566" s="3"/>
      <c r="K20566" s="3"/>
      <c r="L20566" s="3"/>
      <c r="M20566" s="3"/>
      <c r="N20566" s="3"/>
    </row>
    <row r="20567">
      <c r="A20567" s="3"/>
      <c r="B20567" s="3"/>
      <c r="C20567" s="3"/>
      <c r="D20567" s="3"/>
      <c r="E20567" s="3"/>
      <c r="F20567" s="3"/>
      <c r="G20567" s="3"/>
      <c r="H20567" s="3"/>
      <c r="I20567" s="3"/>
      <c r="J20567" s="3"/>
      <c r="K20567" s="3"/>
      <c r="L20567" s="3"/>
      <c r="M20567" s="3"/>
      <c r="N20567" s="3"/>
    </row>
    <row r="20568">
      <c r="A20568" s="3"/>
      <c r="B20568" s="3"/>
      <c r="C20568" s="3"/>
      <c r="D20568" s="3"/>
      <c r="E20568" s="3"/>
      <c r="F20568" s="3"/>
      <c r="G20568" s="3"/>
      <c r="H20568" s="3"/>
      <c r="I20568" s="3"/>
      <c r="J20568" s="3"/>
      <c r="K20568" s="3"/>
      <c r="L20568" s="3"/>
      <c r="M20568" s="3"/>
      <c r="N20568" s="3"/>
    </row>
    <row r="20569">
      <c r="A20569" s="3"/>
      <c r="B20569" s="3"/>
      <c r="C20569" s="3"/>
      <c r="D20569" s="3"/>
      <c r="E20569" s="3"/>
      <c r="F20569" s="3"/>
      <c r="G20569" s="3"/>
      <c r="H20569" s="3"/>
      <c r="I20569" s="3"/>
      <c r="J20569" s="3"/>
      <c r="K20569" s="3"/>
      <c r="L20569" s="3"/>
      <c r="M20569" s="3"/>
      <c r="N20569" s="3"/>
    </row>
    <row r="20570">
      <c r="A20570" s="3"/>
      <c r="B20570" s="3"/>
      <c r="C20570" s="3"/>
      <c r="D20570" s="3"/>
      <c r="E20570" s="3"/>
      <c r="F20570" s="3"/>
      <c r="G20570" s="3"/>
      <c r="H20570" s="3"/>
      <c r="I20570" s="3"/>
      <c r="J20570" s="3"/>
      <c r="K20570" s="3"/>
      <c r="L20570" s="3"/>
      <c r="M20570" s="3"/>
      <c r="N20570" s="3"/>
    </row>
    <row r="20571">
      <c r="A20571" s="3"/>
      <c r="B20571" s="3"/>
      <c r="C20571" s="3"/>
      <c r="D20571" s="3"/>
      <c r="E20571" s="3"/>
      <c r="F20571" s="3"/>
      <c r="G20571" s="3"/>
      <c r="H20571" s="3"/>
      <c r="I20571" s="3"/>
      <c r="J20571" s="3"/>
      <c r="K20571" s="3"/>
      <c r="L20571" s="3"/>
      <c r="M20571" s="3"/>
      <c r="N20571" s="3"/>
    </row>
    <row r="20572">
      <c r="A20572" s="3"/>
      <c r="B20572" s="3"/>
      <c r="C20572" s="3"/>
      <c r="D20572" s="3"/>
      <c r="E20572" s="3"/>
      <c r="F20572" s="3"/>
      <c r="G20572" s="3"/>
      <c r="H20572" s="3"/>
      <c r="I20572" s="3"/>
      <c r="J20572" s="3"/>
      <c r="K20572" s="3"/>
      <c r="L20572" s="3"/>
      <c r="M20572" s="3"/>
      <c r="N20572" s="3"/>
    </row>
    <row r="20573">
      <c r="A20573" s="3"/>
      <c r="B20573" s="3"/>
      <c r="C20573" s="3"/>
      <c r="D20573" s="3"/>
      <c r="E20573" s="3"/>
      <c r="F20573" s="3"/>
      <c r="G20573" s="3"/>
      <c r="H20573" s="3"/>
      <c r="I20573" s="3"/>
      <c r="J20573" s="3"/>
      <c r="K20573" s="3"/>
      <c r="L20573" s="3"/>
      <c r="M20573" s="3"/>
      <c r="N20573" s="3"/>
    </row>
    <row r="20574">
      <c r="A20574" s="3"/>
      <c r="B20574" s="3"/>
      <c r="C20574" s="3"/>
      <c r="D20574" s="3"/>
      <c r="E20574" s="3"/>
      <c r="F20574" s="3"/>
      <c r="G20574" s="3"/>
      <c r="H20574" s="3"/>
      <c r="I20574" s="3"/>
      <c r="J20574" s="3"/>
      <c r="K20574" s="3"/>
      <c r="L20574" s="3"/>
      <c r="M20574" s="3"/>
      <c r="N20574" s="3"/>
    </row>
    <row r="20575">
      <c r="A20575" s="3"/>
      <c r="B20575" s="3"/>
      <c r="C20575" s="3"/>
      <c r="D20575" s="3"/>
      <c r="E20575" s="3"/>
      <c r="F20575" s="3"/>
      <c r="G20575" s="3"/>
      <c r="H20575" s="3"/>
      <c r="I20575" s="3"/>
      <c r="J20575" s="3"/>
      <c r="K20575" s="3"/>
      <c r="L20575" s="3"/>
      <c r="M20575" s="3"/>
      <c r="N20575" s="3"/>
    </row>
    <row r="20576">
      <c r="A20576" s="3"/>
      <c r="B20576" s="3"/>
      <c r="C20576" s="3"/>
      <c r="D20576" s="3"/>
      <c r="E20576" s="3"/>
      <c r="F20576" s="3"/>
      <c r="G20576" s="3"/>
      <c r="H20576" s="3"/>
      <c r="I20576" s="3"/>
      <c r="J20576" s="3"/>
      <c r="K20576" s="3"/>
      <c r="L20576" s="3"/>
      <c r="M20576" s="3"/>
      <c r="N20576" s="3"/>
    </row>
    <row r="20577">
      <c r="A20577" s="3"/>
      <c r="B20577" s="3"/>
      <c r="C20577" s="3"/>
      <c r="D20577" s="3"/>
      <c r="E20577" s="3"/>
      <c r="F20577" s="3"/>
      <c r="G20577" s="3"/>
      <c r="H20577" s="3"/>
      <c r="I20577" s="3"/>
      <c r="J20577" s="3"/>
      <c r="K20577" s="3"/>
      <c r="L20577" s="3"/>
      <c r="M20577" s="3"/>
      <c r="N20577" s="3"/>
    </row>
    <row r="20578">
      <c r="A20578" s="3"/>
      <c r="B20578" s="3"/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</row>
    <row r="20579">
      <c r="A20579" s="3"/>
      <c r="B20579" s="3"/>
      <c r="C20579" s="3"/>
      <c r="D20579" s="3"/>
      <c r="E20579" s="3"/>
      <c r="F20579" s="3"/>
      <c r="G20579" s="3"/>
      <c r="H20579" s="3"/>
      <c r="I20579" s="3"/>
      <c r="J20579" s="3"/>
      <c r="K20579" s="3"/>
      <c r="L20579" s="3"/>
      <c r="M20579" s="3"/>
      <c r="N20579" s="3"/>
    </row>
    <row r="20580">
      <c r="A20580" s="3"/>
      <c r="B20580" s="3"/>
      <c r="C20580" s="3"/>
      <c r="D20580" s="3"/>
      <c r="E20580" s="3"/>
      <c r="F20580" s="3"/>
      <c r="G20580" s="3"/>
      <c r="H20580" s="3"/>
      <c r="I20580" s="3"/>
      <c r="J20580" s="3"/>
      <c r="K20580" s="3"/>
      <c r="L20580" s="3"/>
      <c r="M20580" s="3"/>
      <c r="N20580" s="3"/>
    </row>
    <row r="20581">
      <c r="A20581" s="3"/>
      <c r="B20581" s="3"/>
      <c r="C20581" s="3"/>
      <c r="D20581" s="3"/>
      <c r="E20581" s="3"/>
      <c r="F20581" s="3"/>
      <c r="G20581" s="3"/>
      <c r="H20581" s="3"/>
      <c r="I20581" s="3"/>
      <c r="J20581" s="3"/>
      <c r="K20581" s="3"/>
      <c r="L20581" s="3"/>
      <c r="M20581" s="3"/>
      <c r="N20581" s="3"/>
    </row>
    <row r="20582">
      <c r="A20582" s="3"/>
      <c r="B20582" s="3"/>
      <c r="C20582" s="3"/>
      <c r="D20582" s="3"/>
      <c r="E20582" s="3"/>
      <c r="F20582" s="3"/>
      <c r="G20582" s="3"/>
      <c r="H20582" s="3"/>
      <c r="I20582" s="3"/>
      <c r="J20582" s="3"/>
      <c r="K20582" s="3"/>
      <c r="L20582" s="3"/>
      <c r="M20582" s="3"/>
      <c r="N20582" s="3"/>
    </row>
    <row r="20583">
      <c r="A20583" s="3"/>
      <c r="B20583" s="3"/>
      <c r="C20583" s="3"/>
      <c r="D20583" s="3"/>
      <c r="E20583" s="3"/>
      <c r="F20583" s="3"/>
      <c r="G20583" s="3"/>
      <c r="H20583" s="3"/>
      <c r="I20583" s="3"/>
      <c r="J20583" s="3"/>
      <c r="K20583" s="3"/>
      <c r="L20583" s="3"/>
      <c r="M20583" s="3"/>
      <c r="N20583" s="3"/>
    </row>
    <row r="20584">
      <c r="A20584" s="3"/>
      <c r="B20584" s="3"/>
      <c r="C20584" s="3"/>
      <c r="D20584" s="3"/>
      <c r="E20584" s="3"/>
      <c r="F20584" s="3"/>
      <c r="G20584" s="3"/>
      <c r="H20584" s="3"/>
      <c r="I20584" s="3"/>
      <c r="J20584" s="3"/>
      <c r="K20584" s="3"/>
      <c r="L20584" s="3"/>
      <c r="M20584" s="3"/>
      <c r="N20584" s="3"/>
    </row>
    <row r="20585">
      <c r="A20585" s="3"/>
      <c r="B20585" s="3"/>
      <c r="C20585" s="3"/>
      <c r="D20585" s="3"/>
      <c r="E20585" s="3"/>
      <c r="F20585" s="3"/>
      <c r="G20585" s="3"/>
      <c r="H20585" s="3"/>
      <c r="I20585" s="3"/>
      <c r="J20585" s="3"/>
      <c r="K20585" s="3"/>
      <c r="L20585" s="3"/>
      <c r="M20585" s="3"/>
      <c r="N20585" s="3"/>
    </row>
    <row r="20586">
      <c r="A20586" s="3"/>
      <c r="B20586" s="3"/>
      <c r="C20586" s="3"/>
      <c r="D20586" s="3"/>
      <c r="E20586" s="3"/>
      <c r="F20586" s="3"/>
      <c r="G20586" s="3"/>
      <c r="H20586" s="3"/>
      <c r="I20586" s="3"/>
      <c r="J20586" s="3"/>
      <c r="K20586" s="3"/>
      <c r="L20586" s="3"/>
      <c r="M20586" s="3"/>
      <c r="N20586" s="3"/>
    </row>
    <row r="20587">
      <c r="A20587" s="3"/>
      <c r="B20587" s="3"/>
      <c r="C20587" s="3"/>
      <c r="D20587" s="3"/>
      <c r="E20587" s="3"/>
      <c r="F20587" s="3"/>
      <c r="G20587" s="3"/>
      <c r="H20587" s="3"/>
      <c r="I20587" s="3"/>
      <c r="J20587" s="3"/>
      <c r="K20587" s="3"/>
      <c r="L20587" s="3"/>
      <c r="M20587" s="3"/>
      <c r="N20587" s="3"/>
    </row>
    <row r="20588">
      <c r="A20588" s="3"/>
      <c r="B20588" s="3"/>
      <c r="C20588" s="3"/>
      <c r="D20588" s="3"/>
      <c r="E20588" s="3"/>
      <c r="F20588" s="3"/>
      <c r="G20588" s="3"/>
      <c r="H20588" s="3"/>
      <c r="I20588" s="3"/>
      <c r="J20588" s="3"/>
      <c r="K20588" s="3"/>
      <c r="L20588" s="3"/>
      <c r="M20588" s="3"/>
      <c r="N20588" s="3"/>
    </row>
    <row r="20589">
      <c r="A20589" s="3"/>
      <c r="B20589" s="3"/>
      <c r="C20589" s="3"/>
      <c r="D20589" s="3"/>
      <c r="E20589" s="3"/>
      <c r="F20589" s="3"/>
      <c r="G20589" s="3"/>
      <c r="H20589" s="3"/>
      <c r="I20589" s="3"/>
      <c r="J20589" s="3"/>
      <c r="K20589" s="3"/>
      <c r="L20589" s="3"/>
      <c r="M20589" s="3"/>
      <c r="N20589" s="3"/>
    </row>
    <row r="20590">
      <c r="A20590" s="3"/>
      <c r="B20590" s="3"/>
      <c r="C20590" s="3"/>
      <c r="D20590" s="3"/>
      <c r="E20590" s="3"/>
      <c r="F20590" s="3"/>
      <c r="G20590" s="3"/>
      <c r="H20590" s="3"/>
      <c r="I20590" s="3"/>
      <c r="J20590" s="3"/>
      <c r="K20590" s="3"/>
      <c r="L20590" s="3"/>
      <c r="M20590" s="3"/>
      <c r="N20590" s="3"/>
    </row>
    <row r="20591">
      <c r="A20591" s="3"/>
      <c r="B20591" s="3"/>
      <c r="C20591" s="3"/>
      <c r="D20591" s="3"/>
      <c r="E20591" s="3"/>
      <c r="F20591" s="3"/>
      <c r="G20591" s="3"/>
      <c r="H20591" s="3"/>
      <c r="I20591" s="3"/>
      <c r="J20591" s="3"/>
      <c r="K20591" s="3"/>
      <c r="L20591" s="3"/>
      <c r="M20591" s="3"/>
      <c r="N20591" s="3"/>
    </row>
    <row r="20592">
      <c r="A20592" s="3"/>
      <c r="B20592" s="3"/>
      <c r="C20592" s="3"/>
      <c r="D20592" s="3"/>
      <c r="E20592" s="3"/>
      <c r="F20592" s="3"/>
      <c r="G20592" s="3"/>
      <c r="H20592" s="3"/>
      <c r="I20592" s="3"/>
      <c r="J20592" s="3"/>
      <c r="K20592" s="3"/>
      <c r="L20592" s="3"/>
      <c r="M20592" s="3"/>
      <c r="N20592" s="3"/>
    </row>
    <row r="20593">
      <c r="A20593" s="3"/>
      <c r="B20593" s="3"/>
      <c r="C20593" s="3"/>
      <c r="D20593" s="3"/>
      <c r="E20593" s="3"/>
      <c r="F20593" s="3"/>
      <c r="G20593" s="3"/>
      <c r="H20593" s="3"/>
      <c r="I20593" s="3"/>
      <c r="J20593" s="3"/>
      <c r="K20593" s="3"/>
      <c r="L20593" s="3"/>
      <c r="M20593" s="3"/>
      <c r="N20593" s="3"/>
    </row>
    <row r="20594">
      <c r="A20594" s="3"/>
      <c r="B20594" s="3"/>
      <c r="C20594" s="3"/>
      <c r="D20594" s="3"/>
      <c r="E20594" s="3"/>
      <c r="F20594" s="3"/>
      <c r="G20594" s="3"/>
      <c r="H20594" s="3"/>
      <c r="I20594" s="3"/>
      <c r="J20594" s="3"/>
      <c r="K20594" s="3"/>
      <c r="L20594" s="3"/>
      <c r="M20594" s="3"/>
      <c r="N20594" s="3"/>
    </row>
    <row r="20595">
      <c r="A20595" s="3"/>
      <c r="B20595" s="3"/>
      <c r="C20595" s="3"/>
      <c r="D20595" s="3"/>
      <c r="E20595" s="3"/>
      <c r="F20595" s="3"/>
      <c r="G20595" s="3"/>
      <c r="H20595" s="3"/>
      <c r="I20595" s="3"/>
      <c r="J20595" s="3"/>
      <c r="K20595" s="3"/>
      <c r="L20595" s="3"/>
      <c r="M20595" s="3"/>
      <c r="N20595" s="3"/>
    </row>
    <row r="20596">
      <c r="A20596" s="3"/>
      <c r="B20596" s="3"/>
      <c r="C20596" s="3"/>
      <c r="D20596" s="3"/>
      <c r="E20596" s="3"/>
      <c r="F20596" s="3"/>
      <c r="G20596" s="3"/>
      <c r="H20596" s="3"/>
      <c r="I20596" s="3"/>
      <c r="J20596" s="3"/>
      <c r="K20596" s="3"/>
      <c r="L20596" s="3"/>
      <c r="M20596" s="3"/>
      <c r="N20596" s="3"/>
    </row>
    <row r="20597">
      <c r="A20597" s="3"/>
      <c r="B20597" s="3"/>
      <c r="C20597" s="3"/>
      <c r="D20597" s="3"/>
      <c r="E20597" s="3"/>
      <c r="F20597" s="3"/>
      <c r="G20597" s="3"/>
      <c r="H20597" s="3"/>
      <c r="I20597" s="3"/>
      <c r="J20597" s="3"/>
      <c r="K20597" s="3"/>
      <c r="L20597" s="3"/>
      <c r="M20597" s="3"/>
      <c r="N20597" s="3"/>
    </row>
    <row r="20598">
      <c r="A20598" s="3"/>
      <c r="B20598" s="3"/>
      <c r="C20598" s="3"/>
      <c r="D20598" s="3"/>
      <c r="E20598" s="3"/>
      <c r="F20598" s="3"/>
      <c r="G20598" s="3"/>
      <c r="H20598" s="3"/>
      <c r="I20598" s="3"/>
      <c r="J20598" s="3"/>
      <c r="K20598" s="3"/>
      <c r="L20598" s="3"/>
      <c r="M20598" s="3"/>
      <c r="N20598" s="3"/>
    </row>
    <row r="20599">
      <c r="A20599" s="3"/>
      <c r="B20599" s="3"/>
      <c r="C20599" s="3"/>
      <c r="D20599" s="3"/>
      <c r="E20599" s="3"/>
      <c r="F20599" s="3"/>
      <c r="G20599" s="3"/>
      <c r="H20599" s="3"/>
      <c r="I20599" s="3"/>
      <c r="J20599" s="3"/>
      <c r="K20599" s="3"/>
      <c r="L20599" s="3"/>
      <c r="M20599" s="3"/>
      <c r="N20599" s="3"/>
    </row>
    <row r="20600">
      <c r="A20600" s="3"/>
      <c r="B20600" s="3"/>
      <c r="C20600" s="3"/>
      <c r="D20600" s="3"/>
      <c r="E20600" s="3"/>
      <c r="F20600" s="3"/>
      <c r="G20600" s="3"/>
      <c r="H20600" s="3"/>
      <c r="I20600" s="3"/>
      <c r="J20600" s="3"/>
      <c r="K20600" s="3"/>
      <c r="L20600" s="3"/>
      <c r="M20600" s="3"/>
      <c r="N20600" s="3"/>
    </row>
    <row r="20601">
      <c r="A20601" s="3"/>
      <c r="B20601" s="3"/>
      <c r="C20601" s="3"/>
      <c r="D20601" s="3"/>
      <c r="E20601" s="3"/>
      <c r="F20601" s="3"/>
      <c r="G20601" s="3"/>
      <c r="H20601" s="3"/>
      <c r="I20601" s="3"/>
      <c r="J20601" s="3"/>
      <c r="K20601" s="3"/>
      <c r="L20601" s="3"/>
      <c r="M20601" s="3"/>
      <c r="N20601" s="3"/>
    </row>
    <row r="20602">
      <c r="A20602" s="3"/>
      <c r="B20602" s="3"/>
      <c r="C20602" s="3"/>
      <c r="D20602" s="3"/>
      <c r="E20602" s="3"/>
      <c r="F20602" s="3"/>
      <c r="G20602" s="3"/>
      <c r="H20602" s="3"/>
      <c r="I20602" s="3"/>
      <c r="J20602" s="3"/>
      <c r="K20602" s="3"/>
      <c r="L20602" s="3"/>
      <c r="M20602" s="3"/>
      <c r="N20602" s="3"/>
    </row>
    <row r="20603">
      <c r="A20603" s="3"/>
      <c r="B20603" s="3"/>
      <c r="C20603" s="3"/>
      <c r="D20603" s="3"/>
      <c r="E20603" s="3"/>
      <c r="F20603" s="3"/>
      <c r="G20603" s="3"/>
      <c r="H20603" s="3"/>
      <c r="I20603" s="3"/>
      <c r="J20603" s="3"/>
      <c r="K20603" s="3"/>
      <c r="L20603" s="3"/>
      <c r="M20603" s="3"/>
      <c r="N20603" s="3"/>
    </row>
    <row r="20604">
      <c r="A20604" s="3"/>
      <c r="B20604" s="3"/>
      <c r="C20604" s="3"/>
      <c r="D20604" s="3"/>
      <c r="E20604" s="3"/>
      <c r="F20604" s="3"/>
      <c r="G20604" s="3"/>
      <c r="H20604" s="3"/>
      <c r="I20604" s="3"/>
      <c r="J20604" s="3"/>
      <c r="K20604" s="3"/>
      <c r="L20604" s="3"/>
      <c r="M20604" s="3"/>
      <c r="N20604" s="3"/>
    </row>
    <row r="20605">
      <c r="A20605" s="3"/>
      <c r="B20605" s="3"/>
      <c r="C20605" s="3"/>
      <c r="D20605" s="3"/>
      <c r="E20605" s="3"/>
      <c r="F20605" s="3"/>
      <c r="G20605" s="3"/>
      <c r="H20605" s="3"/>
      <c r="I20605" s="3"/>
      <c r="J20605" s="3"/>
      <c r="K20605" s="3"/>
      <c r="L20605" s="3"/>
      <c r="M20605" s="3"/>
      <c r="N20605" s="3"/>
    </row>
    <row r="20606">
      <c r="A20606" s="3"/>
      <c r="B20606" s="3"/>
      <c r="C20606" s="3"/>
      <c r="D20606" s="3"/>
      <c r="E20606" s="3"/>
      <c r="F20606" s="3"/>
      <c r="G20606" s="3"/>
      <c r="H20606" s="3"/>
      <c r="I20606" s="3"/>
      <c r="J20606" s="3"/>
      <c r="K20606" s="3"/>
      <c r="L20606" s="3"/>
      <c r="M20606" s="3"/>
      <c r="N20606" s="3"/>
    </row>
    <row r="20607">
      <c r="A20607" s="3"/>
      <c r="B20607" s="3"/>
      <c r="C20607" s="3"/>
      <c r="D20607" s="3"/>
      <c r="E20607" s="3"/>
      <c r="F20607" s="3"/>
      <c r="G20607" s="3"/>
      <c r="H20607" s="3"/>
      <c r="I20607" s="3"/>
      <c r="J20607" s="3"/>
      <c r="K20607" s="3"/>
      <c r="L20607" s="3"/>
      <c r="M20607" s="3"/>
      <c r="N20607" s="3"/>
    </row>
    <row r="20608">
      <c r="A20608" s="3"/>
      <c r="B20608" s="3"/>
      <c r="C20608" s="3"/>
      <c r="D20608" s="3"/>
      <c r="E20608" s="3"/>
      <c r="F20608" s="3"/>
      <c r="G20608" s="3"/>
      <c r="H20608" s="3"/>
      <c r="I20608" s="3"/>
      <c r="J20608" s="3"/>
      <c r="K20608" s="3"/>
      <c r="L20608" s="3"/>
      <c r="M20608" s="3"/>
      <c r="N20608" s="3"/>
    </row>
    <row r="20609">
      <c r="A20609" s="3"/>
      <c r="B20609" s="3"/>
      <c r="C20609" s="3"/>
      <c r="D20609" s="3"/>
      <c r="E20609" s="3"/>
      <c r="F20609" s="3"/>
      <c r="G20609" s="3"/>
      <c r="H20609" s="3"/>
      <c r="I20609" s="3"/>
      <c r="J20609" s="3"/>
      <c r="K20609" s="3"/>
      <c r="L20609" s="3"/>
      <c r="M20609" s="3"/>
      <c r="N20609" s="3"/>
    </row>
    <row r="20610">
      <c r="A20610" s="3"/>
      <c r="B20610" s="3"/>
      <c r="C20610" s="3"/>
      <c r="D20610" s="3"/>
      <c r="E20610" s="3"/>
      <c r="F20610" s="3"/>
      <c r="G20610" s="3"/>
      <c r="H20610" s="3"/>
      <c r="I20610" s="3"/>
      <c r="J20610" s="3"/>
      <c r="K20610" s="3"/>
      <c r="L20610" s="3"/>
      <c r="M20610" s="3"/>
      <c r="N20610" s="3"/>
    </row>
    <row r="20611">
      <c r="A20611" s="3"/>
      <c r="B20611" s="3"/>
      <c r="C20611" s="3"/>
      <c r="D20611" s="3"/>
      <c r="E20611" s="3"/>
      <c r="F20611" s="3"/>
      <c r="G20611" s="3"/>
      <c r="H20611" s="3"/>
      <c r="I20611" s="3"/>
      <c r="J20611" s="3"/>
      <c r="K20611" s="3"/>
      <c r="L20611" s="3"/>
      <c r="M20611" s="3"/>
      <c r="N20611" s="3"/>
    </row>
    <row r="20612">
      <c r="A20612" s="3"/>
      <c r="B20612" s="3"/>
      <c r="C20612" s="3"/>
      <c r="D20612" s="3"/>
      <c r="E20612" s="3"/>
      <c r="F20612" s="3"/>
      <c r="G20612" s="3"/>
      <c r="H20612" s="3"/>
      <c r="I20612" s="3"/>
      <c r="J20612" s="3"/>
      <c r="K20612" s="3"/>
      <c r="L20612" s="3"/>
      <c r="M20612" s="3"/>
      <c r="N20612" s="3"/>
    </row>
    <row r="20613">
      <c r="A20613" s="3"/>
      <c r="B20613" s="3"/>
      <c r="C20613" s="3"/>
      <c r="D20613" s="3"/>
      <c r="E20613" s="3"/>
      <c r="F20613" s="3"/>
      <c r="G20613" s="3"/>
      <c r="H20613" s="3"/>
      <c r="I20613" s="3"/>
      <c r="J20613" s="3"/>
      <c r="K20613" s="3"/>
      <c r="L20613" s="3"/>
      <c r="M20613" s="3"/>
      <c r="N20613" s="3"/>
    </row>
    <row r="20614">
      <c r="A20614" s="3"/>
      <c r="B20614" s="3"/>
      <c r="C20614" s="3"/>
      <c r="D20614" s="3"/>
      <c r="E20614" s="3"/>
      <c r="F20614" s="3"/>
      <c r="G20614" s="3"/>
      <c r="H20614" s="3"/>
      <c r="I20614" s="3"/>
      <c r="J20614" s="3"/>
      <c r="K20614" s="3"/>
      <c r="L20614" s="3"/>
      <c r="M20614" s="3"/>
      <c r="N20614" s="3"/>
    </row>
    <row r="20615">
      <c r="A20615" s="3"/>
      <c r="B20615" s="3"/>
      <c r="C20615" s="3"/>
      <c r="D20615" s="3"/>
      <c r="E20615" s="3"/>
      <c r="F20615" s="3"/>
      <c r="G20615" s="3"/>
      <c r="H20615" s="3"/>
      <c r="I20615" s="3"/>
      <c r="J20615" s="3"/>
      <c r="K20615" s="3"/>
      <c r="L20615" s="3"/>
      <c r="M20615" s="3"/>
      <c r="N20615" s="3"/>
    </row>
    <row r="20616">
      <c r="A20616" s="3"/>
      <c r="B20616" s="3"/>
      <c r="C20616" s="3"/>
      <c r="D20616" s="3"/>
      <c r="E20616" s="3"/>
      <c r="F20616" s="3"/>
      <c r="G20616" s="3"/>
      <c r="H20616" s="3"/>
      <c r="I20616" s="3"/>
      <c r="J20616" s="3"/>
      <c r="K20616" s="3"/>
      <c r="L20616" s="3"/>
      <c r="M20616" s="3"/>
      <c r="N20616" s="3"/>
    </row>
    <row r="20617">
      <c r="A20617" s="3"/>
      <c r="B20617" s="3"/>
      <c r="C20617" s="3"/>
      <c r="D20617" s="3"/>
      <c r="E20617" s="3"/>
      <c r="F20617" s="3"/>
      <c r="G20617" s="3"/>
      <c r="H20617" s="3"/>
      <c r="I20617" s="3"/>
      <c r="J20617" s="3"/>
      <c r="K20617" s="3"/>
      <c r="L20617" s="3"/>
      <c r="M20617" s="3"/>
      <c r="N20617" s="3"/>
    </row>
    <row r="20618">
      <c r="A20618" s="3"/>
      <c r="B20618" s="3"/>
      <c r="C20618" s="3"/>
      <c r="D20618" s="3"/>
      <c r="E20618" s="3"/>
      <c r="F20618" s="3"/>
      <c r="G20618" s="3"/>
      <c r="H20618" s="3"/>
      <c r="I20618" s="3"/>
      <c r="J20618" s="3"/>
      <c r="K20618" s="3"/>
      <c r="L20618" s="3"/>
      <c r="M20618" s="3"/>
      <c r="N20618" s="3"/>
    </row>
    <row r="20619">
      <c r="A20619" s="3"/>
      <c r="B20619" s="3"/>
      <c r="C20619" s="3"/>
      <c r="D20619" s="3"/>
      <c r="E20619" s="3"/>
      <c r="F20619" s="3"/>
      <c r="G20619" s="3"/>
      <c r="H20619" s="3"/>
      <c r="I20619" s="3"/>
      <c r="J20619" s="3"/>
      <c r="K20619" s="3"/>
      <c r="L20619" s="3"/>
      <c r="M20619" s="3"/>
      <c r="N20619" s="3"/>
    </row>
    <row r="20620">
      <c r="A20620" s="3"/>
      <c r="B20620" s="3"/>
      <c r="C20620" s="3"/>
      <c r="D20620" s="3"/>
      <c r="E20620" s="3"/>
      <c r="F20620" s="3"/>
      <c r="G20620" s="3"/>
      <c r="H20620" s="3"/>
      <c r="I20620" s="3"/>
      <c r="J20620" s="3"/>
      <c r="K20620" s="3"/>
      <c r="L20620" s="3"/>
      <c r="M20620" s="3"/>
      <c r="N20620" s="3"/>
    </row>
    <row r="20621">
      <c r="A20621" s="3"/>
      <c r="B20621" s="3"/>
      <c r="C20621" s="3"/>
      <c r="D20621" s="3"/>
      <c r="E20621" s="3"/>
      <c r="F20621" s="3"/>
      <c r="G20621" s="3"/>
      <c r="H20621" s="3"/>
      <c r="I20621" s="3"/>
      <c r="J20621" s="3"/>
      <c r="K20621" s="3"/>
      <c r="L20621" s="3"/>
      <c r="M20621" s="3"/>
      <c r="N20621" s="3"/>
    </row>
    <row r="20622">
      <c r="A20622" s="3"/>
      <c r="B20622" s="3"/>
      <c r="C20622" s="3"/>
      <c r="D20622" s="3"/>
      <c r="E20622" s="3"/>
      <c r="F20622" s="3"/>
      <c r="G20622" s="3"/>
      <c r="H20622" s="3"/>
      <c r="I20622" s="3"/>
      <c r="J20622" s="3"/>
      <c r="K20622" s="3"/>
      <c r="L20622" s="3"/>
      <c r="M20622" s="3"/>
      <c r="N20622" s="3"/>
    </row>
    <row r="20623">
      <c r="A20623" s="3"/>
      <c r="B20623" s="3"/>
      <c r="C20623" s="3"/>
      <c r="D20623" s="3"/>
      <c r="E20623" s="3"/>
      <c r="F20623" s="3"/>
      <c r="G20623" s="3"/>
      <c r="H20623" s="3"/>
      <c r="I20623" s="3"/>
      <c r="J20623" s="3"/>
      <c r="K20623" s="3"/>
      <c r="L20623" s="3"/>
      <c r="M20623" s="3"/>
      <c r="N20623" s="3"/>
    </row>
    <row r="20624">
      <c r="A20624" s="3"/>
      <c r="B20624" s="3"/>
      <c r="C20624" s="3"/>
      <c r="D20624" s="3"/>
      <c r="E20624" s="3"/>
      <c r="F20624" s="3"/>
      <c r="G20624" s="3"/>
      <c r="H20624" s="3"/>
      <c r="I20624" s="3"/>
      <c r="J20624" s="3"/>
      <c r="K20624" s="3"/>
      <c r="L20624" s="3"/>
      <c r="M20624" s="3"/>
      <c r="N20624" s="3"/>
    </row>
    <row r="20625">
      <c r="A20625" s="3"/>
      <c r="B20625" s="3"/>
      <c r="C20625" s="3"/>
      <c r="D20625" s="3"/>
      <c r="E20625" s="3"/>
      <c r="F20625" s="3"/>
      <c r="G20625" s="3"/>
      <c r="H20625" s="3"/>
      <c r="I20625" s="3"/>
      <c r="J20625" s="3"/>
      <c r="K20625" s="3"/>
      <c r="L20625" s="3"/>
      <c r="M20625" s="3"/>
      <c r="N20625" s="3"/>
    </row>
    <row r="20626">
      <c r="A20626" s="3"/>
      <c r="B20626" s="3"/>
      <c r="C20626" s="3"/>
      <c r="D20626" s="3"/>
      <c r="E20626" s="3"/>
      <c r="F20626" s="3"/>
      <c r="G20626" s="3"/>
      <c r="H20626" s="3"/>
      <c r="I20626" s="3"/>
      <c r="J20626" s="3"/>
      <c r="K20626" s="3"/>
      <c r="L20626" s="3"/>
      <c r="M20626" s="3"/>
      <c r="N20626" s="3"/>
    </row>
    <row r="20627">
      <c r="A20627" s="3"/>
      <c r="B20627" s="3"/>
      <c r="C20627" s="3"/>
      <c r="D20627" s="3"/>
      <c r="E20627" s="3"/>
      <c r="F20627" s="3"/>
      <c r="G20627" s="3"/>
      <c r="H20627" s="3"/>
      <c r="I20627" s="3"/>
      <c r="J20627" s="3"/>
      <c r="K20627" s="3"/>
      <c r="L20627" s="3"/>
      <c r="M20627" s="3"/>
      <c r="N20627" s="3"/>
    </row>
    <row r="20628">
      <c r="A20628" s="3"/>
      <c r="B20628" s="3"/>
      <c r="C20628" s="3"/>
      <c r="D20628" s="3"/>
      <c r="E20628" s="3"/>
      <c r="F20628" s="3"/>
      <c r="G20628" s="3"/>
      <c r="H20628" s="3"/>
      <c r="I20628" s="3"/>
      <c r="J20628" s="3"/>
      <c r="K20628" s="3"/>
      <c r="L20628" s="3"/>
      <c r="M20628" s="3"/>
      <c r="N20628" s="3"/>
    </row>
    <row r="20629">
      <c r="A20629" s="3"/>
      <c r="B20629" s="3"/>
      <c r="C20629" s="3"/>
      <c r="D20629" s="3"/>
      <c r="E20629" s="3"/>
      <c r="F20629" s="3"/>
      <c r="G20629" s="3"/>
      <c r="H20629" s="3"/>
      <c r="I20629" s="3"/>
      <c r="J20629" s="3"/>
      <c r="K20629" s="3"/>
      <c r="L20629" s="3"/>
      <c r="M20629" s="3"/>
      <c r="N20629" s="3"/>
    </row>
    <row r="20630">
      <c r="A20630" s="3"/>
      <c r="B20630" s="3"/>
      <c r="C20630" s="3"/>
      <c r="D20630" s="3"/>
      <c r="E20630" s="3"/>
      <c r="F20630" s="3"/>
      <c r="G20630" s="3"/>
      <c r="H20630" s="3"/>
      <c r="I20630" s="3"/>
      <c r="J20630" s="3"/>
      <c r="K20630" s="3"/>
      <c r="L20630" s="3"/>
      <c r="M20630" s="3"/>
      <c r="N20630" s="3"/>
    </row>
    <row r="20631">
      <c r="A20631" s="3"/>
      <c r="B20631" s="3"/>
      <c r="C20631" s="3"/>
      <c r="D20631" s="3"/>
      <c r="E20631" s="3"/>
      <c r="F20631" s="3"/>
      <c r="G20631" s="3"/>
      <c r="H20631" s="3"/>
      <c r="I20631" s="3"/>
      <c r="J20631" s="3"/>
      <c r="K20631" s="3"/>
      <c r="L20631" s="3"/>
      <c r="M20631" s="3"/>
      <c r="N20631" s="3"/>
    </row>
    <row r="20632">
      <c r="A20632" s="3"/>
      <c r="B20632" s="3"/>
      <c r="C20632" s="3"/>
      <c r="D20632" s="3"/>
      <c r="E20632" s="3"/>
      <c r="F20632" s="3"/>
      <c r="G20632" s="3"/>
      <c r="H20632" s="3"/>
      <c r="I20632" s="3"/>
      <c r="J20632" s="3"/>
      <c r="K20632" s="3"/>
      <c r="L20632" s="3"/>
      <c r="M20632" s="3"/>
      <c r="N20632" s="3"/>
    </row>
    <row r="20633">
      <c r="A20633" s="3"/>
      <c r="B20633" s="3"/>
      <c r="C20633" s="3"/>
      <c r="D20633" s="3"/>
      <c r="E20633" s="3"/>
      <c r="F20633" s="3"/>
      <c r="G20633" s="3"/>
      <c r="H20633" s="3"/>
      <c r="I20633" s="3"/>
      <c r="J20633" s="3"/>
      <c r="K20633" s="3"/>
      <c r="L20633" s="3"/>
      <c r="M20633" s="3"/>
      <c r="N20633" s="3"/>
    </row>
    <row r="20634">
      <c r="A20634" s="3"/>
      <c r="B20634" s="3"/>
      <c r="C20634" s="3"/>
      <c r="D20634" s="3"/>
      <c r="E20634" s="3"/>
      <c r="F20634" s="3"/>
      <c r="G20634" s="3"/>
      <c r="H20634" s="3"/>
      <c r="I20634" s="3"/>
      <c r="J20634" s="3"/>
      <c r="K20634" s="3"/>
      <c r="L20634" s="3"/>
      <c r="M20634" s="3"/>
      <c r="N20634" s="3"/>
    </row>
    <row r="20635">
      <c r="A20635" s="3"/>
      <c r="B20635" s="3"/>
      <c r="C20635" s="3"/>
      <c r="D20635" s="3"/>
      <c r="E20635" s="3"/>
      <c r="F20635" s="3"/>
      <c r="G20635" s="3"/>
      <c r="H20635" s="3"/>
      <c r="I20635" s="3"/>
      <c r="J20635" s="3"/>
      <c r="K20635" s="3"/>
      <c r="L20635" s="3"/>
      <c r="M20635" s="3"/>
      <c r="N20635" s="3"/>
    </row>
    <row r="20636">
      <c r="A20636" s="3"/>
      <c r="B20636" s="3"/>
      <c r="C20636" s="3"/>
      <c r="D20636" s="3"/>
      <c r="E20636" s="3"/>
      <c r="F20636" s="3"/>
      <c r="G20636" s="3"/>
      <c r="H20636" s="3"/>
      <c r="I20636" s="3"/>
      <c r="J20636" s="3"/>
      <c r="K20636" s="3"/>
      <c r="L20636" s="3"/>
      <c r="M20636" s="3"/>
      <c r="N20636" s="3"/>
    </row>
    <row r="20637">
      <c r="A20637" s="3"/>
      <c r="B20637" s="3"/>
      <c r="C20637" s="3"/>
      <c r="D20637" s="3"/>
      <c r="E20637" s="3"/>
      <c r="F20637" s="3"/>
      <c r="G20637" s="3"/>
      <c r="H20637" s="3"/>
      <c r="I20637" s="3"/>
      <c r="J20637" s="3"/>
      <c r="K20637" s="3"/>
      <c r="L20637" s="3"/>
      <c r="M20637" s="3"/>
      <c r="N20637" s="3"/>
    </row>
    <row r="20638">
      <c r="A20638" s="3"/>
      <c r="B20638" s="3"/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</row>
    <row r="20639">
      <c r="A20639" s="3"/>
      <c r="B20639" s="3"/>
      <c r="C20639" s="3"/>
      <c r="D20639" s="3"/>
      <c r="E20639" s="3"/>
      <c r="F20639" s="3"/>
      <c r="G20639" s="3"/>
      <c r="H20639" s="3"/>
      <c r="I20639" s="3"/>
      <c r="J20639" s="3"/>
      <c r="K20639" s="3"/>
      <c r="L20639" s="3"/>
      <c r="M20639" s="3"/>
      <c r="N20639" s="3"/>
    </row>
    <row r="20640">
      <c r="A20640" s="3"/>
      <c r="B20640" s="3"/>
      <c r="C20640" s="3"/>
      <c r="D20640" s="3"/>
      <c r="E20640" s="3"/>
      <c r="F20640" s="3"/>
      <c r="G20640" s="3"/>
      <c r="H20640" s="3"/>
      <c r="I20640" s="3"/>
      <c r="J20640" s="3"/>
      <c r="K20640" s="3"/>
      <c r="L20640" s="3"/>
      <c r="M20640" s="3"/>
      <c r="N20640" s="3"/>
    </row>
    <row r="20641">
      <c r="A20641" s="3"/>
      <c r="B20641" s="3"/>
      <c r="C20641" s="3"/>
      <c r="D20641" s="3"/>
      <c r="E20641" s="3"/>
      <c r="F20641" s="3"/>
      <c r="G20641" s="3"/>
      <c r="H20641" s="3"/>
      <c r="I20641" s="3"/>
      <c r="J20641" s="3"/>
      <c r="K20641" s="3"/>
      <c r="L20641" s="3"/>
      <c r="M20641" s="3"/>
      <c r="N20641" s="3"/>
    </row>
    <row r="20642">
      <c r="A20642" s="3"/>
      <c r="B20642" s="3"/>
      <c r="C20642" s="3"/>
      <c r="D20642" s="3"/>
      <c r="E20642" s="3"/>
      <c r="F20642" s="3"/>
      <c r="G20642" s="3"/>
      <c r="H20642" s="3"/>
      <c r="I20642" s="3"/>
      <c r="J20642" s="3"/>
      <c r="K20642" s="3"/>
      <c r="L20642" s="3"/>
      <c r="M20642" s="3"/>
      <c r="N20642" s="3"/>
    </row>
    <row r="20643">
      <c r="A20643" s="3"/>
      <c r="B20643" s="3"/>
      <c r="C20643" s="3"/>
      <c r="D20643" s="3"/>
      <c r="E20643" s="3"/>
      <c r="F20643" s="3"/>
      <c r="G20643" s="3"/>
      <c r="H20643" s="3"/>
      <c r="I20643" s="3"/>
      <c r="J20643" s="3"/>
      <c r="K20643" s="3"/>
      <c r="L20643" s="3"/>
      <c r="M20643" s="3"/>
      <c r="N20643" s="3"/>
    </row>
    <row r="20644">
      <c r="A20644" s="3"/>
      <c r="B20644" s="3"/>
      <c r="C20644" s="3"/>
      <c r="D20644" s="3"/>
      <c r="E20644" s="3"/>
      <c r="F20644" s="3"/>
      <c r="G20644" s="3"/>
      <c r="H20644" s="3"/>
      <c r="I20644" s="3"/>
      <c r="J20644" s="3"/>
      <c r="K20644" s="3"/>
      <c r="L20644" s="3"/>
      <c r="M20644" s="3"/>
      <c r="N20644" s="3"/>
    </row>
    <row r="20645">
      <c r="A20645" s="3"/>
      <c r="B20645" s="3"/>
      <c r="C20645" s="3"/>
      <c r="D20645" s="3"/>
      <c r="E20645" s="3"/>
      <c r="F20645" s="3"/>
      <c r="G20645" s="3"/>
      <c r="H20645" s="3"/>
      <c r="I20645" s="3"/>
      <c r="J20645" s="3"/>
      <c r="K20645" s="3"/>
      <c r="L20645" s="3"/>
      <c r="M20645" s="3"/>
      <c r="N20645" s="3"/>
    </row>
    <row r="20646">
      <c r="A20646" s="3"/>
      <c r="B20646" s="3"/>
      <c r="C20646" s="3"/>
      <c r="D20646" s="3"/>
      <c r="E20646" s="3"/>
      <c r="F20646" s="3"/>
      <c r="G20646" s="3"/>
      <c r="H20646" s="3"/>
      <c r="I20646" s="3"/>
      <c r="J20646" s="3"/>
      <c r="K20646" s="3"/>
      <c r="L20646" s="3"/>
      <c r="M20646" s="3"/>
      <c r="N20646" s="3"/>
    </row>
    <row r="20647">
      <c r="A20647" s="3"/>
      <c r="B20647" s="3"/>
      <c r="C20647" s="3"/>
      <c r="D20647" s="3"/>
      <c r="E20647" s="3"/>
      <c r="F20647" s="3"/>
      <c r="G20647" s="3"/>
      <c r="H20647" s="3"/>
      <c r="I20647" s="3"/>
      <c r="J20647" s="3"/>
      <c r="K20647" s="3"/>
      <c r="L20647" s="3"/>
      <c r="M20647" s="3"/>
      <c r="N20647" s="3"/>
    </row>
    <row r="20648">
      <c r="A20648" s="3"/>
      <c r="B20648" s="3"/>
      <c r="C20648" s="3"/>
      <c r="D20648" s="3"/>
      <c r="E20648" s="3"/>
      <c r="F20648" s="3"/>
      <c r="G20648" s="3"/>
      <c r="H20648" s="3"/>
      <c r="I20648" s="3"/>
      <c r="J20648" s="3"/>
      <c r="K20648" s="3"/>
      <c r="L20648" s="3"/>
      <c r="M20648" s="3"/>
      <c r="N20648" s="3"/>
    </row>
    <row r="20649">
      <c r="A20649" s="3"/>
      <c r="B20649" s="3"/>
      <c r="C20649" s="3"/>
      <c r="D20649" s="3"/>
      <c r="E20649" s="3"/>
      <c r="F20649" s="3"/>
      <c r="G20649" s="3"/>
      <c r="H20649" s="3"/>
      <c r="I20649" s="3"/>
      <c r="J20649" s="3"/>
      <c r="K20649" s="3"/>
      <c r="L20649" s="3"/>
      <c r="M20649" s="3"/>
      <c r="N20649" s="3"/>
    </row>
    <row r="20650">
      <c r="A20650" s="3"/>
      <c r="B20650" s="3"/>
      <c r="C20650" s="3"/>
      <c r="D20650" s="3"/>
      <c r="E20650" s="3"/>
      <c r="F20650" s="3"/>
      <c r="G20650" s="3"/>
      <c r="H20650" s="3"/>
      <c r="I20650" s="3"/>
      <c r="J20650" s="3"/>
      <c r="K20650" s="3"/>
      <c r="L20650" s="3"/>
      <c r="M20650" s="3"/>
      <c r="N20650" s="3"/>
    </row>
    <row r="20651">
      <c r="A20651" s="3"/>
      <c r="B20651" s="3"/>
      <c r="C20651" s="3"/>
      <c r="D20651" s="3"/>
      <c r="E20651" s="3"/>
      <c r="F20651" s="3"/>
      <c r="G20651" s="3"/>
      <c r="H20651" s="3"/>
      <c r="I20651" s="3"/>
      <c r="J20651" s="3"/>
      <c r="K20651" s="3"/>
      <c r="L20651" s="3"/>
      <c r="M20651" s="3"/>
      <c r="N20651" s="3"/>
    </row>
    <row r="20652">
      <c r="A20652" s="3"/>
      <c r="B20652" s="3"/>
      <c r="C20652" s="3"/>
      <c r="D20652" s="3"/>
      <c r="E20652" s="3"/>
      <c r="F20652" s="3"/>
      <c r="G20652" s="3"/>
      <c r="H20652" s="3"/>
      <c r="I20652" s="3"/>
      <c r="J20652" s="3"/>
      <c r="K20652" s="3"/>
      <c r="L20652" s="3"/>
      <c r="M20652" s="3"/>
      <c r="N20652" s="3"/>
    </row>
    <row r="20653">
      <c r="A20653" s="3"/>
      <c r="B20653" s="3"/>
      <c r="C20653" s="3"/>
      <c r="D20653" s="3"/>
      <c r="E20653" s="3"/>
      <c r="F20653" s="3"/>
      <c r="G20653" s="3"/>
      <c r="H20653" s="3"/>
      <c r="I20653" s="3"/>
      <c r="J20653" s="3"/>
      <c r="K20653" s="3"/>
      <c r="L20653" s="3"/>
      <c r="M20653" s="3"/>
      <c r="N20653" s="3"/>
    </row>
    <row r="20654">
      <c r="A20654" s="3"/>
      <c r="B20654" s="3"/>
      <c r="C20654" s="3"/>
      <c r="D20654" s="3"/>
      <c r="E20654" s="3"/>
      <c r="F20654" s="3"/>
      <c r="G20654" s="3"/>
      <c r="H20654" s="3"/>
      <c r="I20654" s="3"/>
      <c r="J20654" s="3"/>
      <c r="K20654" s="3"/>
      <c r="L20654" s="3"/>
      <c r="M20654" s="3"/>
      <c r="N20654" s="3"/>
    </row>
    <row r="20655">
      <c r="A20655" s="3"/>
      <c r="B20655" s="3"/>
      <c r="C20655" s="3"/>
      <c r="D20655" s="3"/>
      <c r="E20655" s="3"/>
      <c r="F20655" s="3"/>
      <c r="G20655" s="3"/>
      <c r="H20655" s="3"/>
      <c r="I20655" s="3"/>
      <c r="J20655" s="3"/>
      <c r="K20655" s="3"/>
      <c r="L20655" s="3"/>
      <c r="M20655" s="3"/>
      <c r="N20655" s="3"/>
    </row>
    <row r="20656">
      <c r="A20656" s="3"/>
      <c r="B20656" s="3"/>
      <c r="C20656" s="3"/>
      <c r="D20656" s="3"/>
      <c r="E20656" s="3"/>
      <c r="F20656" s="3"/>
      <c r="G20656" s="3"/>
      <c r="H20656" s="3"/>
      <c r="I20656" s="3"/>
      <c r="J20656" s="3"/>
      <c r="K20656" s="3"/>
      <c r="L20656" s="3"/>
      <c r="M20656" s="3"/>
      <c r="N20656" s="3"/>
    </row>
    <row r="20657">
      <c r="A20657" s="3"/>
      <c r="B20657" s="3"/>
      <c r="C20657" s="3"/>
      <c r="D20657" s="3"/>
      <c r="E20657" s="3"/>
      <c r="F20657" s="3"/>
      <c r="G20657" s="3"/>
      <c r="H20657" s="3"/>
      <c r="I20657" s="3"/>
      <c r="J20657" s="3"/>
      <c r="K20657" s="3"/>
      <c r="L20657" s="3"/>
      <c r="M20657" s="3"/>
      <c r="N20657" s="3"/>
    </row>
    <row r="20658">
      <c r="A20658" s="3"/>
      <c r="B20658" s="3"/>
      <c r="C20658" s="3"/>
      <c r="D20658" s="3"/>
      <c r="E20658" s="3"/>
      <c r="F20658" s="3"/>
      <c r="G20658" s="3"/>
      <c r="H20658" s="3"/>
      <c r="I20658" s="3"/>
      <c r="J20658" s="3"/>
      <c r="K20658" s="3"/>
      <c r="L20658" s="3"/>
      <c r="M20658" s="3"/>
      <c r="N20658" s="3"/>
    </row>
    <row r="20659">
      <c r="A20659" s="3"/>
      <c r="B20659" s="3"/>
      <c r="C20659" s="3"/>
      <c r="D20659" s="3"/>
      <c r="E20659" s="3"/>
      <c r="F20659" s="3"/>
      <c r="G20659" s="3"/>
      <c r="H20659" s="3"/>
      <c r="I20659" s="3"/>
      <c r="J20659" s="3"/>
      <c r="K20659" s="3"/>
      <c r="L20659" s="3"/>
      <c r="M20659" s="3"/>
      <c r="N20659" s="3"/>
    </row>
    <row r="20660">
      <c r="A20660" s="3"/>
      <c r="B20660" s="3"/>
      <c r="C20660" s="3"/>
      <c r="D20660" s="3"/>
      <c r="E20660" s="3"/>
      <c r="F20660" s="3"/>
      <c r="G20660" s="3"/>
      <c r="H20660" s="3"/>
      <c r="I20660" s="3"/>
      <c r="J20660" s="3"/>
      <c r="K20660" s="3"/>
      <c r="L20660" s="3"/>
      <c r="M20660" s="3"/>
      <c r="N20660" s="3"/>
    </row>
    <row r="20661">
      <c r="A20661" s="3"/>
      <c r="B20661" s="3"/>
      <c r="C20661" s="3"/>
      <c r="D20661" s="3"/>
      <c r="E20661" s="3"/>
      <c r="F20661" s="3"/>
      <c r="G20661" s="3"/>
      <c r="H20661" s="3"/>
      <c r="I20661" s="3"/>
      <c r="J20661" s="3"/>
      <c r="K20661" s="3"/>
      <c r="L20661" s="3"/>
      <c r="M20661" s="3"/>
      <c r="N20661" s="3"/>
    </row>
    <row r="20662">
      <c r="A20662" s="3"/>
      <c r="B20662" s="3"/>
      <c r="C20662" s="3"/>
      <c r="D20662" s="3"/>
      <c r="E20662" s="3"/>
      <c r="F20662" s="3"/>
      <c r="G20662" s="3"/>
      <c r="H20662" s="3"/>
      <c r="I20662" s="3"/>
      <c r="J20662" s="3"/>
      <c r="K20662" s="3"/>
      <c r="L20662" s="3"/>
      <c r="M20662" s="3"/>
      <c r="N20662" s="3"/>
    </row>
    <row r="20663">
      <c r="A20663" s="3"/>
      <c r="B20663" s="3"/>
      <c r="C20663" s="3"/>
      <c r="D20663" s="3"/>
      <c r="E20663" s="3"/>
      <c r="F20663" s="3"/>
      <c r="G20663" s="3"/>
      <c r="H20663" s="3"/>
      <c r="I20663" s="3"/>
      <c r="J20663" s="3"/>
      <c r="K20663" s="3"/>
      <c r="L20663" s="3"/>
      <c r="M20663" s="3"/>
      <c r="N20663" s="3"/>
    </row>
    <row r="20664">
      <c r="A20664" s="3"/>
      <c r="B20664" s="3"/>
      <c r="C20664" s="3"/>
      <c r="D20664" s="3"/>
      <c r="E20664" s="3"/>
      <c r="F20664" s="3"/>
      <c r="G20664" s="3"/>
      <c r="H20664" s="3"/>
      <c r="I20664" s="3"/>
      <c r="J20664" s="3"/>
      <c r="K20664" s="3"/>
      <c r="L20664" s="3"/>
      <c r="M20664" s="3"/>
      <c r="N20664" s="3"/>
    </row>
    <row r="20665">
      <c r="A20665" s="3"/>
      <c r="B20665" s="3"/>
      <c r="C20665" s="3"/>
      <c r="D20665" s="3"/>
      <c r="E20665" s="3"/>
      <c r="F20665" s="3"/>
      <c r="G20665" s="3"/>
      <c r="H20665" s="3"/>
      <c r="I20665" s="3"/>
      <c r="J20665" s="3"/>
      <c r="K20665" s="3"/>
      <c r="L20665" s="3"/>
      <c r="M20665" s="3"/>
      <c r="N20665" s="3"/>
    </row>
    <row r="20666">
      <c r="A20666" s="3"/>
      <c r="B20666" s="3"/>
      <c r="C20666" s="3"/>
      <c r="D20666" s="3"/>
      <c r="E20666" s="3"/>
      <c r="F20666" s="3"/>
      <c r="G20666" s="3"/>
      <c r="H20666" s="3"/>
      <c r="I20666" s="3"/>
      <c r="J20666" s="3"/>
      <c r="K20666" s="3"/>
      <c r="L20666" s="3"/>
      <c r="M20666" s="3"/>
      <c r="N20666" s="3"/>
    </row>
    <row r="20667">
      <c r="A20667" s="3"/>
      <c r="B20667" s="3"/>
      <c r="C20667" s="3"/>
      <c r="D20667" s="3"/>
      <c r="E20667" s="3"/>
      <c r="F20667" s="3"/>
      <c r="G20667" s="3"/>
      <c r="H20667" s="3"/>
      <c r="I20667" s="3"/>
      <c r="J20667" s="3"/>
      <c r="K20667" s="3"/>
      <c r="L20667" s="3"/>
      <c r="M20667" s="3"/>
      <c r="N20667" s="3"/>
    </row>
    <row r="20668">
      <c r="A20668" s="3"/>
      <c r="B20668" s="3"/>
      <c r="C20668" s="3"/>
      <c r="D20668" s="3"/>
      <c r="E20668" s="3"/>
      <c r="F20668" s="3"/>
      <c r="G20668" s="3"/>
      <c r="H20668" s="3"/>
      <c r="I20668" s="3"/>
      <c r="J20668" s="3"/>
      <c r="K20668" s="3"/>
      <c r="L20668" s="3"/>
      <c r="M20668" s="3"/>
      <c r="N20668" s="3"/>
    </row>
    <row r="20669">
      <c r="A20669" s="3"/>
      <c r="B20669" s="3"/>
      <c r="C20669" s="3"/>
      <c r="D20669" s="3"/>
      <c r="E20669" s="3"/>
      <c r="F20669" s="3"/>
      <c r="G20669" s="3"/>
      <c r="H20669" s="3"/>
      <c r="I20669" s="3"/>
      <c r="J20669" s="3"/>
      <c r="K20669" s="3"/>
      <c r="L20669" s="3"/>
      <c r="M20669" s="3"/>
      <c r="N20669" s="3"/>
    </row>
    <row r="20670">
      <c r="A20670" s="3"/>
      <c r="B20670" s="3"/>
      <c r="C20670" s="3"/>
      <c r="D20670" s="3"/>
      <c r="E20670" s="3"/>
      <c r="F20670" s="3"/>
      <c r="G20670" s="3"/>
      <c r="H20670" s="3"/>
      <c r="I20670" s="3"/>
      <c r="J20670" s="3"/>
      <c r="K20670" s="3"/>
      <c r="L20670" s="3"/>
      <c r="M20670" s="3"/>
      <c r="N20670" s="3"/>
    </row>
    <row r="20671">
      <c r="A20671" s="3"/>
      <c r="B20671" s="3"/>
      <c r="C20671" s="3"/>
      <c r="D20671" s="3"/>
      <c r="E20671" s="3"/>
      <c r="F20671" s="3"/>
      <c r="G20671" s="3"/>
      <c r="H20671" s="3"/>
      <c r="I20671" s="3"/>
      <c r="J20671" s="3"/>
      <c r="K20671" s="3"/>
      <c r="L20671" s="3"/>
      <c r="M20671" s="3"/>
      <c r="N20671" s="3"/>
    </row>
    <row r="20672">
      <c r="A20672" s="3"/>
      <c r="B20672" s="3"/>
      <c r="C20672" s="3"/>
      <c r="D20672" s="3"/>
      <c r="E20672" s="3"/>
      <c r="F20672" s="3"/>
      <c r="G20672" s="3"/>
      <c r="H20672" s="3"/>
      <c r="I20672" s="3"/>
      <c r="J20672" s="3"/>
      <c r="K20672" s="3"/>
      <c r="L20672" s="3"/>
      <c r="M20672" s="3"/>
      <c r="N20672" s="3"/>
    </row>
    <row r="20673">
      <c r="A20673" s="3"/>
      <c r="B20673" s="3"/>
      <c r="C20673" s="3"/>
      <c r="D20673" s="3"/>
      <c r="E20673" s="3"/>
      <c r="F20673" s="3"/>
      <c r="G20673" s="3"/>
      <c r="H20673" s="3"/>
      <c r="I20673" s="3"/>
      <c r="J20673" s="3"/>
      <c r="K20673" s="3"/>
      <c r="L20673" s="3"/>
      <c r="M20673" s="3"/>
      <c r="N20673" s="3"/>
    </row>
    <row r="20674">
      <c r="A20674" s="3"/>
      <c r="B20674" s="3"/>
      <c r="C20674" s="3"/>
      <c r="D20674" s="3"/>
      <c r="E20674" s="3"/>
      <c r="F20674" s="3"/>
      <c r="G20674" s="3"/>
      <c r="H20674" s="3"/>
      <c r="I20674" s="3"/>
      <c r="J20674" s="3"/>
      <c r="K20674" s="3"/>
      <c r="L20674" s="3"/>
      <c r="M20674" s="3"/>
      <c r="N20674" s="3"/>
    </row>
    <row r="20675">
      <c r="A20675" s="3"/>
      <c r="B20675" s="3"/>
      <c r="C20675" s="3"/>
      <c r="D20675" s="3"/>
      <c r="E20675" s="3"/>
      <c r="F20675" s="3"/>
      <c r="G20675" s="3"/>
      <c r="H20675" s="3"/>
      <c r="I20675" s="3"/>
      <c r="J20675" s="3"/>
      <c r="K20675" s="3"/>
      <c r="L20675" s="3"/>
      <c r="M20675" s="3"/>
      <c r="N20675" s="3"/>
    </row>
    <row r="20676">
      <c r="A20676" s="3"/>
      <c r="B20676" s="3"/>
      <c r="C20676" s="3"/>
      <c r="D20676" s="3"/>
      <c r="E20676" s="3"/>
      <c r="F20676" s="3"/>
      <c r="G20676" s="3"/>
      <c r="H20676" s="3"/>
      <c r="I20676" s="3"/>
      <c r="J20676" s="3"/>
      <c r="K20676" s="3"/>
      <c r="L20676" s="3"/>
      <c r="M20676" s="3"/>
      <c r="N20676" s="3"/>
    </row>
    <row r="20677">
      <c r="A20677" s="3"/>
      <c r="B20677" s="3"/>
      <c r="C20677" s="3"/>
      <c r="D20677" s="3"/>
      <c r="E20677" s="3"/>
      <c r="F20677" s="3"/>
      <c r="G20677" s="3"/>
      <c r="H20677" s="3"/>
      <c r="I20677" s="3"/>
      <c r="J20677" s="3"/>
      <c r="K20677" s="3"/>
      <c r="L20677" s="3"/>
      <c r="M20677" s="3"/>
      <c r="N20677" s="3"/>
    </row>
    <row r="20678">
      <c r="A20678" s="3"/>
      <c r="B20678" s="3"/>
      <c r="C20678" s="3"/>
      <c r="D20678" s="3"/>
      <c r="E20678" s="3"/>
      <c r="F20678" s="3"/>
      <c r="G20678" s="3"/>
      <c r="H20678" s="3"/>
      <c r="I20678" s="3"/>
      <c r="J20678" s="3"/>
      <c r="K20678" s="3"/>
      <c r="L20678" s="3"/>
      <c r="M20678" s="3"/>
      <c r="N20678" s="3"/>
    </row>
    <row r="20679">
      <c r="A20679" s="3"/>
      <c r="B20679" s="3"/>
      <c r="C20679" s="3"/>
      <c r="D20679" s="3"/>
      <c r="E20679" s="3"/>
      <c r="F20679" s="3"/>
      <c r="G20679" s="3"/>
      <c r="H20679" s="3"/>
      <c r="I20679" s="3"/>
      <c r="J20679" s="3"/>
      <c r="K20679" s="3"/>
      <c r="L20679" s="3"/>
      <c r="M20679" s="3"/>
      <c r="N20679" s="3"/>
    </row>
    <row r="20680">
      <c r="A20680" s="3"/>
      <c r="B20680" s="3"/>
      <c r="C20680" s="3"/>
      <c r="D20680" s="3"/>
      <c r="E20680" s="3"/>
      <c r="F20680" s="3"/>
      <c r="G20680" s="3"/>
      <c r="H20680" s="3"/>
      <c r="I20680" s="3"/>
      <c r="J20680" s="3"/>
      <c r="K20680" s="3"/>
      <c r="L20680" s="3"/>
      <c r="M20680" s="3"/>
      <c r="N20680" s="3"/>
    </row>
    <row r="20681">
      <c r="A20681" s="3"/>
      <c r="B20681" s="3"/>
      <c r="C20681" s="3"/>
      <c r="D20681" s="3"/>
      <c r="E20681" s="3"/>
      <c r="F20681" s="3"/>
      <c r="G20681" s="3"/>
      <c r="H20681" s="3"/>
      <c r="I20681" s="3"/>
      <c r="J20681" s="3"/>
      <c r="K20681" s="3"/>
      <c r="L20681" s="3"/>
      <c r="M20681" s="3"/>
      <c r="N20681" s="3"/>
    </row>
    <row r="20682">
      <c r="A20682" s="3"/>
      <c r="B20682" s="3"/>
      <c r="C20682" s="3"/>
      <c r="D20682" s="3"/>
      <c r="E20682" s="3"/>
      <c r="F20682" s="3"/>
      <c r="G20682" s="3"/>
      <c r="H20682" s="3"/>
      <c r="I20682" s="3"/>
      <c r="J20682" s="3"/>
      <c r="K20682" s="3"/>
      <c r="L20682" s="3"/>
      <c r="M20682" s="3"/>
      <c r="N20682" s="3"/>
    </row>
    <row r="20683">
      <c r="A20683" s="3"/>
      <c r="B20683" s="3"/>
      <c r="C20683" s="3"/>
      <c r="D20683" s="3"/>
      <c r="E20683" s="3"/>
      <c r="F20683" s="3"/>
      <c r="G20683" s="3"/>
      <c r="H20683" s="3"/>
      <c r="I20683" s="3"/>
      <c r="J20683" s="3"/>
      <c r="K20683" s="3"/>
      <c r="L20683" s="3"/>
      <c r="M20683" s="3"/>
      <c r="N20683" s="3"/>
    </row>
    <row r="20684">
      <c r="A20684" s="3"/>
      <c r="B20684" s="3"/>
      <c r="C20684" s="3"/>
      <c r="D20684" s="3"/>
      <c r="E20684" s="3"/>
      <c r="F20684" s="3"/>
      <c r="G20684" s="3"/>
      <c r="H20684" s="3"/>
      <c r="I20684" s="3"/>
      <c r="J20684" s="3"/>
      <c r="K20684" s="3"/>
      <c r="L20684" s="3"/>
      <c r="M20684" s="3"/>
      <c r="N20684" s="3"/>
    </row>
    <row r="20685">
      <c r="A20685" s="3"/>
      <c r="B20685" s="3"/>
      <c r="C20685" s="3"/>
      <c r="D20685" s="3"/>
      <c r="E20685" s="3"/>
      <c r="F20685" s="3"/>
      <c r="G20685" s="3"/>
      <c r="H20685" s="3"/>
      <c r="I20685" s="3"/>
      <c r="J20685" s="3"/>
      <c r="K20685" s="3"/>
      <c r="L20685" s="3"/>
      <c r="M20685" s="3"/>
      <c r="N20685" s="3"/>
    </row>
    <row r="20686">
      <c r="A20686" s="3"/>
      <c r="B20686" s="3"/>
      <c r="C20686" s="3"/>
      <c r="D20686" s="3"/>
      <c r="E20686" s="3"/>
      <c r="F20686" s="3"/>
      <c r="G20686" s="3"/>
      <c r="H20686" s="3"/>
      <c r="I20686" s="3"/>
      <c r="J20686" s="3"/>
      <c r="K20686" s="3"/>
      <c r="L20686" s="3"/>
      <c r="M20686" s="3"/>
      <c r="N20686" s="3"/>
    </row>
    <row r="20687">
      <c r="A20687" s="3"/>
      <c r="B20687" s="3"/>
      <c r="C20687" s="3"/>
      <c r="D20687" s="3"/>
      <c r="E20687" s="3"/>
      <c r="F20687" s="3"/>
      <c r="G20687" s="3"/>
      <c r="H20687" s="3"/>
      <c r="I20687" s="3"/>
      <c r="J20687" s="3"/>
      <c r="K20687" s="3"/>
      <c r="L20687" s="3"/>
      <c r="M20687" s="3"/>
      <c r="N20687" s="3"/>
    </row>
    <row r="20688">
      <c r="A20688" s="3"/>
      <c r="B20688" s="3"/>
      <c r="C20688" s="3"/>
      <c r="D20688" s="3"/>
      <c r="E20688" s="3"/>
      <c r="F20688" s="3"/>
      <c r="G20688" s="3"/>
      <c r="H20688" s="3"/>
      <c r="I20688" s="3"/>
      <c r="J20688" s="3"/>
      <c r="K20688" s="3"/>
      <c r="L20688" s="3"/>
      <c r="M20688" s="3"/>
      <c r="N20688" s="3"/>
    </row>
    <row r="20689">
      <c r="A20689" s="3"/>
      <c r="B20689" s="3"/>
      <c r="C20689" s="3"/>
      <c r="D20689" s="3"/>
      <c r="E20689" s="3"/>
      <c r="F20689" s="3"/>
      <c r="G20689" s="3"/>
      <c r="H20689" s="3"/>
      <c r="I20689" s="3"/>
      <c r="J20689" s="3"/>
      <c r="K20689" s="3"/>
      <c r="L20689" s="3"/>
      <c r="M20689" s="3"/>
      <c r="N20689" s="3"/>
    </row>
    <row r="20690">
      <c r="A20690" s="3"/>
      <c r="B20690" s="3"/>
      <c r="C20690" s="3"/>
      <c r="D20690" s="3"/>
      <c r="E20690" s="3"/>
      <c r="F20690" s="3"/>
      <c r="G20690" s="3"/>
      <c r="H20690" s="3"/>
      <c r="I20690" s="3"/>
      <c r="J20690" s="3"/>
      <c r="K20690" s="3"/>
      <c r="L20690" s="3"/>
      <c r="M20690" s="3"/>
      <c r="N20690" s="3"/>
    </row>
    <row r="20691">
      <c r="A20691" s="3"/>
      <c r="B20691" s="3"/>
      <c r="C20691" s="3"/>
      <c r="D20691" s="3"/>
      <c r="E20691" s="3"/>
      <c r="F20691" s="3"/>
      <c r="G20691" s="3"/>
      <c r="H20691" s="3"/>
      <c r="I20691" s="3"/>
      <c r="J20691" s="3"/>
      <c r="K20691" s="3"/>
      <c r="L20691" s="3"/>
      <c r="M20691" s="3"/>
      <c r="N20691" s="3"/>
    </row>
    <row r="20692">
      <c r="A20692" s="3"/>
      <c r="B20692" s="3"/>
      <c r="C20692" s="3"/>
      <c r="D20692" s="3"/>
      <c r="E20692" s="3"/>
      <c r="F20692" s="3"/>
      <c r="G20692" s="3"/>
      <c r="H20692" s="3"/>
      <c r="I20692" s="3"/>
      <c r="J20692" s="3"/>
      <c r="K20692" s="3"/>
      <c r="L20692" s="3"/>
      <c r="M20692" s="3"/>
      <c r="N20692" s="3"/>
    </row>
    <row r="20693">
      <c r="A20693" s="3"/>
      <c r="B20693" s="3"/>
      <c r="C20693" s="3"/>
      <c r="D20693" s="3"/>
      <c r="E20693" s="3"/>
      <c r="F20693" s="3"/>
      <c r="G20693" s="3"/>
      <c r="H20693" s="3"/>
      <c r="I20693" s="3"/>
      <c r="J20693" s="3"/>
      <c r="K20693" s="3"/>
      <c r="L20693" s="3"/>
      <c r="M20693" s="3"/>
      <c r="N20693" s="3"/>
    </row>
    <row r="20694">
      <c r="A20694" s="3"/>
      <c r="B20694" s="3"/>
      <c r="C20694" s="3"/>
      <c r="D20694" s="3"/>
      <c r="E20694" s="3"/>
      <c r="F20694" s="3"/>
      <c r="G20694" s="3"/>
      <c r="H20694" s="3"/>
      <c r="I20694" s="3"/>
      <c r="J20694" s="3"/>
      <c r="K20694" s="3"/>
      <c r="L20694" s="3"/>
      <c r="M20694" s="3"/>
      <c r="N20694" s="3"/>
    </row>
    <row r="20695">
      <c r="A20695" s="3"/>
      <c r="B20695" s="3"/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</row>
    <row r="20696">
      <c r="A20696" s="3"/>
      <c r="B20696" s="3"/>
      <c r="C20696" s="3"/>
      <c r="D20696" s="3"/>
      <c r="E20696" s="3"/>
      <c r="F20696" s="3"/>
      <c r="G20696" s="3"/>
      <c r="H20696" s="3"/>
      <c r="I20696" s="3"/>
      <c r="J20696" s="3"/>
      <c r="K20696" s="3"/>
      <c r="L20696" s="3"/>
      <c r="M20696" s="3"/>
      <c r="N20696" s="3"/>
    </row>
    <row r="20697">
      <c r="A20697" s="3"/>
      <c r="B20697" s="3"/>
      <c r="C20697" s="3"/>
      <c r="D20697" s="3"/>
      <c r="E20697" s="3"/>
      <c r="F20697" s="3"/>
      <c r="G20697" s="3"/>
      <c r="H20697" s="3"/>
      <c r="I20697" s="3"/>
      <c r="J20697" s="3"/>
      <c r="K20697" s="3"/>
      <c r="L20697" s="3"/>
      <c r="M20697" s="3"/>
      <c r="N20697" s="3"/>
    </row>
    <row r="20698">
      <c r="A20698" s="3"/>
      <c r="B20698" s="3"/>
      <c r="C20698" s="3"/>
      <c r="D20698" s="3"/>
      <c r="E20698" s="3"/>
      <c r="F20698" s="3"/>
      <c r="G20698" s="3"/>
      <c r="H20698" s="3"/>
      <c r="I20698" s="3"/>
      <c r="J20698" s="3"/>
      <c r="K20698" s="3"/>
      <c r="L20698" s="3"/>
      <c r="M20698" s="3"/>
      <c r="N20698" s="3"/>
    </row>
    <row r="20699">
      <c r="A20699" s="3"/>
      <c r="B20699" s="3"/>
      <c r="C20699" s="3"/>
      <c r="D20699" s="3"/>
      <c r="E20699" s="3"/>
      <c r="F20699" s="3"/>
      <c r="G20699" s="3"/>
      <c r="H20699" s="3"/>
      <c r="I20699" s="3"/>
      <c r="J20699" s="3"/>
      <c r="K20699" s="3"/>
      <c r="L20699" s="3"/>
      <c r="M20699" s="3"/>
      <c r="N20699" s="3"/>
    </row>
    <row r="20700">
      <c r="A20700" s="3"/>
      <c r="B20700" s="3"/>
      <c r="C20700" s="3"/>
      <c r="D20700" s="3"/>
      <c r="E20700" s="3"/>
      <c r="F20700" s="3"/>
      <c r="G20700" s="3"/>
      <c r="H20700" s="3"/>
      <c r="I20700" s="3"/>
      <c r="J20700" s="3"/>
      <c r="K20700" s="3"/>
      <c r="L20700" s="3"/>
      <c r="M20700" s="3"/>
      <c r="N20700" s="3"/>
    </row>
    <row r="20701">
      <c r="A20701" s="3"/>
      <c r="B20701" s="3"/>
      <c r="C20701" s="3"/>
      <c r="D20701" s="3"/>
      <c r="E20701" s="3"/>
      <c r="F20701" s="3"/>
      <c r="G20701" s="3"/>
      <c r="H20701" s="3"/>
      <c r="I20701" s="3"/>
      <c r="J20701" s="3"/>
      <c r="K20701" s="3"/>
      <c r="L20701" s="3"/>
      <c r="M20701" s="3"/>
      <c r="N20701" s="3"/>
    </row>
    <row r="20702">
      <c r="A20702" s="3"/>
      <c r="B20702" s="3"/>
      <c r="C20702" s="3"/>
      <c r="D20702" s="3"/>
      <c r="E20702" s="3"/>
      <c r="F20702" s="3"/>
      <c r="G20702" s="3"/>
      <c r="H20702" s="3"/>
      <c r="I20702" s="3"/>
      <c r="J20702" s="3"/>
      <c r="K20702" s="3"/>
      <c r="L20702" s="3"/>
      <c r="M20702" s="3"/>
      <c r="N20702" s="3"/>
    </row>
    <row r="20703">
      <c r="A20703" s="3"/>
      <c r="B20703" s="3"/>
      <c r="C20703" s="3"/>
      <c r="D20703" s="3"/>
      <c r="E20703" s="3"/>
      <c r="F20703" s="3"/>
      <c r="G20703" s="3"/>
      <c r="H20703" s="3"/>
      <c r="I20703" s="3"/>
      <c r="J20703" s="3"/>
      <c r="K20703" s="3"/>
      <c r="L20703" s="3"/>
      <c r="M20703" s="3"/>
      <c r="N20703" s="3"/>
    </row>
    <row r="20704">
      <c r="A20704" s="3"/>
      <c r="B20704" s="3"/>
      <c r="C20704" s="3"/>
      <c r="D20704" s="3"/>
      <c r="E20704" s="3"/>
      <c r="F20704" s="3"/>
      <c r="G20704" s="3"/>
      <c r="H20704" s="3"/>
      <c r="I20704" s="3"/>
      <c r="J20704" s="3"/>
      <c r="K20704" s="3"/>
      <c r="L20704" s="3"/>
      <c r="M20704" s="3"/>
      <c r="N20704" s="3"/>
    </row>
    <row r="20705">
      <c r="A20705" s="3"/>
      <c r="B20705" s="3"/>
      <c r="C20705" s="3"/>
      <c r="D20705" s="3"/>
      <c r="E20705" s="3"/>
      <c r="F20705" s="3"/>
      <c r="G20705" s="3"/>
      <c r="H20705" s="3"/>
      <c r="I20705" s="3"/>
      <c r="J20705" s="3"/>
      <c r="K20705" s="3"/>
      <c r="L20705" s="3"/>
      <c r="M20705" s="3"/>
      <c r="N20705" s="3"/>
    </row>
    <row r="20706">
      <c r="A20706" s="3"/>
      <c r="B20706" s="3"/>
      <c r="C20706" s="3"/>
      <c r="D20706" s="3"/>
      <c r="E20706" s="3"/>
      <c r="F20706" s="3"/>
      <c r="G20706" s="3"/>
      <c r="H20706" s="3"/>
      <c r="I20706" s="3"/>
      <c r="J20706" s="3"/>
      <c r="K20706" s="3"/>
      <c r="L20706" s="3"/>
      <c r="M20706" s="3"/>
      <c r="N20706" s="3"/>
    </row>
    <row r="20707">
      <c r="A20707" s="3"/>
      <c r="B20707" s="3"/>
      <c r="C20707" s="3"/>
      <c r="D20707" s="3"/>
      <c r="E20707" s="3"/>
      <c r="F20707" s="3"/>
      <c r="G20707" s="3"/>
      <c r="H20707" s="3"/>
      <c r="I20707" s="3"/>
      <c r="J20707" s="3"/>
      <c r="K20707" s="3"/>
      <c r="L20707" s="3"/>
      <c r="M20707" s="3"/>
      <c r="N20707" s="3"/>
    </row>
    <row r="20708">
      <c r="A20708" s="3"/>
      <c r="B20708" s="3"/>
      <c r="C20708" s="3"/>
      <c r="D20708" s="3"/>
      <c r="E20708" s="3"/>
      <c r="F20708" s="3"/>
      <c r="G20708" s="3"/>
      <c r="H20708" s="3"/>
      <c r="I20708" s="3"/>
      <c r="J20708" s="3"/>
      <c r="K20708" s="3"/>
      <c r="L20708" s="3"/>
      <c r="M20708" s="3"/>
      <c r="N20708" s="3"/>
    </row>
    <row r="20709">
      <c r="A20709" s="3"/>
      <c r="B20709" s="3"/>
      <c r="C20709" s="3"/>
      <c r="D20709" s="3"/>
      <c r="E20709" s="3"/>
      <c r="F20709" s="3"/>
      <c r="G20709" s="3"/>
      <c r="H20709" s="3"/>
      <c r="I20709" s="3"/>
      <c r="J20709" s="3"/>
      <c r="K20709" s="3"/>
      <c r="L20709" s="3"/>
      <c r="M20709" s="3"/>
      <c r="N20709" s="3"/>
    </row>
    <row r="20710">
      <c r="A20710" s="3"/>
      <c r="B20710" s="3"/>
      <c r="C20710" s="3"/>
      <c r="D20710" s="3"/>
      <c r="E20710" s="3"/>
      <c r="F20710" s="3"/>
      <c r="G20710" s="3"/>
      <c r="H20710" s="3"/>
      <c r="I20710" s="3"/>
      <c r="J20710" s="3"/>
      <c r="K20710" s="3"/>
      <c r="L20710" s="3"/>
      <c r="M20710" s="3"/>
      <c r="N20710" s="3"/>
    </row>
    <row r="20711">
      <c r="A20711" s="3"/>
      <c r="B20711" s="3"/>
      <c r="C20711" s="3"/>
      <c r="D20711" s="3"/>
      <c r="E20711" s="3"/>
      <c r="F20711" s="3"/>
      <c r="G20711" s="3"/>
      <c r="H20711" s="3"/>
      <c r="I20711" s="3"/>
      <c r="J20711" s="3"/>
      <c r="K20711" s="3"/>
      <c r="L20711" s="3"/>
      <c r="M20711" s="3"/>
      <c r="N20711" s="3"/>
    </row>
    <row r="20712">
      <c r="A20712" s="3"/>
      <c r="B20712" s="3"/>
      <c r="C20712" s="3"/>
      <c r="D20712" s="3"/>
      <c r="E20712" s="3"/>
      <c r="F20712" s="3"/>
      <c r="G20712" s="3"/>
      <c r="H20712" s="3"/>
      <c r="I20712" s="3"/>
      <c r="J20712" s="3"/>
      <c r="K20712" s="3"/>
      <c r="L20712" s="3"/>
      <c r="M20712" s="3"/>
      <c r="N20712" s="3"/>
    </row>
    <row r="20713">
      <c r="A20713" s="3"/>
      <c r="B20713" s="3"/>
      <c r="C20713" s="3"/>
      <c r="D20713" s="3"/>
      <c r="E20713" s="3"/>
      <c r="F20713" s="3"/>
      <c r="G20713" s="3"/>
      <c r="H20713" s="3"/>
      <c r="I20713" s="3"/>
      <c r="J20713" s="3"/>
      <c r="K20713" s="3"/>
      <c r="L20713" s="3"/>
      <c r="M20713" s="3"/>
      <c r="N20713" s="3"/>
    </row>
    <row r="20714">
      <c r="A20714" s="3"/>
      <c r="B20714" s="3"/>
      <c r="C20714" s="3"/>
      <c r="D20714" s="3"/>
      <c r="E20714" s="3"/>
      <c r="F20714" s="3"/>
      <c r="G20714" s="3"/>
      <c r="H20714" s="3"/>
      <c r="I20714" s="3"/>
      <c r="J20714" s="3"/>
      <c r="K20714" s="3"/>
      <c r="L20714" s="3"/>
      <c r="M20714" s="3"/>
      <c r="N20714" s="3"/>
    </row>
    <row r="20715">
      <c r="A20715" s="3"/>
      <c r="B20715" s="3"/>
      <c r="C20715" s="3"/>
      <c r="D20715" s="3"/>
      <c r="E20715" s="3"/>
      <c r="F20715" s="3"/>
      <c r="G20715" s="3"/>
      <c r="H20715" s="3"/>
      <c r="I20715" s="3"/>
      <c r="J20715" s="3"/>
      <c r="K20715" s="3"/>
      <c r="L20715" s="3"/>
      <c r="M20715" s="3"/>
      <c r="N20715" s="3"/>
    </row>
    <row r="20716">
      <c r="A20716" s="3"/>
      <c r="B20716" s="3"/>
      <c r="C20716" s="3"/>
      <c r="D20716" s="3"/>
      <c r="E20716" s="3"/>
      <c r="F20716" s="3"/>
      <c r="G20716" s="3"/>
      <c r="H20716" s="3"/>
      <c r="I20716" s="3"/>
      <c r="J20716" s="3"/>
      <c r="K20716" s="3"/>
      <c r="L20716" s="3"/>
      <c r="M20716" s="3"/>
      <c r="N20716" s="3"/>
    </row>
    <row r="20717">
      <c r="A20717" s="3"/>
      <c r="B20717" s="3"/>
      <c r="C20717" s="3"/>
      <c r="D20717" s="3"/>
      <c r="E20717" s="3"/>
      <c r="F20717" s="3"/>
      <c r="G20717" s="3"/>
      <c r="H20717" s="3"/>
      <c r="I20717" s="3"/>
      <c r="J20717" s="3"/>
      <c r="K20717" s="3"/>
      <c r="L20717" s="3"/>
      <c r="M20717" s="3"/>
      <c r="N20717" s="3"/>
    </row>
    <row r="20718">
      <c r="A20718" s="3"/>
      <c r="B20718" s="3"/>
      <c r="C20718" s="3"/>
      <c r="D20718" s="3"/>
      <c r="E20718" s="3"/>
      <c r="F20718" s="3"/>
      <c r="G20718" s="3"/>
      <c r="H20718" s="3"/>
      <c r="I20718" s="3"/>
      <c r="J20718" s="3"/>
      <c r="K20718" s="3"/>
      <c r="L20718" s="3"/>
      <c r="M20718" s="3"/>
      <c r="N20718" s="3"/>
    </row>
    <row r="20719">
      <c r="A20719" s="3"/>
      <c r="B20719" s="3"/>
      <c r="C20719" s="3"/>
      <c r="D20719" s="3"/>
      <c r="E20719" s="3"/>
      <c r="F20719" s="3"/>
      <c r="G20719" s="3"/>
      <c r="H20719" s="3"/>
      <c r="I20719" s="3"/>
      <c r="J20719" s="3"/>
      <c r="K20719" s="3"/>
      <c r="L20719" s="3"/>
      <c r="M20719" s="3"/>
      <c r="N20719" s="3"/>
    </row>
    <row r="20720">
      <c r="A20720" s="3"/>
      <c r="B20720" s="3"/>
      <c r="C20720" s="3"/>
      <c r="D20720" s="3"/>
      <c r="E20720" s="3"/>
      <c r="F20720" s="3"/>
      <c r="G20720" s="3"/>
      <c r="H20720" s="3"/>
      <c r="I20720" s="3"/>
      <c r="J20720" s="3"/>
      <c r="K20720" s="3"/>
      <c r="L20720" s="3"/>
      <c r="M20720" s="3"/>
      <c r="N20720" s="3"/>
    </row>
    <row r="20721">
      <c r="A20721" s="3"/>
      <c r="B20721" s="3"/>
      <c r="C20721" s="3"/>
      <c r="D20721" s="3"/>
      <c r="E20721" s="3"/>
      <c r="F20721" s="3"/>
      <c r="G20721" s="3"/>
      <c r="H20721" s="3"/>
      <c r="I20721" s="3"/>
      <c r="J20721" s="3"/>
      <c r="K20721" s="3"/>
      <c r="L20721" s="3"/>
      <c r="M20721" s="3"/>
      <c r="N20721" s="3"/>
    </row>
    <row r="20722">
      <c r="A20722" s="3"/>
      <c r="B20722" s="3"/>
      <c r="C20722" s="3"/>
      <c r="D20722" s="3"/>
      <c r="E20722" s="3"/>
      <c r="F20722" s="3"/>
      <c r="G20722" s="3"/>
      <c r="H20722" s="3"/>
      <c r="I20722" s="3"/>
      <c r="J20722" s="3"/>
      <c r="K20722" s="3"/>
      <c r="L20722" s="3"/>
      <c r="M20722" s="3"/>
      <c r="N20722" s="3"/>
    </row>
    <row r="20723">
      <c r="A20723" s="3"/>
      <c r="B20723" s="3"/>
      <c r="C20723" s="3"/>
      <c r="D20723" s="3"/>
      <c r="E20723" s="3"/>
      <c r="F20723" s="3"/>
      <c r="G20723" s="3"/>
      <c r="H20723" s="3"/>
      <c r="I20723" s="3"/>
      <c r="J20723" s="3"/>
      <c r="K20723" s="3"/>
      <c r="L20723" s="3"/>
      <c r="M20723" s="3"/>
      <c r="N20723" s="3"/>
    </row>
    <row r="20724">
      <c r="A20724" s="3"/>
      <c r="B20724" s="3"/>
      <c r="C20724" s="3"/>
      <c r="D20724" s="3"/>
      <c r="E20724" s="3"/>
      <c r="F20724" s="3"/>
      <c r="G20724" s="3"/>
      <c r="H20724" s="3"/>
      <c r="I20724" s="3"/>
      <c r="J20724" s="3"/>
      <c r="K20724" s="3"/>
      <c r="L20724" s="3"/>
      <c r="M20724" s="3"/>
      <c r="N20724" s="3"/>
    </row>
    <row r="20725">
      <c r="A20725" s="3"/>
      <c r="B20725" s="3"/>
      <c r="C20725" s="3"/>
      <c r="D20725" s="3"/>
      <c r="E20725" s="3"/>
      <c r="F20725" s="3"/>
      <c r="G20725" s="3"/>
      <c r="H20725" s="3"/>
      <c r="I20725" s="3"/>
      <c r="J20725" s="3"/>
      <c r="K20725" s="3"/>
      <c r="L20725" s="3"/>
      <c r="M20725" s="3"/>
      <c r="N20725" s="3"/>
    </row>
    <row r="20726">
      <c r="A20726" s="3"/>
      <c r="B20726" s="3"/>
      <c r="C20726" s="3"/>
      <c r="D20726" s="3"/>
      <c r="E20726" s="3"/>
      <c r="F20726" s="3"/>
      <c r="G20726" s="3"/>
      <c r="H20726" s="3"/>
      <c r="I20726" s="3"/>
      <c r="J20726" s="3"/>
      <c r="K20726" s="3"/>
      <c r="L20726" s="3"/>
      <c r="M20726" s="3"/>
      <c r="N20726" s="3"/>
    </row>
    <row r="20727">
      <c r="A20727" s="3"/>
      <c r="B20727" s="3"/>
      <c r="C20727" s="3"/>
      <c r="D20727" s="3"/>
      <c r="E20727" s="3"/>
      <c r="F20727" s="3"/>
      <c r="G20727" s="3"/>
      <c r="H20727" s="3"/>
      <c r="I20727" s="3"/>
      <c r="J20727" s="3"/>
      <c r="K20727" s="3"/>
      <c r="L20727" s="3"/>
      <c r="M20727" s="3"/>
      <c r="N20727" s="3"/>
    </row>
    <row r="20728">
      <c r="A20728" s="3"/>
      <c r="B20728" s="3"/>
      <c r="C20728" s="3"/>
      <c r="D20728" s="3"/>
      <c r="E20728" s="3"/>
      <c r="F20728" s="3"/>
      <c r="G20728" s="3"/>
      <c r="H20728" s="3"/>
      <c r="I20728" s="3"/>
      <c r="J20728" s="3"/>
      <c r="K20728" s="3"/>
      <c r="L20728" s="3"/>
      <c r="M20728" s="3"/>
      <c r="N20728" s="3"/>
    </row>
    <row r="20729">
      <c r="A20729" s="3"/>
      <c r="B20729" s="3"/>
      <c r="C20729" s="3"/>
      <c r="D20729" s="3"/>
      <c r="E20729" s="3"/>
      <c r="F20729" s="3"/>
      <c r="G20729" s="3"/>
      <c r="H20729" s="3"/>
      <c r="I20729" s="3"/>
      <c r="J20729" s="3"/>
      <c r="K20729" s="3"/>
      <c r="L20729" s="3"/>
      <c r="M20729" s="3"/>
      <c r="N20729" s="3"/>
    </row>
    <row r="20730">
      <c r="A20730" s="3"/>
      <c r="B20730" s="3"/>
      <c r="C20730" s="3"/>
      <c r="D20730" s="3"/>
      <c r="E20730" s="3"/>
      <c r="F20730" s="3"/>
      <c r="G20730" s="3"/>
      <c r="H20730" s="3"/>
      <c r="I20730" s="3"/>
      <c r="J20730" s="3"/>
      <c r="K20730" s="3"/>
      <c r="L20730" s="3"/>
      <c r="M20730" s="3"/>
      <c r="N20730" s="3"/>
    </row>
    <row r="20731">
      <c r="A20731" s="3"/>
      <c r="B20731" s="3"/>
      <c r="C20731" s="3"/>
      <c r="D20731" s="3"/>
      <c r="E20731" s="3"/>
      <c r="F20731" s="3"/>
      <c r="G20731" s="3"/>
      <c r="H20731" s="3"/>
      <c r="I20731" s="3"/>
      <c r="J20731" s="3"/>
      <c r="K20731" s="3"/>
      <c r="L20731" s="3"/>
      <c r="M20731" s="3"/>
      <c r="N20731" s="3"/>
    </row>
    <row r="20732">
      <c r="A20732" s="3"/>
      <c r="B20732" s="3"/>
      <c r="C20732" s="3"/>
      <c r="D20732" s="3"/>
      <c r="E20732" s="3"/>
      <c r="F20732" s="3"/>
      <c r="G20732" s="3"/>
      <c r="H20732" s="3"/>
      <c r="I20732" s="3"/>
      <c r="J20732" s="3"/>
      <c r="K20732" s="3"/>
      <c r="L20732" s="3"/>
      <c r="M20732" s="3"/>
      <c r="N20732" s="3"/>
    </row>
    <row r="20733">
      <c r="A20733" s="3"/>
      <c r="B20733" s="3"/>
      <c r="C20733" s="3"/>
      <c r="D20733" s="3"/>
      <c r="E20733" s="3"/>
      <c r="F20733" s="3"/>
      <c r="G20733" s="3"/>
      <c r="H20733" s="3"/>
      <c r="I20733" s="3"/>
      <c r="J20733" s="3"/>
      <c r="K20733" s="3"/>
      <c r="L20733" s="3"/>
      <c r="M20733" s="3"/>
      <c r="N20733" s="3"/>
    </row>
    <row r="20734">
      <c r="A20734" s="3"/>
      <c r="B20734" s="3"/>
      <c r="C20734" s="3"/>
      <c r="D20734" s="3"/>
      <c r="E20734" s="3"/>
      <c r="F20734" s="3"/>
      <c r="G20734" s="3"/>
      <c r="H20734" s="3"/>
      <c r="I20734" s="3"/>
      <c r="J20734" s="3"/>
      <c r="K20734" s="3"/>
      <c r="L20734" s="3"/>
      <c r="M20734" s="3"/>
      <c r="N20734" s="3"/>
    </row>
    <row r="20735">
      <c r="A20735" s="3"/>
      <c r="B20735" s="3"/>
      <c r="C20735" s="3"/>
      <c r="D20735" s="3"/>
      <c r="E20735" s="3"/>
      <c r="F20735" s="3"/>
      <c r="G20735" s="3"/>
      <c r="H20735" s="3"/>
      <c r="I20735" s="3"/>
      <c r="J20735" s="3"/>
      <c r="K20735" s="3"/>
      <c r="L20735" s="3"/>
      <c r="M20735" s="3"/>
      <c r="N20735" s="3"/>
    </row>
    <row r="20736">
      <c r="A20736" s="3"/>
      <c r="B20736" s="3"/>
      <c r="C20736" s="3"/>
      <c r="D20736" s="3"/>
      <c r="E20736" s="3"/>
      <c r="F20736" s="3"/>
      <c r="G20736" s="3"/>
      <c r="H20736" s="3"/>
      <c r="I20736" s="3"/>
      <c r="J20736" s="3"/>
      <c r="K20736" s="3"/>
      <c r="L20736" s="3"/>
      <c r="M20736" s="3"/>
      <c r="N20736" s="3"/>
    </row>
    <row r="20737">
      <c r="A20737" s="3"/>
      <c r="B20737" s="3"/>
      <c r="C20737" s="3"/>
      <c r="D20737" s="3"/>
      <c r="E20737" s="3"/>
      <c r="F20737" s="3"/>
      <c r="G20737" s="3"/>
      <c r="H20737" s="3"/>
      <c r="I20737" s="3"/>
      <c r="J20737" s="3"/>
      <c r="K20737" s="3"/>
      <c r="L20737" s="3"/>
      <c r="M20737" s="3"/>
      <c r="N20737" s="3"/>
    </row>
    <row r="20738">
      <c r="A20738" s="3"/>
      <c r="B20738" s="3"/>
      <c r="C20738" s="3"/>
      <c r="D20738" s="3"/>
      <c r="E20738" s="3"/>
      <c r="F20738" s="3"/>
      <c r="G20738" s="3"/>
      <c r="H20738" s="3"/>
      <c r="I20738" s="3"/>
      <c r="J20738" s="3"/>
      <c r="K20738" s="3"/>
      <c r="L20738" s="3"/>
      <c r="M20738" s="3"/>
      <c r="N20738" s="3"/>
    </row>
    <row r="20739">
      <c r="A20739" s="3"/>
      <c r="B20739" s="3"/>
      <c r="C20739" s="3"/>
      <c r="D20739" s="3"/>
      <c r="E20739" s="3"/>
      <c r="F20739" s="3"/>
      <c r="G20739" s="3"/>
      <c r="H20739" s="3"/>
      <c r="I20739" s="3"/>
      <c r="J20739" s="3"/>
      <c r="K20739" s="3"/>
      <c r="L20739" s="3"/>
      <c r="M20739" s="3"/>
      <c r="N20739" s="3"/>
    </row>
    <row r="20740">
      <c r="A20740" s="3"/>
      <c r="B20740" s="3"/>
      <c r="C20740" s="3"/>
      <c r="D20740" s="3"/>
      <c r="E20740" s="3"/>
      <c r="F20740" s="3"/>
      <c r="G20740" s="3"/>
      <c r="H20740" s="3"/>
      <c r="I20740" s="3"/>
      <c r="J20740" s="3"/>
      <c r="K20740" s="3"/>
      <c r="L20740" s="3"/>
      <c r="M20740" s="3"/>
      <c r="N20740" s="3"/>
    </row>
    <row r="20741">
      <c r="A20741" s="3"/>
      <c r="B20741" s="3"/>
      <c r="C20741" s="3"/>
      <c r="D20741" s="3"/>
      <c r="E20741" s="3"/>
      <c r="F20741" s="3"/>
      <c r="G20741" s="3"/>
      <c r="H20741" s="3"/>
      <c r="I20741" s="3"/>
      <c r="J20741" s="3"/>
      <c r="K20741" s="3"/>
      <c r="L20741" s="3"/>
      <c r="M20741" s="3"/>
      <c r="N20741" s="3"/>
    </row>
    <row r="20742">
      <c r="A20742" s="3"/>
      <c r="B20742" s="3"/>
      <c r="C20742" s="3"/>
      <c r="D20742" s="3"/>
      <c r="E20742" s="3"/>
      <c r="F20742" s="3"/>
      <c r="G20742" s="3"/>
      <c r="H20742" s="3"/>
      <c r="I20742" s="3"/>
      <c r="J20742" s="3"/>
      <c r="K20742" s="3"/>
      <c r="L20742" s="3"/>
      <c r="M20742" s="3"/>
      <c r="N20742" s="3"/>
    </row>
    <row r="20743">
      <c r="A20743" s="3"/>
      <c r="B20743" s="3"/>
      <c r="C20743" s="3"/>
      <c r="D20743" s="3"/>
      <c r="E20743" s="3"/>
      <c r="F20743" s="3"/>
      <c r="G20743" s="3"/>
      <c r="H20743" s="3"/>
      <c r="I20743" s="3"/>
      <c r="J20743" s="3"/>
      <c r="K20743" s="3"/>
      <c r="L20743" s="3"/>
      <c r="M20743" s="3"/>
      <c r="N20743" s="3"/>
    </row>
    <row r="20744">
      <c r="A20744" s="3"/>
      <c r="B20744" s="3"/>
      <c r="C20744" s="3"/>
      <c r="D20744" s="3"/>
      <c r="E20744" s="3"/>
      <c r="F20744" s="3"/>
      <c r="G20744" s="3"/>
      <c r="H20744" s="3"/>
      <c r="I20744" s="3"/>
      <c r="J20744" s="3"/>
      <c r="K20744" s="3"/>
      <c r="L20744" s="3"/>
      <c r="M20744" s="3"/>
      <c r="N20744" s="3"/>
    </row>
    <row r="20745">
      <c r="A20745" s="3"/>
      <c r="B20745" s="3"/>
      <c r="C20745" s="3"/>
      <c r="D20745" s="3"/>
      <c r="E20745" s="3"/>
      <c r="F20745" s="3"/>
      <c r="G20745" s="3"/>
      <c r="H20745" s="3"/>
      <c r="I20745" s="3"/>
      <c r="J20745" s="3"/>
      <c r="K20745" s="3"/>
      <c r="L20745" s="3"/>
      <c r="M20745" s="3"/>
      <c r="N20745" s="3"/>
    </row>
    <row r="20746">
      <c r="A20746" s="3"/>
      <c r="B20746" s="3"/>
      <c r="C20746" s="3"/>
      <c r="D20746" s="3"/>
      <c r="E20746" s="3"/>
      <c r="F20746" s="3"/>
      <c r="G20746" s="3"/>
      <c r="H20746" s="3"/>
      <c r="I20746" s="3"/>
      <c r="J20746" s="3"/>
      <c r="K20746" s="3"/>
      <c r="L20746" s="3"/>
      <c r="M20746" s="3"/>
      <c r="N20746" s="3"/>
    </row>
    <row r="20747">
      <c r="A20747" s="3"/>
      <c r="B20747" s="3"/>
      <c r="C20747" s="3"/>
      <c r="D20747" s="3"/>
      <c r="E20747" s="3"/>
      <c r="F20747" s="3"/>
      <c r="G20747" s="3"/>
      <c r="H20747" s="3"/>
      <c r="I20747" s="3"/>
      <c r="J20747" s="3"/>
      <c r="K20747" s="3"/>
      <c r="L20747" s="3"/>
      <c r="M20747" s="3"/>
      <c r="N20747" s="3"/>
    </row>
    <row r="20748">
      <c r="A20748" s="3"/>
      <c r="B20748" s="3"/>
      <c r="C20748" s="3"/>
      <c r="D20748" s="3"/>
      <c r="E20748" s="3"/>
      <c r="F20748" s="3"/>
      <c r="G20748" s="3"/>
      <c r="H20748" s="3"/>
      <c r="I20748" s="3"/>
      <c r="J20748" s="3"/>
      <c r="K20748" s="3"/>
      <c r="L20748" s="3"/>
      <c r="M20748" s="3"/>
      <c r="N20748" s="3"/>
    </row>
    <row r="20749">
      <c r="A20749" s="3"/>
      <c r="B20749" s="3"/>
      <c r="C20749" s="3"/>
      <c r="D20749" s="3"/>
      <c r="E20749" s="3"/>
      <c r="F20749" s="3"/>
      <c r="G20749" s="3"/>
      <c r="H20749" s="3"/>
      <c r="I20749" s="3"/>
      <c r="J20749" s="3"/>
      <c r="K20749" s="3"/>
      <c r="L20749" s="3"/>
      <c r="M20749" s="3"/>
      <c r="N20749" s="3"/>
    </row>
    <row r="20750">
      <c r="A20750" s="3"/>
      <c r="B20750" s="3"/>
      <c r="C20750" s="3"/>
      <c r="D20750" s="3"/>
      <c r="E20750" s="3"/>
      <c r="F20750" s="3"/>
      <c r="G20750" s="3"/>
      <c r="H20750" s="3"/>
      <c r="I20750" s="3"/>
      <c r="J20750" s="3"/>
      <c r="K20750" s="3"/>
      <c r="L20750" s="3"/>
      <c r="M20750" s="3"/>
      <c r="N20750" s="3"/>
    </row>
    <row r="20751">
      <c r="A20751" s="3"/>
      <c r="B20751" s="3"/>
      <c r="C20751" s="3"/>
      <c r="D20751" s="3"/>
      <c r="E20751" s="3"/>
      <c r="F20751" s="3"/>
      <c r="G20751" s="3"/>
      <c r="H20751" s="3"/>
      <c r="I20751" s="3"/>
      <c r="J20751" s="3"/>
      <c r="K20751" s="3"/>
      <c r="L20751" s="3"/>
      <c r="M20751" s="3"/>
      <c r="N20751" s="3"/>
    </row>
    <row r="20752">
      <c r="A20752" s="3"/>
      <c r="B20752" s="3"/>
      <c r="C20752" s="3"/>
      <c r="D20752" s="3"/>
      <c r="E20752" s="3"/>
      <c r="F20752" s="3"/>
      <c r="G20752" s="3"/>
      <c r="H20752" s="3"/>
      <c r="I20752" s="3"/>
      <c r="J20752" s="3"/>
      <c r="K20752" s="3"/>
      <c r="L20752" s="3"/>
      <c r="M20752" s="3"/>
      <c r="N20752" s="3"/>
    </row>
    <row r="20753">
      <c r="A20753" s="3"/>
      <c r="B20753" s="3"/>
      <c r="C20753" s="3"/>
      <c r="D20753" s="3"/>
      <c r="E20753" s="3"/>
      <c r="F20753" s="3"/>
      <c r="G20753" s="3"/>
      <c r="H20753" s="3"/>
      <c r="I20753" s="3"/>
      <c r="J20753" s="3"/>
      <c r="K20753" s="3"/>
      <c r="L20753" s="3"/>
      <c r="M20753" s="3"/>
      <c r="N20753" s="3"/>
    </row>
    <row r="20754">
      <c r="A20754" s="3"/>
      <c r="B20754" s="3"/>
      <c r="C20754" s="3"/>
      <c r="D20754" s="3"/>
      <c r="E20754" s="3"/>
      <c r="F20754" s="3"/>
      <c r="G20754" s="3"/>
      <c r="H20754" s="3"/>
      <c r="I20754" s="3"/>
      <c r="J20754" s="3"/>
      <c r="K20754" s="3"/>
      <c r="L20754" s="3"/>
      <c r="M20754" s="3"/>
      <c r="N20754" s="3"/>
    </row>
    <row r="20755">
      <c r="A20755" s="3"/>
      <c r="B20755" s="3"/>
      <c r="C20755" s="3"/>
      <c r="D20755" s="3"/>
      <c r="E20755" s="3"/>
      <c r="F20755" s="3"/>
      <c r="G20755" s="3"/>
      <c r="H20755" s="3"/>
      <c r="I20755" s="3"/>
      <c r="J20755" s="3"/>
      <c r="K20755" s="3"/>
      <c r="L20755" s="3"/>
      <c r="M20755" s="3"/>
      <c r="N20755" s="3"/>
    </row>
    <row r="20756">
      <c r="A20756" s="3"/>
      <c r="B20756" s="3"/>
      <c r="C20756" s="3"/>
      <c r="D20756" s="3"/>
      <c r="E20756" s="3"/>
      <c r="F20756" s="3"/>
      <c r="G20756" s="3"/>
      <c r="H20756" s="3"/>
      <c r="I20756" s="3"/>
      <c r="J20756" s="3"/>
      <c r="K20756" s="3"/>
      <c r="L20756" s="3"/>
      <c r="M20756" s="3"/>
      <c r="N20756" s="3"/>
    </row>
    <row r="20757">
      <c r="A20757" s="3"/>
      <c r="B20757" s="3"/>
      <c r="C20757" s="3"/>
      <c r="D20757" s="3"/>
      <c r="E20757" s="3"/>
      <c r="F20757" s="3"/>
      <c r="G20757" s="3"/>
      <c r="H20757" s="3"/>
      <c r="I20757" s="3"/>
      <c r="J20757" s="3"/>
      <c r="K20757" s="3"/>
      <c r="L20757" s="3"/>
      <c r="M20757" s="3"/>
      <c r="N20757" s="3"/>
    </row>
    <row r="20758">
      <c r="A20758" s="3"/>
      <c r="B20758" s="3"/>
      <c r="C20758" s="3"/>
      <c r="D20758" s="3"/>
      <c r="E20758" s="3"/>
      <c r="F20758" s="3"/>
      <c r="G20758" s="3"/>
      <c r="H20758" s="3"/>
      <c r="I20758" s="3"/>
      <c r="J20758" s="3"/>
      <c r="K20758" s="3"/>
      <c r="L20758" s="3"/>
      <c r="M20758" s="3"/>
      <c r="N20758" s="3"/>
    </row>
    <row r="20759">
      <c r="A20759" s="3"/>
      <c r="B20759" s="3"/>
      <c r="C20759" s="3"/>
      <c r="D20759" s="3"/>
      <c r="E20759" s="3"/>
      <c r="F20759" s="3"/>
      <c r="G20759" s="3"/>
      <c r="H20759" s="3"/>
      <c r="I20759" s="3"/>
      <c r="J20759" s="3"/>
      <c r="K20759" s="3"/>
      <c r="L20759" s="3"/>
      <c r="M20759" s="3"/>
      <c r="N20759" s="3"/>
    </row>
    <row r="20760">
      <c r="A20760" s="3"/>
      <c r="B20760" s="3"/>
      <c r="C20760" s="3"/>
      <c r="D20760" s="3"/>
      <c r="E20760" s="3"/>
      <c r="F20760" s="3"/>
      <c r="G20760" s="3"/>
      <c r="H20760" s="3"/>
      <c r="I20760" s="3"/>
      <c r="J20760" s="3"/>
      <c r="K20760" s="3"/>
      <c r="L20760" s="3"/>
      <c r="M20760" s="3"/>
      <c r="N20760" s="3"/>
    </row>
    <row r="20761">
      <c r="A20761" s="3"/>
      <c r="B20761" s="3"/>
      <c r="C20761" s="3"/>
      <c r="D20761" s="3"/>
      <c r="E20761" s="3"/>
      <c r="F20761" s="3"/>
      <c r="G20761" s="3"/>
      <c r="H20761" s="3"/>
      <c r="I20761" s="3"/>
      <c r="J20761" s="3"/>
      <c r="K20761" s="3"/>
      <c r="L20761" s="3"/>
      <c r="M20761" s="3"/>
      <c r="N20761" s="3"/>
    </row>
    <row r="20762">
      <c r="A20762" s="3"/>
      <c r="B20762" s="3"/>
      <c r="C20762" s="3"/>
      <c r="D20762" s="3"/>
      <c r="E20762" s="3"/>
      <c r="F20762" s="3"/>
      <c r="G20762" s="3"/>
      <c r="H20762" s="3"/>
      <c r="I20762" s="3"/>
      <c r="J20762" s="3"/>
      <c r="K20762" s="3"/>
      <c r="L20762" s="3"/>
      <c r="M20762" s="3"/>
      <c r="N20762" s="3"/>
    </row>
    <row r="20763">
      <c r="A20763" s="3"/>
      <c r="B20763" s="3"/>
      <c r="C20763" s="3"/>
      <c r="D20763" s="3"/>
      <c r="E20763" s="3"/>
      <c r="F20763" s="3"/>
      <c r="G20763" s="3"/>
      <c r="H20763" s="3"/>
      <c r="I20763" s="3"/>
      <c r="J20763" s="3"/>
      <c r="K20763" s="3"/>
      <c r="L20763" s="3"/>
      <c r="M20763" s="3"/>
      <c r="N20763" s="3"/>
    </row>
    <row r="20764">
      <c r="A20764" s="3"/>
      <c r="B20764" s="3"/>
      <c r="C20764" s="3"/>
      <c r="D20764" s="3"/>
      <c r="E20764" s="3"/>
      <c r="F20764" s="3"/>
      <c r="G20764" s="3"/>
      <c r="H20764" s="3"/>
      <c r="I20764" s="3"/>
      <c r="J20764" s="3"/>
      <c r="K20764" s="3"/>
      <c r="L20764" s="3"/>
      <c r="M20764" s="3"/>
      <c r="N20764" s="3"/>
    </row>
    <row r="20765">
      <c r="A20765" s="3"/>
      <c r="B20765" s="3"/>
      <c r="C20765" s="3"/>
      <c r="D20765" s="3"/>
      <c r="E20765" s="3"/>
      <c r="F20765" s="3"/>
      <c r="G20765" s="3"/>
      <c r="H20765" s="3"/>
      <c r="I20765" s="3"/>
      <c r="J20765" s="3"/>
      <c r="K20765" s="3"/>
      <c r="L20765" s="3"/>
      <c r="M20765" s="3"/>
      <c r="N20765" s="3"/>
    </row>
    <row r="20766">
      <c r="A20766" s="3"/>
      <c r="B20766" s="3"/>
      <c r="C20766" s="3"/>
      <c r="D20766" s="3"/>
      <c r="E20766" s="3"/>
      <c r="F20766" s="3"/>
      <c r="G20766" s="3"/>
      <c r="H20766" s="3"/>
      <c r="I20766" s="3"/>
      <c r="J20766" s="3"/>
      <c r="K20766" s="3"/>
      <c r="L20766" s="3"/>
      <c r="M20766" s="3"/>
      <c r="N20766" s="3"/>
    </row>
    <row r="20767">
      <c r="A20767" s="3"/>
      <c r="B20767" s="3"/>
      <c r="C20767" s="3"/>
      <c r="D20767" s="3"/>
      <c r="E20767" s="3"/>
      <c r="F20767" s="3"/>
      <c r="G20767" s="3"/>
      <c r="H20767" s="3"/>
      <c r="I20767" s="3"/>
      <c r="J20767" s="3"/>
      <c r="K20767" s="3"/>
      <c r="L20767" s="3"/>
      <c r="M20767" s="3"/>
      <c r="N20767" s="3"/>
    </row>
    <row r="20768">
      <c r="A20768" s="3"/>
      <c r="B20768" s="3"/>
      <c r="C20768" s="3"/>
      <c r="D20768" s="3"/>
      <c r="E20768" s="3"/>
      <c r="F20768" s="3"/>
      <c r="G20768" s="3"/>
      <c r="H20768" s="3"/>
      <c r="I20768" s="3"/>
      <c r="J20768" s="3"/>
      <c r="K20768" s="3"/>
      <c r="L20768" s="3"/>
      <c r="M20768" s="3"/>
      <c r="N20768" s="3"/>
    </row>
    <row r="20769">
      <c r="A20769" s="3"/>
      <c r="B20769" s="3"/>
      <c r="C20769" s="3"/>
      <c r="D20769" s="3"/>
      <c r="E20769" s="3"/>
      <c r="F20769" s="3"/>
      <c r="G20769" s="3"/>
      <c r="H20769" s="3"/>
      <c r="I20769" s="3"/>
      <c r="J20769" s="3"/>
      <c r="K20769" s="3"/>
      <c r="L20769" s="3"/>
      <c r="M20769" s="3"/>
      <c r="N20769" s="3"/>
    </row>
    <row r="20770">
      <c r="A20770" s="3"/>
      <c r="B20770" s="3"/>
      <c r="C20770" s="3"/>
      <c r="D20770" s="3"/>
      <c r="E20770" s="3"/>
      <c r="F20770" s="3"/>
      <c r="G20770" s="3"/>
      <c r="H20770" s="3"/>
      <c r="I20770" s="3"/>
      <c r="J20770" s="3"/>
      <c r="K20770" s="3"/>
      <c r="L20770" s="3"/>
      <c r="M20770" s="3"/>
      <c r="N20770" s="3"/>
    </row>
    <row r="20771">
      <c r="A20771" s="3"/>
      <c r="B20771" s="3"/>
      <c r="C20771" s="3"/>
      <c r="D20771" s="3"/>
      <c r="E20771" s="3"/>
      <c r="F20771" s="3"/>
      <c r="G20771" s="3"/>
      <c r="H20771" s="3"/>
      <c r="I20771" s="3"/>
      <c r="J20771" s="3"/>
      <c r="K20771" s="3"/>
      <c r="L20771" s="3"/>
      <c r="M20771" s="3"/>
      <c r="N20771" s="3"/>
    </row>
    <row r="20772">
      <c r="A20772" s="3"/>
      <c r="B20772" s="3"/>
      <c r="C20772" s="3"/>
      <c r="D20772" s="3"/>
      <c r="E20772" s="3"/>
      <c r="F20772" s="3"/>
      <c r="G20772" s="3"/>
      <c r="H20772" s="3"/>
      <c r="I20772" s="3"/>
      <c r="J20772" s="3"/>
      <c r="K20772" s="3"/>
      <c r="L20772" s="3"/>
      <c r="M20772" s="3"/>
      <c r="N20772" s="3"/>
    </row>
    <row r="20773">
      <c r="A20773" s="3"/>
      <c r="B20773" s="3"/>
      <c r="C20773" s="3"/>
      <c r="D20773" s="3"/>
      <c r="E20773" s="3"/>
      <c r="F20773" s="3"/>
      <c r="G20773" s="3"/>
      <c r="H20773" s="3"/>
      <c r="I20773" s="3"/>
      <c r="J20773" s="3"/>
      <c r="K20773" s="3"/>
      <c r="L20773" s="3"/>
      <c r="M20773" s="3"/>
      <c r="N20773" s="3"/>
    </row>
    <row r="20774">
      <c r="A20774" s="3"/>
      <c r="B20774" s="3"/>
      <c r="C20774" s="3"/>
      <c r="D20774" s="3"/>
      <c r="E20774" s="3"/>
      <c r="F20774" s="3"/>
      <c r="G20774" s="3"/>
      <c r="H20774" s="3"/>
      <c r="I20774" s="3"/>
      <c r="J20774" s="3"/>
      <c r="K20774" s="3"/>
      <c r="L20774" s="3"/>
      <c r="M20774" s="3"/>
      <c r="N20774" s="3"/>
    </row>
    <row r="20775">
      <c r="A20775" s="3"/>
      <c r="B20775" s="3"/>
      <c r="C20775" s="3"/>
      <c r="D20775" s="3"/>
      <c r="E20775" s="3"/>
      <c r="F20775" s="3"/>
      <c r="G20775" s="3"/>
      <c r="H20775" s="3"/>
      <c r="I20775" s="3"/>
      <c r="J20775" s="3"/>
      <c r="K20775" s="3"/>
      <c r="L20775" s="3"/>
      <c r="M20775" s="3"/>
      <c r="N20775" s="3"/>
    </row>
    <row r="20776">
      <c r="A20776" s="3"/>
      <c r="B20776" s="3"/>
      <c r="C20776" s="3"/>
      <c r="D20776" s="3"/>
      <c r="E20776" s="3"/>
      <c r="F20776" s="3"/>
      <c r="G20776" s="3"/>
      <c r="H20776" s="3"/>
      <c r="I20776" s="3"/>
      <c r="J20776" s="3"/>
      <c r="K20776" s="3"/>
      <c r="L20776" s="3"/>
      <c r="M20776" s="3"/>
      <c r="N20776" s="3"/>
    </row>
    <row r="20777">
      <c r="A20777" s="3"/>
      <c r="B20777" s="3"/>
      <c r="C20777" s="3"/>
      <c r="D20777" s="3"/>
      <c r="E20777" s="3"/>
      <c r="F20777" s="3"/>
      <c r="G20777" s="3"/>
      <c r="H20777" s="3"/>
      <c r="I20777" s="3"/>
      <c r="J20777" s="3"/>
      <c r="K20777" s="3"/>
      <c r="L20777" s="3"/>
      <c r="M20777" s="3"/>
      <c r="N20777" s="3"/>
    </row>
    <row r="20778">
      <c r="A20778" s="3"/>
      <c r="B20778" s="3"/>
      <c r="C20778" s="3"/>
      <c r="D20778" s="3"/>
      <c r="E20778" s="3"/>
      <c r="F20778" s="3"/>
      <c r="G20778" s="3"/>
      <c r="H20778" s="3"/>
      <c r="I20778" s="3"/>
      <c r="J20778" s="3"/>
      <c r="K20778" s="3"/>
      <c r="L20778" s="3"/>
      <c r="M20778" s="3"/>
      <c r="N20778" s="3"/>
    </row>
    <row r="20779">
      <c r="A20779" s="3"/>
      <c r="B20779" s="3"/>
      <c r="C20779" s="3"/>
      <c r="D20779" s="3"/>
      <c r="E20779" s="3"/>
      <c r="F20779" s="3"/>
      <c r="G20779" s="3"/>
      <c r="H20779" s="3"/>
      <c r="I20779" s="3"/>
      <c r="J20779" s="3"/>
      <c r="K20779" s="3"/>
      <c r="L20779" s="3"/>
      <c r="M20779" s="3"/>
      <c r="N20779" s="3"/>
    </row>
    <row r="20780">
      <c r="A20780" s="3"/>
      <c r="B20780" s="3"/>
      <c r="C20780" s="3"/>
      <c r="D20780" s="3"/>
      <c r="E20780" s="3"/>
      <c r="F20780" s="3"/>
      <c r="G20780" s="3"/>
      <c r="H20780" s="3"/>
      <c r="I20780" s="3"/>
      <c r="J20780" s="3"/>
      <c r="K20780" s="3"/>
      <c r="L20780" s="3"/>
      <c r="M20780" s="3"/>
      <c r="N20780" s="3"/>
    </row>
    <row r="20781">
      <c r="A20781" s="3"/>
      <c r="B20781" s="3"/>
      <c r="C20781" s="3"/>
      <c r="D20781" s="3"/>
      <c r="E20781" s="3"/>
      <c r="F20781" s="3"/>
      <c r="G20781" s="3"/>
      <c r="H20781" s="3"/>
      <c r="I20781" s="3"/>
      <c r="J20781" s="3"/>
      <c r="K20781" s="3"/>
      <c r="L20781" s="3"/>
      <c r="M20781" s="3"/>
      <c r="N20781" s="3"/>
    </row>
    <row r="20782">
      <c r="A20782" s="3"/>
      <c r="B20782" s="3"/>
      <c r="C20782" s="3"/>
      <c r="D20782" s="3"/>
      <c r="E20782" s="3"/>
      <c r="F20782" s="3"/>
      <c r="G20782" s="3"/>
      <c r="H20782" s="3"/>
      <c r="I20782" s="3"/>
      <c r="J20782" s="3"/>
      <c r="K20782" s="3"/>
      <c r="L20782" s="3"/>
      <c r="M20782" s="3"/>
      <c r="N20782" s="3"/>
    </row>
    <row r="20783">
      <c r="A20783" s="3"/>
      <c r="B20783" s="3"/>
      <c r="C20783" s="3"/>
      <c r="D20783" s="3"/>
      <c r="E20783" s="3"/>
      <c r="F20783" s="3"/>
      <c r="G20783" s="3"/>
      <c r="H20783" s="3"/>
      <c r="I20783" s="3"/>
      <c r="J20783" s="3"/>
      <c r="K20783" s="3"/>
      <c r="L20783" s="3"/>
      <c r="M20783" s="3"/>
      <c r="N20783" s="3"/>
    </row>
    <row r="20784">
      <c r="A20784" s="3"/>
      <c r="B20784" s="3"/>
      <c r="C20784" s="3"/>
      <c r="D20784" s="3"/>
      <c r="E20784" s="3"/>
      <c r="F20784" s="3"/>
      <c r="G20784" s="3"/>
      <c r="H20784" s="3"/>
      <c r="I20784" s="3"/>
      <c r="J20784" s="3"/>
      <c r="K20784" s="3"/>
      <c r="L20784" s="3"/>
      <c r="M20784" s="3"/>
      <c r="N20784" s="3"/>
    </row>
    <row r="20785">
      <c r="A20785" s="3"/>
      <c r="B20785" s="3"/>
      <c r="C20785" s="3"/>
      <c r="D20785" s="3"/>
      <c r="E20785" s="3"/>
      <c r="F20785" s="3"/>
      <c r="G20785" s="3"/>
      <c r="H20785" s="3"/>
      <c r="I20785" s="3"/>
      <c r="J20785" s="3"/>
      <c r="K20785" s="3"/>
      <c r="L20785" s="3"/>
      <c r="M20785" s="3"/>
      <c r="N20785" s="3"/>
    </row>
    <row r="20786">
      <c r="A20786" s="3"/>
      <c r="B20786" s="3"/>
      <c r="C20786" s="3"/>
      <c r="D20786" s="3"/>
      <c r="E20786" s="3"/>
      <c r="F20786" s="3"/>
      <c r="G20786" s="3"/>
      <c r="H20786" s="3"/>
      <c r="I20786" s="3"/>
      <c r="J20786" s="3"/>
      <c r="K20786" s="3"/>
      <c r="L20786" s="3"/>
      <c r="M20786" s="3"/>
      <c r="N20786" s="3"/>
    </row>
    <row r="20787">
      <c r="A20787" s="3"/>
      <c r="B20787" s="3"/>
      <c r="C20787" s="3"/>
      <c r="D20787" s="3"/>
      <c r="E20787" s="3"/>
      <c r="F20787" s="3"/>
      <c r="G20787" s="3"/>
      <c r="H20787" s="3"/>
      <c r="I20787" s="3"/>
      <c r="J20787" s="3"/>
      <c r="K20787" s="3"/>
      <c r="L20787" s="3"/>
      <c r="M20787" s="3"/>
      <c r="N20787" s="3"/>
    </row>
    <row r="20788">
      <c r="A20788" s="3"/>
      <c r="B20788" s="3"/>
      <c r="C20788" s="3"/>
      <c r="D20788" s="3"/>
      <c r="E20788" s="3"/>
      <c r="F20788" s="3"/>
      <c r="G20788" s="3"/>
      <c r="H20788" s="3"/>
      <c r="I20788" s="3"/>
      <c r="J20788" s="3"/>
      <c r="K20788" s="3"/>
      <c r="L20788" s="3"/>
      <c r="M20788" s="3"/>
      <c r="N20788" s="3"/>
    </row>
    <row r="20789">
      <c r="A20789" s="3"/>
      <c r="B20789" s="3"/>
      <c r="C20789" s="3"/>
      <c r="D20789" s="3"/>
      <c r="E20789" s="3"/>
      <c r="F20789" s="3"/>
      <c r="G20789" s="3"/>
      <c r="H20789" s="3"/>
      <c r="I20789" s="3"/>
      <c r="J20789" s="3"/>
      <c r="K20789" s="3"/>
      <c r="L20789" s="3"/>
      <c r="M20789" s="3"/>
      <c r="N20789" s="3"/>
    </row>
    <row r="20790">
      <c r="A20790" s="3"/>
      <c r="B20790" s="3"/>
      <c r="C20790" s="3"/>
      <c r="D20790" s="3"/>
      <c r="E20790" s="3"/>
      <c r="F20790" s="3"/>
      <c r="G20790" s="3"/>
      <c r="H20790" s="3"/>
      <c r="I20790" s="3"/>
      <c r="J20790" s="3"/>
      <c r="K20790" s="3"/>
      <c r="L20790" s="3"/>
      <c r="M20790" s="3"/>
      <c r="N20790" s="3"/>
    </row>
    <row r="20791">
      <c r="A20791" s="3"/>
      <c r="B20791" s="3"/>
      <c r="C20791" s="3"/>
      <c r="D20791" s="3"/>
      <c r="E20791" s="3"/>
      <c r="F20791" s="3"/>
      <c r="G20791" s="3"/>
      <c r="H20791" s="3"/>
      <c r="I20791" s="3"/>
      <c r="J20791" s="3"/>
      <c r="K20791" s="3"/>
      <c r="L20791" s="3"/>
      <c r="M20791" s="3"/>
      <c r="N20791" s="3"/>
    </row>
    <row r="20792">
      <c r="A20792" s="3"/>
      <c r="B20792" s="3"/>
      <c r="C20792" s="3"/>
      <c r="D20792" s="3"/>
      <c r="E20792" s="3"/>
      <c r="F20792" s="3"/>
      <c r="G20792" s="3"/>
      <c r="H20792" s="3"/>
      <c r="I20792" s="3"/>
      <c r="J20792" s="3"/>
      <c r="K20792" s="3"/>
      <c r="L20792" s="3"/>
      <c r="M20792" s="3"/>
      <c r="N20792" s="3"/>
    </row>
    <row r="20793">
      <c r="A20793" s="3"/>
      <c r="B20793" s="3"/>
      <c r="C20793" s="3"/>
      <c r="D20793" s="3"/>
      <c r="E20793" s="3"/>
      <c r="F20793" s="3"/>
      <c r="G20793" s="3"/>
      <c r="H20793" s="3"/>
      <c r="I20793" s="3"/>
      <c r="J20793" s="3"/>
      <c r="K20793" s="3"/>
      <c r="L20793" s="3"/>
      <c r="M20793" s="3"/>
      <c r="N20793" s="3"/>
    </row>
    <row r="20794">
      <c r="A20794" s="3"/>
      <c r="B20794" s="3"/>
      <c r="C20794" s="3"/>
      <c r="D20794" s="3"/>
      <c r="E20794" s="3"/>
      <c r="F20794" s="3"/>
      <c r="G20794" s="3"/>
      <c r="H20794" s="3"/>
      <c r="I20794" s="3"/>
      <c r="J20794" s="3"/>
      <c r="K20794" s="3"/>
      <c r="L20794" s="3"/>
      <c r="M20794" s="3"/>
      <c r="N20794" s="3"/>
    </row>
    <row r="20795">
      <c r="A20795" s="3"/>
      <c r="B20795" s="3"/>
      <c r="C20795" s="3"/>
      <c r="D20795" s="3"/>
      <c r="E20795" s="3"/>
      <c r="F20795" s="3"/>
      <c r="G20795" s="3"/>
      <c r="H20795" s="3"/>
      <c r="I20795" s="3"/>
      <c r="J20795" s="3"/>
      <c r="K20795" s="3"/>
      <c r="L20795" s="3"/>
      <c r="M20795" s="3"/>
      <c r="N20795" s="3"/>
    </row>
    <row r="20796">
      <c r="A20796" s="3"/>
      <c r="B20796" s="3"/>
      <c r="C20796" s="3"/>
      <c r="D20796" s="3"/>
      <c r="E20796" s="3"/>
      <c r="F20796" s="3"/>
      <c r="G20796" s="3"/>
      <c r="H20796" s="3"/>
      <c r="I20796" s="3"/>
      <c r="J20796" s="3"/>
      <c r="K20796" s="3"/>
      <c r="L20796" s="3"/>
      <c r="M20796" s="3"/>
      <c r="N20796" s="3"/>
    </row>
    <row r="20797">
      <c r="A20797" s="3"/>
      <c r="B20797" s="3"/>
      <c r="C20797" s="3"/>
      <c r="D20797" s="3"/>
      <c r="E20797" s="3"/>
      <c r="F20797" s="3"/>
      <c r="G20797" s="3"/>
      <c r="H20797" s="3"/>
      <c r="I20797" s="3"/>
      <c r="J20797" s="3"/>
      <c r="K20797" s="3"/>
      <c r="L20797" s="3"/>
      <c r="M20797" s="3"/>
      <c r="N20797" s="3"/>
    </row>
    <row r="20798">
      <c r="A20798" s="3"/>
      <c r="B20798" s="3"/>
      <c r="C20798" s="3"/>
      <c r="D20798" s="3"/>
      <c r="E20798" s="3"/>
      <c r="F20798" s="3"/>
      <c r="G20798" s="3"/>
      <c r="H20798" s="3"/>
      <c r="I20798" s="3"/>
      <c r="J20798" s="3"/>
      <c r="K20798" s="3"/>
      <c r="L20798" s="3"/>
      <c r="M20798" s="3"/>
      <c r="N20798" s="3"/>
    </row>
    <row r="20799">
      <c r="A20799" s="3"/>
      <c r="B20799" s="3"/>
      <c r="C20799" s="3"/>
      <c r="D20799" s="3"/>
      <c r="E20799" s="3"/>
      <c r="F20799" s="3"/>
      <c r="G20799" s="3"/>
      <c r="H20799" s="3"/>
      <c r="I20799" s="3"/>
      <c r="J20799" s="3"/>
      <c r="K20799" s="3"/>
      <c r="L20799" s="3"/>
      <c r="M20799" s="3"/>
      <c r="N20799" s="3"/>
    </row>
    <row r="20800">
      <c r="A20800" s="3"/>
      <c r="B20800" s="3"/>
      <c r="C20800" s="3"/>
      <c r="D20800" s="3"/>
      <c r="E20800" s="3"/>
      <c r="F20800" s="3"/>
      <c r="G20800" s="3"/>
      <c r="H20800" s="3"/>
      <c r="I20800" s="3"/>
      <c r="J20800" s="3"/>
      <c r="K20800" s="3"/>
      <c r="L20800" s="3"/>
      <c r="M20800" s="3"/>
      <c r="N20800" s="3"/>
    </row>
    <row r="20801">
      <c r="A20801" s="3"/>
      <c r="B20801" s="3"/>
      <c r="C20801" s="3"/>
      <c r="D20801" s="3"/>
      <c r="E20801" s="3"/>
      <c r="F20801" s="3"/>
      <c r="G20801" s="3"/>
      <c r="H20801" s="3"/>
      <c r="I20801" s="3"/>
      <c r="J20801" s="3"/>
      <c r="K20801" s="3"/>
      <c r="L20801" s="3"/>
      <c r="M20801" s="3"/>
      <c r="N20801" s="3"/>
    </row>
    <row r="20802">
      <c r="A20802" s="3"/>
      <c r="B20802" s="3"/>
      <c r="C20802" s="3"/>
      <c r="D20802" s="3"/>
      <c r="E20802" s="3"/>
      <c r="F20802" s="3"/>
      <c r="G20802" s="3"/>
      <c r="H20802" s="3"/>
      <c r="I20802" s="3"/>
      <c r="J20802" s="3"/>
      <c r="K20802" s="3"/>
      <c r="L20802" s="3"/>
      <c r="M20802" s="3"/>
      <c r="N20802" s="3"/>
    </row>
    <row r="20803">
      <c r="A20803" s="3"/>
      <c r="B20803" s="3"/>
      <c r="C20803" s="3"/>
      <c r="D20803" s="3"/>
      <c r="E20803" s="3"/>
      <c r="F20803" s="3"/>
      <c r="G20803" s="3"/>
      <c r="H20803" s="3"/>
      <c r="I20803" s="3"/>
      <c r="J20803" s="3"/>
      <c r="K20803" s="3"/>
      <c r="L20803" s="3"/>
      <c r="M20803" s="3"/>
      <c r="N20803" s="3"/>
    </row>
    <row r="20804">
      <c r="A20804" s="3"/>
      <c r="B20804" s="3"/>
      <c r="C20804" s="3"/>
      <c r="D20804" s="3"/>
      <c r="E20804" s="3"/>
      <c r="F20804" s="3"/>
      <c r="G20804" s="3"/>
      <c r="H20804" s="3"/>
      <c r="I20804" s="3"/>
      <c r="J20804" s="3"/>
      <c r="K20804" s="3"/>
      <c r="L20804" s="3"/>
      <c r="M20804" s="3"/>
      <c r="N20804" s="3"/>
    </row>
    <row r="20805">
      <c r="A20805" s="3"/>
      <c r="B20805" s="3"/>
      <c r="C20805" s="3"/>
      <c r="D20805" s="3"/>
      <c r="E20805" s="3"/>
      <c r="F20805" s="3"/>
      <c r="G20805" s="3"/>
      <c r="H20805" s="3"/>
      <c r="I20805" s="3"/>
      <c r="J20805" s="3"/>
      <c r="K20805" s="3"/>
      <c r="L20805" s="3"/>
      <c r="M20805" s="3"/>
      <c r="N20805" s="3"/>
    </row>
    <row r="20806">
      <c r="A20806" s="3"/>
      <c r="B20806" s="3"/>
      <c r="C20806" s="3"/>
      <c r="D20806" s="3"/>
      <c r="E20806" s="3"/>
      <c r="F20806" s="3"/>
      <c r="G20806" s="3"/>
      <c r="H20806" s="3"/>
      <c r="I20806" s="3"/>
      <c r="J20806" s="3"/>
      <c r="K20806" s="3"/>
      <c r="L20806" s="3"/>
      <c r="M20806" s="3"/>
      <c r="N20806" s="3"/>
    </row>
    <row r="20807">
      <c r="A20807" s="3"/>
      <c r="B20807" s="3"/>
      <c r="C20807" s="3"/>
      <c r="D20807" s="3"/>
      <c r="E20807" s="3"/>
      <c r="F20807" s="3"/>
      <c r="G20807" s="3"/>
      <c r="H20807" s="3"/>
      <c r="I20807" s="3"/>
      <c r="J20807" s="3"/>
      <c r="K20807" s="3"/>
      <c r="L20807" s="3"/>
      <c r="M20807" s="3"/>
      <c r="N20807" s="3"/>
    </row>
    <row r="20808">
      <c r="A20808" s="3"/>
      <c r="B20808" s="3"/>
      <c r="C20808" s="3"/>
      <c r="D20808" s="3"/>
      <c r="E20808" s="3"/>
      <c r="F20808" s="3"/>
      <c r="G20808" s="3"/>
      <c r="H20808" s="3"/>
      <c r="I20808" s="3"/>
      <c r="J20808" s="3"/>
      <c r="K20808" s="3"/>
      <c r="L20808" s="3"/>
      <c r="M20808" s="3"/>
      <c r="N20808" s="3"/>
    </row>
    <row r="20809">
      <c r="A20809" s="3"/>
      <c r="B20809" s="3"/>
      <c r="C20809" s="3"/>
      <c r="D20809" s="3"/>
      <c r="E20809" s="3"/>
      <c r="F20809" s="3"/>
      <c r="G20809" s="3"/>
      <c r="H20809" s="3"/>
      <c r="I20809" s="3"/>
      <c r="J20809" s="3"/>
      <c r="K20809" s="3"/>
      <c r="L20809" s="3"/>
      <c r="M20809" s="3"/>
      <c r="N20809" s="3"/>
    </row>
    <row r="20810">
      <c r="A20810" s="3"/>
      <c r="B20810" s="3"/>
      <c r="C20810" s="3"/>
      <c r="D20810" s="3"/>
      <c r="E20810" s="3"/>
      <c r="F20810" s="3"/>
      <c r="G20810" s="3"/>
      <c r="H20810" s="3"/>
      <c r="I20810" s="3"/>
      <c r="J20810" s="3"/>
      <c r="K20810" s="3"/>
      <c r="L20810" s="3"/>
      <c r="M20810" s="3"/>
      <c r="N20810" s="3"/>
    </row>
    <row r="20811">
      <c r="A20811" s="3"/>
      <c r="B20811" s="3"/>
      <c r="C20811" s="3"/>
      <c r="D20811" s="3"/>
      <c r="E20811" s="3"/>
      <c r="F20811" s="3"/>
      <c r="G20811" s="3"/>
      <c r="H20811" s="3"/>
      <c r="I20811" s="3"/>
      <c r="J20811" s="3"/>
      <c r="K20811" s="3"/>
      <c r="L20811" s="3"/>
      <c r="M20811" s="3"/>
      <c r="N20811" s="3"/>
    </row>
    <row r="20812">
      <c r="A20812" s="3"/>
      <c r="B20812" s="3"/>
      <c r="C20812" s="3"/>
      <c r="D20812" s="3"/>
      <c r="E20812" s="3"/>
      <c r="F20812" s="3"/>
      <c r="G20812" s="3"/>
      <c r="H20812" s="3"/>
      <c r="I20812" s="3"/>
      <c r="J20812" s="3"/>
      <c r="K20812" s="3"/>
      <c r="L20812" s="3"/>
      <c r="M20812" s="3"/>
      <c r="N20812" s="3"/>
    </row>
    <row r="20813">
      <c r="A20813" s="3"/>
      <c r="B20813" s="3"/>
      <c r="C20813" s="3"/>
      <c r="D20813" s="3"/>
      <c r="E20813" s="3"/>
      <c r="F20813" s="3"/>
      <c r="G20813" s="3"/>
      <c r="H20813" s="3"/>
      <c r="I20813" s="3"/>
      <c r="J20813" s="3"/>
      <c r="K20813" s="3"/>
      <c r="L20813" s="3"/>
      <c r="M20813" s="3"/>
      <c r="N20813" s="3"/>
    </row>
    <row r="20814">
      <c r="A20814" s="3"/>
      <c r="B20814" s="3"/>
      <c r="C20814" s="3"/>
      <c r="D20814" s="3"/>
      <c r="E20814" s="3"/>
      <c r="F20814" s="3"/>
      <c r="G20814" s="3"/>
      <c r="H20814" s="3"/>
      <c r="I20814" s="3"/>
      <c r="J20814" s="3"/>
      <c r="K20814" s="3"/>
      <c r="L20814" s="3"/>
      <c r="M20814" s="3"/>
      <c r="N20814" s="3"/>
    </row>
    <row r="20815">
      <c r="A20815" s="3"/>
      <c r="B20815" s="3"/>
      <c r="C20815" s="3"/>
      <c r="D20815" s="3"/>
      <c r="E20815" s="3"/>
      <c r="F20815" s="3"/>
      <c r="G20815" s="3"/>
      <c r="H20815" s="3"/>
      <c r="I20815" s="3"/>
      <c r="J20815" s="3"/>
      <c r="K20815" s="3"/>
      <c r="L20815" s="3"/>
      <c r="M20815" s="3"/>
      <c r="N20815" s="3"/>
    </row>
    <row r="20816">
      <c r="A20816" s="3"/>
      <c r="B20816" s="3"/>
      <c r="C20816" s="3"/>
      <c r="D20816" s="3"/>
      <c r="E20816" s="3"/>
      <c r="F20816" s="3"/>
      <c r="G20816" s="3"/>
      <c r="H20816" s="3"/>
      <c r="I20816" s="3"/>
      <c r="J20816" s="3"/>
      <c r="K20816" s="3"/>
      <c r="L20816" s="3"/>
      <c r="M20816" s="3"/>
      <c r="N20816" s="3"/>
    </row>
    <row r="20817">
      <c r="A20817" s="3"/>
      <c r="B20817" s="3"/>
      <c r="C20817" s="3"/>
      <c r="D20817" s="3"/>
      <c r="E20817" s="3"/>
      <c r="F20817" s="3"/>
      <c r="G20817" s="3"/>
      <c r="H20817" s="3"/>
      <c r="I20817" s="3"/>
      <c r="J20817" s="3"/>
      <c r="K20817" s="3"/>
      <c r="L20817" s="3"/>
      <c r="M20817" s="3"/>
      <c r="N20817" s="3"/>
    </row>
    <row r="20818">
      <c r="A20818" s="3"/>
      <c r="B20818" s="3"/>
      <c r="C20818" s="3"/>
      <c r="D20818" s="3"/>
      <c r="E20818" s="3"/>
      <c r="F20818" s="3"/>
      <c r="G20818" s="3"/>
      <c r="H20818" s="3"/>
      <c r="I20818" s="3"/>
      <c r="J20818" s="3"/>
      <c r="K20818" s="3"/>
      <c r="L20818" s="3"/>
      <c r="M20818" s="3"/>
      <c r="N20818" s="3"/>
    </row>
    <row r="20819">
      <c r="A20819" s="3"/>
      <c r="B20819" s="3"/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</row>
    <row r="20820">
      <c r="A20820" s="3"/>
      <c r="B20820" s="3"/>
      <c r="C20820" s="3"/>
      <c r="D20820" s="3"/>
      <c r="E20820" s="3"/>
      <c r="F20820" s="3"/>
      <c r="G20820" s="3"/>
      <c r="H20820" s="3"/>
      <c r="I20820" s="3"/>
      <c r="J20820" s="3"/>
      <c r="K20820" s="3"/>
      <c r="L20820" s="3"/>
      <c r="M20820" s="3"/>
      <c r="N20820" s="3"/>
    </row>
    <row r="20821">
      <c r="A20821" s="3"/>
      <c r="B20821" s="3"/>
      <c r="C20821" s="3"/>
      <c r="D20821" s="3"/>
      <c r="E20821" s="3"/>
      <c r="F20821" s="3"/>
      <c r="G20821" s="3"/>
      <c r="H20821" s="3"/>
      <c r="I20821" s="3"/>
      <c r="J20821" s="3"/>
      <c r="K20821" s="3"/>
      <c r="L20821" s="3"/>
      <c r="M20821" s="3"/>
      <c r="N20821" s="3"/>
    </row>
    <row r="20822">
      <c r="A20822" s="3"/>
      <c r="B20822" s="3"/>
      <c r="C20822" s="3"/>
      <c r="D20822" s="3"/>
      <c r="E20822" s="3"/>
      <c r="F20822" s="3"/>
      <c r="G20822" s="3"/>
      <c r="H20822" s="3"/>
      <c r="I20822" s="3"/>
      <c r="J20822" s="3"/>
      <c r="K20822" s="3"/>
      <c r="L20822" s="3"/>
      <c r="M20822" s="3"/>
      <c r="N20822" s="3"/>
    </row>
    <row r="20823">
      <c r="A20823" s="3"/>
      <c r="B20823" s="3"/>
      <c r="C20823" s="3"/>
      <c r="D20823" s="3"/>
      <c r="E20823" s="3"/>
      <c r="F20823" s="3"/>
      <c r="G20823" s="3"/>
      <c r="H20823" s="3"/>
      <c r="I20823" s="3"/>
      <c r="J20823" s="3"/>
      <c r="K20823" s="3"/>
      <c r="L20823" s="3"/>
      <c r="M20823" s="3"/>
      <c r="N20823" s="3"/>
    </row>
    <row r="20824">
      <c r="A20824" s="3"/>
      <c r="B20824" s="3"/>
      <c r="C20824" s="3"/>
      <c r="D20824" s="3"/>
      <c r="E20824" s="3"/>
      <c r="F20824" s="3"/>
      <c r="G20824" s="3"/>
      <c r="H20824" s="3"/>
      <c r="I20824" s="3"/>
      <c r="J20824" s="3"/>
      <c r="K20824" s="3"/>
      <c r="L20824" s="3"/>
      <c r="M20824" s="3"/>
      <c r="N20824" s="3"/>
    </row>
    <row r="20825">
      <c r="A20825" s="3"/>
      <c r="B20825" s="3"/>
      <c r="C20825" s="3"/>
      <c r="D20825" s="3"/>
      <c r="E20825" s="3"/>
      <c r="F20825" s="3"/>
      <c r="G20825" s="3"/>
      <c r="H20825" s="3"/>
      <c r="I20825" s="3"/>
      <c r="J20825" s="3"/>
      <c r="K20825" s="3"/>
      <c r="L20825" s="3"/>
      <c r="M20825" s="3"/>
      <c r="N20825" s="3"/>
    </row>
    <row r="20826">
      <c r="A20826" s="3"/>
      <c r="B20826" s="3"/>
      <c r="C20826" s="3"/>
      <c r="D20826" s="3"/>
      <c r="E20826" s="3"/>
      <c r="F20826" s="3"/>
      <c r="G20826" s="3"/>
      <c r="H20826" s="3"/>
      <c r="I20826" s="3"/>
      <c r="J20826" s="3"/>
      <c r="K20826" s="3"/>
      <c r="L20826" s="3"/>
      <c r="M20826" s="3"/>
      <c r="N20826" s="3"/>
    </row>
    <row r="20827">
      <c r="A20827" s="3"/>
      <c r="B20827" s="3"/>
      <c r="C20827" s="3"/>
      <c r="D20827" s="3"/>
      <c r="E20827" s="3"/>
      <c r="F20827" s="3"/>
      <c r="G20827" s="3"/>
      <c r="H20827" s="3"/>
      <c r="I20827" s="3"/>
      <c r="J20827" s="3"/>
      <c r="K20827" s="3"/>
      <c r="L20827" s="3"/>
      <c r="M20827" s="3"/>
      <c r="N20827" s="3"/>
    </row>
    <row r="20828">
      <c r="A20828" s="3"/>
      <c r="B20828" s="3"/>
      <c r="C20828" s="3"/>
      <c r="D20828" s="3"/>
      <c r="E20828" s="3"/>
      <c r="F20828" s="3"/>
      <c r="G20828" s="3"/>
      <c r="H20828" s="3"/>
      <c r="I20828" s="3"/>
      <c r="J20828" s="3"/>
      <c r="K20828" s="3"/>
      <c r="L20828" s="3"/>
      <c r="M20828" s="3"/>
      <c r="N20828" s="3"/>
    </row>
    <row r="20829">
      <c r="A20829" s="3"/>
      <c r="B20829" s="3"/>
      <c r="C20829" s="3"/>
      <c r="D20829" s="3"/>
      <c r="E20829" s="3"/>
      <c r="F20829" s="3"/>
      <c r="G20829" s="3"/>
      <c r="H20829" s="3"/>
      <c r="I20829" s="3"/>
      <c r="J20829" s="3"/>
      <c r="K20829" s="3"/>
      <c r="L20829" s="3"/>
      <c r="M20829" s="3"/>
      <c r="N20829" s="3"/>
    </row>
    <row r="20830">
      <c r="A20830" s="3"/>
      <c r="B20830" s="3"/>
      <c r="C20830" s="3"/>
      <c r="D20830" s="3"/>
      <c r="E20830" s="3"/>
      <c r="F20830" s="3"/>
      <c r="G20830" s="3"/>
      <c r="H20830" s="3"/>
      <c r="I20830" s="3"/>
      <c r="J20830" s="3"/>
      <c r="K20830" s="3"/>
      <c r="L20830" s="3"/>
      <c r="M20830" s="3"/>
      <c r="N20830" s="3"/>
    </row>
    <row r="20831">
      <c r="A20831" s="3"/>
      <c r="B20831" s="3"/>
      <c r="C20831" s="3"/>
      <c r="D20831" s="3"/>
      <c r="E20831" s="3"/>
      <c r="F20831" s="3"/>
      <c r="G20831" s="3"/>
      <c r="H20831" s="3"/>
      <c r="I20831" s="3"/>
      <c r="J20831" s="3"/>
      <c r="K20831" s="3"/>
      <c r="L20831" s="3"/>
      <c r="M20831" s="3"/>
      <c r="N20831" s="3"/>
    </row>
    <row r="20832">
      <c r="A20832" s="3"/>
      <c r="B20832" s="3"/>
      <c r="C20832" s="3"/>
      <c r="D20832" s="3"/>
      <c r="E20832" s="3"/>
      <c r="F20832" s="3"/>
      <c r="G20832" s="3"/>
      <c r="H20832" s="3"/>
      <c r="I20832" s="3"/>
      <c r="J20832" s="3"/>
      <c r="K20832" s="3"/>
      <c r="L20832" s="3"/>
      <c r="M20832" s="3"/>
      <c r="N20832" s="3"/>
    </row>
    <row r="20833">
      <c r="A20833" s="3"/>
      <c r="B20833" s="3"/>
      <c r="C20833" s="3"/>
      <c r="D20833" s="3"/>
      <c r="E20833" s="3"/>
      <c r="F20833" s="3"/>
      <c r="G20833" s="3"/>
      <c r="H20833" s="3"/>
      <c r="I20833" s="3"/>
      <c r="J20833" s="3"/>
      <c r="K20833" s="3"/>
      <c r="L20833" s="3"/>
      <c r="M20833" s="3"/>
      <c r="N20833" s="3"/>
    </row>
    <row r="20834">
      <c r="A20834" s="3"/>
      <c r="B20834" s="3"/>
      <c r="C20834" s="3"/>
      <c r="D20834" s="3"/>
      <c r="E20834" s="3"/>
      <c r="F20834" s="3"/>
      <c r="G20834" s="3"/>
      <c r="H20834" s="3"/>
      <c r="I20834" s="3"/>
      <c r="J20834" s="3"/>
      <c r="K20834" s="3"/>
      <c r="L20834" s="3"/>
      <c r="M20834" s="3"/>
      <c r="N20834" s="3"/>
    </row>
    <row r="20835">
      <c r="A20835" s="3"/>
      <c r="B20835" s="3"/>
      <c r="C20835" s="3"/>
      <c r="D20835" s="3"/>
      <c r="E20835" s="3"/>
      <c r="F20835" s="3"/>
      <c r="G20835" s="3"/>
      <c r="H20835" s="3"/>
      <c r="I20835" s="3"/>
      <c r="J20835" s="3"/>
      <c r="K20835" s="3"/>
      <c r="L20835" s="3"/>
      <c r="M20835" s="3"/>
      <c r="N20835" s="3"/>
    </row>
    <row r="20836">
      <c r="A20836" s="3"/>
      <c r="B20836" s="3"/>
      <c r="C20836" s="3"/>
      <c r="D20836" s="3"/>
      <c r="E20836" s="3"/>
      <c r="F20836" s="3"/>
      <c r="G20836" s="3"/>
      <c r="H20836" s="3"/>
      <c r="I20836" s="3"/>
      <c r="J20836" s="3"/>
      <c r="K20836" s="3"/>
      <c r="L20836" s="3"/>
      <c r="M20836" s="3"/>
      <c r="N20836" s="3"/>
    </row>
    <row r="20837">
      <c r="A20837" s="3"/>
      <c r="B20837" s="3"/>
      <c r="C20837" s="3"/>
      <c r="D20837" s="3"/>
      <c r="E20837" s="3"/>
      <c r="F20837" s="3"/>
      <c r="G20837" s="3"/>
      <c r="H20837" s="3"/>
      <c r="I20837" s="3"/>
      <c r="J20837" s="3"/>
      <c r="K20837" s="3"/>
      <c r="L20837" s="3"/>
      <c r="M20837" s="3"/>
      <c r="N20837" s="3"/>
    </row>
    <row r="20838">
      <c r="A20838" s="3"/>
      <c r="B20838" s="3"/>
      <c r="C20838" s="3"/>
      <c r="D20838" s="3"/>
      <c r="E20838" s="3"/>
      <c r="F20838" s="3"/>
      <c r="G20838" s="3"/>
      <c r="H20838" s="3"/>
      <c r="I20838" s="3"/>
      <c r="J20838" s="3"/>
      <c r="K20838" s="3"/>
      <c r="L20838" s="3"/>
      <c r="M20838" s="3"/>
      <c r="N20838" s="3"/>
    </row>
    <row r="20839">
      <c r="A20839" s="3"/>
      <c r="B20839" s="3"/>
      <c r="C20839" s="3"/>
      <c r="D20839" s="3"/>
      <c r="E20839" s="3"/>
      <c r="F20839" s="3"/>
      <c r="G20839" s="3"/>
      <c r="H20839" s="3"/>
      <c r="I20839" s="3"/>
      <c r="J20839" s="3"/>
      <c r="K20839" s="3"/>
      <c r="L20839" s="3"/>
      <c r="M20839" s="3"/>
      <c r="N20839" s="3"/>
    </row>
    <row r="20840">
      <c r="A20840" s="3"/>
      <c r="B20840" s="3"/>
      <c r="C20840" s="3"/>
      <c r="D20840" s="3"/>
      <c r="E20840" s="3"/>
      <c r="F20840" s="3"/>
      <c r="G20840" s="3"/>
      <c r="H20840" s="3"/>
      <c r="I20840" s="3"/>
      <c r="J20840" s="3"/>
      <c r="K20840" s="3"/>
      <c r="L20840" s="3"/>
      <c r="M20840" s="3"/>
      <c r="N20840" s="3"/>
    </row>
    <row r="20841">
      <c r="A20841" s="3"/>
      <c r="B20841" s="3"/>
      <c r="C20841" s="3"/>
      <c r="D20841" s="3"/>
      <c r="E20841" s="3"/>
      <c r="F20841" s="3"/>
      <c r="G20841" s="3"/>
      <c r="H20841" s="3"/>
      <c r="I20841" s="3"/>
      <c r="J20841" s="3"/>
      <c r="K20841" s="3"/>
      <c r="L20841" s="3"/>
      <c r="M20841" s="3"/>
      <c r="N20841" s="3"/>
    </row>
    <row r="20842">
      <c r="A20842" s="3"/>
      <c r="B20842" s="3"/>
      <c r="C20842" s="3"/>
      <c r="D20842" s="3"/>
      <c r="E20842" s="3"/>
      <c r="F20842" s="3"/>
      <c r="G20842" s="3"/>
      <c r="H20842" s="3"/>
      <c r="I20842" s="3"/>
      <c r="J20842" s="3"/>
      <c r="K20842" s="3"/>
      <c r="L20842" s="3"/>
      <c r="M20842" s="3"/>
      <c r="N20842" s="3"/>
    </row>
    <row r="20843">
      <c r="A20843" s="3"/>
      <c r="B20843" s="3"/>
      <c r="C20843" s="3"/>
      <c r="D20843" s="3"/>
      <c r="E20843" s="3"/>
      <c r="F20843" s="3"/>
      <c r="G20843" s="3"/>
      <c r="H20843" s="3"/>
      <c r="I20843" s="3"/>
      <c r="J20843" s="3"/>
      <c r="K20843" s="3"/>
      <c r="L20843" s="3"/>
      <c r="M20843" s="3"/>
      <c r="N20843" s="3"/>
    </row>
    <row r="20844">
      <c r="A20844" s="3"/>
      <c r="B20844" s="3"/>
      <c r="C20844" s="3"/>
      <c r="D20844" s="3"/>
      <c r="E20844" s="3"/>
      <c r="F20844" s="3"/>
      <c r="G20844" s="3"/>
      <c r="H20844" s="3"/>
      <c r="I20844" s="3"/>
      <c r="J20844" s="3"/>
      <c r="K20844" s="3"/>
      <c r="L20844" s="3"/>
      <c r="M20844" s="3"/>
      <c r="N20844" s="3"/>
    </row>
    <row r="20845">
      <c r="A20845" s="3"/>
      <c r="B20845" s="3"/>
      <c r="C20845" s="3"/>
      <c r="D20845" s="3"/>
      <c r="E20845" s="3"/>
      <c r="F20845" s="3"/>
      <c r="G20845" s="3"/>
      <c r="H20845" s="3"/>
      <c r="I20845" s="3"/>
      <c r="J20845" s="3"/>
      <c r="K20845" s="3"/>
      <c r="L20845" s="3"/>
      <c r="M20845" s="3"/>
      <c r="N20845" s="3"/>
    </row>
    <row r="20846">
      <c r="A20846" s="3"/>
      <c r="B20846" s="3"/>
      <c r="C20846" s="3"/>
      <c r="D20846" s="3"/>
      <c r="E20846" s="3"/>
      <c r="F20846" s="3"/>
      <c r="G20846" s="3"/>
      <c r="H20846" s="3"/>
      <c r="I20846" s="3"/>
      <c r="J20846" s="3"/>
      <c r="K20846" s="3"/>
      <c r="L20846" s="3"/>
      <c r="M20846" s="3"/>
      <c r="N20846" s="3"/>
    </row>
    <row r="20847">
      <c r="A20847" s="3"/>
      <c r="B20847" s="3"/>
      <c r="C20847" s="3"/>
      <c r="D20847" s="3"/>
      <c r="E20847" s="3"/>
      <c r="F20847" s="3"/>
      <c r="G20847" s="3"/>
      <c r="H20847" s="3"/>
      <c r="I20847" s="3"/>
      <c r="J20847" s="3"/>
      <c r="K20847" s="3"/>
      <c r="L20847" s="3"/>
      <c r="M20847" s="3"/>
      <c r="N20847" s="3"/>
    </row>
    <row r="20848">
      <c r="A20848" s="3"/>
      <c r="B20848" s="3"/>
      <c r="C20848" s="3"/>
      <c r="D20848" s="3"/>
      <c r="E20848" s="3"/>
      <c r="F20848" s="3"/>
      <c r="G20848" s="3"/>
      <c r="H20848" s="3"/>
      <c r="I20848" s="3"/>
      <c r="J20848" s="3"/>
      <c r="K20848" s="3"/>
      <c r="L20848" s="3"/>
      <c r="M20848" s="3"/>
      <c r="N20848" s="3"/>
    </row>
    <row r="20849">
      <c r="A20849" s="3"/>
      <c r="B20849" s="3"/>
      <c r="C20849" s="3"/>
      <c r="D20849" s="3"/>
      <c r="E20849" s="3"/>
      <c r="F20849" s="3"/>
      <c r="G20849" s="3"/>
      <c r="H20849" s="3"/>
      <c r="I20849" s="3"/>
      <c r="J20849" s="3"/>
      <c r="K20849" s="3"/>
      <c r="L20849" s="3"/>
      <c r="M20849" s="3"/>
      <c r="N20849" s="3"/>
    </row>
    <row r="20850">
      <c r="A20850" s="3"/>
      <c r="B20850" s="3"/>
      <c r="C20850" s="3"/>
      <c r="D20850" s="3"/>
      <c r="E20850" s="3"/>
      <c r="F20850" s="3"/>
      <c r="G20850" s="3"/>
      <c r="H20850" s="3"/>
      <c r="I20850" s="3"/>
      <c r="J20850" s="3"/>
      <c r="K20850" s="3"/>
      <c r="L20850" s="3"/>
      <c r="M20850" s="3"/>
      <c r="N20850" s="3"/>
    </row>
    <row r="20851">
      <c r="A20851" s="3"/>
      <c r="B20851" s="3"/>
      <c r="C20851" s="3"/>
      <c r="D20851" s="3"/>
      <c r="E20851" s="3"/>
      <c r="F20851" s="3"/>
      <c r="G20851" s="3"/>
      <c r="H20851" s="3"/>
      <c r="I20851" s="3"/>
      <c r="J20851" s="3"/>
      <c r="K20851" s="3"/>
      <c r="L20851" s="3"/>
      <c r="M20851" s="3"/>
      <c r="N20851" s="3"/>
    </row>
    <row r="20852">
      <c r="A20852" s="3"/>
      <c r="B20852" s="3"/>
      <c r="C20852" s="3"/>
      <c r="D20852" s="3"/>
      <c r="E20852" s="3"/>
      <c r="F20852" s="3"/>
      <c r="G20852" s="3"/>
      <c r="H20852" s="3"/>
      <c r="I20852" s="3"/>
      <c r="J20852" s="3"/>
      <c r="K20852" s="3"/>
      <c r="L20852" s="3"/>
      <c r="M20852" s="3"/>
      <c r="N20852" s="3"/>
    </row>
    <row r="20853">
      <c r="A20853" s="3"/>
      <c r="B20853" s="3"/>
      <c r="C20853" s="3"/>
      <c r="D20853" s="3"/>
      <c r="E20853" s="3"/>
      <c r="F20853" s="3"/>
      <c r="G20853" s="3"/>
      <c r="H20853" s="3"/>
      <c r="I20853" s="3"/>
      <c r="J20853" s="3"/>
      <c r="K20853" s="3"/>
      <c r="L20853" s="3"/>
      <c r="M20853" s="3"/>
      <c r="N20853" s="3"/>
    </row>
    <row r="20854">
      <c r="A20854" s="3"/>
      <c r="B20854" s="3"/>
      <c r="C20854" s="3"/>
      <c r="D20854" s="3"/>
      <c r="E20854" s="3"/>
      <c r="F20854" s="3"/>
      <c r="G20854" s="3"/>
      <c r="H20854" s="3"/>
      <c r="I20854" s="3"/>
      <c r="J20854" s="3"/>
      <c r="K20854" s="3"/>
      <c r="L20854" s="3"/>
      <c r="M20854" s="3"/>
      <c r="N20854" s="3"/>
    </row>
    <row r="20855">
      <c r="A20855" s="3"/>
      <c r="B20855" s="3"/>
      <c r="C20855" s="3"/>
      <c r="D20855" s="3"/>
      <c r="E20855" s="3"/>
      <c r="F20855" s="3"/>
      <c r="G20855" s="3"/>
      <c r="H20855" s="3"/>
      <c r="I20855" s="3"/>
      <c r="J20855" s="3"/>
      <c r="K20855" s="3"/>
      <c r="L20855" s="3"/>
      <c r="M20855" s="3"/>
      <c r="N20855" s="3"/>
    </row>
    <row r="20856">
      <c r="A20856" s="3"/>
      <c r="B20856" s="3"/>
      <c r="C20856" s="3"/>
      <c r="D20856" s="3"/>
      <c r="E20856" s="3"/>
      <c r="F20856" s="3"/>
      <c r="G20856" s="3"/>
      <c r="H20856" s="3"/>
      <c r="I20856" s="3"/>
      <c r="J20856" s="3"/>
      <c r="K20856" s="3"/>
      <c r="L20856" s="3"/>
      <c r="M20856" s="3"/>
      <c r="N20856" s="3"/>
    </row>
    <row r="20857">
      <c r="A20857" s="3"/>
      <c r="B20857" s="3"/>
      <c r="C20857" s="3"/>
      <c r="D20857" s="3"/>
      <c r="E20857" s="3"/>
      <c r="F20857" s="3"/>
      <c r="G20857" s="3"/>
      <c r="H20857" s="3"/>
      <c r="I20857" s="3"/>
      <c r="J20857" s="3"/>
      <c r="K20857" s="3"/>
      <c r="L20857" s="3"/>
      <c r="M20857" s="3"/>
      <c r="N20857" s="3"/>
    </row>
    <row r="20858">
      <c r="A20858" s="3"/>
      <c r="B20858" s="3"/>
      <c r="C20858" s="3"/>
      <c r="D20858" s="3"/>
      <c r="E20858" s="3"/>
      <c r="F20858" s="3"/>
      <c r="G20858" s="3"/>
      <c r="H20858" s="3"/>
      <c r="I20858" s="3"/>
      <c r="J20858" s="3"/>
      <c r="K20858" s="3"/>
      <c r="L20858" s="3"/>
      <c r="M20858" s="3"/>
      <c r="N20858" s="3"/>
    </row>
    <row r="20859">
      <c r="A20859" s="3"/>
      <c r="B20859" s="3"/>
      <c r="C20859" s="3"/>
      <c r="D20859" s="3"/>
      <c r="E20859" s="3"/>
      <c r="F20859" s="3"/>
      <c r="G20859" s="3"/>
      <c r="H20859" s="3"/>
      <c r="I20859" s="3"/>
      <c r="J20859" s="3"/>
      <c r="K20859" s="3"/>
      <c r="L20859" s="3"/>
      <c r="M20859" s="3"/>
      <c r="N20859" s="3"/>
    </row>
    <row r="20860">
      <c r="A20860" s="3"/>
      <c r="B20860" s="3"/>
      <c r="C20860" s="3"/>
      <c r="D20860" s="3"/>
      <c r="E20860" s="3"/>
      <c r="F20860" s="3"/>
      <c r="G20860" s="3"/>
      <c r="H20860" s="3"/>
      <c r="I20860" s="3"/>
      <c r="J20860" s="3"/>
      <c r="K20860" s="3"/>
      <c r="L20860" s="3"/>
      <c r="M20860" s="3"/>
      <c r="N20860" s="3"/>
    </row>
    <row r="20861">
      <c r="A20861" s="3"/>
      <c r="B20861" s="3"/>
      <c r="C20861" s="3"/>
      <c r="D20861" s="3"/>
      <c r="E20861" s="3"/>
      <c r="F20861" s="3"/>
      <c r="G20861" s="3"/>
      <c r="H20861" s="3"/>
      <c r="I20861" s="3"/>
      <c r="J20861" s="3"/>
      <c r="K20861" s="3"/>
      <c r="L20861" s="3"/>
      <c r="M20861" s="3"/>
      <c r="N20861" s="3"/>
    </row>
    <row r="20862">
      <c r="A20862" s="3"/>
      <c r="B20862" s="3"/>
      <c r="C20862" s="3"/>
      <c r="D20862" s="3"/>
      <c r="E20862" s="3"/>
      <c r="F20862" s="3"/>
      <c r="G20862" s="3"/>
      <c r="H20862" s="3"/>
      <c r="I20862" s="3"/>
      <c r="J20862" s="3"/>
      <c r="K20862" s="3"/>
      <c r="L20862" s="3"/>
      <c r="M20862" s="3"/>
      <c r="N20862" s="3"/>
    </row>
    <row r="20863">
      <c r="A20863" s="3"/>
      <c r="B20863" s="3"/>
      <c r="C20863" s="3"/>
      <c r="D20863" s="3"/>
      <c r="E20863" s="3"/>
      <c r="F20863" s="3"/>
      <c r="G20863" s="3"/>
      <c r="H20863" s="3"/>
      <c r="I20863" s="3"/>
      <c r="J20863" s="3"/>
      <c r="K20863" s="3"/>
      <c r="L20863" s="3"/>
      <c r="M20863" s="3"/>
      <c r="N20863" s="3"/>
    </row>
    <row r="20864">
      <c r="A20864" s="3"/>
      <c r="B20864" s="3"/>
      <c r="C20864" s="3"/>
      <c r="D20864" s="3"/>
      <c r="E20864" s="3"/>
      <c r="F20864" s="3"/>
      <c r="G20864" s="3"/>
      <c r="H20864" s="3"/>
      <c r="I20864" s="3"/>
      <c r="J20864" s="3"/>
      <c r="K20864" s="3"/>
      <c r="L20864" s="3"/>
      <c r="M20864" s="3"/>
      <c r="N20864" s="3"/>
    </row>
    <row r="20865">
      <c r="A20865" s="3"/>
      <c r="B20865" s="3"/>
      <c r="C20865" s="3"/>
      <c r="D20865" s="3"/>
      <c r="E20865" s="3"/>
      <c r="F20865" s="3"/>
      <c r="G20865" s="3"/>
      <c r="H20865" s="3"/>
      <c r="I20865" s="3"/>
      <c r="J20865" s="3"/>
      <c r="K20865" s="3"/>
      <c r="L20865" s="3"/>
      <c r="M20865" s="3"/>
      <c r="N20865" s="3"/>
    </row>
    <row r="20866">
      <c r="A20866" s="3"/>
      <c r="B20866" s="3"/>
      <c r="C20866" s="3"/>
      <c r="D20866" s="3"/>
      <c r="E20866" s="3"/>
      <c r="F20866" s="3"/>
      <c r="G20866" s="3"/>
      <c r="H20866" s="3"/>
      <c r="I20866" s="3"/>
      <c r="J20866" s="3"/>
      <c r="K20866" s="3"/>
      <c r="L20866" s="3"/>
      <c r="M20866" s="3"/>
      <c r="N20866" s="3"/>
    </row>
    <row r="20867">
      <c r="A20867" s="3"/>
      <c r="B20867" s="3"/>
      <c r="C20867" s="3"/>
      <c r="D20867" s="3"/>
      <c r="E20867" s="3"/>
      <c r="F20867" s="3"/>
      <c r="G20867" s="3"/>
      <c r="H20867" s="3"/>
      <c r="I20867" s="3"/>
      <c r="J20867" s="3"/>
      <c r="K20867" s="3"/>
      <c r="L20867" s="3"/>
      <c r="M20867" s="3"/>
      <c r="N20867" s="3"/>
    </row>
    <row r="20868">
      <c r="A20868" s="3"/>
      <c r="B20868" s="3"/>
      <c r="C20868" s="3"/>
      <c r="D20868" s="3"/>
      <c r="E20868" s="3"/>
      <c r="F20868" s="3"/>
      <c r="G20868" s="3"/>
      <c r="H20868" s="3"/>
      <c r="I20868" s="3"/>
      <c r="J20868" s="3"/>
      <c r="K20868" s="3"/>
      <c r="L20868" s="3"/>
      <c r="M20868" s="3"/>
      <c r="N20868" s="3"/>
    </row>
    <row r="20869">
      <c r="A20869" s="3"/>
      <c r="B20869" s="3"/>
      <c r="C20869" s="3"/>
      <c r="D20869" s="3"/>
      <c r="E20869" s="3"/>
      <c r="F20869" s="3"/>
      <c r="G20869" s="3"/>
      <c r="H20869" s="3"/>
      <c r="I20869" s="3"/>
      <c r="J20869" s="3"/>
      <c r="K20869" s="3"/>
      <c r="L20869" s="3"/>
      <c r="M20869" s="3"/>
      <c r="N20869" s="3"/>
    </row>
    <row r="20870">
      <c r="A20870" s="3"/>
      <c r="B20870" s="3"/>
      <c r="C20870" s="3"/>
      <c r="D20870" s="3"/>
      <c r="E20870" s="3"/>
      <c r="F20870" s="3"/>
      <c r="G20870" s="3"/>
      <c r="H20870" s="3"/>
      <c r="I20870" s="3"/>
      <c r="J20870" s="3"/>
      <c r="K20870" s="3"/>
      <c r="L20870" s="3"/>
      <c r="M20870" s="3"/>
      <c r="N20870" s="3"/>
    </row>
    <row r="20871">
      <c r="A20871" s="3"/>
      <c r="B20871" s="3"/>
      <c r="C20871" s="3"/>
      <c r="D20871" s="3"/>
      <c r="E20871" s="3"/>
      <c r="F20871" s="3"/>
      <c r="G20871" s="3"/>
      <c r="H20871" s="3"/>
      <c r="I20871" s="3"/>
      <c r="J20871" s="3"/>
      <c r="K20871" s="3"/>
      <c r="L20871" s="3"/>
      <c r="M20871" s="3"/>
      <c r="N20871" s="3"/>
    </row>
    <row r="20872">
      <c r="A20872" s="3"/>
      <c r="B20872" s="3"/>
      <c r="C20872" s="3"/>
      <c r="D20872" s="3"/>
      <c r="E20872" s="3"/>
      <c r="F20872" s="3"/>
      <c r="G20872" s="3"/>
      <c r="H20872" s="3"/>
      <c r="I20872" s="3"/>
      <c r="J20872" s="3"/>
      <c r="K20872" s="3"/>
      <c r="L20872" s="3"/>
      <c r="M20872" s="3"/>
      <c r="N20872" s="3"/>
    </row>
    <row r="20873">
      <c r="A20873" s="3"/>
      <c r="B20873" s="3"/>
      <c r="C20873" s="3"/>
      <c r="D20873" s="3"/>
      <c r="E20873" s="3"/>
      <c r="F20873" s="3"/>
      <c r="G20873" s="3"/>
      <c r="H20873" s="3"/>
      <c r="I20873" s="3"/>
      <c r="J20873" s="3"/>
      <c r="K20873" s="3"/>
      <c r="L20873" s="3"/>
      <c r="M20873" s="3"/>
      <c r="N20873" s="3"/>
    </row>
    <row r="20874">
      <c r="A20874" s="3"/>
      <c r="B20874" s="3"/>
      <c r="C20874" s="3"/>
      <c r="D20874" s="3"/>
      <c r="E20874" s="3"/>
      <c r="F20874" s="3"/>
      <c r="G20874" s="3"/>
      <c r="H20874" s="3"/>
      <c r="I20874" s="3"/>
      <c r="J20874" s="3"/>
      <c r="K20874" s="3"/>
      <c r="L20874" s="3"/>
      <c r="M20874" s="3"/>
      <c r="N20874" s="3"/>
    </row>
    <row r="20875">
      <c r="A20875" s="3"/>
      <c r="B20875" s="3"/>
      <c r="C20875" s="3"/>
      <c r="D20875" s="3"/>
      <c r="E20875" s="3"/>
      <c r="F20875" s="3"/>
      <c r="G20875" s="3"/>
      <c r="H20875" s="3"/>
      <c r="I20875" s="3"/>
      <c r="J20875" s="3"/>
      <c r="K20875" s="3"/>
      <c r="L20875" s="3"/>
      <c r="M20875" s="3"/>
      <c r="N20875" s="3"/>
    </row>
    <row r="20876">
      <c r="A20876" s="3"/>
      <c r="B20876" s="3"/>
      <c r="C20876" s="3"/>
      <c r="D20876" s="3"/>
      <c r="E20876" s="3"/>
      <c r="F20876" s="3"/>
      <c r="G20876" s="3"/>
      <c r="H20876" s="3"/>
      <c r="I20876" s="3"/>
      <c r="J20876" s="3"/>
      <c r="K20876" s="3"/>
      <c r="L20876" s="3"/>
      <c r="M20876" s="3"/>
      <c r="N20876" s="3"/>
    </row>
    <row r="20877">
      <c r="A20877" s="3"/>
      <c r="B20877" s="3"/>
      <c r="C20877" s="3"/>
      <c r="D20877" s="3"/>
      <c r="E20877" s="3"/>
      <c r="F20877" s="3"/>
      <c r="G20877" s="3"/>
      <c r="H20877" s="3"/>
      <c r="I20877" s="3"/>
      <c r="J20877" s="3"/>
      <c r="K20877" s="3"/>
      <c r="L20877" s="3"/>
      <c r="M20877" s="3"/>
      <c r="N20877" s="3"/>
    </row>
    <row r="20878">
      <c r="A20878" s="3"/>
      <c r="B20878" s="3"/>
      <c r="C20878" s="3"/>
      <c r="D20878" s="3"/>
      <c r="E20878" s="3"/>
      <c r="F20878" s="3"/>
      <c r="G20878" s="3"/>
      <c r="H20878" s="3"/>
      <c r="I20878" s="3"/>
      <c r="J20878" s="3"/>
      <c r="K20878" s="3"/>
      <c r="L20878" s="3"/>
      <c r="M20878" s="3"/>
      <c r="N20878" s="3"/>
    </row>
    <row r="20879">
      <c r="A20879" s="3"/>
      <c r="B20879" s="3"/>
      <c r="C20879" s="3"/>
      <c r="D20879" s="3"/>
      <c r="E20879" s="3"/>
      <c r="F20879" s="3"/>
      <c r="G20879" s="3"/>
      <c r="H20879" s="3"/>
      <c r="I20879" s="3"/>
      <c r="J20879" s="3"/>
      <c r="K20879" s="3"/>
      <c r="L20879" s="3"/>
      <c r="M20879" s="3"/>
      <c r="N20879" s="3"/>
    </row>
    <row r="20880">
      <c r="A20880" s="3"/>
      <c r="B20880" s="3"/>
      <c r="C20880" s="3"/>
      <c r="D20880" s="3"/>
      <c r="E20880" s="3"/>
      <c r="F20880" s="3"/>
      <c r="G20880" s="3"/>
      <c r="H20880" s="3"/>
      <c r="I20880" s="3"/>
      <c r="J20880" s="3"/>
      <c r="K20880" s="3"/>
      <c r="L20880" s="3"/>
      <c r="M20880" s="3"/>
      <c r="N20880" s="3"/>
    </row>
    <row r="20881">
      <c r="A20881" s="3"/>
      <c r="B20881" s="3"/>
      <c r="C20881" s="3"/>
      <c r="D20881" s="3"/>
      <c r="E20881" s="3"/>
      <c r="F20881" s="3"/>
      <c r="G20881" s="3"/>
      <c r="H20881" s="3"/>
      <c r="I20881" s="3"/>
      <c r="J20881" s="3"/>
      <c r="K20881" s="3"/>
      <c r="L20881" s="3"/>
      <c r="M20881" s="3"/>
      <c r="N20881" s="3"/>
    </row>
    <row r="20882">
      <c r="A20882" s="3"/>
      <c r="B20882" s="3"/>
      <c r="C20882" s="3"/>
      <c r="D20882" s="3"/>
      <c r="E20882" s="3"/>
      <c r="F20882" s="3"/>
      <c r="G20882" s="3"/>
      <c r="H20882" s="3"/>
      <c r="I20882" s="3"/>
      <c r="J20882" s="3"/>
      <c r="K20882" s="3"/>
      <c r="L20882" s="3"/>
      <c r="M20882" s="3"/>
      <c r="N20882" s="3"/>
    </row>
    <row r="20883">
      <c r="A20883" s="3"/>
      <c r="B20883" s="3"/>
      <c r="C20883" s="3"/>
      <c r="D20883" s="3"/>
      <c r="E20883" s="3"/>
      <c r="F20883" s="3"/>
      <c r="G20883" s="3"/>
      <c r="H20883" s="3"/>
      <c r="I20883" s="3"/>
      <c r="J20883" s="3"/>
      <c r="K20883" s="3"/>
      <c r="L20883" s="3"/>
      <c r="M20883" s="3"/>
      <c r="N20883" s="3"/>
    </row>
    <row r="20884">
      <c r="A20884" s="3"/>
      <c r="B20884" s="3"/>
      <c r="C20884" s="3"/>
      <c r="D20884" s="3"/>
      <c r="E20884" s="3"/>
      <c r="F20884" s="3"/>
      <c r="G20884" s="3"/>
      <c r="H20884" s="3"/>
      <c r="I20884" s="3"/>
      <c r="J20884" s="3"/>
      <c r="K20884" s="3"/>
      <c r="L20884" s="3"/>
      <c r="M20884" s="3"/>
      <c r="N20884" s="3"/>
    </row>
    <row r="20885">
      <c r="A20885" s="3"/>
      <c r="B20885" s="3"/>
      <c r="C20885" s="3"/>
      <c r="D20885" s="3"/>
      <c r="E20885" s="3"/>
      <c r="F20885" s="3"/>
      <c r="G20885" s="3"/>
      <c r="H20885" s="3"/>
      <c r="I20885" s="3"/>
      <c r="J20885" s="3"/>
      <c r="K20885" s="3"/>
      <c r="L20885" s="3"/>
      <c r="M20885" s="3"/>
      <c r="N20885" s="3"/>
    </row>
    <row r="20886">
      <c r="A20886" s="3"/>
      <c r="B20886" s="3"/>
      <c r="C20886" s="3"/>
      <c r="D20886" s="3"/>
      <c r="E20886" s="3"/>
      <c r="F20886" s="3"/>
      <c r="G20886" s="3"/>
      <c r="H20886" s="3"/>
      <c r="I20886" s="3"/>
      <c r="J20886" s="3"/>
      <c r="K20886" s="3"/>
      <c r="L20886" s="3"/>
      <c r="M20886" s="3"/>
      <c r="N20886" s="3"/>
    </row>
    <row r="20887">
      <c r="A20887" s="3"/>
      <c r="B20887" s="3"/>
      <c r="C20887" s="3"/>
      <c r="D20887" s="3"/>
      <c r="E20887" s="3"/>
      <c r="F20887" s="3"/>
      <c r="G20887" s="3"/>
      <c r="H20887" s="3"/>
      <c r="I20887" s="3"/>
      <c r="J20887" s="3"/>
      <c r="K20887" s="3"/>
      <c r="L20887" s="3"/>
      <c r="M20887" s="3"/>
      <c r="N20887" s="3"/>
    </row>
    <row r="20888">
      <c r="A20888" s="3"/>
      <c r="B20888" s="3"/>
      <c r="C20888" s="3"/>
      <c r="D20888" s="3"/>
      <c r="E20888" s="3"/>
      <c r="F20888" s="3"/>
      <c r="G20888" s="3"/>
      <c r="H20888" s="3"/>
      <c r="I20888" s="3"/>
      <c r="J20888" s="3"/>
      <c r="K20888" s="3"/>
      <c r="L20888" s="3"/>
      <c r="M20888" s="3"/>
      <c r="N20888" s="3"/>
    </row>
    <row r="20889">
      <c r="A20889" s="3"/>
      <c r="B20889" s="3"/>
      <c r="C20889" s="3"/>
      <c r="D20889" s="3"/>
      <c r="E20889" s="3"/>
      <c r="F20889" s="3"/>
      <c r="G20889" s="3"/>
      <c r="H20889" s="3"/>
      <c r="I20889" s="3"/>
      <c r="J20889" s="3"/>
      <c r="K20889" s="3"/>
      <c r="L20889" s="3"/>
      <c r="M20889" s="3"/>
      <c r="N20889" s="3"/>
    </row>
    <row r="20890">
      <c r="A20890" s="3"/>
      <c r="B20890" s="3"/>
      <c r="C20890" s="3"/>
      <c r="D20890" s="3"/>
      <c r="E20890" s="3"/>
      <c r="F20890" s="3"/>
      <c r="G20890" s="3"/>
      <c r="H20890" s="3"/>
      <c r="I20890" s="3"/>
      <c r="J20890" s="3"/>
      <c r="K20890" s="3"/>
      <c r="L20890" s="3"/>
      <c r="M20890" s="3"/>
      <c r="N20890" s="3"/>
    </row>
    <row r="20891">
      <c r="A20891" s="3"/>
      <c r="B20891" s="3"/>
      <c r="C20891" s="3"/>
      <c r="D20891" s="3"/>
      <c r="E20891" s="3"/>
      <c r="F20891" s="3"/>
      <c r="G20891" s="3"/>
      <c r="H20891" s="3"/>
      <c r="I20891" s="3"/>
      <c r="J20891" s="3"/>
      <c r="K20891" s="3"/>
      <c r="L20891" s="3"/>
      <c r="M20891" s="3"/>
      <c r="N20891" s="3"/>
    </row>
    <row r="20892">
      <c r="A20892" s="3"/>
      <c r="B20892" s="3"/>
      <c r="C20892" s="3"/>
      <c r="D20892" s="3"/>
      <c r="E20892" s="3"/>
      <c r="F20892" s="3"/>
      <c r="G20892" s="3"/>
      <c r="H20892" s="3"/>
      <c r="I20892" s="3"/>
      <c r="J20892" s="3"/>
      <c r="K20892" s="3"/>
      <c r="L20892" s="3"/>
      <c r="M20892" s="3"/>
      <c r="N20892" s="3"/>
    </row>
    <row r="20893">
      <c r="A20893" s="3"/>
      <c r="B20893" s="3"/>
      <c r="C20893" s="3"/>
      <c r="D20893" s="3"/>
      <c r="E20893" s="3"/>
      <c r="F20893" s="3"/>
      <c r="G20893" s="3"/>
      <c r="H20893" s="3"/>
      <c r="I20893" s="3"/>
      <c r="J20893" s="3"/>
      <c r="K20893" s="3"/>
      <c r="L20893" s="3"/>
      <c r="M20893" s="3"/>
      <c r="N20893" s="3"/>
    </row>
    <row r="20894">
      <c r="A20894" s="3"/>
      <c r="B20894" s="3"/>
      <c r="C20894" s="3"/>
      <c r="D20894" s="3"/>
      <c r="E20894" s="3"/>
      <c r="F20894" s="3"/>
      <c r="G20894" s="3"/>
      <c r="H20894" s="3"/>
      <c r="I20894" s="3"/>
      <c r="J20894" s="3"/>
      <c r="K20894" s="3"/>
      <c r="L20894" s="3"/>
      <c r="M20894" s="3"/>
      <c r="N20894" s="3"/>
    </row>
    <row r="20895">
      <c r="A20895" s="3"/>
      <c r="B20895" s="3"/>
      <c r="C20895" s="3"/>
      <c r="D20895" s="3"/>
      <c r="E20895" s="3"/>
      <c r="F20895" s="3"/>
      <c r="G20895" s="3"/>
      <c r="H20895" s="3"/>
      <c r="I20895" s="3"/>
      <c r="J20895" s="3"/>
      <c r="K20895" s="3"/>
      <c r="L20895" s="3"/>
      <c r="M20895" s="3"/>
      <c r="N20895" s="3"/>
    </row>
    <row r="20896">
      <c r="A20896" s="3"/>
      <c r="B20896" s="3"/>
      <c r="C20896" s="3"/>
      <c r="D20896" s="3"/>
      <c r="E20896" s="3"/>
      <c r="F20896" s="3"/>
      <c r="G20896" s="3"/>
      <c r="H20896" s="3"/>
      <c r="I20896" s="3"/>
      <c r="J20896" s="3"/>
      <c r="K20896" s="3"/>
      <c r="L20896" s="3"/>
      <c r="M20896" s="3"/>
      <c r="N20896" s="3"/>
    </row>
    <row r="20897">
      <c r="A20897" s="3"/>
      <c r="B20897" s="3"/>
      <c r="C20897" s="3"/>
      <c r="D20897" s="3"/>
      <c r="E20897" s="3"/>
      <c r="F20897" s="3"/>
      <c r="G20897" s="3"/>
      <c r="H20897" s="3"/>
      <c r="I20897" s="3"/>
      <c r="J20897" s="3"/>
      <c r="K20897" s="3"/>
      <c r="L20897" s="3"/>
      <c r="M20897" s="3"/>
      <c r="N20897" s="3"/>
    </row>
    <row r="20898">
      <c r="A20898" s="3"/>
      <c r="B20898" s="3"/>
      <c r="C20898" s="3"/>
      <c r="D20898" s="3"/>
      <c r="E20898" s="3"/>
      <c r="F20898" s="3"/>
      <c r="G20898" s="3"/>
      <c r="H20898" s="3"/>
      <c r="I20898" s="3"/>
      <c r="J20898" s="3"/>
      <c r="K20898" s="3"/>
      <c r="L20898" s="3"/>
      <c r="M20898" s="3"/>
      <c r="N20898" s="3"/>
    </row>
    <row r="20899">
      <c r="A20899" s="3"/>
      <c r="B20899" s="3"/>
      <c r="C20899" s="3"/>
      <c r="D20899" s="3"/>
      <c r="E20899" s="3"/>
      <c r="F20899" s="3"/>
      <c r="G20899" s="3"/>
      <c r="H20899" s="3"/>
      <c r="I20899" s="3"/>
      <c r="J20899" s="3"/>
      <c r="K20899" s="3"/>
      <c r="L20899" s="3"/>
      <c r="M20899" s="3"/>
      <c r="N20899" s="3"/>
    </row>
    <row r="20900">
      <c r="A20900" s="3"/>
      <c r="B20900" s="3"/>
      <c r="C20900" s="3"/>
      <c r="D20900" s="3"/>
      <c r="E20900" s="3"/>
      <c r="F20900" s="3"/>
      <c r="G20900" s="3"/>
      <c r="H20900" s="3"/>
      <c r="I20900" s="3"/>
      <c r="J20900" s="3"/>
      <c r="K20900" s="3"/>
      <c r="L20900" s="3"/>
      <c r="M20900" s="3"/>
      <c r="N20900" s="3"/>
    </row>
    <row r="20901">
      <c r="A20901" s="3"/>
      <c r="B20901" s="3"/>
      <c r="C20901" s="3"/>
      <c r="D20901" s="3"/>
      <c r="E20901" s="3"/>
      <c r="F20901" s="3"/>
      <c r="G20901" s="3"/>
      <c r="H20901" s="3"/>
      <c r="I20901" s="3"/>
      <c r="J20901" s="3"/>
      <c r="K20901" s="3"/>
      <c r="L20901" s="3"/>
      <c r="M20901" s="3"/>
      <c r="N20901" s="3"/>
    </row>
    <row r="20902">
      <c r="A20902" s="3"/>
      <c r="B20902" s="3"/>
      <c r="C20902" s="3"/>
      <c r="D20902" s="3"/>
      <c r="E20902" s="3"/>
      <c r="F20902" s="3"/>
      <c r="G20902" s="3"/>
      <c r="H20902" s="3"/>
      <c r="I20902" s="3"/>
      <c r="J20902" s="3"/>
      <c r="K20902" s="3"/>
      <c r="L20902" s="3"/>
      <c r="M20902" s="3"/>
      <c r="N20902" s="3"/>
    </row>
    <row r="20903">
      <c r="A20903" s="3"/>
      <c r="B20903" s="3"/>
      <c r="C20903" s="3"/>
      <c r="D20903" s="3"/>
      <c r="E20903" s="3"/>
      <c r="F20903" s="3"/>
      <c r="G20903" s="3"/>
      <c r="H20903" s="3"/>
      <c r="I20903" s="3"/>
      <c r="J20903" s="3"/>
      <c r="K20903" s="3"/>
      <c r="L20903" s="3"/>
      <c r="M20903" s="3"/>
      <c r="N20903" s="3"/>
    </row>
    <row r="20904">
      <c r="A20904" s="3"/>
      <c r="B20904" s="3"/>
      <c r="C20904" s="3"/>
      <c r="D20904" s="3"/>
      <c r="E20904" s="3"/>
      <c r="F20904" s="3"/>
      <c r="G20904" s="3"/>
      <c r="H20904" s="3"/>
      <c r="I20904" s="3"/>
      <c r="J20904" s="3"/>
      <c r="K20904" s="3"/>
      <c r="L20904" s="3"/>
      <c r="M20904" s="3"/>
      <c r="N20904" s="3"/>
    </row>
    <row r="20905">
      <c r="A20905" s="3"/>
      <c r="B20905" s="3"/>
      <c r="C20905" s="3"/>
      <c r="D20905" s="3"/>
      <c r="E20905" s="3"/>
      <c r="F20905" s="3"/>
      <c r="G20905" s="3"/>
      <c r="H20905" s="3"/>
      <c r="I20905" s="3"/>
      <c r="J20905" s="3"/>
      <c r="K20905" s="3"/>
      <c r="L20905" s="3"/>
      <c r="M20905" s="3"/>
      <c r="N20905" s="3"/>
    </row>
    <row r="20906">
      <c r="A20906" s="3"/>
      <c r="B20906" s="3"/>
      <c r="C20906" s="3"/>
      <c r="D20906" s="3"/>
      <c r="E20906" s="3"/>
      <c r="F20906" s="3"/>
      <c r="G20906" s="3"/>
      <c r="H20906" s="3"/>
      <c r="I20906" s="3"/>
      <c r="J20906" s="3"/>
      <c r="K20906" s="3"/>
      <c r="L20906" s="3"/>
      <c r="M20906" s="3"/>
      <c r="N20906" s="3"/>
    </row>
    <row r="20907">
      <c r="A20907" s="3"/>
      <c r="B20907" s="3"/>
      <c r="C20907" s="3"/>
      <c r="D20907" s="3"/>
      <c r="E20907" s="3"/>
      <c r="F20907" s="3"/>
      <c r="G20907" s="3"/>
      <c r="H20907" s="3"/>
      <c r="I20907" s="3"/>
      <c r="J20907" s="3"/>
      <c r="K20907" s="3"/>
      <c r="L20907" s="3"/>
      <c r="M20907" s="3"/>
      <c r="N20907" s="3"/>
    </row>
    <row r="20908">
      <c r="A20908" s="3"/>
      <c r="B20908" s="3"/>
      <c r="C20908" s="3"/>
      <c r="D20908" s="3"/>
      <c r="E20908" s="3"/>
      <c r="F20908" s="3"/>
      <c r="G20908" s="3"/>
      <c r="H20908" s="3"/>
      <c r="I20908" s="3"/>
      <c r="J20908" s="3"/>
      <c r="K20908" s="3"/>
      <c r="L20908" s="3"/>
      <c r="M20908" s="3"/>
      <c r="N20908" s="3"/>
    </row>
    <row r="20909">
      <c r="A20909" s="3"/>
      <c r="B20909" s="3"/>
      <c r="C20909" s="3"/>
      <c r="D20909" s="3"/>
      <c r="E20909" s="3"/>
      <c r="F20909" s="3"/>
      <c r="G20909" s="3"/>
      <c r="H20909" s="3"/>
      <c r="I20909" s="3"/>
      <c r="J20909" s="3"/>
      <c r="K20909" s="3"/>
      <c r="L20909" s="3"/>
      <c r="M20909" s="3"/>
      <c r="N20909" s="3"/>
    </row>
    <row r="20910">
      <c r="A20910" s="3"/>
      <c r="B20910" s="3"/>
      <c r="C20910" s="3"/>
      <c r="D20910" s="3"/>
      <c r="E20910" s="3"/>
      <c r="F20910" s="3"/>
      <c r="G20910" s="3"/>
      <c r="H20910" s="3"/>
      <c r="I20910" s="3"/>
      <c r="J20910" s="3"/>
      <c r="K20910" s="3"/>
      <c r="L20910" s="3"/>
      <c r="M20910" s="3"/>
      <c r="N20910" s="3"/>
    </row>
    <row r="20911">
      <c r="A20911" s="3"/>
      <c r="B20911" s="3"/>
      <c r="C20911" s="3"/>
      <c r="D20911" s="3"/>
      <c r="E20911" s="3"/>
      <c r="F20911" s="3"/>
      <c r="G20911" s="3"/>
      <c r="H20911" s="3"/>
      <c r="I20911" s="3"/>
      <c r="J20911" s="3"/>
      <c r="K20911" s="3"/>
      <c r="L20911" s="3"/>
      <c r="M20911" s="3"/>
      <c r="N20911" s="3"/>
    </row>
    <row r="20912">
      <c r="A20912" s="3"/>
      <c r="B20912" s="3"/>
      <c r="C20912" s="3"/>
      <c r="D20912" s="3"/>
      <c r="E20912" s="3"/>
      <c r="F20912" s="3"/>
      <c r="G20912" s="3"/>
      <c r="H20912" s="3"/>
      <c r="I20912" s="3"/>
      <c r="J20912" s="3"/>
      <c r="K20912" s="3"/>
      <c r="L20912" s="3"/>
      <c r="M20912" s="3"/>
      <c r="N20912" s="3"/>
    </row>
    <row r="20913">
      <c r="A20913" s="3"/>
      <c r="B20913" s="3"/>
      <c r="C20913" s="3"/>
      <c r="D20913" s="3"/>
      <c r="E20913" s="3"/>
      <c r="F20913" s="3"/>
      <c r="G20913" s="3"/>
      <c r="H20913" s="3"/>
      <c r="I20913" s="3"/>
      <c r="J20913" s="3"/>
      <c r="K20913" s="3"/>
      <c r="L20913" s="3"/>
      <c r="M20913" s="3"/>
      <c r="N20913" s="3"/>
    </row>
    <row r="20914">
      <c r="A20914" s="3"/>
      <c r="B20914" s="3"/>
      <c r="C20914" s="3"/>
      <c r="D20914" s="3"/>
      <c r="E20914" s="3"/>
      <c r="F20914" s="3"/>
      <c r="G20914" s="3"/>
      <c r="H20914" s="3"/>
      <c r="I20914" s="3"/>
      <c r="J20914" s="3"/>
      <c r="K20914" s="3"/>
      <c r="L20914" s="3"/>
      <c r="M20914" s="3"/>
      <c r="N20914" s="3"/>
    </row>
    <row r="20915">
      <c r="A20915" s="3"/>
      <c r="B20915" s="3"/>
      <c r="C20915" s="3"/>
      <c r="D20915" s="3"/>
      <c r="E20915" s="3"/>
      <c r="F20915" s="3"/>
      <c r="G20915" s="3"/>
      <c r="H20915" s="3"/>
      <c r="I20915" s="3"/>
      <c r="J20915" s="3"/>
      <c r="K20915" s="3"/>
      <c r="L20915" s="3"/>
      <c r="M20915" s="3"/>
      <c r="N20915" s="3"/>
    </row>
    <row r="20916">
      <c r="A20916" s="3"/>
      <c r="B20916" s="3"/>
      <c r="C20916" s="3"/>
      <c r="D20916" s="3"/>
      <c r="E20916" s="3"/>
      <c r="F20916" s="3"/>
      <c r="G20916" s="3"/>
      <c r="H20916" s="3"/>
      <c r="I20916" s="3"/>
      <c r="J20916" s="3"/>
      <c r="K20916" s="3"/>
      <c r="L20916" s="3"/>
      <c r="M20916" s="3"/>
      <c r="N20916" s="3"/>
    </row>
    <row r="20917">
      <c r="A20917" s="3"/>
      <c r="B20917" s="3"/>
      <c r="C20917" s="3"/>
      <c r="D20917" s="3"/>
      <c r="E20917" s="3"/>
      <c r="F20917" s="3"/>
      <c r="G20917" s="3"/>
      <c r="H20917" s="3"/>
      <c r="I20917" s="3"/>
      <c r="J20917" s="3"/>
      <c r="K20917" s="3"/>
      <c r="L20917" s="3"/>
      <c r="M20917" s="3"/>
      <c r="N20917" s="3"/>
    </row>
    <row r="20918">
      <c r="A20918" s="3"/>
      <c r="B20918" s="3"/>
      <c r="C20918" s="3"/>
      <c r="D20918" s="3"/>
      <c r="E20918" s="3"/>
      <c r="F20918" s="3"/>
      <c r="G20918" s="3"/>
      <c r="H20918" s="3"/>
      <c r="I20918" s="3"/>
      <c r="J20918" s="3"/>
      <c r="K20918" s="3"/>
      <c r="L20918" s="3"/>
      <c r="M20918" s="3"/>
      <c r="N20918" s="3"/>
    </row>
    <row r="20919">
      <c r="A20919" s="3"/>
      <c r="B20919" s="3"/>
      <c r="C20919" s="3"/>
      <c r="D20919" s="3"/>
      <c r="E20919" s="3"/>
      <c r="F20919" s="3"/>
      <c r="G20919" s="3"/>
      <c r="H20919" s="3"/>
      <c r="I20919" s="3"/>
      <c r="J20919" s="3"/>
      <c r="K20919" s="3"/>
      <c r="L20919" s="3"/>
      <c r="M20919" s="3"/>
      <c r="N20919" s="3"/>
    </row>
    <row r="20920">
      <c r="A20920" s="3"/>
      <c r="B20920" s="3"/>
      <c r="C20920" s="3"/>
      <c r="D20920" s="3"/>
      <c r="E20920" s="3"/>
      <c r="F20920" s="3"/>
      <c r="G20920" s="3"/>
      <c r="H20920" s="3"/>
      <c r="I20920" s="3"/>
      <c r="J20920" s="3"/>
      <c r="K20920" s="3"/>
      <c r="L20920" s="3"/>
      <c r="M20920" s="3"/>
      <c r="N20920" s="3"/>
    </row>
    <row r="20921">
      <c r="A20921" s="3"/>
      <c r="B20921" s="3"/>
      <c r="C20921" s="3"/>
      <c r="D20921" s="3"/>
      <c r="E20921" s="3"/>
      <c r="F20921" s="3"/>
      <c r="G20921" s="3"/>
      <c r="H20921" s="3"/>
      <c r="I20921" s="3"/>
      <c r="J20921" s="3"/>
      <c r="K20921" s="3"/>
      <c r="L20921" s="3"/>
      <c r="M20921" s="3"/>
      <c r="N20921" s="3"/>
    </row>
    <row r="20922">
      <c r="A20922" s="3"/>
      <c r="B20922" s="3"/>
      <c r="C20922" s="3"/>
      <c r="D20922" s="3"/>
      <c r="E20922" s="3"/>
      <c r="F20922" s="3"/>
      <c r="G20922" s="3"/>
      <c r="H20922" s="3"/>
      <c r="I20922" s="3"/>
      <c r="J20922" s="3"/>
      <c r="K20922" s="3"/>
      <c r="L20922" s="3"/>
      <c r="M20922" s="3"/>
      <c r="N20922" s="3"/>
    </row>
    <row r="20923">
      <c r="A20923" s="3"/>
      <c r="B20923" s="3"/>
      <c r="C20923" s="3"/>
      <c r="D20923" s="3"/>
      <c r="E20923" s="3"/>
      <c r="F20923" s="3"/>
      <c r="G20923" s="3"/>
      <c r="H20923" s="3"/>
      <c r="I20923" s="3"/>
      <c r="J20923" s="3"/>
      <c r="K20923" s="3"/>
      <c r="L20923" s="3"/>
      <c r="M20923" s="3"/>
      <c r="N20923" s="3"/>
    </row>
    <row r="20924">
      <c r="A20924" s="3"/>
      <c r="B20924" s="3"/>
      <c r="C20924" s="3"/>
      <c r="D20924" s="3"/>
      <c r="E20924" s="3"/>
      <c r="F20924" s="3"/>
      <c r="G20924" s="3"/>
      <c r="H20924" s="3"/>
      <c r="I20924" s="3"/>
      <c r="J20924" s="3"/>
      <c r="K20924" s="3"/>
      <c r="L20924" s="3"/>
      <c r="M20924" s="3"/>
      <c r="N20924" s="3"/>
    </row>
    <row r="20925">
      <c r="A20925" s="3"/>
      <c r="B20925" s="3"/>
      <c r="C20925" s="3"/>
      <c r="D20925" s="3"/>
      <c r="E20925" s="3"/>
      <c r="F20925" s="3"/>
      <c r="G20925" s="3"/>
      <c r="H20925" s="3"/>
      <c r="I20925" s="3"/>
      <c r="J20925" s="3"/>
      <c r="K20925" s="3"/>
      <c r="L20925" s="3"/>
      <c r="M20925" s="3"/>
      <c r="N20925" s="3"/>
    </row>
    <row r="20926">
      <c r="A20926" s="3"/>
      <c r="B20926" s="3"/>
      <c r="C20926" s="3"/>
      <c r="D20926" s="3"/>
      <c r="E20926" s="3"/>
      <c r="F20926" s="3"/>
      <c r="G20926" s="3"/>
      <c r="H20926" s="3"/>
      <c r="I20926" s="3"/>
      <c r="J20926" s="3"/>
      <c r="K20926" s="3"/>
      <c r="L20926" s="3"/>
      <c r="M20926" s="3"/>
      <c r="N20926" s="3"/>
    </row>
    <row r="20927">
      <c r="A20927" s="3"/>
      <c r="B20927" s="3"/>
      <c r="C20927" s="3"/>
      <c r="D20927" s="3"/>
      <c r="E20927" s="3"/>
      <c r="F20927" s="3"/>
      <c r="G20927" s="3"/>
      <c r="H20927" s="3"/>
      <c r="I20927" s="3"/>
      <c r="J20927" s="3"/>
      <c r="K20927" s="3"/>
      <c r="L20927" s="3"/>
      <c r="M20927" s="3"/>
      <c r="N20927" s="3"/>
    </row>
    <row r="20928">
      <c r="A20928" s="3"/>
      <c r="B20928" s="3"/>
      <c r="C20928" s="3"/>
      <c r="D20928" s="3"/>
      <c r="E20928" s="3"/>
      <c r="F20928" s="3"/>
      <c r="G20928" s="3"/>
      <c r="H20928" s="3"/>
      <c r="I20928" s="3"/>
      <c r="J20928" s="3"/>
      <c r="K20928" s="3"/>
      <c r="L20928" s="3"/>
      <c r="M20928" s="3"/>
      <c r="N20928" s="3"/>
    </row>
    <row r="20929">
      <c r="A20929" s="3"/>
      <c r="B20929" s="3"/>
      <c r="C20929" s="3"/>
      <c r="D20929" s="3"/>
      <c r="E20929" s="3"/>
      <c r="F20929" s="3"/>
      <c r="G20929" s="3"/>
      <c r="H20929" s="3"/>
      <c r="I20929" s="3"/>
      <c r="J20929" s="3"/>
      <c r="K20929" s="3"/>
      <c r="L20929" s="3"/>
      <c r="M20929" s="3"/>
      <c r="N20929" s="3"/>
    </row>
    <row r="20930">
      <c r="A20930" s="3"/>
      <c r="B20930" s="3"/>
      <c r="C20930" s="3"/>
      <c r="D20930" s="3"/>
      <c r="E20930" s="3"/>
      <c r="F20930" s="3"/>
      <c r="G20930" s="3"/>
      <c r="H20930" s="3"/>
      <c r="I20930" s="3"/>
      <c r="J20930" s="3"/>
      <c r="K20930" s="3"/>
      <c r="L20930" s="3"/>
      <c r="M20930" s="3"/>
      <c r="N20930" s="3"/>
    </row>
    <row r="20931">
      <c r="A20931" s="3"/>
      <c r="B20931" s="3"/>
      <c r="C20931" s="3"/>
      <c r="D20931" s="3"/>
      <c r="E20931" s="3"/>
      <c r="F20931" s="3"/>
      <c r="G20931" s="3"/>
      <c r="H20931" s="3"/>
      <c r="I20931" s="3"/>
      <c r="J20931" s="3"/>
      <c r="K20931" s="3"/>
      <c r="L20931" s="3"/>
      <c r="M20931" s="3"/>
      <c r="N20931" s="3"/>
    </row>
    <row r="20932">
      <c r="A20932" s="3"/>
      <c r="B20932" s="3"/>
      <c r="C20932" s="3"/>
      <c r="D20932" s="3"/>
      <c r="E20932" s="3"/>
      <c r="F20932" s="3"/>
      <c r="G20932" s="3"/>
      <c r="H20932" s="3"/>
      <c r="I20932" s="3"/>
      <c r="J20932" s="3"/>
      <c r="K20932" s="3"/>
      <c r="L20932" s="3"/>
      <c r="M20932" s="3"/>
      <c r="N20932" s="3"/>
    </row>
    <row r="20933">
      <c r="A20933" s="3"/>
      <c r="B20933" s="3"/>
      <c r="C20933" s="3"/>
      <c r="D20933" s="3"/>
      <c r="E20933" s="3"/>
      <c r="F20933" s="3"/>
      <c r="G20933" s="3"/>
      <c r="H20933" s="3"/>
      <c r="I20933" s="3"/>
      <c r="J20933" s="3"/>
      <c r="K20933" s="3"/>
      <c r="L20933" s="3"/>
      <c r="M20933" s="3"/>
      <c r="N20933" s="3"/>
    </row>
    <row r="20934">
      <c r="A20934" s="3"/>
      <c r="B20934" s="3"/>
      <c r="C20934" s="3"/>
      <c r="D20934" s="3"/>
      <c r="E20934" s="3"/>
      <c r="F20934" s="3"/>
      <c r="G20934" s="3"/>
      <c r="H20934" s="3"/>
      <c r="I20934" s="3"/>
      <c r="J20934" s="3"/>
      <c r="K20934" s="3"/>
      <c r="L20934" s="3"/>
      <c r="M20934" s="3"/>
      <c r="N20934" s="3"/>
    </row>
    <row r="20935">
      <c r="A20935" s="3"/>
      <c r="B20935" s="3"/>
      <c r="C20935" s="3"/>
      <c r="D20935" s="3"/>
      <c r="E20935" s="3"/>
      <c r="F20935" s="3"/>
      <c r="G20935" s="3"/>
      <c r="H20935" s="3"/>
      <c r="I20935" s="3"/>
      <c r="J20935" s="3"/>
      <c r="K20935" s="3"/>
      <c r="L20935" s="3"/>
      <c r="M20935" s="3"/>
      <c r="N20935" s="3"/>
    </row>
    <row r="20936">
      <c r="A20936" s="3"/>
      <c r="B20936" s="3"/>
      <c r="C20936" s="3"/>
      <c r="D20936" s="3"/>
      <c r="E20936" s="3"/>
      <c r="F20936" s="3"/>
      <c r="G20936" s="3"/>
      <c r="H20936" s="3"/>
      <c r="I20936" s="3"/>
      <c r="J20936" s="3"/>
      <c r="K20936" s="3"/>
      <c r="L20936" s="3"/>
      <c r="M20936" s="3"/>
      <c r="N20936" s="3"/>
    </row>
    <row r="20937">
      <c r="A20937" s="3"/>
      <c r="B20937" s="3"/>
      <c r="C20937" s="3"/>
      <c r="D20937" s="3"/>
      <c r="E20937" s="3"/>
      <c r="F20937" s="3"/>
      <c r="G20937" s="3"/>
      <c r="H20937" s="3"/>
      <c r="I20937" s="3"/>
      <c r="J20937" s="3"/>
      <c r="K20937" s="3"/>
      <c r="L20937" s="3"/>
      <c r="M20937" s="3"/>
      <c r="N20937" s="3"/>
    </row>
    <row r="20938">
      <c r="A20938" s="3"/>
      <c r="B20938" s="3"/>
      <c r="C20938" s="3"/>
      <c r="D20938" s="3"/>
      <c r="E20938" s="3"/>
      <c r="F20938" s="3"/>
      <c r="G20938" s="3"/>
      <c r="H20938" s="3"/>
      <c r="I20938" s="3"/>
      <c r="J20938" s="3"/>
      <c r="K20938" s="3"/>
      <c r="L20938" s="3"/>
      <c r="M20938" s="3"/>
      <c r="N20938" s="3"/>
    </row>
    <row r="20939">
      <c r="A20939" s="3"/>
      <c r="B20939" s="3"/>
      <c r="C20939" s="3"/>
      <c r="D20939" s="3"/>
      <c r="E20939" s="3"/>
      <c r="F20939" s="3"/>
      <c r="G20939" s="3"/>
      <c r="H20939" s="3"/>
      <c r="I20939" s="3"/>
      <c r="J20939" s="3"/>
      <c r="K20939" s="3"/>
      <c r="L20939" s="3"/>
      <c r="M20939" s="3"/>
      <c r="N20939" s="3"/>
    </row>
    <row r="20940">
      <c r="A20940" s="3"/>
      <c r="B20940" s="3"/>
      <c r="C20940" s="3"/>
      <c r="D20940" s="3"/>
      <c r="E20940" s="3"/>
      <c r="F20940" s="3"/>
      <c r="G20940" s="3"/>
      <c r="H20940" s="3"/>
      <c r="I20940" s="3"/>
      <c r="J20940" s="3"/>
      <c r="K20940" s="3"/>
      <c r="L20940" s="3"/>
      <c r="M20940" s="3"/>
      <c r="N20940" s="3"/>
    </row>
    <row r="20941">
      <c r="A20941" s="3"/>
      <c r="B20941" s="3"/>
      <c r="C20941" s="3"/>
      <c r="D20941" s="3"/>
      <c r="E20941" s="3"/>
      <c r="F20941" s="3"/>
      <c r="G20941" s="3"/>
      <c r="H20941" s="3"/>
      <c r="I20941" s="3"/>
      <c r="J20941" s="3"/>
      <c r="K20941" s="3"/>
      <c r="L20941" s="3"/>
      <c r="M20941" s="3"/>
      <c r="N20941" s="3"/>
    </row>
    <row r="20942">
      <c r="A20942" s="3"/>
      <c r="B20942" s="3"/>
      <c r="C20942" s="3"/>
      <c r="D20942" s="3"/>
      <c r="E20942" s="3"/>
      <c r="F20942" s="3"/>
      <c r="G20942" s="3"/>
      <c r="H20942" s="3"/>
      <c r="I20942" s="3"/>
      <c r="J20942" s="3"/>
      <c r="K20942" s="3"/>
      <c r="L20942" s="3"/>
      <c r="M20942" s="3"/>
      <c r="N20942" s="3"/>
    </row>
    <row r="20943">
      <c r="A20943" s="3"/>
      <c r="B20943" s="3"/>
      <c r="C20943" s="3"/>
      <c r="D20943" s="3"/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</row>
    <row r="20944">
      <c r="A20944" s="3"/>
      <c r="B20944" s="3"/>
      <c r="C20944" s="3"/>
      <c r="D20944" s="3"/>
      <c r="E20944" s="3"/>
      <c r="F20944" s="3"/>
      <c r="G20944" s="3"/>
      <c r="H20944" s="3"/>
      <c r="I20944" s="3"/>
      <c r="J20944" s="3"/>
      <c r="K20944" s="3"/>
      <c r="L20944" s="3"/>
      <c r="M20944" s="3"/>
      <c r="N20944" s="3"/>
    </row>
    <row r="20945">
      <c r="A20945" s="3"/>
      <c r="B20945" s="3"/>
      <c r="C20945" s="3"/>
      <c r="D20945" s="3"/>
      <c r="E20945" s="3"/>
      <c r="F20945" s="3"/>
      <c r="G20945" s="3"/>
      <c r="H20945" s="3"/>
      <c r="I20945" s="3"/>
      <c r="J20945" s="3"/>
      <c r="K20945" s="3"/>
      <c r="L20945" s="3"/>
      <c r="M20945" s="3"/>
      <c r="N20945" s="3"/>
    </row>
    <row r="20946">
      <c r="A20946" s="3"/>
      <c r="B20946" s="3"/>
      <c r="C20946" s="3"/>
      <c r="D20946" s="3"/>
      <c r="E20946" s="3"/>
      <c r="F20946" s="3"/>
      <c r="G20946" s="3"/>
      <c r="H20946" s="3"/>
      <c r="I20946" s="3"/>
      <c r="J20946" s="3"/>
      <c r="K20946" s="3"/>
      <c r="L20946" s="3"/>
      <c r="M20946" s="3"/>
      <c r="N20946" s="3"/>
    </row>
    <row r="20947">
      <c r="A20947" s="3"/>
      <c r="B20947" s="3"/>
      <c r="C20947" s="3"/>
      <c r="D20947" s="3"/>
      <c r="E20947" s="3"/>
      <c r="F20947" s="3"/>
      <c r="G20947" s="3"/>
      <c r="H20947" s="3"/>
      <c r="I20947" s="3"/>
      <c r="J20947" s="3"/>
      <c r="K20947" s="3"/>
      <c r="L20947" s="3"/>
      <c r="M20947" s="3"/>
      <c r="N20947" s="3"/>
    </row>
    <row r="20948">
      <c r="A20948" s="3"/>
      <c r="B20948" s="3"/>
      <c r="C20948" s="3"/>
      <c r="D20948" s="3"/>
      <c r="E20948" s="3"/>
      <c r="F20948" s="3"/>
      <c r="G20948" s="3"/>
      <c r="H20948" s="3"/>
      <c r="I20948" s="3"/>
      <c r="J20948" s="3"/>
      <c r="K20948" s="3"/>
      <c r="L20948" s="3"/>
      <c r="M20948" s="3"/>
      <c r="N20948" s="3"/>
    </row>
    <row r="20949">
      <c r="A20949" s="3"/>
      <c r="B20949" s="3"/>
      <c r="C20949" s="3"/>
      <c r="D20949" s="3"/>
      <c r="E20949" s="3"/>
      <c r="F20949" s="3"/>
      <c r="G20949" s="3"/>
      <c r="H20949" s="3"/>
      <c r="I20949" s="3"/>
      <c r="J20949" s="3"/>
      <c r="K20949" s="3"/>
      <c r="L20949" s="3"/>
      <c r="M20949" s="3"/>
      <c r="N20949" s="3"/>
    </row>
    <row r="20950">
      <c r="A20950" s="3"/>
      <c r="B20950" s="3"/>
      <c r="C20950" s="3"/>
      <c r="D20950" s="3"/>
      <c r="E20950" s="3"/>
      <c r="F20950" s="3"/>
      <c r="G20950" s="3"/>
      <c r="H20950" s="3"/>
      <c r="I20950" s="3"/>
      <c r="J20950" s="3"/>
      <c r="K20950" s="3"/>
      <c r="L20950" s="3"/>
      <c r="M20950" s="3"/>
      <c r="N20950" s="3"/>
    </row>
    <row r="20951">
      <c r="A20951" s="3"/>
      <c r="B20951" s="3"/>
      <c r="C20951" s="3"/>
      <c r="D20951" s="3"/>
      <c r="E20951" s="3"/>
      <c r="F20951" s="3"/>
      <c r="G20951" s="3"/>
      <c r="H20951" s="3"/>
      <c r="I20951" s="3"/>
      <c r="J20951" s="3"/>
      <c r="K20951" s="3"/>
      <c r="L20951" s="3"/>
      <c r="M20951" s="3"/>
      <c r="N20951" s="3"/>
    </row>
    <row r="20952">
      <c r="A20952" s="3"/>
      <c r="B20952" s="3"/>
      <c r="C20952" s="3"/>
      <c r="D20952" s="3"/>
      <c r="E20952" s="3"/>
      <c r="F20952" s="3"/>
      <c r="G20952" s="3"/>
      <c r="H20952" s="3"/>
      <c r="I20952" s="3"/>
      <c r="J20952" s="3"/>
      <c r="K20952" s="3"/>
      <c r="L20952" s="3"/>
      <c r="M20952" s="3"/>
      <c r="N20952" s="3"/>
    </row>
    <row r="20953">
      <c r="A20953" s="3"/>
      <c r="B20953" s="3"/>
      <c r="C20953" s="3"/>
      <c r="D20953" s="3"/>
      <c r="E20953" s="3"/>
      <c r="F20953" s="3"/>
      <c r="G20953" s="3"/>
      <c r="H20953" s="3"/>
      <c r="I20953" s="3"/>
      <c r="J20953" s="3"/>
      <c r="K20953" s="3"/>
      <c r="L20953" s="3"/>
      <c r="M20953" s="3"/>
      <c r="N20953" s="3"/>
    </row>
    <row r="20954">
      <c r="A20954" s="3"/>
      <c r="B20954" s="3"/>
      <c r="C20954" s="3"/>
      <c r="D20954" s="3"/>
      <c r="E20954" s="3"/>
      <c r="F20954" s="3"/>
      <c r="G20954" s="3"/>
      <c r="H20954" s="3"/>
      <c r="I20954" s="3"/>
      <c r="J20954" s="3"/>
      <c r="K20954" s="3"/>
      <c r="L20954" s="3"/>
      <c r="M20954" s="3"/>
      <c r="N20954" s="3"/>
    </row>
    <row r="20955">
      <c r="A20955" s="3"/>
      <c r="B20955" s="3"/>
      <c r="C20955" s="3"/>
      <c r="D20955" s="3"/>
      <c r="E20955" s="3"/>
      <c r="F20955" s="3"/>
      <c r="G20955" s="3"/>
      <c r="H20955" s="3"/>
      <c r="I20955" s="3"/>
      <c r="J20955" s="3"/>
      <c r="K20955" s="3"/>
      <c r="L20955" s="3"/>
      <c r="M20955" s="3"/>
      <c r="N20955" s="3"/>
    </row>
    <row r="20956">
      <c r="A20956" s="3"/>
      <c r="B20956" s="3"/>
      <c r="C20956" s="3"/>
      <c r="D20956" s="3"/>
      <c r="E20956" s="3"/>
      <c r="F20956" s="3"/>
      <c r="G20956" s="3"/>
      <c r="H20956" s="3"/>
      <c r="I20956" s="3"/>
      <c r="J20956" s="3"/>
      <c r="K20956" s="3"/>
      <c r="L20956" s="3"/>
      <c r="M20956" s="3"/>
      <c r="N20956" s="3"/>
    </row>
    <row r="20957">
      <c r="A20957" s="3"/>
      <c r="B20957" s="3"/>
      <c r="C20957" s="3"/>
      <c r="D20957" s="3"/>
      <c r="E20957" s="3"/>
      <c r="F20957" s="3"/>
      <c r="G20957" s="3"/>
      <c r="H20957" s="3"/>
      <c r="I20957" s="3"/>
      <c r="J20957" s="3"/>
      <c r="K20957" s="3"/>
      <c r="L20957" s="3"/>
      <c r="M20957" s="3"/>
      <c r="N20957" s="3"/>
    </row>
    <row r="20958">
      <c r="A20958" s="3"/>
      <c r="B20958" s="3"/>
      <c r="C20958" s="3"/>
      <c r="D20958" s="3"/>
      <c r="E20958" s="3"/>
      <c r="F20958" s="3"/>
      <c r="G20958" s="3"/>
      <c r="H20958" s="3"/>
      <c r="I20958" s="3"/>
      <c r="J20958" s="3"/>
      <c r="K20958" s="3"/>
      <c r="L20958" s="3"/>
      <c r="M20958" s="3"/>
      <c r="N20958" s="3"/>
    </row>
    <row r="20959">
      <c r="A20959" s="3"/>
      <c r="B20959" s="3"/>
      <c r="C20959" s="3"/>
      <c r="D20959" s="3"/>
      <c r="E20959" s="3"/>
      <c r="F20959" s="3"/>
      <c r="G20959" s="3"/>
      <c r="H20959" s="3"/>
      <c r="I20959" s="3"/>
      <c r="J20959" s="3"/>
      <c r="K20959" s="3"/>
      <c r="L20959" s="3"/>
      <c r="M20959" s="3"/>
      <c r="N20959" s="3"/>
    </row>
    <row r="20960">
      <c r="A20960" s="3"/>
      <c r="B20960" s="3"/>
      <c r="C20960" s="3"/>
      <c r="D20960" s="3"/>
      <c r="E20960" s="3"/>
      <c r="F20960" s="3"/>
      <c r="G20960" s="3"/>
      <c r="H20960" s="3"/>
      <c r="I20960" s="3"/>
      <c r="J20960" s="3"/>
      <c r="K20960" s="3"/>
      <c r="L20960" s="3"/>
      <c r="M20960" s="3"/>
      <c r="N20960" s="3"/>
    </row>
    <row r="20961">
      <c r="A20961" s="3"/>
      <c r="B20961" s="3"/>
      <c r="C20961" s="3"/>
      <c r="D20961" s="3"/>
      <c r="E20961" s="3"/>
      <c r="F20961" s="3"/>
      <c r="G20961" s="3"/>
      <c r="H20961" s="3"/>
      <c r="I20961" s="3"/>
      <c r="J20961" s="3"/>
      <c r="K20961" s="3"/>
      <c r="L20961" s="3"/>
      <c r="M20961" s="3"/>
      <c r="N20961" s="3"/>
    </row>
    <row r="20962">
      <c r="A20962" s="3"/>
      <c r="B20962" s="3"/>
      <c r="C20962" s="3"/>
      <c r="D20962" s="3"/>
      <c r="E20962" s="3"/>
      <c r="F20962" s="3"/>
      <c r="G20962" s="3"/>
      <c r="H20962" s="3"/>
      <c r="I20962" s="3"/>
      <c r="J20962" s="3"/>
      <c r="K20962" s="3"/>
      <c r="L20962" s="3"/>
      <c r="M20962" s="3"/>
      <c r="N20962" s="3"/>
    </row>
    <row r="20963">
      <c r="A20963" s="3"/>
      <c r="B20963" s="3"/>
      <c r="C20963" s="3"/>
      <c r="D20963" s="3"/>
      <c r="E20963" s="3"/>
      <c r="F20963" s="3"/>
      <c r="G20963" s="3"/>
      <c r="H20963" s="3"/>
      <c r="I20963" s="3"/>
      <c r="J20963" s="3"/>
      <c r="K20963" s="3"/>
      <c r="L20963" s="3"/>
      <c r="M20963" s="3"/>
      <c r="N20963" s="3"/>
    </row>
    <row r="20964">
      <c r="A20964" s="3"/>
      <c r="B20964" s="3"/>
      <c r="C20964" s="3"/>
      <c r="D20964" s="3"/>
      <c r="E20964" s="3"/>
      <c r="F20964" s="3"/>
      <c r="G20964" s="3"/>
      <c r="H20964" s="3"/>
      <c r="I20964" s="3"/>
      <c r="J20964" s="3"/>
      <c r="K20964" s="3"/>
      <c r="L20964" s="3"/>
      <c r="M20964" s="3"/>
      <c r="N20964" s="3"/>
    </row>
    <row r="20965">
      <c r="A20965" s="3"/>
      <c r="B20965" s="3"/>
      <c r="C20965" s="3"/>
      <c r="D20965" s="3"/>
      <c r="E20965" s="3"/>
      <c r="F20965" s="3"/>
      <c r="G20965" s="3"/>
      <c r="H20965" s="3"/>
      <c r="I20965" s="3"/>
      <c r="J20965" s="3"/>
      <c r="K20965" s="3"/>
      <c r="L20965" s="3"/>
      <c r="M20965" s="3"/>
      <c r="N20965" s="3"/>
    </row>
    <row r="20966">
      <c r="A20966" s="3"/>
      <c r="B20966" s="3"/>
      <c r="C20966" s="3"/>
      <c r="D20966" s="3"/>
      <c r="E20966" s="3"/>
      <c r="F20966" s="3"/>
      <c r="G20966" s="3"/>
      <c r="H20966" s="3"/>
      <c r="I20966" s="3"/>
      <c r="J20966" s="3"/>
      <c r="K20966" s="3"/>
      <c r="L20966" s="3"/>
      <c r="M20966" s="3"/>
      <c r="N20966" s="3"/>
    </row>
    <row r="20967">
      <c r="A20967" s="3"/>
      <c r="B20967" s="3"/>
      <c r="C20967" s="3"/>
      <c r="D20967" s="3"/>
      <c r="E20967" s="3"/>
      <c r="F20967" s="3"/>
      <c r="G20967" s="3"/>
      <c r="H20967" s="3"/>
      <c r="I20967" s="3"/>
      <c r="J20967" s="3"/>
      <c r="K20967" s="3"/>
      <c r="L20967" s="3"/>
      <c r="M20967" s="3"/>
      <c r="N20967" s="3"/>
    </row>
    <row r="20968">
      <c r="A20968" s="3"/>
      <c r="B20968" s="3"/>
      <c r="C20968" s="3"/>
      <c r="D20968" s="3"/>
      <c r="E20968" s="3"/>
      <c r="F20968" s="3"/>
      <c r="G20968" s="3"/>
      <c r="H20968" s="3"/>
      <c r="I20968" s="3"/>
      <c r="J20968" s="3"/>
      <c r="K20968" s="3"/>
      <c r="L20968" s="3"/>
      <c r="M20968" s="3"/>
      <c r="N20968" s="3"/>
    </row>
    <row r="20969">
      <c r="A20969" s="3"/>
      <c r="B20969" s="3"/>
      <c r="C20969" s="3"/>
      <c r="D20969" s="3"/>
      <c r="E20969" s="3"/>
      <c r="F20969" s="3"/>
      <c r="G20969" s="3"/>
      <c r="H20969" s="3"/>
      <c r="I20969" s="3"/>
      <c r="J20969" s="3"/>
      <c r="K20969" s="3"/>
      <c r="L20969" s="3"/>
      <c r="M20969" s="3"/>
      <c r="N20969" s="3"/>
    </row>
    <row r="20970">
      <c r="A20970" s="3"/>
      <c r="B20970" s="3"/>
      <c r="C20970" s="3"/>
      <c r="D20970" s="3"/>
      <c r="E20970" s="3"/>
      <c r="F20970" s="3"/>
      <c r="G20970" s="3"/>
      <c r="H20970" s="3"/>
      <c r="I20970" s="3"/>
      <c r="J20970" s="3"/>
      <c r="K20970" s="3"/>
      <c r="L20970" s="3"/>
      <c r="M20970" s="3"/>
      <c r="N20970" s="3"/>
    </row>
    <row r="20971">
      <c r="A20971" s="3"/>
      <c r="B20971" s="3"/>
      <c r="C20971" s="3"/>
      <c r="D20971" s="3"/>
      <c r="E20971" s="3"/>
      <c r="F20971" s="3"/>
      <c r="G20971" s="3"/>
      <c r="H20971" s="3"/>
      <c r="I20971" s="3"/>
      <c r="J20971" s="3"/>
      <c r="K20971" s="3"/>
      <c r="L20971" s="3"/>
      <c r="M20971" s="3"/>
      <c r="N20971" s="3"/>
    </row>
    <row r="20972">
      <c r="A20972" s="3"/>
      <c r="B20972" s="3"/>
      <c r="C20972" s="3"/>
      <c r="D20972" s="3"/>
      <c r="E20972" s="3"/>
      <c r="F20972" s="3"/>
      <c r="G20972" s="3"/>
      <c r="H20972" s="3"/>
      <c r="I20972" s="3"/>
      <c r="J20972" s="3"/>
      <c r="K20972" s="3"/>
      <c r="L20972" s="3"/>
      <c r="M20972" s="3"/>
      <c r="N20972" s="3"/>
    </row>
    <row r="20973">
      <c r="A20973" s="3"/>
      <c r="B20973" s="3"/>
      <c r="C20973" s="3"/>
      <c r="D20973" s="3"/>
      <c r="E20973" s="3"/>
      <c r="F20973" s="3"/>
      <c r="G20973" s="3"/>
      <c r="H20973" s="3"/>
      <c r="I20973" s="3"/>
      <c r="J20973" s="3"/>
      <c r="K20973" s="3"/>
      <c r="L20973" s="3"/>
      <c r="M20973" s="3"/>
      <c r="N20973" s="3"/>
    </row>
    <row r="20974">
      <c r="A20974" s="3"/>
      <c r="B20974" s="3"/>
      <c r="C20974" s="3"/>
      <c r="D20974" s="3"/>
      <c r="E20974" s="3"/>
      <c r="F20974" s="3"/>
      <c r="G20974" s="3"/>
      <c r="H20974" s="3"/>
      <c r="I20974" s="3"/>
      <c r="J20974" s="3"/>
      <c r="K20974" s="3"/>
      <c r="L20974" s="3"/>
      <c r="M20974" s="3"/>
      <c r="N20974" s="3"/>
    </row>
    <row r="20975">
      <c r="A20975" s="3"/>
      <c r="B20975" s="3"/>
      <c r="C20975" s="3"/>
      <c r="D20975" s="3"/>
      <c r="E20975" s="3"/>
      <c r="F20975" s="3"/>
      <c r="G20975" s="3"/>
      <c r="H20975" s="3"/>
      <c r="I20975" s="3"/>
      <c r="J20975" s="3"/>
      <c r="K20975" s="3"/>
      <c r="L20975" s="3"/>
      <c r="M20975" s="3"/>
      <c r="N20975" s="3"/>
    </row>
    <row r="20976">
      <c r="A20976" s="3"/>
      <c r="B20976" s="3"/>
      <c r="C20976" s="3"/>
      <c r="D20976" s="3"/>
      <c r="E20976" s="3"/>
      <c r="F20976" s="3"/>
      <c r="G20976" s="3"/>
      <c r="H20976" s="3"/>
      <c r="I20976" s="3"/>
      <c r="J20976" s="3"/>
      <c r="K20976" s="3"/>
      <c r="L20976" s="3"/>
      <c r="M20976" s="3"/>
      <c r="N20976" s="3"/>
    </row>
    <row r="20977">
      <c r="A20977" s="3"/>
      <c r="B20977" s="3"/>
      <c r="C20977" s="3"/>
      <c r="D20977" s="3"/>
      <c r="E20977" s="3"/>
      <c r="F20977" s="3"/>
      <c r="G20977" s="3"/>
      <c r="H20977" s="3"/>
      <c r="I20977" s="3"/>
      <c r="J20977" s="3"/>
      <c r="K20977" s="3"/>
      <c r="L20977" s="3"/>
      <c r="M20977" s="3"/>
      <c r="N20977" s="3"/>
    </row>
    <row r="20978">
      <c r="A20978" s="3"/>
      <c r="B20978" s="3"/>
      <c r="C20978" s="3"/>
      <c r="D20978" s="3"/>
      <c r="E20978" s="3"/>
      <c r="F20978" s="3"/>
      <c r="G20978" s="3"/>
      <c r="H20978" s="3"/>
      <c r="I20978" s="3"/>
      <c r="J20978" s="3"/>
      <c r="K20978" s="3"/>
      <c r="L20978" s="3"/>
      <c r="M20978" s="3"/>
      <c r="N20978" s="3"/>
    </row>
    <row r="20979">
      <c r="A20979" s="3"/>
      <c r="B20979" s="3"/>
      <c r="C20979" s="3"/>
      <c r="D20979" s="3"/>
      <c r="E20979" s="3"/>
      <c r="F20979" s="3"/>
      <c r="G20979" s="3"/>
      <c r="H20979" s="3"/>
      <c r="I20979" s="3"/>
      <c r="J20979" s="3"/>
      <c r="K20979" s="3"/>
      <c r="L20979" s="3"/>
      <c r="M20979" s="3"/>
      <c r="N20979" s="3"/>
    </row>
    <row r="20980">
      <c r="A20980" s="3"/>
      <c r="B20980" s="3"/>
      <c r="C20980" s="3"/>
      <c r="D20980" s="3"/>
      <c r="E20980" s="3"/>
      <c r="F20980" s="3"/>
      <c r="G20980" s="3"/>
      <c r="H20980" s="3"/>
      <c r="I20980" s="3"/>
      <c r="J20980" s="3"/>
      <c r="K20980" s="3"/>
      <c r="L20980" s="3"/>
      <c r="M20980" s="3"/>
      <c r="N20980" s="3"/>
    </row>
    <row r="20981">
      <c r="A20981" s="3"/>
      <c r="B20981" s="3"/>
      <c r="C20981" s="3"/>
      <c r="D20981" s="3"/>
      <c r="E20981" s="3"/>
      <c r="F20981" s="3"/>
      <c r="G20981" s="3"/>
      <c r="H20981" s="3"/>
      <c r="I20981" s="3"/>
      <c r="J20981" s="3"/>
      <c r="K20981" s="3"/>
      <c r="L20981" s="3"/>
      <c r="M20981" s="3"/>
      <c r="N20981" s="3"/>
    </row>
    <row r="20982">
      <c r="A20982" s="3"/>
      <c r="B20982" s="3"/>
      <c r="C20982" s="3"/>
      <c r="D20982" s="3"/>
      <c r="E20982" s="3"/>
      <c r="F20982" s="3"/>
      <c r="G20982" s="3"/>
      <c r="H20982" s="3"/>
      <c r="I20982" s="3"/>
      <c r="J20982" s="3"/>
      <c r="K20982" s="3"/>
      <c r="L20982" s="3"/>
      <c r="M20982" s="3"/>
      <c r="N20982" s="3"/>
    </row>
    <row r="20983">
      <c r="A20983" s="3"/>
      <c r="B20983" s="3"/>
      <c r="C20983" s="3"/>
      <c r="D20983" s="3"/>
      <c r="E20983" s="3"/>
      <c r="F20983" s="3"/>
      <c r="G20983" s="3"/>
      <c r="H20983" s="3"/>
      <c r="I20983" s="3"/>
      <c r="J20983" s="3"/>
      <c r="K20983" s="3"/>
      <c r="L20983" s="3"/>
      <c r="M20983" s="3"/>
      <c r="N20983" s="3"/>
    </row>
    <row r="20984">
      <c r="A20984" s="3"/>
      <c r="B20984" s="3"/>
      <c r="C20984" s="3"/>
      <c r="D20984" s="3"/>
      <c r="E20984" s="3"/>
      <c r="F20984" s="3"/>
      <c r="G20984" s="3"/>
      <c r="H20984" s="3"/>
      <c r="I20984" s="3"/>
      <c r="J20984" s="3"/>
      <c r="K20984" s="3"/>
      <c r="L20984" s="3"/>
      <c r="M20984" s="3"/>
      <c r="N20984" s="3"/>
    </row>
    <row r="20985">
      <c r="A20985" s="3"/>
      <c r="B20985" s="3"/>
      <c r="C20985" s="3"/>
      <c r="D20985" s="3"/>
      <c r="E20985" s="3"/>
      <c r="F20985" s="3"/>
      <c r="G20985" s="3"/>
      <c r="H20985" s="3"/>
      <c r="I20985" s="3"/>
      <c r="J20985" s="3"/>
      <c r="K20985" s="3"/>
      <c r="L20985" s="3"/>
      <c r="M20985" s="3"/>
      <c r="N20985" s="3"/>
    </row>
    <row r="20986">
      <c r="A20986" s="3"/>
      <c r="B20986" s="3"/>
      <c r="C20986" s="3"/>
      <c r="D20986" s="3"/>
      <c r="E20986" s="3"/>
      <c r="F20986" s="3"/>
      <c r="G20986" s="3"/>
      <c r="H20986" s="3"/>
      <c r="I20986" s="3"/>
      <c r="J20986" s="3"/>
      <c r="K20986" s="3"/>
      <c r="L20986" s="3"/>
      <c r="M20986" s="3"/>
      <c r="N20986" s="3"/>
    </row>
    <row r="20987">
      <c r="A20987" s="3"/>
      <c r="B20987" s="3"/>
      <c r="C20987" s="3"/>
      <c r="D20987" s="3"/>
      <c r="E20987" s="3"/>
      <c r="F20987" s="3"/>
      <c r="G20987" s="3"/>
      <c r="H20987" s="3"/>
      <c r="I20987" s="3"/>
      <c r="J20987" s="3"/>
      <c r="K20987" s="3"/>
      <c r="L20987" s="3"/>
      <c r="M20987" s="3"/>
      <c r="N20987" s="3"/>
    </row>
    <row r="20988">
      <c r="A20988" s="3"/>
      <c r="B20988" s="3"/>
      <c r="C20988" s="3"/>
      <c r="D20988" s="3"/>
      <c r="E20988" s="3"/>
      <c r="F20988" s="3"/>
      <c r="G20988" s="3"/>
      <c r="H20988" s="3"/>
      <c r="I20988" s="3"/>
      <c r="J20988" s="3"/>
      <c r="K20988" s="3"/>
      <c r="L20988" s="3"/>
      <c r="M20988" s="3"/>
      <c r="N20988" s="3"/>
    </row>
    <row r="20989">
      <c r="A20989" s="3"/>
      <c r="B20989" s="3"/>
      <c r="C20989" s="3"/>
      <c r="D20989" s="3"/>
      <c r="E20989" s="3"/>
      <c r="F20989" s="3"/>
      <c r="G20989" s="3"/>
      <c r="H20989" s="3"/>
      <c r="I20989" s="3"/>
      <c r="J20989" s="3"/>
      <c r="K20989" s="3"/>
      <c r="L20989" s="3"/>
      <c r="M20989" s="3"/>
      <c r="N20989" s="3"/>
    </row>
    <row r="20990">
      <c r="A20990" s="3"/>
      <c r="B20990" s="3"/>
      <c r="C20990" s="3"/>
      <c r="D20990" s="3"/>
      <c r="E20990" s="3"/>
      <c r="F20990" s="3"/>
      <c r="G20990" s="3"/>
      <c r="H20990" s="3"/>
      <c r="I20990" s="3"/>
      <c r="J20990" s="3"/>
      <c r="K20990" s="3"/>
      <c r="L20990" s="3"/>
      <c r="M20990" s="3"/>
      <c r="N20990" s="3"/>
    </row>
    <row r="20991">
      <c r="A20991" s="3"/>
      <c r="B20991" s="3"/>
      <c r="C20991" s="3"/>
      <c r="D20991" s="3"/>
      <c r="E20991" s="3"/>
      <c r="F20991" s="3"/>
      <c r="G20991" s="3"/>
      <c r="H20991" s="3"/>
      <c r="I20991" s="3"/>
      <c r="J20991" s="3"/>
      <c r="K20991" s="3"/>
      <c r="L20991" s="3"/>
      <c r="M20991" s="3"/>
      <c r="N20991" s="3"/>
    </row>
    <row r="20992">
      <c r="A20992" s="3"/>
      <c r="B20992" s="3"/>
      <c r="C20992" s="3"/>
      <c r="D20992" s="3"/>
      <c r="E20992" s="3"/>
      <c r="F20992" s="3"/>
      <c r="G20992" s="3"/>
      <c r="H20992" s="3"/>
      <c r="I20992" s="3"/>
      <c r="J20992" s="3"/>
      <c r="K20992" s="3"/>
      <c r="L20992" s="3"/>
      <c r="M20992" s="3"/>
      <c r="N20992" s="3"/>
    </row>
    <row r="20993">
      <c r="A20993" s="3"/>
      <c r="B20993" s="3"/>
      <c r="C20993" s="3"/>
      <c r="D20993" s="3"/>
      <c r="E20993" s="3"/>
      <c r="F20993" s="3"/>
      <c r="G20993" s="3"/>
      <c r="H20993" s="3"/>
      <c r="I20993" s="3"/>
      <c r="J20993" s="3"/>
      <c r="K20993" s="3"/>
      <c r="L20993" s="3"/>
      <c r="M20993" s="3"/>
      <c r="N20993" s="3"/>
    </row>
    <row r="20994">
      <c r="A20994" s="3"/>
      <c r="B20994" s="3"/>
      <c r="C20994" s="3"/>
      <c r="D20994" s="3"/>
      <c r="E20994" s="3"/>
      <c r="F20994" s="3"/>
      <c r="G20994" s="3"/>
      <c r="H20994" s="3"/>
      <c r="I20994" s="3"/>
      <c r="J20994" s="3"/>
      <c r="K20994" s="3"/>
      <c r="L20994" s="3"/>
      <c r="M20994" s="3"/>
      <c r="N20994" s="3"/>
    </row>
    <row r="20995">
      <c r="A20995" s="3"/>
      <c r="B20995" s="3"/>
      <c r="C20995" s="3"/>
      <c r="D20995" s="3"/>
      <c r="E20995" s="3"/>
      <c r="F20995" s="3"/>
      <c r="G20995" s="3"/>
      <c r="H20995" s="3"/>
      <c r="I20995" s="3"/>
      <c r="J20995" s="3"/>
      <c r="K20995" s="3"/>
      <c r="L20995" s="3"/>
      <c r="M20995" s="3"/>
      <c r="N20995" s="3"/>
    </row>
    <row r="20996">
      <c r="A20996" s="3"/>
      <c r="B20996" s="3"/>
      <c r="C20996" s="3"/>
      <c r="D20996" s="3"/>
      <c r="E20996" s="3"/>
      <c r="F20996" s="3"/>
      <c r="G20996" s="3"/>
      <c r="H20996" s="3"/>
      <c r="I20996" s="3"/>
      <c r="J20996" s="3"/>
      <c r="K20996" s="3"/>
      <c r="L20996" s="3"/>
      <c r="M20996" s="3"/>
      <c r="N20996" s="3"/>
    </row>
    <row r="20997">
      <c r="A20997" s="3"/>
      <c r="B20997" s="3"/>
      <c r="C20997" s="3"/>
      <c r="D20997" s="3"/>
      <c r="E20997" s="3"/>
      <c r="F20997" s="3"/>
      <c r="G20997" s="3"/>
      <c r="H20997" s="3"/>
      <c r="I20997" s="3"/>
      <c r="J20997" s="3"/>
      <c r="K20997" s="3"/>
      <c r="L20997" s="3"/>
      <c r="M20997" s="3"/>
      <c r="N20997" s="3"/>
    </row>
    <row r="20998">
      <c r="A20998" s="3"/>
      <c r="B20998" s="3"/>
      <c r="C20998" s="3"/>
      <c r="D20998" s="3"/>
      <c r="E20998" s="3"/>
      <c r="F20998" s="3"/>
      <c r="G20998" s="3"/>
      <c r="H20998" s="3"/>
      <c r="I20998" s="3"/>
      <c r="J20998" s="3"/>
      <c r="K20998" s="3"/>
      <c r="L20998" s="3"/>
      <c r="M20998" s="3"/>
      <c r="N20998" s="3"/>
    </row>
    <row r="20999">
      <c r="A20999" s="3"/>
      <c r="B20999" s="3"/>
      <c r="C20999" s="3"/>
      <c r="D20999" s="3"/>
      <c r="E20999" s="3"/>
      <c r="F20999" s="3"/>
      <c r="G20999" s="3"/>
      <c r="H20999" s="3"/>
      <c r="I20999" s="3"/>
      <c r="J20999" s="3"/>
      <c r="K20999" s="3"/>
      <c r="L20999" s="3"/>
      <c r="M20999" s="3"/>
      <c r="N20999" s="3"/>
    </row>
    <row r="21000">
      <c r="A21000" s="3"/>
      <c r="B21000" s="3"/>
      <c r="C21000" s="3"/>
      <c r="D21000" s="3"/>
      <c r="E21000" s="3"/>
      <c r="F21000" s="3"/>
      <c r="G21000" s="3"/>
      <c r="H21000" s="3"/>
      <c r="I21000" s="3"/>
      <c r="J21000" s="3"/>
      <c r="K21000" s="3"/>
      <c r="L21000" s="3"/>
      <c r="M21000" s="3"/>
      <c r="N21000" s="3"/>
    </row>
    <row r="21001">
      <c r="A21001" s="3"/>
      <c r="B21001" s="3"/>
      <c r="C21001" s="3"/>
      <c r="D21001" s="3"/>
      <c r="E21001" s="3"/>
      <c r="F21001" s="3"/>
      <c r="G21001" s="3"/>
      <c r="H21001" s="3"/>
      <c r="I21001" s="3"/>
      <c r="J21001" s="3"/>
      <c r="K21001" s="3"/>
      <c r="L21001" s="3"/>
      <c r="M21001" s="3"/>
      <c r="N21001" s="3"/>
    </row>
    <row r="21002">
      <c r="A21002" s="3"/>
      <c r="B21002" s="3"/>
      <c r="C21002" s="3"/>
      <c r="D21002" s="3"/>
      <c r="E21002" s="3"/>
      <c r="F21002" s="3"/>
      <c r="G21002" s="3"/>
      <c r="H21002" s="3"/>
      <c r="I21002" s="3"/>
      <c r="J21002" s="3"/>
      <c r="K21002" s="3"/>
      <c r="L21002" s="3"/>
      <c r="M21002" s="3"/>
      <c r="N21002" s="3"/>
    </row>
    <row r="21003">
      <c r="A21003" s="3"/>
      <c r="B21003" s="3"/>
      <c r="C21003" s="3"/>
      <c r="D21003" s="3"/>
      <c r="E21003" s="3"/>
      <c r="F21003" s="3"/>
      <c r="G21003" s="3"/>
      <c r="H21003" s="3"/>
      <c r="I21003" s="3"/>
      <c r="J21003" s="3"/>
      <c r="K21003" s="3"/>
      <c r="L21003" s="3"/>
      <c r="M21003" s="3"/>
      <c r="N21003" s="3"/>
    </row>
    <row r="21004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</row>
    <row r="21005">
      <c r="A21005" s="3"/>
      <c r="B21005" s="3"/>
      <c r="C21005" s="3"/>
      <c r="D21005" s="3"/>
      <c r="E21005" s="3"/>
      <c r="F21005" s="3"/>
      <c r="G21005" s="3"/>
      <c r="H21005" s="3"/>
      <c r="I21005" s="3"/>
      <c r="J21005" s="3"/>
      <c r="K21005" s="3"/>
      <c r="L21005" s="3"/>
      <c r="M21005" s="3"/>
      <c r="N21005" s="3"/>
    </row>
    <row r="21006">
      <c r="A21006" s="3"/>
      <c r="B21006" s="3"/>
      <c r="C21006" s="3"/>
      <c r="D21006" s="3"/>
      <c r="E21006" s="3"/>
      <c r="F21006" s="3"/>
      <c r="G21006" s="3"/>
      <c r="H21006" s="3"/>
      <c r="I21006" s="3"/>
      <c r="J21006" s="3"/>
      <c r="K21006" s="3"/>
      <c r="L21006" s="3"/>
      <c r="M21006" s="3"/>
      <c r="N21006" s="3"/>
    </row>
    <row r="21007">
      <c r="A21007" s="3"/>
      <c r="B21007" s="3"/>
      <c r="C21007" s="3"/>
      <c r="D21007" s="3"/>
      <c r="E21007" s="3"/>
      <c r="F21007" s="3"/>
      <c r="G21007" s="3"/>
      <c r="H21007" s="3"/>
      <c r="I21007" s="3"/>
      <c r="J21007" s="3"/>
      <c r="K21007" s="3"/>
      <c r="L21007" s="3"/>
      <c r="M21007" s="3"/>
      <c r="N21007" s="3"/>
    </row>
    <row r="21008">
      <c r="A21008" s="3"/>
      <c r="B21008" s="3"/>
      <c r="C21008" s="3"/>
      <c r="D21008" s="3"/>
      <c r="E21008" s="3"/>
      <c r="F21008" s="3"/>
      <c r="G21008" s="3"/>
      <c r="H21008" s="3"/>
      <c r="I21008" s="3"/>
      <c r="J21008" s="3"/>
      <c r="K21008" s="3"/>
      <c r="L21008" s="3"/>
      <c r="M21008" s="3"/>
      <c r="N21008" s="3"/>
    </row>
    <row r="21009">
      <c r="A21009" s="3"/>
      <c r="B21009" s="3"/>
      <c r="C21009" s="3"/>
      <c r="D21009" s="3"/>
      <c r="E21009" s="3"/>
      <c r="F21009" s="3"/>
      <c r="G21009" s="3"/>
      <c r="H21009" s="3"/>
      <c r="I21009" s="3"/>
      <c r="J21009" s="3"/>
      <c r="K21009" s="3"/>
      <c r="L21009" s="3"/>
      <c r="M21009" s="3"/>
      <c r="N21009" s="3"/>
    </row>
    <row r="21010">
      <c r="A21010" s="3"/>
      <c r="B21010" s="3"/>
      <c r="C21010" s="3"/>
      <c r="D21010" s="3"/>
      <c r="E21010" s="3"/>
      <c r="F21010" s="3"/>
      <c r="G21010" s="3"/>
      <c r="H21010" s="3"/>
      <c r="I21010" s="3"/>
      <c r="J21010" s="3"/>
      <c r="K21010" s="3"/>
      <c r="L21010" s="3"/>
      <c r="M21010" s="3"/>
      <c r="N21010" s="3"/>
    </row>
    <row r="21011">
      <c r="A21011" s="3"/>
      <c r="B21011" s="3"/>
      <c r="C21011" s="3"/>
      <c r="D21011" s="3"/>
      <c r="E21011" s="3"/>
      <c r="F21011" s="3"/>
      <c r="G21011" s="3"/>
      <c r="H21011" s="3"/>
      <c r="I21011" s="3"/>
      <c r="J21011" s="3"/>
      <c r="K21011" s="3"/>
      <c r="L21011" s="3"/>
      <c r="M21011" s="3"/>
      <c r="N21011" s="3"/>
    </row>
    <row r="21012">
      <c r="A21012" s="3"/>
      <c r="B21012" s="3"/>
      <c r="C21012" s="3"/>
      <c r="D21012" s="3"/>
      <c r="E21012" s="3"/>
      <c r="F21012" s="3"/>
      <c r="G21012" s="3"/>
      <c r="H21012" s="3"/>
      <c r="I21012" s="3"/>
      <c r="J21012" s="3"/>
      <c r="K21012" s="3"/>
      <c r="L21012" s="3"/>
      <c r="M21012" s="3"/>
      <c r="N21012" s="3"/>
    </row>
    <row r="21013">
      <c r="A21013" s="3"/>
      <c r="B21013" s="3"/>
      <c r="C21013" s="3"/>
      <c r="D21013" s="3"/>
      <c r="E21013" s="3"/>
      <c r="F21013" s="3"/>
      <c r="G21013" s="3"/>
      <c r="H21013" s="3"/>
      <c r="I21013" s="3"/>
      <c r="J21013" s="3"/>
      <c r="K21013" s="3"/>
      <c r="L21013" s="3"/>
      <c r="M21013" s="3"/>
      <c r="N21013" s="3"/>
    </row>
    <row r="21014">
      <c r="A21014" s="3"/>
      <c r="B21014" s="3"/>
      <c r="C21014" s="3"/>
      <c r="D21014" s="3"/>
      <c r="E21014" s="3"/>
      <c r="F21014" s="3"/>
      <c r="G21014" s="3"/>
      <c r="H21014" s="3"/>
      <c r="I21014" s="3"/>
      <c r="J21014" s="3"/>
      <c r="K21014" s="3"/>
      <c r="L21014" s="3"/>
      <c r="M21014" s="3"/>
      <c r="N21014" s="3"/>
    </row>
    <row r="21015">
      <c r="A21015" s="3"/>
      <c r="B21015" s="3"/>
      <c r="C21015" s="3"/>
      <c r="D21015" s="3"/>
      <c r="E21015" s="3"/>
      <c r="F21015" s="3"/>
      <c r="G21015" s="3"/>
      <c r="H21015" s="3"/>
      <c r="I21015" s="3"/>
      <c r="J21015" s="3"/>
      <c r="K21015" s="3"/>
      <c r="L21015" s="3"/>
      <c r="M21015" s="3"/>
      <c r="N21015" s="3"/>
    </row>
    <row r="21016">
      <c r="A21016" s="3"/>
      <c r="B21016" s="3"/>
      <c r="C21016" s="3"/>
      <c r="D21016" s="3"/>
      <c r="E21016" s="3"/>
      <c r="F21016" s="3"/>
      <c r="G21016" s="3"/>
      <c r="H21016" s="3"/>
      <c r="I21016" s="3"/>
      <c r="J21016" s="3"/>
      <c r="K21016" s="3"/>
      <c r="L21016" s="3"/>
      <c r="M21016" s="3"/>
      <c r="N21016" s="3"/>
    </row>
    <row r="21017">
      <c r="A21017" s="3"/>
      <c r="B21017" s="3"/>
      <c r="C21017" s="3"/>
      <c r="D21017" s="3"/>
      <c r="E21017" s="3"/>
      <c r="F21017" s="3"/>
      <c r="G21017" s="3"/>
      <c r="H21017" s="3"/>
      <c r="I21017" s="3"/>
      <c r="J21017" s="3"/>
      <c r="K21017" s="3"/>
      <c r="L21017" s="3"/>
      <c r="M21017" s="3"/>
      <c r="N21017" s="3"/>
    </row>
    <row r="21018">
      <c r="A21018" s="3"/>
      <c r="B21018" s="3"/>
      <c r="C21018" s="3"/>
      <c r="D21018" s="3"/>
      <c r="E21018" s="3"/>
      <c r="F21018" s="3"/>
      <c r="G21018" s="3"/>
      <c r="H21018" s="3"/>
      <c r="I21018" s="3"/>
      <c r="J21018" s="3"/>
      <c r="K21018" s="3"/>
      <c r="L21018" s="3"/>
      <c r="M21018" s="3"/>
      <c r="N21018" s="3"/>
    </row>
    <row r="21019">
      <c r="A21019" s="3"/>
      <c r="B21019" s="3"/>
      <c r="C21019" s="3"/>
      <c r="D21019" s="3"/>
      <c r="E21019" s="3"/>
      <c r="F21019" s="3"/>
      <c r="G21019" s="3"/>
      <c r="H21019" s="3"/>
      <c r="I21019" s="3"/>
      <c r="J21019" s="3"/>
      <c r="K21019" s="3"/>
      <c r="L21019" s="3"/>
      <c r="M21019" s="3"/>
      <c r="N21019" s="3"/>
    </row>
    <row r="21020">
      <c r="A21020" s="3"/>
      <c r="B21020" s="3"/>
      <c r="C21020" s="3"/>
      <c r="D21020" s="3"/>
      <c r="E21020" s="3"/>
      <c r="F21020" s="3"/>
      <c r="G21020" s="3"/>
      <c r="H21020" s="3"/>
      <c r="I21020" s="3"/>
      <c r="J21020" s="3"/>
      <c r="K21020" s="3"/>
      <c r="L21020" s="3"/>
      <c r="M21020" s="3"/>
      <c r="N21020" s="3"/>
    </row>
    <row r="21021">
      <c r="A21021" s="3"/>
      <c r="B21021" s="3"/>
      <c r="C21021" s="3"/>
      <c r="D21021" s="3"/>
      <c r="E21021" s="3"/>
      <c r="F21021" s="3"/>
      <c r="G21021" s="3"/>
      <c r="H21021" s="3"/>
      <c r="I21021" s="3"/>
      <c r="J21021" s="3"/>
      <c r="K21021" s="3"/>
      <c r="L21021" s="3"/>
      <c r="M21021" s="3"/>
      <c r="N21021" s="3"/>
    </row>
    <row r="21022">
      <c r="A21022" s="3"/>
      <c r="B21022" s="3"/>
      <c r="C21022" s="3"/>
      <c r="D21022" s="3"/>
      <c r="E21022" s="3"/>
      <c r="F21022" s="3"/>
      <c r="G21022" s="3"/>
      <c r="H21022" s="3"/>
      <c r="I21022" s="3"/>
      <c r="J21022" s="3"/>
      <c r="K21022" s="3"/>
      <c r="L21022" s="3"/>
      <c r="M21022" s="3"/>
      <c r="N21022" s="3"/>
    </row>
    <row r="21023">
      <c r="A21023" s="3"/>
      <c r="B21023" s="3"/>
      <c r="C21023" s="3"/>
      <c r="D21023" s="3"/>
      <c r="E21023" s="3"/>
      <c r="F21023" s="3"/>
      <c r="G21023" s="3"/>
      <c r="H21023" s="3"/>
      <c r="I21023" s="3"/>
      <c r="J21023" s="3"/>
      <c r="K21023" s="3"/>
      <c r="L21023" s="3"/>
      <c r="M21023" s="3"/>
      <c r="N21023" s="3"/>
    </row>
    <row r="21024">
      <c r="A21024" s="3"/>
      <c r="B21024" s="3"/>
      <c r="C21024" s="3"/>
      <c r="D21024" s="3"/>
      <c r="E21024" s="3"/>
      <c r="F21024" s="3"/>
      <c r="G21024" s="3"/>
      <c r="H21024" s="3"/>
      <c r="I21024" s="3"/>
      <c r="J21024" s="3"/>
      <c r="K21024" s="3"/>
      <c r="L21024" s="3"/>
      <c r="M21024" s="3"/>
      <c r="N21024" s="3"/>
    </row>
    <row r="21025">
      <c r="A21025" s="3"/>
      <c r="B21025" s="3"/>
      <c r="C21025" s="3"/>
      <c r="D21025" s="3"/>
      <c r="E21025" s="3"/>
      <c r="F21025" s="3"/>
      <c r="G21025" s="3"/>
      <c r="H21025" s="3"/>
      <c r="I21025" s="3"/>
      <c r="J21025" s="3"/>
      <c r="K21025" s="3"/>
      <c r="L21025" s="3"/>
      <c r="M21025" s="3"/>
      <c r="N21025" s="3"/>
    </row>
    <row r="21026">
      <c r="A21026" s="3"/>
      <c r="B21026" s="3"/>
      <c r="C21026" s="3"/>
      <c r="D21026" s="3"/>
      <c r="E21026" s="3"/>
      <c r="F21026" s="3"/>
      <c r="G21026" s="3"/>
      <c r="H21026" s="3"/>
      <c r="I21026" s="3"/>
      <c r="J21026" s="3"/>
      <c r="K21026" s="3"/>
      <c r="L21026" s="3"/>
      <c r="M21026" s="3"/>
      <c r="N21026" s="3"/>
    </row>
    <row r="21027">
      <c r="A21027" s="3"/>
      <c r="B21027" s="3"/>
      <c r="C21027" s="3"/>
      <c r="D21027" s="3"/>
      <c r="E21027" s="3"/>
      <c r="F21027" s="3"/>
      <c r="G21027" s="3"/>
      <c r="H21027" s="3"/>
      <c r="I21027" s="3"/>
      <c r="J21027" s="3"/>
      <c r="K21027" s="3"/>
      <c r="L21027" s="3"/>
      <c r="M21027" s="3"/>
      <c r="N21027" s="3"/>
    </row>
    <row r="21028">
      <c r="A21028" s="3"/>
      <c r="B21028" s="3"/>
      <c r="C21028" s="3"/>
      <c r="D21028" s="3"/>
      <c r="E21028" s="3"/>
      <c r="F21028" s="3"/>
      <c r="G21028" s="3"/>
      <c r="H21028" s="3"/>
      <c r="I21028" s="3"/>
      <c r="J21028" s="3"/>
      <c r="K21028" s="3"/>
      <c r="L21028" s="3"/>
      <c r="M21028" s="3"/>
      <c r="N21028" s="3"/>
    </row>
    <row r="21029">
      <c r="A21029" s="3"/>
      <c r="B21029" s="3"/>
      <c r="C21029" s="3"/>
      <c r="D21029" s="3"/>
      <c r="E21029" s="3"/>
      <c r="F21029" s="3"/>
      <c r="G21029" s="3"/>
      <c r="H21029" s="3"/>
      <c r="I21029" s="3"/>
      <c r="J21029" s="3"/>
      <c r="K21029" s="3"/>
      <c r="L21029" s="3"/>
      <c r="M21029" s="3"/>
      <c r="N21029" s="3"/>
    </row>
    <row r="21030">
      <c r="A21030" s="3"/>
      <c r="B21030" s="3"/>
      <c r="C21030" s="3"/>
      <c r="D21030" s="3"/>
      <c r="E21030" s="3"/>
      <c r="F21030" s="3"/>
      <c r="G21030" s="3"/>
      <c r="H21030" s="3"/>
      <c r="I21030" s="3"/>
      <c r="J21030" s="3"/>
      <c r="K21030" s="3"/>
      <c r="L21030" s="3"/>
      <c r="M21030" s="3"/>
      <c r="N21030" s="3"/>
    </row>
    <row r="21031">
      <c r="A21031" s="3"/>
      <c r="B21031" s="3"/>
      <c r="C21031" s="3"/>
      <c r="D21031" s="3"/>
      <c r="E21031" s="3"/>
      <c r="F21031" s="3"/>
      <c r="G21031" s="3"/>
      <c r="H21031" s="3"/>
      <c r="I21031" s="3"/>
      <c r="J21031" s="3"/>
      <c r="K21031" s="3"/>
      <c r="L21031" s="3"/>
      <c r="M21031" s="3"/>
      <c r="N21031" s="3"/>
    </row>
    <row r="21032">
      <c r="A21032" s="3"/>
      <c r="B21032" s="3"/>
      <c r="C21032" s="3"/>
      <c r="D21032" s="3"/>
      <c r="E21032" s="3"/>
      <c r="F21032" s="3"/>
      <c r="G21032" s="3"/>
      <c r="H21032" s="3"/>
      <c r="I21032" s="3"/>
      <c r="J21032" s="3"/>
      <c r="K21032" s="3"/>
      <c r="L21032" s="3"/>
      <c r="M21032" s="3"/>
      <c r="N21032" s="3"/>
    </row>
    <row r="21033">
      <c r="A21033" s="3"/>
      <c r="B21033" s="3"/>
      <c r="C21033" s="3"/>
      <c r="D21033" s="3"/>
      <c r="E21033" s="3"/>
      <c r="F21033" s="3"/>
      <c r="G21033" s="3"/>
      <c r="H21033" s="3"/>
      <c r="I21033" s="3"/>
      <c r="J21033" s="3"/>
      <c r="K21033" s="3"/>
      <c r="L21033" s="3"/>
      <c r="M21033" s="3"/>
      <c r="N21033" s="3"/>
    </row>
    <row r="21034">
      <c r="A21034" s="3"/>
      <c r="B21034" s="3"/>
      <c r="C21034" s="3"/>
      <c r="D21034" s="3"/>
      <c r="E21034" s="3"/>
      <c r="F21034" s="3"/>
      <c r="G21034" s="3"/>
      <c r="H21034" s="3"/>
      <c r="I21034" s="3"/>
      <c r="J21034" s="3"/>
      <c r="K21034" s="3"/>
      <c r="L21034" s="3"/>
      <c r="M21034" s="3"/>
      <c r="N21034" s="3"/>
    </row>
    <row r="21035">
      <c r="A21035" s="3"/>
      <c r="B21035" s="3"/>
      <c r="C21035" s="3"/>
      <c r="D21035" s="3"/>
      <c r="E21035" s="3"/>
      <c r="F21035" s="3"/>
      <c r="G21035" s="3"/>
      <c r="H21035" s="3"/>
      <c r="I21035" s="3"/>
      <c r="J21035" s="3"/>
      <c r="K21035" s="3"/>
      <c r="L21035" s="3"/>
      <c r="M21035" s="3"/>
      <c r="N21035" s="3"/>
    </row>
    <row r="21036">
      <c r="A21036" s="3"/>
      <c r="B21036" s="3"/>
      <c r="C21036" s="3"/>
      <c r="D21036" s="3"/>
      <c r="E21036" s="3"/>
      <c r="F21036" s="3"/>
      <c r="G21036" s="3"/>
      <c r="H21036" s="3"/>
      <c r="I21036" s="3"/>
      <c r="J21036" s="3"/>
      <c r="K21036" s="3"/>
      <c r="L21036" s="3"/>
      <c r="M21036" s="3"/>
      <c r="N21036" s="3"/>
    </row>
    <row r="21037">
      <c r="A21037" s="3"/>
      <c r="B21037" s="3"/>
      <c r="C21037" s="3"/>
      <c r="D21037" s="3"/>
      <c r="E21037" s="3"/>
      <c r="F21037" s="3"/>
      <c r="G21037" s="3"/>
      <c r="H21037" s="3"/>
      <c r="I21037" s="3"/>
      <c r="J21037" s="3"/>
      <c r="K21037" s="3"/>
      <c r="L21037" s="3"/>
      <c r="M21037" s="3"/>
      <c r="N21037" s="3"/>
    </row>
    <row r="21038">
      <c r="A21038" s="3"/>
      <c r="B21038" s="3"/>
      <c r="C21038" s="3"/>
      <c r="D21038" s="3"/>
      <c r="E21038" s="3"/>
      <c r="F21038" s="3"/>
      <c r="G21038" s="3"/>
      <c r="H21038" s="3"/>
      <c r="I21038" s="3"/>
      <c r="J21038" s="3"/>
      <c r="K21038" s="3"/>
      <c r="L21038" s="3"/>
      <c r="M21038" s="3"/>
      <c r="N21038" s="3"/>
    </row>
    <row r="21039">
      <c r="A21039" s="3"/>
      <c r="B21039" s="3"/>
      <c r="C21039" s="3"/>
      <c r="D21039" s="3"/>
      <c r="E21039" s="3"/>
      <c r="F21039" s="3"/>
      <c r="G21039" s="3"/>
      <c r="H21039" s="3"/>
      <c r="I21039" s="3"/>
      <c r="J21039" s="3"/>
      <c r="K21039" s="3"/>
      <c r="L21039" s="3"/>
      <c r="M21039" s="3"/>
      <c r="N21039" s="3"/>
    </row>
    <row r="21040">
      <c r="A21040" s="3"/>
      <c r="B21040" s="3"/>
      <c r="C21040" s="3"/>
      <c r="D21040" s="3"/>
      <c r="E21040" s="3"/>
      <c r="F21040" s="3"/>
      <c r="G21040" s="3"/>
      <c r="H21040" s="3"/>
      <c r="I21040" s="3"/>
      <c r="J21040" s="3"/>
      <c r="K21040" s="3"/>
      <c r="L21040" s="3"/>
      <c r="M21040" s="3"/>
      <c r="N21040" s="3"/>
    </row>
    <row r="21041">
      <c r="A21041" s="3"/>
      <c r="B21041" s="3"/>
      <c r="C21041" s="3"/>
      <c r="D21041" s="3"/>
      <c r="E21041" s="3"/>
      <c r="F21041" s="3"/>
      <c r="G21041" s="3"/>
      <c r="H21041" s="3"/>
      <c r="I21041" s="3"/>
      <c r="J21041" s="3"/>
      <c r="K21041" s="3"/>
      <c r="L21041" s="3"/>
      <c r="M21041" s="3"/>
      <c r="N21041" s="3"/>
    </row>
    <row r="21042">
      <c r="A21042" s="3"/>
      <c r="B21042" s="3"/>
      <c r="C21042" s="3"/>
      <c r="D21042" s="3"/>
      <c r="E21042" s="3"/>
      <c r="F21042" s="3"/>
      <c r="G21042" s="3"/>
      <c r="H21042" s="3"/>
      <c r="I21042" s="3"/>
      <c r="J21042" s="3"/>
      <c r="K21042" s="3"/>
      <c r="L21042" s="3"/>
      <c r="M21042" s="3"/>
      <c r="N21042" s="3"/>
    </row>
    <row r="21043">
      <c r="A21043" s="3"/>
      <c r="B21043" s="3"/>
      <c r="C21043" s="3"/>
      <c r="D21043" s="3"/>
      <c r="E21043" s="3"/>
      <c r="F21043" s="3"/>
      <c r="G21043" s="3"/>
      <c r="H21043" s="3"/>
      <c r="I21043" s="3"/>
      <c r="J21043" s="3"/>
      <c r="K21043" s="3"/>
      <c r="L21043" s="3"/>
      <c r="M21043" s="3"/>
      <c r="N21043" s="3"/>
    </row>
    <row r="21044">
      <c r="A21044" s="3"/>
      <c r="B21044" s="3"/>
      <c r="C21044" s="3"/>
      <c r="D21044" s="3"/>
      <c r="E21044" s="3"/>
      <c r="F21044" s="3"/>
      <c r="G21044" s="3"/>
      <c r="H21044" s="3"/>
      <c r="I21044" s="3"/>
      <c r="J21044" s="3"/>
      <c r="K21044" s="3"/>
      <c r="L21044" s="3"/>
      <c r="M21044" s="3"/>
      <c r="N21044" s="3"/>
    </row>
    <row r="21045">
      <c r="A21045" s="3"/>
      <c r="B21045" s="3"/>
      <c r="C21045" s="3"/>
      <c r="D21045" s="3"/>
      <c r="E21045" s="3"/>
      <c r="F21045" s="3"/>
      <c r="G21045" s="3"/>
      <c r="H21045" s="3"/>
      <c r="I21045" s="3"/>
      <c r="J21045" s="3"/>
      <c r="K21045" s="3"/>
      <c r="L21045" s="3"/>
      <c r="M21045" s="3"/>
      <c r="N21045" s="3"/>
    </row>
    <row r="21046">
      <c r="A21046" s="3"/>
      <c r="B21046" s="3"/>
      <c r="C21046" s="3"/>
      <c r="D21046" s="3"/>
      <c r="E21046" s="3"/>
      <c r="F21046" s="3"/>
      <c r="G21046" s="3"/>
      <c r="H21046" s="3"/>
      <c r="I21046" s="3"/>
      <c r="J21046" s="3"/>
      <c r="K21046" s="3"/>
      <c r="L21046" s="3"/>
      <c r="M21046" s="3"/>
      <c r="N21046" s="3"/>
    </row>
    <row r="21047">
      <c r="A21047" s="3"/>
      <c r="B21047" s="3"/>
      <c r="C21047" s="3"/>
      <c r="D21047" s="3"/>
      <c r="E21047" s="3"/>
      <c r="F21047" s="3"/>
      <c r="G21047" s="3"/>
      <c r="H21047" s="3"/>
      <c r="I21047" s="3"/>
      <c r="J21047" s="3"/>
      <c r="K21047" s="3"/>
      <c r="L21047" s="3"/>
      <c r="M21047" s="3"/>
      <c r="N21047" s="3"/>
    </row>
    <row r="21048">
      <c r="A21048" s="3"/>
      <c r="B21048" s="3"/>
      <c r="C21048" s="3"/>
      <c r="D21048" s="3"/>
      <c r="E21048" s="3"/>
      <c r="F21048" s="3"/>
      <c r="G21048" s="3"/>
      <c r="H21048" s="3"/>
      <c r="I21048" s="3"/>
      <c r="J21048" s="3"/>
      <c r="K21048" s="3"/>
      <c r="L21048" s="3"/>
      <c r="M21048" s="3"/>
      <c r="N21048" s="3"/>
    </row>
    <row r="21049">
      <c r="A21049" s="3"/>
      <c r="B21049" s="3"/>
      <c r="C21049" s="3"/>
      <c r="D21049" s="3"/>
      <c r="E21049" s="3"/>
      <c r="F21049" s="3"/>
      <c r="G21049" s="3"/>
      <c r="H21049" s="3"/>
      <c r="I21049" s="3"/>
      <c r="J21049" s="3"/>
      <c r="K21049" s="3"/>
      <c r="L21049" s="3"/>
      <c r="M21049" s="3"/>
      <c r="N21049" s="3"/>
    </row>
    <row r="21050">
      <c r="A21050" s="3"/>
      <c r="B21050" s="3"/>
      <c r="C21050" s="3"/>
      <c r="D21050" s="3"/>
      <c r="E21050" s="3"/>
      <c r="F21050" s="3"/>
      <c r="G21050" s="3"/>
      <c r="H21050" s="3"/>
      <c r="I21050" s="3"/>
      <c r="J21050" s="3"/>
      <c r="K21050" s="3"/>
      <c r="L21050" s="3"/>
      <c r="M21050" s="3"/>
      <c r="N21050" s="3"/>
    </row>
    <row r="21051">
      <c r="A21051" s="3"/>
      <c r="B21051" s="3"/>
      <c r="C21051" s="3"/>
      <c r="D21051" s="3"/>
      <c r="E21051" s="3"/>
      <c r="F21051" s="3"/>
      <c r="G21051" s="3"/>
      <c r="H21051" s="3"/>
      <c r="I21051" s="3"/>
      <c r="J21051" s="3"/>
      <c r="K21051" s="3"/>
      <c r="L21051" s="3"/>
      <c r="M21051" s="3"/>
      <c r="N21051" s="3"/>
    </row>
    <row r="21052">
      <c r="A21052" s="3"/>
      <c r="B21052" s="3"/>
      <c r="C21052" s="3"/>
      <c r="D21052" s="3"/>
      <c r="E21052" s="3"/>
      <c r="F21052" s="3"/>
      <c r="G21052" s="3"/>
      <c r="H21052" s="3"/>
      <c r="I21052" s="3"/>
      <c r="J21052" s="3"/>
      <c r="K21052" s="3"/>
      <c r="L21052" s="3"/>
      <c r="M21052" s="3"/>
      <c r="N21052" s="3"/>
    </row>
    <row r="21053">
      <c r="A21053" s="3"/>
      <c r="B21053" s="3"/>
      <c r="C21053" s="3"/>
      <c r="D21053" s="3"/>
      <c r="E21053" s="3"/>
      <c r="F21053" s="3"/>
      <c r="G21053" s="3"/>
      <c r="H21053" s="3"/>
      <c r="I21053" s="3"/>
      <c r="J21053" s="3"/>
      <c r="K21053" s="3"/>
      <c r="L21053" s="3"/>
      <c r="M21053" s="3"/>
      <c r="N21053" s="3"/>
    </row>
    <row r="21054">
      <c r="A21054" s="3"/>
      <c r="B21054" s="3"/>
      <c r="C21054" s="3"/>
      <c r="D21054" s="3"/>
      <c r="E21054" s="3"/>
      <c r="F21054" s="3"/>
      <c r="G21054" s="3"/>
      <c r="H21054" s="3"/>
      <c r="I21054" s="3"/>
      <c r="J21054" s="3"/>
      <c r="K21054" s="3"/>
      <c r="L21054" s="3"/>
      <c r="M21054" s="3"/>
      <c r="N21054" s="3"/>
    </row>
    <row r="21055">
      <c r="A21055" s="3"/>
      <c r="B21055" s="3"/>
      <c r="C21055" s="3"/>
      <c r="D21055" s="3"/>
      <c r="E21055" s="3"/>
      <c r="F21055" s="3"/>
      <c r="G21055" s="3"/>
      <c r="H21055" s="3"/>
      <c r="I21055" s="3"/>
      <c r="J21055" s="3"/>
      <c r="K21055" s="3"/>
      <c r="L21055" s="3"/>
      <c r="M21055" s="3"/>
      <c r="N21055" s="3"/>
    </row>
    <row r="21056">
      <c r="A21056" s="3"/>
      <c r="B21056" s="3"/>
      <c r="C21056" s="3"/>
      <c r="D21056" s="3"/>
      <c r="E21056" s="3"/>
      <c r="F21056" s="3"/>
      <c r="G21056" s="3"/>
      <c r="H21056" s="3"/>
      <c r="I21056" s="3"/>
      <c r="J21056" s="3"/>
      <c r="K21056" s="3"/>
      <c r="L21056" s="3"/>
      <c r="M21056" s="3"/>
      <c r="N21056" s="3"/>
    </row>
    <row r="21057">
      <c r="A21057" s="3"/>
      <c r="B21057" s="3"/>
      <c r="C21057" s="3"/>
      <c r="D21057" s="3"/>
      <c r="E21057" s="3"/>
      <c r="F21057" s="3"/>
      <c r="G21057" s="3"/>
      <c r="H21057" s="3"/>
      <c r="I21057" s="3"/>
      <c r="J21057" s="3"/>
      <c r="K21057" s="3"/>
      <c r="L21057" s="3"/>
      <c r="M21057" s="3"/>
      <c r="N21057" s="3"/>
    </row>
    <row r="21058">
      <c r="A21058" s="3"/>
      <c r="B21058" s="3"/>
      <c r="C21058" s="3"/>
      <c r="D21058" s="3"/>
      <c r="E21058" s="3"/>
      <c r="F21058" s="3"/>
      <c r="G21058" s="3"/>
      <c r="H21058" s="3"/>
      <c r="I21058" s="3"/>
      <c r="J21058" s="3"/>
      <c r="K21058" s="3"/>
      <c r="L21058" s="3"/>
      <c r="M21058" s="3"/>
      <c r="N21058" s="3"/>
    </row>
    <row r="21059">
      <c r="A21059" s="3"/>
      <c r="B21059" s="3"/>
      <c r="C21059" s="3"/>
      <c r="D21059" s="3"/>
      <c r="E21059" s="3"/>
      <c r="F21059" s="3"/>
      <c r="G21059" s="3"/>
      <c r="H21059" s="3"/>
      <c r="I21059" s="3"/>
      <c r="J21059" s="3"/>
      <c r="K21059" s="3"/>
      <c r="L21059" s="3"/>
      <c r="M21059" s="3"/>
      <c r="N21059" s="3"/>
    </row>
    <row r="21060">
      <c r="A21060" s="3"/>
      <c r="B21060" s="3"/>
      <c r="C21060" s="3"/>
      <c r="D21060" s="3"/>
      <c r="E21060" s="3"/>
      <c r="F21060" s="3"/>
      <c r="G21060" s="3"/>
      <c r="H21060" s="3"/>
      <c r="I21060" s="3"/>
      <c r="J21060" s="3"/>
      <c r="K21060" s="3"/>
      <c r="L21060" s="3"/>
      <c r="M21060" s="3"/>
      <c r="N21060" s="3"/>
    </row>
    <row r="21061">
      <c r="A21061" s="3"/>
      <c r="B21061" s="3"/>
      <c r="C21061" s="3"/>
      <c r="D21061" s="3"/>
      <c r="E21061" s="3"/>
      <c r="F21061" s="3"/>
      <c r="G21061" s="3"/>
      <c r="H21061" s="3"/>
      <c r="I21061" s="3"/>
      <c r="J21061" s="3"/>
      <c r="K21061" s="3"/>
      <c r="L21061" s="3"/>
      <c r="M21061" s="3"/>
      <c r="N21061" s="3"/>
    </row>
    <row r="21062">
      <c r="A21062" s="3"/>
      <c r="B21062" s="3"/>
      <c r="C21062" s="3"/>
      <c r="D21062" s="3"/>
      <c r="E21062" s="3"/>
      <c r="F21062" s="3"/>
      <c r="G21062" s="3"/>
      <c r="H21062" s="3"/>
      <c r="I21062" s="3"/>
      <c r="J21062" s="3"/>
      <c r="K21062" s="3"/>
      <c r="L21062" s="3"/>
      <c r="M21062" s="3"/>
      <c r="N21062" s="3"/>
    </row>
    <row r="21063">
      <c r="A21063" s="3"/>
      <c r="B21063" s="3"/>
      <c r="C21063" s="3"/>
      <c r="D21063" s="3"/>
      <c r="E21063" s="3"/>
      <c r="F21063" s="3"/>
      <c r="G21063" s="3"/>
      <c r="H21063" s="3"/>
      <c r="I21063" s="3"/>
      <c r="J21063" s="3"/>
      <c r="K21063" s="3"/>
      <c r="L21063" s="3"/>
      <c r="M21063" s="3"/>
      <c r="N21063" s="3"/>
    </row>
    <row r="21064">
      <c r="A21064" s="3"/>
      <c r="B21064" s="3"/>
      <c r="C21064" s="3"/>
      <c r="D21064" s="3"/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</row>
    <row r="21065">
      <c r="A21065" s="3"/>
      <c r="B21065" s="3"/>
      <c r="C21065" s="3"/>
      <c r="D21065" s="3"/>
      <c r="E21065" s="3"/>
      <c r="F21065" s="3"/>
      <c r="G21065" s="3"/>
      <c r="H21065" s="3"/>
      <c r="I21065" s="3"/>
      <c r="J21065" s="3"/>
      <c r="K21065" s="3"/>
      <c r="L21065" s="3"/>
      <c r="M21065" s="3"/>
      <c r="N21065" s="3"/>
    </row>
    <row r="21066">
      <c r="A21066" s="3"/>
      <c r="B21066" s="3"/>
      <c r="C21066" s="3"/>
      <c r="D21066" s="3"/>
      <c r="E21066" s="3"/>
      <c r="F21066" s="3"/>
      <c r="G21066" s="3"/>
      <c r="H21066" s="3"/>
      <c r="I21066" s="3"/>
      <c r="J21066" s="3"/>
      <c r="K21066" s="3"/>
      <c r="L21066" s="3"/>
      <c r="M21066" s="3"/>
      <c r="N21066" s="3"/>
    </row>
    <row r="21067">
      <c r="A21067" s="3"/>
      <c r="B21067" s="3"/>
      <c r="C21067" s="3"/>
      <c r="D21067" s="3"/>
      <c r="E21067" s="3"/>
      <c r="F21067" s="3"/>
      <c r="G21067" s="3"/>
      <c r="H21067" s="3"/>
      <c r="I21067" s="3"/>
      <c r="J21067" s="3"/>
      <c r="K21067" s="3"/>
      <c r="L21067" s="3"/>
      <c r="M21067" s="3"/>
      <c r="N21067" s="3"/>
    </row>
    <row r="21068">
      <c r="A21068" s="3"/>
      <c r="B21068" s="3"/>
      <c r="C21068" s="3"/>
      <c r="D21068" s="3"/>
      <c r="E21068" s="3"/>
      <c r="F21068" s="3"/>
      <c r="G21068" s="3"/>
      <c r="H21068" s="3"/>
      <c r="I21068" s="3"/>
      <c r="J21068" s="3"/>
      <c r="K21068" s="3"/>
      <c r="L21068" s="3"/>
      <c r="M21068" s="3"/>
      <c r="N21068" s="3"/>
    </row>
    <row r="21069">
      <c r="A21069" s="3"/>
      <c r="B21069" s="3"/>
      <c r="C21069" s="3"/>
      <c r="D21069" s="3"/>
      <c r="E21069" s="3"/>
      <c r="F21069" s="3"/>
      <c r="G21069" s="3"/>
      <c r="H21069" s="3"/>
      <c r="I21069" s="3"/>
      <c r="J21069" s="3"/>
      <c r="K21069" s="3"/>
      <c r="L21069" s="3"/>
      <c r="M21069" s="3"/>
      <c r="N21069" s="3"/>
    </row>
    <row r="21070">
      <c r="A21070" s="3"/>
      <c r="B21070" s="3"/>
      <c r="C21070" s="3"/>
      <c r="D21070" s="3"/>
      <c r="E21070" s="3"/>
      <c r="F21070" s="3"/>
      <c r="G21070" s="3"/>
      <c r="H21070" s="3"/>
      <c r="I21070" s="3"/>
      <c r="J21070" s="3"/>
      <c r="K21070" s="3"/>
      <c r="L21070" s="3"/>
      <c r="M21070" s="3"/>
      <c r="N21070" s="3"/>
    </row>
    <row r="21071">
      <c r="A21071" s="3"/>
      <c r="B21071" s="3"/>
      <c r="C21071" s="3"/>
      <c r="D21071" s="3"/>
      <c r="E21071" s="3"/>
      <c r="F21071" s="3"/>
      <c r="G21071" s="3"/>
      <c r="H21071" s="3"/>
      <c r="I21071" s="3"/>
      <c r="J21071" s="3"/>
      <c r="K21071" s="3"/>
      <c r="L21071" s="3"/>
      <c r="M21071" s="3"/>
      <c r="N21071" s="3"/>
    </row>
    <row r="21072">
      <c r="A21072" s="3"/>
      <c r="B21072" s="3"/>
      <c r="C21072" s="3"/>
      <c r="D21072" s="3"/>
      <c r="E21072" s="3"/>
      <c r="F21072" s="3"/>
      <c r="G21072" s="3"/>
      <c r="H21072" s="3"/>
      <c r="I21072" s="3"/>
      <c r="J21072" s="3"/>
      <c r="K21072" s="3"/>
      <c r="L21072" s="3"/>
      <c r="M21072" s="3"/>
      <c r="N21072" s="3"/>
    </row>
    <row r="21073">
      <c r="A21073" s="3"/>
      <c r="B21073" s="3"/>
      <c r="C21073" s="3"/>
      <c r="D21073" s="3"/>
      <c r="E21073" s="3"/>
      <c r="F21073" s="3"/>
      <c r="G21073" s="3"/>
      <c r="H21073" s="3"/>
      <c r="I21073" s="3"/>
      <c r="J21073" s="3"/>
      <c r="K21073" s="3"/>
      <c r="L21073" s="3"/>
      <c r="M21073" s="3"/>
      <c r="N21073" s="3"/>
    </row>
    <row r="21074">
      <c r="A21074" s="3"/>
      <c r="B21074" s="3"/>
      <c r="C21074" s="3"/>
      <c r="D21074" s="3"/>
      <c r="E21074" s="3"/>
      <c r="F21074" s="3"/>
      <c r="G21074" s="3"/>
      <c r="H21074" s="3"/>
      <c r="I21074" s="3"/>
      <c r="J21074" s="3"/>
      <c r="K21074" s="3"/>
      <c r="L21074" s="3"/>
      <c r="M21074" s="3"/>
      <c r="N21074" s="3"/>
    </row>
    <row r="21075">
      <c r="A21075" s="3"/>
      <c r="B21075" s="3"/>
      <c r="C21075" s="3"/>
      <c r="D21075" s="3"/>
      <c r="E21075" s="3"/>
      <c r="F21075" s="3"/>
      <c r="G21075" s="3"/>
      <c r="H21075" s="3"/>
      <c r="I21075" s="3"/>
      <c r="J21075" s="3"/>
      <c r="K21075" s="3"/>
      <c r="L21075" s="3"/>
      <c r="M21075" s="3"/>
      <c r="N21075" s="3"/>
    </row>
    <row r="21076">
      <c r="A21076" s="3"/>
      <c r="B21076" s="3"/>
      <c r="C21076" s="3"/>
      <c r="D21076" s="3"/>
      <c r="E21076" s="3"/>
      <c r="F21076" s="3"/>
      <c r="G21076" s="3"/>
      <c r="H21076" s="3"/>
      <c r="I21076" s="3"/>
      <c r="J21076" s="3"/>
      <c r="K21076" s="3"/>
      <c r="L21076" s="3"/>
      <c r="M21076" s="3"/>
      <c r="N21076" s="3"/>
    </row>
    <row r="21077">
      <c r="A21077" s="3"/>
      <c r="B21077" s="3"/>
      <c r="C21077" s="3"/>
      <c r="D21077" s="3"/>
      <c r="E21077" s="3"/>
      <c r="F21077" s="3"/>
      <c r="G21077" s="3"/>
      <c r="H21077" s="3"/>
      <c r="I21077" s="3"/>
      <c r="J21077" s="3"/>
      <c r="K21077" s="3"/>
      <c r="L21077" s="3"/>
      <c r="M21077" s="3"/>
      <c r="N21077" s="3"/>
    </row>
    <row r="21078">
      <c r="A21078" s="3"/>
      <c r="B21078" s="3"/>
      <c r="C21078" s="3"/>
      <c r="D21078" s="3"/>
      <c r="E21078" s="3"/>
      <c r="F21078" s="3"/>
      <c r="G21078" s="3"/>
      <c r="H21078" s="3"/>
      <c r="I21078" s="3"/>
      <c r="J21078" s="3"/>
      <c r="K21078" s="3"/>
      <c r="L21078" s="3"/>
      <c r="M21078" s="3"/>
      <c r="N21078" s="3"/>
    </row>
    <row r="21079">
      <c r="A21079" s="3"/>
      <c r="B21079" s="3"/>
      <c r="C21079" s="3"/>
      <c r="D21079" s="3"/>
      <c r="E21079" s="3"/>
      <c r="F21079" s="3"/>
      <c r="G21079" s="3"/>
      <c r="H21079" s="3"/>
      <c r="I21079" s="3"/>
      <c r="J21079" s="3"/>
      <c r="K21079" s="3"/>
      <c r="L21079" s="3"/>
      <c r="M21079" s="3"/>
      <c r="N21079" s="3"/>
    </row>
    <row r="21080">
      <c r="A21080" s="3"/>
      <c r="B21080" s="3"/>
      <c r="C21080" s="3"/>
      <c r="D21080" s="3"/>
      <c r="E21080" s="3"/>
      <c r="F21080" s="3"/>
      <c r="G21080" s="3"/>
      <c r="H21080" s="3"/>
      <c r="I21080" s="3"/>
      <c r="J21080" s="3"/>
      <c r="K21080" s="3"/>
      <c r="L21080" s="3"/>
      <c r="M21080" s="3"/>
      <c r="N21080" s="3"/>
    </row>
    <row r="21081">
      <c r="A21081" s="3"/>
      <c r="B21081" s="3"/>
      <c r="C21081" s="3"/>
      <c r="D21081" s="3"/>
      <c r="E21081" s="3"/>
      <c r="F21081" s="3"/>
      <c r="G21081" s="3"/>
      <c r="H21081" s="3"/>
      <c r="I21081" s="3"/>
      <c r="J21081" s="3"/>
      <c r="K21081" s="3"/>
      <c r="L21081" s="3"/>
      <c r="M21081" s="3"/>
      <c r="N21081" s="3"/>
    </row>
    <row r="21082">
      <c r="A21082" s="3"/>
      <c r="B21082" s="3"/>
      <c r="C21082" s="3"/>
      <c r="D21082" s="3"/>
      <c r="E21082" s="3"/>
      <c r="F21082" s="3"/>
      <c r="G21082" s="3"/>
      <c r="H21082" s="3"/>
      <c r="I21082" s="3"/>
      <c r="J21082" s="3"/>
      <c r="K21082" s="3"/>
      <c r="L21082" s="3"/>
      <c r="M21082" s="3"/>
      <c r="N21082" s="3"/>
    </row>
    <row r="21083">
      <c r="A21083" s="3"/>
      <c r="B21083" s="3"/>
      <c r="C21083" s="3"/>
      <c r="D21083" s="3"/>
      <c r="E21083" s="3"/>
      <c r="F21083" s="3"/>
      <c r="G21083" s="3"/>
      <c r="H21083" s="3"/>
      <c r="I21083" s="3"/>
      <c r="J21083" s="3"/>
      <c r="K21083" s="3"/>
      <c r="L21083" s="3"/>
      <c r="M21083" s="3"/>
      <c r="N21083" s="3"/>
    </row>
    <row r="21084">
      <c r="A21084" s="3"/>
      <c r="B21084" s="3"/>
      <c r="C21084" s="3"/>
      <c r="D21084" s="3"/>
      <c r="E21084" s="3"/>
      <c r="F21084" s="3"/>
      <c r="G21084" s="3"/>
      <c r="H21084" s="3"/>
      <c r="I21084" s="3"/>
      <c r="J21084" s="3"/>
      <c r="K21084" s="3"/>
      <c r="L21084" s="3"/>
      <c r="M21084" s="3"/>
      <c r="N21084" s="3"/>
    </row>
    <row r="21085">
      <c r="A21085" s="3"/>
      <c r="B21085" s="3"/>
      <c r="C21085" s="3"/>
      <c r="D21085" s="3"/>
      <c r="E21085" s="3"/>
      <c r="F21085" s="3"/>
      <c r="G21085" s="3"/>
      <c r="H21085" s="3"/>
      <c r="I21085" s="3"/>
      <c r="J21085" s="3"/>
      <c r="K21085" s="3"/>
      <c r="L21085" s="3"/>
      <c r="M21085" s="3"/>
      <c r="N21085" s="3"/>
    </row>
    <row r="21086">
      <c r="A21086" s="3"/>
      <c r="B21086" s="3"/>
      <c r="C21086" s="3"/>
      <c r="D21086" s="3"/>
      <c r="E21086" s="3"/>
      <c r="F21086" s="3"/>
      <c r="G21086" s="3"/>
      <c r="H21086" s="3"/>
      <c r="I21086" s="3"/>
      <c r="J21086" s="3"/>
      <c r="K21086" s="3"/>
      <c r="L21086" s="3"/>
      <c r="M21086" s="3"/>
      <c r="N21086" s="3"/>
    </row>
    <row r="21087">
      <c r="A21087" s="3"/>
      <c r="B21087" s="3"/>
      <c r="C21087" s="3"/>
      <c r="D21087" s="3"/>
      <c r="E21087" s="3"/>
      <c r="F21087" s="3"/>
      <c r="G21087" s="3"/>
      <c r="H21087" s="3"/>
      <c r="I21087" s="3"/>
      <c r="J21087" s="3"/>
      <c r="K21087" s="3"/>
      <c r="L21087" s="3"/>
      <c r="M21087" s="3"/>
      <c r="N21087" s="3"/>
    </row>
    <row r="21088">
      <c r="A21088" s="3"/>
      <c r="B21088" s="3"/>
      <c r="C21088" s="3"/>
      <c r="D21088" s="3"/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</row>
    <row r="21089">
      <c r="A21089" s="3"/>
      <c r="B21089" s="3"/>
      <c r="C21089" s="3"/>
      <c r="D21089" s="3"/>
      <c r="E21089" s="3"/>
      <c r="F21089" s="3"/>
      <c r="G21089" s="3"/>
      <c r="H21089" s="3"/>
      <c r="I21089" s="3"/>
      <c r="J21089" s="3"/>
      <c r="K21089" s="3"/>
      <c r="L21089" s="3"/>
      <c r="M21089" s="3"/>
      <c r="N21089" s="3"/>
    </row>
    <row r="21090">
      <c r="A21090" s="3"/>
      <c r="B21090" s="3"/>
      <c r="C21090" s="3"/>
      <c r="D21090" s="3"/>
      <c r="E21090" s="3"/>
      <c r="F21090" s="3"/>
      <c r="G21090" s="3"/>
      <c r="H21090" s="3"/>
      <c r="I21090" s="3"/>
      <c r="J21090" s="3"/>
      <c r="K21090" s="3"/>
      <c r="L21090" s="3"/>
      <c r="M21090" s="3"/>
      <c r="N21090" s="3"/>
    </row>
    <row r="21091">
      <c r="A21091" s="3"/>
      <c r="B21091" s="3"/>
      <c r="C21091" s="3"/>
      <c r="D21091" s="3"/>
      <c r="E21091" s="3"/>
      <c r="F21091" s="3"/>
      <c r="G21091" s="3"/>
      <c r="H21091" s="3"/>
      <c r="I21091" s="3"/>
      <c r="J21091" s="3"/>
      <c r="K21091" s="3"/>
      <c r="L21091" s="3"/>
      <c r="M21091" s="3"/>
      <c r="N21091" s="3"/>
    </row>
    <row r="21092">
      <c r="A21092" s="3"/>
      <c r="B21092" s="3"/>
      <c r="C21092" s="3"/>
      <c r="D21092" s="3"/>
      <c r="E21092" s="3"/>
      <c r="F21092" s="3"/>
      <c r="G21092" s="3"/>
      <c r="H21092" s="3"/>
      <c r="I21092" s="3"/>
      <c r="J21092" s="3"/>
      <c r="K21092" s="3"/>
      <c r="L21092" s="3"/>
      <c r="M21092" s="3"/>
      <c r="N21092" s="3"/>
    </row>
    <row r="21093">
      <c r="A21093" s="3"/>
      <c r="B21093" s="3"/>
      <c r="C21093" s="3"/>
      <c r="D21093" s="3"/>
      <c r="E21093" s="3"/>
      <c r="F21093" s="3"/>
      <c r="G21093" s="3"/>
      <c r="H21093" s="3"/>
      <c r="I21093" s="3"/>
      <c r="J21093" s="3"/>
      <c r="K21093" s="3"/>
      <c r="L21093" s="3"/>
      <c r="M21093" s="3"/>
      <c r="N21093" s="3"/>
    </row>
    <row r="21094">
      <c r="A21094" s="3"/>
      <c r="B21094" s="3"/>
      <c r="C21094" s="3"/>
      <c r="D21094" s="3"/>
      <c r="E21094" s="3"/>
      <c r="F21094" s="3"/>
      <c r="G21094" s="3"/>
      <c r="H21094" s="3"/>
      <c r="I21094" s="3"/>
      <c r="J21094" s="3"/>
      <c r="K21094" s="3"/>
      <c r="L21094" s="3"/>
      <c r="M21094" s="3"/>
      <c r="N21094" s="3"/>
    </row>
    <row r="21095">
      <c r="A21095" s="3"/>
      <c r="B21095" s="3"/>
      <c r="C21095" s="3"/>
      <c r="D21095" s="3"/>
      <c r="E21095" s="3"/>
      <c r="F21095" s="3"/>
      <c r="G21095" s="3"/>
      <c r="H21095" s="3"/>
      <c r="I21095" s="3"/>
      <c r="J21095" s="3"/>
      <c r="K21095" s="3"/>
      <c r="L21095" s="3"/>
      <c r="M21095" s="3"/>
      <c r="N21095" s="3"/>
    </row>
    <row r="21096">
      <c r="A21096" s="3"/>
      <c r="B21096" s="3"/>
      <c r="C21096" s="3"/>
      <c r="D21096" s="3"/>
      <c r="E21096" s="3"/>
      <c r="F21096" s="3"/>
      <c r="G21096" s="3"/>
      <c r="H21096" s="3"/>
      <c r="I21096" s="3"/>
      <c r="J21096" s="3"/>
      <c r="K21096" s="3"/>
      <c r="L21096" s="3"/>
      <c r="M21096" s="3"/>
      <c r="N21096" s="3"/>
    </row>
    <row r="21097">
      <c r="A21097" s="3"/>
      <c r="B21097" s="3"/>
      <c r="C21097" s="3"/>
      <c r="D21097" s="3"/>
      <c r="E21097" s="3"/>
      <c r="F21097" s="3"/>
      <c r="G21097" s="3"/>
      <c r="H21097" s="3"/>
      <c r="I21097" s="3"/>
      <c r="J21097" s="3"/>
      <c r="K21097" s="3"/>
      <c r="L21097" s="3"/>
      <c r="M21097" s="3"/>
      <c r="N21097" s="3"/>
    </row>
    <row r="21098">
      <c r="A21098" s="3"/>
      <c r="B21098" s="3"/>
      <c r="C21098" s="3"/>
      <c r="D21098" s="3"/>
      <c r="E21098" s="3"/>
      <c r="F21098" s="3"/>
      <c r="G21098" s="3"/>
      <c r="H21098" s="3"/>
      <c r="I21098" s="3"/>
      <c r="J21098" s="3"/>
      <c r="K21098" s="3"/>
      <c r="L21098" s="3"/>
      <c r="M21098" s="3"/>
      <c r="N21098" s="3"/>
    </row>
    <row r="21099">
      <c r="A21099" s="3"/>
      <c r="B21099" s="3"/>
      <c r="C21099" s="3"/>
      <c r="D21099" s="3"/>
      <c r="E21099" s="3"/>
      <c r="F21099" s="3"/>
      <c r="G21099" s="3"/>
      <c r="H21099" s="3"/>
      <c r="I21099" s="3"/>
      <c r="J21099" s="3"/>
      <c r="K21099" s="3"/>
      <c r="L21099" s="3"/>
      <c r="M21099" s="3"/>
      <c r="N21099" s="3"/>
    </row>
    <row r="21100">
      <c r="A21100" s="3"/>
      <c r="B21100" s="3"/>
      <c r="C21100" s="3"/>
      <c r="D21100" s="3"/>
      <c r="E21100" s="3"/>
      <c r="F21100" s="3"/>
      <c r="G21100" s="3"/>
      <c r="H21100" s="3"/>
      <c r="I21100" s="3"/>
      <c r="J21100" s="3"/>
      <c r="K21100" s="3"/>
      <c r="L21100" s="3"/>
      <c r="M21100" s="3"/>
      <c r="N21100" s="3"/>
    </row>
    <row r="21101">
      <c r="A21101" s="3"/>
      <c r="B21101" s="3"/>
      <c r="C21101" s="3"/>
      <c r="D21101" s="3"/>
      <c r="E21101" s="3"/>
      <c r="F21101" s="3"/>
      <c r="G21101" s="3"/>
      <c r="H21101" s="3"/>
      <c r="I21101" s="3"/>
      <c r="J21101" s="3"/>
      <c r="K21101" s="3"/>
      <c r="L21101" s="3"/>
      <c r="M21101" s="3"/>
      <c r="N21101" s="3"/>
    </row>
    <row r="21102">
      <c r="A21102" s="3"/>
      <c r="B21102" s="3"/>
      <c r="C21102" s="3"/>
      <c r="D21102" s="3"/>
      <c r="E21102" s="3"/>
      <c r="F21102" s="3"/>
      <c r="G21102" s="3"/>
      <c r="H21102" s="3"/>
      <c r="I21102" s="3"/>
      <c r="J21102" s="3"/>
      <c r="K21102" s="3"/>
      <c r="L21102" s="3"/>
      <c r="M21102" s="3"/>
      <c r="N21102" s="3"/>
    </row>
    <row r="21103">
      <c r="A21103" s="3"/>
      <c r="B21103" s="3"/>
      <c r="C21103" s="3"/>
      <c r="D21103" s="3"/>
      <c r="E21103" s="3"/>
      <c r="F21103" s="3"/>
      <c r="G21103" s="3"/>
      <c r="H21103" s="3"/>
      <c r="I21103" s="3"/>
      <c r="J21103" s="3"/>
      <c r="K21103" s="3"/>
      <c r="L21103" s="3"/>
      <c r="M21103" s="3"/>
      <c r="N21103" s="3"/>
    </row>
    <row r="21104">
      <c r="A21104" s="3"/>
      <c r="B21104" s="3"/>
      <c r="C21104" s="3"/>
      <c r="D21104" s="3"/>
      <c r="E21104" s="3"/>
      <c r="F21104" s="3"/>
      <c r="G21104" s="3"/>
      <c r="H21104" s="3"/>
      <c r="I21104" s="3"/>
      <c r="J21104" s="3"/>
      <c r="K21104" s="3"/>
      <c r="L21104" s="3"/>
      <c r="M21104" s="3"/>
      <c r="N21104" s="3"/>
    </row>
    <row r="21105">
      <c r="A21105" s="3"/>
      <c r="B21105" s="3"/>
      <c r="C21105" s="3"/>
      <c r="D21105" s="3"/>
      <c r="E21105" s="3"/>
      <c r="F21105" s="3"/>
      <c r="G21105" s="3"/>
      <c r="H21105" s="3"/>
      <c r="I21105" s="3"/>
      <c r="J21105" s="3"/>
      <c r="K21105" s="3"/>
      <c r="L21105" s="3"/>
      <c r="M21105" s="3"/>
      <c r="N21105" s="3"/>
    </row>
    <row r="21106">
      <c r="A21106" s="3"/>
      <c r="B21106" s="3"/>
      <c r="C21106" s="3"/>
      <c r="D21106" s="3"/>
      <c r="E21106" s="3"/>
      <c r="F21106" s="3"/>
      <c r="G21106" s="3"/>
      <c r="H21106" s="3"/>
      <c r="I21106" s="3"/>
      <c r="J21106" s="3"/>
      <c r="K21106" s="3"/>
      <c r="L21106" s="3"/>
      <c r="M21106" s="3"/>
      <c r="N21106" s="3"/>
    </row>
    <row r="21107">
      <c r="A21107" s="3"/>
      <c r="B21107" s="3"/>
      <c r="C21107" s="3"/>
      <c r="D21107" s="3"/>
      <c r="E21107" s="3"/>
      <c r="F21107" s="3"/>
      <c r="G21107" s="3"/>
      <c r="H21107" s="3"/>
      <c r="I21107" s="3"/>
      <c r="J21107" s="3"/>
      <c r="K21107" s="3"/>
      <c r="L21107" s="3"/>
      <c r="M21107" s="3"/>
      <c r="N21107" s="3"/>
    </row>
    <row r="21108">
      <c r="A21108" s="3"/>
      <c r="B21108" s="3"/>
      <c r="C21108" s="3"/>
      <c r="D21108" s="3"/>
      <c r="E21108" s="3"/>
      <c r="F21108" s="3"/>
      <c r="G21108" s="3"/>
      <c r="H21108" s="3"/>
      <c r="I21108" s="3"/>
      <c r="J21108" s="3"/>
      <c r="K21108" s="3"/>
      <c r="L21108" s="3"/>
      <c r="M21108" s="3"/>
      <c r="N21108" s="3"/>
    </row>
    <row r="21109">
      <c r="A21109" s="3"/>
      <c r="B21109" s="3"/>
      <c r="C21109" s="3"/>
      <c r="D21109" s="3"/>
      <c r="E21109" s="3"/>
      <c r="F21109" s="3"/>
      <c r="G21109" s="3"/>
      <c r="H21109" s="3"/>
      <c r="I21109" s="3"/>
      <c r="J21109" s="3"/>
      <c r="K21109" s="3"/>
      <c r="L21109" s="3"/>
      <c r="M21109" s="3"/>
      <c r="N21109" s="3"/>
    </row>
    <row r="21110">
      <c r="A21110" s="3"/>
      <c r="B21110" s="3"/>
      <c r="C21110" s="3"/>
      <c r="D21110" s="3"/>
      <c r="E21110" s="3"/>
      <c r="F21110" s="3"/>
      <c r="G21110" s="3"/>
      <c r="H21110" s="3"/>
      <c r="I21110" s="3"/>
      <c r="J21110" s="3"/>
      <c r="K21110" s="3"/>
      <c r="L21110" s="3"/>
      <c r="M21110" s="3"/>
      <c r="N21110" s="3"/>
    </row>
    <row r="21111">
      <c r="A21111" s="3"/>
      <c r="B21111" s="3"/>
      <c r="C21111" s="3"/>
      <c r="D21111" s="3"/>
      <c r="E21111" s="3"/>
      <c r="F21111" s="3"/>
      <c r="G21111" s="3"/>
      <c r="H21111" s="3"/>
      <c r="I21111" s="3"/>
      <c r="J21111" s="3"/>
      <c r="K21111" s="3"/>
      <c r="L21111" s="3"/>
      <c r="M21111" s="3"/>
      <c r="N21111" s="3"/>
    </row>
    <row r="21112">
      <c r="A21112" s="3"/>
      <c r="B21112" s="3"/>
      <c r="C21112" s="3"/>
      <c r="D21112" s="3"/>
      <c r="E21112" s="3"/>
      <c r="F21112" s="3"/>
      <c r="G21112" s="3"/>
      <c r="H21112" s="3"/>
      <c r="I21112" s="3"/>
      <c r="J21112" s="3"/>
      <c r="K21112" s="3"/>
      <c r="L21112" s="3"/>
      <c r="M21112" s="3"/>
      <c r="N21112" s="3"/>
    </row>
    <row r="21113">
      <c r="A21113" s="3"/>
      <c r="B21113" s="3"/>
      <c r="C21113" s="3"/>
      <c r="D21113" s="3"/>
      <c r="E21113" s="3"/>
      <c r="F21113" s="3"/>
      <c r="G21113" s="3"/>
      <c r="H21113" s="3"/>
      <c r="I21113" s="3"/>
      <c r="J21113" s="3"/>
      <c r="K21113" s="3"/>
      <c r="L21113" s="3"/>
      <c r="M21113" s="3"/>
      <c r="N21113" s="3"/>
    </row>
    <row r="21114">
      <c r="A21114" s="3"/>
      <c r="B21114" s="3"/>
      <c r="C21114" s="3"/>
      <c r="D21114" s="3"/>
      <c r="E21114" s="3"/>
      <c r="F21114" s="3"/>
      <c r="G21114" s="3"/>
      <c r="H21114" s="3"/>
      <c r="I21114" s="3"/>
      <c r="J21114" s="3"/>
      <c r="K21114" s="3"/>
      <c r="L21114" s="3"/>
      <c r="M21114" s="3"/>
      <c r="N21114" s="3"/>
    </row>
    <row r="21115">
      <c r="A21115" s="3"/>
      <c r="B21115" s="3"/>
      <c r="C21115" s="3"/>
      <c r="D21115" s="3"/>
      <c r="E21115" s="3"/>
      <c r="F21115" s="3"/>
      <c r="G21115" s="3"/>
      <c r="H21115" s="3"/>
      <c r="I21115" s="3"/>
      <c r="J21115" s="3"/>
      <c r="K21115" s="3"/>
      <c r="L21115" s="3"/>
      <c r="M21115" s="3"/>
      <c r="N21115" s="3"/>
    </row>
    <row r="21116">
      <c r="A21116" s="3"/>
      <c r="B21116" s="3"/>
      <c r="C21116" s="3"/>
      <c r="D21116" s="3"/>
      <c r="E21116" s="3"/>
      <c r="F21116" s="3"/>
      <c r="G21116" s="3"/>
      <c r="H21116" s="3"/>
      <c r="I21116" s="3"/>
      <c r="J21116" s="3"/>
      <c r="K21116" s="3"/>
      <c r="L21116" s="3"/>
      <c r="M21116" s="3"/>
      <c r="N21116" s="3"/>
    </row>
    <row r="21117">
      <c r="A21117" s="3"/>
      <c r="B21117" s="3"/>
      <c r="C21117" s="3"/>
      <c r="D21117" s="3"/>
      <c r="E21117" s="3"/>
      <c r="F21117" s="3"/>
      <c r="G21117" s="3"/>
      <c r="H21117" s="3"/>
      <c r="I21117" s="3"/>
      <c r="J21117" s="3"/>
      <c r="K21117" s="3"/>
      <c r="L21117" s="3"/>
      <c r="M21117" s="3"/>
      <c r="N21117" s="3"/>
    </row>
    <row r="21118">
      <c r="A21118" s="3"/>
      <c r="B21118" s="3"/>
      <c r="C21118" s="3"/>
      <c r="D21118" s="3"/>
      <c r="E21118" s="3"/>
      <c r="F21118" s="3"/>
      <c r="G21118" s="3"/>
      <c r="H21118" s="3"/>
      <c r="I21118" s="3"/>
      <c r="J21118" s="3"/>
      <c r="K21118" s="3"/>
      <c r="L21118" s="3"/>
      <c r="M21118" s="3"/>
      <c r="N21118" s="3"/>
    </row>
    <row r="21119">
      <c r="A21119" s="3"/>
      <c r="B21119" s="3"/>
      <c r="C21119" s="3"/>
      <c r="D21119" s="3"/>
      <c r="E21119" s="3"/>
      <c r="F21119" s="3"/>
      <c r="G21119" s="3"/>
      <c r="H21119" s="3"/>
      <c r="I21119" s="3"/>
      <c r="J21119" s="3"/>
      <c r="K21119" s="3"/>
      <c r="L21119" s="3"/>
      <c r="M21119" s="3"/>
      <c r="N21119" s="3"/>
    </row>
    <row r="21120">
      <c r="A21120" s="3"/>
      <c r="B21120" s="3"/>
      <c r="C21120" s="3"/>
      <c r="D21120" s="3"/>
      <c r="E21120" s="3"/>
      <c r="F21120" s="3"/>
      <c r="G21120" s="3"/>
      <c r="H21120" s="3"/>
      <c r="I21120" s="3"/>
      <c r="J21120" s="3"/>
      <c r="K21120" s="3"/>
      <c r="L21120" s="3"/>
      <c r="M21120" s="3"/>
      <c r="N21120" s="3"/>
    </row>
    <row r="21121">
      <c r="A21121" s="3"/>
      <c r="B21121" s="3"/>
      <c r="C21121" s="3"/>
      <c r="D21121" s="3"/>
      <c r="E21121" s="3"/>
      <c r="F21121" s="3"/>
      <c r="G21121" s="3"/>
      <c r="H21121" s="3"/>
      <c r="I21121" s="3"/>
      <c r="J21121" s="3"/>
      <c r="K21121" s="3"/>
      <c r="L21121" s="3"/>
      <c r="M21121" s="3"/>
      <c r="N21121" s="3"/>
    </row>
    <row r="21122">
      <c r="A21122" s="3"/>
      <c r="B21122" s="3"/>
      <c r="C21122" s="3"/>
      <c r="D21122" s="3"/>
      <c r="E21122" s="3"/>
      <c r="F21122" s="3"/>
      <c r="G21122" s="3"/>
      <c r="H21122" s="3"/>
      <c r="I21122" s="3"/>
      <c r="J21122" s="3"/>
      <c r="K21122" s="3"/>
      <c r="L21122" s="3"/>
      <c r="M21122" s="3"/>
      <c r="N21122" s="3"/>
    </row>
    <row r="21123">
      <c r="A21123" s="3"/>
      <c r="B21123" s="3"/>
      <c r="C21123" s="3"/>
      <c r="D21123" s="3"/>
      <c r="E21123" s="3"/>
      <c r="F21123" s="3"/>
      <c r="G21123" s="3"/>
      <c r="H21123" s="3"/>
      <c r="I21123" s="3"/>
      <c r="J21123" s="3"/>
      <c r="K21123" s="3"/>
      <c r="L21123" s="3"/>
      <c r="M21123" s="3"/>
      <c r="N21123" s="3"/>
    </row>
    <row r="21124">
      <c r="A21124" s="3"/>
      <c r="B21124" s="3"/>
      <c r="C21124" s="3"/>
      <c r="D21124" s="3"/>
      <c r="E21124" s="3"/>
      <c r="F21124" s="3"/>
      <c r="G21124" s="3"/>
      <c r="H21124" s="3"/>
      <c r="I21124" s="3"/>
      <c r="J21124" s="3"/>
      <c r="K21124" s="3"/>
      <c r="L21124" s="3"/>
      <c r="M21124" s="3"/>
      <c r="N21124" s="3"/>
    </row>
    <row r="21125">
      <c r="A21125" s="3"/>
      <c r="B21125" s="3"/>
      <c r="C21125" s="3"/>
      <c r="D21125" s="3"/>
      <c r="E21125" s="3"/>
      <c r="F21125" s="3"/>
      <c r="G21125" s="3"/>
      <c r="H21125" s="3"/>
      <c r="I21125" s="3"/>
      <c r="J21125" s="3"/>
      <c r="K21125" s="3"/>
      <c r="L21125" s="3"/>
      <c r="M21125" s="3"/>
      <c r="N21125" s="3"/>
    </row>
    <row r="21126">
      <c r="A21126" s="3"/>
      <c r="B21126" s="3"/>
      <c r="C21126" s="3"/>
      <c r="D21126" s="3"/>
      <c r="E21126" s="3"/>
      <c r="F21126" s="3"/>
      <c r="G21126" s="3"/>
      <c r="H21126" s="3"/>
      <c r="I21126" s="3"/>
      <c r="J21126" s="3"/>
      <c r="K21126" s="3"/>
      <c r="L21126" s="3"/>
      <c r="M21126" s="3"/>
      <c r="N21126" s="3"/>
    </row>
    <row r="21127">
      <c r="A21127" s="3"/>
      <c r="B21127" s="3"/>
      <c r="C21127" s="3"/>
      <c r="D21127" s="3"/>
      <c r="E21127" s="3"/>
      <c r="F21127" s="3"/>
      <c r="G21127" s="3"/>
      <c r="H21127" s="3"/>
      <c r="I21127" s="3"/>
      <c r="J21127" s="3"/>
      <c r="K21127" s="3"/>
      <c r="L21127" s="3"/>
      <c r="M21127" s="3"/>
      <c r="N21127" s="3"/>
    </row>
    <row r="21128">
      <c r="A21128" s="3"/>
      <c r="B21128" s="3"/>
      <c r="C21128" s="3"/>
      <c r="D21128" s="3"/>
      <c r="E21128" s="3"/>
      <c r="F21128" s="3"/>
      <c r="G21128" s="3"/>
      <c r="H21128" s="3"/>
      <c r="I21128" s="3"/>
      <c r="J21128" s="3"/>
      <c r="K21128" s="3"/>
      <c r="L21128" s="3"/>
      <c r="M21128" s="3"/>
      <c r="N21128" s="3"/>
    </row>
    <row r="21129">
      <c r="A21129" s="3"/>
      <c r="B21129" s="3"/>
      <c r="C21129" s="3"/>
      <c r="D21129" s="3"/>
      <c r="E21129" s="3"/>
      <c r="F21129" s="3"/>
      <c r="G21129" s="3"/>
      <c r="H21129" s="3"/>
      <c r="I21129" s="3"/>
      <c r="J21129" s="3"/>
      <c r="K21129" s="3"/>
      <c r="L21129" s="3"/>
      <c r="M21129" s="3"/>
      <c r="N21129" s="3"/>
    </row>
    <row r="21130">
      <c r="A21130" s="3"/>
      <c r="B21130" s="3"/>
      <c r="C21130" s="3"/>
      <c r="D21130" s="3"/>
      <c r="E21130" s="3"/>
      <c r="F21130" s="3"/>
      <c r="G21130" s="3"/>
      <c r="H21130" s="3"/>
      <c r="I21130" s="3"/>
      <c r="J21130" s="3"/>
      <c r="K21130" s="3"/>
      <c r="L21130" s="3"/>
      <c r="M21130" s="3"/>
      <c r="N21130" s="3"/>
    </row>
    <row r="21131">
      <c r="A21131" s="3"/>
      <c r="B21131" s="3"/>
      <c r="C21131" s="3"/>
      <c r="D21131" s="3"/>
      <c r="E21131" s="3"/>
      <c r="F21131" s="3"/>
      <c r="G21131" s="3"/>
      <c r="H21131" s="3"/>
      <c r="I21131" s="3"/>
      <c r="J21131" s="3"/>
      <c r="K21131" s="3"/>
      <c r="L21131" s="3"/>
      <c r="M21131" s="3"/>
      <c r="N21131" s="3"/>
    </row>
    <row r="21132">
      <c r="A21132" s="3"/>
      <c r="B21132" s="3"/>
      <c r="C21132" s="3"/>
      <c r="D21132" s="3"/>
      <c r="E21132" s="3"/>
      <c r="F21132" s="3"/>
      <c r="G21132" s="3"/>
      <c r="H21132" s="3"/>
      <c r="I21132" s="3"/>
      <c r="J21132" s="3"/>
      <c r="K21132" s="3"/>
      <c r="L21132" s="3"/>
      <c r="M21132" s="3"/>
      <c r="N21132" s="3"/>
    </row>
    <row r="21133">
      <c r="A21133" s="3"/>
      <c r="B21133" s="3"/>
      <c r="C21133" s="3"/>
      <c r="D21133" s="3"/>
      <c r="E21133" s="3"/>
      <c r="F21133" s="3"/>
      <c r="G21133" s="3"/>
      <c r="H21133" s="3"/>
      <c r="I21133" s="3"/>
      <c r="J21133" s="3"/>
      <c r="K21133" s="3"/>
      <c r="L21133" s="3"/>
      <c r="M21133" s="3"/>
      <c r="N21133" s="3"/>
    </row>
    <row r="21134">
      <c r="A21134" s="3"/>
      <c r="B21134" s="3"/>
      <c r="C21134" s="3"/>
      <c r="D21134" s="3"/>
      <c r="E21134" s="3"/>
      <c r="F21134" s="3"/>
      <c r="G21134" s="3"/>
      <c r="H21134" s="3"/>
      <c r="I21134" s="3"/>
      <c r="J21134" s="3"/>
      <c r="K21134" s="3"/>
      <c r="L21134" s="3"/>
      <c r="M21134" s="3"/>
      <c r="N21134" s="3"/>
    </row>
    <row r="21135">
      <c r="A21135" s="3"/>
      <c r="B21135" s="3"/>
      <c r="C21135" s="3"/>
      <c r="D21135" s="3"/>
      <c r="E21135" s="3"/>
      <c r="F21135" s="3"/>
      <c r="G21135" s="3"/>
      <c r="H21135" s="3"/>
      <c r="I21135" s="3"/>
      <c r="J21135" s="3"/>
      <c r="K21135" s="3"/>
      <c r="L21135" s="3"/>
      <c r="M21135" s="3"/>
      <c r="N21135" s="3"/>
    </row>
    <row r="21136">
      <c r="A21136" s="3"/>
      <c r="B21136" s="3"/>
      <c r="C21136" s="3"/>
      <c r="D21136" s="3"/>
      <c r="E21136" s="3"/>
      <c r="F21136" s="3"/>
      <c r="G21136" s="3"/>
      <c r="H21136" s="3"/>
      <c r="I21136" s="3"/>
      <c r="J21136" s="3"/>
      <c r="K21136" s="3"/>
      <c r="L21136" s="3"/>
      <c r="M21136" s="3"/>
      <c r="N21136" s="3"/>
    </row>
    <row r="21137">
      <c r="A21137" s="3"/>
      <c r="B21137" s="3"/>
      <c r="C21137" s="3"/>
      <c r="D21137" s="3"/>
      <c r="E21137" s="3"/>
      <c r="F21137" s="3"/>
      <c r="G21137" s="3"/>
      <c r="H21137" s="3"/>
      <c r="I21137" s="3"/>
      <c r="J21137" s="3"/>
      <c r="K21137" s="3"/>
      <c r="L21137" s="3"/>
      <c r="M21137" s="3"/>
      <c r="N21137" s="3"/>
    </row>
    <row r="21138">
      <c r="A21138" s="3"/>
      <c r="B21138" s="3"/>
      <c r="C21138" s="3"/>
      <c r="D21138" s="3"/>
      <c r="E21138" s="3"/>
      <c r="F21138" s="3"/>
      <c r="G21138" s="3"/>
      <c r="H21138" s="3"/>
      <c r="I21138" s="3"/>
      <c r="J21138" s="3"/>
      <c r="K21138" s="3"/>
      <c r="L21138" s="3"/>
      <c r="M21138" s="3"/>
      <c r="N21138" s="3"/>
    </row>
    <row r="21139">
      <c r="A21139" s="3"/>
      <c r="B21139" s="3"/>
      <c r="C21139" s="3"/>
      <c r="D21139" s="3"/>
      <c r="E21139" s="3"/>
      <c r="F21139" s="3"/>
      <c r="G21139" s="3"/>
      <c r="H21139" s="3"/>
      <c r="I21139" s="3"/>
      <c r="J21139" s="3"/>
      <c r="K21139" s="3"/>
      <c r="L21139" s="3"/>
      <c r="M21139" s="3"/>
      <c r="N21139" s="3"/>
    </row>
    <row r="21140">
      <c r="A21140" s="3"/>
      <c r="B21140" s="3"/>
      <c r="C21140" s="3"/>
      <c r="D21140" s="3"/>
      <c r="E21140" s="3"/>
      <c r="F21140" s="3"/>
      <c r="G21140" s="3"/>
      <c r="H21140" s="3"/>
      <c r="I21140" s="3"/>
      <c r="J21140" s="3"/>
      <c r="K21140" s="3"/>
      <c r="L21140" s="3"/>
      <c r="M21140" s="3"/>
      <c r="N21140" s="3"/>
    </row>
    <row r="21141">
      <c r="A21141" s="3"/>
      <c r="B21141" s="3"/>
      <c r="C21141" s="3"/>
      <c r="D21141" s="3"/>
      <c r="E21141" s="3"/>
      <c r="F21141" s="3"/>
      <c r="G21141" s="3"/>
      <c r="H21141" s="3"/>
      <c r="I21141" s="3"/>
      <c r="J21141" s="3"/>
      <c r="K21141" s="3"/>
      <c r="L21141" s="3"/>
      <c r="M21141" s="3"/>
      <c r="N21141" s="3"/>
    </row>
    <row r="21142">
      <c r="A21142" s="3"/>
      <c r="B21142" s="3"/>
      <c r="C21142" s="3"/>
      <c r="D21142" s="3"/>
      <c r="E21142" s="3"/>
      <c r="F21142" s="3"/>
      <c r="G21142" s="3"/>
      <c r="H21142" s="3"/>
      <c r="I21142" s="3"/>
      <c r="J21142" s="3"/>
      <c r="K21142" s="3"/>
      <c r="L21142" s="3"/>
      <c r="M21142" s="3"/>
      <c r="N21142" s="3"/>
    </row>
    <row r="21143">
      <c r="A21143" s="3"/>
      <c r="B21143" s="3"/>
      <c r="C21143" s="3"/>
      <c r="D21143" s="3"/>
      <c r="E21143" s="3"/>
      <c r="F21143" s="3"/>
      <c r="G21143" s="3"/>
      <c r="H21143" s="3"/>
      <c r="I21143" s="3"/>
      <c r="J21143" s="3"/>
      <c r="K21143" s="3"/>
      <c r="L21143" s="3"/>
      <c r="M21143" s="3"/>
      <c r="N21143" s="3"/>
    </row>
    <row r="21144">
      <c r="A21144" s="3"/>
      <c r="B21144" s="3"/>
      <c r="C21144" s="3"/>
      <c r="D21144" s="3"/>
      <c r="E21144" s="3"/>
      <c r="F21144" s="3"/>
      <c r="G21144" s="3"/>
      <c r="H21144" s="3"/>
      <c r="I21144" s="3"/>
      <c r="J21144" s="3"/>
      <c r="K21144" s="3"/>
      <c r="L21144" s="3"/>
      <c r="M21144" s="3"/>
      <c r="N21144" s="3"/>
    </row>
    <row r="21145">
      <c r="A21145" s="3"/>
      <c r="B21145" s="3"/>
      <c r="C21145" s="3"/>
      <c r="D21145" s="3"/>
      <c r="E21145" s="3"/>
      <c r="F21145" s="3"/>
      <c r="G21145" s="3"/>
      <c r="H21145" s="3"/>
      <c r="I21145" s="3"/>
      <c r="J21145" s="3"/>
      <c r="K21145" s="3"/>
      <c r="L21145" s="3"/>
      <c r="M21145" s="3"/>
      <c r="N21145" s="3"/>
    </row>
    <row r="21146">
      <c r="A21146" s="3"/>
      <c r="B21146" s="3"/>
      <c r="C21146" s="3"/>
      <c r="D21146" s="3"/>
      <c r="E21146" s="3"/>
      <c r="F21146" s="3"/>
      <c r="G21146" s="3"/>
      <c r="H21146" s="3"/>
      <c r="I21146" s="3"/>
      <c r="J21146" s="3"/>
      <c r="K21146" s="3"/>
      <c r="L21146" s="3"/>
      <c r="M21146" s="3"/>
      <c r="N21146" s="3"/>
    </row>
    <row r="21147">
      <c r="A21147" s="3"/>
      <c r="B21147" s="3"/>
      <c r="C21147" s="3"/>
      <c r="D21147" s="3"/>
      <c r="E21147" s="3"/>
      <c r="F21147" s="3"/>
      <c r="G21147" s="3"/>
      <c r="H21147" s="3"/>
      <c r="I21147" s="3"/>
      <c r="J21147" s="3"/>
      <c r="K21147" s="3"/>
      <c r="L21147" s="3"/>
      <c r="M21147" s="3"/>
      <c r="N21147" s="3"/>
    </row>
    <row r="21148">
      <c r="A21148" s="3"/>
      <c r="B21148" s="3"/>
      <c r="C21148" s="3"/>
      <c r="D21148" s="3"/>
      <c r="E21148" s="3"/>
      <c r="F21148" s="3"/>
      <c r="G21148" s="3"/>
      <c r="H21148" s="3"/>
      <c r="I21148" s="3"/>
      <c r="J21148" s="3"/>
      <c r="K21148" s="3"/>
      <c r="L21148" s="3"/>
      <c r="M21148" s="3"/>
      <c r="N21148" s="3"/>
    </row>
    <row r="21149">
      <c r="A21149" s="3"/>
      <c r="B21149" s="3"/>
      <c r="C21149" s="3"/>
      <c r="D21149" s="3"/>
      <c r="E21149" s="3"/>
      <c r="F21149" s="3"/>
      <c r="G21149" s="3"/>
      <c r="H21149" s="3"/>
      <c r="I21149" s="3"/>
      <c r="J21149" s="3"/>
      <c r="K21149" s="3"/>
      <c r="L21149" s="3"/>
      <c r="M21149" s="3"/>
      <c r="N21149" s="3"/>
    </row>
    <row r="21150">
      <c r="A21150" s="3"/>
      <c r="B21150" s="3"/>
      <c r="C21150" s="3"/>
      <c r="D21150" s="3"/>
      <c r="E21150" s="3"/>
      <c r="F21150" s="3"/>
      <c r="G21150" s="3"/>
      <c r="H21150" s="3"/>
      <c r="I21150" s="3"/>
      <c r="J21150" s="3"/>
      <c r="K21150" s="3"/>
      <c r="L21150" s="3"/>
      <c r="M21150" s="3"/>
      <c r="N21150" s="3"/>
    </row>
    <row r="21151">
      <c r="A21151" s="3"/>
      <c r="B21151" s="3"/>
      <c r="C21151" s="3"/>
      <c r="D21151" s="3"/>
      <c r="E21151" s="3"/>
      <c r="F21151" s="3"/>
      <c r="G21151" s="3"/>
      <c r="H21151" s="3"/>
      <c r="I21151" s="3"/>
      <c r="J21151" s="3"/>
      <c r="K21151" s="3"/>
      <c r="L21151" s="3"/>
      <c r="M21151" s="3"/>
      <c r="N21151" s="3"/>
    </row>
    <row r="21152">
      <c r="A21152" s="3"/>
      <c r="B21152" s="3"/>
      <c r="C21152" s="3"/>
      <c r="D21152" s="3"/>
      <c r="E21152" s="3"/>
      <c r="F21152" s="3"/>
      <c r="G21152" s="3"/>
      <c r="H21152" s="3"/>
      <c r="I21152" s="3"/>
      <c r="J21152" s="3"/>
      <c r="K21152" s="3"/>
      <c r="L21152" s="3"/>
      <c r="M21152" s="3"/>
      <c r="N21152" s="3"/>
    </row>
    <row r="21153">
      <c r="A21153" s="3"/>
      <c r="B21153" s="3"/>
      <c r="C21153" s="3"/>
      <c r="D21153" s="3"/>
      <c r="E21153" s="3"/>
      <c r="F21153" s="3"/>
      <c r="G21153" s="3"/>
      <c r="H21153" s="3"/>
      <c r="I21153" s="3"/>
      <c r="J21153" s="3"/>
      <c r="K21153" s="3"/>
      <c r="L21153" s="3"/>
      <c r="M21153" s="3"/>
      <c r="N21153" s="3"/>
    </row>
    <row r="21154">
      <c r="A21154" s="3"/>
      <c r="B21154" s="3"/>
      <c r="C21154" s="3"/>
      <c r="D21154" s="3"/>
      <c r="E21154" s="3"/>
      <c r="F21154" s="3"/>
      <c r="G21154" s="3"/>
      <c r="H21154" s="3"/>
      <c r="I21154" s="3"/>
      <c r="J21154" s="3"/>
      <c r="K21154" s="3"/>
      <c r="L21154" s="3"/>
      <c r="M21154" s="3"/>
      <c r="N21154" s="3"/>
    </row>
    <row r="21155">
      <c r="A21155" s="3"/>
      <c r="B21155" s="3"/>
      <c r="C21155" s="3"/>
      <c r="D21155" s="3"/>
      <c r="E21155" s="3"/>
      <c r="F21155" s="3"/>
      <c r="G21155" s="3"/>
      <c r="H21155" s="3"/>
      <c r="I21155" s="3"/>
      <c r="J21155" s="3"/>
      <c r="K21155" s="3"/>
      <c r="L21155" s="3"/>
      <c r="M21155" s="3"/>
      <c r="N21155" s="3"/>
    </row>
    <row r="21156">
      <c r="A21156" s="3"/>
      <c r="B21156" s="3"/>
      <c r="C21156" s="3"/>
      <c r="D21156" s="3"/>
      <c r="E21156" s="3"/>
      <c r="F21156" s="3"/>
      <c r="G21156" s="3"/>
      <c r="H21156" s="3"/>
      <c r="I21156" s="3"/>
      <c r="J21156" s="3"/>
      <c r="K21156" s="3"/>
      <c r="L21156" s="3"/>
      <c r="M21156" s="3"/>
      <c r="N21156" s="3"/>
    </row>
    <row r="21157">
      <c r="A21157" s="3"/>
      <c r="B21157" s="3"/>
      <c r="C21157" s="3"/>
      <c r="D21157" s="3"/>
      <c r="E21157" s="3"/>
      <c r="F21157" s="3"/>
      <c r="G21157" s="3"/>
      <c r="H21157" s="3"/>
      <c r="I21157" s="3"/>
      <c r="J21157" s="3"/>
      <c r="K21157" s="3"/>
      <c r="L21157" s="3"/>
      <c r="M21157" s="3"/>
      <c r="N21157" s="3"/>
    </row>
    <row r="21158">
      <c r="A21158" s="3"/>
      <c r="B21158" s="3"/>
      <c r="C21158" s="3"/>
      <c r="D21158" s="3"/>
      <c r="E21158" s="3"/>
      <c r="F21158" s="3"/>
      <c r="G21158" s="3"/>
      <c r="H21158" s="3"/>
      <c r="I21158" s="3"/>
      <c r="J21158" s="3"/>
      <c r="K21158" s="3"/>
      <c r="L21158" s="3"/>
      <c r="M21158" s="3"/>
      <c r="N21158" s="3"/>
    </row>
    <row r="21159">
      <c r="A21159" s="3"/>
      <c r="B21159" s="3"/>
      <c r="C21159" s="3"/>
      <c r="D21159" s="3"/>
      <c r="E21159" s="3"/>
      <c r="F21159" s="3"/>
      <c r="G21159" s="3"/>
      <c r="H21159" s="3"/>
      <c r="I21159" s="3"/>
      <c r="J21159" s="3"/>
      <c r="K21159" s="3"/>
      <c r="L21159" s="3"/>
      <c r="M21159" s="3"/>
      <c r="N21159" s="3"/>
    </row>
    <row r="21160">
      <c r="A21160" s="3"/>
      <c r="B21160" s="3"/>
      <c r="C21160" s="3"/>
      <c r="D21160" s="3"/>
      <c r="E21160" s="3"/>
      <c r="F21160" s="3"/>
      <c r="G21160" s="3"/>
      <c r="H21160" s="3"/>
      <c r="I21160" s="3"/>
      <c r="J21160" s="3"/>
      <c r="K21160" s="3"/>
      <c r="L21160" s="3"/>
      <c r="M21160" s="3"/>
      <c r="N21160" s="3"/>
    </row>
    <row r="21161">
      <c r="A21161" s="3"/>
      <c r="B21161" s="3"/>
      <c r="C21161" s="3"/>
      <c r="D21161" s="3"/>
      <c r="E21161" s="3"/>
      <c r="F21161" s="3"/>
      <c r="G21161" s="3"/>
      <c r="H21161" s="3"/>
      <c r="I21161" s="3"/>
      <c r="J21161" s="3"/>
      <c r="K21161" s="3"/>
      <c r="L21161" s="3"/>
      <c r="M21161" s="3"/>
      <c r="N21161" s="3"/>
    </row>
    <row r="21162">
      <c r="A21162" s="3"/>
      <c r="B21162" s="3"/>
      <c r="C21162" s="3"/>
      <c r="D21162" s="3"/>
      <c r="E21162" s="3"/>
      <c r="F21162" s="3"/>
      <c r="G21162" s="3"/>
      <c r="H21162" s="3"/>
      <c r="I21162" s="3"/>
      <c r="J21162" s="3"/>
      <c r="K21162" s="3"/>
      <c r="L21162" s="3"/>
      <c r="M21162" s="3"/>
      <c r="N21162" s="3"/>
    </row>
    <row r="21163">
      <c r="A21163" s="3"/>
      <c r="B21163" s="3"/>
      <c r="C21163" s="3"/>
      <c r="D21163" s="3"/>
      <c r="E21163" s="3"/>
      <c r="F21163" s="3"/>
      <c r="G21163" s="3"/>
      <c r="H21163" s="3"/>
      <c r="I21163" s="3"/>
      <c r="J21163" s="3"/>
      <c r="K21163" s="3"/>
      <c r="L21163" s="3"/>
      <c r="M21163" s="3"/>
      <c r="N21163" s="3"/>
    </row>
    <row r="21164">
      <c r="A21164" s="3"/>
      <c r="B21164" s="3"/>
      <c r="C21164" s="3"/>
      <c r="D21164" s="3"/>
      <c r="E21164" s="3"/>
      <c r="F21164" s="3"/>
      <c r="G21164" s="3"/>
      <c r="H21164" s="3"/>
      <c r="I21164" s="3"/>
      <c r="J21164" s="3"/>
      <c r="K21164" s="3"/>
      <c r="L21164" s="3"/>
      <c r="M21164" s="3"/>
      <c r="N21164" s="3"/>
    </row>
    <row r="21165">
      <c r="A21165" s="3"/>
      <c r="B21165" s="3"/>
      <c r="C21165" s="3"/>
      <c r="D21165" s="3"/>
      <c r="E21165" s="3"/>
      <c r="F21165" s="3"/>
      <c r="G21165" s="3"/>
      <c r="H21165" s="3"/>
      <c r="I21165" s="3"/>
      <c r="J21165" s="3"/>
      <c r="K21165" s="3"/>
      <c r="L21165" s="3"/>
      <c r="M21165" s="3"/>
      <c r="N21165" s="3"/>
    </row>
    <row r="21166">
      <c r="A21166" s="3"/>
      <c r="B21166" s="3"/>
      <c r="C21166" s="3"/>
      <c r="D21166" s="3"/>
      <c r="E21166" s="3"/>
      <c r="F21166" s="3"/>
      <c r="G21166" s="3"/>
      <c r="H21166" s="3"/>
      <c r="I21166" s="3"/>
      <c r="J21166" s="3"/>
      <c r="K21166" s="3"/>
      <c r="L21166" s="3"/>
      <c r="M21166" s="3"/>
      <c r="N21166" s="3"/>
    </row>
    <row r="21167">
      <c r="A21167" s="3"/>
      <c r="B21167" s="3"/>
      <c r="C21167" s="3"/>
      <c r="D21167" s="3"/>
      <c r="E21167" s="3"/>
      <c r="F21167" s="3"/>
      <c r="G21167" s="3"/>
      <c r="H21167" s="3"/>
      <c r="I21167" s="3"/>
      <c r="J21167" s="3"/>
      <c r="K21167" s="3"/>
      <c r="L21167" s="3"/>
      <c r="M21167" s="3"/>
      <c r="N21167" s="3"/>
    </row>
    <row r="21168">
      <c r="A21168" s="3"/>
      <c r="B21168" s="3"/>
      <c r="C21168" s="3"/>
      <c r="D21168" s="3"/>
      <c r="E21168" s="3"/>
      <c r="F21168" s="3"/>
      <c r="G21168" s="3"/>
      <c r="H21168" s="3"/>
      <c r="I21168" s="3"/>
      <c r="J21168" s="3"/>
      <c r="K21168" s="3"/>
      <c r="L21168" s="3"/>
      <c r="M21168" s="3"/>
      <c r="N21168" s="3"/>
    </row>
    <row r="21169">
      <c r="A21169" s="3"/>
      <c r="B21169" s="3"/>
      <c r="C21169" s="3"/>
      <c r="D21169" s="3"/>
      <c r="E21169" s="3"/>
      <c r="F21169" s="3"/>
      <c r="G21169" s="3"/>
      <c r="H21169" s="3"/>
      <c r="I21169" s="3"/>
      <c r="J21169" s="3"/>
      <c r="K21169" s="3"/>
      <c r="L21169" s="3"/>
      <c r="M21169" s="3"/>
      <c r="N21169" s="3"/>
    </row>
    <row r="21170">
      <c r="A21170" s="3"/>
      <c r="B21170" s="3"/>
      <c r="C21170" s="3"/>
      <c r="D21170" s="3"/>
      <c r="E21170" s="3"/>
      <c r="F21170" s="3"/>
      <c r="G21170" s="3"/>
      <c r="H21170" s="3"/>
      <c r="I21170" s="3"/>
      <c r="J21170" s="3"/>
      <c r="K21170" s="3"/>
      <c r="L21170" s="3"/>
      <c r="M21170" s="3"/>
      <c r="N21170" s="3"/>
    </row>
    <row r="21171">
      <c r="A21171" s="3"/>
      <c r="B21171" s="3"/>
      <c r="C21171" s="3"/>
      <c r="D21171" s="3"/>
      <c r="E21171" s="3"/>
      <c r="F21171" s="3"/>
      <c r="G21171" s="3"/>
      <c r="H21171" s="3"/>
      <c r="I21171" s="3"/>
      <c r="J21171" s="3"/>
      <c r="K21171" s="3"/>
      <c r="L21171" s="3"/>
      <c r="M21171" s="3"/>
      <c r="N21171" s="3"/>
    </row>
    <row r="21172">
      <c r="A21172" s="3"/>
      <c r="B21172" s="3"/>
      <c r="C21172" s="3"/>
      <c r="D21172" s="3"/>
      <c r="E21172" s="3"/>
      <c r="F21172" s="3"/>
      <c r="G21172" s="3"/>
      <c r="H21172" s="3"/>
      <c r="I21172" s="3"/>
      <c r="J21172" s="3"/>
      <c r="K21172" s="3"/>
      <c r="L21172" s="3"/>
      <c r="M21172" s="3"/>
      <c r="N21172" s="3"/>
    </row>
    <row r="21173">
      <c r="A21173" s="3"/>
      <c r="B21173" s="3"/>
      <c r="C21173" s="3"/>
      <c r="D21173" s="3"/>
      <c r="E21173" s="3"/>
      <c r="F21173" s="3"/>
      <c r="G21173" s="3"/>
      <c r="H21173" s="3"/>
      <c r="I21173" s="3"/>
      <c r="J21173" s="3"/>
      <c r="K21173" s="3"/>
      <c r="L21173" s="3"/>
      <c r="M21173" s="3"/>
      <c r="N21173" s="3"/>
    </row>
    <row r="21174">
      <c r="A21174" s="3"/>
      <c r="B21174" s="3"/>
      <c r="C21174" s="3"/>
      <c r="D21174" s="3"/>
      <c r="E21174" s="3"/>
      <c r="F21174" s="3"/>
      <c r="G21174" s="3"/>
      <c r="H21174" s="3"/>
      <c r="I21174" s="3"/>
      <c r="J21174" s="3"/>
      <c r="K21174" s="3"/>
      <c r="L21174" s="3"/>
      <c r="M21174" s="3"/>
      <c r="N21174" s="3"/>
    </row>
    <row r="21175">
      <c r="A21175" s="3"/>
      <c r="B21175" s="3"/>
      <c r="C21175" s="3"/>
      <c r="D21175" s="3"/>
      <c r="E21175" s="3"/>
      <c r="F21175" s="3"/>
      <c r="G21175" s="3"/>
      <c r="H21175" s="3"/>
      <c r="I21175" s="3"/>
      <c r="J21175" s="3"/>
      <c r="K21175" s="3"/>
      <c r="L21175" s="3"/>
      <c r="M21175" s="3"/>
      <c r="N21175" s="3"/>
    </row>
    <row r="21176">
      <c r="A21176" s="3"/>
      <c r="B21176" s="3"/>
      <c r="C21176" s="3"/>
      <c r="D21176" s="3"/>
      <c r="E21176" s="3"/>
      <c r="F21176" s="3"/>
      <c r="G21176" s="3"/>
      <c r="H21176" s="3"/>
      <c r="I21176" s="3"/>
      <c r="J21176" s="3"/>
      <c r="K21176" s="3"/>
      <c r="L21176" s="3"/>
      <c r="M21176" s="3"/>
      <c r="N21176" s="3"/>
    </row>
    <row r="21177">
      <c r="A21177" s="3"/>
      <c r="B21177" s="3"/>
      <c r="C21177" s="3"/>
      <c r="D21177" s="3"/>
      <c r="E21177" s="3"/>
      <c r="F21177" s="3"/>
      <c r="G21177" s="3"/>
      <c r="H21177" s="3"/>
      <c r="I21177" s="3"/>
      <c r="J21177" s="3"/>
      <c r="K21177" s="3"/>
      <c r="L21177" s="3"/>
      <c r="M21177" s="3"/>
      <c r="N21177" s="3"/>
    </row>
    <row r="21178">
      <c r="A21178" s="3"/>
      <c r="B21178" s="3"/>
      <c r="C21178" s="3"/>
      <c r="D21178" s="3"/>
      <c r="E21178" s="3"/>
      <c r="F21178" s="3"/>
      <c r="G21178" s="3"/>
      <c r="H21178" s="3"/>
      <c r="I21178" s="3"/>
      <c r="J21178" s="3"/>
      <c r="K21178" s="3"/>
      <c r="L21178" s="3"/>
      <c r="M21178" s="3"/>
      <c r="N21178" s="3"/>
    </row>
    <row r="21179">
      <c r="A21179" s="3"/>
      <c r="B21179" s="3"/>
      <c r="C21179" s="3"/>
      <c r="D21179" s="3"/>
      <c r="E21179" s="3"/>
      <c r="F21179" s="3"/>
      <c r="G21179" s="3"/>
      <c r="H21179" s="3"/>
      <c r="I21179" s="3"/>
      <c r="J21179" s="3"/>
      <c r="K21179" s="3"/>
      <c r="L21179" s="3"/>
      <c r="M21179" s="3"/>
      <c r="N21179" s="3"/>
    </row>
    <row r="21180">
      <c r="A21180" s="3"/>
      <c r="B21180" s="3"/>
      <c r="C21180" s="3"/>
      <c r="D21180" s="3"/>
      <c r="E21180" s="3"/>
      <c r="F21180" s="3"/>
      <c r="G21180" s="3"/>
      <c r="H21180" s="3"/>
      <c r="I21180" s="3"/>
      <c r="J21180" s="3"/>
      <c r="K21180" s="3"/>
      <c r="L21180" s="3"/>
      <c r="M21180" s="3"/>
      <c r="N21180" s="3"/>
    </row>
    <row r="21181">
      <c r="A21181" s="3"/>
      <c r="B21181" s="3"/>
      <c r="C21181" s="3"/>
      <c r="D21181" s="3"/>
      <c r="E21181" s="3"/>
      <c r="F21181" s="3"/>
      <c r="G21181" s="3"/>
      <c r="H21181" s="3"/>
      <c r="I21181" s="3"/>
      <c r="J21181" s="3"/>
      <c r="K21181" s="3"/>
      <c r="L21181" s="3"/>
      <c r="M21181" s="3"/>
      <c r="N21181" s="3"/>
    </row>
    <row r="21182">
      <c r="A21182" s="3"/>
      <c r="B21182" s="3"/>
      <c r="C21182" s="3"/>
      <c r="D21182" s="3"/>
      <c r="E21182" s="3"/>
      <c r="F21182" s="3"/>
      <c r="G21182" s="3"/>
      <c r="H21182" s="3"/>
      <c r="I21182" s="3"/>
      <c r="J21182" s="3"/>
      <c r="K21182" s="3"/>
      <c r="L21182" s="3"/>
      <c r="M21182" s="3"/>
      <c r="N21182" s="3"/>
    </row>
    <row r="21183">
      <c r="A21183" s="3"/>
      <c r="B21183" s="3"/>
      <c r="C21183" s="3"/>
      <c r="D21183" s="3"/>
      <c r="E21183" s="3"/>
      <c r="F21183" s="3"/>
      <c r="G21183" s="3"/>
      <c r="H21183" s="3"/>
      <c r="I21183" s="3"/>
      <c r="J21183" s="3"/>
      <c r="K21183" s="3"/>
      <c r="L21183" s="3"/>
      <c r="M21183" s="3"/>
      <c r="N21183" s="3"/>
    </row>
    <row r="21184">
      <c r="A21184" s="3"/>
      <c r="B21184" s="3"/>
      <c r="C21184" s="3"/>
      <c r="D21184" s="3"/>
      <c r="E21184" s="3"/>
      <c r="F21184" s="3"/>
      <c r="G21184" s="3"/>
      <c r="H21184" s="3"/>
      <c r="I21184" s="3"/>
      <c r="J21184" s="3"/>
      <c r="K21184" s="3"/>
      <c r="L21184" s="3"/>
      <c r="M21184" s="3"/>
      <c r="N21184" s="3"/>
    </row>
    <row r="21185">
      <c r="A21185" s="3"/>
      <c r="B21185" s="3"/>
      <c r="C21185" s="3"/>
      <c r="D21185" s="3"/>
      <c r="E21185" s="3"/>
      <c r="F21185" s="3"/>
      <c r="G21185" s="3"/>
      <c r="H21185" s="3"/>
      <c r="I21185" s="3"/>
      <c r="J21185" s="3"/>
      <c r="K21185" s="3"/>
      <c r="L21185" s="3"/>
      <c r="M21185" s="3"/>
      <c r="N21185" s="3"/>
    </row>
    <row r="21186">
      <c r="A21186" s="3"/>
      <c r="B21186" s="3"/>
      <c r="C21186" s="3"/>
      <c r="D21186" s="3"/>
      <c r="E21186" s="3"/>
      <c r="F21186" s="3"/>
      <c r="G21186" s="3"/>
      <c r="H21186" s="3"/>
      <c r="I21186" s="3"/>
      <c r="J21186" s="3"/>
      <c r="K21186" s="3"/>
      <c r="L21186" s="3"/>
      <c r="M21186" s="3"/>
      <c r="N21186" s="3"/>
    </row>
    <row r="21187">
      <c r="A21187" s="3"/>
      <c r="B21187" s="3"/>
      <c r="C21187" s="3"/>
      <c r="D21187" s="3"/>
      <c r="E21187" s="3"/>
      <c r="F21187" s="3"/>
      <c r="G21187" s="3"/>
      <c r="H21187" s="3"/>
      <c r="I21187" s="3"/>
      <c r="J21187" s="3"/>
      <c r="K21187" s="3"/>
      <c r="L21187" s="3"/>
      <c r="M21187" s="3"/>
      <c r="N21187" s="3"/>
    </row>
    <row r="21188">
      <c r="A21188" s="3"/>
      <c r="B21188" s="3"/>
      <c r="C21188" s="3"/>
      <c r="D21188" s="3"/>
      <c r="E21188" s="3"/>
      <c r="F21188" s="3"/>
      <c r="G21188" s="3"/>
      <c r="H21188" s="3"/>
      <c r="I21188" s="3"/>
      <c r="J21188" s="3"/>
      <c r="K21188" s="3"/>
      <c r="L21188" s="3"/>
      <c r="M21188" s="3"/>
      <c r="N21188" s="3"/>
    </row>
    <row r="21189">
      <c r="A21189" s="3"/>
      <c r="B21189" s="3"/>
      <c r="C21189" s="3"/>
      <c r="D21189" s="3"/>
      <c r="E21189" s="3"/>
      <c r="F21189" s="3"/>
      <c r="G21189" s="3"/>
      <c r="H21189" s="3"/>
      <c r="I21189" s="3"/>
      <c r="J21189" s="3"/>
      <c r="K21189" s="3"/>
      <c r="L21189" s="3"/>
      <c r="M21189" s="3"/>
      <c r="N21189" s="3"/>
    </row>
    <row r="21190">
      <c r="A21190" s="3"/>
      <c r="B21190" s="3"/>
      <c r="C21190" s="3"/>
      <c r="D21190" s="3"/>
      <c r="E21190" s="3"/>
      <c r="F21190" s="3"/>
      <c r="G21190" s="3"/>
      <c r="H21190" s="3"/>
      <c r="I21190" s="3"/>
      <c r="J21190" s="3"/>
      <c r="K21190" s="3"/>
      <c r="L21190" s="3"/>
      <c r="M21190" s="3"/>
      <c r="N21190" s="3"/>
    </row>
    <row r="21191">
      <c r="A21191" s="3"/>
      <c r="B21191" s="3"/>
      <c r="C21191" s="3"/>
      <c r="D21191" s="3"/>
      <c r="E21191" s="3"/>
      <c r="F21191" s="3"/>
      <c r="G21191" s="3"/>
      <c r="H21191" s="3"/>
      <c r="I21191" s="3"/>
      <c r="J21191" s="3"/>
      <c r="K21191" s="3"/>
      <c r="L21191" s="3"/>
      <c r="M21191" s="3"/>
      <c r="N21191" s="3"/>
    </row>
    <row r="21192">
      <c r="A21192" s="3"/>
      <c r="B21192" s="3"/>
      <c r="C21192" s="3"/>
      <c r="D21192" s="3"/>
      <c r="E21192" s="3"/>
      <c r="F21192" s="3"/>
      <c r="G21192" s="3"/>
      <c r="H21192" s="3"/>
      <c r="I21192" s="3"/>
      <c r="J21192" s="3"/>
      <c r="K21192" s="3"/>
      <c r="L21192" s="3"/>
      <c r="M21192" s="3"/>
      <c r="N21192" s="3"/>
    </row>
    <row r="21193">
      <c r="A21193" s="3"/>
      <c r="B21193" s="3"/>
      <c r="C21193" s="3"/>
      <c r="D21193" s="3"/>
      <c r="E21193" s="3"/>
      <c r="F21193" s="3"/>
      <c r="G21193" s="3"/>
      <c r="H21193" s="3"/>
      <c r="I21193" s="3"/>
      <c r="J21193" s="3"/>
      <c r="K21193" s="3"/>
      <c r="L21193" s="3"/>
      <c r="M21193" s="3"/>
      <c r="N21193" s="3"/>
    </row>
    <row r="21194">
      <c r="A21194" s="3"/>
      <c r="B21194" s="3"/>
      <c r="C21194" s="3"/>
      <c r="D21194" s="3"/>
      <c r="E21194" s="3"/>
      <c r="F21194" s="3"/>
      <c r="G21194" s="3"/>
      <c r="H21194" s="3"/>
      <c r="I21194" s="3"/>
      <c r="J21194" s="3"/>
      <c r="K21194" s="3"/>
      <c r="L21194" s="3"/>
      <c r="M21194" s="3"/>
      <c r="N21194" s="3"/>
    </row>
    <row r="21195">
      <c r="A21195" s="3"/>
      <c r="B21195" s="3"/>
      <c r="C21195" s="3"/>
      <c r="D21195" s="3"/>
      <c r="E21195" s="3"/>
      <c r="F21195" s="3"/>
      <c r="G21195" s="3"/>
      <c r="H21195" s="3"/>
      <c r="I21195" s="3"/>
      <c r="J21195" s="3"/>
      <c r="K21195" s="3"/>
      <c r="L21195" s="3"/>
      <c r="M21195" s="3"/>
      <c r="N21195" s="3"/>
    </row>
    <row r="21196">
      <c r="A21196" s="3"/>
      <c r="B21196" s="3"/>
      <c r="C21196" s="3"/>
      <c r="D21196" s="3"/>
      <c r="E21196" s="3"/>
      <c r="F21196" s="3"/>
      <c r="G21196" s="3"/>
      <c r="H21196" s="3"/>
      <c r="I21196" s="3"/>
      <c r="J21196" s="3"/>
      <c r="K21196" s="3"/>
      <c r="L21196" s="3"/>
      <c r="M21196" s="3"/>
      <c r="N21196" s="3"/>
    </row>
    <row r="21197">
      <c r="A21197" s="3"/>
      <c r="B21197" s="3"/>
      <c r="C21197" s="3"/>
      <c r="D21197" s="3"/>
      <c r="E21197" s="3"/>
      <c r="F21197" s="3"/>
      <c r="G21197" s="3"/>
      <c r="H21197" s="3"/>
      <c r="I21197" s="3"/>
      <c r="J21197" s="3"/>
      <c r="K21197" s="3"/>
      <c r="L21197" s="3"/>
      <c r="M21197" s="3"/>
      <c r="N21197" s="3"/>
    </row>
    <row r="21198">
      <c r="A21198" s="3"/>
      <c r="B21198" s="3"/>
      <c r="C21198" s="3"/>
      <c r="D21198" s="3"/>
      <c r="E21198" s="3"/>
      <c r="F21198" s="3"/>
      <c r="G21198" s="3"/>
      <c r="H21198" s="3"/>
      <c r="I21198" s="3"/>
      <c r="J21198" s="3"/>
      <c r="K21198" s="3"/>
      <c r="L21198" s="3"/>
      <c r="M21198" s="3"/>
      <c r="N21198" s="3"/>
    </row>
    <row r="21199">
      <c r="A21199" s="3"/>
      <c r="B21199" s="3"/>
      <c r="C21199" s="3"/>
      <c r="D21199" s="3"/>
      <c r="E21199" s="3"/>
      <c r="F21199" s="3"/>
      <c r="G21199" s="3"/>
      <c r="H21199" s="3"/>
      <c r="I21199" s="3"/>
      <c r="J21199" s="3"/>
      <c r="K21199" s="3"/>
      <c r="L21199" s="3"/>
      <c r="M21199" s="3"/>
      <c r="N21199" s="3"/>
    </row>
    <row r="21200">
      <c r="A21200" s="3"/>
      <c r="B21200" s="3"/>
      <c r="C21200" s="3"/>
      <c r="D21200" s="3"/>
      <c r="E21200" s="3"/>
      <c r="F21200" s="3"/>
      <c r="G21200" s="3"/>
      <c r="H21200" s="3"/>
      <c r="I21200" s="3"/>
      <c r="J21200" s="3"/>
      <c r="K21200" s="3"/>
      <c r="L21200" s="3"/>
      <c r="M21200" s="3"/>
      <c r="N21200" s="3"/>
    </row>
    <row r="21201">
      <c r="A21201" s="3"/>
      <c r="B21201" s="3"/>
      <c r="C21201" s="3"/>
      <c r="D21201" s="3"/>
      <c r="E21201" s="3"/>
      <c r="F21201" s="3"/>
      <c r="G21201" s="3"/>
      <c r="H21201" s="3"/>
      <c r="I21201" s="3"/>
      <c r="J21201" s="3"/>
      <c r="K21201" s="3"/>
      <c r="L21201" s="3"/>
      <c r="M21201" s="3"/>
      <c r="N21201" s="3"/>
    </row>
    <row r="21202">
      <c r="A21202" s="3"/>
      <c r="B21202" s="3"/>
      <c r="C21202" s="3"/>
      <c r="D21202" s="3"/>
      <c r="E21202" s="3"/>
      <c r="F21202" s="3"/>
      <c r="G21202" s="3"/>
      <c r="H21202" s="3"/>
      <c r="I21202" s="3"/>
      <c r="J21202" s="3"/>
      <c r="K21202" s="3"/>
      <c r="L21202" s="3"/>
      <c r="M21202" s="3"/>
      <c r="N21202" s="3"/>
    </row>
    <row r="21203">
      <c r="A21203" s="3"/>
      <c r="B21203" s="3"/>
      <c r="C21203" s="3"/>
      <c r="D21203" s="3"/>
      <c r="E21203" s="3"/>
      <c r="F21203" s="3"/>
      <c r="G21203" s="3"/>
      <c r="H21203" s="3"/>
      <c r="I21203" s="3"/>
      <c r="J21203" s="3"/>
      <c r="K21203" s="3"/>
      <c r="L21203" s="3"/>
      <c r="M21203" s="3"/>
      <c r="N21203" s="3"/>
    </row>
    <row r="21204">
      <c r="A21204" s="3"/>
      <c r="B21204" s="3"/>
      <c r="C21204" s="3"/>
      <c r="D21204" s="3"/>
      <c r="E21204" s="3"/>
      <c r="F21204" s="3"/>
      <c r="G21204" s="3"/>
      <c r="H21204" s="3"/>
      <c r="I21204" s="3"/>
      <c r="J21204" s="3"/>
      <c r="K21204" s="3"/>
      <c r="L21204" s="3"/>
      <c r="M21204" s="3"/>
      <c r="N21204" s="3"/>
    </row>
    <row r="21205">
      <c r="A21205" s="3"/>
      <c r="B21205" s="3"/>
      <c r="C21205" s="3"/>
      <c r="D21205" s="3"/>
      <c r="E21205" s="3"/>
      <c r="F21205" s="3"/>
      <c r="G21205" s="3"/>
      <c r="H21205" s="3"/>
      <c r="I21205" s="3"/>
      <c r="J21205" s="3"/>
      <c r="K21205" s="3"/>
      <c r="L21205" s="3"/>
      <c r="M21205" s="3"/>
      <c r="N21205" s="3"/>
    </row>
    <row r="21206">
      <c r="A21206" s="3"/>
      <c r="B21206" s="3"/>
      <c r="C21206" s="3"/>
      <c r="D21206" s="3"/>
      <c r="E21206" s="3"/>
      <c r="F21206" s="3"/>
      <c r="G21206" s="3"/>
      <c r="H21206" s="3"/>
      <c r="I21206" s="3"/>
      <c r="J21206" s="3"/>
      <c r="K21206" s="3"/>
      <c r="L21206" s="3"/>
      <c r="M21206" s="3"/>
      <c r="N21206" s="3"/>
    </row>
    <row r="21207">
      <c r="A21207" s="3"/>
      <c r="B21207" s="3"/>
      <c r="C21207" s="3"/>
      <c r="D21207" s="3"/>
      <c r="E21207" s="3"/>
      <c r="F21207" s="3"/>
      <c r="G21207" s="3"/>
      <c r="H21207" s="3"/>
      <c r="I21207" s="3"/>
      <c r="J21207" s="3"/>
      <c r="K21207" s="3"/>
      <c r="L21207" s="3"/>
      <c r="M21207" s="3"/>
      <c r="N21207" s="3"/>
    </row>
    <row r="21208">
      <c r="A21208" s="3"/>
      <c r="B21208" s="3"/>
      <c r="C21208" s="3"/>
      <c r="D21208" s="3"/>
      <c r="E21208" s="3"/>
      <c r="F21208" s="3"/>
      <c r="G21208" s="3"/>
      <c r="H21208" s="3"/>
      <c r="I21208" s="3"/>
      <c r="J21208" s="3"/>
      <c r="K21208" s="3"/>
      <c r="L21208" s="3"/>
      <c r="M21208" s="3"/>
      <c r="N21208" s="3"/>
    </row>
    <row r="21209">
      <c r="A21209" s="3"/>
      <c r="B21209" s="3"/>
      <c r="C21209" s="3"/>
      <c r="D21209" s="3"/>
      <c r="E21209" s="3"/>
      <c r="F21209" s="3"/>
      <c r="G21209" s="3"/>
      <c r="H21209" s="3"/>
      <c r="I21209" s="3"/>
      <c r="J21209" s="3"/>
      <c r="K21209" s="3"/>
      <c r="L21209" s="3"/>
      <c r="M21209" s="3"/>
      <c r="N21209" s="3"/>
    </row>
    <row r="21210">
      <c r="A21210" s="3"/>
      <c r="B21210" s="3"/>
      <c r="C21210" s="3"/>
      <c r="D21210" s="3"/>
      <c r="E21210" s="3"/>
      <c r="F21210" s="3"/>
      <c r="G21210" s="3"/>
      <c r="H21210" s="3"/>
      <c r="I21210" s="3"/>
      <c r="J21210" s="3"/>
      <c r="K21210" s="3"/>
      <c r="L21210" s="3"/>
      <c r="M21210" s="3"/>
      <c r="N21210" s="3"/>
    </row>
    <row r="21211">
      <c r="A21211" s="3"/>
      <c r="B21211" s="3"/>
      <c r="C21211" s="3"/>
      <c r="D21211" s="3"/>
      <c r="E21211" s="3"/>
      <c r="F21211" s="3"/>
      <c r="G21211" s="3"/>
      <c r="H21211" s="3"/>
      <c r="I21211" s="3"/>
      <c r="J21211" s="3"/>
      <c r="K21211" s="3"/>
      <c r="L21211" s="3"/>
      <c r="M21211" s="3"/>
      <c r="N21211" s="3"/>
    </row>
    <row r="21212">
      <c r="A21212" s="3"/>
      <c r="B21212" s="3"/>
      <c r="C21212" s="3"/>
      <c r="D21212" s="3"/>
      <c r="E21212" s="3"/>
      <c r="F21212" s="3"/>
      <c r="G21212" s="3"/>
      <c r="H21212" s="3"/>
      <c r="I21212" s="3"/>
      <c r="J21212" s="3"/>
      <c r="K21212" s="3"/>
      <c r="L21212" s="3"/>
      <c r="M21212" s="3"/>
      <c r="N21212" s="3"/>
    </row>
    <row r="21213">
      <c r="A21213" s="3"/>
      <c r="B21213" s="3"/>
      <c r="C21213" s="3"/>
      <c r="D21213" s="3"/>
      <c r="E21213" s="3"/>
      <c r="F21213" s="3"/>
      <c r="G21213" s="3"/>
      <c r="H21213" s="3"/>
      <c r="I21213" s="3"/>
      <c r="J21213" s="3"/>
      <c r="K21213" s="3"/>
      <c r="L21213" s="3"/>
      <c r="M21213" s="3"/>
      <c r="N21213" s="3"/>
    </row>
    <row r="21214">
      <c r="A21214" s="3"/>
      <c r="B21214" s="3"/>
      <c r="C21214" s="3"/>
      <c r="D21214" s="3"/>
      <c r="E21214" s="3"/>
      <c r="F21214" s="3"/>
      <c r="G21214" s="3"/>
      <c r="H21214" s="3"/>
      <c r="I21214" s="3"/>
      <c r="J21214" s="3"/>
      <c r="K21214" s="3"/>
      <c r="L21214" s="3"/>
      <c r="M21214" s="3"/>
      <c r="N21214" s="3"/>
    </row>
    <row r="21215">
      <c r="A21215" s="3"/>
      <c r="B21215" s="3"/>
      <c r="C21215" s="3"/>
      <c r="D21215" s="3"/>
      <c r="E21215" s="3"/>
      <c r="F21215" s="3"/>
      <c r="G21215" s="3"/>
      <c r="H21215" s="3"/>
      <c r="I21215" s="3"/>
      <c r="J21215" s="3"/>
      <c r="K21215" s="3"/>
      <c r="L21215" s="3"/>
      <c r="M21215" s="3"/>
      <c r="N21215" s="3"/>
    </row>
    <row r="21216">
      <c r="A21216" s="3"/>
      <c r="B21216" s="3"/>
      <c r="C21216" s="3"/>
      <c r="D21216" s="3"/>
      <c r="E21216" s="3"/>
      <c r="F21216" s="3"/>
      <c r="G21216" s="3"/>
      <c r="H21216" s="3"/>
      <c r="I21216" s="3"/>
      <c r="J21216" s="3"/>
      <c r="K21216" s="3"/>
      <c r="L21216" s="3"/>
      <c r="M21216" s="3"/>
      <c r="N21216" s="3"/>
    </row>
    <row r="21217">
      <c r="A21217" s="3"/>
      <c r="B21217" s="3"/>
      <c r="C21217" s="3"/>
      <c r="D21217" s="3"/>
      <c r="E21217" s="3"/>
      <c r="F21217" s="3"/>
      <c r="G21217" s="3"/>
      <c r="H21217" s="3"/>
      <c r="I21217" s="3"/>
      <c r="J21217" s="3"/>
      <c r="K21217" s="3"/>
      <c r="L21217" s="3"/>
      <c r="M21217" s="3"/>
      <c r="N21217" s="3"/>
    </row>
    <row r="21218">
      <c r="A21218" s="3"/>
      <c r="B21218" s="3"/>
      <c r="C21218" s="3"/>
      <c r="D21218" s="3"/>
      <c r="E21218" s="3"/>
      <c r="F21218" s="3"/>
      <c r="G21218" s="3"/>
      <c r="H21218" s="3"/>
      <c r="I21218" s="3"/>
      <c r="J21218" s="3"/>
      <c r="K21218" s="3"/>
      <c r="L21218" s="3"/>
      <c r="M21218" s="3"/>
      <c r="N21218" s="3"/>
    </row>
    <row r="21219">
      <c r="A21219" s="3"/>
      <c r="B21219" s="3"/>
      <c r="C21219" s="3"/>
      <c r="D21219" s="3"/>
      <c r="E21219" s="3"/>
      <c r="F21219" s="3"/>
      <c r="G21219" s="3"/>
      <c r="H21219" s="3"/>
      <c r="I21219" s="3"/>
      <c r="J21219" s="3"/>
      <c r="K21219" s="3"/>
      <c r="L21219" s="3"/>
      <c r="M21219" s="3"/>
      <c r="N21219" s="3"/>
    </row>
    <row r="21220">
      <c r="A21220" s="3"/>
      <c r="B21220" s="3"/>
      <c r="C21220" s="3"/>
      <c r="D21220" s="3"/>
      <c r="E21220" s="3"/>
      <c r="F21220" s="3"/>
      <c r="G21220" s="3"/>
      <c r="H21220" s="3"/>
      <c r="I21220" s="3"/>
      <c r="J21220" s="3"/>
      <c r="K21220" s="3"/>
      <c r="L21220" s="3"/>
      <c r="M21220" s="3"/>
      <c r="N21220" s="3"/>
    </row>
    <row r="21221">
      <c r="A21221" s="3"/>
      <c r="B21221" s="3"/>
      <c r="C21221" s="3"/>
      <c r="D21221" s="3"/>
      <c r="E21221" s="3"/>
      <c r="F21221" s="3"/>
      <c r="G21221" s="3"/>
      <c r="H21221" s="3"/>
      <c r="I21221" s="3"/>
      <c r="J21221" s="3"/>
      <c r="K21221" s="3"/>
      <c r="L21221" s="3"/>
      <c r="M21221" s="3"/>
      <c r="N21221" s="3"/>
    </row>
    <row r="21222">
      <c r="A21222" s="3"/>
      <c r="B21222" s="3"/>
      <c r="C21222" s="3"/>
      <c r="D21222" s="3"/>
      <c r="E21222" s="3"/>
      <c r="F21222" s="3"/>
      <c r="G21222" s="3"/>
      <c r="H21222" s="3"/>
      <c r="I21222" s="3"/>
      <c r="J21222" s="3"/>
      <c r="K21222" s="3"/>
      <c r="L21222" s="3"/>
      <c r="M21222" s="3"/>
      <c r="N21222" s="3"/>
    </row>
    <row r="21223">
      <c r="A21223" s="3"/>
      <c r="B21223" s="3"/>
      <c r="C21223" s="3"/>
      <c r="D21223" s="3"/>
      <c r="E21223" s="3"/>
      <c r="F21223" s="3"/>
      <c r="G21223" s="3"/>
      <c r="H21223" s="3"/>
      <c r="I21223" s="3"/>
      <c r="J21223" s="3"/>
      <c r="K21223" s="3"/>
      <c r="L21223" s="3"/>
      <c r="M21223" s="3"/>
      <c r="N21223" s="3"/>
    </row>
    <row r="21224">
      <c r="A21224" s="3"/>
      <c r="B21224" s="3"/>
      <c r="C21224" s="3"/>
      <c r="D21224" s="3"/>
      <c r="E21224" s="3"/>
      <c r="F21224" s="3"/>
      <c r="G21224" s="3"/>
      <c r="H21224" s="3"/>
      <c r="I21224" s="3"/>
      <c r="J21224" s="3"/>
      <c r="K21224" s="3"/>
      <c r="L21224" s="3"/>
      <c r="M21224" s="3"/>
      <c r="N21224" s="3"/>
    </row>
    <row r="21225">
      <c r="A21225" s="3"/>
      <c r="B21225" s="3"/>
      <c r="C21225" s="3"/>
      <c r="D21225" s="3"/>
      <c r="E21225" s="3"/>
      <c r="F21225" s="3"/>
      <c r="G21225" s="3"/>
      <c r="H21225" s="3"/>
      <c r="I21225" s="3"/>
      <c r="J21225" s="3"/>
      <c r="K21225" s="3"/>
      <c r="L21225" s="3"/>
      <c r="M21225" s="3"/>
      <c r="N21225" s="3"/>
    </row>
    <row r="21226">
      <c r="A21226" s="3"/>
      <c r="B21226" s="3"/>
      <c r="C21226" s="3"/>
      <c r="D21226" s="3"/>
      <c r="E21226" s="3"/>
      <c r="F21226" s="3"/>
      <c r="G21226" s="3"/>
      <c r="H21226" s="3"/>
      <c r="I21226" s="3"/>
      <c r="J21226" s="3"/>
      <c r="K21226" s="3"/>
      <c r="L21226" s="3"/>
      <c r="M21226" s="3"/>
      <c r="N21226" s="3"/>
    </row>
    <row r="21227">
      <c r="A21227" s="3"/>
      <c r="B21227" s="3"/>
      <c r="C21227" s="3"/>
      <c r="D21227" s="3"/>
      <c r="E21227" s="3"/>
      <c r="F21227" s="3"/>
      <c r="G21227" s="3"/>
      <c r="H21227" s="3"/>
      <c r="I21227" s="3"/>
      <c r="J21227" s="3"/>
      <c r="K21227" s="3"/>
      <c r="L21227" s="3"/>
      <c r="M21227" s="3"/>
      <c r="N21227" s="3"/>
    </row>
    <row r="21228">
      <c r="A21228" s="3"/>
      <c r="B21228" s="3"/>
      <c r="C21228" s="3"/>
      <c r="D21228" s="3"/>
      <c r="E21228" s="3"/>
      <c r="F21228" s="3"/>
      <c r="G21228" s="3"/>
      <c r="H21228" s="3"/>
      <c r="I21228" s="3"/>
      <c r="J21228" s="3"/>
      <c r="K21228" s="3"/>
      <c r="L21228" s="3"/>
      <c r="M21228" s="3"/>
      <c r="N21228" s="3"/>
    </row>
    <row r="21229">
      <c r="A21229" s="3"/>
      <c r="B21229" s="3"/>
      <c r="C21229" s="3"/>
      <c r="D21229" s="3"/>
      <c r="E21229" s="3"/>
      <c r="F21229" s="3"/>
      <c r="G21229" s="3"/>
      <c r="H21229" s="3"/>
      <c r="I21229" s="3"/>
      <c r="J21229" s="3"/>
      <c r="K21229" s="3"/>
      <c r="L21229" s="3"/>
      <c r="M21229" s="3"/>
      <c r="N21229" s="3"/>
    </row>
    <row r="21230">
      <c r="A21230" s="3"/>
      <c r="B21230" s="3"/>
      <c r="C21230" s="3"/>
      <c r="D21230" s="3"/>
      <c r="E21230" s="3"/>
      <c r="F21230" s="3"/>
      <c r="G21230" s="3"/>
      <c r="H21230" s="3"/>
      <c r="I21230" s="3"/>
      <c r="J21230" s="3"/>
      <c r="K21230" s="3"/>
      <c r="L21230" s="3"/>
      <c r="M21230" s="3"/>
      <c r="N21230" s="3"/>
    </row>
    <row r="21231">
      <c r="A21231" s="3"/>
      <c r="B21231" s="3"/>
      <c r="C21231" s="3"/>
      <c r="D21231" s="3"/>
      <c r="E21231" s="3"/>
      <c r="F21231" s="3"/>
      <c r="G21231" s="3"/>
      <c r="H21231" s="3"/>
      <c r="I21231" s="3"/>
      <c r="J21231" s="3"/>
      <c r="K21231" s="3"/>
      <c r="L21231" s="3"/>
      <c r="M21231" s="3"/>
      <c r="N21231" s="3"/>
    </row>
    <row r="21232">
      <c r="A21232" s="3"/>
      <c r="B21232" s="3"/>
      <c r="C21232" s="3"/>
      <c r="D21232" s="3"/>
      <c r="E21232" s="3"/>
      <c r="F21232" s="3"/>
      <c r="G21232" s="3"/>
      <c r="H21232" s="3"/>
      <c r="I21232" s="3"/>
      <c r="J21232" s="3"/>
      <c r="K21232" s="3"/>
      <c r="L21232" s="3"/>
      <c r="M21232" s="3"/>
      <c r="N21232" s="3"/>
    </row>
    <row r="21233">
      <c r="A21233" s="3"/>
      <c r="B21233" s="3"/>
      <c r="C21233" s="3"/>
      <c r="D21233" s="3"/>
      <c r="E21233" s="3"/>
      <c r="F21233" s="3"/>
      <c r="G21233" s="3"/>
      <c r="H21233" s="3"/>
      <c r="I21233" s="3"/>
      <c r="J21233" s="3"/>
      <c r="K21233" s="3"/>
      <c r="L21233" s="3"/>
      <c r="M21233" s="3"/>
      <c r="N21233" s="3"/>
    </row>
    <row r="21234">
      <c r="A21234" s="3"/>
      <c r="B21234" s="3"/>
      <c r="C21234" s="3"/>
      <c r="D21234" s="3"/>
      <c r="E21234" s="3"/>
      <c r="F21234" s="3"/>
      <c r="G21234" s="3"/>
      <c r="H21234" s="3"/>
      <c r="I21234" s="3"/>
      <c r="J21234" s="3"/>
      <c r="K21234" s="3"/>
      <c r="L21234" s="3"/>
      <c r="M21234" s="3"/>
      <c r="N21234" s="3"/>
    </row>
    <row r="21235">
      <c r="A21235" s="3"/>
      <c r="B21235" s="3"/>
      <c r="C21235" s="3"/>
      <c r="D21235" s="3"/>
      <c r="E21235" s="3"/>
      <c r="F21235" s="3"/>
      <c r="G21235" s="3"/>
      <c r="H21235" s="3"/>
      <c r="I21235" s="3"/>
      <c r="J21235" s="3"/>
      <c r="K21235" s="3"/>
      <c r="L21235" s="3"/>
      <c r="M21235" s="3"/>
      <c r="N21235" s="3"/>
    </row>
    <row r="21236">
      <c r="A21236" s="3"/>
      <c r="B21236" s="3"/>
      <c r="C21236" s="3"/>
      <c r="D21236" s="3"/>
      <c r="E21236" s="3"/>
      <c r="F21236" s="3"/>
      <c r="G21236" s="3"/>
      <c r="H21236" s="3"/>
      <c r="I21236" s="3"/>
      <c r="J21236" s="3"/>
      <c r="K21236" s="3"/>
      <c r="L21236" s="3"/>
      <c r="M21236" s="3"/>
      <c r="N21236" s="3"/>
    </row>
    <row r="21237">
      <c r="A21237" s="3"/>
      <c r="B21237" s="3"/>
      <c r="C21237" s="3"/>
      <c r="D21237" s="3"/>
      <c r="E21237" s="3"/>
      <c r="F21237" s="3"/>
      <c r="G21237" s="3"/>
      <c r="H21237" s="3"/>
      <c r="I21237" s="3"/>
      <c r="J21237" s="3"/>
      <c r="K21237" s="3"/>
      <c r="L21237" s="3"/>
      <c r="M21237" s="3"/>
      <c r="N21237" s="3"/>
    </row>
    <row r="21238">
      <c r="A21238" s="3"/>
      <c r="B21238" s="3"/>
      <c r="C21238" s="3"/>
      <c r="D21238" s="3"/>
      <c r="E21238" s="3"/>
      <c r="F21238" s="3"/>
      <c r="G21238" s="3"/>
      <c r="H21238" s="3"/>
      <c r="I21238" s="3"/>
      <c r="J21238" s="3"/>
      <c r="K21238" s="3"/>
      <c r="L21238" s="3"/>
      <c r="M21238" s="3"/>
      <c r="N21238" s="3"/>
    </row>
    <row r="21239">
      <c r="A21239" s="3"/>
      <c r="B21239" s="3"/>
      <c r="C21239" s="3"/>
      <c r="D21239" s="3"/>
      <c r="E21239" s="3"/>
      <c r="F21239" s="3"/>
      <c r="G21239" s="3"/>
      <c r="H21239" s="3"/>
      <c r="I21239" s="3"/>
      <c r="J21239" s="3"/>
      <c r="K21239" s="3"/>
      <c r="L21239" s="3"/>
      <c r="M21239" s="3"/>
      <c r="N21239" s="3"/>
    </row>
    <row r="21240">
      <c r="A21240" s="3"/>
      <c r="B21240" s="3"/>
      <c r="C21240" s="3"/>
      <c r="D21240" s="3"/>
      <c r="E21240" s="3"/>
      <c r="F21240" s="3"/>
      <c r="G21240" s="3"/>
      <c r="H21240" s="3"/>
      <c r="I21240" s="3"/>
      <c r="J21240" s="3"/>
      <c r="K21240" s="3"/>
      <c r="L21240" s="3"/>
      <c r="M21240" s="3"/>
      <c r="N21240" s="3"/>
    </row>
    <row r="21241">
      <c r="A21241" s="3"/>
      <c r="B21241" s="3"/>
      <c r="C21241" s="3"/>
      <c r="D21241" s="3"/>
      <c r="E21241" s="3"/>
      <c r="F21241" s="3"/>
      <c r="G21241" s="3"/>
      <c r="H21241" s="3"/>
      <c r="I21241" s="3"/>
      <c r="J21241" s="3"/>
      <c r="K21241" s="3"/>
      <c r="L21241" s="3"/>
      <c r="M21241" s="3"/>
      <c r="N21241" s="3"/>
    </row>
    <row r="21242">
      <c r="A21242" s="3"/>
      <c r="B21242" s="3"/>
      <c r="C21242" s="3"/>
      <c r="D21242" s="3"/>
      <c r="E21242" s="3"/>
      <c r="F21242" s="3"/>
      <c r="G21242" s="3"/>
      <c r="H21242" s="3"/>
      <c r="I21242" s="3"/>
      <c r="J21242" s="3"/>
      <c r="K21242" s="3"/>
      <c r="L21242" s="3"/>
      <c r="M21242" s="3"/>
      <c r="N21242" s="3"/>
    </row>
    <row r="21243">
      <c r="A21243" s="3"/>
      <c r="B21243" s="3"/>
      <c r="C21243" s="3"/>
      <c r="D21243" s="3"/>
      <c r="E21243" s="3"/>
      <c r="F21243" s="3"/>
      <c r="G21243" s="3"/>
      <c r="H21243" s="3"/>
      <c r="I21243" s="3"/>
      <c r="J21243" s="3"/>
      <c r="K21243" s="3"/>
      <c r="L21243" s="3"/>
      <c r="M21243" s="3"/>
      <c r="N21243" s="3"/>
    </row>
    <row r="21244">
      <c r="A21244" s="3"/>
      <c r="B21244" s="3"/>
      <c r="C21244" s="3"/>
      <c r="D21244" s="3"/>
      <c r="E21244" s="3"/>
      <c r="F21244" s="3"/>
      <c r="G21244" s="3"/>
      <c r="H21244" s="3"/>
      <c r="I21244" s="3"/>
      <c r="J21244" s="3"/>
      <c r="K21244" s="3"/>
      <c r="L21244" s="3"/>
      <c r="M21244" s="3"/>
      <c r="N21244" s="3"/>
    </row>
    <row r="21245">
      <c r="A21245" s="3"/>
      <c r="B21245" s="3"/>
      <c r="C21245" s="3"/>
      <c r="D21245" s="3"/>
      <c r="E21245" s="3"/>
      <c r="F21245" s="3"/>
      <c r="G21245" s="3"/>
      <c r="H21245" s="3"/>
      <c r="I21245" s="3"/>
      <c r="J21245" s="3"/>
      <c r="K21245" s="3"/>
      <c r="L21245" s="3"/>
      <c r="M21245" s="3"/>
      <c r="N21245" s="3"/>
    </row>
    <row r="21246">
      <c r="A21246" s="3"/>
      <c r="B21246" s="3"/>
      <c r="C21246" s="3"/>
      <c r="D21246" s="3"/>
      <c r="E21246" s="3"/>
      <c r="F21246" s="3"/>
      <c r="G21246" s="3"/>
      <c r="H21246" s="3"/>
      <c r="I21246" s="3"/>
      <c r="J21246" s="3"/>
      <c r="K21246" s="3"/>
      <c r="L21246" s="3"/>
      <c r="M21246" s="3"/>
      <c r="N21246" s="3"/>
    </row>
    <row r="21247">
      <c r="A21247" s="3"/>
      <c r="B21247" s="3"/>
      <c r="C21247" s="3"/>
      <c r="D21247" s="3"/>
      <c r="E21247" s="3"/>
      <c r="F21247" s="3"/>
      <c r="G21247" s="3"/>
      <c r="H21247" s="3"/>
      <c r="I21247" s="3"/>
      <c r="J21247" s="3"/>
      <c r="K21247" s="3"/>
      <c r="L21247" s="3"/>
      <c r="M21247" s="3"/>
      <c r="N21247" s="3"/>
    </row>
    <row r="21248">
      <c r="A21248" s="3"/>
      <c r="B21248" s="3"/>
      <c r="C21248" s="3"/>
      <c r="D21248" s="3"/>
      <c r="E21248" s="3"/>
      <c r="F21248" s="3"/>
      <c r="G21248" s="3"/>
      <c r="H21248" s="3"/>
      <c r="I21248" s="3"/>
      <c r="J21248" s="3"/>
      <c r="K21248" s="3"/>
      <c r="L21248" s="3"/>
      <c r="M21248" s="3"/>
      <c r="N21248" s="3"/>
    </row>
    <row r="21249">
      <c r="A21249" s="3"/>
      <c r="B21249" s="3"/>
      <c r="C21249" s="3"/>
      <c r="D21249" s="3"/>
      <c r="E21249" s="3"/>
      <c r="F21249" s="3"/>
      <c r="G21249" s="3"/>
      <c r="H21249" s="3"/>
      <c r="I21249" s="3"/>
      <c r="J21249" s="3"/>
      <c r="K21249" s="3"/>
      <c r="L21249" s="3"/>
      <c r="M21249" s="3"/>
      <c r="N21249" s="3"/>
    </row>
    <row r="21250">
      <c r="A21250" s="3"/>
      <c r="B21250" s="3"/>
      <c r="C21250" s="3"/>
      <c r="D21250" s="3"/>
      <c r="E21250" s="3"/>
      <c r="F21250" s="3"/>
      <c r="G21250" s="3"/>
      <c r="H21250" s="3"/>
      <c r="I21250" s="3"/>
      <c r="J21250" s="3"/>
      <c r="K21250" s="3"/>
      <c r="L21250" s="3"/>
      <c r="M21250" s="3"/>
      <c r="N21250" s="3"/>
    </row>
    <row r="21251">
      <c r="A21251" s="3"/>
      <c r="B21251" s="3"/>
      <c r="C21251" s="3"/>
      <c r="D21251" s="3"/>
      <c r="E21251" s="3"/>
      <c r="F21251" s="3"/>
      <c r="G21251" s="3"/>
      <c r="H21251" s="3"/>
      <c r="I21251" s="3"/>
      <c r="J21251" s="3"/>
      <c r="K21251" s="3"/>
      <c r="L21251" s="3"/>
      <c r="M21251" s="3"/>
      <c r="N21251" s="3"/>
    </row>
    <row r="21252">
      <c r="A21252" s="3"/>
      <c r="B21252" s="3"/>
      <c r="C21252" s="3"/>
      <c r="D21252" s="3"/>
      <c r="E21252" s="3"/>
      <c r="F21252" s="3"/>
      <c r="G21252" s="3"/>
      <c r="H21252" s="3"/>
      <c r="I21252" s="3"/>
      <c r="J21252" s="3"/>
      <c r="K21252" s="3"/>
      <c r="L21252" s="3"/>
      <c r="M21252" s="3"/>
      <c r="N21252" s="3"/>
    </row>
    <row r="21253">
      <c r="A21253" s="3"/>
      <c r="B21253" s="3"/>
      <c r="C21253" s="3"/>
      <c r="D21253" s="3"/>
      <c r="E21253" s="3"/>
      <c r="F21253" s="3"/>
      <c r="G21253" s="3"/>
      <c r="H21253" s="3"/>
      <c r="I21253" s="3"/>
      <c r="J21253" s="3"/>
      <c r="K21253" s="3"/>
      <c r="L21253" s="3"/>
      <c r="M21253" s="3"/>
      <c r="N21253" s="3"/>
    </row>
    <row r="21254">
      <c r="A21254" s="3"/>
      <c r="B21254" s="3"/>
      <c r="C21254" s="3"/>
      <c r="D21254" s="3"/>
      <c r="E21254" s="3"/>
      <c r="F21254" s="3"/>
      <c r="G21254" s="3"/>
      <c r="H21254" s="3"/>
      <c r="I21254" s="3"/>
      <c r="J21254" s="3"/>
      <c r="K21254" s="3"/>
      <c r="L21254" s="3"/>
      <c r="M21254" s="3"/>
      <c r="N21254" s="3"/>
    </row>
    <row r="21255">
      <c r="A21255" s="3"/>
      <c r="B21255" s="3"/>
      <c r="C21255" s="3"/>
      <c r="D21255" s="3"/>
      <c r="E21255" s="3"/>
      <c r="F21255" s="3"/>
      <c r="G21255" s="3"/>
      <c r="H21255" s="3"/>
      <c r="I21255" s="3"/>
      <c r="J21255" s="3"/>
      <c r="K21255" s="3"/>
      <c r="L21255" s="3"/>
      <c r="M21255" s="3"/>
      <c r="N21255" s="3"/>
    </row>
    <row r="21256">
      <c r="A21256" s="3"/>
      <c r="B21256" s="3"/>
      <c r="C21256" s="3"/>
      <c r="D21256" s="3"/>
      <c r="E21256" s="3"/>
      <c r="F21256" s="3"/>
      <c r="G21256" s="3"/>
      <c r="H21256" s="3"/>
      <c r="I21256" s="3"/>
      <c r="J21256" s="3"/>
      <c r="K21256" s="3"/>
      <c r="L21256" s="3"/>
      <c r="M21256" s="3"/>
      <c r="N21256" s="3"/>
    </row>
    <row r="21257">
      <c r="A21257" s="3"/>
      <c r="B21257" s="3"/>
      <c r="C21257" s="3"/>
      <c r="D21257" s="3"/>
      <c r="E21257" s="3"/>
      <c r="F21257" s="3"/>
      <c r="G21257" s="3"/>
      <c r="H21257" s="3"/>
      <c r="I21257" s="3"/>
      <c r="J21257" s="3"/>
      <c r="K21257" s="3"/>
      <c r="L21257" s="3"/>
      <c r="M21257" s="3"/>
      <c r="N21257" s="3"/>
    </row>
    <row r="21258">
      <c r="A21258" s="3"/>
      <c r="B21258" s="3"/>
      <c r="C21258" s="3"/>
      <c r="D21258" s="3"/>
      <c r="E21258" s="3"/>
      <c r="F21258" s="3"/>
      <c r="G21258" s="3"/>
      <c r="H21258" s="3"/>
      <c r="I21258" s="3"/>
      <c r="J21258" s="3"/>
      <c r="K21258" s="3"/>
      <c r="L21258" s="3"/>
      <c r="M21258" s="3"/>
      <c r="N21258" s="3"/>
    </row>
    <row r="21259">
      <c r="A21259" s="3"/>
      <c r="B21259" s="3"/>
      <c r="C21259" s="3"/>
      <c r="D21259" s="3"/>
      <c r="E21259" s="3"/>
      <c r="F21259" s="3"/>
      <c r="G21259" s="3"/>
      <c r="H21259" s="3"/>
      <c r="I21259" s="3"/>
      <c r="J21259" s="3"/>
      <c r="K21259" s="3"/>
      <c r="L21259" s="3"/>
      <c r="M21259" s="3"/>
      <c r="N21259" s="3"/>
    </row>
    <row r="21260">
      <c r="A21260" s="3"/>
      <c r="B21260" s="3"/>
      <c r="C21260" s="3"/>
      <c r="D21260" s="3"/>
      <c r="E21260" s="3"/>
      <c r="F21260" s="3"/>
      <c r="G21260" s="3"/>
      <c r="H21260" s="3"/>
      <c r="I21260" s="3"/>
      <c r="J21260" s="3"/>
      <c r="K21260" s="3"/>
      <c r="L21260" s="3"/>
      <c r="M21260" s="3"/>
      <c r="N21260" s="3"/>
    </row>
    <row r="21261">
      <c r="A21261" s="3"/>
      <c r="B21261" s="3"/>
      <c r="C21261" s="3"/>
      <c r="D21261" s="3"/>
      <c r="E21261" s="3"/>
      <c r="F21261" s="3"/>
      <c r="G21261" s="3"/>
      <c r="H21261" s="3"/>
      <c r="I21261" s="3"/>
      <c r="J21261" s="3"/>
      <c r="K21261" s="3"/>
      <c r="L21261" s="3"/>
      <c r="M21261" s="3"/>
      <c r="N21261" s="3"/>
    </row>
    <row r="21262">
      <c r="A21262" s="3"/>
      <c r="B21262" s="3"/>
      <c r="C21262" s="3"/>
      <c r="D21262" s="3"/>
      <c r="E21262" s="3"/>
      <c r="F21262" s="3"/>
      <c r="G21262" s="3"/>
      <c r="H21262" s="3"/>
      <c r="I21262" s="3"/>
      <c r="J21262" s="3"/>
      <c r="K21262" s="3"/>
      <c r="L21262" s="3"/>
      <c r="M21262" s="3"/>
      <c r="N21262" s="3"/>
    </row>
    <row r="21263">
      <c r="A21263" s="3"/>
      <c r="B21263" s="3"/>
      <c r="C21263" s="3"/>
      <c r="D21263" s="3"/>
      <c r="E21263" s="3"/>
      <c r="F21263" s="3"/>
      <c r="G21263" s="3"/>
      <c r="H21263" s="3"/>
      <c r="I21263" s="3"/>
      <c r="J21263" s="3"/>
      <c r="K21263" s="3"/>
      <c r="L21263" s="3"/>
      <c r="M21263" s="3"/>
      <c r="N21263" s="3"/>
    </row>
    <row r="21264">
      <c r="A21264" s="3"/>
      <c r="B21264" s="3"/>
      <c r="C21264" s="3"/>
      <c r="D21264" s="3"/>
      <c r="E21264" s="3"/>
      <c r="F21264" s="3"/>
      <c r="G21264" s="3"/>
      <c r="H21264" s="3"/>
      <c r="I21264" s="3"/>
      <c r="J21264" s="3"/>
      <c r="K21264" s="3"/>
      <c r="L21264" s="3"/>
      <c r="M21264" s="3"/>
      <c r="N21264" s="3"/>
    </row>
    <row r="21265">
      <c r="A21265" s="3"/>
      <c r="B21265" s="3"/>
      <c r="C21265" s="3"/>
      <c r="D21265" s="3"/>
      <c r="E21265" s="3"/>
      <c r="F21265" s="3"/>
      <c r="G21265" s="3"/>
      <c r="H21265" s="3"/>
      <c r="I21265" s="3"/>
      <c r="J21265" s="3"/>
      <c r="K21265" s="3"/>
      <c r="L21265" s="3"/>
      <c r="M21265" s="3"/>
      <c r="N21265" s="3"/>
    </row>
    <row r="21266">
      <c r="A21266" s="3"/>
      <c r="B21266" s="3"/>
      <c r="C21266" s="3"/>
      <c r="D21266" s="3"/>
      <c r="E21266" s="3"/>
      <c r="F21266" s="3"/>
      <c r="G21266" s="3"/>
      <c r="H21266" s="3"/>
      <c r="I21266" s="3"/>
      <c r="J21266" s="3"/>
      <c r="K21266" s="3"/>
      <c r="L21266" s="3"/>
      <c r="M21266" s="3"/>
      <c r="N21266" s="3"/>
    </row>
    <row r="21267">
      <c r="A21267" s="3"/>
      <c r="B21267" s="3"/>
      <c r="C21267" s="3"/>
      <c r="D21267" s="3"/>
      <c r="E21267" s="3"/>
      <c r="F21267" s="3"/>
      <c r="G21267" s="3"/>
      <c r="H21267" s="3"/>
      <c r="I21267" s="3"/>
      <c r="J21267" s="3"/>
      <c r="K21267" s="3"/>
      <c r="L21267" s="3"/>
      <c r="M21267" s="3"/>
      <c r="N21267" s="3"/>
    </row>
    <row r="21268">
      <c r="A21268" s="3"/>
      <c r="B21268" s="3"/>
      <c r="C21268" s="3"/>
      <c r="D21268" s="3"/>
      <c r="E21268" s="3"/>
      <c r="F21268" s="3"/>
      <c r="G21268" s="3"/>
      <c r="H21268" s="3"/>
      <c r="I21268" s="3"/>
      <c r="J21268" s="3"/>
      <c r="K21268" s="3"/>
      <c r="L21268" s="3"/>
      <c r="M21268" s="3"/>
      <c r="N21268" s="3"/>
    </row>
    <row r="21269">
      <c r="A21269" s="3"/>
      <c r="B21269" s="3"/>
      <c r="C21269" s="3"/>
      <c r="D21269" s="3"/>
      <c r="E21269" s="3"/>
      <c r="F21269" s="3"/>
      <c r="G21269" s="3"/>
      <c r="H21269" s="3"/>
      <c r="I21269" s="3"/>
      <c r="J21269" s="3"/>
      <c r="K21269" s="3"/>
      <c r="L21269" s="3"/>
      <c r="M21269" s="3"/>
      <c r="N21269" s="3"/>
    </row>
    <row r="21270">
      <c r="A21270" s="3"/>
      <c r="B21270" s="3"/>
      <c r="C21270" s="3"/>
      <c r="D21270" s="3"/>
      <c r="E21270" s="3"/>
      <c r="F21270" s="3"/>
      <c r="G21270" s="3"/>
      <c r="H21270" s="3"/>
      <c r="I21270" s="3"/>
      <c r="J21270" s="3"/>
      <c r="K21270" s="3"/>
      <c r="L21270" s="3"/>
      <c r="M21270" s="3"/>
      <c r="N21270" s="3"/>
    </row>
    <row r="21271">
      <c r="A21271" s="3"/>
      <c r="B21271" s="3"/>
      <c r="C21271" s="3"/>
      <c r="D21271" s="3"/>
      <c r="E21271" s="3"/>
      <c r="F21271" s="3"/>
      <c r="G21271" s="3"/>
      <c r="H21271" s="3"/>
      <c r="I21271" s="3"/>
      <c r="J21271" s="3"/>
      <c r="K21271" s="3"/>
      <c r="L21271" s="3"/>
      <c r="M21271" s="3"/>
      <c r="N21271" s="3"/>
    </row>
    <row r="21272">
      <c r="A21272" s="3"/>
      <c r="B21272" s="3"/>
      <c r="C21272" s="3"/>
      <c r="D21272" s="3"/>
      <c r="E21272" s="3"/>
      <c r="F21272" s="3"/>
      <c r="G21272" s="3"/>
      <c r="H21272" s="3"/>
      <c r="I21272" s="3"/>
      <c r="J21272" s="3"/>
      <c r="K21272" s="3"/>
      <c r="L21272" s="3"/>
      <c r="M21272" s="3"/>
      <c r="N21272" s="3"/>
    </row>
    <row r="21273">
      <c r="A21273" s="3"/>
      <c r="B21273" s="3"/>
      <c r="C21273" s="3"/>
      <c r="D21273" s="3"/>
      <c r="E21273" s="3"/>
      <c r="F21273" s="3"/>
      <c r="G21273" s="3"/>
      <c r="H21273" s="3"/>
      <c r="I21273" s="3"/>
      <c r="J21273" s="3"/>
      <c r="K21273" s="3"/>
      <c r="L21273" s="3"/>
      <c r="M21273" s="3"/>
      <c r="N21273" s="3"/>
    </row>
    <row r="21274">
      <c r="A21274" s="3"/>
      <c r="B21274" s="3"/>
      <c r="C21274" s="3"/>
      <c r="D21274" s="3"/>
      <c r="E21274" s="3"/>
      <c r="F21274" s="3"/>
      <c r="G21274" s="3"/>
      <c r="H21274" s="3"/>
      <c r="I21274" s="3"/>
      <c r="J21274" s="3"/>
      <c r="K21274" s="3"/>
      <c r="L21274" s="3"/>
      <c r="M21274" s="3"/>
      <c r="N21274" s="3"/>
    </row>
    <row r="21275">
      <c r="A21275" s="3"/>
      <c r="B21275" s="3"/>
      <c r="C21275" s="3"/>
      <c r="D21275" s="3"/>
      <c r="E21275" s="3"/>
      <c r="F21275" s="3"/>
      <c r="G21275" s="3"/>
      <c r="H21275" s="3"/>
      <c r="I21275" s="3"/>
      <c r="J21275" s="3"/>
      <c r="K21275" s="3"/>
      <c r="L21275" s="3"/>
      <c r="M21275" s="3"/>
      <c r="N21275" s="3"/>
    </row>
    <row r="21276">
      <c r="A21276" s="3"/>
      <c r="B21276" s="3"/>
      <c r="C21276" s="3"/>
      <c r="D21276" s="3"/>
      <c r="E21276" s="3"/>
      <c r="F21276" s="3"/>
      <c r="G21276" s="3"/>
      <c r="H21276" s="3"/>
      <c r="I21276" s="3"/>
      <c r="J21276" s="3"/>
      <c r="K21276" s="3"/>
      <c r="L21276" s="3"/>
      <c r="M21276" s="3"/>
      <c r="N21276" s="3"/>
    </row>
    <row r="21277">
      <c r="A21277" s="3"/>
      <c r="B21277" s="3"/>
      <c r="C21277" s="3"/>
      <c r="D21277" s="3"/>
      <c r="E21277" s="3"/>
      <c r="F21277" s="3"/>
      <c r="G21277" s="3"/>
      <c r="H21277" s="3"/>
      <c r="I21277" s="3"/>
      <c r="J21277" s="3"/>
      <c r="K21277" s="3"/>
      <c r="L21277" s="3"/>
      <c r="M21277" s="3"/>
      <c r="N21277" s="3"/>
    </row>
    <row r="21278">
      <c r="A21278" s="3"/>
      <c r="B21278" s="3"/>
      <c r="C21278" s="3"/>
      <c r="D21278" s="3"/>
      <c r="E21278" s="3"/>
      <c r="F21278" s="3"/>
      <c r="G21278" s="3"/>
      <c r="H21278" s="3"/>
      <c r="I21278" s="3"/>
      <c r="J21278" s="3"/>
      <c r="K21278" s="3"/>
      <c r="L21278" s="3"/>
      <c r="M21278" s="3"/>
      <c r="N21278" s="3"/>
    </row>
    <row r="21279">
      <c r="A21279" s="3"/>
      <c r="B21279" s="3"/>
      <c r="C21279" s="3"/>
      <c r="D21279" s="3"/>
      <c r="E21279" s="3"/>
      <c r="F21279" s="3"/>
      <c r="G21279" s="3"/>
      <c r="H21279" s="3"/>
      <c r="I21279" s="3"/>
      <c r="J21279" s="3"/>
      <c r="K21279" s="3"/>
      <c r="L21279" s="3"/>
      <c r="M21279" s="3"/>
      <c r="N21279" s="3"/>
    </row>
    <row r="21280">
      <c r="A21280" s="3"/>
      <c r="B21280" s="3"/>
      <c r="C21280" s="3"/>
      <c r="D21280" s="3"/>
      <c r="E21280" s="3"/>
      <c r="F21280" s="3"/>
      <c r="G21280" s="3"/>
      <c r="H21280" s="3"/>
      <c r="I21280" s="3"/>
      <c r="J21280" s="3"/>
      <c r="K21280" s="3"/>
      <c r="L21280" s="3"/>
      <c r="M21280" s="3"/>
      <c r="N21280" s="3"/>
    </row>
    <row r="21281">
      <c r="A21281" s="3"/>
      <c r="B21281" s="3"/>
      <c r="C21281" s="3"/>
      <c r="D21281" s="3"/>
      <c r="E21281" s="3"/>
      <c r="F21281" s="3"/>
      <c r="G21281" s="3"/>
      <c r="H21281" s="3"/>
      <c r="I21281" s="3"/>
      <c r="J21281" s="3"/>
      <c r="K21281" s="3"/>
      <c r="L21281" s="3"/>
      <c r="M21281" s="3"/>
      <c r="N21281" s="3"/>
    </row>
    <row r="21282">
      <c r="A21282" s="3"/>
      <c r="B21282" s="3"/>
      <c r="C21282" s="3"/>
      <c r="D21282" s="3"/>
      <c r="E21282" s="3"/>
      <c r="F21282" s="3"/>
      <c r="G21282" s="3"/>
      <c r="H21282" s="3"/>
      <c r="I21282" s="3"/>
      <c r="J21282" s="3"/>
      <c r="K21282" s="3"/>
      <c r="L21282" s="3"/>
      <c r="M21282" s="3"/>
      <c r="N21282" s="3"/>
    </row>
    <row r="21283">
      <c r="A21283" s="3"/>
      <c r="B21283" s="3"/>
      <c r="C21283" s="3"/>
      <c r="D21283" s="3"/>
      <c r="E21283" s="3"/>
      <c r="F21283" s="3"/>
      <c r="G21283" s="3"/>
      <c r="H21283" s="3"/>
      <c r="I21283" s="3"/>
      <c r="J21283" s="3"/>
      <c r="K21283" s="3"/>
      <c r="L21283" s="3"/>
      <c r="M21283" s="3"/>
      <c r="N21283" s="3"/>
    </row>
    <row r="21284">
      <c r="A21284" s="3"/>
      <c r="B21284" s="3"/>
      <c r="C21284" s="3"/>
      <c r="D21284" s="3"/>
      <c r="E21284" s="3"/>
      <c r="F21284" s="3"/>
      <c r="G21284" s="3"/>
      <c r="H21284" s="3"/>
      <c r="I21284" s="3"/>
      <c r="J21284" s="3"/>
      <c r="K21284" s="3"/>
      <c r="L21284" s="3"/>
      <c r="M21284" s="3"/>
      <c r="N21284" s="3"/>
    </row>
    <row r="21285">
      <c r="A21285" s="3"/>
      <c r="B21285" s="3"/>
      <c r="C21285" s="3"/>
      <c r="D21285" s="3"/>
      <c r="E21285" s="3"/>
      <c r="F21285" s="3"/>
      <c r="G21285" s="3"/>
      <c r="H21285" s="3"/>
      <c r="I21285" s="3"/>
      <c r="J21285" s="3"/>
      <c r="K21285" s="3"/>
      <c r="L21285" s="3"/>
      <c r="M21285" s="3"/>
      <c r="N21285" s="3"/>
    </row>
    <row r="21286">
      <c r="A21286" s="3"/>
      <c r="B21286" s="3"/>
      <c r="C21286" s="3"/>
      <c r="D21286" s="3"/>
      <c r="E21286" s="3"/>
      <c r="F21286" s="3"/>
      <c r="G21286" s="3"/>
      <c r="H21286" s="3"/>
      <c r="I21286" s="3"/>
      <c r="J21286" s="3"/>
      <c r="K21286" s="3"/>
      <c r="L21286" s="3"/>
      <c r="M21286" s="3"/>
      <c r="N21286" s="3"/>
    </row>
    <row r="21287">
      <c r="A21287" s="3"/>
      <c r="B21287" s="3"/>
      <c r="C21287" s="3"/>
      <c r="D21287" s="3"/>
      <c r="E21287" s="3"/>
      <c r="F21287" s="3"/>
      <c r="G21287" s="3"/>
      <c r="H21287" s="3"/>
      <c r="I21287" s="3"/>
      <c r="J21287" s="3"/>
      <c r="K21287" s="3"/>
      <c r="L21287" s="3"/>
      <c r="M21287" s="3"/>
      <c r="N21287" s="3"/>
    </row>
    <row r="21288">
      <c r="A21288" s="3"/>
      <c r="B21288" s="3"/>
      <c r="C21288" s="3"/>
      <c r="D21288" s="3"/>
      <c r="E21288" s="3"/>
      <c r="F21288" s="3"/>
      <c r="G21288" s="3"/>
      <c r="H21288" s="3"/>
      <c r="I21288" s="3"/>
      <c r="J21288" s="3"/>
      <c r="K21288" s="3"/>
      <c r="L21288" s="3"/>
      <c r="M21288" s="3"/>
      <c r="N21288" s="3"/>
    </row>
    <row r="21289">
      <c r="A21289" s="3"/>
      <c r="B21289" s="3"/>
      <c r="C21289" s="3"/>
      <c r="D21289" s="3"/>
      <c r="E21289" s="3"/>
      <c r="F21289" s="3"/>
      <c r="G21289" s="3"/>
      <c r="H21289" s="3"/>
      <c r="I21289" s="3"/>
      <c r="J21289" s="3"/>
      <c r="K21289" s="3"/>
      <c r="L21289" s="3"/>
      <c r="M21289" s="3"/>
      <c r="N21289" s="3"/>
    </row>
    <row r="21290">
      <c r="A21290" s="3"/>
      <c r="B21290" s="3"/>
      <c r="C21290" s="3"/>
      <c r="D21290" s="3"/>
      <c r="E21290" s="3"/>
      <c r="F21290" s="3"/>
      <c r="G21290" s="3"/>
      <c r="H21290" s="3"/>
      <c r="I21290" s="3"/>
      <c r="J21290" s="3"/>
      <c r="K21290" s="3"/>
      <c r="L21290" s="3"/>
      <c r="M21290" s="3"/>
      <c r="N21290" s="3"/>
    </row>
    <row r="21291">
      <c r="A21291" s="3"/>
      <c r="B21291" s="3"/>
      <c r="C21291" s="3"/>
      <c r="D21291" s="3"/>
      <c r="E21291" s="3"/>
      <c r="F21291" s="3"/>
      <c r="G21291" s="3"/>
      <c r="H21291" s="3"/>
      <c r="I21291" s="3"/>
      <c r="J21291" s="3"/>
      <c r="K21291" s="3"/>
      <c r="L21291" s="3"/>
      <c r="M21291" s="3"/>
      <c r="N21291" s="3"/>
    </row>
    <row r="21292">
      <c r="A21292" s="3"/>
      <c r="B21292" s="3"/>
      <c r="C21292" s="3"/>
      <c r="D21292" s="3"/>
      <c r="E21292" s="3"/>
      <c r="F21292" s="3"/>
      <c r="G21292" s="3"/>
      <c r="H21292" s="3"/>
      <c r="I21292" s="3"/>
      <c r="J21292" s="3"/>
      <c r="K21292" s="3"/>
      <c r="L21292" s="3"/>
      <c r="M21292" s="3"/>
      <c r="N21292" s="3"/>
    </row>
    <row r="21293">
      <c r="A21293" s="3"/>
      <c r="B21293" s="3"/>
      <c r="C21293" s="3"/>
      <c r="D21293" s="3"/>
      <c r="E21293" s="3"/>
      <c r="F21293" s="3"/>
      <c r="G21293" s="3"/>
      <c r="H21293" s="3"/>
      <c r="I21293" s="3"/>
      <c r="J21293" s="3"/>
      <c r="K21293" s="3"/>
      <c r="L21293" s="3"/>
      <c r="M21293" s="3"/>
      <c r="N21293" s="3"/>
    </row>
    <row r="21294">
      <c r="A21294" s="3"/>
      <c r="B21294" s="3"/>
      <c r="C21294" s="3"/>
      <c r="D21294" s="3"/>
      <c r="E21294" s="3"/>
      <c r="F21294" s="3"/>
      <c r="G21294" s="3"/>
      <c r="H21294" s="3"/>
      <c r="I21294" s="3"/>
      <c r="J21294" s="3"/>
      <c r="K21294" s="3"/>
      <c r="L21294" s="3"/>
      <c r="M21294" s="3"/>
      <c r="N21294" s="3"/>
    </row>
    <row r="21295">
      <c r="A21295" s="3"/>
      <c r="B21295" s="3"/>
      <c r="C21295" s="3"/>
      <c r="D21295" s="3"/>
      <c r="E21295" s="3"/>
      <c r="F21295" s="3"/>
      <c r="G21295" s="3"/>
      <c r="H21295" s="3"/>
      <c r="I21295" s="3"/>
      <c r="J21295" s="3"/>
      <c r="K21295" s="3"/>
      <c r="L21295" s="3"/>
      <c r="M21295" s="3"/>
      <c r="N21295" s="3"/>
    </row>
    <row r="21296">
      <c r="A21296" s="3"/>
      <c r="B21296" s="3"/>
      <c r="C21296" s="3"/>
      <c r="D21296" s="3"/>
      <c r="E21296" s="3"/>
      <c r="F21296" s="3"/>
      <c r="G21296" s="3"/>
      <c r="H21296" s="3"/>
      <c r="I21296" s="3"/>
      <c r="J21296" s="3"/>
      <c r="K21296" s="3"/>
      <c r="L21296" s="3"/>
      <c r="M21296" s="3"/>
      <c r="N21296" s="3"/>
    </row>
    <row r="21297">
      <c r="A21297" s="3"/>
      <c r="B21297" s="3"/>
      <c r="C21297" s="3"/>
      <c r="D21297" s="3"/>
      <c r="E21297" s="3"/>
      <c r="F21297" s="3"/>
      <c r="G21297" s="3"/>
      <c r="H21297" s="3"/>
      <c r="I21297" s="3"/>
      <c r="J21297" s="3"/>
      <c r="K21297" s="3"/>
      <c r="L21297" s="3"/>
      <c r="M21297" s="3"/>
      <c r="N21297" s="3"/>
    </row>
    <row r="21298">
      <c r="A21298" s="3"/>
      <c r="B21298" s="3"/>
      <c r="C21298" s="3"/>
      <c r="D21298" s="3"/>
      <c r="E21298" s="3"/>
      <c r="F21298" s="3"/>
      <c r="G21298" s="3"/>
      <c r="H21298" s="3"/>
      <c r="I21298" s="3"/>
      <c r="J21298" s="3"/>
      <c r="K21298" s="3"/>
      <c r="L21298" s="3"/>
      <c r="M21298" s="3"/>
      <c r="N21298" s="3"/>
    </row>
    <row r="21299">
      <c r="A21299" s="3"/>
      <c r="B21299" s="3"/>
      <c r="C21299" s="3"/>
      <c r="D21299" s="3"/>
      <c r="E21299" s="3"/>
      <c r="F21299" s="3"/>
      <c r="G21299" s="3"/>
      <c r="H21299" s="3"/>
      <c r="I21299" s="3"/>
      <c r="J21299" s="3"/>
      <c r="K21299" s="3"/>
      <c r="L21299" s="3"/>
      <c r="M21299" s="3"/>
      <c r="N21299" s="3"/>
    </row>
    <row r="21300">
      <c r="A21300" s="3"/>
      <c r="B21300" s="3"/>
      <c r="C21300" s="3"/>
      <c r="D21300" s="3"/>
      <c r="E21300" s="3"/>
      <c r="F21300" s="3"/>
      <c r="G21300" s="3"/>
      <c r="H21300" s="3"/>
      <c r="I21300" s="3"/>
      <c r="J21300" s="3"/>
      <c r="K21300" s="3"/>
      <c r="L21300" s="3"/>
      <c r="M21300" s="3"/>
      <c r="N21300" s="3"/>
    </row>
    <row r="21301">
      <c r="A21301" s="3"/>
      <c r="B21301" s="3"/>
      <c r="C21301" s="3"/>
      <c r="D21301" s="3"/>
      <c r="E21301" s="3"/>
      <c r="F21301" s="3"/>
      <c r="G21301" s="3"/>
      <c r="H21301" s="3"/>
      <c r="I21301" s="3"/>
      <c r="J21301" s="3"/>
      <c r="K21301" s="3"/>
      <c r="L21301" s="3"/>
      <c r="M21301" s="3"/>
      <c r="N21301" s="3"/>
    </row>
    <row r="21302">
      <c r="A21302" s="3"/>
      <c r="B21302" s="3"/>
      <c r="C21302" s="3"/>
      <c r="D21302" s="3"/>
      <c r="E21302" s="3"/>
      <c r="F21302" s="3"/>
      <c r="G21302" s="3"/>
      <c r="H21302" s="3"/>
      <c r="I21302" s="3"/>
      <c r="J21302" s="3"/>
      <c r="K21302" s="3"/>
      <c r="L21302" s="3"/>
      <c r="M21302" s="3"/>
      <c r="N21302" s="3"/>
    </row>
    <row r="21303">
      <c r="A21303" s="3"/>
      <c r="B21303" s="3"/>
      <c r="C21303" s="3"/>
      <c r="D21303" s="3"/>
      <c r="E21303" s="3"/>
      <c r="F21303" s="3"/>
      <c r="G21303" s="3"/>
      <c r="H21303" s="3"/>
      <c r="I21303" s="3"/>
      <c r="J21303" s="3"/>
      <c r="K21303" s="3"/>
      <c r="L21303" s="3"/>
      <c r="M21303" s="3"/>
      <c r="N21303" s="3"/>
    </row>
    <row r="21304">
      <c r="A21304" s="3"/>
      <c r="B21304" s="3"/>
      <c r="C21304" s="3"/>
      <c r="D21304" s="3"/>
      <c r="E21304" s="3"/>
      <c r="F21304" s="3"/>
      <c r="G21304" s="3"/>
      <c r="H21304" s="3"/>
      <c r="I21304" s="3"/>
      <c r="J21304" s="3"/>
      <c r="K21304" s="3"/>
      <c r="L21304" s="3"/>
      <c r="M21304" s="3"/>
      <c r="N21304" s="3"/>
    </row>
    <row r="21305">
      <c r="A21305" s="3"/>
      <c r="B21305" s="3"/>
      <c r="C21305" s="3"/>
      <c r="D21305" s="3"/>
      <c r="E21305" s="3"/>
      <c r="F21305" s="3"/>
      <c r="G21305" s="3"/>
      <c r="H21305" s="3"/>
      <c r="I21305" s="3"/>
      <c r="J21305" s="3"/>
      <c r="K21305" s="3"/>
      <c r="L21305" s="3"/>
      <c r="M21305" s="3"/>
      <c r="N21305" s="3"/>
    </row>
    <row r="21306">
      <c r="A21306" s="3"/>
      <c r="B21306" s="3"/>
      <c r="C21306" s="3"/>
      <c r="D21306" s="3"/>
      <c r="E21306" s="3"/>
      <c r="F21306" s="3"/>
      <c r="G21306" s="3"/>
      <c r="H21306" s="3"/>
      <c r="I21306" s="3"/>
      <c r="J21306" s="3"/>
      <c r="K21306" s="3"/>
      <c r="L21306" s="3"/>
      <c r="M21306" s="3"/>
      <c r="N21306" s="3"/>
    </row>
    <row r="21307">
      <c r="A21307" s="3"/>
      <c r="B21307" s="3"/>
      <c r="C21307" s="3"/>
      <c r="D21307" s="3"/>
      <c r="E21307" s="3"/>
      <c r="F21307" s="3"/>
      <c r="G21307" s="3"/>
      <c r="H21307" s="3"/>
      <c r="I21307" s="3"/>
      <c r="J21307" s="3"/>
      <c r="K21307" s="3"/>
      <c r="L21307" s="3"/>
      <c r="M21307" s="3"/>
      <c r="N21307" s="3"/>
    </row>
    <row r="21308">
      <c r="A21308" s="3"/>
      <c r="B21308" s="3"/>
      <c r="C21308" s="3"/>
      <c r="D21308" s="3"/>
      <c r="E21308" s="3"/>
      <c r="F21308" s="3"/>
      <c r="G21308" s="3"/>
      <c r="H21308" s="3"/>
      <c r="I21308" s="3"/>
      <c r="J21308" s="3"/>
      <c r="K21308" s="3"/>
      <c r="L21308" s="3"/>
      <c r="M21308" s="3"/>
      <c r="N21308" s="3"/>
    </row>
    <row r="21309">
      <c r="A21309" s="3"/>
      <c r="B21309" s="3"/>
      <c r="C21309" s="3"/>
      <c r="D21309" s="3"/>
      <c r="E21309" s="3"/>
      <c r="F21309" s="3"/>
      <c r="G21309" s="3"/>
      <c r="H21309" s="3"/>
      <c r="I21309" s="3"/>
      <c r="J21309" s="3"/>
      <c r="K21309" s="3"/>
      <c r="L21309" s="3"/>
      <c r="M21309" s="3"/>
      <c r="N21309" s="3"/>
    </row>
    <row r="21310">
      <c r="A21310" s="3"/>
      <c r="B21310" s="3"/>
      <c r="C21310" s="3"/>
      <c r="D21310" s="3"/>
      <c r="E21310" s="3"/>
      <c r="F21310" s="3"/>
      <c r="G21310" s="3"/>
      <c r="H21310" s="3"/>
      <c r="I21310" s="3"/>
      <c r="J21310" s="3"/>
      <c r="K21310" s="3"/>
      <c r="L21310" s="3"/>
      <c r="M21310" s="3"/>
      <c r="N21310" s="3"/>
    </row>
    <row r="21311">
      <c r="A21311" s="3"/>
      <c r="B21311" s="3"/>
      <c r="C21311" s="3"/>
      <c r="D21311" s="3"/>
      <c r="E21311" s="3"/>
      <c r="F21311" s="3"/>
      <c r="G21311" s="3"/>
      <c r="H21311" s="3"/>
      <c r="I21311" s="3"/>
      <c r="J21311" s="3"/>
      <c r="K21311" s="3"/>
      <c r="L21311" s="3"/>
      <c r="M21311" s="3"/>
      <c r="N21311" s="3"/>
    </row>
    <row r="21312">
      <c r="A21312" s="3"/>
      <c r="B21312" s="3"/>
      <c r="C21312" s="3"/>
      <c r="D21312" s="3"/>
      <c r="E21312" s="3"/>
      <c r="F21312" s="3"/>
      <c r="G21312" s="3"/>
      <c r="H21312" s="3"/>
      <c r="I21312" s="3"/>
      <c r="J21312" s="3"/>
      <c r="K21312" s="3"/>
      <c r="L21312" s="3"/>
      <c r="M21312" s="3"/>
      <c r="N21312" s="3"/>
    </row>
    <row r="21313">
      <c r="A21313" s="3"/>
      <c r="B21313" s="3"/>
      <c r="C21313" s="3"/>
      <c r="D21313" s="3"/>
      <c r="E21313" s="3"/>
      <c r="F21313" s="3"/>
      <c r="G21313" s="3"/>
      <c r="H21313" s="3"/>
      <c r="I21313" s="3"/>
      <c r="J21313" s="3"/>
      <c r="K21313" s="3"/>
      <c r="L21313" s="3"/>
      <c r="M21313" s="3"/>
      <c r="N21313" s="3"/>
    </row>
    <row r="21314">
      <c r="A21314" s="3"/>
      <c r="B21314" s="3"/>
      <c r="C21314" s="3"/>
      <c r="D21314" s="3"/>
      <c r="E21314" s="3"/>
      <c r="F21314" s="3"/>
      <c r="G21314" s="3"/>
      <c r="H21314" s="3"/>
      <c r="I21314" s="3"/>
      <c r="J21314" s="3"/>
      <c r="K21314" s="3"/>
      <c r="L21314" s="3"/>
      <c r="M21314" s="3"/>
      <c r="N21314" s="3"/>
    </row>
    <row r="21315">
      <c r="A21315" s="3"/>
      <c r="B21315" s="3"/>
      <c r="C21315" s="3"/>
      <c r="D21315" s="3"/>
      <c r="E21315" s="3"/>
      <c r="F21315" s="3"/>
      <c r="G21315" s="3"/>
      <c r="H21315" s="3"/>
      <c r="I21315" s="3"/>
      <c r="J21315" s="3"/>
      <c r="K21315" s="3"/>
      <c r="L21315" s="3"/>
      <c r="M21315" s="3"/>
      <c r="N21315" s="3"/>
    </row>
    <row r="21316">
      <c r="A21316" s="3"/>
      <c r="B21316" s="3"/>
      <c r="C21316" s="3"/>
      <c r="D21316" s="3"/>
      <c r="E21316" s="3"/>
      <c r="F21316" s="3"/>
      <c r="G21316" s="3"/>
      <c r="H21316" s="3"/>
      <c r="I21316" s="3"/>
      <c r="J21316" s="3"/>
      <c r="K21316" s="3"/>
      <c r="L21316" s="3"/>
      <c r="M21316" s="3"/>
      <c r="N21316" s="3"/>
    </row>
    <row r="21317">
      <c r="A21317" s="3"/>
      <c r="B21317" s="3"/>
      <c r="C21317" s="3"/>
      <c r="D21317" s="3"/>
      <c r="E21317" s="3"/>
      <c r="F21317" s="3"/>
      <c r="G21317" s="3"/>
      <c r="H21317" s="3"/>
      <c r="I21317" s="3"/>
      <c r="J21317" s="3"/>
      <c r="K21317" s="3"/>
      <c r="L21317" s="3"/>
      <c r="M21317" s="3"/>
      <c r="N21317" s="3"/>
    </row>
    <row r="21318">
      <c r="A21318" s="3"/>
      <c r="B21318" s="3"/>
      <c r="C21318" s="3"/>
      <c r="D21318" s="3"/>
      <c r="E21318" s="3"/>
      <c r="F21318" s="3"/>
      <c r="G21318" s="3"/>
      <c r="H21318" s="3"/>
      <c r="I21318" s="3"/>
      <c r="J21318" s="3"/>
      <c r="K21318" s="3"/>
      <c r="L21318" s="3"/>
      <c r="M21318" s="3"/>
      <c r="N21318" s="3"/>
    </row>
    <row r="21319">
      <c r="A21319" s="3"/>
      <c r="B21319" s="3"/>
      <c r="C21319" s="3"/>
      <c r="D21319" s="3"/>
      <c r="E21319" s="3"/>
      <c r="F21319" s="3"/>
      <c r="G21319" s="3"/>
      <c r="H21319" s="3"/>
      <c r="I21319" s="3"/>
      <c r="J21319" s="3"/>
      <c r="K21319" s="3"/>
      <c r="L21319" s="3"/>
      <c r="M21319" s="3"/>
      <c r="N21319" s="3"/>
    </row>
    <row r="21320">
      <c r="A21320" s="3"/>
      <c r="B21320" s="3"/>
      <c r="C21320" s="3"/>
      <c r="D21320" s="3"/>
      <c r="E21320" s="3"/>
      <c r="F21320" s="3"/>
      <c r="G21320" s="3"/>
      <c r="H21320" s="3"/>
      <c r="I21320" s="3"/>
      <c r="J21320" s="3"/>
      <c r="K21320" s="3"/>
      <c r="L21320" s="3"/>
      <c r="M21320" s="3"/>
      <c r="N21320" s="3"/>
    </row>
    <row r="21321">
      <c r="A21321" s="3"/>
      <c r="B21321" s="3"/>
      <c r="C21321" s="3"/>
      <c r="D21321" s="3"/>
      <c r="E21321" s="3"/>
      <c r="F21321" s="3"/>
      <c r="G21321" s="3"/>
      <c r="H21321" s="3"/>
      <c r="I21321" s="3"/>
      <c r="J21321" s="3"/>
      <c r="K21321" s="3"/>
      <c r="L21321" s="3"/>
      <c r="M21321" s="3"/>
      <c r="N21321" s="3"/>
    </row>
    <row r="21322">
      <c r="A21322" s="3"/>
      <c r="B21322" s="3"/>
      <c r="C21322" s="3"/>
      <c r="D21322" s="3"/>
      <c r="E21322" s="3"/>
      <c r="F21322" s="3"/>
      <c r="G21322" s="3"/>
      <c r="H21322" s="3"/>
      <c r="I21322" s="3"/>
      <c r="J21322" s="3"/>
      <c r="K21322" s="3"/>
      <c r="L21322" s="3"/>
      <c r="M21322" s="3"/>
      <c r="N21322" s="3"/>
    </row>
    <row r="21323">
      <c r="A21323" s="3"/>
      <c r="B21323" s="3"/>
      <c r="C21323" s="3"/>
      <c r="D21323" s="3"/>
      <c r="E21323" s="3"/>
      <c r="F21323" s="3"/>
      <c r="G21323" s="3"/>
      <c r="H21323" s="3"/>
      <c r="I21323" s="3"/>
      <c r="J21323" s="3"/>
      <c r="K21323" s="3"/>
      <c r="L21323" s="3"/>
      <c r="M21323" s="3"/>
      <c r="N21323" s="3"/>
    </row>
    <row r="21324">
      <c r="A21324" s="3"/>
      <c r="B21324" s="3"/>
      <c r="C21324" s="3"/>
      <c r="D21324" s="3"/>
      <c r="E21324" s="3"/>
      <c r="F21324" s="3"/>
      <c r="G21324" s="3"/>
      <c r="H21324" s="3"/>
      <c r="I21324" s="3"/>
      <c r="J21324" s="3"/>
      <c r="K21324" s="3"/>
      <c r="L21324" s="3"/>
      <c r="M21324" s="3"/>
      <c r="N21324" s="3"/>
    </row>
    <row r="21325">
      <c r="A21325" s="3"/>
      <c r="B21325" s="3"/>
      <c r="C21325" s="3"/>
      <c r="D21325" s="3"/>
      <c r="E21325" s="3"/>
      <c r="F21325" s="3"/>
      <c r="G21325" s="3"/>
      <c r="H21325" s="3"/>
      <c r="I21325" s="3"/>
      <c r="J21325" s="3"/>
      <c r="K21325" s="3"/>
      <c r="L21325" s="3"/>
      <c r="M21325" s="3"/>
      <c r="N21325" s="3"/>
    </row>
    <row r="21326">
      <c r="A21326" s="3"/>
      <c r="B21326" s="3"/>
      <c r="C21326" s="3"/>
      <c r="D21326" s="3"/>
      <c r="E21326" s="3"/>
      <c r="F21326" s="3"/>
      <c r="G21326" s="3"/>
      <c r="H21326" s="3"/>
      <c r="I21326" s="3"/>
      <c r="J21326" s="3"/>
      <c r="K21326" s="3"/>
      <c r="L21326" s="3"/>
      <c r="M21326" s="3"/>
      <c r="N21326" s="3"/>
    </row>
    <row r="21327">
      <c r="A21327" s="3"/>
      <c r="B21327" s="3"/>
      <c r="C21327" s="3"/>
      <c r="D21327" s="3"/>
      <c r="E21327" s="3"/>
      <c r="F21327" s="3"/>
      <c r="G21327" s="3"/>
      <c r="H21327" s="3"/>
      <c r="I21327" s="3"/>
      <c r="J21327" s="3"/>
      <c r="K21327" s="3"/>
      <c r="L21327" s="3"/>
      <c r="M21327" s="3"/>
      <c r="N21327" s="3"/>
    </row>
    <row r="21328">
      <c r="A21328" s="3"/>
      <c r="B21328" s="3"/>
      <c r="C21328" s="3"/>
      <c r="D21328" s="3"/>
      <c r="E21328" s="3"/>
      <c r="F21328" s="3"/>
      <c r="G21328" s="3"/>
      <c r="H21328" s="3"/>
      <c r="I21328" s="3"/>
      <c r="J21328" s="3"/>
      <c r="K21328" s="3"/>
      <c r="L21328" s="3"/>
      <c r="M21328" s="3"/>
      <c r="N21328" s="3"/>
    </row>
    <row r="21329">
      <c r="A21329" s="3"/>
      <c r="B21329" s="3"/>
      <c r="C21329" s="3"/>
      <c r="D21329" s="3"/>
      <c r="E21329" s="3"/>
      <c r="F21329" s="3"/>
      <c r="G21329" s="3"/>
      <c r="H21329" s="3"/>
      <c r="I21329" s="3"/>
      <c r="J21329" s="3"/>
      <c r="K21329" s="3"/>
      <c r="L21329" s="3"/>
      <c r="M21329" s="3"/>
      <c r="N21329" s="3"/>
    </row>
    <row r="21330">
      <c r="A21330" s="3"/>
      <c r="B21330" s="3"/>
      <c r="C21330" s="3"/>
      <c r="D21330" s="3"/>
      <c r="E21330" s="3"/>
      <c r="F21330" s="3"/>
      <c r="G21330" s="3"/>
      <c r="H21330" s="3"/>
      <c r="I21330" s="3"/>
      <c r="J21330" s="3"/>
      <c r="K21330" s="3"/>
      <c r="L21330" s="3"/>
      <c r="M21330" s="3"/>
      <c r="N21330" s="3"/>
    </row>
    <row r="21331">
      <c r="A21331" s="3"/>
      <c r="B21331" s="3"/>
      <c r="C21331" s="3"/>
      <c r="D21331" s="3"/>
      <c r="E21331" s="3"/>
      <c r="F21331" s="3"/>
      <c r="G21331" s="3"/>
      <c r="H21331" s="3"/>
      <c r="I21331" s="3"/>
      <c r="J21331" s="3"/>
      <c r="K21331" s="3"/>
      <c r="L21331" s="3"/>
      <c r="M21331" s="3"/>
      <c r="N21331" s="3"/>
    </row>
    <row r="21332">
      <c r="A21332" s="3"/>
      <c r="B21332" s="3"/>
      <c r="C21332" s="3"/>
      <c r="D21332" s="3"/>
      <c r="E21332" s="3"/>
      <c r="F21332" s="3"/>
      <c r="G21332" s="3"/>
      <c r="H21332" s="3"/>
      <c r="I21332" s="3"/>
      <c r="J21332" s="3"/>
      <c r="K21332" s="3"/>
      <c r="L21332" s="3"/>
      <c r="M21332" s="3"/>
      <c r="N21332" s="3"/>
    </row>
    <row r="21333">
      <c r="A21333" s="3"/>
      <c r="B21333" s="3"/>
      <c r="C21333" s="3"/>
      <c r="D21333" s="3"/>
      <c r="E21333" s="3"/>
      <c r="F21333" s="3"/>
      <c r="G21333" s="3"/>
      <c r="H21333" s="3"/>
      <c r="I21333" s="3"/>
      <c r="J21333" s="3"/>
      <c r="K21333" s="3"/>
      <c r="L21333" s="3"/>
      <c r="M21333" s="3"/>
      <c r="N21333" s="3"/>
    </row>
    <row r="21334">
      <c r="A21334" s="3"/>
      <c r="B21334" s="3"/>
      <c r="C21334" s="3"/>
      <c r="D21334" s="3"/>
      <c r="E21334" s="3"/>
      <c r="F21334" s="3"/>
      <c r="G21334" s="3"/>
      <c r="H21334" s="3"/>
      <c r="I21334" s="3"/>
      <c r="J21334" s="3"/>
      <c r="K21334" s="3"/>
      <c r="L21334" s="3"/>
      <c r="M21334" s="3"/>
      <c r="N21334" s="3"/>
    </row>
    <row r="21335">
      <c r="A21335" s="3"/>
      <c r="B21335" s="3"/>
      <c r="C21335" s="3"/>
      <c r="D21335" s="3"/>
      <c r="E21335" s="3"/>
      <c r="F21335" s="3"/>
      <c r="G21335" s="3"/>
      <c r="H21335" s="3"/>
      <c r="I21335" s="3"/>
      <c r="J21335" s="3"/>
      <c r="K21335" s="3"/>
      <c r="L21335" s="3"/>
      <c r="M21335" s="3"/>
      <c r="N21335" s="3"/>
    </row>
    <row r="21336">
      <c r="A21336" s="3"/>
      <c r="B21336" s="3"/>
      <c r="C21336" s="3"/>
      <c r="D21336" s="3"/>
      <c r="E21336" s="3"/>
      <c r="F21336" s="3"/>
      <c r="G21336" s="3"/>
      <c r="H21336" s="3"/>
      <c r="I21336" s="3"/>
      <c r="J21336" s="3"/>
      <c r="K21336" s="3"/>
      <c r="L21336" s="3"/>
      <c r="M21336" s="3"/>
      <c r="N21336" s="3"/>
    </row>
    <row r="21337">
      <c r="A21337" s="3"/>
      <c r="B21337" s="3"/>
      <c r="C21337" s="3"/>
      <c r="D21337" s="3"/>
      <c r="E21337" s="3"/>
      <c r="F21337" s="3"/>
      <c r="G21337" s="3"/>
      <c r="H21337" s="3"/>
      <c r="I21337" s="3"/>
      <c r="J21337" s="3"/>
      <c r="K21337" s="3"/>
      <c r="L21337" s="3"/>
      <c r="M21337" s="3"/>
      <c r="N21337" s="3"/>
    </row>
    <row r="21338">
      <c r="A21338" s="3"/>
      <c r="B21338" s="3"/>
      <c r="C21338" s="3"/>
      <c r="D21338" s="3"/>
      <c r="E21338" s="3"/>
      <c r="F21338" s="3"/>
      <c r="G21338" s="3"/>
      <c r="H21338" s="3"/>
      <c r="I21338" s="3"/>
      <c r="J21338" s="3"/>
      <c r="K21338" s="3"/>
      <c r="L21338" s="3"/>
      <c r="M21338" s="3"/>
      <c r="N21338" s="3"/>
    </row>
    <row r="21339">
      <c r="A21339" s="3"/>
      <c r="B21339" s="3"/>
      <c r="C21339" s="3"/>
      <c r="D21339" s="3"/>
      <c r="E21339" s="3"/>
      <c r="F21339" s="3"/>
      <c r="G21339" s="3"/>
      <c r="H21339" s="3"/>
      <c r="I21339" s="3"/>
      <c r="J21339" s="3"/>
      <c r="K21339" s="3"/>
      <c r="L21339" s="3"/>
      <c r="M21339" s="3"/>
      <c r="N21339" s="3"/>
    </row>
    <row r="21340">
      <c r="A21340" s="3"/>
      <c r="B21340" s="3"/>
      <c r="C21340" s="3"/>
      <c r="D21340" s="3"/>
      <c r="E21340" s="3"/>
      <c r="F21340" s="3"/>
      <c r="G21340" s="3"/>
      <c r="H21340" s="3"/>
      <c r="I21340" s="3"/>
      <c r="J21340" s="3"/>
      <c r="K21340" s="3"/>
      <c r="L21340" s="3"/>
      <c r="M21340" s="3"/>
      <c r="N21340" s="3"/>
    </row>
    <row r="21341">
      <c r="A21341" s="3"/>
      <c r="B21341" s="3"/>
      <c r="C21341" s="3"/>
      <c r="D21341" s="3"/>
      <c r="E21341" s="3"/>
      <c r="F21341" s="3"/>
      <c r="G21341" s="3"/>
      <c r="H21341" s="3"/>
      <c r="I21341" s="3"/>
      <c r="J21341" s="3"/>
      <c r="K21341" s="3"/>
      <c r="L21341" s="3"/>
      <c r="M21341" s="3"/>
      <c r="N21341" s="3"/>
    </row>
    <row r="21342">
      <c r="A21342" s="3"/>
      <c r="B21342" s="3"/>
      <c r="C21342" s="3"/>
      <c r="D21342" s="3"/>
      <c r="E21342" s="3"/>
      <c r="F21342" s="3"/>
      <c r="G21342" s="3"/>
      <c r="H21342" s="3"/>
      <c r="I21342" s="3"/>
      <c r="J21342" s="3"/>
      <c r="K21342" s="3"/>
      <c r="L21342" s="3"/>
      <c r="M21342" s="3"/>
      <c r="N21342" s="3"/>
    </row>
    <row r="21343">
      <c r="A21343" s="3"/>
      <c r="B21343" s="3"/>
      <c r="C21343" s="3"/>
      <c r="D21343" s="3"/>
      <c r="E21343" s="3"/>
      <c r="F21343" s="3"/>
      <c r="G21343" s="3"/>
      <c r="H21343" s="3"/>
      <c r="I21343" s="3"/>
      <c r="J21343" s="3"/>
      <c r="K21343" s="3"/>
      <c r="L21343" s="3"/>
      <c r="M21343" s="3"/>
      <c r="N21343" s="3"/>
    </row>
    <row r="21344">
      <c r="A21344" s="3"/>
      <c r="B21344" s="3"/>
      <c r="C21344" s="3"/>
      <c r="D21344" s="3"/>
      <c r="E21344" s="3"/>
      <c r="F21344" s="3"/>
      <c r="G21344" s="3"/>
      <c r="H21344" s="3"/>
      <c r="I21344" s="3"/>
      <c r="J21344" s="3"/>
      <c r="K21344" s="3"/>
      <c r="L21344" s="3"/>
      <c r="M21344" s="3"/>
      <c r="N21344" s="3"/>
    </row>
    <row r="21345">
      <c r="A21345" s="3"/>
      <c r="B21345" s="3"/>
      <c r="C21345" s="3"/>
      <c r="D21345" s="3"/>
      <c r="E21345" s="3"/>
      <c r="F21345" s="3"/>
      <c r="G21345" s="3"/>
      <c r="H21345" s="3"/>
      <c r="I21345" s="3"/>
      <c r="J21345" s="3"/>
      <c r="K21345" s="3"/>
      <c r="L21345" s="3"/>
      <c r="M21345" s="3"/>
      <c r="N21345" s="3"/>
    </row>
    <row r="21346">
      <c r="A21346" s="3"/>
      <c r="B21346" s="3"/>
      <c r="C21346" s="3"/>
      <c r="D21346" s="3"/>
      <c r="E21346" s="3"/>
      <c r="F21346" s="3"/>
      <c r="G21346" s="3"/>
      <c r="H21346" s="3"/>
      <c r="I21346" s="3"/>
      <c r="J21346" s="3"/>
      <c r="K21346" s="3"/>
      <c r="L21346" s="3"/>
      <c r="M21346" s="3"/>
      <c r="N21346" s="3"/>
    </row>
    <row r="21347">
      <c r="A21347" s="3"/>
      <c r="B21347" s="3"/>
      <c r="C21347" s="3"/>
      <c r="D21347" s="3"/>
      <c r="E21347" s="3"/>
      <c r="F21347" s="3"/>
      <c r="G21347" s="3"/>
      <c r="H21347" s="3"/>
      <c r="I21347" s="3"/>
      <c r="J21347" s="3"/>
      <c r="K21347" s="3"/>
      <c r="L21347" s="3"/>
      <c r="M21347" s="3"/>
      <c r="N21347" s="3"/>
    </row>
    <row r="21348">
      <c r="A21348" s="3"/>
      <c r="B21348" s="3"/>
      <c r="C21348" s="3"/>
      <c r="D21348" s="3"/>
      <c r="E21348" s="3"/>
      <c r="F21348" s="3"/>
      <c r="G21348" s="3"/>
      <c r="H21348" s="3"/>
      <c r="I21348" s="3"/>
      <c r="J21348" s="3"/>
      <c r="K21348" s="3"/>
      <c r="L21348" s="3"/>
      <c r="M21348" s="3"/>
      <c r="N21348" s="3"/>
    </row>
    <row r="21349">
      <c r="A21349" s="3"/>
      <c r="B21349" s="3"/>
      <c r="C21349" s="3"/>
      <c r="D21349" s="3"/>
      <c r="E21349" s="3"/>
      <c r="F21349" s="3"/>
      <c r="G21349" s="3"/>
      <c r="H21349" s="3"/>
      <c r="I21349" s="3"/>
      <c r="J21349" s="3"/>
      <c r="K21349" s="3"/>
      <c r="L21349" s="3"/>
      <c r="M21349" s="3"/>
      <c r="N21349" s="3"/>
    </row>
    <row r="21350">
      <c r="A21350" s="3"/>
      <c r="B21350" s="3"/>
      <c r="C21350" s="3"/>
      <c r="D21350" s="3"/>
      <c r="E21350" s="3"/>
      <c r="F21350" s="3"/>
      <c r="G21350" s="3"/>
      <c r="H21350" s="3"/>
      <c r="I21350" s="3"/>
      <c r="J21350" s="3"/>
      <c r="K21350" s="3"/>
      <c r="L21350" s="3"/>
      <c r="M21350" s="3"/>
      <c r="N21350" s="3"/>
    </row>
    <row r="21351">
      <c r="A21351" s="3"/>
      <c r="B21351" s="3"/>
      <c r="C21351" s="3"/>
      <c r="D21351" s="3"/>
      <c r="E21351" s="3"/>
      <c r="F21351" s="3"/>
      <c r="G21351" s="3"/>
      <c r="H21351" s="3"/>
      <c r="I21351" s="3"/>
      <c r="J21351" s="3"/>
      <c r="K21351" s="3"/>
      <c r="L21351" s="3"/>
      <c r="M21351" s="3"/>
      <c r="N21351" s="3"/>
    </row>
    <row r="21352">
      <c r="A21352" s="3"/>
      <c r="B21352" s="3"/>
      <c r="C21352" s="3"/>
      <c r="D21352" s="3"/>
      <c r="E21352" s="3"/>
      <c r="F21352" s="3"/>
      <c r="G21352" s="3"/>
      <c r="H21352" s="3"/>
      <c r="I21352" s="3"/>
      <c r="J21352" s="3"/>
      <c r="K21352" s="3"/>
      <c r="L21352" s="3"/>
      <c r="M21352" s="3"/>
      <c r="N21352" s="3"/>
    </row>
    <row r="21353">
      <c r="A21353" s="3"/>
      <c r="B21353" s="3"/>
      <c r="C21353" s="3"/>
      <c r="D21353" s="3"/>
      <c r="E21353" s="3"/>
      <c r="F21353" s="3"/>
      <c r="G21353" s="3"/>
      <c r="H21353" s="3"/>
      <c r="I21353" s="3"/>
      <c r="J21353" s="3"/>
      <c r="K21353" s="3"/>
      <c r="L21353" s="3"/>
      <c r="M21353" s="3"/>
      <c r="N21353" s="3"/>
    </row>
    <row r="21354">
      <c r="A21354" s="3"/>
      <c r="B21354" s="3"/>
      <c r="C21354" s="3"/>
      <c r="D21354" s="3"/>
      <c r="E21354" s="3"/>
      <c r="F21354" s="3"/>
      <c r="G21354" s="3"/>
      <c r="H21354" s="3"/>
      <c r="I21354" s="3"/>
      <c r="J21354" s="3"/>
      <c r="K21354" s="3"/>
      <c r="L21354" s="3"/>
      <c r="M21354" s="3"/>
      <c r="N21354" s="3"/>
    </row>
    <row r="21355">
      <c r="A21355" s="3"/>
      <c r="B21355" s="3"/>
      <c r="C21355" s="3"/>
      <c r="D21355" s="3"/>
      <c r="E21355" s="3"/>
      <c r="F21355" s="3"/>
      <c r="G21355" s="3"/>
      <c r="H21355" s="3"/>
      <c r="I21355" s="3"/>
      <c r="J21355" s="3"/>
      <c r="K21355" s="3"/>
      <c r="L21355" s="3"/>
      <c r="M21355" s="3"/>
      <c r="N21355" s="3"/>
    </row>
    <row r="21356">
      <c r="A21356" s="3"/>
      <c r="B21356" s="3"/>
      <c r="C21356" s="3"/>
      <c r="D21356" s="3"/>
      <c r="E21356" s="3"/>
      <c r="F21356" s="3"/>
      <c r="G21356" s="3"/>
      <c r="H21356" s="3"/>
      <c r="I21356" s="3"/>
      <c r="J21356" s="3"/>
      <c r="K21356" s="3"/>
      <c r="L21356" s="3"/>
      <c r="M21356" s="3"/>
      <c r="N21356" s="3"/>
    </row>
    <row r="21357">
      <c r="A21357" s="3"/>
      <c r="B21357" s="3"/>
      <c r="C21357" s="3"/>
      <c r="D21357" s="3"/>
      <c r="E21357" s="3"/>
      <c r="F21357" s="3"/>
      <c r="G21357" s="3"/>
      <c r="H21357" s="3"/>
      <c r="I21357" s="3"/>
      <c r="J21357" s="3"/>
      <c r="K21357" s="3"/>
      <c r="L21357" s="3"/>
      <c r="M21357" s="3"/>
      <c r="N21357" s="3"/>
    </row>
    <row r="21358">
      <c r="A21358" s="3"/>
      <c r="B21358" s="3"/>
      <c r="C21358" s="3"/>
      <c r="D21358" s="3"/>
      <c r="E21358" s="3"/>
      <c r="F21358" s="3"/>
      <c r="G21358" s="3"/>
      <c r="H21358" s="3"/>
      <c r="I21358" s="3"/>
      <c r="J21358" s="3"/>
      <c r="K21358" s="3"/>
      <c r="L21358" s="3"/>
      <c r="M21358" s="3"/>
      <c r="N21358" s="3"/>
    </row>
    <row r="21359">
      <c r="A21359" s="3"/>
      <c r="B21359" s="3"/>
      <c r="C21359" s="3"/>
      <c r="D21359" s="3"/>
      <c r="E21359" s="3"/>
      <c r="F21359" s="3"/>
      <c r="G21359" s="3"/>
      <c r="H21359" s="3"/>
      <c r="I21359" s="3"/>
      <c r="J21359" s="3"/>
      <c r="K21359" s="3"/>
      <c r="L21359" s="3"/>
      <c r="M21359" s="3"/>
      <c r="N21359" s="3"/>
    </row>
    <row r="21360">
      <c r="A21360" s="3"/>
      <c r="B21360" s="3"/>
      <c r="C21360" s="3"/>
      <c r="D21360" s="3"/>
      <c r="E21360" s="3"/>
      <c r="F21360" s="3"/>
      <c r="G21360" s="3"/>
      <c r="H21360" s="3"/>
      <c r="I21360" s="3"/>
      <c r="J21360" s="3"/>
      <c r="K21360" s="3"/>
      <c r="L21360" s="3"/>
      <c r="M21360" s="3"/>
      <c r="N21360" s="3"/>
    </row>
    <row r="21361">
      <c r="A21361" s="3"/>
      <c r="B21361" s="3"/>
      <c r="C21361" s="3"/>
      <c r="D21361" s="3"/>
      <c r="E21361" s="3"/>
      <c r="F21361" s="3"/>
      <c r="G21361" s="3"/>
      <c r="H21361" s="3"/>
      <c r="I21361" s="3"/>
      <c r="J21361" s="3"/>
      <c r="K21361" s="3"/>
      <c r="L21361" s="3"/>
      <c r="M21361" s="3"/>
      <c r="N21361" s="3"/>
    </row>
    <row r="21362">
      <c r="A21362" s="3"/>
      <c r="B21362" s="3"/>
      <c r="C21362" s="3"/>
      <c r="D21362" s="3"/>
      <c r="E21362" s="3"/>
      <c r="F21362" s="3"/>
      <c r="G21362" s="3"/>
      <c r="H21362" s="3"/>
      <c r="I21362" s="3"/>
      <c r="J21362" s="3"/>
      <c r="K21362" s="3"/>
      <c r="L21362" s="3"/>
      <c r="M21362" s="3"/>
      <c r="N21362" s="3"/>
    </row>
    <row r="21363">
      <c r="A21363" s="3"/>
      <c r="B21363" s="3"/>
      <c r="C21363" s="3"/>
      <c r="D21363" s="3"/>
      <c r="E21363" s="3"/>
      <c r="F21363" s="3"/>
      <c r="G21363" s="3"/>
      <c r="H21363" s="3"/>
      <c r="I21363" s="3"/>
      <c r="J21363" s="3"/>
      <c r="K21363" s="3"/>
      <c r="L21363" s="3"/>
      <c r="M21363" s="3"/>
      <c r="N21363" s="3"/>
    </row>
    <row r="21364">
      <c r="A21364" s="3"/>
      <c r="B21364" s="3"/>
      <c r="C21364" s="3"/>
      <c r="D21364" s="3"/>
      <c r="E21364" s="3"/>
      <c r="F21364" s="3"/>
      <c r="G21364" s="3"/>
      <c r="H21364" s="3"/>
      <c r="I21364" s="3"/>
      <c r="J21364" s="3"/>
      <c r="K21364" s="3"/>
      <c r="L21364" s="3"/>
      <c r="M21364" s="3"/>
      <c r="N21364" s="3"/>
    </row>
    <row r="21365">
      <c r="A21365" s="3"/>
      <c r="B21365" s="3"/>
      <c r="C21365" s="3"/>
      <c r="D21365" s="3"/>
      <c r="E21365" s="3"/>
      <c r="F21365" s="3"/>
      <c r="G21365" s="3"/>
      <c r="H21365" s="3"/>
      <c r="I21365" s="3"/>
      <c r="J21365" s="3"/>
      <c r="K21365" s="3"/>
      <c r="L21365" s="3"/>
      <c r="M21365" s="3"/>
      <c r="N21365" s="3"/>
    </row>
    <row r="21366">
      <c r="A21366" s="3"/>
      <c r="B21366" s="3"/>
      <c r="C21366" s="3"/>
      <c r="D21366" s="3"/>
      <c r="E21366" s="3"/>
      <c r="F21366" s="3"/>
      <c r="G21366" s="3"/>
      <c r="H21366" s="3"/>
      <c r="I21366" s="3"/>
      <c r="J21366" s="3"/>
      <c r="K21366" s="3"/>
      <c r="L21366" s="3"/>
      <c r="M21366" s="3"/>
      <c r="N21366" s="3"/>
    </row>
    <row r="21367">
      <c r="A21367" s="3"/>
      <c r="B21367" s="3"/>
      <c r="C21367" s="3"/>
      <c r="D21367" s="3"/>
      <c r="E21367" s="3"/>
      <c r="F21367" s="3"/>
      <c r="G21367" s="3"/>
      <c r="H21367" s="3"/>
      <c r="I21367" s="3"/>
      <c r="J21367" s="3"/>
      <c r="K21367" s="3"/>
      <c r="L21367" s="3"/>
      <c r="M21367" s="3"/>
      <c r="N21367" s="3"/>
    </row>
    <row r="21368">
      <c r="A21368" s="3"/>
      <c r="B21368" s="3"/>
      <c r="C21368" s="3"/>
      <c r="D21368" s="3"/>
      <c r="E21368" s="3"/>
      <c r="F21368" s="3"/>
      <c r="G21368" s="3"/>
      <c r="H21368" s="3"/>
      <c r="I21368" s="3"/>
      <c r="J21368" s="3"/>
      <c r="K21368" s="3"/>
      <c r="L21368" s="3"/>
      <c r="M21368" s="3"/>
      <c r="N21368" s="3"/>
    </row>
    <row r="21369">
      <c r="A21369" s="3"/>
      <c r="B21369" s="3"/>
      <c r="C21369" s="3"/>
      <c r="D21369" s="3"/>
      <c r="E21369" s="3"/>
      <c r="F21369" s="3"/>
      <c r="G21369" s="3"/>
      <c r="H21369" s="3"/>
      <c r="I21369" s="3"/>
      <c r="J21369" s="3"/>
      <c r="K21369" s="3"/>
      <c r="L21369" s="3"/>
      <c r="M21369" s="3"/>
      <c r="N21369" s="3"/>
    </row>
    <row r="21370">
      <c r="A21370" s="3"/>
      <c r="B21370" s="3"/>
      <c r="C21370" s="3"/>
      <c r="D21370" s="3"/>
      <c r="E21370" s="3"/>
      <c r="F21370" s="3"/>
      <c r="G21370" s="3"/>
      <c r="H21370" s="3"/>
      <c r="I21370" s="3"/>
      <c r="J21370" s="3"/>
      <c r="K21370" s="3"/>
      <c r="L21370" s="3"/>
      <c r="M21370" s="3"/>
      <c r="N21370" s="3"/>
    </row>
    <row r="21371">
      <c r="A21371" s="3"/>
      <c r="B21371" s="3"/>
      <c r="C21371" s="3"/>
      <c r="D21371" s="3"/>
      <c r="E21371" s="3"/>
      <c r="F21371" s="3"/>
      <c r="G21371" s="3"/>
      <c r="H21371" s="3"/>
      <c r="I21371" s="3"/>
      <c r="J21371" s="3"/>
      <c r="K21371" s="3"/>
      <c r="L21371" s="3"/>
      <c r="M21371" s="3"/>
      <c r="N21371" s="3"/>
    </row>
    <row r="21372">
      <c r="A21372" s="3"/>
      <c r="B21372" s="3"/>
      <c r="C21372" s="3"/>
      <c r="D21372" s="3"/>
      <c r="E21372" s="3"/>
      <c r="F21372" s="3"/>
      <c r="G21372" s="3"/>
      <c r="H21372" s="3"/>
      <c r="I21372" s="3"/>
      <c r="J21372" s="3"/>
      <c r="K21372" s="3"/>
      <c r="L21372" s="3"/>
      <c r="M21372" s="3"/>
      <c r="N21372" s="3"/>
    </row>
    <row r="21373">
      <c r="A21373" s="3"/>
      <c r="B21373" s="3"/>
      <c r="C21373" s="3"/>
      <c r="D21373" s="3"/>
      <c r="E21373" s="3"/>
      <c r="F21373" s="3"/>
      <c r="G21373" s="3"/>
      <c r="H21373" s="3"/>
      <c r="I21373" s="3"/>
      <c r="J21373" s="3"/>
      <c r="K21373" s="3"/>
      <c r="L21373" s="3"/>
      <c r="M21373" s="3"/>
      <c r="N21373" s="3"/>
    </row>
    <row r="21374">
      <c r="A21374" s="3"/>
      <c r="B21374" s="3"/>
      <c r="C21374" s="3"/>
      <c r="D21374" s="3"/>
      <c r="E21374" s="3"/>
      <c r="F21374" s="3"/>
      <c r="G21374" s="3"/>
      <c r="H21374" s="3"/>
      <c r="I21374" s="3"/>
      <c r="J21374" s="3"/>
      <c r="K21374" s="3"/>
      <c r="L21374" s="3"/>
      <c r="M21374" s="3"/>
      <c r="N21374" s="3"/>
    </row>
    <row r="21375">
      <c r="A21375" s="3"/>
      <c r="B21375" s="3"/>
      <c r="C21375" s="3"/>
      <c r="D21375" s="3"/>
      <c r="E21375" s="3"/>
      <c r="F21375" s="3"/>
      <c r="G21375" s="3"/>
      <c r="H21375" s="3"/>
      <c r="I21375" s="3"/>
      <c r="J21375" s="3"/>
      <c r="K21375" s="3"/>
      <c r="L21375" s="3"/>
      <c r="M21375" s="3"/>
      <c r="N21375" s="3"/>
    </row>
    <row r="21376">
      <c r="A21376" s="3"/>
      <c r="B21376" s="3"/>
      <c r="C21376" s="3"/>
      <c r="D21376" s="3"/>
      <c r="E21376" s="3"/>
      <c r="F21376" s="3"/>
      <c r="G21376" s="3"/>
      <c r="H21376" s="3"/>
      <c r="I21376" s="3"/>
      <c r="J21376" s="3"/>
      <c r="K21376" s="3"/>
      <c r="L21376" s="3"/>
      <c r="M21376" s="3"/>
      <c r="N21376" s="3"/>
    </row>
    <row r="21377">
      <c r="A21377" s="3"/>
      <c r="B21377" s="3"/>
      <c r="C21377" s="3"/>
      <c r="D21377" s="3"/>
      <c r="E21377" s="3"/>
      <c r="F21377" s="3"/>
      <c r="G21377" s="3"/>
      <c r="H21377" s="3"/>
      <c r="I21377" s="3"/>
      <c r="J21377" s="3"/>
      <c r="K21377" s="3"/>
      <c r="L21377" s="3"/>
      <c r="M21377" s="3"/>
      <c r="N21377" s="3"/>
    </row>
    <row r="21378">
      <c r="A21378" s="3"/>
      <c r="B21378" s="3"/>
      <c r="C21378" s="3"/>
      <c r="D21378" s="3"/>
      <c r="E21378" s="3"/>
      <c r="F21378" s="3"/>
      <c r="G21378" s="3"/>
      <c r="H21378" s="3"/>
      <c r="I21378" s="3"/>
      <c r="J21378" s="3"/>
      <c r="K21378" s="3"/>
      <c r="L21378" s="3"/>
      <c r="M21378" s="3"/>
      <c r="N21378" s="3"/>
    </row>
    <row r="21379">
      <c r="A21379" s="3"/>
      <c r="B21379" s="3"/>
      <c r="C21379" s="3"/>
      <c r="D21379" s="3"/>
      <c r="E21379" s="3"/>
      <c r="F21379" s="3"/>
      <c r="G21379" s="3"/>
      <c r="H21379" s="3"/>
      <c r="I21379" s="3"/>
      <c r="J21379" s="3"/>
      <c r="K21379" s="3"/>
      <c r="L21379" s="3"/>
      <c r="M21379" s="3"/>
      <c r="N21379" s="3"/>
    </row>
    <row r="21380">
      <c r="A21380" s="3"/>
      <c r="B21380" s="3"/>
      <c r="C21380" s="3"/>
      <c r="D21380" s="3"/>
      <c r="E21380" s="3"/>
      <c r="F21380" s="3"/>
      <c r="G21380" s="3"/>
      <c r="H21380" s="3"/>
      <c r="I21380" s="3"/>
      <c r="J21380" s="3"/>
      <c r="K21380" s="3"/>
      <c r="L21380" s="3"/>
      <c r="M21380" s="3"/>
      <c r="N21380" s="3"/>
    </row>
    <row r="21381">
      <c r="A21381" s="3"/>
      <c r="B21381" s="3"/>
      <c r="C21381" s="3"/>
      <c r="D21381" s="3"/>
      <c r="E21381" s="3"/>
      <c r="F21381" s="3"/>
      <c r="G21381" s="3"/>
      <c r="H21381" s="3"/>
      <c r="I21381" s="3"/>
      <c r="J21381" s="3"/>
      <c r="K21381" s="3"/>
      <c r="L21381" s="3"/>
      <c r="M21381" s="3"/>
      <c r="N21381" s="3"/>
    </row>
    <row r="21382">
      <c r="A21382" s="3"/>
      <c r="B21382" s="3"/>
      <c r="C21382" s="3"/>
      <c r="D21382" s="3"/>
      <c r="E21382" s="3"/>
      <c r="F21382" s="3"/>
      <c r="G21382" s="3"/>
      <c r="H21382" s="3"/>
      <c r="I21382" s="3"/>
      <c r="J21382" s="3"/>
      <c r="K21382" s="3"/>
      <c r="L21382" s="3"/>
      <c r="M21382" s="3"/>
      <c r="N21382" s="3"/>
    </row>
    <row r="21383">
      <c r="A21383" s="3"/>
      <c r="B21383" s="3"/>
      <c r="C21383" s="3"/>
      <c r="D21383" s="3"/>
      <c r="E21383" s="3"/>
      <c r="F21383" s="3"/>
      <c r="G21383" s="3"/>
      <c r="H21383" s="3"/>
      <c r="I21383" s="3"/>
      <c r="J21383" s="3"/>
      <c r="K21383" s="3"/>
      <c r="L21383" s="3"/>
      <c r="M21383" s="3"/>
      <c r="N21383" s="3"/>
    </row>
    <row r="21384">
      <c r="A21384" s="3"/>
      <c r="B21384" s="3"/>
      <c r="C21384" s="3"/>
      <c r="D21384" s="3"/>
      <c r="E21384" s="3"/>
      <c r="F21384" s="3"/>
      <c r="G21384" s="3"/>
      <c r="H21384" s="3"/>
      <c r="I21384" s="3"/>
      <c r="J21384" s="3"/>
      <c r="K21384" s="3"/>
      <c r="L21384" s="3"/>
      <c r="M21384" s="3"/>
      <c r="N21384" s="3"/>
    </row>
    <row r="21385">
      <c r="A21385" s="3"/>
      <c r="B21385" s="3"/>
      <c r="C21385" s="3"/>
      <c r="D21385" s="3"/>
      <c r="E21385" s="3"/>
      <c r="F21385" s="3"/>
      <c r="G21385" s="3"/>
      <c r="H21385" s="3"/>
      <c r="I21385" s="3"/>
      <c r="J21385" s="3"/>
      <c r="K21385" s="3"/>
      <c r="L21385" s="3"/>
      <c r="M21385" s="3"/>
      <c r="N21385" s="3"/>
    </row>
    <row r="21386">
      <c r="A21386" s="3"/>
      <c r="B21386" s="3"/>
      <c r="C21386" s="3"/>
      <c r="D21386" s="3"/>
      <c r="E21386" s="3"/>
      <c r="F21386" s="3"/>
      <c r="G21386" s="3"/>
      <c r="H21386" s="3"/>
      <c r="I21386" s="3"/>
      <c r="J21386" s="3"/>
      <c r="K21386" s="3"/>
      <c r="L21386" s="3"/>
      <c r="M21386" s="3"/>
      <c r="N21386" s="3"/>
    </row>
    <row r="21387">
      <c r="A21387" s="3"/>
      <c r="B21387" s="3"/>
      <c r="C21387" s="3"/>
      <c r="D21387" s="3"/>
      <c r="E21387" s="3"/>
      <c r="F21387" s="3"/>
      <c r="G21387" s="3"/>
      <c r="H21387" s="3"/>
      <c r="I21387" s="3"/>
      <c r="J21387" s="3"/>
      <c r="K21387" s="3"/>
      <c r="L21387" s="3"/>
      <c r="M21387" s="3"/>
      <c r="N21387" s="3"/>
    </row>
    <row r="21388">
      <c r="A21388" s="3"/>
      <c r="B21388" s="3"/>
      <c r="C21388" s="3"/>
      <c r="D21388" s="3"/>
      <c r="E21388" s="3"/>
      <c r="F21388" s="3"/>
      <c r="G21388" s="3"/>
      <c r="H21388" s="3"/>
      <c r="I21388" s="3"/>
      <c r="J21388" s="3"/>
      <c r="K21388" s="3"/>
      <c r="L21388" s="3"/>
      <c r="M21388" s="3"/>
      <c r="N21388" s="3"/>
    </row>
    <row r="21389">
      <c r="A21389" s="3"/>
      <c r="B21389" s="3"/>
      <c r="C21389" s="3"/>
      <c r="D21389" s="3"/>
      <c r="E21389" s="3"/>
      <c r="F21389" s="3"/>
      <c r="G21389" s="3"/>
      <c r="H21389" s="3"/>
      <c r="I21389" s="3"/>
      <c r="J21389" s="3"/>
      <c r="K21389" s="3"/>
      <c r="L21389" s="3"/>
      <c r="M21389" s="3"/>
      <c r="N21389" s="3"/>
    </row>
    <row r="21390">
      <c r="A21390" s="3"/>
      <c r="B21390" s="3"/>
      <c r="C21390" s="3"/>
      <c r="D21390" s="3"/>
      <c r="E21390" s="3"/>
      <c r="F21390" s="3"/>
      <c r="G21390" s="3"/>
      <c r="H21390" s="3"/>
      <c r="I21390" s="3"/>
      <c r="J21390" s="3"/>
      <c r="K21390" s="3"/>
      <c r="L21390" s="3"/>
      <c r="M21390" s="3"/>
      <c r="N21390" s="3"/>
    </row>
    <row r="21391">
      <c r="A21391" s="3"/>
      <c r="B21391" s="3"/>
      <c r="C21391" s="3"/>
      <c r="D21391" s="3"/>
      <c r="E21391" s="3"/>
      <c r="F21391" s="3"/>
      <c r="G21391" s="3"/>
      <c r="H21391" s="3"/>
      <c r="I21391" s="3"/>
      <c r="J21391" s="3"/>
      <c r="K21391" s="3"/>
      <c r="L21391" s="3"/>
      <c r="M21391" s="3"/>
      <c r="N21391" s="3"/>
    </row>
    <row r="21392">
      <c r="A21392" s="3"/>
      <c r="B21392" s="3"/>
      <c r="C21392" s="3"/>
      <c r="D21392" s="3"/>
      <c r="E21392" s="3"/>
      <c r="F21392" s="3"/>
      <c r="G21392" s="3"/>
      <c r="H21392" s="3"/>
      <c r="I21392" s="3"/>
      <c r="J21392" s="3"/>
      <c r="K21392" s="3"/>
      <c r="L21392" s="3"/>
      <c r="M21392" s="3"/>
      <c r="N21392" s="3"/>
    </row>
    <row r="21393">
      <c r="A21393" s="3"/>
      <c r="B21393" s="3"/>
      <c r="C21393" s="3"/>
      <c r="D21393" s="3"/>
      <c r="E21393" s="3"/>
      <c r="F21393" s="3"/>
      <c r="G21393" s="3"/>
      <c r="H21393" s="3"/>
      <c r="I21393" s="3"/>
      <c r="J21393" s="3"/>
      <c r="K21393" s="3"/>
      <c r="L21393" s="3"/>
      <c r="M21393" s="3"/>
      <c r="N21393" s="3"/>
    </row>
    <row r="21394">
      <c r="A21394" s="3"/>
      <c r="B21394" s="3"/>
      <c r="C21394" s="3"/>
      <c r="D21394" s="3"/>
      <c r="E21394" s="3"/>
      <c r="F21394" s="3"/>
      <c r="G21394" s="3"/>
      <c r="H21394" s="3"/>
      <c r="I21394" s="3"/>
      <c r="J21394" s="3"/>
      <c r="K21394" s="3"/>
      <c r="L21394" s="3"/>
      <c r="M21394" s="3"/>
      <c r="N21394" s="3"/>
    </row>
    <row r="21395">
      <c r="A21395" s="3"/>
      <c r="B21395" s="3"/>
      <c r="C21395" s="3"/>
      <c r="D21395" s="3"/>
      <c r="E21395" s="3"/>
      <c r="F21395" s="3"/>
      <c r="G21395" s="3"/>
      <c r="H21395" s="3"/>
      <c r="I21395" s="3"/>
      <c r="J21395" s="3"/>
      <c r="K21395" s="3"/>
      <c r="L21395" s="3"/>
      <c r="M21395" s="3"/>
      <c r="N21395" s="3"/>
    </row>
    <row r="21396">
      <c r="A21396" s="3"/>
      <c r="B21396" s="3"/>
      <c r="C21396" s="3"/>
      <c r="D21396" s="3"/>
      <c r="E21396" s="3"/>
      <c r="F21396" s="3"/>
      <c r="G21396" s="3"/>
      <c r="H21396" s="3"/>
      <c r="I21396" s="3"/>
      <c r="J21396" s="3"/>
      <c r="K21396" s="3"/>
      <c r="L21396" s="3"/>
      <c r="M21396" s="3"/>
      <c r="N21396" s="3"/>
    </row>
    <row r="21397">
      <c r="A21397" s="3"/>
      <c r="B21397" s="3"/>
      <c r="C21397" s="3"/>
      <c r="D21397" s="3"/>
      <c r="E21397" s="3"/>
      <c r="F21397" s="3"/>
      <c r="G21397" s="3"/>
      <c r="H21397" s="3"/>
      <c r="I21397" s="3"/>
      <c r="J21397" s="3"/>
      <c r="K21397" s="3"/>
      <c r="L21397" s="3"/>
      <c r="M21397" s="3"/>
      <c r="N21397" s="3"/>
    </row>
    <row r="21398">
      <c r="A21398" s="3"/>
      <c r="B21398" s="3"/>
      <c r="C21398" s="3"/>
      <c r="D21398" s="3"/>
      <c r="E21398" s="3"/>
      <c r="F21398" s="3"/>
      <c r="G21398" s="3"/>
      <c r="H21398" s="3"/>
      <c r="I21398" s="3"/>
      <c r="J21398" s="3"/>
      <c r="K21398" s="3"/>
      <c r="L21398" s="3"/>
      <c r="M21398" s="3"/>
      <c r="N21398" s="3"/>
    </row>
    <row r="21399">
      <c r="A21399" s="3"/>
      <c r="B21399" s="3"/>
      <c r="C21399" s="3"/>
      <c r="D21399" s="3"/>
      <c r="E21399" s="3"/>
      <c r="F21399" s="3"/>
      <c r="G21399" s="3"/>
      <c r="H21399" s="3"/>
      <c r="I21399" s="3"/>
      <c r="J21399" s="3"/>
      <c r="K21399" s="3"/>
      <c r="L21399" s="3"/>
      <c r="M21399" s="3"/>
      <c r="N21399" s="3"/>
    </row>
    <row r="21400">
      <c r="A21400" s="3"/>
      <c r="B21400" s="3"/>
      <c r="C21400" s="3"/>
      <c r="D21400" s="3"/>
      <c r="E21400" s="3"/>
      <c r="F21400" s="3"/>
      <c r="G21400" s="3"/>
      <c r="H21400" s="3"/>
      <c r="I21400" s="3"/>
      <c r="J21400" s="3"/>
      <c r="K21400" s="3"/>
      <c r="L21400" s="3"/>
      <c r="M21400" s="3"/>
      <c r="N21400" s="3"/>
    </row>
    <row r="21401">
      <c r="A21401" s="3"/>
      <c r="B21401" s="3"/>
      <c r="C21401" s="3"/>
      <c r="D21401" s="3"/>
      <c r="E21401" s="3"/>
      <c r="F21401" s="3"/>
      <c r="G21401" s="3"/>
      <c r="H21401" s="3"/>
      <c r="I21401" s="3"/>
      <c r="J21401" s="3"/>
      <c r="K21401" s="3"/>
      <c r="L21401" s="3"/>
      <c r="M21401" s="3"/>
      <c r="N21401" s="3"/>
    </row>
    <row r="21402">
      <c r="A21402" s="3"/>
      <c r="B21402" s="3"/>
      <c r="C21402" s="3"/>
      <c r="D21402" s="3"/>
      <c r="E21402" s="3"/>
      <c r="F21402" s="3"/>
      <c r="G21402" s="3"/>
      <c r="H21402" s="3"/>
      <c r="I21402" s="3"/>
      <c r="J21402" s="3"/>
      <c r="K21402" s="3"/>
      <c r="L21402" s="3"/>
      <c r="M21402" s="3"/>
      <c r="N21402" s="3"/>
    </row>
    <row r="21403">
      <c r="A21403" s="3"/>
      <c r="B21403" s="3"/>
      <c r="C21403" s="3"/>
      <c r="D21403" s="3"/>
      <c r="E21403" s="3"/>
      <c r="F21403" s="3"/>
      <c r="G21403" s="3"/>
      <c r="H21403" s="3"/>
      <c r="I21403" s="3"/>
      <c r="J21403" s="3"/>
      <c r="K21403" s="3"/>
      <c r="L21403" s="3"/>
      <c r="M21403" s="3"/>
      <c r="N21403" s="3"/>
    </row>
    <row r="21404">
      <c r="A21404" s="3"/>
      <c r="B21404" s="3"/>
      <c r="C21404" s="3"/>
      <c r="D21404" s="3"/>
      <c r="E21404" s="3"/>
      <c r="F21404" s="3"/>
      <c r="G21404" s="3"/>
      <c r="H21404" s="3"/>
      <c r="I21404" s="3"/>
      <c r="J21404" s="3"/>
      <c r="K21404" s="3"/>
      <c r="L21404" s="3"/>
      <c r="M21404" s="3"/>
      <c r="N21404" s="3"/>
    </row>
    <row r="21405">
      <c r="A21405" s="3"/>
      <c r="B21405" s="3"/>
      <c r="C21405" s="3"/>
      <c r="D21405" s="3"/>
      <c r="E21405" s="3"/>
      <c r="F21405" s="3"/>
      <c r="G21405" s="3"/>
      <c r="H21405" s="3"/>
      <c r="I21405" s="3"/>
      <c r="J21405" s="3"/>
      <c r="K21405" s="3"/>
      <c r="L21405" s="3"/>
      <c r="M21405" s="3"/>
      <c r="N21405" s="3"/>
    </row>
    <row r="21406">
      <c r="A21406" s="3"/>
      <c r="B21406" s="3"/>
      <c r="C21406" s="3"/>
      <c r="D21406" s="3"/>
      <c r="E21406" s="3"/>
      <c r="F21406" s="3"/>
      <c r="G21406" s="3"/>
      <c r="H21406" s="3"/>
      <c r="I21406" s="3"/>
      <c r="J21406" s="3"/>
      <c r="K21406" s="3"/>
      <c r="L21406" s="3"/>
      <c r="M21406" s="3"/>
      <c r="N21406" s="3"/>
    </row>
    <row r="21407">
      <c r="A21407" s="3"/>
      <c r="B21407" s="3"/>
      <c r="C21407" s="3"/>
      <c r="D21407" s="3"/>
      <c r="E21407" s="3"/>
      <c r="F21407" s="3"/>
      <c r="G21407" s="3"/>
      <c r="H21407" s="3"/>
      <c r="I21407" s="3"/>
      <c r="J21407" s="3"/>
      <c r="K21407" s="3"/>
      <c r="L21407" s="3"/>
      <c r="M21407" s="3"/>
      <c r="N21407" s="3"/>
    </row>
    <row r="21408">
      <c r="A21408" s="3"/>
      <c r="B21408" s="3"/>
      <c r="C21408" s="3"/>
      <c r="D21408" s="3"/>
      <c r="E21408" s="3"/>
      <c r="F21408" s="3"/>
      <c r="G21408" s="3"/>
      <c r="H21408" s="3"/>
      <c r="I21408" s="3"/>
      <c r="J21408" s="3"/>
      <c r="K21408" s="3"/>
      <c r="L21408" s="3"/>
      <c r="M21408" s="3"/>
      <c r="N21408" s="3"/>
    </row>
    <row r="21409">
      <c r="A21409" s="3"/>
      <c r="B21409" s="3"/>
      <c r="C21409" s="3"/>
      <c r="D21409" s="3"/>
      <c r="E21409" s="3"/>
      <c r="F21409" s="3"/>
      <c r="G21409" s="3"/>
      <c r="H21409" s="3"/>
      <c r="I21409" s="3"/>
      <c r="J21409" s="3"/>
      <c r="K21409" s="3"/>
      <c r="L21409" s="3"/>
      <c r="M21409" s="3"/>
      <c r="N21409" s="3"/>
    </row>
    <row r="21410">
      <c r="A21410" s="3"/>
      <c r="B21410" s="3"/>
      <c r="C21410" s="3"/>
      <c r="D21410" s="3"/>
      <c r="E21410" s="3"/>
      <c r="F21410" s="3"/>
      <c r="G21410" s="3"/>
      <c r="H21410" s="3"/>
      <c r="I21410" s="3"/>
      <c r="J21410" s="3"/>
      <c r="K21410" s="3"/>
      <c r="L21410" s="3"/>
      <c r="M21410" s="3"/>
      <c r="N21410" s="3"/>
    </row>
    <row r="21411">
      <c r="A21411" s="3"/>
      <c r="B21411" s="3"/>
      <c r="C21411" s="3"/>
      <c r="D21411" s="3"/>
      <c r="E21411" s="3"/>
      <c r="F21411" s="3"/>
      <c r="G21411" s="3"/>
      <c r="H21411" s="3"/>
      <c r="I21411" s="3"/>
      <c r="J21411" s="3"/>
      <c r="K21411" s="3"/>
      <c r="L21411" s="3"/>
      <c r="M21411" s="3"/>
      <c r="N21411" s="3"/>
    </row>
    <row r="21412">
      <c r="A21412" s="3"/>
      <c r="B21412" s="3"/>
      <c r="C21412" s="3"/>
      <c r="D21412" s="3"/>
      <c r="E21412" s="3"/>
      <c r="F21412" s="3"/>
      <c r="G21412" s="3"/>
      <c r="H21412" s="3"/>
      <c r="I21412" s="3"/>
      <c r="J21412" s="3"/>
      <c r="K21412" s="3"/>
      <c r="L21412" s="3"/>
      <c r="M21412" s="3"/>
      <c r="N21412" s="3"/>
    </row>
    <row r="21413">
      <c r="A21413" s="3"/>
      <c r="B21413" s="3"/>
      <c r="C21413" s="3"/>
      <c r="D21413" s="3"/>
      <c r="E21413" s="3"/>
      <c r="F21413" s="3"/>
      <c r="G21413" s="3"/>
      <c r="H21413" s="3"/>
      <c r="I21413" s="3"/>
      <c r="J21413" s="3"/>
      <c r="K21413" s="3"/>
      <c r="L21413" s="3"/>
      <c r="M21413" s="3"/>
      <c r="N21413" s="3"/>
    </row>
    <row r="21414">
      <c r="A21414" s="3"/>
      <c r="B21414" s="3"/>
      <c r="C21414" s="3"/>
      <c r="D21414" s="3"/>
      <c r="E21414" s="3"/>
      <c r="F21414" s="3"/>
      <c r="G21414" s="3"/>
      <c r="H21414" s="3"/>
      <c r="I21414" s="3"/>
      <c r="J21414" s="3"/>
      <c r="K21414" s="3"/>
      <c r="L21414" s="3"/>
      <c r="M21414" s="3"/>
      <c r="N21414" s="3"/>
    </row>
    <row r="21415">
      <c r="A21415" s="3"/>
      <c r="B21415" s="3"/>
      <c r="C21415" s="3"/>
      <c r="D21415" s="3"/>
      <c r="E21415" s="3"/>
      <c r="F21415" s="3"/>
      <c r="G21415" s="3"/>
      <c r="H21415" s="3"/>
      <c r="I21415" s="3"/>
      <c r="J21415" s="3"/>
      <c r="K21415" s="3"/>
      <c r="L21415" s="3"/>
      <c r="M21415" s="3"/>
      <c r="N21415" s="3"/>
    </row>
    <row r="21416">
      <c r="A21416" s="3"/>
      <c r="B21416" s="3"/>
      <c r="C21416" s="3"/>
      <c r="D21416" s="3"/>
      <c r="E21416" s="3"/>
      <c r="F21416" s="3"/>
      <c r="G21416" s="3"/>
      <c r="H21416" s="3"/>
      <c r="I21416" s="3"/>
      <c r="J21416" s="3"/>
      <c r="K21416" s="3"/>
      <c r="L21416" s="3"/>
      <c r="M21416" s="3"/>
      <c r="N21416" s="3"/>
    </row>
    <row r="21417">
      <c r="A21417" s="3"/>
      <c r="B21417" s="3"/>
      <c r="C21417" s="3"/>
      <c r="D21417" s="3"/>
      <c r="E21417" s="3"/>
      <c r="F21417" s="3"/>
      <c r="G21417" s="3"/>
      <c r="H21417" s="3"/>
      <c r="I21417" s="3"/>
      <c r="J21417" s="3"/>
      <c r="K21417" s="3"/>
      <c r="L21417" s="3"/>
      <c r="M21417" s="3"/>
      <c r="N21417" s="3"/>
    </row>
    <row r="21418">
      <c r="A21418" s="3"/>
      <c r="B21418" s="3"/>
      <c r="C21418" s="3"/>
      <c r="D21418" s="3"/>
      <c r="E21418" s="3"/>
      <c r="F21418" s="3"/>
      <c r="G21418" s="3"/>
      <c r="H21418" s="3"/>
      <c r="I21418" s="3"/>
      <c r="J21418" s="3"/>
      <c r="K21418" s="3"/>
      <c r="L21418" s="3"/>
      <c r="M21418" s="3"/>
      <c r="N21418" s="3"/>
    </row>
    <row r="21419">
      <c r="A21419" s="3"/>
      <c r="B21419" s="3"/>
      <c r="C21419" s="3"/>
      <c r="D21419" s="3"/>
      <c r="E21419" s="3"/>
      <c r="F21419" s="3"/>
      <c r="G21419" s="3"/>
      <c r="H21419" s="3"/>
      <c r="I21419" s="3"/>
      <c r="J21419" s="3"/>
      <c r="K21419" s="3"/>
      <c r="L21419" s="3"/>
      <c r="M21419" s="3"/>
      <c r="N21419" s="3"/>
    </row>
    <row r="21420">
      <c r="A21420" s="3"/>
      <c r="B21420" s="3"/>
      <c r="C21420" s="3"/>
      <c r="D21420" s="3"/>
      <c r="E21420" s="3"/>
      <c r="F21420" s="3"/>
      <c r="G21420" s="3"/>
      <c r="H21420" s="3"/>
      <c r="I21420" s="3"/>
      <c r="J21420" s="3"/>
      <c r="K21420" s="3"/>
      <c r="L21420" s="3"/>
      <c r="M21420" s="3"/>
      <c r="N21420" s="3"/>
    </row>
    <row r="21421">
      <c r="A21421" s="3"/>
      <c r="B21421" s="3"/>
      <c r="C21421" s="3"/>
      <c r="D21421" s="3"/>
      <c r="E21421" s="3"/>
      <c r="F21421" s="3"/>
      <c r="G21421" s="3"/>
      <c r="H21421" s="3"/>
      <c r="I21421" s="3"/>
      <c r="J21421" s="3"/>
      <c r="K21421" s="3"/>
      <c r="L21421" s="3"/>
      <c r="M21421" s="3"/>
      <c r="N21421" s="3"/>
    </row>
    <row r="21422">
      <c r="A21422" s="3"/>
      <c r="B21422" s="3"/>
      <c r="C21422" s="3"/>
      <c r="D21422" s="3"/>
      <c r="E21422" s="3"/>
      <c r="F21422" s="3"/>
      <c r="G21422" s="3"/>
      <c r="H21422" s="3"/>
      <c r="I21422" s="3"/>
      <c r="J21422" s="3"/>
      <c r="K21422" s="3"/>
      <c r="L21422" s="3"/>
      <c r="M21422" s="3"/>
      <c r="N21422" s="3"/>
    </row>
    <row r="21423">
      <c r="A21423" s="3"/>
      <c r="B21423" s="3"/>
      <c r="C21423" s="3"/>
      <c r="D21423" s="3"/>
      <c r="E21423" s="3"/>
      <c r="F21423" s="3"/>
      <c r="G21423" s="3"/>
      <c r="H21423" s="3"/>
      <c r="I21423" s="3"/>
      <c r="J21423" s="3"/>
      <c r="K21423" s="3"/>
      <c r="L21423" s="3"/>
      <c r="M21423" s="3"/>
      <c r="N21423" s="3"/>
    </row>
    <row r="21424">
      <c r="A21424" s="3"/>
      <c r="B21424" s="3"/>
      <c r="C21424" s="3"/>
      <c r="D21424" s="3"/>
      <c r="E21424" s="3"/>
      <c r="F21424" s="3"/>
      <c r="G21424" s="3"/>
      <c r="H21424" s="3"/>
      <c r="I21424" s="3"/>
      <c r="J21424" s="3"/>
      <c r="K21424" s="3"/>
      <c r="L21424" s="3"/>
      <c r="M21424" s="3"/>
      <c r="N21424" s="3"/>
    </row>
    <row r="21425">
      <c r="A21425" s="3"/>
      <c r="B21425" s="3"/>
      <c r="C21425" s="3"/>
      <c r="D21425" s="3"/>
      <c r="E21425" s="3"/>
      <c r="F21425" s="3"/>
      <c r="G21425" s="3"/>
      <c r="H21425" s="3"/>
      <c r="I21425" s="3"/>
      <c r="J21425" s="3"/>
      <c r="K21425" s="3"/>
      <c r="L21425" s="3"/>
      <c r="M21425" s="3"/>
      <c r="N21425" s="3"/>
    </row>
    <row r="21426">
      <c r="A21426" s="3"/>
      <c r="B21426" s="3"/>
      <c r="C21426" s="3"/>
      <c r="D21426" s="3"/>
      <c r="E21426" s="3"/>
      <c r="F21426" s="3"/>
      <c r="G21426" s="3"/>
      <c r="H21426" s="3"/>
      <c r="I21426" s="3"/>
      <c r="J21426" s="3"/>
      <c r="K21426" s="3"/>
      <c r="L21426" s="3"/>
      <c r="M21426" s="3"/>
      <c r="N21426" s="3"/>
    </row>
    <row r="21427">
      <c r="A21427" s="3"/>
      <c r="B21427" s="3"/>
      <c r="C21427" s="3"/>
      <c r="D21427" s="3"/>
      <c r="E21427" s="3"/>
      <c r="F21427" s="3"/>
      <c r="G21427" s="3"/>
      <c r="H21427" s="3"/>
      <c r="I21427" s="3"/>
      <c r="J21427" s="3"/>
      <c r="K21427" s="3"/>
      <c r="L21427" s="3"/>
      <c r="M21427" s="3"/>
      <c r="N21427" s="3"/>
    </row>
    <row r="21428">
      <c r="A21428" s="3"/>
      <c r="B21428" s="3"/>
      <c r="C21428" s="3"/>
      <c r="D21428" s="3"/>
      <c r="E21428" s="3"/>
      <c r="F21428" s="3"/>
      <c r="G21428" s="3"/>
      <c r="H21428" s="3"/>
      <c r="I21428" s="3"/>
      <c r="J21428" s="3"/>
      <c r="K21428" s="3"/>
      <c r="L21428" s="3"/>
      <c r="M21428" s="3"/>
      <c r="N21428" s="3"/>
    </row>
    <row r="21429">
      <c r="A21429" s="3"/>
      <c r="B21429" s="3"/>
      <c r="C21429" s="3"/>
      <c r="D21429" s="3"/>
      <c r="E21429" s="3"/>
      <c r="F21429" s="3"/>
      <c r="G21429" s="3"/>
      <c r="H21429" s="3"/>
      <c r="I21429" s="3"/>
      <c r="J21429" s="3"/>
      <c r="K21429" s="3"/>
      <c r="L21429" s="3"/>
      <c r="M21429" s="3"/>
      <c r="N21429" s="3"/>
    </row>
    <row r="21430">
      <c r="A21430" s="3"/>
      <c r="B21430" s="3"/>
      <c r="C21430" s="3"/>
      <c r="D21430" s="3"/>
      <c r="E21430" s="3"/>
      <c r="F21430" s="3"/>
      <c r="G21430" s="3"/>
      <c r="H21430" s="3"/>
      <c r="I21430" s="3"/>
      <c r="J21430" s="3"/>
      <c r="K21430" s="3"/>
      <c r="L21430" s="3"/>
      <c r="M21430" s="3"/>
      <c r="N21430" s="3"/>
    </row>
    <row r="21431">
      <c r="A21431" s="3"/>
      <c r="B21431" s="3"/>
      <c r="C21431" s="3"/>
      <c r="D21431" s="3"/>
      <c r="E21431" s="3"/>
      <c r="F21431" s="3"/>
      <c r="G21431" s="3"/>
      <c r="H21431" s="3"/>
      <c r="I21431" s="3"/>
      <c r="J21431" s="3"/>
      <c r="K21431" s="3"/>
      <c r="L21431" s="3"/>
      <c r="M21431" s="3"/>
      <c r="N21431" s="3"/>
    </row>
    <row r="21432">
      <c r="A21432" s="3"/>
      <c r="B21432" s="3"/>
      <c r="C21432" s="3"/>
      <c r="D21432" s="3"/>
      <c r="E21432" s="3"/>
      <c r="F21432" s="3"/>
      <c r="G21432" s="3"/>
      <c r="H21432" s="3"/>
      <c r="I21432" s="3"/>
      <c r="J21432" s="3"/>
      <c r="K21432" s="3"/>
      <c r="L21432" s="3"/>
      <c r="M21432" s="3"/>
      <c r="N21432" s="3"/>
    </row>
    <row r="21433">
      <c r="A21433" s="3"/>
      <c r="B21433" s="3"/>
      <c r="C21433" s="3"/>
      <c r="D21433" s="3"/>
      <c r="E21433" s="3"/>
      <c r="F21433" s="3"/>
      <c r="G21433" s="3"/>
      <c r="H21433" s="3"/>
      <c r="I21433" s="3"/>
      <c r="J21433" s="3"/>
      <c r="K21433" s="3"/>
      <c r="L21433" s="3"/>
      <c r="M21433" s="3"/>
      <c r="N21433" s="3"/>
    </row>
    <row r="21434">
      <c r="A21434" s="3"/>
      <c r="B21434" s="3"/>
      <c r="C21434" s="3"/>
      <c r="D21434" s="3"/>
      <c r="E21434" s="3"/>
      <c r="F21434" s="3"/>
      <c r="G21434" s="3"/>
      <c r="H21434" s="3"/>
      <c r="I21434" s="3"/>
      <c r="J21434" s="3"/>
      <c r="K21434" s="3"/>
      <c r="L21434" s="3"/>
      <c r="M21434" s="3"/>
      <c r="N21434" s="3"/>
    </row>
    <row r="21435">
      <c r="A21435" s="3"/>
      <c r="B21435" s="3"/>
      <c r="C21435" s="3"/>
      <c r="D21435" s="3"/>
      <c r="E21435" s="3"/>
      <c r="F21435" s="3"/>
      <c r="G21435" s="3"/>
      <c r="H21435" s="3"/>
      <c r="I21435" s="3"/>
      <c r="J21435" s="3"/>
      <c r="K21435" s="3"/>
      <c r="L21435" s="3"/>
      <c r="M21435" s="3"/>
      <c r="N21435" s="3"/>
    </row>
    <row r="21436">
      <c r="A21436" s="3"/>
      <c r="B21436" s="3"/>
      <c r="C21436" s="3"/>
      <c r="D21436" s="3"/>
      <c r="E21436" s="3"/>
      <c r="F21436" s="3"/>
      <c r="G21436" s="3"/>
      <c r="H21436" s="3"/>
      <c r="I21436" s="3"/>
      <c r="J21436" s="3"/>
      <c r="K21436" s="3"/>
      <c r="L21436" s="3"/>
      <c r="M21436" s="3"/>
      <c r="N21436" s="3"/>
    </row>
    <row r="21437">
      <c r="A21437" s="3"/>
      <c r="B21437" s="3"/>
      <c r="C21437" s="3"/>
      <c r="D21437" s="3"/>
      <c r="E21437" s="3"/>
      <c r="F21437" s="3"/>
      <c r="G21437" s="3"/>
      <c r="H21437" s="3"/>
      <c r="I21437" s="3"/>
      <c r="J21437" s="3"/>
      <c r="K21437" s="3"/>
      <c r="L21437" s="3"/>
      <c r="M21437" s="3"/>
      <c r="N21437" s="3"/>
    </row>
    <row r="21438">
      <c r="A21438" s="3"/>
      <c r="B21438" s="3"/>
      <c r="C21438" s="3"/>
      <c r="D21438" s="3"/>
      <c r="E21438" s="3"/>
      <c r="F21438" s="3"/>
      <c r="G21438" s="3"/>
      <c r="H21438" s="3"/>
      <c r="I21438" s="3"/>
      <c r="J21438" s="3"/>
      <c r="K21438" s="3"/>
      <c r="L21438" s="3"/>
      <c r="M21438" s="3"/>
      <c r="N21438" s="3"/>
    </row>
    <row r="21439">
      <c r="A21439" s="3"/>
      <c r="B21439" s="3"/>
      <c r="C21439" s="3"/>
      <c r="D21439" s="3"/>
      <c r="E21439" s="3"/>
      <c r="F21439" s="3"/>
      <c r="G21439" s="3"/>
      <c r="H21439" s="3"/>
      <c r="I21439" s="3"/>
      <c r="J21439" s="3"/>
      <c r="K21439" s="3"/>
      <c r="L21439" s="3"/>
      <c r="M21439" s="3"/>
      <c r="N21439" s="3"/>
    </row>
    <row r="21440">
      <c r="A21440" s="3"/>
      <c r="B21440" s="3"/>
      <c r="C21440" s="3"/>
      <c r="D21440" s="3"/>
      <c r="E21440" s="3"/>
      <c r="F21440" s="3"/>
      <c r="G21440" s="3"/>
      <c r="H21440" s="3"/>
      <c r="I21440" s="3"/>
      <c r="J21440" s="3"/>
      <c r="K21440" s="3"/>
      <c r="L21440" s="3"/>
      <c r="M21440" s="3"/>
      <c r="N21440" s="3"/>
    </row>
    <row r="21441">
      <c r="A21441" s="3"/>
      <c r="B21441" s="3"/>
      <c r="C21441" s="3"/>
      <c r="D21441" s="3"/>
      <c r="E21441" s="3"/>
      <c r="F21441" s="3"/>
      <c r="G21441" s="3"/>
      <c r="H21441" s="3"/>
      <c r="I21441" s="3"/>
      <c r="J21441" s="3"/>
      <c r="K21441" s="3"/>
      <c r="L21441" s="3"/>
      <c r="M21441" s="3"/>
      <c r="N21441" s="3"/>
    </row>
    <row r="21442">
      <c r="A21442" s="3"/>
      <c r="B21442" s="3"/>
      <c r="C21442" s="3"/>
      <c r="D21442" s="3"/>
      <c r="E21442" s="3"/>
      <c r="F21442" s="3"/>
      <c r="G21442" s="3"/>
      <c r="H21442" s="3"/>
      <c r="I21442" s="3"/>
      <c r="J21442" s="3"/>
      <c r="K21442" s="3"/>
      <c r="L21442" s="3"/>
      <c r="M21442" s="3"/>
      <c r="N21442" s="3"/>
    </row>
    <row r="21443">
      <c r="A21443" s="3"/>
      <c r="B21443" s="3"/>
      <c r="C21443" s="3"/>
      <c r="D21443" s="3"/>
      <c r="E21443" s="3"/>
      <c r="F21443" s="3"/>
      <c r="G21443" s="3"/>
      <c r="H21443" s="3"/>
      <c r="I21443" s="3"/>
      <c r="J21443" s="3"/>
      <c r="K21443" s="3"/>
      <c r="L21443" s="3"/>
      <c r="M21443" s="3"/>
      <c r="N21443" s="3"/>
    </row>
    <row r="21444">
      <c r="A21444" s="3"/>
      <c r="B21444" s="3"/>
      <c r="C21444" s="3"/>
      <c r="D21444" s="3"/>
      <c r="E21444" s="3"/>
      <c r="F21444" s="3"/>
      <c r="G21444" s="3"/>
      <c r="H21444" s="3"/>
      <c r="I21444" s="3"/>
      <c r="J21444" s="3"/>
      <c r="K21444" s="3"/>
      <c r="L21444" s="3"/>
      <c r="M21444" s="3"/>
      <c r="N21444" s="3"/>
    </row>
    <row r="21445">
      <c r="A21445" s="3"/>
      <c r="B21445" s="3"/>
      <c r="C21445" s="3"/>
      <c r="D21445" s="3"/>
      <c r="E21445" s="3"/>
      <c r="F21445" s="3"/>
      <c r="G21445" s="3"/>
      <c r="H21445" s="3"/>
      <c r="I21445" s="3"/>
      <c r="J21445" s="3"/>
      <c r="K21445" s="3"/>
      <c r="L21445" s="3"/>
      <c r="M21445" s="3"/>
      <c r="N21445" s="3"/>
    </row>
    <row r="21446">
      <c r="A21446" s="3"/>
      <c r="B21446" s="3"/>
      <c r="C21446" s="3"/>
      <c r="D21446" s="3"/>
      <c r="E21446" s="3"/>
      <c r="F21446" s="3"/>
      <c r="G21446" s="3"/>
      <c r="H21446" s="3"/>
      <c r="I21446" s="3"/>
      <c r="J21446" s="3"/>
      <c r="K21446" s="3"/>
      <c r="L21446" s="3"/>
      <c r="M21446" s="3"/>
      <c r="N21446" s="3"/>
    </row>
    <row r="21447">
      <c r="A21447" s="3"/>
      <c r="B21447" s="3"/>
      <c r="C21447" s="3"/>
      <c r="D21447" s="3"/>
      <c r="E21447" s="3"/>
      <c r="F21447" s="3"/>
      <c r="G21447" s="3"/>
      <c r="H21447" s="3"/>
      <c r="I21447" s="3"/>
      <c r="J21447" s="3"/>
      <c r="K21447" s="3"/>
      <c r="L21447" s="3"/>
      <c r="M21447" s="3"/>
      <c r="N21447" s="3"/>
    </row>
    <row r="21448">
      <c r="A21448" s="3"/>
      <c r="B21448" s="3"/>
      <c r="C21448" s="3"/>
      <c r="D21448" s="3"/>
      <c r="E21448" s="3"/>
      <c r="F21448" s="3"/>
      <c r="G21448" s="3"/>
      <c r="H21448" s="3"/>
      <c r="I21448" s="3"/>
      <c r="J21448" s="3"/>
      <c r="K21448" s="3"/>
      <c r="L21448" s="3"/>
      <c r="M21448" s="3"/>
      <c r="N21448" s="3"/>
    </row>
    <row r="21449">
      <c r="A21449" s="3"/>
      <c r="B21449" s="3"/>
      <c r="C21449" s="3"/>
      <c r="D21449" s="3"/>
      <c r="E21449" s="3"/>
      <c r="F21449" s="3"/>
      <c r="G21449" s="3"/>
      <c r="H21449" s="3"/>
      <c r="I21449" s="3"/>
      <c r="J21449" s="3"/>
      <c r="K21449" s="3"/>
      <c r="L21449" s="3"/>
      <c r="M21449" s="3"/>
      <c r="N21449" s="3"/>
    </row>
    <row r="21450">
      <c r="A21450" s="3"/>
      <c r="B21450" s="3"/>
      <c r="C21450" s="3"/>
      <c r="D21450" s="3"/>
      <c r="E21450" s="3"/>
      <c r="F21450" s="3"/>
      <c r="G21450" s="3"/>
      <c r="H21450" s="3"/>
      <c r="I21450" s="3"/>
      <c r="J21450" s="3"/>
      <c r="K21450" s="3"/>
      <c r="L21450" s="3"/>
      <c r="M21450" s="3"/>
      <c r="N21450" s="3"/>
    </row>
    <row r="21451">
      <c r="A21451" s="3"/>
      <c r="B21451" s="3"/>
      <c r="C21451" s="3"/>
      <c r="D21451" s="3"/>
      <c r="E21451" s="3"/>
      <c r="F21451" s="3"/>
      <c r="G21451" s="3"/>
      <c r="H21451" s="3"/>
      <c r="I21451" s="3"/>
      <c r="J21451" s="3"/>
      <c r="K21451" s="3"/>
      <c r="L21451" s="3"/>
      <c r="M21451" s="3"/>
      <c r="N21451" s="3"/>
    </row>
    <row r="21452">
      <c r="A21452" s="3"/>
      <c r="B21452" s="3"/>
      <c r="C21452" s="3"/>
      <c r="D21452" s="3"/>
      <c r="E21452" s="3"/>
      <c r="F21452" s="3"/>
      <c r="G21452" s="3"/>
      <c r="H21452" s="3"/>
      <c r="I21452" s="3"/>
      <c r="J21452" s="3"/>
      <c r="K21452" s="3"/>
      <c r="L21452" s="3"/>
      <c r="M21452" s="3"/>
      <c r="N21452" s="3"/>
    </row>
    <row r="21453">
      <c r="A21453" s="3"/>
      <c r="B21453" s="3"/>
      <c r="C21453" s="3"/>
      <c r="D21453" s="3"/>
      <c r="E21453" s="3"/>
      <c r="F21453" s="3"/>
      <c r="G21453" s="3"/>
      <c r="H21453" s="3"/>
      <c r="I21453" s="3"/>
      <c r="J21453" s="3"/>
      <c r="K21453" s="3"/>
      <c r="L21453" s="3"/>
      <c r="M21453" s="3"/>
      <c r="N21453" s="3"/>
    </row>
    <row r="21454">
      <c r="A21454" s="3"/>
      <c r="B21454" s="3"/>
      <c r="C21454" s="3"/>
      <c r="D21454" s="3"/>
      <c r="E21454" s="3"/>
      <c r="F21454" s="3"/>
      <c r="G21454" s="3"/>
      <c r="H21454" s="3"/>
      <c r="I21454" s="3"/>
      <c r="J21454" s="3"/>
      <c r="K21454" s="3"/>
      <c r="L21454" s="3"/>
      <c r="M21454" s="3"/>
      <c r="N21454" s="3"/>
    </row>
    <row r="21455">
      <c r="A21455" s="3"/>
      <c r="B21455" s="3"/>
      <c r="C21455" s="3"/>
      <c r="D21455" s="3"/>
      <c r="E21455" s="3"/>
      <c r="F21455" s="3"/>
      <c r="G21455" s="3"/>
      <c r="H21455" s="3"/>
      <c r="I21455" s="3"/>
      <c r="J21455" s="3"/>
      <c r="K21455" s="3"/>
      <c r="L21455" s="3"/>
      <c r="M21455" s="3"/>
      <c r="N21455" s="3"/>
    </row>
    <row r="21456">
      <c r="A21456" s="3"/>
      <c r="B21456" s="3"/>
      <c r="C21456" s="3"/>
      <c r="D21456" s="3"/>
      <c r="E21456" s="3"/>
      <c r="F21456" s="3"/>
      <c r="G21456" s="3"/>
      <c r="H21456" s="3"/>
      <c r="I21456" s="3"/>
      <c r="J21456" s="3"/>
      <c r="K21456" s="3"/>
      <c r="L21456" s="3"/>
      <c r="M21456" s="3"/>
      <c r="N21456" s="3"/>
    </row>
    <row r="21457">
      <c r="A21457" s="3"/>
      <c r="B21457" s="3"/>
      <c r="C21457" s="3"/>
      <c r="D21457" s="3"/>
      <c r="E21457" s="3"/>
      <c r="F21457" s="3"/>
      <c r="G21457" s="3"/>
      <c r="H21457" s="3"/>
      <c r="I21457" s="3"/>
      <c r="J21457" s="3"/>
      <c r="K21457" s="3"/>
      <c r="L21457" s="3"/>
      <c r="M21457" s="3"/>
      <c r="N21457" s="3"/>
    </row>
    <row r="21458">
      <c r="A21458" s="3"/>
      <c r="B21458" s="3"/>
      <c r="C21458" s="3"/>
      <c r="D21458" s="3"/>
      <c r="E21458" s="3"/>
      <c r="F21458" s="3"/>
      <c r="G21458" s="3"/>
      <c r="H21458" s="3"/>
      <c r="I21458" s="3"/>
      <c r="J21458" s="3"/>
      <c r="K21458" s="3"/>
      <c r="L21458" s="3"/>
      <c r="M21458" s="3"/>
      <c r="N21458" s="3"/>
    </row>
    <row r="21459">
      <c r="A21459" s="3"/>
      <c r="B21459" s="3"/>
      <c r="C21459" s="3"/>
      <c r="D21459" s="3"/>
      <c r="E21459" s="3"/>
      <c r="F21459" s="3"/>
      <c r="G21459" s="3"/>
      <c r="H21459" s="3"/>
      <c r="I21459" s="3"/>
      <c r="J21459" s="3"/>
      <c r="K21459" s="3"/>
      <c r="L21459" s="3"/>
      <c r="M21459" s="3"/>
      <c r="N21459" s="3"/>
    </row>
    <row r="21460">
      <c r="A21460" s="3"/>
      <c r="B21460" s="3"/>
      <c r="C21460" s="3"/>
      <c r="D21460" s="3"/>
      <c r="E21460" s="3"/>
      <c r="F21460" s="3"/>
      <c r="G21460" s="3"/>
      <c r="H21460" s="3"/>
      <c r="I21460" s="3"/>
      <c r="J21460" s="3"/>
      <c r="K21460" s="3"/>
      <c r="L21460" s="3"/>
      <c r="M21460" s="3"/>
      <c r="N21460" s="3"/>
    </row>
    <row r="21461">
      <c r="A21461" s="3"/>
      <c r="B21461" s="3"/>
      <c r="C21461" s="3"/>
      <c r="D21461" s="3"/>
      <c r="E21461" s="3"/>
      <c r="F21461" s="3"/>
      <c r="G21461" s="3"/>
      <c r="H21461" s="3"/>
      <c r="I21461" s="3"/>
      <c r="J21461" s="3"/>
      <c r="K21461" s="3"/>
      <c r="L21461" s="3"/>
      <c r="M21461" s="3"/>
      <c r="N21461" s="3"/>
    </row>
    <row r="21462">
      <c r="A21462" s="3"/>
      <c r="B21462" s="3"/>
      <c r="C21462" s="3"/>
      <c r="D21462" s="3"/>
      <c r="E21462" s="3"/>
      <c r="F21462" s="3"/>
      <c r="G21462" s="3"/>
      <c r="H21462" s="3"/>
      <c r="I21462" s="3"/>
      <c r="J21462" s="3"/>
      <c r="K21462" s="3"/>
      <c r="L21462" s="3"/>
      <c r="M21462" s="3"/>
      <c r="N21462" s="3"/>
    </row>
    <row r="21463">
      <c r="A21463" s="3"/>
      <c r="B21463" s="3"/>
      <c r="C21463" s="3"/>
      <c r="D21463" s="3"/>
      <c r="E21463" s="3"/>
      <c r="F21463" s="3"/>
      <c r="G21463" s="3"/>
      <c r="H21463" s="3"/>
      <c r="I21463" s="3"/>
      <c r="J21463" s="3"/>
      <c r="K21463" s="3"/>
      <c r="L21463" s="3"/>
      <c r="M21463" s="3"/>
      <c r="N21463" s="3"/>
    </row>
    <row r="21464">
      <c r="A21464" s="3"/>
      <c r="B21464" s="3"/>
      <c r="C21464" s="3"/>
      <c r="D21464" s="3"/>
      <c r="E21464" s="3"/>
      <c r="F21464" s="3"/>
      <c r="G21464" s="3"/>
      <c r="H21464" s="3"/>
      <c r="I21464" s="3"/>
      <c r="J21464" s="3"/>
      <c r="K21464" s="3"/>
      <c r="L21464" s="3"/>
      <c r="M21464" s="3"/>
      <c r="N21464" s="3"/>
    </row>
    <row r="21465">
      <c r="A21465" s="3"/>
      <c r="B21465" s="3"/>
      <c r="C21465" s="3"/>
      <c r="D21465" s="3"/>
      <c r="E21465" s="3"/>
      <c r="F21465" s="3"/>
      <c r="G21465" s="3"/>
      <c r="H21465" s="3"/>
      <c r="I21465" s="3"/>
      <c r="J21465" s="3"/>
      <c r="K21465" s="3"/>
      <c r="L21465" s="3"/>
      <c r="M21465" s="3"/>
      <c r="N21465" s="3"/>
    </row>
    <row r="21466">
      <c r="A21466" s="3"/>
      <c r="B21466" s="3"/>
      <c r="C21466" s="3"/>
      <c r="D21466" s="3"/>
      <c r="E21466" s="3"/>
      <c r="F21466" s="3"/>
      <c r="G21466" s="3"/>
      <c r="H21466" s="3"/>
      <c r="I21466" s="3"/>
      <c r="J21466" s="3"/>
      <c r="K21466" s="3"/>
      <c r="L21466" s="3"/>
      <c r="M21466" s="3"/>
      <c r="N21466" s="3"/>
    </row>
    <row r="21467">
      <c r="A21467" s="3"/>
      <c r="B21467" s="3"/>
      <c r="C21467" s="3"/>
      <c r="D21467" s="3"/>
      <c r="E21467" s="3"/>
      <c r="F21467" s="3"/>
      <c r="G21467" s="3"/>
      <c r="H21467" s="3"/>
      <c r="I21467" s="3"/>
      <c r="J21467" s="3"/>
      <c r="K21467" s="3"/>
      <c r="L21467" s="3"/>
      <c r="M21467" s="3"/>
      <c r="N21467" s="3"/>
    </row>
    <row r="21468">
      <c r="A21468" s="3"/>
      <c r="B21468" s="3"/>
      <c r="C21468" s="3"/>
      <c r="D21468" s="3"/>
      <c r="E21468" s="3"/>
      <c r="F21468" s="3"/>
      <c r="G21468" s="3"/>
      <c r="H21468" s="3"/>
      <c r="I21468" s="3"/>
      <c r="J21468" s="3"/>
      <c r="K21468" s="3"/>
      <c r="L21468" s="3"/>
      <c r="M21468" s="3"/>
      <c r="N21468" s="3"/>
    </row>
    <row r="21469">
      <c r="A21469" s="3"/>
      <c r="B21469" s="3"/>
      <c r="C21469" s="3"/>
      <c r="D21469" s="3"/>
      <c r="E21469" s="3"/>
      <c r="F21469" s="3"/>
      <c r="G21469" s="3"/>
      <c r="H21469" s="3"/>
      <c r="I21469" s="3"/>
      <c r="J21469" s="3"/>
      <c r="K21469" s="3"/>
      <c r="L21469" s="3"/>
      <c r="M21469" s="3"/>
      <c r="N21469" s="3"/>
    </row>
    <row r="21470">
      <c r="A21470" s="3"/>
      <c r="B21470" s="3"/>
      <c r="C21470" s="3"/>
      <c r="D21470" s="3"/>
      <c r="E21470" s="3"/>
      <c r="F21470" s="3"/>
      <c r="G21470" s="3"/>
      <c r="H21470" s="3"/>
      <c r="I21470" s="3"/>
      <c r="J21470" s="3"/>
      <c r="K21470" s="3"/>
      <c r="L21470" s="3"/>
      <c r="M21470" s="3"/>
      <c r="N21470" s="3"/>
    </row>
    <row r="21471">
      <c r="A21471" s="3"/>
      <c r="B21471" s="3"/>
      <c r="C21471" s="3"/>
      <c r="D21471" s="3"/>
      <c r="E21471" s="3"/>
      <c r="F21471" s="3"/>
      <c r="G21471" s="3"/>
      <c r="H21471" s="3"/>
      <c r="I21471" s="3"/>
      <c r="J21471" s="3"/>
      <c r="K21471" s="3"/>
      <c r="L21471" s="3"/>
      <c r="M21471" s="3"/>
      <c r="N21471" s="3"/>
    </row>
    <row r="21472">
      <c r="A21472" s="3"/>
      <c r="B21472" s="3"/>
      <c r="C21472" s="3"/>
      <c r="D21472" s="3"/>
      <c r="E21472" s="3"/>
      <c r="F21472" s="3"/>
      <c r="G21472" s="3"/>
      <c r="H21472" s="3"/>
      <c r="I21472" s="3"/>
      <c r="J21472" s="3"/>
      <c r="K21472" s="3"/>
      <c r="L21472" s="3"/>
      <c r="M21472" s="3"/>
      <c r="N21472" s="3"/>
    </row>
    <row r="21473">
      <c r="A21473" s="3"/>
      <c r="B21473" s="3"/>
      <c r="C21473" s="3"/>
      <c r="D21473" s="3"/>
      <c r="E21473" s="3"/>
      <c r="F21473" s="3"/>
      <c r="G21473" s="3"/>
      <c r="H21473" s="3"/>
      <c r="I21473" s="3"/>
      <c r="J21473" s="3"/>
      <c r="K21473" s="3"/>
      <c r="L21473" s="3"/>
      <c r="M21473" s="3"/>
      <c r="N21473" s="3"/>
    </row>
    <row r="21474">
      <c r="A21474" s="3"/>
      <c r="B21474" s="3"/>
      <c r="C21474" s="3"/>
      <c r="D21474" s="3"/>
      <c r="E21474" s="3"/>
      <c r="F21474" s="3"/>
      <c r="G21474" s="3"/>
      <c r="H21474" s="3"/>
      <c r="I21474" s="3"/>
      <c r="J21474" s="3"/>
      <c r="K21474" s="3"/>
      <c r="L21474" s="3"/>
      <c r="M21474" s="3"/>
      <c r="N21474" s="3"/>
    </row>
    <row r="21475">
      <c r="A21475" s="3"/>
      <c r="B21475" s="3"/>
      <c r="C21475" s="3"/>
      <c r="D21475" s="3"/>
      <c r="E21475" s="3"/>
      <c r="F21475" s="3"/>
      <c r="G21475" s="3"/>
      <c r="H21475" s="3"/>
      <c r="I21475" s="3"/>
      <c r="J21475" s="3"/>
      <c r="K21475" s="3"/>
      <c r="L21475" s="3"/>
      <c r="M21475" s="3"/>
      <c r="N21475" s="3"/>
    </row>
    <row r="21476">
      <c r="A21476" s="3"/>
      <c r="B21476" s="3"/>
      <c r="C21476" s="3"/>
      <c r="D21476" s="3"/>
      <c r="E21476" s="3"/>
      <c r="F21476" s="3"/>
      <c r="G21476" s="3"/>
      <c r="H21476" s="3"/>
      <c r="I21476" s="3"/>
      <c r="J21476" s="3"/>
      <c r="K21476" s="3"/>
      <c r="L21476" s="3"/>
      <c r="M21476" s="3"/>
      <c r="N21476" s="3"/>
    </row>
    <row r="21477">
      <c r="A21477" s="3"/>
      <c r="B21477" s="3"/>
      <c r="C21477" s="3"/>
      <c r="D21477" s="3"/>
      <c r="E21477" s="3"/>
      <c r="F21477" s="3"/>
      <c r="G21477" s="3"/>
      <c r="H21477" s="3"/>
      <c r="I21477" s="3"/>
      <c r="J21477" s="3"/>
      <c r="K21477" s="3"/>
      <c r="L21477" s="3"/>
      <c r="M21477" s="3"/>
      <c r="N21477" s="3"/>
    </row>
    <row r="21478">
      <c r="A21478" s="3"/>
      <c r="B21478" s="3"/>
      <c r="C21478" s="3"/>
      <c r="D21478" s="3"/>
      <c r="E21478" s="3"/>
      <c r="F21478" s="3"/>
      <c r="G21478" s="3"/>
      <c r="H21478" s="3"/>
      <c r="I21478" s="3"/>
      <c r="J21478" s="3"/>
      <c r="K21478" s="3"/>
      <c r="L21478" s="3"/>
      <c r="M21478" s="3"/>
      <c r="N21478" s="3"/>
    </row>
    <row r="21479">
      <c r="A21479" s="3"/>
      <c r="B21479" s="3"/>
      <c r="C21479" s="3"/>
      <c r="D21479" s="3"/>
      <c r="E21479" s="3"/>
      <c r="F21479" s="3"/>
      <c r="G21479" s="3"/>
      <c r="H21479" s="3"/>
      <c r="I21479" s="3"/>
      <c r="J21479" s="3"/>
      <c r="K21479" s="3"/>
      <c r="L21479" s="3"/>
      <c r="M21479" s="3"/>
      <c r="N21479" s="3"/>
    </row>
    <row r="21480">
      <c r="A21480" s="3"/>
      <c r="B21480" s="3"/>
      <c r="C21480" s="3"/>
      <c r="D21480" s="3"/>
      <c r="E21480" s="3"/>
      <c r="F21480" s="3"/>
      <c r="G21480" s="3"/>
      <c r="H21480" s="3"/>
      <c r="I21480" s="3"/>
      <c r="J21480" s="3"/>
      <c r="K21480" s="3"/>
      <c r="L21480" s="3"/>
      <c r="M21480" s="3"/>
      <c r="N21480" s="3"/>
    </row>
    <row r="21481">
      <c r="A21481" s="3"/>
      <c r="B21481" s="3"/>
      <c r="C21481" s="3"/>
      <c r="D21481" s="3"/>
      <c r="E21481" s="3"/>
      <c r="F21481" s="3"/>
      <c r="G21481" s="3"/>
      <c r="H21481" s="3"/>
      <c r="I21481" s="3"/>
      <c r="J21481" s="3"/>
      <c r="K21481" s="3"/>
      <c r="L21481" s="3"/>
      <c r="M21481" s="3"/>
      <c r="N21481" s="3"/>
    </row>
    <row r="21482">
      <c r="A21482" s="3"/>
      <c r="B21482" s="3"/>
      <c r="C21482" s="3"/>
      <c r="D21482" s="3"/>
      <c r="E21482" s="3"/>
      <c r="F21482" s="3"/>
      <c r="G21482" s="3"/>
      <c r="H21482" s="3"/>
      <c r="I21482" s="3"/>
      <c r="J21482" s="3"/>
      <c r="K21482" s="3"/>
      <c r="L21482" s="3"/>
      <c r="M21482" s="3"/>
      <c r="N21482" s="3"/>
    </row>
    <row r="21483">
      <c r="A21483" s="3"/>
      <c r="B21483" s="3"/>
      <c r="C21483" s="3"/>
      <c r="D21483" s="3"/>
      <c r="E21483" s="3"/>
      <c r="F21483" s="3"/>
      <c r="G21483" s="3"/>
      <c r="H21483" s="3"/>
      <c r="I21483" s="3"/>
      <c r="J21483" s="3"/>
      <c r="K21483" s="3"/>
      <c r="L21483" s="3"/>
      <c r="M21483" s="3"/>
      <c r="N21483" s="3"/>
    </row>
    <row r="21484">
      <c r="A21484" s="3"/>
      <c r="B21484" s="3"/>
      <c r="C21484" s="3"/>
      <c r="D21484" s="3"/>
      <c r="E21484" s="3"/>
      <c r="F21484" s="3"/>
      <c r="G21484" s="3"/>
      <c r="H21484" s="3"/>
      <c r="I21484" s="3"/>
      <c r="J21484" s="3"/>
      <c r="K21484" s="3"/>
      <c r="L21484" s="3"/>
      <c r="M21484" s="3"/>
      <c r="N21484" s="3"/>
    </row>
    <row r="21485">
      <c r="A21485" s="3"/>
      <c r="B21485" s="3"/>
      <c r="C21485" s="3"/>
      <c r="D21485" s="3"/>
      <c r="E21485" s="3"/>
      <c r="F21485" s="3"/>
      <c r="G21485" s="3"/>
      <c r="H21485" s="3"/>
      <c r="I21485" s="3"/>
      <c r="J21485" s="3"/>
      <c r="K21485" s="3"/>
      <c r="L21485" s="3"/>
      <c r="M21485" s="3"/>
      <c r="N21485" s="3"/>
    </row>
    <row r="21486">
      <c r="A21486" s="3"/>
      <c r="B21486" s="3"/>
      <c r="C21486" s="3"/>
      <c r="D21486" s="3"/>
      <c r="E21486" s="3"/>
      <c r="F21486" s="3"/>
      <c r="G21486" s="3"/>
      <c r="H21486" s="3"/>
      <c r="I21486" s="3"/>
      <c r="J21486" s="3"/>
      <c r="K21486" s="3"/>
      <c r="L21486" s="3"/>
      <c r="M21486" s="3"/>
      <c r="N21486" s="3"/>
    </row>
    <row r="21487">
      <c r="A21487" s="3"/>
      <c r="B21487" s="3"/>
      <c r="C21487" s="3"/>
      <c r="D21487" s="3"/>
      <c r="E21487" s="3"/>
      <c r="F21487" s="3"/>
      <c r="G21487" s="3"/>
      <c r="H21487" s="3"/>
      <c r="I21487" s="3"/>
      <c r="J21487" s="3"/>
      <c r="K21487" s="3"/>
      <c r="L21487" s="3"/>
      <c r="M21487" s="3"/>
      <c r="N21487" s="3"/>
    </row>
    <row r="21488">
      <c r="A21488" s="3"/>
      <c r="B21488" s="3"/>
      <c r="C21488" s="3"/>
      <c r="D21488" s="3"/>
      <c r="E21488" s="3"/>
      <c r="F21488" s="3"/>
      <c r="G21488" s="3"/>
      <c r="H21488" s="3"/>
      <c r="I21488" s="3"/>
      <c r="J21488" s="3"/>
      <c r="K21488" s="3"/>
      <c r="L21488" s="3"/>
      <c r="M21488" s="3"/>
      <c r="N21488" s="3"/>
    </row>
    <row r="21489">
      <c r="A21489" s="3"/>
      <c r="B21489" s="3"/>
      <c r="C21489" s="3"/>
      <c r="D21489" s="3"/>
      <c r="E21489" s="3"/>
      <c r="F21489" s="3"/>
      <c r="G21489" s="3"/>
      <c r="H21489" s="3"/>
      <c r="I21489" s="3"/>
      <c r="J21489" s="3"/>
      <c r="K21489" s="3"/>
      <c r="L21489" s="3"/>
      <c r="M21489" s="3"/>
      <c r="N21489" s="3"/>
    </row>
    <row r="21490">
      <c r="A21490" s="3"/>
      <c r="B21490" s="3"/>
      <c r="C21490" s="3"/>
      <c r="D21490" s="3"/>
      <c r="E21490" s="3"/>
      <c r="F21490" s="3"/>
      <c r="G21490" s="3"/>
      <c r="H21490" s="3"/>
      <c r="I21490" s="3"/>
      <c r="J21490" s="3"/>
      <c r="K21490" s="3"/>
      <c r="L21490" s="3"/>
      <c r="M21490" s="3"/>
      <c r="N21490" s="3"/>
    </row>
    <row r="21491">
      <c r="A21491" s="3"/>
      <c r="B21491" s="3"/>
      <c r="C21491" s="3"/>
      <c r="D21491" s="3"/>
      <c r="E21491" s="3"/>
      <c r="F21491" s="3"/>
      <c r="G21491" s="3"/>
      <c r="H21491" s="3"/>
      <c r="I21491" s="3"/>
      <c r="J21491" s="3"/>
      <c r="K21491" s="3"/>
      <c r="L21491" s="3"/>
      <c r="M21491" s="3"/>
      <c r="N21491" s="3"/>
    </row>
    <row r="21492">
      <c r="A21492" s="3"/>
      <c r="B21492" s="3"/>
      <c r="C21492" s="3"/>
      <c r="D21492" s="3"/>
      <c r="E21492" s="3"/>
      <c r="F21492" s="3"/>
      <c r="G21492" s="3"/>
      <c r="H21492" s="3"/>
      <c r="I21492" s="3"/>
      <c r="J21492" s="3"/>
      <c r="K21492" s="3"/>
      <c r="L21492" s="3"/>
      <c r="M21492" s="3"/>
      <c r="N21492" s="3"/>
    </row>
    <row r="21493">
      <c r="A21493" s="3"/>
      <c r="B21493" s="3"/>
      <c r="C21493" s="3"/>
      <c r="D21493" s="3"/>
      <c r="E21493" s="3"/>
      <c r="F21493" s="3"/>
      <c r="G21493" s="3"/>
      <c r="H21493" s="3"/>
      <c r="I21493" s="3"/>
      <c r="J21493" s="3"/>
      <c r="K21493" s="3"/>
      <c r="L21493" s="3"/>
      <c r="M21493" s="3"/>
      <c r="N21493" s="3"/>
    </row>
    <row r="21494">
      <c r="A21494" s="3"/>
      <c r="B21494" s="3"/>
      <c r="C21494" s="3"/>
      <c r="D21494" s="3"/>
      <c r="E21494" s="3"/>
      <c r="F21494" s="3"/>
      <c r="G21494" s="3"/>
      <c r="H21494" s="3"/>
      <c r="I21494" s="3"/>
      <c r="J21494" s="3"/>
      <c r="K21494" s="3"/>
      <c r="L21494" s="3"/>
      <c r="M21494" s="3"/>
      <c r="N21494" s="3"/>
    </row>
    <row r="21495">
      <c r="A21495" s="3"/>
      <c r="B21495" s="3"/>
      <c r="C21495" s="3"/>
      <c r="D21495" s="3"/>
      <c r="E21495" s="3"/>
      <c r="F21495" s="3"/>
      <c r="G21495" s="3"/>
      <c r="H21495" s="3"/>
      <c r="I21495" s="3"/>
      <c r="J21495" s="3"/>
      <c r="K21495" s="3"/>
      <c r="L21495" s="3"/>
      <c r="M21495" s="3"/>
      <c r="N21495" s="3"/>
    </row>
    <row r="21496">
      <c r="A21496" s="3"/>
      <c r="B21496" s="3"/>
      <c r="C21496" s="3"/>
      <c r="D21496" s="3"/>
      <c r="E21496" s="3"/>
      <c r="F21496" s="3"/>
      <c r="G21496" s="3"/>
      <c r="H21496" s="3"/>
      <c r="I21496" s="3"/>
      <c r="J21496" s="3"/>
      <c r="K21496" s="3"/>
      <c r="L21496" s="3"/>
      <c r="M21496" s="3"/>
      <c r="N21496" s="3"/>
    </row>
    <row r="21497">
      <c r="A21497" s="3"/>
      <c r="B21497" s="3"/>
      <c r="C21497" s="3"/>
      <c r="D21497" s="3"/>
      <c r="E21497" s="3"/>
      <c r="F21497" s="3"/>
      <c r="G21497" s="3"/>
      <c r="H21497" s="3"/>
      <c r="I21497" s="3"/>
      <c r="J21497" s="3"/>
      <c r="K21497" s="3"/>
      <c r="L21497" s="3"/>
      <c r="M21497" s="3"/>
      <c r="N21497" s="3"/>
    </row>
    <row r="21498">
      <c r="A21498" s="3"/>
      <c r="B21498" s="3"/>
      <c r="C21498" s="3"/>
      <c r="D21498" s="3"/>
      <c r="E21498" s="3"/>
      <c r="F21498" s="3"/>
      <c r="G21498" s="3"/>
      <c r="H21498" s="3"/>
      <c r="I21498" s="3"/>
      <c r="J21498" s="3"/>
      <c r="K21498" s="3"/>
      <c r="L21498" s="3"/>
      <c r="M21498" s="3"/>
      <c r="N21498" s="3"/>
    </row>
    <row r="21499">
      <c r="A21499" s="3"/>
      <c r="B21499" s="3"/>
      <c r="C21499" s="3"/>
      <c r="D21499" s="3"/>
      <c r="E21499" s="3"/>
      <c r="F21499" s="3"/>
      <c r="G21499" s="3"/>
      <c r="H21499" s="3"/>
      <c r="I21499" s="3"/>
      <c r="J21499" s="3"/>
      <c r="K21499" s="3"/>
      <c r="L21499" s="3"/>
      <c r="M21499" s="3"/>
      <c r="N21499" s="3"/>
    </row>
    <row r="21500">
      <c r="A21500" s="3"/>
      <c r="B21500" s="3"/>
      <c r="C21500" s="3"/>
      <c r="D21500" s="3"/>
      <c r="E21500" s="3"/>
      <c r="F21500" s="3"/>
      <c r="G21500" s="3"/>
      <c r="H21500" s="3"/>
      <c r="I21500" s="3"/>
      <c r="J21500" s="3"/>
      <c r="K21500" s="3"/>
      <c r="L21500" s="3"/>
      <c r="M21500" s="3"/>
      <c r="N21500" s="3"/>
    </row>
    <row r="21501">
      <c r="A21501" s="3"/>
      <c r="B21501" s="3"/>
      <c r="C21501" s="3"/>
      <c r="D21501" s="3"/>
      <c r="E21501" s="3"/>
      <c r="F21501" s="3"/>
      <c r="G21501" s="3"/>
      <c r="H21501" s="3"/>
      <c r="I21501" s="3"/>
      <c r="J21501" s="3"/>
      <c r="K21501" s="3"/>
      <c r="L21501" s="3"/>
      <c r="M21501" s="3"/>
      <c r="N21501" s="3"/>
    </row>
    <row r="21502">
      <c r="A21502" s="3"/>
      <c r="B21502" s="3"/>
      <c r="C21502" s="3"/>
      <c r="D21502" s="3"/>
      <c r="E21502" s="3"/>
      <c r="F21502" s="3"/>
      <c r="G21502" s="3"/>
      <c r="H21502" s="3"/>
      <c r="I21502" s="3"/>
      <c r="J21502" s="3"/>
      <c r="K21502" s="3"/>
      <c r="L21502" s="3"/>
      <c r="M21502" s="3"/>
      <c r="N21502" s="3"/>
    </row>
    <row r="21503">
      <c r="A21503" s="3"/>
      <c r="B21503" s="3"/>
      <c r="C21503" s="3"/>
      <c r="D21503" s="3"/>
      <c r="E21503" s="3"/>
      <c r="F21503" s="3"/>
      <c r="G21503" s="3"/>
      <c r="H21503" s="3"/>
      <c r="I21503" s="3"/>
      <c r="J21503" s="3"/>
      <c r="K21503" s="3"/>
      <c r="L21503" s="3"/>
      <c r="M21503" s="3"/>
      <c r="N21503" s="3"/>
    </row>
    <row r="21504">
      <c r="A21504" s="3"/>
      <c r="B21504" s="3"/>
      <c r="C21504" s="3"/>
      <c r="D21504" s="3"/>
      <c r="E21504" s="3"/>
      <c r="F21504" s="3"/>
      <c r="G21504" s="3"/>
      <c r="H21504" s="3"/>
      <c r="I21504" s="3"/>
      <c r="J21504" s="3"/>
      <c r="K21504" s="3"/>
      <c r="L21504" s="3"/>
      <c r="M21504" s="3"/>
      <c r="N21504" s="3"/>
    </row>
    <row r="21505">
      <c r="A21505" s="3"/>
      <c r="B21505" s="3"/>
      <c r="C21505" s="3"/>
      <c r="D21505" s="3"/>
      <c r="E21505" s="3"/>
      <c r="F21505" s="3"/>
      <c r="G21505" s="3"/>
      <c r="H21505" s="3"/>
      <c r="I21505" s="3"/>
      <c r="J21505" s="3"/>
      <c r="K21505" s="3"/>
      <c r="L21505" s="3"/>
      <c r="M21505" s="3"/>
      <c r="N21505" s="3"/>
    </row>
    <row r="21506">
      <c r="A21506" s="3"/>
      <c r="B21506" s="3"/>
      <c r="C21506" s="3"/>
      <c r="D21506" s="3"/>
      <c r="E21506" s="3"/>
      <c r="F21506" s="3"/>
      <c r="G21506" s="3"/>
      <c r="H21506" s="3"/>
      <c r="I21506" s="3"/>
      <c r="J21506" s="3"/>
      <c r="K21506" s="3"/>
      <c r="L21506" s="3"/>
      <c r="M21506" s="3"/>
      <c r="N21506" s="3"/>
    </row>
    <row r="21507">
      <c r="A21507" s="3"/>
      <c r="B21507" s="3"/>
      <c r="C21507" s="3"/>
      <c r="D21507" s="3"/>
      <c r="E21507" s="3"/>
      <c r="F21507" s="3"/>
      <c r="G21507" s="3"/>
      <c r="H21507" s="3"/>
      <c r="I21507" s="3"/>
      <c r="J21507" s="3"/>
      <c r="K21507" s="3"/>
      <c r="L21507" s="3"/>
      <c r="M21507" s="3"/>
      <c r="N21507" s="3"/>
    </row>
    <row r="21508">
      <c r="A21508" s="3"/>
      <c r="B21508" s="3"/>
      <c r="C21508" s="3"/>
      <c r="D21508" s="3"/>
      <c r="E21508" s="3"/>
      <c r="F21508" s="3"/>
      <c r="G21508" s="3"/>
      <c r="H21508" s="3"/>
      <c r="I21508" s="3"/>
      <c r="J21508" s="3"/>
      <c r="K21508" s="3"/>
      <c r="L21508" s="3"/>
      <c r="M21508" s="3"/>
      <c r="N21508" s="3"/>
    </row>
    <row r="21509">
      <c r="A21509" s="3"/>
      <c r="B21509" s="3"/>
      <c r="C21509" s="3"/>
      <c r="D21509" s="3"/>
      <c r="E21509" s="3"/>
      <c r="F21509" s="3"/>
      <c r="G21509" s="3"/>
      <c r="H21509" s="3"/>
      <c r="I21509" s="3"/>
      <c r="J21509" s="3"/>
      <c r="K21509" s="3"/>
      <c r="L21509" s="3"/>
      <c r="M21509" s="3"/>
      <c r="N21509" s="3"/>
    </row>
    <row r="21510">
      <c r="A21510" s="3"/>
      <c r="B21510" s="3"/>
      <c r="C21510" s="3"/>
      <c r="D21510" s="3"/>
      <c r="E21510" s="3"/>
      <c r="F21510" s="3"/>
      <c r="G21510" s="3"/>
      <c r="H21510" s="3"/>
      <c r="I21510" s="3"/>
      <c r="J21510" s="3"/>
      <c r="K21510" s="3"/>
      <c r="L21510" s="3"/>
      <c r="M21510" s="3"/>
      <c r="N21510" s="3"/>
    </row>
    <row r="21511">
      <c r="A21511" s="3"/>
      <c r="B21511" s="3"/>
      <c r="C21511" s="3"/>
      <c r="D21511" s="3"/>
      <c r="E21511" s="3"/>
      <c r="F21511" s="3"/>
      <c r="G21511" s="3"/>
      <c r="H21511" s="3"/>
      <c r="I21511" s="3"/>
      <c r="J21511" s="3"/>
      <c r="K21511" s="3"/>
      <c r="L21511" s="3"/>
      <c r="M21511" s="3"/>
      <c r="N21511" s="3"/>
    </row>
    <row r="21512">
      <c r="A21512" s="3"/>
      <c r="B21512" s="3"/>
      <c r="C21512" s="3"/>
      <c r="D21512" s="3"/>
      <c r="E21512" s="3"/>
      <c r="F21512" s="3"/>
      <c r="G21512" s="3"/>
      <c r="H21512" s="3"/>
      <c r="I21512" s="3"/>
      <c r="J21512" s="3"/>
      <c r="K21512" s="3"/>
      <c r="L21512" s="3"/>
      <c r="M21512" s="3"/>
      <c r="N21512" s="3"/>
    </row>
    <row r="21513">
      <c r="A21513" s="3"/>
      <c r="B21513" s="3"/>
      <c r="C21513" s="3"/>
      <c r="D21513" s="3"/>
      <c r="E21513" s="3"/>
      <c r="F21513" s="3"/>
      <c r="G21513" s="3"/>
      <c r="H21513" s="3"/>
      <c r="I21513" s="3"/>
      <c r="J21513" s="3"/>
      <c r="K21513" s="3"/>
      <c r="L21513" s="3"/>
      <c r="M21513" s="3"/>
      <c r="N21513" s="3"/>
    </row>
    <row r="21514">
      <c r="A21514" s="3"/>
      <c r="B21514" s="3"/>
      <c r="C21514" s="3"/>
      <c r="D21514" s="3"/>
      <c r="E21514" s="3"/>
      <c r="F21514" s="3"/>
      <c r="G21514" s="3"/>
      <c r="H21514" s="3"/>
      <c r="I21514" s="3"/>
      <c r="J21514" s="3"/>
      <c r="K21514" s="3"/>
      <c r="L21514" s="3"/>
      <c r="M21514" s="3"/>
      <c r="N21514" s="3"/>
    </row>
    <row r="21515">
      <c r="A21515" s="3"/>
      <c r="B21515" s="3"/>
      <c r="C21515" s="3"/>
      <c r="D21515" s="3"/>
      <c r="E21515" s="3"/>
      <c r="F21515" s="3"/>
      <c r="G21515" s="3"/>
      <c r="H21515" s="3"/>
      <c r="I21515" s="3"/>
      <c r="J21515" s="3"/>
      <c r="K21515" s="3"/>
      <c r="L21515" s="3"/>
      <c r="M21515" s="3"/>
      <c r="N21515" s="3"/>
    </row>
    <row r="21516">
      <c r="A21516" s="3"/>
      <c r="B21516" s="3"/>
      <c r="C21516" s="3"/>
      <c r="D21516" s="3"/>
      <c r="E21516" s="3"/>
      <c r="F21516" s="3"/>
      <c r="G21516" s="3"/>
      <c r="H21516" s="3"/>
      <c r="I21516" s="3"/>
      <c r="J21516" s="3"/>
      <c r="K21516" s="3"/>
      <c r="L21516" s="3"/>
      <c r="M21516" s="3"/>
      <c r="N21516" s="3"/>
    </row>
    <row r="21517">
      <c r="A21517" s="3"/>
      <c r="B21517" s="3"/>
      <c r="C21517" s="3"/>
      <c r="D21517" s="3"/>
      <c r="E21517" s="3"/>
      <c r="F21517" s="3"/>
      <c r="G21517" s="3"/>
      <c r="H21517" s="3"/>
      <c r="I21517" s="3"/>
      <c r="J21517" s="3"/>
      <c r="K21517" s="3"/>
      <c r="L21517" s="3"/>
      <c r="M21517" s="3"/>
      <c r="N21517" s="3"/>
    </row>
    <row r="21518">
      <c r="A21518" s="3"/>
      <c r="B21518" s="3"/>
      <c r="C21518" s="3"/>
      <c r="D21518" s="3"/>
      <c r="E21518" s="3"/>
      <c r="F21518" s="3"/>
      <c r="G21518" s="3"/>
      <c r="H21518" s="3"/>
      <c r="I21518" s="3"/>
      <c r="J21518" s="3"/>
      <c r="K21518" s="3"/>
      <c r="L21518" s="3"/>
      <c r="M21518" s="3"/>
      <c r="N21518" s="3"/>
    </row>
    <row r="21519">
      <c r="A21519" s="3"/>
      <c r="B21519" s="3"/>
      <c r="C21519" s="3"/>
      <c r="D21519" s="3"/>
      <c r="E21519" s="3"/>
      <c r="F21519" s="3"/>
      <c r="G21519" s="3"/>
      <c r="H21519" s="3"/>
      <c r="I21519" s="3"/>
      <c r="J21519" s="3"/>
      <c r="K21519" s="3"/>
      <c r="L21519" s="3"/>
      <c r="M21519" s="3"/>
      <c r="N21519" s="3"/>
    </row>
    <row r="21520">
      <c r="A21520" s="3"/>
      <c r="B21520" s="3"/>
      <c r="C21520" s="3"/>
      <c r="D21520" s="3"/>
      <c r="E21520" s="3"/>
      <c r="F21520" s="3"/>
      <c r="G21520" s="3"/>
      <c r="H21520" s="3"/>
      <c r="I21520" s="3"/>
      <c r="J21520" s="3"/>
      <c r="K21520" s="3"/>
      <c r="L21520" s="3"/>
      <c r="M21520" s="3"/>
      <c r="N21520" s="3"/>
    </row>
    <row r="21521">
      <c r="A21521" s="3"/>
      <c r="B21521" s="3"/>
      <c r="C21521" s="3"/>
      <c r="D21521" s="3"/>
      <c r="E21521" s="3"/>
      <c r="F21521" s="3"/>
      <c r="G21521" s="3"/>
      <c r="H21521" s="3"/>
      <c r="I21521" s="3"/>
      <c r="J21521" s="3"/>
      <c r="K21521" s="3"/>
      <c r="L21521" s="3"/>
      <c r="M21521" s="3"/>
      <c r="N21521" s="3"/>
    </row>
    <row r="21522">
      <c r="A21522" s="3"/>
      <c r="B21522" s="3"/>
      <c r="C21522" s="3"/>
      <c r="D21522" s="3"/>
      <c r="E21522" s="3"/>
      <c r="F21522" s="3"/>
      <c r="G21522" s="3"/>
      <c r="H21522" s="3"/>
      <c r="I21522" s="3"/>
      <c r="J21522" s="3"/>
      <c r="K21522" s="3"/>
      <c r="L21522" s="3"/>
      <c r="M21522" s="3"/>
      <c r="N21522" s="3"/>
    </row>
    <row r="21523">
      <c r="A21523" s="3"/>
      <c r="B21523" s="3"/>
      <c r="C21523" s="3"/>
      <c r="D21523" s="3"/>
      <c r="E21523" s="3"/>
      <c r="F21523" s="3"/>
      <c r="G21523" s="3"/>
      <c r="H21523" s="3"/>
      <c r="I21523" s="3"/>
      <c r="J21523" s="3"/>
      <c r="K21523" s="3"/>
      <c r="L21523" s="3"/>
      <c r="M21523" s="3"/>
      <c r="N21523" s="3"/>
    </row>
    <row r="21524">
      <c r="A21524" s="3"/>
      <c r="B21524" s="3"/>
      <c r="C21524" s="3"/>
      <c r="D21524" s="3"/>
      <c r="E21524" s="3"/>
      <c r="F21524" s="3"/>
      <c r="G21524" s="3"/>
      <c r="H21524" s="3"/>
      <c r="I21524" s="3"/>
      <c r="J21524" s="3"/>
      <c r="K21524" s="3"/>
      <c r="L21524" s="3"/>
      <c r="M21524" s="3"/>
      <c r="N21524" s="3"/>
    </row>
    <row r="21525">
      <c r="A21525" s="3"/>
      <c r="B21525" s="3"/>
      <c r="C21525" s="3"/>
      <c r="D21525" s="3"/>
      <c r="E21525" s="3"/>
      <c r="F21525" s="3"/>
      <c r="G21525" s="3"/>
      <c r="H21525" s="3"/>
      <c r="I21525" s="3"/>
      <c r="J21525" s="3"/>
      <c r="K21525" s="3"/>
      <c r="L21525" s="3"/>
      <c r="M21525" s="3"/>
      <c r="N21525" s="3"/>
    </row>
    <row r="21526">
      <c r="A21526" s="3"/>
      <c r="B21526" s="3"/>
      <c r="C21526" s="3"/>
      <c r="D21526" s="3"/>
      <c r="E21526" s="3"/>
      <c r="F21526" s="3"/>
      <c r="G21526" s="3"/>
      <c r="H21526" s="3"/>
      <c r="I21526" s="3"/>
      <c r="J21526" s="3"/>
      <c r="K21526" s="3"/>
      <c r="L21526" s="3"/>
      <c r="M21526" s="3"/>
      <c r="N21526" s="3"/>
    </row>
    <row r="21527">
      <c r="A21527" s="3"/>
      <c r="B21527" s="3"/>
      <c r="C21527" s="3"/>
      <c r="D21527" s="3"/>
      <c r="E21527" s="3"/>
      <c r="F21527" s="3"/>
      <c r="G21527" s="3"/>
      <c r="H21527" s="3"/>
      <c r="I21527" s="3"/>
      <c r="J21527" s="3"/>
      <c r="K21527" s="3"/>
      <c r="L21527" s="3"/>
      <c r="M21527" s="3"/>
      <c r="N21527" s="3"/>
    </row>
    <row r="21528">
      <c r="A21528" s="3"/>
      <c r="B21528" s="3"/>
      <c r="C21528" s="3"/>
      <c r="D21528" s="3"/>
      <c r="E21528" s="3"/>
      <c r="F21528" s="3"/>
      <c r="G21528" s="3"/>
      <c r="H21528" s="3"/>
      <c r="I21528" s="3"/>
      <c r="J21528" s="3"/>
      <c r="K21528" s="3"/>
      <c r="L21528" s="3"/>
      <c r="M21528" s="3"/>
      <c r="N21528" s="3"/>
    </row>
    <row r="21529">
      <c r="A21529" s="3"/>
      <c r="B21529" s="3"/>
      <c r="C21529" s="3"/>
      <c r="D21529" s="3"/>
      <c r="E21529" s="3"/>
      <c r="F21529" s="3"/>
      <c r="G21529" s="3"/>
      <c r="H21529" s="3"/>
      <c r="I21529" s="3"/>
      <c r="J21529" s="3"/>
      <c r="K21529" s="3"/>
      <c r="L21529" s="3"/>
      <c r="M21529" s="3"/>
      <c r="N21529" s="3"/>
    </row>
    <row r="21530">
      <c r="A21530" s="3"/>
      <c r="B21530" s="3"/>
      <c r="C21530" s="3"/>
      <c r="D21530" s="3"/>
      <c r="E21530" s="3"/>
      <c r="F21530" s="3"/>
      <c r="G21530" s="3"/>
      <c r="H21530" s="3"/>
      <c r="I21530" s="3"/>
      <c r="J21530" s="3"/>
      <c r="K21530" s="3"/>
      <c r="L21530" s="3"/>
      <c r="M21530" s="3"/>
      <c r="N21530" s="3"/>
    </row>
    <row r="21531">
      <c r="A21531" s="3"/>
      <c r="B21531" s="3"/>
      <c r="C21531" s="3"/>
      <c r="D21531" s="3"/>
      <c r="E21531" s="3"/>
      <c r="F21531" s="3"/>
      <c r="G21531" s="3"/>
      <c r="H21531" s="3"/>
      <c r="I21531" s="3"/>
      <c r="J21531" s="3"/>
      <c r="K21531" s="3"/>
      <c r="L21531" s="3"/>
      <c r="M21531" s="3"/>
      <c r="N21531" s="3"/>
    </row>
    <row r="21532">
      <c r="A21532" s="3"/>
      <c r="B21532" s="3"/>
      <c r="C21532" s="3"/>
      <c r="D21532" s="3"/>
      <c r="E21532" s="3"/>
      <c r="F21532" s="3"/>
      <c r="G21532" s="3"/>
      <c r="H21532" s="3"/>
      <c r="I21532" s="3"/>
      <c r="J21532" s="3"/>
      <c r="K21532" s="3"/>
      <c r="L21532" s="3"/>
      <c r="M21532" s="3"/>
      <c r="N21532" s="3"/>
    </row>
    <row r="21533">
      <c r="A21533" s="3"/>
      <c r="B21533" s="3"/>
      <c r="C21533" s="3"/>
      <c r="D21533" s="3"/>
      <c r="E21533" s="3"/>
      <c r="F21533" s="3"/>
      <c r="G21533" s="3"/>
      <c r="H21533" s="3"/>
      <c r="I21533" s="3"/>
      <c r="J21533" s="3"/>
      <c r="K21533" s="3"/>
      <c r="L21533" s="3"/>
      <c r="M21533" s="3"/>
      <c r="N21533" s="3"/>
    </row>
    <row r="21534">
      <c r="A21534" s="3"/>
      <c r="B21534" s="3"/>
      <c r="C21534" s="3"/>
      <c r="D21534" s="3"/>
      <c r="E21534" s="3"/>
      <c r="F21534" s="3"/>
      <c r="G21534" s="3"/>
      <c r="H21534" s="3"/>
      <c r="I21534" s="3"/>
      <c r="J21534" s="3"/>
      <c r="K21534" s="3"/>
      <c r="L21534" s="3"/>
      <c r="M21534" s="3"/>
      <c r="N21534" s="3"/>
    </row>
    <row r="21535">
      <c r="A21535" s="3"/>
      <c r="B21535" s="3"/>
      <c r="C21535" s="3"/>
      <c r="D21535" s="3"/>
      <c r="E21535" s="3"/>
      <c r="F21535" s="3"/>
      <c r="G21535" s="3"/>
      <c r="H21535" s="3"/>
      <c r="I21535" s="3"/>
      <c r="J21535" s="3"/>
      <c r="K21535" s="3"/>
      <c r="L21535" s="3"/>
      <c r="M21535" s="3"/>
      <c r="N21535" s="3"/>
    </row>
    <row r="21536">
      <c r="A21536" s="3"/>
      <c r="B21536" s="3"/>
      <c r="C21536" s="3"/>
      <c r="D21536" s="3"/>
      <c r="E21536" s="3"/>
      <c r="F21536" s="3"/>
      <c r="G21536" s="3"/>
      <c r="H21536" s="3"/>
      <c r="I21536" s="3"/>
      <c r="J21536" s="3"/>
      <c r="K21536" s="3"/>
      <c r="L21536" s="3"/>
      <c r="M21536" s="3"/>
      <c r="N21536" s="3"/>
    </row>
    <row r="21537">
      <c r="A21537" s="3"/>
      <c r="B21537" s="3"/>
      <c r="C21537" s="3"/>
      <c r="D21537" s="3"/>
      <c r="E21537" s="3"/>
      <c r="F21537" s="3"/>
      <c r="G21537" s="3"/>
      <c r="H21537" s="3"/>
      <c r="I21537" s="3"/>
      <c r="J21537" s="3"/>
      <c r="K21537" s="3"/>
      <c r="L21537" s="3"/>
      <c r="M21537" s="3"/>
      <c r="N21537" s="3"/>
    </row>
    <row r="21538">
      <c r="A21538" s="3"/>
      <c r="B21538" s="3"/>
      <c r="C21538" s="3"/>
      <c r="D21538" s="3"/>
      <c r="E21538" s="3"/>
      <c r="F21538" s="3"/>
      <c r="G21538" s="3"/>
      <c r="H21538" s="3"/>
      <c r="I21538" s="3"/>
      <c r="J21538" s="3"/>
      <c r="K21538" s="3"/>
      <c r="L21538" s="3"/>
      <c r="M21538" s="3"/>
      <c r="N21538" s="3"/>
    </row>
    <row r="21539">
      <c r="A21539" s="3"/>
      <c r="B21539" s="3"/>
      <c r="C21539" s="3"/>
      <c r="D21539" s="3"/>
      <c r="E21539" s="3"/>
      <c r="F21539" s="3"/>
      <c r="G21539" s="3"/>
      <c r="H21539" s="3"/>
      <c r="I21539" s="3"/>
      <c r="J21539" s="3"/>
      <c r="K21539" s="3"/>
      <c r="L21539" s="3"/>
      <c r="M21539" s="3"/>
      <c r="N21539" s="3"/>
    </row>
    <row r="21540">
      <c r="A21540" s="3"/>
      <c r="B21540" s="3"/>
      <c r="C21540" s="3"/>
      <c r="D21540" s="3"/>
      <c r="E21540" s="3"/>
      <c r="F21540" s="3"/>
      <c r="G21540" s="3"/>
      <c r="H21540" s="3"/>
      <c r="I21540" s="3"/>
      <c r="J21540" s="3"/>
      <c r="K21540" s="3"/>
      <c r="L21540" s="3"/>
      <c r="M21540" s="3"/>
      <c r="N21540" s="3"/>
    </row>
    <row r="21541">
      <c r="A21541" s="3"/>
      <c r="B21541" s="3"/>
      <c r="C21541" s="3"/>
      <c r="D21541" s="3"/>
      <c r="E21541" s="3"/>
      <c r="F21541" s="3"/>
      <c r="G21541" s="3"/>
      <c r="H21541" s="3"/>
      <c r="I21541" s="3"/>
      <c r="J21541" s="3"/>
      <c r="K21541" s="3"/>
      <c r="L21541" s="3"/>
      <c r="M21541" s="3"/>
      <c r="N21541" s="3"/>
    </row>
    <row r="21542">
      <c r="A21542" s="3"/>
      <c r="B21542" s="3"/>
      <c r="C21542" s="3"/>
      <c r="D21542" s="3"/>
      <c r="E21542" s="3"/>
      <c r="F21542" s="3"/>
      <c r="G21542" s="3"/>
      <c r="H21542" s="3"/>
      <c r="I21542" s="3"/>
      <c r="J21542" s="3"/>
      <c r="K21542" s="3"/>
      <c r="L21542" s="3"/>
      <c r="M21542" s="3"/>
      <c r="N21542" s="3"/>
    </row>
    <row r="21543">
      <c r="A21543" s="3"/>
      <c r="B21543" s="3"/>
      <c r="C21543" s="3"/>
      <c r="D21543" s="3"/>
      <c r="E21543" s="3"/>
      <c r="F21543" s="3"/>
      <c r="G21543" s="3"/>
      <c r="H21543" s="3"/>
      <c r="I21543" s="3"/>
      <c r="J21543" s="3"/>
      <c r="K21543" s="3"/>
      <c r="L21543" s="3"/>
      <c r="M21543" s="3"/>
      <c r="N21543" s="3"/>
    </row>
    <row r="21544">
      <c r="A21544" s="3"/>
      <c r="B21544" s="3"/>
      <c r="C21544" s="3"/>
      <c r="D21544" s="3"/>
      <c r="E21544" s="3"/>
      <c r="F21544" s="3"/>
      <c r="G21544" s="3"/>
      <c r="H21544" s="3"/>
      <c r="I21544" s="3"/>
      <c r="J21544" s="3"/>
      <c r="K21544" s="3"/>
      <c r="L21544" s="3"/>
      <c r="M21544" s="3"/>
      <c r="N21544" s="3"/>
    </row>
    <row r="21545">
      <c r="A21545" s="3"/>
      <c r="B21545" s="3"/>
      <c r="C21545" s="3"/>
      <c r="D21545" s="3"/>
      <c r="E21545" s="3"/>
      <c r="F21545" s="3"/>
      <c r="G21545" s="3"/>
      <c r="H21545" s="3"/>
      <c r="I21545" s="3"/>
      <c r="J21545" s="3"/>
      <c r="K21545" s="3"/>
      <c r="L21545" s="3"/>
      <c r="M21545" s="3"/>
      <c r="N21545" s="3"/>
    </row>
    <row r="21546">
      <c r="A21546" s="3"/>
      <c r="B21546" s="3"/>
      <c r="C21546" s="3"/>
      <c r="D21546" s="3"/>
      <c r="E21546" s="3"/>
      <c r="F21546" s="3"/>
      <c r="G21546" s="3"/>
      <c r="H21546" s="3"/>
      <c r="I21546" s="3"/>
      <c r="J21546" s="3"/>
      <c r="K21546" s="3"/>
      <c r="L21546" s="3"/>
      <c r="M21546" s="3"/>
      <c r="N21546" s="3"/>
    </row>
    <row r="21547">
      <c r="A21547" s="3"/>
      <c r="B21547" s="3"/>
      <c r="C21547" s="3"/>
      <c r="D21547" s="3"/>
      <c r="E21547" s="3"/>
      <c r="F21547" s="3"/>
      <c r="G21547" s="3"/>
      <c r="H21547" s="3"/>
      <c r="I21547" s="3"/>
      <c r="J21547" s="3"/>
      <c r="K21547" s="3"/>
      <c r="L21547" s="3"/>
      <c r="M21547" s="3"/>
      <c r="N21547" s="3"/>
    </row>
    <row r="21548">
      <c r="A21548" s="3"/>
      <c r="B21548" s="3"/>
      <c r="C21548" s="3"/>
      <c r="D21548" s="3"/>
      <c r="E21548" s="3"/>
      <c r="F21548" s="3"/>
      <c r="G21548" s="3"/>
      <c r="H21548" s="3"/>
      <c r="I21548" s="3"/>
      <c r="J21548" s="3"/>
      <c r="K21548" s="3"/>
      <c r="L21548" s="3"/>
      <c r="M21548" s="3"/>
      <c r="N21548" s="3"/>
    </row>
    <row r="21549">
      <c r="A21549" s="3"/>
      <c r="B21549" s="3"/>
      <c r="C21549" s="3"/>
      <c r="D21549" s="3"/>
      <c r="E21549" s="3"/>
      <c r="F21549" s="3"/>
      <c r="G21549" s="3"/>
      <c r="H21549" s="3"/>
      <c r="I21549" s="3"/>
      <c r="J21549" s="3"/>
      <c r="K21549" s="3"/>
      <c r="L21549" s="3"/>
      <c r="M21549" s="3"/>
      <c r="N21549" s="3"/>
    </row>
    <row r="21550">
      <c r="A21550" s="3"/>
      <c r="B21550" s="3"/>
      <c r="C21550" s="3"/>
      <c r="D21550" s="3"/>
      <c r="E21550" s="3"/>
      <c r="F21550" s="3"/>
      <c r="G21550" s="3"/>
      <c r="H21550" s="3"/>
      <c r="I21550" s="3"/>
      <c r="J21550" s="3"/>
      <c r="K21550" s="3"/>
      <c r="L21550" s="3"/>
      <c r="M21550" s="3"/>
      <c r="N21550" s="3"/>
    </row>
    <row r="21551">
      <c r="A21551" s="3"/>
      <c r="B21551" s="3"/>
      <c r="C21551" s="3"/>
      <c r="D21551" s="3"/>
      <c r="E21551" s="3"/>
      <c r="F21551" s="3"/>
      <c r="G21551" s="3"/>
      <c r="H21551" s="3"/>
      <c r="I21551" s="3"/>
      <c r="J21551" s="3"/>
      <c r="K21551" s="3"/>
      <c r="L21551" s="3"/>
      <c r="M21551" s="3"/>
      <c r="N21551" s="3"/>
    </row>
    <row r="21552">
      <c r="A21552" s="3"/>
      <c r="B21552" s="3"/>
      <c r="C21552" s="3"/>
      <c r="D21552" s="3"/>
      <c r="E21552" s="3"/>
      <c r="F21552" s="3"/>
      <c r="G21552" s="3"/>
      <c r="H21552" s="3"/>
      <c r="I21552" s="3"/>
      <c r="J21552" s="3"/>
      <c r="K21552" s="3"/>
      <c r="L21552" s="3"/>
      <c r="M21552" s="3"/>
      <c r="N21552" s="3"/>
    </row>
    <row r="21553">
      <c r="A21553" s="3"/>
      <c r="B21553" s="3"/>
      <c r="C21553" s="3"/>
      <c r="D21553" s="3"/>
      <c r="E21553" s="3"/>
      <c r="F21553" s="3"/>
      <c r="G21553" s="3"/>
      <c r="H21553" s="3"/>
      <c r="I21553" s="3"/>
      <c r="J21553" s="3"/>
      <c r="K21553" s="3"/>
      <c r="L21553" s="3"/>
      <c r="M21553" s="3"/>
      <c r="N21553" s="3"/>
    </row>
    <row r="21554">
      <c r="A21554" s="3"/>
      <c r="B21554" s="3"/>
      <c r="C21554" s="3"/>
      <c r="D21554" s="3"/>
      <c r="E21554" s="3"/>
      <c r="F21554" s="3"/>
      <c r="G21554" s="3"/>
      <c r="H21554" s="3"/>
      <c r="I21554" s="3"/>
      <c r="J21554" s="3"/>
      <c r="K21554" s="3"/>
      <c r="L21554" s="3"/>
      <c r="M21554" s="3"/>
      <c r="N21554" s="3"/>
    </row>
    <row r="21555">
      <c r="A21555" s="3"/>
      <c r="B21555" s="3"/>
      <c r="C21555" s="3"/>
      <c r="D21555" s="3"/>
      <c r="E21555" s="3"/>
      <c r="F21555" s="3"/>
      <c r="G21555" s="3"/>
      <c r="H21555" s="3"/>
      <c r="I21555" s="3"/>
      <c r="J21555" s="3"/>
      <c r="K21555" s="3"/>
      <c r="L21555" s="3"/>
      <c r="M21555" s="3"/>
      <c r="N21555" s="3"/>
    </row>
    <row r="21556">
      <c r="A21556" s="3"/>
      <c r="B21556" s="3"/>
      <c r="C21556" s="3"/>
      <c r="D21556" s="3"/>
      <c r="E21556" s="3"/>
      <c r="F21556" s="3"/>
      <c r="G21556" s="3"/>
      <c r="H21556" s="3"/>
      <c r="I21556" s="3"/>
      <c r="J21556" s="3"/>
      <c r="K21556" s="3"/>
      <c r="L21556" s="3"/>
      <c r="M21556" s="3"/>
      <c r="N21556" s="3"/>
    </row>
    <row r="21557">
      <c r="A21557" s="3"/>
      <c r="B21557" s="3"/>
      <c r="C21557" s="3"/>
      <c r="D21557" s="3"/>
      <c r="E21557" s="3"/>
      <c r="F21557" s="3"/>
      <c r="G21557" s="3"/>
      <c r="H21557" s="3"/>
      <c r="I21557" s="3"/>
      <c r="J21557" s="3"/>
      <c r="K21557" s="3"/>
      <c r="L21557" s="3"/>
      <c r="M21557" s="3"/>
      <c r="N21557" s="3"/>
    </row>
    <row r="21558">
      <c r="A21558" s="3"/>
      <c r="B21558" s="3"/>
      <c r="C21558" s="3"/>
      <c r="D21558" s="3"/>
      <c r="E21558" s="3"/>
      <c r="F21558" s="3"/>
      <c r="G21558" s="3"/>
      <c r="H21558" s="3"/>
      <c r="I21558" s="3"/>
      <c r="J21558" s="3"/>
      <c r="K21558" s="3"/>
      <c r="L21558" s="3"/>
      <c r="M21558" s="3"/>
      <c r="N21558" s="3"/>
    </row>
    <row r="21559">
      <c r="A21559" s="3"/>
      <c r="B21559" s="3"/>
      <c r="C21559" s="3"/>
      <c r="D21559" s="3"/>
      <c r="E21559" s="3"/>
      <c r="F21559" s="3"/>
      <c r="G21559" s="3"/>
      <c r="H21559" s="3"/>
      <c r="I21559" s="3"/>
      <c r="J21559" s="3"/>
      <c r="K21559" s="3"/>
      <c r="L21559" s="3"/>
      <c r="M21559" s="3"/>
      <c r="N21559" s="3"/>
    </row>
    <row r="21560">
      <c r="A21560" s="3"/>
      <c r="B21560" s="3"/>
      <c r="C21560" s="3"/>
      <c r="D21560" s="3"/>
      <c r="E21560" s="3"/>
      <c r="F21560" s="3"/>
      <c r="G21560" s="3"/>
      <c r="H21560" s="3"/>
      <c r="I21560" s="3"/>
      <c r="J21560" s="3"/>
      <c r="K21560" s="3"/>
      <c r="L21560" s="3"/>
      <c r="M21560" s="3"/>
      <c r="N21560" s="3"/>
    </row>
    <row r="21561">
      <c r="A21561" s="3"/>
      <c r="B21561" s="3"/>
      <c r="C21561" s="3"/>
      <c r="D21561" s="3"/>
      <c r="E21561" s="3"/>
      <c r="F21561" s="3"/>
      <c r="G21561" s="3"/>
      <c r="H21561" s="3"/>
      <c r="I21561" s="3"/>
      <c r="J21561" s="3"/>
      <c r="K21561" s="3"/>
      <c r="L21561" s="3"/>
      <c r="M21561" s="3"/>
      <c r="N21561" s="3"/>
    </row>
    <row r="21562">
      <c r="A21562" s="3"/>
      <c r="B21562" s="3"/>
      <c r="C21562" s="3"/>
      <c r="D21562" s="3"/>
      <c r="E21562" s="3"/>
      <c r="F21562" s="3"/>
      <c r="G21562" s="3"/>
      <c r="H21562" s="3"/>
      <c r="I21562" s="3"/>
      <c r="J21562" s="3"/>
      <c r="K21562" s="3"/>
      <c r="L21562" s="3"/>
      <c r="M21562" s="3"/>
      <c r="N21562" s="3"/>
    </row>
    <row r="21563">
      <c r="A21563" s="3"/>
      <c r="B21563" s="3"/>
      <c r="C21563" s="3"/>
      <c r="D21563" s="3"/>
      <c r="E21563" s="3"/>
      <c r="F21563" s="3"/>
      <c r="G21563" s="3"/>
      <c r="H21563" s="3"/>
      <c r="I21563" s="3"/>
      <c r="J21563" s="3"/>
      <c r="K21563" s="3"/>
      <c r="L21563" s="3"/>
      <c r="M21563" s="3"/>
      <c r="N21563" s="3"/>
    </row>
    <row r="21564">
      <c r="A21564" s="3"/>
      <c r="B21564" s="3"/>
      <c r="C21564" s="3"/>
      <c r="D21564" s="3"/>
      <c r="E21564" s="3"/>
      <c r="F21564" s="3"/>
      <c r="G21564" s="3"/>
      <c r="H21564" s="3"/>
      <c r="I21564" s="3"/>
      <c r="J21564" s="3"/>
      <c r="K21564" s="3"/>
      <c r="L21564" s="3"/>
      <c r="M21564" s="3"/>
      <c r="N21564" s="3"/>
    </row>
    <row r="21565">
      <c r="A21565" s="3"/>
      <c r="B21565" s="3"/>
      <c r="C21565" s="3"/>
      <c r="D21565" s="3"/>
      <c r="E21565" s="3"/>
      <c r="F21565" s="3"/>
      <c r="G21565" s="3"/>
      <c r="H21565" s="3"/>
      <c r="I21565" s="3"/>
      <c r="J21565" s="3"/>
      <c r="K21565" s="3"/>
      <c r="L21565" s="3"/>
      <c r="M21565" s="3"/>
      <c r="N21565" s="3"/>
    </row>
    <row r="21566">
      <c r="A21566" s="3"/>
      <c r="B21566" s="3"/>
      <c r="C21566" s="3"/>
      <c r="D21566" s="3"/>
      <c r="E21566" s="3"/>
      <c r="F21566" s="3"/>
      <c r="G21566" s="3"/>
      <c r="H21566" s="3"/>
      <c r="I21566" s="3"/>
      <c r="J21566" s="3"/>
      <c r="K21566" s="3"/>
      <c r="L21566" s="3"/>
      <c r="M21566" s="3"/>
      <c r="N21566" s="3"/>
    </row>
    <row r="21567">
      <c r="A21567" s="3"/>
      <c r="B21567" s="3"/>
      <c r="C21567" s="3"/>
      <c r="D21567" s="3"/>
      <c r="E21567" s="3"/>
      <c r="F21567" s="3"/>
      <c r="G21567" s="3"/>
      <c r="H21567" s="3"/>
      <c r="I21567" s="3"/>
      <c r="J21567" s="3"/>
      <c r="K21567" s="3"/>
      <c r="L21567" s="3"/>
      <c r="M21567" s="3"/>
      <c r="N21567" s="3"/>
    </row>
    <row r="21568">
      <c r="A21568" s="3"/>
      <c r="B21568" s="3"/>
      <c r="C21568" s="3"/>
      <c r="D21568" s="3"/>
      <c r="E21568" s="3"/>
      <c r="F21568" s="3"/>
      <c r="G21568" s="3"/>
      <c r="H21568" s="3"/>
      <c r="I21568" s="3"/>
      <c r="J21568" s="3"/>
      <c r="K21568" s="3"/>
      <c r="L21568" s="3"/>
      <c r="M21568" s="3"/>
      <c r="N21568" s="3"/>
    </row>
    <row r="21569">
      <c r="A21569" s="3"/>
      <c r="B21569" s="3"/>
      <c r="C21569" s="3"/>
      <c r="D21569" s="3"/>
      <c r="E21569" s="3"/>
      <c r="F21569" s="3"/>
      <c r="G21569" s="3"/>
      <c r="H21569" s="3"/>
      <c r="I21569" s="3"/>
      <c r="J21569" s="3"/>
      <c r="K21569" s="3"/>
      <c r="L21569" s="3"/>
      <c r="M21569" s="3"/>
      <c r="N21569" s="3"/>
    </row>
    <row r="21570">
      <c r="A21570" s="3"/>
      <c r="B21570" s="3"/>
      <c r="C21570" s="3"/>
      <c r="D21570" s="3"/>
      <c r="E21570" s="3"/>
      <c r="F21570" s="3"/>
      <c r="G21570" s="3"/>
      <c r="H21570" s="3"/>
      <c r="I21570" s="3"/>
      <c r="J21570" s="3"/>
      <c r="K21570" s="3"/>
      <c r="L21570" s="3"/>
      <c r="M21570" s="3"/>
      <c r="N21570" s="3"/>
    </row>
    <row r="21571">
      <c r="A21571" s="3"/>
      <c r="B21571" s="3"/>
      <c r="C21571" s="3"/>
      <c r="D21571" s="3"/>
      <c r="E21571" s="3"/>
      <c r="F21571" s="3"/>
      <c r="G21571" s="3"/>
      <c r="H21571" s="3"/>
      <c r="I21571" s="3"/>
      <c r="J21571" s="3"/>
      <c r="K21571" s="3"/>
      <c r="L21571" s="3"/>
      <c r="M21571" s="3"/>
      <c r="N21571" s="3"/>
    </row>
    <row r="21572">
      <c r="A21572" s="3"/>
      <c r="B21572" s="3"/>
      <c r="C21572" s="3"/>
      <c r="D21572" s="3"/>
      <c r="E21572" s="3"/>
      <c r="F21572" s="3"/>
      <c r="G21572" s="3"/>
      <c r="H21572" s="3"/>
      <c r="I21572" s="3"/>
      <c r="J21572" s="3"/>
      <c r="K21572" s="3"/>
      <c r="L21572" s="3"/>
      <c r="M21572" s="3"/>
      <c r="N21572" s="3"/>
    </row>
    <row r="21573">
      <c r="A21573" s="3"/>
      <c r="B21573" s="3"/>
      <c r="C21573" s="3"/>
      <c r="D21573" s="3"/>
      <c r="E21573" s="3"/>
      <c r="F21573" s="3"/>
      <c r="G21573" s="3"/>
      <c r="H21573" s="3"/>
      <c r="I21573" s="3"/>
      <c r="J21573" s="3"/>
      <c r="K21573" s="3"/>
      <c r="L21573" s="3"/>
      <c r="M21573" s="3"/>
      <c r="N21573" s="3"/>
    </row>
    <row r="21574">
      <c r="A21574" s="3"/>
      <c r="B21574" s="3"/>
      <c r="C21574" s="3"/>
      <c r="D21574" s="3"/>
      <c r="E21574" s="3"/>
      <c r="F21574" s="3"/>
      <c r="G21574" s="3"/>
      <c r="H21574" s="3"/>
      <c r="I21574" s="3"/>
      <c r="J21574" s="3"/>
      <c r="K21574" s="3"/>
      <c r="L21574" s="3"/>
      <c r="M21574" s="3"/>
      <c r="N21574" s="3"/>
    </row>
    <row r="21575">
      <c r="A21575" s="3"/>
      <c r="B21575" s="3"/>
      <c r="C21575" s="3"/>
      <c r="D21575" s="3"/>
      <c r="E21575" s="3"/>
      <c r="F21575" s="3"/>
      <c r="G21575" s="3"/>
      <c r="H21575" s="3"/>
      <c r="I21575" s="3"/>
      <c r="J21575" s="3"/>
      <c r="K21575" s="3"/>
      <c r="L21575" s="3"/>
      <c r="M21575" s="3"/>
      <c r="N21575" s="3"/>
    </row>
    <row r="21576">
      <c r="A21576" s="3"/>
      <c r="B21576" s="3"/>
      <c r="C21576" s="3"/>
      <c r="D21576" s="3"/>
      <c r="E21576" s="3"/>
      <c r="F21576" s="3"/>
      <c r="G21576" s="3"/>
      <c r="H21576" s="3"/>
      <c r="I21576" s="3"/>
      <c r="J21576" s="3"/>
      <c r="K21576" s="3"/>
      <c r="L21576" s="3"/>
      <c r="M21576" s="3"/>
      <c r="N21576" s="3"/>
    </row>
    <row r="21577">
      <c r="A21577" s="3"/>
      <c r="B21577" s="3"/>
      <c r="C21577" s="3"/>
      <c r="D21577" s="3"/>
      <c r="E21577" s="3"/>
      <c r="F21577" s="3"/>
      <c r="G21577" s="3"/>
      <c r="H21577" s="3"/>
      <c r="I21577" s="3"/>
      <c r="J21577" s="3"/>
      <c r="K21577" s="3"/>
      <c r="L21577" s="3"/>
      <c r="M21577" s="3"/>
      <c r="N21577" s="3"/>
    </row>
    <row r="21578">
      <c r="A21578" s="3"/>
      <c r="B21578" s="3"/>
      <c r="C21578" s="3"/>
      <c r="D21578" s="3"/>
      <c r="E21578" s="3"/>
      <c r="F21578" s="3"/>
      <c r="G21578" s="3"/>
      <c r="H21578" s="3"/>
      <c r="I21578" s="3"/>
      <c r="J21578" s="3"/>
      <c r="K21578" s="3"/>
      <c r="L21578" s="3"/>
      <c r="M21578" s="3"/>
      <c r="N21578" s="3"/>
    </row>
    <row r="21579">
      <c r="A21579" s="3"/>
      <c r="B21579" s="3"/>
      <c r="C21579" s="3"/>
      <c r="D21579" s="3"/>
      <c r="E21579" s="3"/>
      <c r="F21579" s="3"/>
      <c r="G21579" s="3"/>
      <c r="H21579" s="3"/>
      <c r="I21579" s="3"/>
      <c r="J21579" s="3"/>
      <c r="K21579" s="3"/>
      <c r="L21579" s="3"/>
      <c r="M21579" s="3"/>
      <c r="N21579" s="3"/>
    </row>
    <row r="21580">
      <c r="A21580" s="3"/>
      <c r="B21580" s="3"/>
      <c r="C21580" s="3"/>
      <c r="D21580" s="3"/>
      <c r="E21580" s="3"/>
      <c r="F21580" s="3"/>
      <c r="G21580" s="3"/>
      <c r="H21580" s="3"/>
      <c r="I21580" s="3"/>
      <c r="J21580" s="3"/>
      <c r="K21580" s="3"/>
      <c r="L21580" s="3"/>
      <c r="M21580" s="3"/>
      <c r="N21580" s="3"/>
    </row>
    <row r="21581">
      <c r="A21581" s="3"/>
      <c r="B21581" s="3"/>
      <c r="C21581" s="3"/>
      <c r="D21581" s="3"/>
      <c r="E21581" s="3"/>
      <c r="F21581" s="3"/>
      <c r="G21581" s="3"/>
      <c r="H21581" s="3"/>
      <c r="I21581" s="3"/>
      <c r="J21581" s="3"/>
      <c r="K21581" s="3"/>
      <c r="L21581" s="3"/>
      <c r="M21581" s="3"/>
      <c r="N21581" s="3"/>
    </row>
    <row r="21582">
      <c r="A21582" s="3"/>
      <c r="B21582" s="3"/>
      <c r="C21582" s="3"/>
      <c r="D21582" s="3"/>
      <c r="E21582" s="3"/>
      <c r="F21582" s="3"/>
      <c r="G21582" s="3"/>
      <c r="H21582" s="3"/>
      <c r="I21582" s="3"/>
      <c r="J21582" s="3"/>
      <c r="K21582" s="3"/>
      <c r="L21582" s="3"/>
      <c r="M21582" s="3"/>
      <c r="N21582" s="3"/>
    </row>
    <row r="21583">
      <c r="A21583" s="3"/>
      <c r="B21583" s="3"/>
      <c r="C21583" s="3"/>
      <c r="D21583" s="3"/>
      <c r="E21583" s="3"/>
      <c r="F21583" s="3"/>
      <c r="G21583" s="3"/>
      <c r="H21583" s="3"/>
      <c r="I21583" s="3"/>
      <c r="J21583" s="3"/>
      <c r="K21583" s="3"/>
      <c r="L21583" s="3"/>
      <c r="M21583" s="3"/>
      <c r="N21583" s="3"/>
    </row>
    <row r="21584">
      <c r="A21584" s="3"/>
      <c r="B21584" s="3"/>
      <c r="C21584" s="3"/>
      <c r="D21584" s="3"/>
      <c r="E21584" s="3"/>
      <c r="F21584" s="3"/>
      <c r="G21584" s="3"/>
      <c r="H21584" s="3"/>
      <c r="I21584" s="3"/>
      <c r="J21584" s="3"/>
      <c r="K21584" s="3"/>
      <c r="L21584" s="3"/>
      <c r="M21584" s="3"/>
      <c r="N21584" s="3"/>
    </row>
    <row r="21585">
      <c r="A21585" s="3"/>
      <c r="B21585" s="3"/>
      <c r="C21585" s="3"/>
      <c r="D21585" s="3"/>
      <c r="E21585" s="3"/>
      <c r="F21585" s="3"/>
      <c r="G21585" s="3"/>
      <c r="H21585" s="3"/>
      <c r="I21585" s="3"/>
      <c r="J21585" s="3"/>
      <c r="K21585" s="3"/>
      <c r="L21585" s="3"/>
      <c r="M21585" s="3"/>
      <c r="N21585" s="3"/>
    </row>
    <row r="21586">
      <c r="A21586" s="3"/>
      <c r="B21586" s="3"/>
      <c r="C21586" s="3"/>
      <c r="D21586" s="3"/>
      <c r="E21586" s="3"/>
      <c r="F21586" s="3"/>
      <c r="G21586" s="3"/>
      <c r="H21586" s="3"/>
      <c r="I21586" s="3"/>
      <c r="J21586" s="3"/>
      <c r="K21586" s="3"/>
      <c r="L21586" s="3"/>
      <c r="M21586" s="3"/>
      <c r="N21586" s="3"/>
    </row>
    <row r="21587">
      <c r="A21587" s="3"/>
      <c r="B21587" s="3"/>
      <c r="C21587" s="3"/>
      <c r="D21587" s="3"/>
      <c r="E21587" s="3"/>
      <c r="F21587" s="3"/>
      <c r="G21587" s="3"/>
      <c r="H21587" s="3"/>
      <c r="I21587" s="3"/>
      <c r="J21587" s="3"/>
      <c r="K21587" s="3"/>
      <c r="L21587" s="3"/>
      <c r="M21587" s="3"/>
      <c r="N21587" s="3"/>
    </row>
    <row r="21588">
      <c r="A21588" s="3"/>
      <c r="B21588" s="3"/>
      <c r="C21588" s="3"/>
      <c r="D21588" s="3"/>
      <c r="E21588" s="3"/>
      <c r="F21588" s="3"/>
      <c r="G21588" s="3"/>
      <c r="H21588" s="3"/>
      <c r="I21588" s="3"/>
      <c r="J21588" s="3"/>
      <c r="K21588" s="3"/>
      <c r="L21588" s="3"/>
      <c r="M21588" s="3"/>
      <c r="N21588" s="3"/>
    </row>
    <row r="21589">
      <c r="A21589" s="3"/>
      <c r="B21589" s="3"/>
      <c r="C21589" s="3"/>
      <c r="D21589" s="3"/>
      <c r="E21589" s="3"/>
      <c r="F21589" s="3"/>
      <c r="G21589" s="3"/>
      <c r="H21589" s="3"/>
      <c r="I21589" s="3"/>
      <c r="J21589" s="3"/>
      <c r="K21589" s="3"/>
      <c r="L21589" s="3"/>
      <c r="M21589" s="3"/>
      <c r="N21589" s="3"/>
    </row>
    <row r="21590">
      <c r="A21590" s="3"/>
      <c r="B21590" s="3"/>
      <c r="C21590" s="3"/>
      <c r="D21590" s="3"/>
      <c r="E21590" s="3"/>
      <c r="F21590" s="3"/>
      <c r="G21590" s="3"/>
      <c r="H21590" s="3"/>
      <c r="I21590" s="3"/>
      <c r="J21590" s="3"/>
      <c r="K21590" s="3"/>
      <c r="L21590" s="3"/>
      <c r="M21590" s="3"/>
      <c r="N21590" s="3"/>
    </row>
    <row r="21591">
      <c r="A21591" s="3"/>
      <c r="B21591" s="3"/>
      <c r="C21591" s="3"/>
      <c r="D21591" s="3"/>
      <c r="E21591" s="3"/>
      <c r="F21591" s="3"/>
      <c r="G21591" s="3"/>
      <c r="H21591" s="3"/>
      <c r="I21591" s="3"/>
      <c r="J21591" s="3"/>
      <c r="K21591" s="3"/>
      <c r="L21591" s="3"/>
      <c r="M21591" s="3"/>
      <c r="N21591" s="3"/>
    </row>
    <row r="21592">
      <c r="A21592" s="3"/>
      <c r="B21592" s="3"/>
      <c r="C21592" s="3"/>
      <c r="D21592" s="3"/>
      <c r="E21592" s="3"/>
      <c r="F21592" s="3"/>
      <c r="G21592" s="3"/>
      <c r="H21592" s="3"/>
      <c r="I21592" s="3"/>
      <c r="J21592" s="3"/>
      <c r="K21592" s="3"/>
      <c r="L21592" s="3"/>
      <c r="M21592" s="3"/>
      <c r="N21592" s="3"/>
    </row>
    <row r="21593">
      <c r="A21593" s="3"/>
      <c r="B21593" s="3"/>
      <c r="C21593" s="3"/>
      <c r="D21593" s="3"/>
      <c r="E21593" s="3"/>
      <c r="F21593" s="3"/>
      <c r="G21593" s="3"/>
      <c r="H21593" s="3"/>
      <c r="I21593" s="3"/>
      <c r="J21593" s="3"/>
      <c r="K21593" s="3"/>
      <c r="L21593" s="3"/>
      <c r="M21593" s="3"/>
      <c r="N21593" s="3"/>
    </row>
    <row r="21594">
      <c r="A21594" s="3"/>
      <c r="B21594" s="3"/>
      <c r="C21594" s="3"/>
      <c r="D21594" s="3"/>
      <c r="E21594" s="3"/>
      <c r="F21594" s="3"/>
      <c r="G21594" s="3"/>
      <c r="H21594" s="3"/>
      <c r="I21594" s="3"/>
      <c r="J21594" s="3"/>
      <c r="K21594" s="3"/>
      <c r="L21594" s="3"/>
      <c r="M21594" s="3"/>
      <c r="N21594" s="3"/>
    </row>
    <row r="21595">
      <c r="A21595" s="3"/>
      <c r="B21595" s="3"/>
      <c r="C21595" s="3"/>
      <c r="D21595" s="3"/>
      <c r="E21595" s="3"/>
      <c r="F21595" s="3"/>
      <c r="G21595" s="3"/>
      <c r="H21595" s="3"/>
      <c r="I21595" s="3"/>
      <c r="J21595" s="3"/>
      <c r="K21595" s="3"/>
      <c r="L21595" s="3"/>
      <c r="M21595" s="3"/>
      <c r="N21595" s="3"/>
    </row>
    <row r="21596">
      <c r="A21596" s="3"/>
      <c r="B21596" s="3"/>
      <c r="C21596" s="3"/>
      <c r="D21596" s="3"/>
      <c r="E21596" s="3"/>
      <c r="F21596" s="3"/>
      <c r="G21596" s="3"/>
      <c r="H21596" s="3"/>
      <c r="I21596" s="3"/>
      <c r="J21596" s="3"/>
      <c r="K21596" s="3"/>
      <c r="L21596" s="3"/>
      <c r="M21596" s="3"/>
      <c r="N21596" s="3"/>
    </row>
    <row r="21597">
      <c r="A21597" s="3"/>
      <c r="B21597" s="3"/>
      <c r="C21597" s="3"/>
      <c r="D21597" s="3"/>
      <c r="E21597" s="3"/>
      <c r="F21597" s="3"/>
      <c r="G21597" s="3"/>
      <c r="H21597" s="3"/>
      <c r="I21597" s="3"/>
      <c r="J21597" s="3"/>
      <c r="K21597" s="3"/>
      <c r="L21597" s="3"/>
      <c r="M21597" s="3"/>
      <c r="N21597" s="3"/>
    </row>
    <row r="21598">
      <c r="A21598" s="3"/>
      <c r="B21598" s="3"/>
      <c r="C21598" s="3"/>
      <c r="D21598" s="3"/>
      <c r="E21598" s="3"/>
      <c r="F21598" s="3"/>
      <c r="G21598" s="3"/>
      <c r="H21598" s="3"/>
      <c r="I21598" s="3"/>
      <c r="J21598" s="3"/>
      <c r="K21598" s="3"/>
      <c r="L21598" s="3"/>
      <c r="M21598" s="3"/>
      <c r="N21598" s="3"/>
    </row>
    <row r="21599">
      <c r="A21599" s="3"/>
      <c r="B21599" s="3"/>
      <c r="C21599" s="3"/>
      <c r="D21599" s="3"/>
      <c r="E21599" s="3"/>
      <c r="F21599" s="3"/>
      <c r="G21599" s="3"/>
      <c r="H21599" s="3"/>
      <c r="I21599" s="3"/>
      <c r="J21599" s="3"/>
      <c r="K21599" s="3"/>
      <c r="L21599" s="3"/>
      <c r="M21599" s="3"/>
      <c r="N21599" s="3"/>
    </row>
    <row r="21600">
      <c r="A21600" s="3"/>
      <c r="B21600" s="3"/>
      <c r="C21600" s="3"/>
      <c r="D21600" s="3"/>
      <c r="E21600" s="3"/>
      <c r="F21600" s="3"/>
      <c r="G21600" s="3"/>
      <c r="H21600" s="3"/>
      <c r="I21600" s="3"/>
      <c r="J21600" s="3"/>
      <c r="K21600" s="3"/>
      <c r="L21600" s="3"/>
      <c r="M21600" s="3"/>
      <c r="N21600" s="3"/>
    </row>
    <row r="21601">
      <c r="A21601" s="3"/>
      <c r="B21601" s="3"/>
      <c r="C21601" s="3"/>
      <c r="D21601" s="3"/>
      <c r="E21601" s="3"/>
      <c r="F21601" s="3"/>
      <c r="G21601" s="3"/>
      <c r="H21601" s="3"/>
      <c r="I21601" s="3"/>
      <c r="J21601" s="3"/>
      <c r="K21601" s="3"/>
      <c r="L21601" s="3"/>
      <c r="M21601" s="3"/>
      <c r="N21601" s="3"/>
    </row>
    <row r="21602">
      <c r="A21602" s="3"/>
      <c r="B21602" s="3"/>
      <c r="C21602" s="3"/>
      <c r="D21602" s="3"/>
      <c r="E21602" s="3"/>
      <c r="F21602" s="3"/>
      <c r="G21602" s="3"/>
      <c r="H21602" s="3"/>
      <c r="I21602" s="3"/>
      <c r="J21602" s="3"/>
      <c r="K21602" s="3"/>
      <c r="L21602" s="3"/>
      <c r="M21602" s="3"/>
      <c r="N21602" s="3"/>
    </row>
    <row r="21603">
      <c r="A21603" s="3"/>
      <c r="B21603" s="3"/>
      <c r="C21603" s="3"/>
      <c r="D21603" s="3"/>
      <c r="E21603" s="3"/>
      <c r="F21603" s="3"/>
      <c r="G21603" s="3"/>
      <c r="H21603" s="3"/>
      <c r="I21603" s="3"/>
      <c r="J21603" s="3"/>
      <c r="K21603" s="3"/>
      <c r="L21603" s="3"/>
      <c r="M21603" s="3"/>
      <c r="N21603" s="3"/>
    </row>
    <row r="21604">
      <c r="A21604" s="3"/>
      <c r="B21604" s="3"/>
      <c r="C21604" s="3"/>
      <c r="D21604" s="3"/>
      <c r="E21604" s="3"/>
      <c r="F21604" s="3"/>
      <c r="G21604" s="3"/>
      <c r="H21604" s="3"/>
      <c r="I21604" s="3"/>
      <c r="J21604" s="3"/>
      <c r="K21604" s="3"/>
      <c r="L21604" s="3"/>
      <c r="M21604" s="3"/>
      <c r="N21604" s="3"/>
    </row>
    <row r="21605">
      <c r="A21605" s="3"/>
      <c r="B21605" s="3"/>
      <c r="C21605" s="3"/>
      <c r="D21605" s="3"/>
      <c r="E21605" s="3"/>
      <c r="F21605" s="3"/>
      <c r="G21605" s="3"/>
      <c r="H21605" s="3"/>
      <c r="I21605" s="3"/>
      <c r="J21605" s="3"/>
      <c r="K21605" s="3"/>
      <c r="L21605" s="3"/>
      <c r="M21605" s="3"/>
      <c r="N21605" s="3"/>
    </row>
    <row r="21606">
      <c r="A21606" s="3"/>
      <c r="B21606" s="3"/>
      <c r="C21606" s="3"/>
      <c r="D21606" s="3"/>
      <c r="E21606" s="3"/>
      <c r="F21606" s="3"/>
      <c r="G21606" s="3"/>
      <c r="H21606" s="3"/>
      <c r="I21606" s="3"/>
      <c r="J21606" s="3"/>
      <c r="K21606" s="3"/>
      <c r="L21606" s="3"/>
      <c r="M21606" s="3"/>
      <c r="N21606" s="3"/>
    </row>
    <row r="21607">
      <c r="A21607" s="3"/>
      <c r="B21607" s="3"/>
      <c r="C21607" s="3"/>
      <c r="D21607" s="3"/>
      <c r="E21607" s="3"/>
      <c r="F21607" s="3"/>
      <c r="G21607" s="3"/>
      <c r="H21607" s="3"/>
      <c r="I21607" s="3"/>
      <c r="J21607" s="3"/>
      <c r="K21607" s="3"/>
      <c r="L21607" s="3"/>
      <c r="M21607" s="3"/>
      <c r="N21607" s="3"/>
    </row>
    <row r="21608">
      <c r="A21608" s="3"/>
      <c r="B21608" s="3"/>
      <c r="C21608" s="3"/>
      <c r="D21608" s="3"/>
      <c r="E21608" s="3"/>
      <c r="F21608" s="3"/>
      <c r="G21608" s="3"/>
      <c r="H21608" s="3"/>
      <c r="I21608" s="3"/>
      <c r="J21608" s="3"/>
      <c r="K21608" s="3"/>
      <c r="L21608" s="3"/>
      <c r="M21608" s="3"/>
      <c r="N21608" s="3"/>
    </row>
    <row r="21609">
      <c r="A21609" s="3"/>
      <c r="B21609" s="3"/>
      <c r="C21609" s="3"/>
      <c r="D21609" s="3"/>
      <c r="E21609" s="3"/>
      <c r="F21609" s="3"/>
      <c r="G21609" s="3"/>
      <c r="H21609" s="3"/>
      <c r="I21609" s="3"/>
      <c r="J21609" s="3"/>
      <c r="K21609" s="3"/>
      <c r="L21609" s="3"/>
      <c r="M21609" s="3"/>
      <c r="N21609" s="3"/>
    </row>
    <row r="21610">
      <c r="A21610" s="3"/>
      <c r="B21610" s="3"/>
      <c r="C21610" s="3"/>
      <c r="D21610" s="3"/>
      <c r="E21610" s="3"/>
      <c r="F21610" s="3"/>
      <c r="G21610" s="3"/>
      <c r="H21610" s="3"/>
      <c r="I21610" s="3"/>
      <c r="J21610" s="3"/>
      <c r="K21610" s="3"/>
      <c r="L21610" s="3"/>
      <c r="M21610" s="3"/>
      <c r="N21610" s="3"/>
    </row>
    <row r="21611">
      <c r="A21611" s="3"/>
      <c r="B21611" s="3"/>
      <c r="C21611" s="3"/>
      <c r="D21611" s="3"/>
      <c r="E21611" s="3"/>
      <c r="F21611" s="3"/>
      <c r="G21611" s="3"/>
      <c r="H21611" s="3"/>
      <c r="I21611" s="3"/>
      <c r="J21611" s="3"/>
      <c r="K21611" s="3"/>
      <c r="L21611" s="3"/>
      <c r="M21611" s="3"/>
      <c r="N21611" s="3"/>
    </row>
    <row r="21612">
      <c r="A21612" s="3"/>
      <c r="B21612" s="3"/>
      <c r="C21612" s="3"/>
      <c r="D21612" s="3"/>
      <c r="E21612" s="3"/>
      <c r="F21612" s="3"/>
      <c r="G21612" s="3"/>
      <c r="H21612" s="3"/>
      <c r="I21612" s="3"/>
      <c r="J21612" s="3"/>
      <c r="K21612" s="3"/>
      <c r="L21612" s="3"/>
      <c r="M21612" s="3"/>
      <c r="N21612" s="3"/>
    </row>
    <row r="21613">
      <c r="A21613" s="3"/>
      <c r="B21613" s="3"/>
      <c r="C21613" s="3"/>
      <c r="D21613" s="3"/>
      <c r="E21613" s="3"/>
      <c r="F21613" s="3"/>
      <c r="G21613" s="3"/>
      <c r="H21613" s="3"/>
      <c r="I21613" s="3"/>
      <c r="J21613" s="3"/>
      <c r="K21613" s="3"/>
      <c r="L21613" s="3"/>
      <c r="M21613" s="3"/>
      <c r="N21613" s="3"/>
    </row>
    <row r="21614">
      <c r="A21614" s="3"/>
      <c r="B21614" s="3"/>
      <c r="C21614" s="3"/>
      <c r="D21614" s="3"/>
      <c r="E21614" s="3"/>
      <c r="F21614" s="3"/>
      <c r="G21614" s="3"/>
      <c r="H21614" s="3"/>
      <c r="I21614" s="3"/>
      <c r="J21614" s="3"/>
      <c r="K21614" s="3"/>
      <c r="L21614" s="3"/>
      <c r="M21614" s="3"/>
      <c r="N21614" s="3"/>
    </row>
    <row r="21615">
      <c r="A21615" s="3"/>
      <c r="B21615" s="3"/>
      <c r="C21615" s="3"/>
      <c r="D21615" s="3"/>
      <c r="E21615" s="3"/>
      <c r="F21615" s="3"/>
      <c r="G21615" s="3"/>
      <c r="H21615" s="3"/>
      <c r="I21615" s="3"/>
      <c r="J21615" s="3"/>
      <c r="K21615" s="3"/>
      <c r="L21615" s="3"/>
      <c r="M21615" s="3"/>
      <c r="N21615" s="3"/>
    </row>
    <row r="21616">
      <c r="A21616" s="3"/>
      <c r="B21616" s="3"/>
      <c r="C21616" s="3"/>
      <c r="D21616" s="3"/>
      <c r="E21616" s="3"/>
      <c r="F21616" s="3"/>
      <c r="G21616" s="3"/>
      <c r="H21616" s="3"/>
      <c r="I21616" s="3"/>
      <c r="J21616" s="3"/>
      <c r="K21616" s="3"/>
      <c r="L21616" s="3"/>
      <c r="M21616" s="3"/>
      <c r="N21616" s="3"/>
    </row>
    <row r="21617">
      <c r="A21617" s="3"/>
      <c r="B21617" s="3"/>
      <c r="C21617" s="3"/>
      <c r="D21617" s="3"/>
      <c r="E21617" s="3"/>
      <c r="F21617" s="3"/>
      <c r="G21617" s="3"/>
      <c r="H21617" s="3"/>
      <c r="I21617" s="3"/>
      <c r="J21617" s="3"/>
      <c r="K21617" s="3"/>
      <c r="L21617" s="3"/>
      <c r="M21617" s="3"/>
      <c r="N21617" s="3"/>
    </row>
    <row r="21618">
      <c r="A21618" s="3"/>
      <c r="B21618" s="3"/>
      <c r="C21618" s="3"/>
      <c r="D21618" s="3"/>
      <c r="E21618" s="3"/>
      <c r="F21618" s="3"/>
      <c r="G21618" s="3"/>
      <c r="H21618" s="3"/>
      <c r="I21618" s="3"/>
      <c r="J21618" s="3"/>
      <c r="K21618" s="3"/>
      <c r="L21618" s="3"/>
      <c r="M21618" s="3"/>
      <c r="N21618" s="3"/>
    </row>
    <row r="21619">
      <c r="A21619" s="3"/>
      <c r="B21619" s="3"/>
      <c r="C21619" s="3"/>
      <c r="D21619" s="3"/>
      <c r="E21619" s="3"/>
      <c r="F21619" s="3"/>
      <c r="G21619" s="3"/>
      <c r="H21619" s="3"/>
      <c r="I21619" s="3"/>
      <c r="J21619" s="3"/>
      <c r="K21619" s="3"/>
      <c r="L21619" s="3"/>
      <c r="M21619" s="3"/>
      <c r="N21619" s="3"/>
    </row>
    <row r="21620">
      <c r="A21620" s="3"/>
      <c r="B21620" s="3"/>
      <c r="C21620" s="3"/>
      <c r="D21620" s="3"/>
      <c r="E21620" s="3"/>
      <c r="F21620" s="3"/>
      <c r="G21620" s="3"/>
      <c r="H21620" s="3"/>
      <c r="I21620" s="3"/>
      <c r="J21620" s="3"/>
      <c r="K21620" s="3"/>
      <c r="L21620" s="3"/>
      <c r="M21620" s="3"/>
      <c r="N21620" s="3"/>
    </row>
    <row r="21621">
      <c r="A21621" s="3"/>
      <c r="B21621" s="3"/>
      <c r="C21621" s="3"/>
      <c r="D21621" s="3"/>
      <c r="E21621" s="3"/>
      <c r="F21621" s="3"/>
      <c r="G21621" s="3"/>
      <c r="H21621" s="3"/>
      <c r="I21621" s="3"/>
      <c r="J21621" s="3"/>
      <c r="K21621" s="3"/>
      <c r="L21621" s="3"/>
      <c r="M21621" s="3"/>
      <c r="N21621" s="3"/>
    </row>
    <row r="21622">
      <c r="A21622" s="3"/>
      <c r="B21622" s="3"/>
      <c r="C21622" s="3"/>
      <c r="D21622" s="3"/>
      <c r="E21622" s="3"/>
      <c r="F21622" s="3"/>
      <c r="G21622" s="3"/>
      <c r="H21622" s="3"/>
      <c r="I21622" s="3"/>
      <c r="J21622" s="3"/>
      <c r="K21622" s="3"/>
      <c r="L21622" s="3"/>
      <c r="M21622" s="3"/>
      <c r="N21622" s="3"/>
    </row>
    <row r="21623">
      <c r="A21623" s="3"/>
      <c r="B21623" s="3"/>
      <c r="C21623" s="3"/>
      <c r="D21623" s="3"/>
      <c r="E21623" s="3"/>
      <c r="F21623" s="3"/>
      <c r="G21623" s="3"/>
      <c r="H21623" s="3"/>
      <c r="I21623" s="3"/>
      <c r="J21623" s="3"/>
      <c r="K21623" s="3"/>
      <c r="L21623" s="3"/>
      <c r="M21623" s="3"/>
      <c r="N21623" s="3"/>
    </row>
    <row r="21624">
      <c r="A21624" s="3"/>
      <c r="B21624" s="3"/>
      <c r="C21624" s="3"/>
      <c r="D21624" s="3"/>
      <c r="E21624" s="3"/>
      <c r="F21624" s="3"/>
      <c r="G21624" s="3"/>
      <c r="H21624" s="3"/>
      <c r="I21624" s="3"/>
      <c r="J21624" s="3"/>
      <c r="K21624" s="3"/>
      <c r="L21624" s="3"/>
      <c r="M21624" s="3"/>
      <c r="N21624" s="3"/>
    </row>
    <row r="21625">
      <c r="A21625" s="3"/>
      <c r="B21625" s="3"/>
      <c r="C21625" s="3"/>
      <c r="D21625" s="3"/>
      <c r="E21625" s="3"/>
      <c r="F21625" s="3"/>
      <c r="G21625" s="3"/>
      <c r="H21625" s="3"/>
      <c r="I21625" s="3"/>
      <c r="J21625" s="3"/>
      <c r="K21625" s="3"/>
      <c r="L21625" s="3"/>
      <c r="M21625" s="3"/>
      <c r="N21625" s="3"/>
    </row>
    <row r="21626">
      <c r="A21626" s="3"/>
      <c r="B21626" s="3"/>
      <c r="C21626" s="3"/>
      <c r="D21626" s="3"/>
      <c r="E21626" s="3"/>
      <c r="F21626" s="3"/>
      <c r="G21626" s="3"/>
      <c r="H21626" s="3"/>
      <c r="I21626" s="3"/>
      <c r="J21626" s="3"/>
      <c r="K21626" s="3"/>
      <c r="L21626" s="3"/>
      <c r="M21626" s="3"/>
      <c r="N21626" s="3"/>
    </row>
    <row r="21627">
      <c r="A21627" s="3"/>
      <c r="B21627" s="3"/>
      <c r="C21627" s="3"/>
      <c r="D21627" s="3"/>
      <c r="E21627" s="3"/>
      <c r="F21627" s="3"/>
      <c r="G21627" s="3"/>
      <c r="H21627" s="3"/>
      <c r="I21627" s="3"/>
      <c r="J21627" s="3"/>
      <c r="K21627" s="3"/>
      <c r="L21627" s="3"/>
      <c r="M21627" s="3"/>
      <c r="N21627" s="3"/>
    </row>
    <row r="21628">
      <c r="A21628" s="3"/>
      <c r="B21628" s="3"/>
      <c r="C21628" s="3"/>
      <c r="D21628" s="3"/>
      <c r="E21628" s="3"/>
      <c r="F21628" s="3"/>
      <c r="G21628" s="3"/>
      <c r="H21628" s="3"/>
      <c r="I21628" s="3"/>
      <c r="J21628" s="3"/>
      <c r="K21628" s="3"/>
      <c r="L21628" s="3"/>
      <c r="M21628" s="3"/>
      <c r="N21628" s="3"/>
    </row>
    <row r="21629">
      <c r="A21629" s="3"/>
      <c r="B21629" s="3"/>
      <c r="C21629" s="3"/>
      <c r="D21629" s="3"/>
      <c r="E21629" s="3"/>
      <c r="F21629" s="3"/>
      <c r="G21629" s="3"/>
      <c r="H21629" s="3"/>
      <c r="I21629" s="3"/>
      <c r="J21629" s="3"/>
      <c r="K21629" s="3"/>
      <c r="L21629" s="3"/>
      <c r="M21629" s="3"/>
      <c r="N21629" s="3"/>
    </row>
    <row r="21630">
      <c r="A21630" s="3"/>
      <c r="B21630" s="3"/>
      <c r="C21630" s="3"/>
      <c r="D21630" s="3"/>
      <c r="E21630" s="3"/>
      <c r="F21630" s="3"/>
      <c r="G21630" s="3"/>
      <c r="H21630" s="3"/>
      <c r="I21630" s="3"/>
      <c r="J21630" s="3"/>
      <c r="K21630" s="3"/>
      <c r="L21630" s="3"/>
      <c r="M21630" s="3"/>
      <c r="N21630" s="3"/>
    </row>
    <row r="21631">
      <c r="A21631" s="3"/>
      <c r="B21631" s="3"/>
      <c r="C21631" s="3"/>
      <c r="D21631" s="3"/>
      <c r="E21631" s="3"/>
      <c r="F21631" s="3"/>
      <c r="G21631" s="3"/>
      <c r="H21631" s="3"/>
      <c r="I21631" s="3"/>
      <c r="J21631" s="3"/>
      <c r="K21631" s="3"/>
      <c r="L21631" s="3"/>
      <c r="M21631" s="3"/>
      <c r="N21631" s="3"/>
    </row>
    <row r="21632">
      <c r="A21632" s="3"/>
      <c r="B21632" s="3"/>
      <c r="C21632" s="3"/>
      <c r="D21632" s="3"/>
      <c r="E21632" s="3"/>
      <c r="F21632" s="3"/>
      <c r="G21632" s="3"/>
      <c r="H21632" s="3"/>
      <c r="I21632" s="3"/>
      <c r="J21632" s="3"/>
      <c r="K21632" s="3"/>
      <c r="L21632" s="3"/>
      <c r="M21632" s="3"/>
      <c r="N21632" s="3"/>
    </row>
    <row r="21633">
      <c r="A21633" s="3"/>
      <c r="B21633" s="3"/>
      <c r="C21633" s="3"/>
      <c r="D21633" s="3"/>
      <c r="E21633" s="3"/>
      <c r="F21633" s="3"/>
      <c r="G21633" s="3"/>
      <c r="H21633" s="3"/>
      <c r="I21633" s="3"/>
      <c r="J21633" s="3"/>
      <c r="K21633" s="3"/>
      <c r="L21633" s="3"/>
      <c r="M21633" s="3"/>
      <c r="N21633" s="3"/>
    </row>
    <row r="21634">
      <c r="A21634" s="3"/>
      <c r="B21634" s="3"/>
      <c r="C21634" s="3"/>
      <c r="D21634" s="3"/>
      <c r="E21634" s="3"/>
      <c r="F21634" s="3"/>
      <c r="G21634" s="3"/>
      <c r="H21634" s="3"/>
      <c r="I21634" s="3"/>
      <c r="J21634" s="3"/>
      <c r="K21634" s="3"/>
      <c r="L21634" s="3"/>
      <c r="M21634" s="3"/>
      <c r="N21634" s="3"/>
    </row>
    <row r="21635">
      <c r="A21635" s="3"/>
      <c r="B21635" s="3"/>
      <c r="C21635" s="3"/>
      <c r="D21635" s="3"/>
      <c r="E21635" s="3"/>
      <c r="F21635" s="3"/>
      <c r="G21635" s="3"/>
      <c r="H21635" s="3"/>
      <c r="I21635" s="3"/>
      <c r="J21635" s="3"/>
      <c r="K21635" s="3"/>
      <c r="L21635" s="3"/>
      <c r="M21635" s="3"/>
      <c r="N21635" s="3"/>
    </row>
    <row r="21636">
      <c r="A21636" s="3"/>
      <c r="B21636" s="3"/>
      <c r="C21636" s="3"/>
      <c r="D21636" s="3"/>
      <c r="E21636" s="3"/>
      <c r="F21636" s="3"/>
      <c r="G21636" s="3"/>
      <c r="H21636" s="3"/>
      <c r="I21636" s="3"/>
      <c r="J21636" s="3"/>
      <c r="K21636" s="3"/>
      <c r="L21636" s="3"/>
      <c r="M21636" s="3"/>
      <c r="N21636" s="3"/>
    </row>
    <row r="21637">
      <c r="A21637" s="3"/>
      <c r="B21637" s="3"/>
      <c r="C21637" s="3"/>
      <c r="D21637" s="3"/>
      <c r="E21637" s="3"/>
      <c r="F21637" s="3"/>
      <c r="G21637" s="3"/>
      <c r="H21637" s="3"/>
      <c r="I21637" s="3"/>
      <c r="J21637" s="3"/>
      <c r="K21637" s="3"/>
      <c r="L21637" s="3"/>
      <c r="M21637" s="3"/>
      <c r="N21637" s="3"/>
    </row>
    <row r="21638">
      <c r="A21638" s="3"/>
      <c r="B21638" s="3"/>
      <c r="C21638" s="3"/>
      <c r="D21638" s="3"/>
      <c r="E21638" s="3"/>
      <c r="F21638" s="3"/>
      <c r="G21638" s="3"/>
      <c r="H21638" s="3"/>
      <c r="I21638" s="3"/>
      <c r="J21638" s="3"/>
      <c r="K21638" s="3"/>
      <c r="L21638" s="3"/>
      <c r="M21638" s="3"/>
      <c r="N21638" s="3"/>
    </row>
    <row r="21639">
      <c r="A21639" s="3"/>
      <c r="B21639" s="3"/>
      <c r="C21639" s="3"/>
      <c r="D21639" s="3"/>
      <c r="E21639" s="3"/>
      <c r="F21639" s="3"/>
      <c r="G21639" s="3"/>
      <c r="H21639" s="3"/>
      <c r="I21639" s="3"/>
      <c r="J21639" s="3"/>
      <c r="K21639" s="3"/>
      <c r="L21639" s="3"/>
      <c r="M21639" s="3"/>
      <c r="N21639" s="3"/>
    </row>
    <row r="21640">
      <c r="A21640" s="3"/>
      <c r="B21640" s="3"/>
      <c r="C21640" s="3"/>
      <c r="D21640" s="3"/>
      <c r="E21640" s="3"/>
      <c r="F21640" s="3"/>
      <c r="G21640" s="3"/>
      <c r="H21640" s="3"/>
      <c r="I21640" s="3"/>
      <c r="J21640" s="3"/>
      <c r="K21640" s="3"/>
      <c r="L21640" s="3"/>
      <c r="M21640" s="3"/>
      <c r="N21640" s="3"/>
    </row>
    <row r="21641">
      <c r="A21641" s="3"/>
      <c r="B21641" s="3"/>
      <c r="C21641" s="3"/>
      <c r="D21641" s="3"/>
      <c r="E21641" s="3"/>
      <c r="F21641" s="3"/>
      <c r="G21641" s="3"/>
      <c r="H21641" s="3"/>
      <c r="I21641" s="3"/>
      <c r="J21641" s="3"/>
      <c r="K21641" s="3"/>
      <c r="L21641" s="3"/>
      <c r="M21641" s="3"/>
      <c r="N21641" s="3"/>
    </row>
    <row r="21642">
      <c r="A21642" s="3"/>
      <c r="B21642" s="3"/>
      <c r="C21642" s="3"/>
      <c r="D21642" s="3"/>
      <c r="E21642" s="3"/>
      <c r="F21642" s="3"/>
      <c r="G21642" s="3"/>
      <c r="H21642" s="3"/>
      <c r="I21642" s="3"/>
      <c r="J21642" s="3"/>
      <c r="K21642" s="3"/>
      <c r="L21642" s="3"/>
      <c r="M21642" s="3"/>
      <c r="N21642" s="3"/>
    </row>
    <row r="21643">
      <c r="A21643" s="3"/>
      <c r="B21643" s="3"/>
      <c r="C21643" s="3"/>
      <c r="D21643" s="3"/>
      <c r="E21643" s="3"/>
      <c r="F21643" s="3"/>
      <c r="G21643" s="3"/>
      <c r="H21643" s="3"/>
      <c r="I21643" s="3"/>
      <c r="J21643" s="3"/>
      <c r="K21643" s="3"/>
      <c r="L21643" s="3"/>
      <c r="M21643" s="3"/>
      <c r="N21643" s="3"/>
    </row>
    <row r="21644">
      <c r="A21644" s="3"/>
      <c r="B21644" s="3"/>
      <c r="C21644" s="3"/>
      <c r="D21644" s="3"/>
      <c r="E21644" s="3"/>
      <c r="F21644" s="3"/>
      <c r="G21644" s="3"/>
      <c r="H21644" s="3"/>
      <c r="I21644" s="3"/>
      <c r="J21644" s="3"/>
      <c r="K21644" s="3"/>
      <c r="L21644" s="3"/>
      <c r="M21644" s="3"/>
      <c r="N21644" s="3"/>
    </row>
    <row r="21645">
      <c r="A21645" s="3"/>
      <c r="B21645" s="3"/>
      <c r="C21645" s="3"/>
      <c r="D21645" s="3"/>
      <c r="E21645" s="3"/>
      <c r="F21645" s="3"/>
      <c r="G21645" s="3"/>
      <c r="H21645" s="3"/>
      <c r="I21645" s="3"/>
      <c r="J21645" s="3"/>
      <c r="K21645" s="3"/>
      <c r="L21645" s="3"/>
      <c r="M21645" s="3"/>
      <c r="N21645" s="3"/>
    </row>
    <row r="21646">
      <c r="A21646" s="3"/>
      <c r="B21646" s="3"/>
      <c r="C21646" s="3"/>
      <c r="D21646" s="3"/>
      <c r="E21646" s="3"/>
      <c r="F21646" s="3"/>
      <c r="G21646" s="3"/>
      <c r="H21646" s="3"/>
      <c r="I21646" s="3"/>
      <c r="J21646" s="3"/>
      <c r="K21646" s="3"/>
      <c r="L21646" s="3"/>
      <c r="M21646" s="3"/>
      <c r="N21646" s="3"/>
    </row>
    <row r="21647">
      <c r="A21647" s="3"/>
      <c r="B21647" s="3"/>
      <c r="C21647" s="3"/>
      <c r="D21647" s="3"/>
      <c r="E21647" s="3"/>
      <c r="F21647" s="3"/>
      <c r="G21647" s="3"/>
      <c r="H21647" s="3"/>
      <c r="I21647" s="3"/>
      <c r="J21647" s="3"/>
      <c r="K21647" s="3"/>
      <c r="L21647" s="3"/>
      <c r="M21647" s="3"/>
      <c r="N21647" s="3"/>
    </row>
    <row r="21648">
      <c r="A21648" s="3"/>
      <c r="B21648" s="3"/>
      <c r="C21648" s="3"/>
      <c r="D21648" s="3"/>
      <c r="E21648" s="3"/>
      <c r="F21648" s="3"/>
      <c r="G21648" s="3"/>
      <c r="H21648" s="3"/>
      <c r="I21648" s="3"/>
      <c r="J21648" s="3"/>
      <c r="K21648" s="3"/>
      <c r="L21648" s="3"/>
      <c r="M21648" s="3"/>
      <c r="N21648" s="3"/>
    </row>
    <row r="21649">
      <c r="A21649" s="3"/>
      <c r="B21649" s="3"/>
      <c r="C21649" s="3"/>
      <c r="D21649" s="3"/>
      <c r="E21649" s="3"/>
      <c r="F21649" s="3"/>
      <c r="G21649" s="3"/>
      <c r="H21649" s="3"/>
      <c r="I21649" s="3"/>
      <c r="J21649" s="3"/>
      <c r="K21649" s="3"/>
      <c r="L21649" s="3"/>
      <c r="M21649" s="3"/>
      <c r="N21649" s="3"/>
    </row>
    <row r="21650">
      <c r="A21650" s="3"/>
      <c r="B21650" s="3"/>
      <c r="C21650" s="3"/>
      <c r="D21650" s="3"/>
      <c r="E21650" s="3"/>
      <c r="F21650" s="3"/>
      <c r="G21650" s="3"/>
      <c r="H21650" s="3"/>
      <c r="I21650" s="3"/>
      <c r="J21650" s="3"/>
      <c r="K21650" s="3"/>
      <c r="L21650" s="3"/>
      <c r="M21650" s="3"/>
      <c r="N21650" s="3"/>
    </row>
    <row r="21651">
      <c r="A21651" s="3"/>
      <c r="B21651" s="3"/>
      <c r="C21651" s="3"/>
      <c r="D21651" s="3"/>
      <c r="E21651" s="3"/>
      <c r="F21651" s="3"/>
      <c r="G21651" s="3"/>
      <c r="H21651" s="3"/>
      <c r="I21651" s="3"/>
      <c r="J21651" s="3"/>
      <c r="K21651" s="3"/>
      <c r="L21651" s="3"/>
      <c r="M21651" s="3"/>
      <c r="N21651" s="3"/>
    </row>
    <row r="21652">
      <c r="A21652" s="3"/>
      <c r="B21652" s="3"/>
      <c r="C21652" s="3"/>
      <c r="D21652" s="3"/>
      <c r="E21652" s="3"/>
      <c r="F21652" s="3"/>
      <c r="G21652" s="3"/>
      <c r="H21652" s="3"/>
      <c r="I21652" s="3"/>
      <c r="J21652" s="3"/>
      <c r="K21652" s="3"/>
      <c r="L21652" s="3"/>
      <c r="M21652" s="3"/>
      <c r="N21652" s="3"/>
    </row>
    <row r="21653">
      <c r="A21653" s="3"/>
      <c r="B21653" s="3"/>
      <c r="C21653" s="3"/>
      <c r="D21653" s="3"/>
      <c r="E21653" s="3"/>
      <c r="F21653" s="3"/>
      <c r="G21653" s="3"/>
      <c r="H21653" s="3"/>
      <c r="I21653" s="3"/>
      <c r="J21653" s="3"/>
      <c r="K21653" s="3"/>
      <c r="L21653" s="3"/>
      <c r="M21653" s="3"/>
      <c r="N21653" s="3"/>
    </row>
    <row r="21654">
      <c r="A21654" s="3"/>
      <c r="B21654" s="3"/>
      <c r="C21654" s="3"/>
      <c r="D21654" s="3"/>
      <c r="E21654" s="3"/>
      <c r="F21654" s="3"/>
      <c r="G21654" s="3"/>
      <c r="H21654" s="3"/>
      <c r="I21654" s="3"/>
      <c r="J21654" s="3"/>
      <c r="K21654" s="3"/>
      <c r="L21654" s="3"/>
      <c r="M21654" s="3"/>
      <c r="N21654" s="3"/>
    </row>
    <row r="21655">
      <c r="A21655" s="3"/>
      <c r="B21655" s="3"/>
      <c r="C21655" s="3"/>
      <c r="D21655" s="3"/>
      <c r="E21655" s="3"/>
      <c r="F21655" s="3"/>
      <c r="G21655" s="3"/>
      <c r="H21655" s="3"/>
      <c r="I21655" s="3"/>
      <c r="J21655" s="3"/>
      <c r="K21655" s="3"/>
      <c r="L21655" s="3"/>
      <c r="M21655" s="3"/>
      <c r="N21655" s="3"/>
    </row>
    <row r="21656">
      <c r="A21656" s="3"/>
      <c r="B21656" s="3"/>
      <c r="C21656" s="3"/>
      <c r="D21656" s="3"/>
      <c r="E21656" s="3"/>
      <c r="F21656" s="3"/>
      <c r="G21656" s="3"/>
      <c r="H21656" s="3"/>
      <c r="I21656" s="3"/>
      <c r="J21656" s="3"/>
      <c r="K21656" s="3"/>
      <c r="L21656" s="3"/>
      <c r="M21656" s="3"/>
      <c r="N21656" s="3"/>
    </row>
    <row r="21657">
      <c r="A21657" s="3"/>
      <c r="B21657" s="3"/>
      <c r="C21657" s="3"/>
      <c r="D21657" s="3"/>
      <c r="E21657" s="3"/>
      <c r="F21657" s="3"/>
      <c r="G21657" s="3"/>
      <c r="H21657" s="3"/>
      <c r="I21657" s="3"/>
      <c r="J21657" s="3"/>
      <c r="K21657" s="3"/>
      <c r="L21657" s="3"/>
      <c r="M21657" s="3"/>
      <c r="N21657" s="3"/>
    </row>
    <row r="21658">
      <c r="A21658" s="3"/>
      <c r="B21658" s="3"/>
      <c r="C21658" s="3"/>
      <c r="D21658" s="3"/>
      <c r="E21658" s="3"/>
      <c r="F21658" s="3"/>
      <c r="G21658" s="3"/>
      <c r="H21658" s="3"/>
      <c r="I21658" s="3"/>
      <c r="J21658" s="3"/>
      <c r="K21658" s="3"/>
      <c r="L21658" s="3"/>
      <c r="M21658" s="3"/>
      <c r="N21658" s="3"/>
    </row>
    <row r="21659">
      <c r="A21659" s="3"/>
      <c r="B21659" s="3"/>
      <c r="C21659" s="3"/>
      <c r="D21659" s="3"/>
      <c r="E21659" s="3"/>
      <c r="F21659" s="3"/>
      <c r="G21659" s="3"/>
      <c r="H21659" s="3"/>
      <c r="I21659" s="3"/>
      <c r="J21659" s="3"/>
      <c r="K21659" s="3"/>
      <c r="L21659" s="3"/>
      <c r="M21659" s="3"/>
      <c r="N21659" s="3"/>
    </row>
    <row r="21660">
      <c r="A21660" s="3"/>
      <c r="B21660" s="3"/>
      <c r="C21660" s="3"/>
      <c r="D21660" s="3"/>
      <c r="E21660" s="3"/>
      <c r="F21660" s="3"/>
      <c r="G21660" s="3"/>
      <c r="H21660" s="3"/>
      <c r="I21660" s="3"/>
      <c r="J21660" s="3"/>
      <c r="K21660" s="3"/>
      <c r="L21660" s="3"/>
      <c r="M21660" s="3"/>
      <c r="N21660" s="3"/>
    </row>
    <row r="21661">
      <c r="A21661" s="3"/>
      <c r="B21661" s="3"/>
      <c r="C21661" s="3"/>
      <c r="D21661" s="3"/>
      <c r="E21661" s="3"/>
      <c r="F21661" s="3"/>
      <c r="G21661" s="3"/>
      <c r="H21661" s="3"/>
      <c r="I21661" s="3"/>
      <c r="J21661" s="3"/>
      <c r="K21661" s="3"/>
      <c r="L21661" s="3"/>
      <c r="M21661" s="3"/>
      <c r="N21661" s="3"/>
    </row>
    <row r="21662">
      <c r="A21662" s="3"/>
      <c r="B21662" s="3"/>
      <c r="C21662" s="3"/>
      <c r="D21662" s="3"/>
      <c r="E21662" s="3"/>
      <c r="F21662" s="3"/>
      <c r="G21662" s="3"/>
      <c r="H21662" s="3"/>
      <c r="I21662" s="3"/>
      <c r="J21662" s="3"/>
      <c r="K21662" s="3"/>
      <c r="L21662" s="3"/>
      <c r="M21662" s="3"/>
      <c r="N21662" s="3"/>
    </row>
    <row r="21663">
      <c r="A21663" s="3"/>
      <c r="B21663" s="3"/>
      <c r="C21663" s="3"/>
      <c r="D21663" s="3"/>
      <c r="E21663" s="3"/>
      <c r="F21663" s="3"/>
      <c r="G21663" s="3"/>
      <c r="H21663" s="3"/>
      <c r="I21663" s="3"/>
      <c r="J21663" s="3"/>
      <c r="K21663" s="3"/>
      <c r="L21663" s="3"/>
      <c r="M21663" s="3"/>
      <c r="N21663" s="3"/>
    </row>
    <row r="21664">
      <c r="A21664" s="3"/>
      <c r="B21664" s="3"/>
      <c r="C21664" s="3"/>
      <c r="D21664" s="3"/>
      <c r="E21664" s="3"/>
      <c r="F21664" s="3"/>
      <c r="G21664" s="3"/>
      <c r="H21664" s="3"/>
      <c r="I21664" s="3"/>
      <c r="J21664" s="3"/>
      <c r="K21664" s="3"/>
      <c r="L21664" s="3"/>
      <c r="M21664" s="3"/>
      <c r="N21664" s="3"/>
    </row>
    <row r="21665">
      <c r="A21665" s="3"/>
      <c r="B21665" s="3"/>
      <c r="C21665" s="3"/>
      <c r="D21665" s="3"/>
      <c r="E21665" s="3"/>
      <c r="F21665" s="3"/>
      <c r="G21665" s="3"/>
      <c r="H21665" s="3"/>
      <c r="I21665" s="3"/>
      <c r="J21665" s="3"/>
      <c r="K21665" s="3"/>
      <c r="L21665" s="3"/>
      <c r="M21665" s="3"/>
      <c r="N21665" s="3"/>
    </row>
    <row r="21666">
      <c r="A21666" s="3"/>
      <c r="B21666" s="3"/>
      <c r="C21666" s="3"/>
      <c r="D21666" s="3"/>
      <c r="E21666" s="3"/>
      <c r="F21666" s="3"/>
      <c r="G21666" s="3"/>
      <c r="H21666" s="3"/>
      <c r="I21666" s="3"/>
      <c r="J21666" s="3"/>
      <c r="K21666" s="3"/>
      <c r="L21666" s="3"/>
      <c r="M21666" s="3"/>
      <c r="N21666" s="3"/>
    </row>
    <row r="21667">
      <c r="A21667" s="3"/>
      <c r="B21667" s="3"/>
      <c r="C21667" s="3"/>
      <c r="D21667" s="3"/>
      <c r="E21667" s="3"/>
      <c r="F21667" s="3"/>
      <c r="G21667" s="3"/>
      <c r="H21667" s="3"/>
      <c r="I21667" s="3"/>
      <c r="J21667" s="3"/>
      <c r="K21667" s="3"/>
      <c r="L21667" s="3"/>
      <c r="M21667" s="3"/>
      <c r="N21667" s="3"/>
    </row>
    <row r="21668">
      <c r="A21668" s="3"/>
      <c r="B21668" s="3"/>
      <c r="C21668" s="3"/>
      <c r="D21668" s="3"/>
      <c r="E21668" s="3"/>
      <c r="F21668" s="3"/>
      <c r="G21668" s="3"/>
      <c r="H21668" s="3"/>
      <c r="I21668" s="3"/>
      <c r="J21668" s="3"/>
      <c r="K21668" s="3"/>
      <c r="L21668" s="3"/>
      <c r="M21668" s="3"/>
      <c r="N21668" s="3"/>
    </row>
    <row r="21669">
      <c r="A21669" s="3"/>
      <c r="B21669" s="3"/>
      <c r="C21669" s="3"/>
      <c r="D21669" s="3"/>
      <c r="E21669" s="3"/>
      <c r="F21669" s="3"/>
      <c r="G21669" s="3"/>
      <c r="H21669" s="3"/>
      <c r="I21669" s="3"/>
      <c r="J21669" s="3"/>
      <c r="K21669" s="3"/>
      <c r="L21669" s="3"/>
      <c r="M21669" s="3"/>
      <c r="N21669" s="3"/>
    </row>
    <row r="21670">
      <c r="A21670" s="3"/>
      <c r="B21670" s="3"/>
      <c r="C21670" s="3"/>
      <c r="D21670" s="3"/>
      <c r="E21670" s="3"/>
      <c r="F21670" s="3"/>
      <c r="G21670" s="3"/>
      <c r="H21670" s="3"/>
      <c r="I21670" s="3"/>
      <c r="J21670" s="3"/>
      <c r="K21670" s="3"/>
      <c r="L21670" s="3"/>
      <c r="M21670" s="3"/>
      <c r="N21670" s="3"/>
    </row>
    <row r="21671">
      <c r="A21671" s="3"/>
      <c r="B21671" s="3"/>
      <c r="C21671" s="3"/>
      <c r="D21671" s="3"/>
      <c r="E21671" s="3"/>
      <c r="F21671" s="3"/>
      <c r="G21671" s="3"/>
      <c r="H21671" s="3"/>
      <c r="I21671" s="3"/>
      <c r="J21671" s="3"/>
      <c r="K21671" s="3"/>
      <c r="L21671" s="3"/>
      <c r="M21671" s="3"/>
      <c r="N21671" s="3"/>
    </row>
    <row r="21672">
      <c r="A21672" s="3"/>
      <c r="B21672" s="3"/>
      <c r="C21672" s="3"/>
      <c r="D21672" s="3"/>
      <c r="E21672" s="3"/>
      <c r="F21672" s="3"/>
      <c r="G21672" s="3"/>
      <c r="H21672" s="3"/>
      <c r="I21672" s="3"/>
      <c r="J21672" s="3"/>
      <c r="K21672" s="3"/>
      <c r="L21672" s="3"/>
      <c r="M21672" s="3"/>
      <c r="N21672" s="3"/>
    </row>
    <row r="21673">
      <c r="A21673" s="3"/>
      <c r="B21673" s="3"/>
      <c r="C21673" s="3"/>
      <c r="D21673" s="3"/>
      <c r="E21673" s="3"/>
      <c r="F21673" s="3"/>
      <c r="G21673" s="3"/>
      <c r="H21673" s="3"/>
      <c r="I21673" s="3"/>
      <c r="J21673" s="3"/>
      <c r="K21673" s="3"/>
      <c r="L21673" s="3"/>
      <c r="M21673" s="3"/>
      <c r="N21673" s="3"/>
    </row>
    <row r="21674">
      <c r="A21674" s="3"/>
      <c r="B21674" s="3"/>
      <c r="C21674" s="3"/>
      <c r="D21674" s="3"/>
      <c r="E21674" s="3"/>
      <c r="F21674" s="3"/>
      <c r="G21674" s="3"/>
      <c r="H21674" s="3"/>
      <c r="I21674" s="3"/>
      <c r="J21674" s="3"/>
      <c r="K21674" s="3"/>
      <c r="L21674" s="3"/>
      <c r="M21674" s="3"/>
      <c r="N21674" s="3"/>
    </row>
    <row r="21675">
      <c r="A21675" s="3"/>
      <c r="B21675" s="3"/>
      <c r="C21675" s="3"/>
      <c r="D21675" s="3"/>
      <c r="E21675" s="3"/>
      <c r="F21675" s="3"/>
      <c r="G21675" s="3"/>
      <c r="H21675" s="3"/>
      <c r="I21675" s="3"/>
      <c r="J21675" s="3"/>
      <c r="K21675" s="3"/>
      <c r="L21675" s="3"/>
      <c r="M21675" s="3"/>
      <c r="N21675" s="3"/>
    </row>
    <row r="21676">
      <c r="A21676" s="3"/>
      <c r="B21676" s="3"/>
      <c r="C21676" s="3"/>
      <c r="D21676" s="3"/>
      <c r="E21676" s="3"/>
      <c r="F21676" s="3"/>
      <c r="G21676" s="3"/>
      <c r="H21676" s="3"/>
      <c r="I21676" s="3"/>
      <c r="J21676" s="3"/>
      <c r="K21676" s="3"/>
      <c r="L21676" s="3"/>
      <c r="M21676" s="3"/>
      <c r="N21676" s="3"/>
    </row>
    <row r="21677">
      <c r="A21677" s="3"/>
      <c r="B21677" s="3"/>
      <c r="C21677" s="3"/>
      <c r="D21677" s="3"/>
      <c r="E21677" s="3"/>
      <c r="F21677" s="3"/>
      <c r="G21677" s="3"/>
      <c r="H21677" s="3"/>
      <c r="I21677" s="3"/>
      <c r="J21677" s="3"/>
      <c r="K21677" s="3"/>
      <c r="L21677" s="3"/>
      <c r="M21677" s="3"/>
      <c r="N21677" s="3"/>
    </row>
    <row r="21678">
      <c r="A21678" s="3"/>
      <c r="B21678" s="3"/>
      <c r="C21678" s="3"/>
      <c r="D21678" s="3"/>
      <c r="E21678" s="3"/>
      <c r="F21678" s="3"/>
      <c r="G21678" s="3"/>
      <c r="H21678" s="3"/>
      <c r="I21678" s="3"/>
      <c r="J21678" s="3"/>
      <c r="K21678" s="3"/>
      <c r="L21678" s="3"/>
      <c r="M21678" s="3"/>
      <c r="N21678" s="3"/>
    </row>
    <row r="21679">
      <c r="A21679" s="3"/>
      <c r="B21679" s="3"/>
      <c r="C21679" s="3"/>
      <c r="D21679" s="3"/>
      <c r="E21679" s="3"/>
      <c r="F21679" s="3"/>
      <c r="G21679" s="3"/>
      <c r="H21679" s="3"/>
      <c r="I21679" s="3"/>
      <c r="J21679" s="3"/>
      <c r="K21679" s="3"/>
      <c r="L21679" s="3"/>
      <c r="M21679" s="3"/>
      <c r="N21679" s="3"/>
    </row>
    <row r="21680">
      <c r="A21680" s="3"/>
      <c r="B21680" s="3"/>
      <c r="C21680" s="3"/>
      <c r="D21680" s="3"/>
      <c r="E21680" s="3"/>
      <c r="F21680" s="3"/>
      <c r="G21680" s="3"/>
      <c r="H21680" s="3"/>
      <c r="I21680" s="3"/>
      <c r="J21680" s="3"/>
      <c r="K21680" s="3"/>
      <c r="L21680" s="3"/>
      <c r="M21680" s="3"/>
      <c r="N21680" s="3"/>
    </row>
    <row r="21681">
      <c r="A21681" s="3"/>
      <c r="B21681" s="3"/>
      <c r="C21681" s="3"/>
      <c r="D21681" s="3"/>
      <c r="E21681" s="3"/>
      <c r="F21681" s="3"/>
      <c r="G21681" s="3"/>
      <c r="H21681" s="3"/>
      <c r="I21681" s="3"/>
      <c r="J21681" s="3"/>
      <c r="K21681" s="3"/>
      <c r="L21681" s="3"/>
      <c r="M21681" s="3"/>
      <c r="N21681" s="3"/>
    </row>
    <row r="21682">
      <c r="A21682" s="3"/>
      <c r="B21682" s="3"/>
      <c r="C21682" s="3"/>
      <c r="D21682" s="3"/>
      <c r="E21682" s="3"/>
      <c r="F21682" s="3"/>
      <c r="G21682" s="3"/>
      <c r="H21682" s="3"/>
      <c r="I21682" s="3"/>
      <c r="J21682" s="3"/>
      <c r="K21682" s="3"/>
      <c r="L21682" s="3"/>
      <c r="M21682" s="3"/>
      <c r="N21682" s="3"/>
    </row>
    <row r="21683">
      <c r="A21683" s="3"/>
      <c r="B21683" s="3"/>
      <c r="C21683" s="3"/>
      <c r="D21683" s="3"/>
      <c r="E21683" s="3"/>
      <c r="F21683" s="3"/>
      <c r="G21683" s="3"/>
      <c r="H21683" s="3"/>
      <c r="I21683" s="3"/>
      <c r="J21683" s="3"/>
      <c r="K21683" s="3"/>
      <c r="L21683" s="3"/>
      <c r="M21683" s="3"/>
      <c r="N21683" s="3"/>
    </row>
    <row r="21684">
      <c r="A21684" s="3"/>
      <c r="B21684" s="3"/>
      <c r="C21684" s="3"/>
      <c r="D21684" s="3"/>
      <c r="E21684" s="3"/>
      <c r="F21684" s="3"/>
      <c r="G21684" s="3"/>
      <c r="H21684" s="3"/>
      <c r="I21684" s="3"/>
      <c r="J21684" s="3"/>
      <c r="K21684" s="3"/>
      <c r="L21684" s="3"/>
      <c r="M21684" s="3"/>
      <c r="N21684" s="3"/>
    </row>
    <row r="21685">
      <c r="A21685" s="3"/>
      <c r="B21685" s="3"/>
      <c r="C21685" s="3"/>
      <c r="D21685" s="3"/>
      <c r="E21685" s="3"/>
      <c r="F21685" s="3"/>
      <c r="G21685" s="3"/>
      <c r="H21685" s="3"/>
      <c r="I21685" s="3"/>
      <c r="J21685" s="3"/>
      <c r="K21685" s="3"/>
      <c r="L21685" s="3"/>
      <c r="M21685" s="3"/>
      <c r="N21685" s="3"/>
    </row>
    <row r="21686">
      <c r="A21686" s="3"/>
      <c r="B21686" s="3"/>
      <c r="C21686" s="3"/>
      <c r="D21686" s="3"/>
      <c r="E21686" s="3"/>
      <c r="F21686" s="3"/>
      <c r="G21686" s="3"/>
      <c r="H21686" s="3"/>
      <c r="I21686" s="3"/>
      <c r="J21686" s="3"/>
      <c r="K21686" s="3"/>
      <c r="L21686" s="3"/>
      <c r="M21686" s="3"/>
      <c r="N21686" s="3"/>
    </row>
    <row r="21687">
      <c r="A21687" s="3"/>
      <c r="B21687" s="3"/>
      <c r="C21687" s="3"/>
      <c r="D21687" s="3"/>
      <c r="E21687" s="3"/>
      <c r="F21687" s="3"/>
      <c r="G21687" s="3"/>
      <c r="H21687" s="3"/>
      <c r="I21687" s="3"/>
      <c r="J21687" s="3"/>
      <c r="K21687" s="3"/>
      <c r="L21687" s="3"/>
      <c r="M21687" s="3"/>
      <c r="N21687" s="3"/>
    </row>
    <row r="21688">
      <c r="A21688" s="3"/>
      <c r="B21688" s="3"/>
      <c r="C21688" s="3"/>
      <c r="D21688" s="3"/>
      <c r="E21688" s="3"/>
      <c r="F21688" s="3"/>
      <c r="G21688" s="3"/>
      <c r="H21688" s="3"/>
      <c r="I21688" s="3"/>
      <c r="J21688" s="3"/>
      <c r="K21688" s="3"/>
      <c r="L21688" s="3"/>
      <c r="M21688" s="3"/>
      <c r="N21688" s="3"/>
    </row>
    <row r="21689">
      <c r="A21689" s="3"/>
      <c r="B21689" s="3"/>
      <c r="C21689" s="3"/>
      <c r="D21689" s="3"/>
      <c r="E21689" s="3"/>
      <c r="F21689" s="3"/>
      <c r="G21689" s="3"/>
      <c r="H21689" s="3"/>
      <c r="I21689" s="3"/>
      <c r="J21689" s="3"/>
      <c r="K21689" s="3"/>
      <c r="L21689" s="3"/>
      <c r="M21689" s="3"/>
      <c r="N21689" s="3"/>
    </row>
    <row r="21690">
      <c r="A21690" s="3"/>
      <c r="B21690" s="3"/>
      <c r="C21690" s="3"/>
      <c r="D21690" s="3"/>
      <c r="E21690" s="3"/>
      <c r="F21690" s="3"/>
      <c r="G21690" s="3"/>
      <c r="H21690" s="3"/>
      <c r="I21690" s="3"/>
      <c r="J21690" s="3"/>
      <c r="K21690" s="3"/>
      <c r="L21690" s="3"/>
      <c r="M21690" s="3"/>
      <c r="N21690" s="3"/>
    </row>
    <row r="21691">
      <c r="A21691" s="3"/>
      <c r="B21691" s="3"/>
      <c r="C21691" s="3"/>
      <c r="D21691" s="3"/>
      <c r="E21691" s="3"/>
      <c r="F21691" s="3"/>
      <c r="G21691" s="3"/>
      <c r="H21691" s="3"/>
      <c r="I21691" s="3"/>
      <c r="J21691" s="3"/>
      <c r="K21691" s="3"/>
      <c r="L21691" s="3"/>
      <c r="M21691" s="3"/>
      <c r="N21691" s="3"/>
    </row>
    <row r="21692">
      <c r="A21692" s="3"/>
      <c r="B21692" s="3"/>
      <c r="C21692" s="3"/>
      <c r="D21692" s="3"/>
      <c r="E21692" s="3"/>
      <c r="F21692" s="3"/>
      <c r="G21692" s="3"/>
      <c r="H21692" s="3"/>
      <c r="I21692" s="3"/>
      <c r="J21692" s="3"/>
      <c r="K21692" s="3"/>
      <c r="L21692" s="3"/>
      <c r="M21692" s="3"/>
      <c r="N21692" s="3"/>
    </row>
    <row r="21693">
      <c r="A21693" s="3"/>
      <c r="B21693" s="3"/>
      <c r="C21693" s="3"/>
      <c r="D21693" s="3"/>
      <c r="E21693" s="3"/>
      <c r="F21693" s="3"/>
      <c r="G21693" s="3"/>
      <c r="H21693" s="3"/>
      <c r="I21693" s="3"/>
      <c r="J21693" s="3"/>
      <c r="K21693" s="3"/>
      <c r="L21693" s="3"/>
      <c r="M21693" s="3"/>
      <c r="N21693" s="3"/>
    </row>
    <row r="21694">
      <c r="A21694" s="3"/>
      <c r="B21694" s="3"/>
      <c r="C21694" s="3"/>
      <c r="D21694" s="3"/>
      <c r="E21694" s="3"/>
      <c r="F21694" s="3"/>
      <c r="G21694" s="3"/>
      <c r="H21694" s="3"/>
      <c r="I21694" s="3"/>
      <c r="J21694" s="3"/>
      <c r="K21694" s="3"/>
      <c r="L21694" s="3"/>
      <c r="M21694" s="3"/>
      <c r="N21694" s="3"/>
    </row>
    <row r="21695">
      <c r="A21695" s="3"/>
      <c r="B21695" s="3"/>
      <c r="C21695" s="3"/>
      <c r="D21695" s="3"/>
      <c r="E21695" s="3"/>
      <c r="F21695" s="3"/>
      <c r="G21695" s="3"/>
      <c r="H21695" s="3"/>
      <c r="I21695" s="3"/>
      <c r="J21695" s="3"/>
      <c r="K21695" s="3"/>
      <c r="L21695" s="3"/>
      <c r="M21695" s="3"/>
      <c r="N21695" s="3"/>
    </row>
    <row r="21696">
      <c r="A21696" s="3"/>
      <c r="B21696" s="3"/>
      <c r="C21696" s="3"/>
      <c r="D21696" s="3"/>
      <c r="E21696" s="3"/>
      <c r="F21696" s="3"/>
      <c r="G21696" s="3"/>
      <c r="H21696" s="3"/>
      <c r="I21696" s="3"/>
      <c r="J21696" s="3"/>
      <c r="K21696" s="3"/>
      <c r="L21696" s="3"/>
      <c r="M21696" s="3"/>
      <c r="N21696" s="3"/>
    </row>
    <row r="21697">
      <c r="A21697" s="3"/>
      <c r="B21697" s="3"/>
      <c r="C21697" s="3"/>
      <c r="D21697" s="3"/>
      <c r="E21697" s="3"/>
      <c r="F21697" s="3"/>
      <c r="G21697" s="3"/>
      <c r="H21697" s="3"/>
      <c r="I21697" s="3"/>
      <c r="J21697" s="3"/>
      <c r="K21697" s="3"/>
      <c r="L21697" s="3"/>
      <c r="M21697" s="3"/>
      <c r="N21697" s="3"/>
    </row>
    <row r="21698">
      <c r="A21698" s="3"/>
      <c r="B21698" s="3"/>
      <c r="C21698" s="3"/>
      <c r="D21698" s="3"/>
      <c r="E21698" s="3"/>
      <c r="F21698" s="3"/>
      <c r="G21698" s="3"/>
      <c r="H21698" s="3"/>
      <c r="I21698" s="3"/>
      <c r="J21698" s="3"/>
      <c r="K21698" s="3"/>
      <c r="L21698" s="3"/>
      <c r="M21698" s="3"/>
      <c r="N21698" s="3"/>
    </row>
    <row r="21699">
      <c r="A21699" s="3"/>
      <c r="B21699" s="3"/>
      <c r="C21699" s="3"/>
      <c r="D21699" s="3"/>
      <c r="E21699" s="3"/>
      <c r="F21699" s="3"/>
      <c r="G21699" s="3"/>
      <c r="H21699" s="3"/>
      <c r="I21699" s="3"/>
      <c r="J21699" s="3"/>
      <c r="K21699" s="3"/>
      <c r="L21699" s="3"/>
      <c r="M21699" s="3"/>
      <c r="N21699" s="3"/>
    </row>
    <row r="21700">
      <c r="A21700" s="3"/>
      <c r="B21700" s="3"/>
      <c r="C21700" s="3"/>
      <c r="D21700" s="3"/>
      <c r="E21700" s="3"/>
      <c r="F21700" s="3"/>
      <c r="G21700" s="3"/>
      <c r="H21700" s="3"/>
      <c r="I21700" s="3"/>
      <c r="J21700" s="3"/>
      <c r="K21700" s="3"/>
      <c r="L21700" s="3"/>
      <c r="M21700" s="3"/>
      <c r="N21700" s="3"/>
    </row>
    <row r="21701">
      <c r="A21701" s="3"/>
      <c r="B21701" s="3"/>
      <c r="C21701" s="3"/>
      <c r="D21701" s="3"/>
      <c r="E21701" s="3"/>
      <c r="F21701" s="3"/>
      <c r="G21701" s="3"/>
      <c r="H21701" s="3"/>
      <c r="I21701" s="3"/>
      <c r="J21701" s="3"/>
      <c r="K21701" s="3"/>
      <c r="L21701" s="3"/>
      <c r="M21701" s="3"/>
      <c r="N21701" s="3"/>
    </row>
    <row r="21702">
      <c r="A21702" s="3"/>
      <c r="B21702" s="3"/>
      <c r="C21702" s="3"/>
      <c r="D21702" s="3"/>
      <c r="E21702" s="3"/>
      <c r="F21702" s="3"/>
      <c r="G21702" s="3"/>
      <c r="H21702" s="3"/>
      <c r="I21702" s="3"/>
      <c r="J21702" s="3"/>
      <c r="K21702" s="3"/>
      <c r="L21702" s="3"/>
      <c r="M21702" s="3"/>
      <c r="N21702" s="3"/>
    </row>
    <row r="21703">
      <c r="A21703" s="3"/>
      <c r="B21703" s="3"/>
      <c r="C21703" s="3"/>
      <c r="D21703" s="3"/>
      <c r="E21703" s="3"/>
      <c r="F21703" s="3"/>
      <c r="G21703" s="3"/>
      <c r="H21703" s="3"/>
      <c r="I21703" s="3"/>
      <c r="J21703" s="3"/>
      <c r="K21703" s="3"/>
      <c r="L21703" s="3"/>
      <c r="M21703" s="3"/>
      <c r="N21703" s="3"/>
    </row>
    <row r="21704">
      <c r="A21704" s="3"/>
      <c r="B21704" s="3"/>
      <c r="C21704" s="3"/>
      <c r="D21704" s="3"/>
      <c r="E21704" s="3"/>
      <c r="F21704" s="3"/>
      <c r="G21704" s="3"/>
      <c r="H21704" s="3"/>
      <c r="I21704" s="3"/>
      <c r="J21704" s="3"/>
      <c r="K21704" s="3"/>
      <c r="L21704" s="3"/>
      <c r="M21704" s="3"/>
      <c r="N21704" s="3"/>
    </row>
    <row r="21705">
      <c r="A21705" s="3"/>
      <c r="B21705" s="3"/>
      <c r="C21705" s="3"/>
      <c r="D21705" s="3"/>
      <c r="E21705" s="3"/>
      <c r="F21705" s="3"/>
      <c r="G21705" s="3"/>
      <c r="H21705" s="3"/>
      <c r="I21705" s="3"/>
      <c r="J21705" s="3"/>
      <c r="K21705" s="3"/>
      <c r="L21705" s="3"/>
      <c r="M21705" s="3"/>
      <c r="N21705" s="3"/>
    </row>
    <row r="21706">
      <c r="A21706" s="3"/>
      <c r="B21706" s="3"/>
      <c r="C21706" s="3"/>
      <c r="D21706" s="3"/>
      <c r="E21706" s="3"/>
      <c r="F21706" s="3"/>
      <c r="G21706" s="3"/>
      <c r="H21706" s="3"/>
      <c r="I21706" s="3"/>
      <c r="J21706" s="3"/>
      <c r="K21706" s="3"/>
      <c r="L21706" s="3"/>
      <c r="M21706" s="3"/>
      <c r="N21706" s="3"/>
    </row>
    <row r="21707">
      <c r="A21707" s="3"/>
      <c r="B21707" s="3"/>
      <c r="C21707" s="3"/>
      <c r="D21707" s="3"/>
      <c r="E21707" s="3"/>
      <c r="F21707" s="3"/>
      <c r="G21707" s="3"/>
      <c r="H21707" s="3"/>
      <c r="I21707" s="3"/>
      <c r="J21707" s="3"/>
      <c r="K21707" s="3"/>
      <c r="L21707" s="3"/>
      <c r="M21707" s="3"/>
      <c r="N21707" s="3"/>
    </row>
    <row r="21708">
      <c r="A21708" s="3"/>
      <c r="B21708" s="3"/>
      <c r="C21708" s="3"/>
      <c r="D21708" s="3"/>
      <c r="E21708" s="3"/>
      <c r="F21708" s="3"/>
      <c r="G21708" s="3"/>
      <c r="H21708" s="3"/>
      <c r="I21708" s="3"/>
      <c r="J21708" s="3"/>
      <c r="K21708" s="3"/>
      <c r="L21708" s="3"/>
      <c r="M21708" s="3"/>
      <c r="N21708" s="3"/>
    </row>
    <row r="21709">
      <c r="A21709" s="3"/>
      <c r="B21709" s="3"/>
      <c r="C21709" s="3"/>
      <c r="D21709" s="3"/>
      <c r="E21709" s="3"/>
      <c r="F21709" s="3"/>
      <c r="G21709" s="3"/>
      <c r="H21709" s="3"/>
      <c r="I21709" s="3"/>
      <c r="J21709" s="3"/>
      <c r="K21709" s="3"/>
      <c r="L21709" s="3"/>
      <c r="M21709" s="3"/>
      <c r="N21709" s="3"/>
    </row>
    <row r="21710">
      <c r="A21710" s="3"/>
      <c r="B21710" s="3"/>
      <c r="C21710" s="3"/>
      <c r="D21710" s="3"/>
      <c r="E21710" s="3"/>
      <c r="F21710" s="3"/>
      <c r="G21710" s="3"/>
      <c r="H21710" s="3"/>
      <c r="I21710" s="3"/>
      <c r="J21710" s="3"/>
      <c r="K21710" s="3"/>
      <c r="L21710" s="3"/>
      <c r="M21710" s="3"/>
      <c r="N21710" s="3"/>
    </row>
    <row r="21711">
      <c r="A21711" s="3"/>
      <c r="B21711" s="3"/>
      <c r="C21711" s="3"/>
      <c r="D21711" s="3"/>
      <c r="E21711" s="3"/>
      <c r="F21711" s="3"/>
      <c r="G21711" s="3"/>
      <c r="H21711" s="3"/>
      <c r="I21711" s="3"/>
      <c r="J21711" s="3"/>
      <c r="K21711" s="3"/>
      <c r="L21711" s="3"/>
      <c r="M21711" s="3"/>
      <c r="N21711" s="3"/>
    </row>
    <row r="21712">
      <c r="A21712" s="3"/>
      <c r="B21712" s="3"/>
      <c r="C21712" s="3"/>
      <c r="D21712" s="3"/>
      <c r="E21712" s="3"/>
      <c r="F21712" s="3"/>
      <c r="G21712" s="3"/>
      <c r="H21712" s="3"/>
      <c r="I21712" s="3"/>
      <c r="J21712" s="3"/>
      <c r="K21712" s="3"/>
      <c r="L21712" s="3"/>
      <c r="M21712" s="3"/>
      <c r="N21712" s="3"/>
    </row>
    <row r="21713">
      <c r="A21713" s="3"/>
      <c r="B21713" s="3"/>
      <c r="C21713" s="3"/>
      <c r="D21713" s="3"/>
      <c r="E21713" s="3"/>
      <c r="F21713" s="3"/>
      <c r="G21713" s="3"/>
      <c r="H21713" s="3"/>
      <c r="I21713" s="3"/>
      <c r="J21713" s="3"/>
      <c r="K21713" s="3"/>
      <c r="L21713" s="3"/>
      <c r="M21713" s="3"/>
      <c r="N21713" s="3"/>
    </row>
    <row r="21714">
      <c r="A21714" s="3"/>
      <c r="B21714" s="3"/>
      <c r="C21714" s="3"/>
      <c r="D21714" s="3"/>
      <c r="E21714" s="3"/>
      <c r="F21714" s="3"/>
      <c r="G21714" s="3"/>
      <c r="H21714" s="3"/>
      <c r="I21714" s="3"/>
      <c r="J21714" s="3"/>
      <c r="K21714" s="3"/>
      <c r="L21714" s="3"/>
      <c r="M21714" s="3"/>
      <c r="N21714" s="3"/>
    </row>
    <row r="21715">
      <c r="A21715" s="3"/>
      <c r="B21715" s="3"/>
      <c r="C21715" s="3"/>
      <c r="D21715" s="3"/>
      <c r="E21715" s="3"/>
      <c r="F21715" s="3"/>
      <c r="G21715" s="3"/>
      <c r="H21715" s="3"/>
      <c r="I21715" s="3"/>
      <c r="J21715" s="3"/>
      <c r="K21715" s="3"/>
      <c r="L21715" s="3"/>
      <c r="M21715" s="3"/>
      <c r="N21715" s="3"/>
    </row>
    <row r="21716">
      <c r="A21716" s="3"/>
      <c r="B21716" s="3"/>
      <c r="C21716" s="3"/>
      <c r="D21716" s="3"/>
      <c r="E21716" s="3"/>
      <c r="F21716" s="3"/>
      <c r="G21716" s="3"/>
      <c r="H21716" s="3"/>
      <c r="I21716" s="3"/>
      <c r="J21716" s="3"/>
      <c r="K21716" s="3"/>
      <c r="L21716" s="3"/>
      <c r="M21716" s="3"/>
      <c r="N21716" s="3"/>
    </row>
    <row r="21717">
      <c r="A21717" s="3"/>
      <c r="B21717" s="3"/>
      <c r="C21717" s="3"/>
      <c r="D21717" s="3"/>
      <c r="E21717" s="3"/>
      <c r="F21717" s="3"/>
      <c r="G21717" s="3"/>
      <c r="H21717" s="3"/>
      <c r="I21717" s="3"/>
      <c r="J21717" s="3"/>
      <c r="K21717" s="3"/>
      <c r="L21717" s="3"/>
      <c r="M21717" s="3"/>
      <c r="N21717" s="3"/>
    </row>
    <row r="21718">
      <c r="A21718" s="3"/>
      <c r="B21718" s="3"/>
      <c r="C21718" s="3"/>
      <c r="D21718" s="3"/>
      <c r="E21718" s="3"/>
      <c r="F21718" s="3"/>
      <c r="G21718" s="3"/>
      <c r="H21718" s="3"/>
      <c r="I21718" s="3"/>
      <c r="J21718" s="3"/>
      <c r="K21718" s="3"/>
      <c r="L21718" s="3"/>
      <c r="M21718" s="3"/>
      <c r="N21718" s="3"/>
    </row>
    <row r="21719">
      <c r="A21719" s="3"/>
      <c r="B21719" s="3"/>
      <c r="C21719" s="3"/>
      <c r="D21719" s="3"/>
      <c r="E21719" s="3"/>
      <c r="F21719" s="3"/>
      <c r="G21719" s="3"/>
      <c r="H21719" s="3"/>
      <c r="I21719" s="3"/>
      <c r="J21719" s="3"/>
      <c r="K21719" s="3"/>
      <c r="L21719" s="3"/>
      <c r="M21719" s="3"/>
      <c r="N21719" s="3"/>
    </row>
    <row r="21720">
      <c r="A21720" s="3"/>
      <c r="B21720" s="3"/>
      <c r="C21720" s="3"/>
      <c r="D21720" s="3"/>
      <c r="E21720" s="3"/>
      <c r="F21720" s="3"/>
      <c r="G21720" s="3"/>
      <c r="H21720" s="3"/>
      <c r="I21720" s="3"/>
      <c r="J21720" s="3"/>
      <c r="K21720" s="3"/>
      <c r="L21720" s="3"/>
      <c r="M21720" s="3"/>
      <c r="N21720" s="3"/>
    </row>
    <row r="21721">
      <c r="A21721" s="3"/>
      <c r="B21721" s="3"/>
      <c r="C21721" s="3"/>
      <c r="D21721" s="3"/>
      <c r="E21721" s="3"/>
      <c r="F21721" s="3"/>
      <c r="G21721" s="3"/>
      <c r="H21721" s="3"/>
      <c r="I21721" s="3"/>
      <c r="J21721" s="3"/>
      <c r="K21721" s="3"/>
      <c r="L21721" s="3"/>
      <c r="M21721" s="3"/>
      <c r="N21721" s="3"/>
    </row>
    <row r="21722">
      <c r="A21722" s="3"/>
      <c r="B21722" s="3"/>
      <c r="C21722" s="3"/>
      <c r="D21722" s="3"/>
      <c r="E21722" s="3"/>
      <c r="F21722" s="3"/>
      <c r="G21722" s="3"/>
      <c r="H21722" s="3"/>
      <c r="I21722" s="3"/>
      <c r="J21722" s="3"/>
      <c r="K21722" s="3"/>
      <c r="L21722" s="3"/>
      <c r="M21722" s="3"/>
      <c r="N21722" s="3"/>
    </row>
    <row r="21723">
      <c r="A21723" s="3"/>
      <c r="B21723" s="3"/>
      <c r="C21723" s="3"/>
      <c r="D21723" s="3"/>
      <c r="E21723" s="3"/>
      <c r="F21723" s="3"/>
      <c r="G21723" s="3"/>
      <c r="H21723" s="3"/>
      <c r="I21723" s="3"/>
      <c r="J21723" s="3"/>
      <c r="K21723" s="3"/>
      <c r="L21723" s="3"/>
      <c r="M21723" s="3"/>
      <c r="N21723" s="3"/>
    </row>
    <row r="21724">
      <c r="A21724" s="3"/>
      <c r="B21724" s="3"/>
      <c r="C21724" s="3"/>
      <c r="D21724" s="3"/>
      <c r="E21724" s="3"/>
      <c r="F21724" s="3"/>
      <c r="G21724" s="3"/>
      <c r="H21724" s="3"/>
      <c r="I21724" s="3"/>
      <c r="J21724" s="3"/>
      <c r="K21724" s="3"/>
      <c r="L21724" s="3"/>
      <c r="M21724" s="3"/>
      <c r="N21724" s="3"/>
    </row>
    <row r="21725">
      <c r="A21725" s="3"/>
      <c r="B21725" s="3"/>
      <c r="C21725" s="3"/>
      <c r="D21725" s="3"/>
      <c r="E21725" s="3"/>
      <c r="F21725" s="3"/>
      <c r="G21725" s="3"/>
      <c r="H21725" s="3"/>
      <c r="I21725" s="3"/>
      <c r="J21725" s="3"/>
      <c r="K21725" s="3"/>
      <c r="L21725" s="3"/>
      <c r="M21725" s="3"/>
      <c r="N21725" s="3"/>
    </row>
    <row r="21726">
      <c r="A21726" s="3"/>
      <c r="B21726" s="3"/>
      <c r="C21726" s="3"/>
      <c r="D21726" s="3"/>
      <c r="E21726" s="3"/>
      <c r="F21726" s="3"/>
      <c r="G21726" s="3"/>
      <c r="H21726" s="3"/>
      <c r="I21726" s="3"/>
      <c r="J21726" s="3"/>
      <c r="K21726" s="3"/>
      <c r="L21726" s="3"/>
      <c r="M21726" s="3"/>
      <c r="N21726" s="3"/>
    </row>
    <row r="21727">
      <c r="A21727" s="3"/>
      <c r="B21727" s="3"/>
      <c r="C21727" s="3"/>
      <c r="D21727" s="3"/>
      <c r="E21727" s="3"/>
      <c r="F21727" s="3"/>
      <c r="G21727" s="3"/>
      <c r="H21727" s="3"/>
      <c r="I21727" s="3"/>
      <c r="J21727" s="3"/>
      <c r="K21727" s="3"/>
      <c r="L21727" s="3"/>
      <c r="M21727" s="3"/>
      <c r="N21727" s="3"/>
    </row>
    <row r="21728">
      <c r="A21728" s="3"/>
      <c r="B21728" s="3"/>
      <c r="C21728" s="3"/>
      <c r="D21728" s="3"/>
      <c r="E21728" s="3"/>
      <c r="F21728" s="3"/>
      <c r="G21728" s="3"/>
      <c r="H21728" s="3"/>
      <c r="I21728" s="3"/>
      <c r="J21728" s="3"/>
      <c r="K21728" s="3"/>
      <c r="L21728" s="3"/>
      <c r="M21728" s="3"/>
      <c r="N21728" s="3"/>
    </row>
    <row r="21729">
      <c r="A21729" s="3"/>
      <c r="B21729" s="3"/>
      <c r="C21729" s="3"/>
      <c r="D21729" s="3"/>
      <c r="E21729" s="3"/>
      <c r="F21729" s="3"/>
      <c r="G21729" s="3"/>
      <c r="H21729" s="3"/>
      <c r="I21729" s="3"/>
      <c r="J21729" s="3"/>
      <c r="K21729" s="3"/>
      <c r="L21729" s="3"/>
      <c r="M21729" s="3"/>
      <c r="N21729" s="3"/>
    </row>
    <row r="21730">
      <c r="A21730" s="3"/>
      <c r="B21730" s="3"/>
      <c r="C21730" s="3"/>
      <c r="D21730" s="3"/>
      <c r="E21730" s="3"/>
      <c r="F21730" s="3"/>
      <c r="G21730" s="3"/>
      <c r="H21730" s="3"/>
      <c r="I21730" s="3"/>
      <c r="J21730" s="3"/>
      <c r="K21730" s="3"/>
      <c r="L21730" s="3"/>
      <c r="M21730" s="3"/>
      <c r="N21730" s="3"/>
    </row>
    <row r="21731">
      <c r="A21731" s="3"/>
      <c r="B21731" s="3"/>
      <c r="C21731" s="3"/>
      <c r="D21731" s="3"/>
      <c r="E21731" s="3"/>
      <c r="F21731" s="3"/>
      <c r="G21731" s="3"/>
      <c r="H21731" s="3"/>
      <c r="I21731" s="3"/>
      <c r="J21731" s="3"/>
      <c r="K21731" s="3"/>
      <c r="L21731" s="3"/>
      <c r="M21731" s="3"/>
      <c r="N21731" s="3"/>
    </row>
    <row r="21732">
      <c r="A21732" s="3"/>
      <c r="B21732" s="3"/>
      <c r="C21732" s="3"/>
      <c r="D21732" s="3"/>
      <c r="E21732" s="3"/>
      <c r="F21732" s="3"/>
      <c r="G21732" s="3"/>
      <c r="H21732" s="3"/>
      <c r="I21732" s="3"/>
      <c r="J21732" s="3"/>
      <c r="K21732" s="3"/>
      <c r="L21732" s="3"/>
      <c r="M21732" s="3"/>
      <c r="N21732" s="3"/>
    </row>
    <row r="21733">
      <c r="A21733" s="3"/>
      <c r="B21733" s="3"/>
      <c r="C21733" s="3"/>
      <c r="D21733" s="3"/>
      <c r="E21733" s="3"/>
      <c r="F21733" s="3"/>
      <c r="G21733" s="3"/>
      <c r="H21733" s="3"/>
      <c r="I21733" s="3"/>
      <c r="J21733" s="3"/>
      <c r="K21733" s="3"/>
      <c r="L21733" s="3"/>
      <c r="M21733" s="3"/>
      <c r="N21733" s="3"/>
    </row>
    <row r="21734">
      <c r="A21734" s="3"/>
      <c r="B21734" s="3"/>
      <c r="C21734" s="3"/>
      <c r="D21734" s="3"/>
      <c r="E21734" s="3"/>
      <c r="F21734" s="3"/>
      <c r="G21734" s="3"/>
      <c r="H21734" s="3"/>
      <c r="I21734" s="3"/>
      <c r="J21734" s="3"/>
      <c r="K21734" s="3"/>
      <c r="L21734" s="3"/>
      <c r="M21734" s="3"/>
      <c r="N21734" s="3"/>
    </row>
    <row r="21735">
      <c r="A21735" s="3"/>
      <c r="B21735" s="3"/>
      <c r="C21735" s="3"/>
      <c r="D21735" s="3"/>
      <c r="E21735" s="3"/>
      <c r="F21735" s="3"/>
      <c r="G21735" s="3"/>
      <c r="H21735" s="3"/>
      <c r="I21735" s="3"/>
      <c r="J21735" s="3"/>
      <c r="K21735" s="3"/>
      <c r="L21735" s="3"/>
      <c r="M21735" s="3"/>
      <c r="N21735" s="3"/>
    </row>
    <row r="21736">
      <c r="A21736" s="3"/>
      <c r="B21736" s="3"/>
      <c r="C21736" s="3"/>
      <c r="D21736" s="3"/>
      <c r="E21736" s="3"/>
      <c r="F21736" s="3"/>
      <c r="G21736" s="3"/>
      <c r="H21736" s="3"/>
      <c r="I21736" s="3"/>
      <c r="J21736" s="3"/>
      <c r="K21736" s="3"/>
      <c r="L21736" s="3"/>
      <c r="M21736" s="3"/>
      <c r="N21736" s="3"/>
    </row>
    <row r="21737">
      <c r="A21737" s="3"/>
      <c r="B21737" s="3"/>
      <c r="C21737" s="3"/>
      <c r="D21737" s="3"/>
      <c r="E21737" s="3"/>
      <c r="F21737" s="3"/>
      <c r="G21737" s="3"/>
      <c r="H21737" s="3"/>
      <c r="I21737" s="3"/>
      <c r="J21737" s="3"/>
      <c r="K21737" s="3"/>
      <c r="L21737" s="3"/>
      <c r="M21737" s="3"/>
      <c r="N21737" s="3"/>
    </row>
    <row r="21738">
      <c r="A21738" s="3"/>
      <c r="B21738" s="3"/>
      <c r="C21738" s="3"/>
      <c r="D21738" s="3"/>
      <c r="E21738" s="3"/>
      <c r="F21738" s="3"/>
      <c r="G21738" s="3"/>
      <c r="H21738" s="3"/>
      <c r="I21738" s="3"/>
      <c r="J21738" s="3"/>
      <c r="K21738" s="3"/>
      <c r="L21738" s="3"/>
      <c r="M21738" s="3"/>
      <c r="N21738" s="3"/>
    </row>
    <row r="21739">
      <c r="A21739" s="3"/>
      <c r="B21739" s="3"/>
      <c r="C21739" s="3"/>
      <c r="D21739" s="3"/>
      <c r="E21739" s="3"/>
      <c r="F21739" s="3"/>
      <c r="G21739" s="3"/>
      <c r="H21739" s="3"/>
      <c r="I21739" s="3"/>
      <c r="J21739" s="3"/>
      <c r="K21739" s="3"/>
      <c r="L21739" s="3"/>
      <c r="M21739" s="3"/>
      <c r="N21739" s="3"/>
    </row>
    <row r="21740">
      <c r="A21740" s="3"/>
      <c r="B21740" s="3"/>
      <c r="C21740" s="3"/>
      <c r="D21740" s="3"/>
      <c r="E21740" s="3"/>
      <c r="F21740" s="3"/>
      <c r="G21740" s="3"/>
      <c r="H21740" s="3"/>
      <c r="I21740" s="3"/>
      <c r="J21740" s="3"/>
      <c r="K21740" s="3"/>
      <c r="L21740" s="3"/>
      <c r="M21740" s="3"/>
      <c r="N21740" s="3"/>
    </row>
    <row r="21741">
      <c r="A21741" s="3"/>
      <c r="B21741" s="3"/>
      <c r="C21741" s="3"/>
      <c r="D21741" s="3"/>
      <c r="E21741" s="3"/>
      <c r="F21741" s="3"/>
      <c r="G21741" s="3"/>
      <c r="H21741" s="3"/>
      <c r="I21741" s="3"/>
      <c r="J21741" s="3"/>
      <c r="K21741" s="3"/>
      <c r="L21741" s="3"/>
      <c r="M21741" s="3"/>
      <c r="N21741" s="3"/>
    </row>
    <row r="21742">
      <c r="A21742" s="3"/>
      <c r="B21742" s="3"/>
      <c r="C21742" s="3"/>
      <c r="D21742" s="3"/>
      <c r="E21742" s="3"/>
      <c r="F21742" s="3"/>
      <c r="G21742" s="3"/>
      <c r="H21742" s="3"/>
      <c r="I21742" s="3"/>
      <c r="J21742" s="3"/>
      <c r="K21742" s="3"/>
      <c r="L21742" s="3"/>
      <c r="M21742" s="3"/>
      <c r="N21742" s="3"/>
    </row>
    <row r="21743">
      <c r="A21743" s="3"/>
      <c r="B21743" s="3"/>
      <c r="C21743" s="3"/>
      <c r="D21743" s="3"/>
      <c r="E21743" s="3"/>
      <c r="F21743" s="3"/>
      <c r="G21743" s="3"/>
      <c r="H21743" s="3"/>
      <c r="I21743" s="3"/>
      <c r="J21743" s="3"/>
      <c r="K21743" s="3"/>
      <c r="L21743" s="3"/>
      <c r="M21743" s="3"/>
      <c r="N21743" s="3"/>
    </row>
    <row r="21744">
      <c r="A21744" s="3"/>
      <c r="B21744" s="3"/>
      <c r="C21744" s="3"/>
      <c r="D21744" s="3"/>
      <c r="E21744" s="3"/>
      <c r="F21744" s="3"/>
      <c r="G21744" s="3"/>
      <c r="H21744" s="3"/>
      <c r="I21744" s="3"/>
      <c r="J21744" s="3"/>
      <c r="K21744" s="3"/>
      <c r="L21744" s="3"/>
      <c r="M21744" s="3"/>
      <c r="N21744" s="3"/>
    </row>
    <row r="21745">
      <c r="A21745" s="3"/>
      <c r="B21745" s="3"/>
      <c r="C21745" s="3"/>
      <c r="D21745" s="3"/>
      <c r="E21745" s="3"/>
      <c r="F21745" s="3"/>
      <c r="G21745" s="3"/>
      <c r="H21745" s="3"/>
      <c r="I21745" s="3"/>
      <c r="J21745" s="3"/>
      <c r="K21745" s="3"/>
      <c r="L21745" s="3"/>
      <c r="M21745" s="3"/>
      <c r="N21745" s="3"/>
    </row>
    <row r="21746">
      <c r="A21746" s="3"/>
      <c r="B21746" s="3"/>
      <c r="C21746" s="3"/>
      <c r="D21746" s="3"/>
      <c r="E21746" s="3"/>
      <c r="F21746" s="3"/>
      <c r="G21746" s="3"/>
      <c r="H21746" s="3"/>
      <c r="I21746" s="3"/>
      <c r="J21746" s="3"/>
      <c r="K21746" s="3"/>
      <c r="L21746" s="3"/>
      <c r="M21746" s="3"/>
      <c r="N21746" s="3"/>
    </row>
    <row r="21747">
      <c r="A21747" s="3"/>
      <c r="B21747" s="3"/>
      <c r="C21747" s="3"/>
      <c r="D21747" s="3"/>
      <c r="E21747" s="3"/>
      <c r="F21747" s="3"/>
      <c r="G21747" s="3"/>
      <c r="H21747" s="3"/>
      <c r="I21747" s="3"/>
      <c r="J21747" s="3"/>
      <c r="K21747" s="3"/>
      <c r="L21747" s="3"/>
      <c r="M21747" s="3"/>
      <c r="N21747" s="3"/>
    </row>
    <row r="21748">
      <c r="A21748" s="3"/>
      <c r="B21748" s="3"/>
      <c r="C21748" s="3"/>
      <c r="D21748" s="3"/>
      <c r="E21748" s="3"/>
      <c r="F21748" s="3"/>
      <c r="G21748" s="3"/>
      <c r="H21748" s="3"/>
      <c r="I21748" s="3"/>
      <c r="J21748" s="3"/>
      <c r="K21748" s="3"/>
      <c r="L21748" s="3"/>
      <c r="M21748" s="3"/>
      <c r="N21748" s="3"/>
    </row>
    <row r="21749">
      <c r="A21749" s="3"/>
      <c r="B21749" s="3"/>
      <c r="C21749" s="3"/>
      <c r="D21749" s="3"/>
      <c r="E21749" s="3"/>
      <c r="F21749" s="3"/>
      <c r="G21749" s="3"/>
      <c r="H21749" s="3"/>
      <c r="I21749" s="3"/>
      <c r="J21749" s="3"/>
      <c r="K21749" s="3"/>
      <c r="L21749" s="3"/>
      <c r="M21749" s="3"/>
      <c r="N21749" s="3"/>
    </row>
    <row r="21750">
      <c r="A21750" s="3"/>
      <c r="B21750" s="3"/>
      <c r="C21750" s="3"/>
      <c r="D21750" s="3"/>
      <c r="E21750" s="3"/>
      <c r="F21750" s="3"/>
      <c r="G21750" s="3"/>
      <c r="H21750" s="3"/>
      <c r="I21750" s="3"/>
      <c r="J21750" s="3"/>
      <c r="K21750" s="3"/>
      <c r="L21750" s="3"/>
      <c r="M21750" s="3"/>
      <c r="N21750" s="3"/>
    </row>
    <row r="21751">
      <c r="A21751" s="3"/>
      <c r="B21751" s="3"/>
      <c r="C21751" s="3"/>
      <c r="D21751" s="3"/>
      <c r="E21751" s="3"/>
      <c r="F21751" s="3"/>
      <c r="G21751" s="3"/>
      <c r="H21751" s="3"/>
      <c r="I21751" s="3"/>
      <c r="J21751" s="3"/>
      <c r="K21751" s="3"/>
      <c r="L21751" s="3"/>
      <c r="M21751" s="3"/>
      <c r="N21751" s="3"/>
    </row>
    <row r="21752">
      <c r="A21752" s="3"/>
      <c r="B21752" s="3"/>
      <c r="C21752" s="3"/>
      <c r="D21752" s="3"/>
      <c r="E21752" s="3"/>
      <c r="F21752" s="3"/>
      <c r="G21752" s="3"/>
      <c r="H21752" s="3"/>
      <c r="I21752" s="3"/>
      <c r="J21752" s="3"/>
      <c r="K21752" s="3"/>
      <c r="L21752" s="3"/>
      <c r="M21752" s="3"/>
      <c r="N21752" s="3"/>
    </row>
    <row r="21753">
      <c r="A21753" s="3"/>
      <c r="B21753" s="3"/>
      <c r="C21753" s="3"/>
      <c r="D21753" s="3"/>
      <c r="E21753" s="3"/>
      <c r="F21753" s="3"/>
      <c r="G21753" s="3"/>
      <c r="H21753" s="3"/>
      <c r="I21753" s="3"/>
      <c r="J21753" s="3"/>
      <c r="K21753" s="3"/>
      <c r="L21753" s="3"/>
      <c r="M21753" s="3"/>
      <c r="N21753" s="3"/>
    </row>
    <row r="21754">
      <c r="A21754" s="3"/>
      <c r="B21754" s="3"/>
      <c r="C21754" s="3"/>
      <c r="D21754" s="3"/>
      <c r="E21754" s="3"/>
      <c r="F21754" s="3"/>
      <c r="G21754" s="3"/>
      <c r="H21754" s="3"/>
      <c r="I21754" s="3"/>
      <c r="J21754" s="3"/>
      <c r="K21754" s="3"/>
      <c r="L21754" s="3"/>
      <c r="M21754" s="3"/>
      <c r="N21754" s="3"/>
    </row>
    <row r="21755">
      <c r="A21755" s="3"/>
      <c r="B21755" s="3"/>
      <c r="C21755" s="3"/>
      <c r="D21755" s="3"/>
      <c r="E21755" s="3"/>
      <c r="F21755" s="3"/>
      <c r="G21755" s="3"/>
      <c r="H21755" s="3"/>
      <c r="I21755" s="3"/>
      <c r="J21755" s="3"/>
      <c r="K21755" s="3"/>
      <c r="L21755" s="3"/>
      <c r="M21755" s="3"/>
      <c r="N21755" s="3"/>
    </row>
    <row r="21756">
      <c r="A21756" s="3"/>
      <c r="B21756" s="3"/>
      <c r="C21756" s="3"/>
      <c r="D21756" s="3"/>
      <c r="E21756" s="3"/>
      <c r="F21756" s="3"/>
      <c r="G21756" s="3"/>
      <c r="H21756" s="3"/>
      <c r="I21756" s="3"/>
      <c r="J21756" s="3"/>
      <c r="K21756" s="3"/>
      <c r="L21756" s="3"/>
      <c r="M21756" s="3"/>
      <c r="N21756" s="3"/>
    </row>
    <row r="21757">
      <c r="A21757" s="3"/>
      <c r="B21757" s="3"/>
      <c r="C21757" s="3"/>
      <c r="D21757" s="3"/>
      <c r="E21757" s="3"/>
      <c r="F21757" s="3"/>
      <c r="G21757" s="3"/>
      <c r="H21757" s="3"/>
      <c r="I21757" s="3"/>
      <c r="J21757" s="3"/>
      <c r="K21757" s="3"/>
      <c r="L21757" s="3"/>
      <c r="M21757" s="3"/>
      <c r="N21757" s="3"/>
    </row>
    <row r="21758">
      <c r="A21758" s="3"/>
      <c r="B21758" s="3"/>
      <c r="C21758" s="3"/>
      <c r="D21758" s="3"/>
      <c r="E21758" s="3"/>
      <c r="F21758" s="3"/>
      <c r="G21758" s="3"/>
      <c r="H21758" s="3"/>
      <c r="I21758" s="3"/>
      <c r="J21758" s="3"/>
      <c r="K21758" s="3"/>
      <c r="L21758" s="3"/>
      <c r="M21758" s="3"/>
      <c r="N21758" s="3"/>
    </row>
    <row r="21759">
      <c r="A21759" s="3"/>
      <c r="B21759" s="3"/>
      <c r="C21759" s="3"/>
      <c r="D21759" s="3"/>
      <c r="E21759" s="3"/>
      <c r="F21759" s="3"/>
      <c r="G21759" s="3"/>
      <c r="H21759" s="3"/>
      <c r="I21759" s="3"/>
      <c r="J21759" s="3"/>
      <c r="K21759" s="3"/>
      <c r="L21759" s="3"/>
      <c r="M21759" s="3"/>
      <c r="N21759" s="3"/>
    </row>
    <row r="21760">
      <c r="A21760" s="3"/>
      <c r="B21760" s="3"/>
      <c r="C21760" s="3"/>
      <c r="D21760" s="3"/>
      <c r="E21760" s="3"/>
      <c r="F21760" s="3"/>
      <c r="G21760" s="3"/>
      <c r="H21760" s="3"/>
      <c r="I21760" s="3"/>
      <c r="J21760" s="3"/>
      <c r="K21760" s="3"/>
      <c r="L21760" s="3"/>
      <c r="M21760" s="3"/>
      <c r="N21760" s="3"/>
    </row>
    <row r="21761">
      <c r="A21761" s="3"/>
      <c r="B21761" s="3"/>
      <c r="C21761" s="3"/>
      <c r="D21761" s="3"/>
      <c r="E21761" s="3"/>
      <c r="F21761" s="3"/>
      <c r="G21761" s="3"/>
      <c r="H21761" s="3"/>
      <c r="I21761" s="3"/>
      <c r="J21761" s="3"/>
      <c r="K21761" s="3"/>
      <c r="L21761" s="3"/>
      <c r="M21761" s="3"/>
      <c r="N21761" s="3"/>
    </row>
    <row r="21762">
      <c r="A21762" s="3"/>
      <c r="B21762" s="3"/>
      <c r="C21762" s="3"/>
      <c r="D21762" s="3"/>
      <c r="E21762" s="3"/>
      <c r="F21762" s="3"/>
      <c r="G21762" s="3"/>
      <c r="H21762" s="3"/>
      <c r="I21762" s="3"/>
      <c r="J21762" s="3"/>
      <c r="K21762" s="3"/>
      <c r="L21762" s="3"/>
      <c r="M21762" s="3"/>
      <c r="N21762" s="3"/>
    </row>
    <row r="21763">
      <c r="A21763" s="3"/>
      <c r="B21763" s="3"/>
      <c r="C21763" s="3"/>
      <c r="D21763" s="3"/>
      <c r="E21763" s="3"/>
      <c r="F21763" s="3"/>
      <c r="G21763" s="3"/>
      <c r="H21763" s="3"/>
      <c r="I21763" s="3"/>
      <c r="J21763" s="3"/>
      <c r="K21763" s="3"/>
      <c r="L21763" s="3"/>
      <c r="M21763" s="3"/>
      <c r="N21763" s="3"/>
    </row>
    <row r="21764">
      <c r="A21764" s="3"/>
      <c r="B21764" s="3"/>
      <c r="C21764" s="3"/>
      <c r="D21764" s="3"/>
      <c r="E21764" s="3"/>
      <c r="F21764" s="3"/>
      <c r="G21764" s="3"/>
      <c r="H21764" s="3"/>
      <c r="I21764" s="3"/>
      <c r="J21764" s="3"/>
      <c r="K21764" s="3"/>
      <c r="L21764" s="3"/>
      <c r="M21764" s="3"/>
      <c r="N21764" s="3"/>
    </row>
    <row r="21765">
      <c r="A21765" s="3"/>
      <c r="B21765" s="3"/>
      <c r="C21765" s="3"/>
      <c r="D21765" s="3"/>
      <c r="E21765" s="3"/>
      <c r="F21765" s="3"/>
      <c r="G21765" s="3"/>
      <c r="H21765" s="3"/>
      <c r="I21765" s="3"/>
      <c r="J21765" s="3"/>
      <c r="K21765" s="3"/>
      <c r="L21765" s="3"/>
      <c r="M21765" s="3"/>
      <c r="N21765" s="3"/>
    </row>
    <row r="21766">
      <c r="A21766" s="3"/>
      <c r="B21766" s="3"/>
      <c r="C21766" s="3"/>
      <c r="D21766" s="3"/>
      <c r="E21766" s="3"/>
      <c r="F21766" s="3"/>
      <c r="G21766" s="3"/>
      <c r="H21766" s="3"/>
      <c r="I21766" s="3"/>
      <c r="J21766" s="3"/>
      <c r="K21766" s="3"/>
      <c r="L21766" s="3"/>
      <c r="M21766" s="3"/>
      <c r="N21766" s="3"/>
    </row>
    <row r="21767">
      <c r="A21767" s="3"/>
      <c r="B21767" s="3"/>
      <c r="C21767" s="3"/>
      <c r="D21767" s="3"/>
      <c r="E21767" s="3"/>
      <c r="F21767" s="3"/>
      <c r="G21767" s="3"/>
      <c r="H21767" s="3"/>
      <c r="I21767" s="3"/>
      <c r="J21767" s="3"/>
      <c r="K21767" s="3"/>
      <c r="L21767" s="3"/>
      <c r="M21767" s="3"/>
      <c r="N21767" s="3"/>
    </row>
    <row r="21768">
      <c r="A21768" s="3"/>
      <c r="B21768" s="3"/>
      <c r="C21768" s="3"/>
      <c r="D21768" s="3"/>
      <c r="E21768" s="3"/>
      <c r="F21768" s="3"/>
      <c r="G21768" s="3"/>
      <c r="H21768" s="3"/>
      <c r="I21768" s="3"/>
      <c r="J21768" s="3"/>
      <c r="K21768" s="3"/>
      <c r="L21768" s="3"/>
      <c r="M21768" s="3"/>
      <c r="N21768" s="3"/>
    </row>
    <row r="21769">
      <c r="A21769" s="3"/>
      <c r="B21769" s="3"/>
      <c r="C21769" s="3"/>
      <c r="D21769" s="3"/>
      <c r="E21769" s="3"/>
      <c r="F21769" s="3"/>
      <c r="G21769" s="3"/>
      <c r="H21769" s="3"/>
      <c r="I21769" s="3"/>
      <c r="J21769" s="3"/>
      <c r="K21769" s="3"/>
      <c r="L21769" s="3"/>
      <c r="M21769" s="3"/>
      <c r="N21769" s="3"/>
    </row>
    <row r="21770">
      <c r="A21770" s="3"/>
      <c r="B21770" s="3"/>
      <c r="C21770" s="3"/>
      <c r="D21770" s="3"/>
      <c r="E21770" s="3"/>
      <c r="F21770" s="3"/>
      <c r="G21770" s="3"/>
      <c r="H21770" s="3"/>
      <c r="I21770" s="3"/>
      <c r="J21770" s="3"/>
      <c r="K21770" s="3"/>
      <c r="L21770" s="3"/>
      <c r="M21770" s="3"/>
      <c r="N21770" s="3"/>
    </row>
    <row r="21771">
      <c r="A21771" s="3"/>
      <c r="B21771" s="3"/>
      <c r="C21771" s="3"/>
      <c r="D21771" s="3"/>
      <c r="E21771" s="3"/>
      <c r="F21771" s="3"/>
      <c r="G21771" s="3"/>
      <c r="H21771" s="3"/>
      <c r="I21771" s="3"/>
      <c r="J21771" s="3"/>
      <c r="K21771" s="3"/>
      <c r="L21771" s="3"/>
      <c r="M21771" s="3"/>
      <c r="N21771" s="3"/>
    </row>
    <row r="21772">
      <c r="A21772" s="3"/>
      <c r="B21772" s="3"/>
      <c r="C21772" s="3"/>
      <c r="D21772" s="3"/>
      <c r="E21772" s="3"/>
      <c r="F21772" s="3"/>
      <c r="G21772" s="3"/>
      <c r="H21772" s="3"/>
      <c r="I21772" s="3"/>
      <c r="J21772" s="3"/>
      <c r="K21772" s="3"/>
      <c r="L21772" s="3"/>
      <c r="M21772" s="3"/>
      <c r="N21772" s="3"/>
    </row>
    <row r="21773">
      <c r="A21773" s="3"/>
      <c r="B21773" s="3"/>
      <c r="C21773" s="3"/>
      <c r="D21773" s="3"/>
      <c r="E21773" s="3"/>
      <c r="F21773" s="3"/>
      <c r="G21773" s="3"/>
      <c r="H21773" s="3"/>
      <c r="I21773" s="3"/>
      <c r="J21773" s="3"/>
      <c r="K21773" s="3"/>
      <c r="L21773" s="3"/>
      <c r="M21773" s="3"/>
      <c r="N21773" s="3"/>
    </row>
    <row r="21774">
      <c r="A21774" s="3"/>
      <c r="B21774" s="3"/>
      <c r="C21774" s="3"/>
      <c r="D21774" s="3"/>
      <c r="E21774" s="3"/>
      <c r="F21774" s="3"/>
      <c r="G21774" s="3"/>
      <c r="H21774" s="3"/>
      <c r="I21774" s="3"/>
      <c r="J21774" s="3"/>
      <c r="K21774" s="3"/>
      <c r="L21774" s="3"/>
      <c r="M21774" s="3"/>
      <c r="N21774" s="3"/>
    </row>
    <row r="21775">
      <c r="A21775" s="3"/>
      <c r="B21775" s="3"/>
      <c r="C21775" s="3"/>
      <c r="D21775" s="3"/>
      <c r="E21775" s="3"/>
      <c r="F21775" s="3"/>
      <c r="G21775" s="3"/>
      <c r="H21775" s="3"/>
      <c r="I21775" s="3"/>
      <c r="J21775" s="3"/>
      <c r="K21775" s="3"/>
      <c r="L21775" s="3"/>
      <c r="M21775" s="3"/>
      <c r="N21775" s="3"/>
    </row>
    <row r="21776">
      <c r="A21776" s="3"/>
      <c r="B21776" s="3"/>
      <c r="C21776" s="3"/>
      <c r="D21776" s="3"/>
      <c r="E21776" s="3"/>
      <c r="F21776" s="3"/>
      <c r="G21776" s="3"/>
      <c r="H21776" s="3"/>
      <c r="I21776" s="3"/>
      <c r="J21776" s="3"/>
      <c r="K21776" s="3"/>
      <c r="L21776" s="3"/>
      <c r="M21776" s="3"/>
      <c r="N21776" s="3"/>
    </row>
    <row r="21777">
      <c r="A21777" s="3"/>
      <c r="B21777" s="3"/>
      <c r="C21777" s="3"/>
      <c r="D21777" s="3"/>
      <c r="E21777" s="3"/>
      <c r="F21777" s="3"/>
      <c r="G21777" s="3"/>
      <c r="H21777" s="3"/>
      <c r="I21777" s="3"/>
      <c r="J21777" s="3"/>
      <c r="K21777" s="3"/>
      <c r="L21777" s="3"/>
      <c r="M21777" s="3"/>
      <c r="N21777" s="3"/>
    </row>
    <row r="21778">
      <c r="A21778" s="3"/>
      <c r="B21778" s="3"/>
      <c r="C21778" s="3"/>
      <c r="D21778" s="3"/>
      <c r="E21778" s="3"/>
      <c r="F21778" s="3"/>
      <c r="G21778" s="3"/>
      <c r="H21778" s="3"/>
      <c r="I21778" s="3"/>
      <c r="J21778" s="3"/>
      <c r="K21778" s="3"/>
      <c r="L21778" s="3"/>
      <c r="M21778" s="3"/>
      <c r="N21778" s="3"/>
    </row>
    <row r="21779">
      <c r="A21779" s="3"/>
      <c r="B21779" s="3"/>
      <c r="C21779" s="3"/>
      <c r="D21779" s="3"/>
      <c r="E21779" s="3"/>
      <c r="F21779" s="3"/>
      <c r="G21779" s="3"/>
      <c r="H21779" s="3"/>
      <c r="I21779" s="3"/>
      <c r="J21779" s="3"/>
      <c r="K21779" s="3"/>
      <c r="L21779" s="3"/>
      <c r="M21779" s="3"/>
      <c r="N21779" s="3"/>
    </row>
    <row r="21780">
      <c r="A21780" s="3"/>
      <c r="B21780" s="3"/>
      <c r="C21780" s="3"/>
      <c r="D21780" s="3"/>
      <c r="E21780" s="3"/>
      <c r="F21780" s="3"/>
      <c r="G21780" s="3"/>
      <c r="H21780" s="3"/>
      <c r="I21780" s="3"/>
      <c r="J21780" s="3"/>
      <c r="K21780" s="3"/>
      <c r="L21780" s="3"/>
      <c r="M21780" s="3"/>
      <c r="N21780" s="3"/>
    </row>
    <row r="21781">
      <c r="A21781" s="3"/>
      <c r="B21781" s="3"/>
      <c r="C21781" s="3"/>
      <c r="D21781" s="3"/>
      <c r="E21781" s="3"/>
      <c r="F21781" s="3"/>
      <c r="G21781" s="3"/>
      <c r="H21781" s="3"/>
      <c r="I21781" s="3"/>
      <c r="J21781" s="3"/>
      <c r="K21781" s="3"/>
      <c r="L21781" s="3"/>
      <c r="M21781" s="3"/>
      <c r="N21781" s="3"/>
    </row>
    <row r="21782">
      <c r="A21782" s="3"/>
      <c r="B21782" s="3"/>
      <c r="C21782" s="3"/>
      <c r="D21782" s="3"/>
      <c r="E21782" s="3"/>
      <c r="F21782" s="3"/>
      <c r="G21782" s="3"/>
      <c r="H21782" s="3"/>
      <c r="I21782" s="3"/>
      <c r="J21782" s="3"/>
      <c r="K21782" s="3"/>
      <c r="L21782" s="3"/>
      <c r="M21782" s="3"/>
      <c r="N21782" s="3"/>
    </row>
    <row r="21783">
      <c r="A21783" s="3"/>
      <c r="B21783" s="3"/>
      <c r="C21783" s="3"/>
      <c r="D21783" s="3"/>
      <c r="E21783" s="3"/>
      <c r="F21783" s="3"/>
      <c r="G21783" s="3"/>
      <c r="H21783" s="3"/>
      <c r="I21783" s="3"/>
      <c r="J21783" s="3"/>
      <c r="K21783" s="3"/>
      <c r="L21783" s="3"/>
      <c r="M21783" s="3"/>
      <c r="N21783" s="3"/>
    </row>
    <row r="21784">
      <c r="A21784" s="3"/>
      <c r="B21784" s="3"/>
      <c r="C21784" s="3"/>
      <c r="D21784" s="3"/>
      <c r="E21784" s="3"/>
      <c r="F21784" s="3"/>
      <c r="G21784" s="3"/>
      <c r="H21784" s="3"/>
      <c r="I21784" s="3"/>
      <c r="J21784" s="3"/>
      <c r="K21784" s="3"/>
      <c r="L21784" s="3"/>
      <c r="M21784" s="3"/>
      <c r="N21784" s="3"/>
    </row>
    <row r="21785">
      <c r="A21785" s="3"/>
      <c r="B21785" s="3"/>
      <c r="C21785" s="3"/>
      <c r="D21785" s="3"/>
      <c r="E21785" s="3"/>
      <c r="F21785" s="3"/>
      <c r="G21785" s="3"/>
      <c r="H21785" s="3"/>
      <c r="I21785" s="3"/>
      <c r="J21785" s="3"/>
      <c r="K21785" s="3"/>
      <c r="L21785" s="3"/>
      <c r="M21785" s="3"/>
      <c r="N21785" s="3"/>
    </row>
    <row r="21786">
      <c r="A21786" s="3"/>
      <c r="B21786" s="3"/>
      <c r="C21786" s="3"/>
      <c r="D21786" s="3"/>
      <c r="E21786" s="3"/>
      <c r="F21786" s="3"/>
      <c r="G21786" s="3"/>
      <c r="H21786" s="3"/>
      <c r="I21786" s="3"/>
      <c r="J21786" s="3"/>
      <c r="K21786" s="3"/>
      <c r="L21786" s="3"/>
      <c r="M21786" s="3"/>
      <c r="N21786" s="3"/>
    </row>
    <row r="21787">
      <c r="A21787" s="3"/>
      <c r="B21787" s="3"/>
      <c r="C21787" s="3"/>
      <c r="D21787" s="3"/>
      <c r="E21787" s="3"/>
      <c r="F21787" s="3"/>
      <c r="G21787" s="3"/>
      <c r="H21787" s="3"/>
      <c r="I21787" s="3"/>
      <c r="J21787" s="3"/>
      <c r="K21787" s="3"/>
      <c r="L21787" s="3"/>
      <c r="M21787" s="3"/>
      <c r="N21787" s="3"/>
    </row>
    <row r="21788">
      <c r="A21788" s="3"/>
      <c r="B21788" s="3"/>
      <c r="C21788" s="3"/>
      <c r="D21788" s="3"/>
      <c r="E21788" s="3"/>
      <c r="F21788" s="3"/>
      <c r="G21788" s="3"/>
      <c r="H21788" s="3"/>
      <c r="I21788" s="3"/>
      <c r="J21788" s="3"/>
      <c r="K21788" s="3"/>
      <c r="L21788" s="3"/>
      <c r="M21788" s="3"/>
      <c r="N21788" s="3"/>
    </row>
    <row r="21789">
      <c r="A21789" s="3"/>
      <c r="B21789" s="3"/>
      <c r="C21789" s="3"/>
      <c r="D21789" s="3"/>
      <c r="E21789" s="3"/>
      <c r="F21789" s="3"/>
      <c r="G21789" s="3"/>
      <c r="H21789" s="3"/>
      <c r="I21789" s="3"/>
      <c r="J21789" s="3"/>
      <c r="K21789" s="3"/>
      <c r="L21789" s="3"/>
      <c r="M21789" s="3"/>
      <c r="N21789" s="3"/>
    </row>
    <row r="21790">
      <c r="A21790" s="3"/>
      <c r="B21790" s="3"/>
      <c r="C21790" s="3"/>
      <c r="D21790" s="3"/>
      <c r="E21790" s="3"/>
      <c r="F21790" s="3"/>
      <c r="G21790" s="3"/>
      <c r="H21790" s="3"/>
      <c r="I21790" s="3"/>
      <c r="J21790" s="3"/>
      <c r="K21790" s="3"/>
      <c r="L21790" s="3"/>
      <c r="M21790" s="3"/>
      <c r="N21790" s="3"/>
    </row>
    <row r="21791">
      <c r="A21791" s="3"/>
      <c r="B21791" s="3"/>
      <c r="C21791" s="3"/>
      <c r="D21791" s="3"/>
      <c r="E21791" s="3"/>
      <c r="F21791" s="3"/>
      <c r="G21791" s="3"/>
      <c r="H21791" s="3"/>
      <c r="I21791" s="3"/>
      <c r="J21791" s="3"/>
      <c r="K21791" s="3"/>
      <c r="L21791" s="3"/>
      <c r="M21791" s="3"/>
      <c r="N21791" s="3"/>
    </row>
    <row r="21792">
      <c r="A21792" s="3"/>
      <c r="B21792" s="3"/>
      <c r="C21792" s="3"/>
      <c r="D21792" s="3"/>
      <c r="E21792" s="3"/>
      <c r="F21792" s="3"/>
      <c r="G21792" s="3"/>
      <c r="H21792" s="3"/>
      <c r="I21792" s="3"/>
      <c r="J21792" s="3"/>
      <c r="K21792" s="3"/>
      <c r="L21792" s="3"/>
      <c r="M21792" s="3"/>
      <c r="N21792" s="3"/>
    </row>
    <row r="21793">
      <c r="A21793" s="3"/>
      <c r="B21793" s="3"/>
      <c r="C21793" s="3"/>
      <c r="D21793" s="3"/>
      <c r="E21793" s="3"/>
      <c r="F21793" s="3"/>
      <c r="G21793" s="3"/>
      <c r="H21793" s="3"/>
      <c r="I21793" s="3"/>
      <c r="J21793" s="3"/>
      <c r="K21793" s="3"/>
      <c r="L21793" s="3"/>
      <c r="M21793" s="3"/>
      <c r="N21793" s="3"/>
    </row>
    <row r="21794">
      <c r="A21794" s="3"/>
      <c r="B21794" s="3"/>
      <c r="C21794" s="3"/>
      <c r="D21794" s="3"/>
      <c r="E21794" s="3"/>
      <c r="F21794" s="3"/>
      <c r="G21794" s="3"/>
      <c r="H21794" s="3"/>
      <c r="I21794" s="3"/>
      <c r="J21794" s="3"/>
      <c r="K21794" s="3"/>
      <c r="L21794" s="3"/>
      <c r="M21794" s="3"/>
      <c r="N21794" s="3"/>
    </row>
    <row r="21795">
      <c r="A21795" s="3"/>
      <c r="B21795" s="3"/>
      <c r="C21795" s="3"/>
      <c r="D21795" s="3"/>
      <c r="E21795" s="3"/>
      <c r="F21795" s="3"/>
      <c r="G21795" s="3"/>
      <c r="H21795" s="3"/>
      <c r="I21795" s="3"/>
      <c r="J21795" s="3"/>
      <c r="K21795" s="3"/>
      <c r="L21795" s="3"/>
      <c r="M21795" s="3"/>
      <c r="N21795" s="3"/>
    </row>
    <row r="21796">
      <c r="A21796" s="3"/>
      <c r="B21796" s="3"/>
      <c r="C21796" s="3"/>
      <c r="D21796" s="3"/>
      <c r="E21796" s="3"/>
      <c r="F21796" s="3"/>
      <c r="G21796" s="3"/>
      <c r="H21796" s="3"/>
      <c r="I21796" s="3"/>
      <c r="J21796" s="3"/>
      <c r="K21796" s="3"/>
      <c r="L21796" s="3"/>
      <c r="M21796" s="3"/>
      <c r="N21796" s="3"/>
    </row>
    <row r="21797">
      <c r="A21797" s="3"/>
      <c r="B21797" s="3"/>
      <c r="C21797" s="3"/>
      <c r="D21797" s="3"/>
      <c r="E21797" s="3"/>
      <c r="F21797" s="3"/>
      <c r="G21797" s="3"/>
      <c r="H21797" s="3"/>
      <c r="I21797" s="3"/>
      <c r="J21797" s="3"/>
      <c r="K21797" s="3"/>
      <c r="L21797" s="3"/>
      <c r="M21797" s="3"/>
      <c r="N21797" s="3"/>
    </row>
    <row r="21798">
      <c r="A21798" s="3"/>
      <c r="B21798" s="3"/>
      <c r="C21798" s="3"/>
      <c r="D21798" s="3"/>
      <c r="E21798" s="3"/>
      <c r="F21798" s="3"/>
      <c r="G21798" s="3"/>
      <c r="H21798" s="3"/>
      <c r="I21798" s="3"/>
      <c r="J21798" s="3"/>
      <c r="K21798" s="3"/>
      <c r="L21798" s="3"/>
      <c r="M21798" s="3"/>
      <c r="N21798" s="3"/>
    </row>
    <row r="21799">
      <c r="A21799" s="3"/>
      <c r="B21799" s="3"/>
      <c r="C21799" s="3"/>
      <c r="D21799" s="3"/>
      <c r="E21799" s="3"/>
      <c r="F21799" s="3"/>
      <c r="G21799" s="3"/>
      <c r="H21799" s="3"/>
      <c r="I21799" s="3"/>
      <c r="J21799" s="3"/>
      <c r="K21799" s="3"/>
      <c r="L21799" s="3"/>
      <c r="M21799" s="3"/>
      <c r="N21799" s="3"/>
    </row>
    <row r="21800">
      <c r="A21800" s="3"/>
      <c r="B21800" s="3"/>
      <c r="C21800" s="3"/>
      <c r="D21800" s="3"/>
      <c r="E21800" s="3"/>
      <c r="F21800" s="3"/>
      <c r="G21800" s="3"/>
      <c r="H21800" s="3"/>
      <c r="I21800" s="3"/>
      <c r="J21800" s="3"/>
      <c r="K21800" s="3"/>
      <c r="L21800" s="3"/>
      <c r="M21800" s="3"/>
      <c r="N21800" s="3"/>
    </row>
    <row r="21801">
      <c r="A21801" s="3"/>
      <c r="B21801" s="3"/>
      <c r="C21801" s="3"/>
      <c r="D21801" s="3"/>
      <c r="E21801" s="3"/>
      <c r="F21801" s="3"/>
      <c r="G21801" s="3"/>
      <c r="H21801" s="3"/>
      <c r="I21801" s="3"/>
      <c r="J21801" s="3"/>
      <c r="K21801" s="3"/>
      <c r="L21801" s="3"/>
      <c r="M21801" s="3"/>
      <c r="N21801" s="3"/>
    </row>
    <row r="21802">
      <c r="A21802" s="3"/>
      <c r="B21802" s="3"/>
      <c r="C21802" s="3"/>
      <c r="D21802" s="3"/>
      <c r="E21802" s="3"/>
      <c r="F21802" s="3"/>
      <c r="G21802" s="3"/>
      <c r="H21802" s="3"/>
      <c r="I21802" s="3"/>
      <c r="J21802" s="3"/>
      <c r="K21802" s="3"/>
      <c r="L21802" s="3"/>
      <c r="M21802" s="3"/>
      <c r="N21802" s="3"/>
    </row>
    <row r="21803">
      <c r="A21803" s="3"/>
      <c r="B21803" s="3"/>
      <c r="C21803" s="3"/>
      <c r="D21803" s="3"/>
      <c r="E21803" s="3"/>
      <c r="F21803" s="3"/>
      <c r="G21803" s="3"/>
      <c r="H21803" s="3"/>
      <c r="I21803" s="3"/>
      <c r="J21803" s="3"/>
      <c r="K21803" s="3"/>
      <c r="L21803" s="3"/>
      <c r="M21803" s="3"/>
      <c r="N21803" s="3"/>
    </row>
    <row r="21804">
      <c r="A21804" s="3"/>
      <c r="B21804" s="3"/>
      <c r="C21804" s="3"/>
      <c r="D21804" s="3"/>
      <c r="E21804" s="3"/>
      <c r="F21804" s="3"/>
      <c r="G21804" s="3"/>
      <c r="H21804" s="3"/>
      <c r="I21804" s="3"/>
      <c r="J21804" s="3"/>
      <c r="K21804" s="3"/>
      <c r="L21804" s="3"/>
      <c r="M21804" s="3"/>
      <c r="N21804" s="3"/>
    </row>
    <row r="21805">
      <c r="A21805" s="3"/>
      <c r="B21805" s="3"/>
      <c r="C21805" s="3"/>
      <c r="D21805" s="3"/>
      <c r="E21805" s="3"/>
      <c r="F21805" s="3"/>
      <c r="G21805" s="3"/>
      <c r="H21805" s="3"/>
      <c r="I21805" s="3"/>
      <c r="J21805" s="3"/>
      <c r="K21805" s="3"/>
      <c r="L21805" s="3"/>
      <c r="M21805" s="3"/>
      <c r="N21805" s="3"/>
    </row>
    <row r="21806">
      <c r="A21806" s="3"/>
      <c r="B21806" s="3"/>
      <c r="C21806" s="3"/>
      <c r="D21806" s="3"/>
      <c r="E21806" s="3"/>
      <c r="F21806" s="3"/>
      <c r="G21806" s="3"/>
      <c r="H21806" s="3"/>
      <c r="I21806" s="3"/>
      <c r="J21806" s="3"/>
      <c r="K21806" s="3"/>
      <c r="L21806" s="3"/>
      <c r="M21806" s="3"/>
      <c r="N21806" s="3"/>
    </row>
    <row r="21807">
      <c r="A21807" s="3"/>
      <c r="B21807" s="3"/>
      <c r="C21807" s="3"/>
      <c r="D21807" s="3"/>
      <c r="E21807" s="3"/>
      <c r="F21807" s="3"/>
      <c r="G21807" s="3"/>
      <c r="H21807" s="3"/>
      <c r="I21807" s="3"/>
      <c r="J21807" s="3"/>
      <c r="K21807" s="3"/>
      <c r="L21807" s="3"/>
      <c r="M21807" s="3"/>
      <c r="N21807" s="3"/>
    </row>
    <row r="21808">
      <c r="A21808" s="3"/>
      <c r="B21808" s="3"/>
      <c r="C21808" s="3"/>
      <c r="D21808" s="3"/>
      <c r="E21808" s="3"/>
      <c r="F21808" s="3"/>
      <c r="G21808" s="3"/>
      <c r="H21808" s="3"/>
      <c r="I21808" s="3"/>
      <c r="J21808" s="3"/>
      <c r="K21808" s="3"/>
      <c r="L21808" s="3"/>
      <c r="M21808" s="3"/>
      <c r="N21808" s="3"/>
    </row>
    <row r="21809">
      <c r="A21809" s="3"/>
      <c r="B21809" s="3"/>
      <c r="C21809" s="3"/>
      <c r="D21809" s="3"/>
      <c r="E21809" s="3"/>
      <c r="F21809" s="3"/>
      <c r="G21809" s="3"/>
      <c r="H21809" s="3"/>
      <c r="I21809" s="3"/>
      <c r="J21809" s="3"/>
      <c r="K21809" s="3"/>
      <c r="L21809" s="3"/>
      <c r="M21809" s="3"/>
      <c r="N21809" s="3"/>
    </row>
    <row r="21810">
      <c r="A21810" s="3"/>
      <c r="B21810" s="3"/>
      <c r="C21810" s="3"/>
      <c r="D21810" s="3"/>
      <c r="E21810" s="3"/>
      <c r="F21810" s="3"/>
      <c r="G21810" s="3"/>
      <c r="H21810" s="3"/>
      <c r="I21810" s="3"/>
      <c r="J21810" s="3"/>
      <c r="K21810" s="3"/>
      <c r="L21810" s="3"/>
      <c r="M21810" s="3"/>
      <c r="N21810" s="3"/>
    </row>
    <row r="21811">
      <c r="A21811" s="3"/>
      <c r="B21811" s="3"/>
      <c r="C21811" s="3"/>
      <c r="D21811" s="3"/>
      <c r="E21811" s="3"/>
      <c r="F21811" s="3"/>
      <c r="G21811" s="3"/>
      <c r="H21811" s="3"/>
      <c r="I21811" s="3"/>
      <c r="J21811" s="3"/>
      <c r="K21811" s="3"/>
      <c r="L21811" s="3"/>
      <c r="M21811" s="3"/>
      <c r="N21811" s="3"/>
    </row>
    <row r="21812">
      <c r="A21812" s="3"/>
      <c r="B21812" s="3"/>
      <c r="C21812" s="3"/>
      <c r="D21812" s="3"/>
      <c r="E21812" s="3"/>
      <c r="F21812" s="3"/>
      <c r="G21812" s="3"/>
      <c r="H21812" s="3"/>
      <c r="I21812" s="3"/>
      <c r="J21812" s="3"/>
      <c r="K21812" s="3"/>
      <c r="L21812" s="3"/>
      <c r="M21812" s="3"/>
      <c r="N21812" s="3"/>
    </row>
    <row r="21813">
      <c r="A21813" s="3"/>
      <c r="B21813" s="3"/>
      <c r="C21813" s="3"/>
      <c r="D21813" s="3"/>
      <c r="E21813" s="3"/>
      <c r="F21813" s="3"/>
      <c r="G21813" s="3"/>
      <c r="H21813" s="3"/>
      <c r="I21813" s="3"/>
      <c r="J21813" s="3"/>
      <c r="K21813" s="3"/>
      <c r="L21813" s="3"/>
      <c r="M21813" s="3"/>
      <c r="N21813" s="3"/>
    </row>
    <row r="21814">
      <c r="A21814" s="3"/>
      <c r="B21814" s="3"/>
      <c r="C21814" s="3"/>
      <c r="D21814" s="3"/>
      <c r="E21814" s="3"/>
      <c r="F21814" s="3"/>
      <c r="G21814" s="3"/>
      <c r="H21814" s="3"/>
      <c r="I21814" s="3"/>
      <c r="J21814" s="3"/>
      <c r="K21814" s="3"/>
      <c r="L21814" s="3"/>
      <c r="M21814" s="3"/>
      <c r="N21814" s="3"/>
    </row>
    <row r="21815">
      <c r="A21815" s="3"/>
      <c r="B21815" s="3"/>
      <c r="C21815" s="3"/>
      <c r="D21815" s="3"/>
      <c r="E21815" s="3"/>
      <c r="F21815" s="3"/>
      <c r="G21815" s="3"/>
      <c r="H21815" s="3"/>
      <c r="I21815" s="3"/>
      <c r="J21815" s="3"/>
      <c r="K21815" s="3"/>
      <c r="L21815" s="3"/>
      <c r="M21815" s="3"/>
      <c r="N21815" s="3"/>
    </row>
    <row r="21816">
      <c r="A21816" s="3"/>
      <c r="B21816" s="3"/>
      <c r="C21816" s="3"/>
      <c r="D21816" s="3"/>
      <c r="E21816" s="3"/>
      <c r="F21816" s="3"/>
      <c r="G21816" s="3"/>
      <c r="H21816" s="3"/>
      <c r="I21816" s="3"/>
      <c r="J21816" s="3"/>
      <c r="K21816" s="3"/>
      <c r="L21816" s="3"/>
      <c r="M21816" s="3"/>
      <c r="N21816" s="3"/>
    </row>
    <row r="21817">
      <c r="A21817" s="3"/>
      <c r="B21817" s="3"/>
      <c r="C21817" s="3"/>
      <c r="D21817" s="3"/>
      <c r="E21817" s="3"/>
      <c r="F21817" s="3"/>
      <c r="G21817" s="3"/>
      <c r="H21817" s="3"/>
      <c r="I21817" s="3"/>
      <c r="J21817" s="3"/>
      <c r="K21817" s="3"/>
      <c r="L21817" s="3"/>
      <c r="M21817" s="3"/>
      <c r="N21817" s="3"/>
    </row>
    <row r="21818">
      <c r="A21818" s="3"/>
      <c r="B21818" s="3"/>
      <c r="C21818" s="3"/>
      <c r="D21818" s="3"/>
      <c r="E21818" s="3"/>
      <c r="F21818" s="3"/>
      <c r="G21818" s="3"/>
      <c r="H21818" s="3"/>
      <c r="I21818" s="3"/>
      <c r="J21818" s="3"/>
      <c r="K21818" s="3"/>
      <c r="L21818" s="3"/>
      <c r="M21818" s="3"/>
      <c r="N21818" s="3"/>
    </row>
    <row r="21819">
      <c r="A21819" s="3"/>
      <c r="B21819" s="3"/>
      <c r="C21819" s="3"/>
      <c r="D21819" s="3"/>
      <c r="E21819" s="3"/>
      <c r="F21819" s="3"/>
      <c r="G21819" s="3"/>
      <c r="H21819" s="3"/>
      <c r="I21819" s="3"/>
      <c r="J21819" s="3"/>
      <c r="K21819" s="3"/>
      <c r="L21819" s="3"/>
      <c r="M21819" s="3"/>
      <c r="N21819" s="3"/>
    </row>
    <row r="21820">
      <c r="A21820" s="3"/>
      <c r="B21820" s="3"/>
      <c r="C21820" s="3"/>
      <c r="D21820" s="3"/>
      <c r="E21820" s="3"/>
      <c r="F21820" s="3"/>
      <c r="G21820" s="3"/>
      <c r="H21820" s="3"/>
      <c r="I21820" s="3"/>
      <c r="J21820" s="3"/>
      <c r="K21820" s="3"/>
      <c r="L21820" s="3"/>
      <c r="M21820" s="3"/>
      <c r="N21820" s="3"/>
    </row>
    <row r="21821">
      <c r="A21821" s="3"/>
      <c r="B21821" s="3"/>
      <c r="C21821" s="3"/>
      <c r="D21821" s="3"/>
      <c r="E21821" s="3"/>
      <c r="F21821" s="3"/>
      <c r="G21821" s="3"/>
      <c r="H21821" s="3"/>
      <c r="I21821" s="3"/>
      <c r="J21821" s="3"/>
      <c r="K21821" s="3"/>
      <c r="L21821" s="3"/>
      <c r="M21821" s="3"/>
      <c r="N21821" s="3"/>
    </row>
    <row r="21822">
      <c r="A21822" s="3"/>
      <c r="B21822" s="3"/>
      <c r="C21822" s="3"/>
      <c r="D21822" s="3"/>
      <c r="E21822" s="3"/>
      <c r="F21822" s="3"/>
      <c r="G21822" s="3"/>
      <c r="H21822" s="3"/>
      <c r="I21822" s="3"/>
      <c r="J21822" s="3"/>
      <c r="K21822" s="3"/>
      <c r="L21822" s="3"/>
      <c r="M21822" s="3"/>
      <c r="N21822" s="3"/>
    </row>
    <row r="21823">
      <c r="A21823" s="3"/>
      <c r="B21823" s="3"/>
      <c r="C21823" s="3"/>
      <c r="D21823" s="3"/>
      <c r="E21823" s="3"/>
      <c r="F21823" s="3"/>
      <c r="G21823" s="3"/>
      <c r="H21823" s="3"/>
      <c r="I21823" s="3"/>
      <c r="J21823" s="3"/>
      <c r="K21823" s="3"/>
      <c r="L21823" s="3"/>
      <c r="M21823" s="3"/>
      <c r="N21823" s="3"/>
    </row>
    <row r="21824">
      <c r="A21824" s="3"/>
      <c r="B21824" s="3"/>
      <c r="C21824" s="3"/>
      <c r="D21824" s="3"/>
      <c r="E21824" s="3"/>
      <c r="F21824" s="3"/>
      <c r="G21824" s="3"/>
      <c r="H21824" s="3"/>
      <c r="I21824" s="3"/>
      <c r="J21824" s="3"/>
      <c r="K21824" s="3"/>
      <c r="L21824" s="3"/>
      <c r="M21824" s="3"/>
      <c r="N21824" s="3"/>
    </row>
    <row r="21825">
      <c r="A21825" s="3"/>
      <c r="B21825" s="3"/>
      <c r="C21825" s="3"/>
      <c r="D21825" s="3"/>
      <c r="E21825" s="3"/>
      <c r="F21825" s="3"/>
      <c r="G21825" s="3"/>
      <c r="H21825" s="3"/>
      <c r="I21825" s="3"/>
      <c r="J21825" s="3"/>
      <c r="K21825" s="3"/>
      <c r="L21825" s="3"/>
      <c r="M21825" s="3"/>
      <c r="N21825" s="3"/>
    </row>
    <row r="21826">
      <c r="A21826" s="3"/>
      <c r="B21826" s="3"/>
      <c r="C21826" s="3"/>
      <c r="D21826" s="3"/>
      <c r="E21826" s="3"/>
      <c r="F21826" s="3"/>
      <c r="G21826" s="3"/>
      <c r="H21826" s="3"/>
      <c r="I21826" s="3"/>
      <c r="J21826" s="3"/>
      <c r="K21826" s="3"/>
      <c r="L21826" s="3"/>
      <c r="M21826" s="3"/>
      <c r="N21826" s="3"/>
    </row>
    <row r="21827">
      <c r="A21827" s="3"/>
      <c r="B21827" s="3"/>
      <c r="C21827" s="3"/>
      <c r="D21827" s="3"/>
      <c r="E21827" s="3"/>
      <c r="F21827" s="3"/>
      <c r="G21827" s="3"/>
      <c r="H21827" s="3"/>
      <c r="I21827" s="3"/>
      <c r="J21827" s="3"/>
      <c r="K21827" s="3"/>
      <c r="L21827" s="3"/>
      <c r="M21827" s="3"/>
      <c r="N21827" s="3"/>
    </row>
    <row r="21828">
      <c r="A21828" s="3"/>
      <c r="B21828" s="3"/>
      <c r="C21828" s="3"/>
      <c r="D21828" s="3"/>
      <c r="E21828" s="3"/>
      <c r="F21828" s="3"/>
      <c r="G21828" s="3"/>
      <c r="H21828" s="3"/>
      <c r="I21828" s="3"/>
      <c r="J21828" s="3"/>
      <c r="K21828" s="3"/>
      <c r="L21828" s="3"/>
      <c r="M21828" s="3"/>
      <c r="N21828" s="3"/>
    </row>
    <row r="21829">
      <c r="A21829" s="3"/>
      <c r="B21829" s="3"/>
      <c r="C21829" s="3"/>
      <c r="D21829" s="3"/>
      <c r="E21829" s="3"/>
      <c r="F21829" s="3"/>
      <c r="G21829" s="3"/>
      <c r="H21829" s="3"/>
      <c r="I21829" s="3"/>
      <c r="J21829" s="3"/>
      <c r="K21829" s="3"/>
      <c r="L21829" s="3"/>
      <c r="M21829" s="3"/>
      <c r="N21829" s="3"/>
    </row>
    <row r="21830">
      <c r="A21830" s="3"/>
      <c r="B21830" s="3"/>
      <c r="C21830" s="3"/>
      <c r="D21830" s="3"/>
      <c r="E21830" s="3"/>
      <c r="F21830" s="3"/>
      <c r="G21830" s="3"/>
      <c r="H21830" s="3"/>
      <c r="I21830" s="3"/>
      <c r="J21830" s="3"/>
      <c r="K21830" s="3"/>
      <c r="L21830" s="3"/>
      <c r="M21830" s="3"/>
      <c r="N21830" s="3"/>
    </row>
    <row r="21831">
      <c r="A21831" s="3"/>
      <c r="B21831" s="3"/>
      <c r="C21831" s="3"/>
      <c r="D21831" s="3"/>
      <c r="E21831" s="3"/>
      <c r="F21831" s="3"/>
      <c r="G21831" s="3"/>
      <c r="H21831" s="3"/>
      <c r="I21831" s="3"/>
      <c r="J21831" s="3"/>
      <c r="K21831" s="3"/>
      <c r="L21831" s="3"/>
      <c r="M21831" s="3"/>
      <c r="N21831" s="3"/>
    </row>
    <row r="21832">
      <c r="A21832" s="3"/>
      <c r="B21832" s="3"/>
      <c r="C21832" s="3"/>
      <c r="D21832" s="3"/>
      <c r="E21832" s="3"/>
      <c r="F21832" s="3"/>
      <c r="G21832" s="3"/>
      <c r="H21832" s="3"/>
      <c r="I21832" s="3"/>
      <c r="J21832" s="3"/>
      <c r="K21832" s="3"/>
      <c r="L21832" s="3"/>
      <c r="M21832" s="3"/>
      <c r="N21832" s="3"/>
    </row>
    <row r="21833">
      <c r="A21833" s="3"/>
      <c r="B21833" s="3"/>
      <c r="C21833" s="3"/>
      <c r="D21833" s="3"/>
      <c r="E21833" s="3"/>
      <c r="F21833" s="3"/>
      <c r="G21833" s="3"/>
      <c r="H21833" s="3"/>
      <c r="I21833" s="3"/>
      <c r="J21833" s="3"/>
      <c r="K21833" s="3"/>
      <c r="L21833" s="3"/>
      <c r="M21833" s="3"/>
      <c r="N21833" s="3"/>
    </row>
    <row r="21834">
      <c r="A21834" s="3"/>
      <c r="B21834" s="3"/>
      <c r="C21834" s="3"/>
      <c r="D21834" s="3"/>
      <c r="E21834" s="3"/>
      <c r="F21834" s="3"/>
      <c r="G21834" s="3"/>
      <c r="H21834" s="3"/>
      <c r="I21834" s="3"/>
      <c r="J21834" s="3"/>
      <c r="K21834" s="3"/>
      <c r="L21834" s="3"/>
      <c r="M21834" s="3"/>
      <c r="N21834" s="3"/>
    </row>
    <row r="21835">
      <c r="A21835" s="3"/>
      <c r="B21835" s="3"/>
      <c r="C21835" s="3"/>
      <c r="D21835" s="3"/>
      <c r="E21835" s="3"/>
      <c r="F21835" s="3"/>
      <c r="G21835" s="3"/>
      <c r="H21835" s="3"/>
      <c r="I21835" s="3"/>
      <c r="J21835" s="3"/>
      <c r="K21835" s="3"/>
      <c r="L21835" s="3"/>
      <c r="M21835" s="3"/>
      <c r="N21835" s="3"/>
    </row>
    <row r="21836">
      <c r="A21836" s="3"/>
      <c r="B21836" s="3"/>
      <c r="C21836" s="3"/>
      <c r="D21836" s="3"/>
      <c r="E21836" s="3"/>
      <c r="F21836" s="3"/>
      <c r="G21836" s="3"/>
      <c r="H21836" s="3"/>
      <c r="I21836" s="3"/>
      <c r="J21836" s="3"/>
      <c r="K21836" s="3"/>
      <c r="L21836" s="3"/>
      <c r="M21836" s="3"/>
      <c r="N21836" s="3"/>
    </row>
    <row r="21837">
      <c r="A21837" s="3"/>
      <c r="B21837" s="3"/>
      <c r="C21837" s="3"/>
      <c r="D21837" s="3"/>
      <c r="E21837" s="3"/>
      <c r="F21837" s="3"/>
      <c r="G21837" s="3"/>
      <c r="H21837" s="3"/>
      <c r="I21837" s="3"/>
      <c r="J21837" s="3"/>
      <c r="K21837" s="3"/>
      <c r="L21837" s="3"/>
      <c r="M21837" s="3"/>
      <c r="N21837" s="3"/>
    </row>
    <row r="21838">
      <c r="A21838" s="3"/>
      <c r="B21838" s="3"/>
      <c r="C21838" s="3"/>
      <c r="D21838" s="3"/>
      <c r="E21838" s="3"/>
      <c r="F21838" s="3"/>
      <c r="G21838" s="3"/>
      <c r="H21838" s="3"/>
      <c r="I21838" s="3"/>
      <c r="J21838" s="3"/>
      <c r="K21838" s="3"/>
      <c r="L21838" s="3"/>
      <c r="M21838" s="3"/>
      <c r="N21838" s="3"/>
    </row>
    <row r="21839">
      <c r="A21839" s="3"/>
      <c r="B21839" s="3"/>
      <c r="C21839" s="3"/>
      <c r="D21839" s="3"/>
      <c r="E21839" s="3"/>
      <c r="F21839" s="3"/>
      <c r="G21839" s="3"/>
      <c r="H21839" s="3"/>
      <c r="I21839" s="3"/>
      <c r="J21839" s="3"/>
      <c r="K21839" s="3"/>
      <c r="L21839" s="3"/>
      <c r="M21839" s="3"/>
      <c r="N21839" s="3"/>
    </row>
    <row r="21840">
      <c r="A21840" s="3"/>
      <c r="B21840" s="3"/>
      <c r="C21840" s="3"/>
      <c r="D21840" s="3"/>
      <c r="E21840" s="3"/>
      <c r="F21840" s="3"/>
      <c r="G21840" s="3"/>
      <c r="H21840" s="3"/>
      <c r="I21840" s="3"/>
      <c r="J21840" s="3"/>
      <c r="K21840" s="3"/>
      <c r="L21840" s="3"/>
      <c r="M21840" s="3"/>
      <c r="N21840" s="3"/>
    </row>
    <row r="21841">
      <c r="A21841" s="3"/>
      <c r="B21841" s="3"/>
      <c r="C21841" s="3"/>
      <c r="D21841" s="3"/>
      <c r="E21841" s="3"/>
      <c r="F21841" s="3"/>
      <c r="G21841" s="3"/>
      <c r="H21841" s="3"/>
      <c r="I21841" s="3"/>
      <c r="J21841" s="3"/>
      <c r="K21841" s="3"/>
      <c r="L21841" s="3"/>
      <c r="M21841" s="3"/>
      <c r="N21841" s="3"/>
    </row>
    <row r="21842">
      <c r="A21842" s="3"/>
      <c r="B21842" s="3"/>
      <c r="C21842" s="3"/>
      <c r="D21842" s="3"/>
      <c r="E21842" s="3"/>
      <c r="F21842" s="3"/>
      <c r="G21842" s="3"/>
      <c r="H21842" s="3"/>
      <c r="I21842" s="3"/>
      <c r="J21842" s="3"/>
      <c r="K21842" s="3"/>
      <c r="L21842" s="3"/>
      <c r="M21842" s="3"/>
      <c r="N21842" s="3"/>
    </row>
    <row r="21843">
      <c r="A21843" s="3"/>
      <c r="B21843" s="3"/>
      <c r="C21843" s="3"/>
      <c r="D21843" s="3"/>
      <c r="E21843" s="3"/>
      <c r="F21843" s="3"/>
      <c r="G21843" s="3"/>
      <c r="H21843" s="3"/>
      <c r="I21843" s="3"/>
      <c r="J21843" s="3"/>
      <c r="K21843" s="3"/>
      <c r="L21843" s="3"/>
      <c r="M21843" s="3"/>
      <c r="N21843" s="3"/>
    </row>
    <row r="21844">
      <c r="A21844" s="3"/>
      <c r="B21844" s="3"/>
      <c r="C21844" s="3"/>
      <c r="D21844" s="3"/>
      <c r="E21844" s="3"/>
      <c r="F21844" s="3"/>
      <c r="G21844" s="3"/>
      <c r="H21844" s="3"/>
      <c r="I21844" s="3"/>
      <c r="J21844" s="3"/>
      <c r="K21844" s="3"/>
      <c r="L21844" s="3"/>
      <c r="M21844" s="3"/>
      <c r="N21844" s="3"/>
    </row>
    <row r="21845">
      <c r="A21845" s="3"/>
      <c r="B21845" s="3"/>
      <c r="C21845" s="3"/>
      <c r="D21845" s="3"/>
      <c r="E21845" s="3"/>
      <c r="F21845" s="3"/>
      <c r="G21845" s="3"/>
      <c r="H21845" s="3"/>
      <c r="I21845" s="3"/>
      <c r="J21845" s="3"/>
      <c r="K21845" s="3"/>
      <c r="L21845" s="3"/>
      <c r="M21845" s="3"/>
      <c r="N21845" s="3"/>
    </row>
    <row r="21846">
      <c r="A21846" s="3"/>
      <c r="B21846" s="3"/>
      <c r="C21846" s="3"/>
      <c r="D21846" s="3"/>
      <c r="E21846" s="3"/>
      <c r="F21846" s="3"/>
      <c r="G21846" s="3"/>
      <c r="H21846" s="3"/>
      <c r="I21846" s="3"/>
      <c r="J21846" s="3"/>
      <c r="K21846" s="3"/>
      <c r="L21846" s="3"/>
      <c r="M21846" s="3"/>
      <c r="N21846" s="3"/>
    </row>
    <row r="21847">
      <c r="A21847" s="3"/>
      <c r="B21847" s="3"/>
      <c r="C21847" s="3"/>
      <c r="D21847" s="3"/>
      <c r="E21847" s="3"/>
      <c r="F21847" s="3"/>
      <c r="G21847" s="3"/>
      <c r="H21847" s="3"/>
      <c r="I21847" s="3"/>
      <c r="J21847" s="3"/>
      <c r="K21847" s="3"/>
      <c r="L21847" s="3"/>
      <c r="M21847" s="3"/>
      <c r="N21847" s="3"/>
    </row>
    <row r="21848">
      <c r="A21848" s="3"/>
      <c r="B21848" s="3"/>
      <c r="C21848" s="3"/>
      <c r="D21848" s="3"/>
      <c r="E21848" s="3"/>
      <c r="F21848" s="3"/>
      <c r="G21848" s="3"/>
      <c r="H21848" s="3"/>
      <c r="I21848" s="3"/>
      <c r="J21848" s="3"/>
      <c r="K21848" s="3"/>
      <c r="L21848" s="3"/>
      <c r="M21848" s="3"/>
      <c r="N21848" s="3"/>
    </row>
    <row r="21849">
      <c r="A21849" s="3"/>
      <c r="B21849" s="3"/>
      <c r="C21849" s="3"/>
      <c r="D21849" s="3"/>
      <c r="E21849" s="3"/>
      <c r="F21849" s="3"/>
      <c r="G21849" s="3"/>
      <c r="H21849" s="3"/>
      <c r="I21849" s="3"/>
      <c r="J21849" s="3"/>
      <c r="K21849" s="3"/>
      <c r="L21849" s="3"/>
      <c r="M21849" s="3"/>
      <c r="N21849" s="3"/>
    </row>
    <row r="21850">
      <c r="A21850" s="3"/>
      <c r="B21850" s="3"/>
      <c r="C21850" s="3"/>
      <c r="D21850" s="3"/>
      <c r="E21850" s="3"/>
      <c r="F21850" s="3"/>
      <c r="G21850" s="3"/>
      <c r="H21850" s="3"/>
      <c r="I21850" s="3"/>
      <c r="J21850" s="3"/>
      <c r="K21850" s="3"/>
      <c r="L21850" s="3"/>
      <c r="M21850" s="3"/>
      <c r="N21850" s="3"/>
    </row>
    <row r="21851">
      <c r="A21851" s="3"/>
      <c r="B21851" s="3"/>
      <c r="C21851" s="3"/>
      <c r="D21851" s="3"/>
      <c r="E21851" s="3"/>
      <c r="F21851" s="3"/>
      <c r="G21851" s="3"/>
      <c r="H21851" s="3"/>
      <c r="I21851" s="3"/>
      <c r="J21851" s="3"/>
      <c r="K21851" s="3"/>
      <c r="L21851" s="3"/>
      <c r="M21851" s="3"/>
      <c r="N21851" s="3"/>
    </row>
    <row r="21852">
      <c r="A21852" s="3"/>
      <c r="B21852" s="3"/>
      <c r="C21852" s="3"/>
      <c r="D21852" s="3"/>
      <c r="E21852" s="3"/>
      <c r="F21852" s="3"/>
      <c r="G21852" s="3"/>
      <c r="H21852" s="3"/>
      <c r="I21852" s="3"/>
      <c r="J21852" s="3"/>
      <c r="K21852" s="3"/>
      <c r="L21852" s="3"/>
      <c r="M21852" s="3"/>
      <c r="N21852" s="3"/>
    </row>
    <row r="21853">
      <c r="A21853" s="3"/>
      <c r="B21853" s="3"/>
      <c r="C21853" s="3"/>
      <c r="D21853" s="3"/>
      <c r="E21853" s="3"/>
      <c r="F21853" s="3"/>
      <c r="G21853" s="3"/>
      <c r="H21853" s="3"/>
      <c r="I21853" s="3"/>
      <c r="J21853" s="3"/>
      <c r="K21853" s="3"/>
      <c r="L21853" s="3"/>
      <c r="M21853" s="3"/>
      <c r="N21853" s="3"/>
    </row>
    <row r="21854">
      <c r="A21854" s="3"/>
      <c r="B21854" s="3"/>
      <c r="C21854" s="3"/>
      <c r="D21854" s="3"/>
      <c r="E21854" s="3"/>
      <c r="F21854" s="3"/>
      <c r="G21854" s="3"/>
      <c r="H21854" s="3"/>
      <c r="I21854" s="3"/>
      <c r="J21854" s="3"/>
      <c r="K21854" s="3"/>
      <c r="L21854" s="3"/>
      <c r="M21854" s="3"/>
      <c r="N21854" s="3"/>
    </row>
    <row r="21855">
      <c r="A21855" s="3"/>
      <c r="B21855" s="3"/>
      <c r="C21855" s="3"/>
      <c r="D21855" s="3"/>
      <c r="E21855" s="3"/>
      <c r="F21855" s="3"/>
      <c r="G21855" s="3"/>
      <c r="H21855" s="3"/>
      <c r="I21855" s="3"/>
      <c r="J21855" s="3"/>
      <c r="K21855" s="3"/>
      <c r="L21855" s="3"/>
      <c r="M21855" s="3"/>
      <c r="N21855" s="3"/>
    </row>
    <row r="21856">
      <c r="A21856" s="3"/>
      <c r="B21856" s="3"/>
      <c r="C21856" s="3"/>
      <c r="D21856" s="3"/>
      <c r="E21856" s="3"/>
      <c r="F21856" s="3"/>
      <c r="G21856" s="3"/>
      <c r="H21856" s="3"/>
      <c r="I21856" s="3"/>
      <c r="J21856" s="3"/>
      <c r="K21856" s="3"/>
      <c r="L21856" s="3"/>
      <c r="M21856" s="3"/>
      <c r="N21856" s="3"/>
    </row>
    <row r="21857">
      <c r="A21857" s="3"/>
      <c r="B21857" s="3"/>
      <c r="C21857" s="3"/>
      <c r="D21857" s="3"/>
      <c r="E21857" s="3"/>
      <c r="F21857" s="3"/>
      <c r="G21857" s="3"/>
      <c r="H21857" s="3"/>
      <c r="I21857" s="3"/>
      <c r="J21857" s="3"/>
      <c r="K21857" s="3"/>
      <c r="L21857" s="3"/>
      <c r="M21857" s="3"/>
      <c r="N21857" s="3"/>
    </row>
    <row r="21858">
      <c r="A21858" s="3"/>
      <c r="B21858" s="3"/>
      <c r="C21858" s="3"/>
      <c r="D21858" s="3"/>
      <c r="E21858" s="3"/>
      <c r="F21858" s="3"/>
      <c r="G21858" s="3"/>
      <c r="H21858" s="3"/>
      <c r="I21858" s="3"/>
      <c r="J21858" s="3"/>
      <c r="K21858" s="3"/>
      <c r="L21858" s="3"/>
      <c r="M21858" s="3"/>
      <c r="N21858" s="3"/>
    </row>
    <row r="21859">
      <c r="A21859" s="3"/>
      <c r="B21859" s="3"/>
      <c r="C21859" s="3"/>
      <c r="D21859" s="3"/>
      <c r="E21859" s="3"/>
      <c r="F21859" s="3"/>
      <c r="G21859" s="3"/>
      <c r="H21859" s="3"/>
      <c r="I21859" s="3"/>
      <c r="J21859" s="3"/>
      <c r="K21859" s="3"/>
      <c r="L21859" s="3"/>
      <c r="M21859" s="3"/>
      <c r="N21859" s="3"/>
    </row>
    <row r="21860">
      <c r="A21860" s="3"/>
      <c r="B21860" s="3"/>
      <c r="C21860" s="3"/>
      <c r="D21860" s="3"/>
      <c r="E21860" s="3"/>
      <c r="F21860" s="3"/>
      <c r="G21860" s="3"/>
      <c r="H21860" s="3"/>
      <c r="I21860" s="3"/>
      <c r="J21860" s="3"/>
      <c r="K21860" s="3"/>
      <c r="L21860" s="3"/>
      <c r="M21860" s="3"/>
      <c r="N21860" s="3"/>
    </row>
    <row r="21861">
      <c r="A21861" s="3"/>
      <c r="B21861" s="3"/>
      <c r="C21861" s="3"/>
      <c r="D21861" s="3"/>
      <c r="E21861" s="3"/>
      <c r="F21861" s="3"/>
      <c r="G21861" s="3"/>
      <c r="H21861" s="3"/>
      <c r="I21861" s="3"/>
      <c r="J21861" s="3"/>
      <c r="K21861" s="3"/>
      <c r="L21861" s="3"/>
      <c r="M21861" s="3"/>
      <c r="N21861" s="3"/>
    </row>
    <row r="21862">
      <c r="A21862" s="3"/>
      <c r="B21862" s="3"/>
      <c r="C21862" s="3"/>
      <c r="D21862" s="3"/>
      <c r="E21862" s="3"/>
      <c r="F21862" s="3"/>
      <c r="G21862" s="3"/>
      <c r="H21862" s="3"/>
      <c r="I21862" s="3"/>
      <c r="J21862" s="3"/>
      <c r="K21862" s="3"/>
      <c r="L21862" s="3"/>
      <c r="M21862" s="3"/>
      <c r="N21862" s="3"/>
    </row>
    <row r="21863">
      <c r="A21863" s="3"/>
      <c r="B21863" s="3"/>
      <c r="C21863" s="3"/>
      <c r="D21863" s="3"/>
      <c r="E21863" s="3"/>
      <c r="F21863" s="3"/>
      <c r="G21863" s="3"/>
      <c r="H21863" s="3"/>
      <c r="I21863" s="3"/>
      <c r="J21863" s="3"/>
      <c r="K21863" s="3"/>
      <c r="L21863" s="3"/>
      <c r="M21863" s="3"/>
      <c r="N21863" s="3"/>
    </row>
    <row r="21864">
      <c r="A21864" s="3"/>
      <c r="B21864" s="3"/>
      <c r="C21864" s="3"/>
      <c r="D21864" s="3"/>
      <c r="E21864" s="3"/>
      <c r="F21864" s="3"/>
      <c r="G21864" s="3"/>
      <c r="H21864" s="3"/>
      <c r="I21864" s="3"/>
      <c r="J21864" s="3"/>
      <c r="K21864" s="3"/>
      <c r="L21864" s="3"/>
      <c r="M21864" s="3"/>
      <c r="N21864" s="3"/>
    </row>
    <row r="21865">
      <c r="A21865" s="3"/>
      <c r="B21865" s="3"/>
      <c r="C21865" s="3"/>
      <c r="D21865" s="3"/>
      <c r="E21865" s="3"/>
      <c r="F21865" s="3"/>
      <c r="G21865" s="3"/>
      <c r="H21865" s="3"/>
      <c r="I21865" s="3"/>
      <c r="J21865" s="3"/>
      <c r="K21865" s="3"/>
      <c r="L21865" s="3"/>
      <c r="M21865" s="3"/>
      <c r="N21865" s="3"/>
    </row>
    <row r="21866">
      <c r="A21866" s="3"/>
      <c r="B21866" s="3"/>
      <c r="C21866" s="3"/>
      <c r="D21866" s="3"/>
      <c r="E21866" s="3"/>
      <c r="F21866" s="3"/>
      <c r="G21866" s="3"/>
      <c r="H21866" s="3"/>
      <c r="I21866" s="3"/>
      <c r="J21866" s="3"/>
      <c r="K21866" s="3"/>
      <c r="L21866" s="3"/>
      <c r="M21866" s="3"/>
      <c r="N21866" s="3"/>
    </row>
    <row r="21867">
      <c r="A21867" s="3"/>
      <c r="B21867" s="3"/>
      <c r="C21867" s="3"/>
      <c r="D21867" s="3"/>
      <c r="E21867" s="3"/>
      <c r="F21867" s="3"/>
      <c r="G21867" s="3"/>
      <c r="H21867" s="3"/>
      <c r="I21867" s="3"/>
      <c r="J21867" s="3"/>
      <c r="K21867" s="3"/>
      <c r="L21867" s="3"/>
      <c r="M21867" s="3"/>
      <c r="N21867" s="3"/>
    </row>
    <row r="21868">
      <c r="A21868" s="3"/>
      <c r="B21868" s="3"/>
      <c r="C21868" s="3"/>
      <c r="D21868" s="3"/>
      <c r="E21868" s="3"/>
      <c r="F21868" s="3"/>
      <c r="G21868" s="3"/>
      <c r="H21868" s="3"/>
      <c r="I21868" s="3"/>
      <c r="J21868" s="3"/>
      <c r="K21868" s="3"/>
      <c r="L21868" s="3"/>
      <c r="M21868" s="3"/>
      <c r="N21868" s="3"/>
    </row>
    <row r="21869">
      <c r="A21869" s="3"/>
      <c r="B21869" s="3"/>
      <c r="C21869" s="3"/>
      <c r="D21869" s="3"/>
      <c r="E21869" s="3"/>
      <c r="F21869" s="3"/>
      <c r="G21869" s="3"/>
      <c r="H21869" s="3"/>
      <c r="I21869" s="3"/>
      <c r="J21869" s="3"/>
      <c r="K21869" s="3"/>
      <c r="L21869" s="3"/>
      <c r="M21869" s="3"/>
      <c r="N21869" s="3"/>
    </row>
    <row r="21870">
      <c r="A21870" s="3"/>
      <c r="B21870" s="3"/>
      <c r="C21870" s="3"/>
      <c r="D21870" s="3"/>
      <c r="E21870" s="3"/>
      <c r="F21870" s="3"/>
      <c r="G21870" s="3"/>
      <c r="H21870" s="3"/>
      <c r="I21870" s="3"/>
      <c r="J21870" s="3"/>
      <c r="K21870" s="3"/>
      <c r="L21870" s="3"/>
      <c r="M21870" s="3"/>
      <c r="N21870" s="3"/>
    </row>
    <row r="21871">
      <c r="A21871" s="3"/>
      <c r="B21871" s="3"/>
      <c r="C21871" s="3"/>
      <c r="D21871" s="3"/>
      <c r="E21871" s="3"/>
      <c r="F21871" s="3"/>
      <c r="G21871" s="3"/>
      <c r="H21871" s="3"/>
      <c r="I21871" s="3"/>
      <c r="J21871" s="3"/>
      <c r="K21871" s="3"/>
      <c r="L21871" s="3"/>
      <c r="M21871" s="3"/>
      <c r="N21871" s="3"/>
    </row>
    <row r="21872">
      <c r="A21872" s="3"/>
      <c r="B21872" s="3"/>
      <c r="C21872" s="3"/>
      <c r="D21872" s="3"/>
      <c r="E21872" s="3"/>
      <c r="F21872" s="3"/>
      <c r="G21872" s="3"/>
      <c r="H21872" s="3"/>
      <c r="I21872" s="3"/>
      <c r="J21872" s="3"/>
      <c r="K21872" s="3"/>
      <c r="L21872" s="3"/>
      <c r="M21872" s="3"/>
      <c r="N21872" s="3"/>
    </row>
    <row r="21873">
      <c r="A21873" s="3"/>
      <c r="B21873" s="3"/>
      <c r="C21873" s="3"/>
      <c r="D21873" s="3"/>
      <c r="E21873" s="3"/>
      <c r="F21873" s="3"/>
      <c r="G21873" s="3"/>
      <c r="H21873" s="3"/>
      <c r="I21873" s="3"/>
      <c r="J21873" s="3"/>
      <c r="K21873" s="3"/>
      <c r="L21873" s="3"/>
      <c r="M21873" s="3"/>
      <c r="N21873" s="3"/>
    </row>
    <row r="21874">
      <c r="A21874" s="3"/>
      <c r="B21874" s="3"/>
      <c r="C21874" s="3"/>
      <c r="D21874" s="3"/>
      <c r="E21874" s="3"/>
      <c r="F21874" s="3"/>
      <c r="G21874" s="3"/>
      <c r="H21874" s="3"/>
      <c r="I21874" s="3"/>
      <c r="J21874" s="3"/>
      <c r="K21874" s="3"/>
      <c r="L21874" s="3"/>
      <c r="M21874" s="3"/>
      <c r="N21874" s="3"/>
    </row>
    <row r="21875">
      <c r="A21875" s="3"/>
      <c r="B21875" s="3"/>
      <c r="C21875" s="3"/>
      <c r="D21875" s="3"/>
      <c r="E21875" s="3"/>
      <c r="F21875" s="3"/>
      <c r="G21875" s="3"/>
      <c r="H21875" s="3"/>
      <c r="I21875" s="3"/>
      <c r="J21875" s="3"/>
      <c r="K21875" s="3"/>
      <c r="L21875" s="3"/>
      <c r="M21875" s="3"/>
      <c r="N21875" s="3"/>
    </row>
    <row r="21876">
      <c r="A21876" s="3"/>
      <c r="B21876" s="3"/>
      <c r="C21876" s="3"/>
      <c r="D21876" s="3"/>
      <c r="E21876" s="3"/>
      <c r="F21876" s="3"/>
      <c r="G21876" s="3"/>
      <c r="H21876" s="3"/>
      <c r="I21876" s="3"/>
      <c r="J21876" s="3"/>
      <c r="K21876" s="3"/>
      <c r="L21876" s="3"/>
      <c r="M21876" s="3"/>
      <c r="N21876" s="3"/>
    </row>
    <row r="21877">
      <c r="A21877" s="3"/>
      <c r="B21877" s="3"/>
      <c r="C21877" s="3"/>
      <c r="D21877" s="3"/>
      <c r="E21877" s="3"/>
      <c r="F21877" s="3"/>
      <c r="G21877" s="3"/>
      <c r="H21877" s="3"/>
      <c r="I21877" s="3"/>
      <c r="J21877" s="3"/>
      <c r="K21877" s="3"/>
      <c r="L21877" s="3"/>
      <c r="M21877" s="3"/>
      <c r="N21877" s="3"/>
    </row>
    <row r="21878">
      <c r="A21878" s="3"/>
      <c r="B21878" s="3"/>
      <c r="C21878" s="3"/>
      <c r="D21878" s="3"/>
      <c r="E21878" s="3"/>
      <c r="F21878" s="3"/>
      <c r="G21878" s="3"/>
      <c r="H21878" s="3"/>
      <c r="I21878" s="3"/>
      <c r="J21878" s="3"/>
      <c r="K21878" s="3"/>
      <c r="L21878" s="3"/>
      <c r="M21878" s="3"/>
      <c r="N21878" s="3"/>
    </row>
    <row r="21879">
      <c r="A21879" s="3"/>
      <c r="B21879" s="3"/>
      <c r="C21879" s="3"/>
      <c r="D21879" s="3"/>
      <c r="E21879" s="3"/>
      <c r="F21879" s="3"/>
      <c r="G21879" s="3"/>
      <c r="H21879" s="3"/>
      <c r="I21879" s="3"/>
      <c r="J21879" s="3"/>
      <c r="K21879" s="3"/>
      <c r="L21879" s="3"/>
      <c r="M21879" s="3"/>
      <c r="N21879" s="3"/>
    </row>
    <row r="21880">
      <c r="A21880" s="3"/>
      <c r="B21880" s="3"/>
      <c r="C21880" s="3"/>
      <c r="D21880" s="3"/>
      <c r="E21880" s="3"/>
      <c r="F21880" s="3"/>
      <c r="G21880" s="3"/>
      <c r="H21880" s="3"/>
      <c r="I21880" s="3"/>
      <c r="J21880" s="3"/>
      <c r="K21880" s="3"/>
      <c r="L21880" s="3"/>
      <c r="M21880" s="3"/>
      <c r="N21880" s="3"/>
    </row>
    <row r="21881">
      <c r="A21881" s="3"/>
      <c r="B21881" s="3"/>
      <c r="C21881" s="3"/>
      <c r="D21881" s="3"/>
      <c r="E21881" s="3"/>
      <c r="F21881" s="3"/>
      <c r="G21881" s="3"/>
      <c r="H21881" s="3"/>
      <c r="I21881" s="3"/>
      <c r="J21881" s="3"/>
      <c r="K21881" s="3"/>
      <c r="L21881" s="3"/>
      <c r="M21881" s="3"/>
      <c r="N21881" s="3"/>
    </row>
    <row r="21882">
      <c r="A21882" s="3"/>
      <c r="B21882" s="3"/>
      <c r="C21882" s="3"/>
      <c r="D21882" s="3"/>
      <c r="E21882" s="3"/>
      <c r="F21882" s="3"/>
      <c r="G21882" s="3"/>
      <c r="H21882" s="3"/>
      <c r="I21882" s="3"/>
      <c r="J21882" s="3"/>
      <c r="K21882" s="3"/>
      <c r="L21882" s="3"/>
      <c r="M21882" s="3"/>
      <c r="N21882" s="3"/>
    </row>
    <row r="21883">
      <c r="A21883" s="3"/>
      <c r="B21883" s="3"/>
      <c r="C21883" s="3"/>
      <c r="D21883" s="3"/>
      <c r="E21883" s="3"/>
      <c r="F21883" s="3"/>
      <c r="G21883" s="3"/>
      <c r="H21883" s="3"/>
      <c r="I21883" s="3"/>
      <c r="J21883" s="3"/>
      <c r="K21883" s="3"/>
      <c r="L21883" s="3"/>
      <c r="M21883" s="3"/>
      <c r="N21883" s="3"/>
    </row>
    <row r="21884">
      <c r="A21884" s="3"/>
      <c r="B21884" s="3"/>
      <c r="C21884" s="3"/>
      <c r="D21884" s="3"/>
      <c r="E21884" s="3"/>
      <c r="F21884" s="3"/>
      <c r="G21884" s="3"/>
      <c r="H21884" s="3"/>
      <c r="I21884" s="3"/>
      <c r="J21884" s="3"/>
      <c r="K21884" s="3"/>
      <c r="L21884" s="3"/>
      <c r="M21884" s="3"/>
      <c r="N21884" s="3"/>
    </row>
    <row r="21885">
      <c r="A21885" s="3"/>
      <c r="B21885" s="3"/>
      <c r="C21885" s="3"/>
      <c r="D21885" s="3"/>
      <c r="E21885" s="3"/>
      <c r="F21885" s="3"/>
      <c r="G21885" s="3"/>
      <c r="H21885" s="3"/>
      <c r="I21885" s="3"/>
      <c r="J21885" s="3"/>
      <c r="K21885" s="3"/>
      <c r="L21885" s="3"/>
      <c r="M21885" s="3"/>
      <c r="N21885" s="3"/>
    </row>
    <row r="21886">
      <c r="A21886" s="3"/>
      <c r="B21886" s="3"/>
      <c r="C21886" s="3"/>
      <c r="D21886" s="3"/>
      <c r="E21886" s="3"/>
      <c r="F21886" s="3"/>
      <c r="G21886" s="3"/>
      <c r="H21886" s="3"/>
      <c r="I21886" s="3"/>
      <c r="J21886" s="3"/>
      <c r="K21886" s="3"/>
      <c r="L21886" s="3"/>
      <c r="M21886" s="3"/>
      <c r="N21886" s="3"/>
    </row>
    <row r="21887">
      <c r="A21887" s="3"/>
      <c r="B21887" s="3"/>
      <c r="C21887" s="3"/>
      <c r="D21887" s="3"/>
      <c r="E21887" s="3"/>
      <c r="F21887" s="3"/>
      <c r="G21887" s="3"/>
      <c r="H21887" s="3"/>
      <c r="I21887" s="3"/>
      <c r="J21887" s="3"/>
      <c r="K21887" s="3"/>
      <c r="L21887" s="3"/>
      <c r="M21887" s="3"/>
      <c r="N21887" s="3"/>
    </row>
    <row r="21888">
      <c r="A21888" s="3"/>
      <c r="B21888" s="3"/>
      <c r="C21888" s="3"/>
      <c r="D21888" s="3"/>
      <c r="E21888" s="3"/>
      <c r="F21888" s="3"/>
      <c r="G21888" s="3"/>
      <c r="H21888" s="3"/>
      <c r="I21888" s="3"/>
      <c r="J21888" s="3"/>
      <c r="K21888" s="3"/>
      <c r="L21888" s="3"/>
      <c r="M21888" s="3"/>
      <c r="N21888" s="3"/>
    </row>
    <row r="21889">
      <c r="A21889" s="3"/>
      <c r="B21889" s="3"/>
      <c r="C21889" s="3"/>
      <c r="D21889" s="3"/>
      <c r="E21889" s="3"/>
      <c r="F21889" s="3"/>
      <c r="G21889" s="3"/>
      <c r="H21889" s="3"/>
      <c r="I21889" s="3"/>
      <c r="J21889" s="3"/>
      <c r="K21889" s="3"/>
      <c r="L21889" s="3"/>
      <c r="M21889" s="3"/>
      <c r="N21889" s="3"/>
    </row>
    <row r="21890">
      <c r="A21890" s="3"/>
      <c r="B21890" s="3"/>
      <c r="C21890" s="3"/>
      <c r="D21890" s="3"/>
      <c r="E21890" s="3"/>
      <c r="F21890" s="3"/>
      <c r="G21890" s="3"/>
      <c r="H21890" s="3"/>
      <c r="I21890" s="3"/>
      <c r="J21890" s="3"/>
      <c r="K21890" s="3"/>
      <c r="L21890" s="3"/>
      <c r="M21890" s="3"/>
      <c r="N21890" s="3"/>
    </row>
    <row r="21891">
      <c r="A21891" s="3"/>
      <c r="B21891" s="3"/>
      <c r="C21891" s="3"/>
      <c r="D21891" s="3"/>
      <c r="E21891" s="3"/>
      <c r="F21891" s="3"/>
      <c r="G21891" s="3"/>
      <c r="H21891" s="3"/>
      <c r="I21891" s="3"/>
      <c r="J21891" s="3"/>
      <c r="K21891" s="3"/>
      <c r="L21891" s="3"/>
      <c r="M21891" s="3"/>
      <c r="N21891" s="3"/>
    </row>
    <row r="21892">
      <c r="A21892" s="3"/>
      <c r="B21892" s="3"/>
      <c r="C21892" s="3"/>
      <c r="D21892" s="3"/>
      <c r="E21892" s="3"/>
      <c r="F21892" s="3"/>
      <c r="G21892" s="3"/>
      <c r="H21892" s="3"/>
      <c r="I21892" s="3"/>
      <c r="J21892" s="3"/>
      <c r="K21892" s="3"/>
      <c r="L21892" s="3"/>
      <c r="M21892" s="3"/>
      <c r="N21892" s="3"/>
    </row>
    <row r="21893">
      <c r="A21893" s="3"/>
      <c r="B21893" s="3"/>
      <c r="C21893" s="3"/>
      <c r="D21893" s="3"/>
      <c r="E21893" s="3"/>
      <c r="F21893" s="3"/>
      <c r="G21893" s="3"/>
      <c r="H21893" s="3"/>
      <c r="I21893" s="3"/>
      <c r="J21893" s="3"/>
      <c r="K21893" s="3"/>
      <c r="L21893" s="3"/>
      <c r="M21893" s="3"/>
      <c r="N21893" s="3"/>
    </row>
    <row r="21894">
      <c r="A21894" s="3"/>
      <c r="B21894" s="3"/>
      <c r="C21894" s="3"/>
      <c r="D21894" s="3"/>
      <c r="E21894" s="3"/>
      <c r="F21894" s="3"/>
      <c r="G21894" s="3"/>
      <c r="H21894" s="3"/>
      <c r="I21894" s="3"/>
      <c r="J21894" s="3"/>
      <c r="K21894" s="3"/>
      <c r="L21894" s="3"/>
      <c r="M21894" s="3"/>
      <c r="N21894" s="3"/>
    </row>
    <row r="21895">
      <c r="A21895" s="3"/>
      <c r="B21895" s="3"/>
      <c r="C21895" s="3"/>
      <c r="D21895" s="3"/>
      <c r="E21895" s="3"/>
      <c r="F21895" s="3"/>
      <c r="G21895" s="3"/>
      <c r="H21895" s="3"/>
      <c r="I21895" s="3"/>
      <c r="J21895" s="3"/>
      <c r="K21895" s="3"/>
      <c r="L21895" s="3"/>
      <c r="M21895" s="3"/>
      <c r="N21895" s="3"/>
    </row>
    <row r="21896">
      <c r="A21896" s="3"/>
      <c r="B21896" s="3"/>
      <c r="C21896" s="3"/>
      <c r="D21896" s="3"/>
      <c r="E21896" s="3"/>
      <c r="F21896" s="3"/>
      <c r="G21896" s="3"/>
      <c r="H21896" s="3"/>
      <c r="I21896" s="3"/>
      <c r="J21896" s="3"/>
      <c r="K21896" s="3"/>
      <c r="L21896" s="3"/>
      <c r="M21896" s="3"/>
      <c r="N21896" s="3"/>
    </row>
    <row r="21897">
      <c r="A21897" s="3"/>
      <c r="B21897" s="3"/>
      <c r="C21897" s="3"/>
      <c r="D21897" s="3"/>
      <c r="E21897" s="3"/>
      <c r="F21897" s="3"/>
      <c r="G21897" s="3"/>
      <c r="H21897" s="3"/>
      <c r="I21897" s="3"/>
      <c r="J21897" s="3"/>
      <c r="K21897" s="3"/>
      <c r="L21897" s="3"/>
      <c r="M21897" s="3"/>
      <c r="N21897" s="3"/>
    </row>
    <row r="21898">
      <c r="A21898" s="3"/>
      <c r="B21898" s="3"/>
      <c r="C21898" s="3"/>
      <c r="D21898" s="3"/>
      <c r="E21898" s="3"/>
      <c r="F21898" s="3"/>
      <c r="G21898" s="3"/>
      <c r="H21898" s="3"/>
      <c r="I21898" s="3"/>
      <c r="J21898" s="3"/>
      <c r="K21898" s="3"/>
      <c r="L21898" s="3"/>
      <c r="M21898" s="3"/>
      <c r="N21898" s="3"/>
    </row>
    <row r="21899">
      <c r="A21899" s="3"/>
      <c r="B21899" s="3"/>
      <c r="C21899" s="3"/>
      <c r="D21899" s="3"/>
      <c r="E21899" s="3"/>
      <c r="F21899" s="3"/>
      <c r="G21899" s="3"/>
      <c r="H21899" s="3"/>
      <c r="I21899" s="3"/>
      <c r="J21899" s="3"/>
      <c r="K21899" s="3"/>
      <c r="L21899" s="3"/>
      <c r="M21899" s="3"/>
      <c r="N21899" s="3"/>
    </row>
    <row r="21900">
      <c r="A21900" s="3"/>
      <c r="B21900" s="3"/>
      <c r="C21900" s="3"/>
      <c r="D21900" s="3"/>
      <c r="E21900" s="3"/>
      <c r="F21900" s="3"/>
      <c r="G21900" s="3"/>
      <c r="H21900" s="3"/>
      <c r="I21900" s="3"/>
      <c r="J21900" s="3"/>
      <c r="K21900" s="3"/>
      <c r="L21900" s="3"/>
      <c r="M21900" s="3"/>
      <c r="N21900" s="3"/>
    </row>
    <row r="21901">
      <c r="A21901" s="3"/>
      <c r="B21901" s="3"/>
      <c r="C21901" s="3"/>
      <c r="D21901" s="3"/>
      <c r="E21901" s="3"/>
      <c r="F21901" s="3"/>
      <c r="G21901" s="3"/>
      <c r="H21901" s="3"/>
      <c r="I21901" s="3"/>
      <c r="J21901" s="3"/>
      <c r="K21901" s="3"/>
      <c r="L21901" s="3"/>
      <c r="M21901" s="3"/>
      <c r="N21901" s="3"/>
    </row>
    <row r="21902">
      <c r="A21902" s="3"/>
      <c r="B21902" s="3"/>
      <c r="C21902" s="3"/>
      <c r="D21902" s="3"/>
      <c r="E21902" s="3"/>
      <c r="F21902" s="3"/>
      <c r="G21902" s="3"/>
      <c r="H21902" s="3"/>
      <c r="I21902" s="3"/>
      <c r="J21902" s="3"/>
      <c r="K21902" s="3"/>
      <c r="L21902" s="3"/>
      <c r="M21902" s="3"/>
      <c r="N21902" s="3"/>
    </row>
    <row r="21903">
      <c r="A21903" s="3"/>
      <c r="B21903" s="3"/>
      <c r="C21903" s="3"/>
      <c r="D21903" s="3"/>
      <c r="E21903" s="3"/>
      <c r="F21903" s="3"/>
      <c r="G21903" s="3"/>
      <c r="H21903" s="3"/>
      <c r="I21903" s="3"/>
      <c r="J21903" s="3"/>
      <c r="K21903" s="3"/>
      <c r="L21903" s="3"/>
      <c r="M21903" s="3"/>
      <c r="N21903" s="3"/>
    </row>
    <row r="21904">
      <c r="A21904" s="3"/>
      <c r="B21904" s="3"/>
      <c r="C21904" s="3"/>
      <c r="D21904" s="3"/>
      <c r="E21904" s="3"/>
      <c r="F21904" s="3"/>
      <c r="G21904" s="3"/>
      <c r="H21904" s="3"/>
      <c r="I21904" s="3"/>
      <c r="J21904" s="3"/>
      <c r="K21904" s="3"/>
      <c r="L21904" s="3"/>
      <c r="M21904" s="3"/>
      <c r="N21904" s="3"/>
    </row>
    <row r="21905">
      <c r="A21905" s="3"/>
      <c r="B21905" s="3"/>
      <c r="C21905" s="3"/>
      <c r="D21905" s="3"/>
      <c r="E21905" s="3"/>
      <c r="F21905" s="3"/>
      <c r="G21905" s="3"/>
      <c r="H21905" s="3"/>
      <c r="I21905" s="3"/>
      <c r="J21905" s="3"/>
      <c r="K21905" s="3"/>
      <c r="L21905" s="3"/>
      <c r="M21905" s="3"/>
      <c r="N21905" s="3"/>
    </row>
    <row r="21906">
      <c r="A21906" s="3"/>
      <c r="B21906" s="3"/>
      <c r="C21906" s="3"/>
      <c r="D21906" s="3"/>
      <c r="E21906" s="3"/>
      <c r="F21906" s="3"/>
      <c r="G21906" s="3"/>
      <c r="H21906" s="3"/>
      <c r="I21906" s="3"/>
      <c r="J21906" s="3"/>
      <c r="K21906" s="3"/>
      <c r="L21906" s="3"/>
      <c r="M21906" s="3"/>
      <c r="N21906" s="3"/>
    </row>
    <row r="21907">
      <c r="A21907" s="3"/>
      <c r="B21907" s="3"/>
      <c r="C21907" s="3"/>
      <c r="D21907" s="3"/>
      <c r="E21907" s="3"/>
      <c r="F21907" s="3"/>
      <c r="G21907" s="3"/>
      <c r="H21907" s="3"/>
      <c r="I21907" s="3"/>
      <c r="J21907" s="3"/>
      <c r="K21907" s="3"/>
      <c r="L21907" s="3"/>
      <c r="M21907" s="3"/>
      <c r="N21907" s="3"/>
    </row>
    <row r="21908">
      <c r="A21908" s="3"/>
      <c r="B21908" s="3"/>
      <c r="C21908" s="3"/>
      <c r="D21908" s="3"/>
      <c r="E21908" s="3"/>
      <c r="F21908" s="3"/>
      <c r="G21908" s="3"/>
      <c r="H21908" s="3"/>
      <c r="I21908" s="3"/>
      <c r="J21908" s="3"/>
      <c r="K21908" s="3"/>
      <c r="L21908" s="3"/>
      <c r="M21908" s="3"/>
      <c r="N21908" s="3"/>
    </row>
    <row r="21909">
      <c r="A21909" s="3"/>
      <c r="B21909" s="3"/>
      <c r="C21909" s="3"/>
      <c r="D21909" s="3"/>
      <c r="E21909" s="3"/>
      <c r="F21909" s="3"/>
      <c r="G21909" s="3"/>
      <c r="H21909" s="3"/>
      <c r="I21909" s="3"/>
      <c r="J21909" s="3"/>
      <c r="K21909" s="3"/>
      <c r="L21909" s="3"/>
      <c r="M21909" s="3"/>
      <c r="N21909" s="3"/>
    </row>
    <row r="21910">
      <c r="A21910" s="3"/>
      <c r="B21910" s="3"/>
      <c r="C21910" s="3"/>
      <c r="D21910" s="3"/>
      <c r="E21910" s="3"/>
      <c r="F21910" s="3"/>
      <c r="G21910" s="3"/>
      <c r="H21910" s="3"/>
      <c r="I21910" s="3"/>
      <c r="J21910" s="3"/>
      <c r="K21910" s="3"/>
      <c r="L21910" s="3"/>
      <c r="M21910" s="3"/>
      <c r="N21910" s="3"/>
    </row>
    <row r="21911">
      <c r="A21911" s="3"/>
      <c r="B21911" s="3"/>
      <c r="C21911" s="3"/>
      <c r="D21911" s="3"/>
      <c r="E21911" s="3"/>
      <c r="F21911" s="3"/>
      <c r="G21911" s="3"/>
      <c r="H21911" s="3"/>
      <c r="I21911" s="3"/>
      <c r="J21911" s="3"/>
      <c r="K21911" s="3"/>
      <c r="L21911" s="3"/>
      <c r="M21911" s="3"/>
      <c r="N21911" s="3"/>
    </row>
    <row r="21912">
      <c r="A21912" s="3"/>
      <c r="B21912" s="3"/>
      <c r="C21912" s="3"/>
      <c r="D21912" s="3"/>
      <c r="E21912" s="3"/>
      <c r="F21912" s="3"/>
      <c r="G21912" s="3"/>
      <c r="H21912" s="3"/>
      <c r="I21912" s="3"/>
      <c r="J21912" s="3"/>
      <c r="K21912" s="3"/>
      <c r="L21912" s="3"/>
      <c r="M21912" s="3"/>
      <c r="N21912" s="3"/>
    </row>
    <row r="21913">
      <c r="A21913" s="3"/>
      <c r="B21913" s="3"/>
      <c r="C21913" s="3"/>
      <c r="D21913" s="3"/>
      <c r="E21913" s="3"/>
      <c r="F21913" s="3"/>
      <c r="G21913" s="3"/>
      <c r="H21913" s="3"/>
      <c r="I21913" s="3"/>
      <c r="J21913" s="3"/>
      <c r="K21913" s="3"/>
      <c r="L21913" s="3"/>
      <c r="M21913" s="3"/>
      <c r="N21913" s="3"/>
    </row>
    <row r="21914">
      <c r="A21914" s="3"/>
      <c r="B21914" s="3"/>
      <c r="C21914" s="3"/>
      <c r="D21914" s="3"/>
      <c r="E21914" s="3"/>
      <c r="F21914" s="3"/>
      <c r="G21914" s="3"/>
      <c r="H21914" s="3"/>
      <c r="I21914" s="3"/>
      <c r="J21914" s="3"/>
      <c r="K21914" s="3"/>
      <c r="L21914" s="3"/>
      <c r="M21914" s="3"/>
      <c r="N21914" s="3"/>
    </row>
    <row r="21915">
      <c r="A21915" s="3"/>
      <c r="B21915" s="3"/>
      <c r="C21915" s="3"/>
      <c r="D21915" s="3"/>
      <c r="E21915" s="3"/>
      <c r="F21915" s="3"/>
      <c r="G21915" s="3"/>
      <c r="H21915" s="3"/>
      <c r="I21915" s="3"/>
      <c r="J21915" s="3"/>
      <c r="K21915" s="3"/>
      <c r="L21915" s="3"/>
      <c r="M21915" s="3"/>
      <c r="N21915" s="3"/>
    </row>
    <row r="21916">
      <c r="A21916" s="3"/>
      <c r="B21916" s="3"/>
      <c r="C21916" s="3"/>
      <c r="D21916" s="3"/>
      <c r="E21916" s="3"/>
      <c r="F21916" s="3"/>
      <c r="G21916" s="3"/>
      <c r="H21916" s="3"/>
      <c r="I21916" s="3"/>
      <c r="J21916" s="3"/>
      <c r="K21916" s="3"/>
      <c r="L21916" s="3"/>
      <c r="M21916" s="3"/>
      <c r="N21916" s="3"/>
    </row>
    <row r="21917">
      <c r="A21917" s="3"/>
      <c r="B21917" s="3"/>
      <c r="C21917" s="3"/>
      <c r="D21917" s="3"/>
      <c r="E21917" s="3"/>
      <c r="F21917" s="3"/>
      <c r="G21917" s="3"/>
      <c r="H21917" s="3"/>
      <c r="I21917" s="3"/>
      <c r="J21917" s="3"/>
      <c r="K21917" s="3"/>
      <c r="L21917" s="3"/>
      <c r="M21917" s="3"/>
      <c r="N21917" s="3"/>
    </row>
    <row r="21918">
      <c r="A21918" s="3"/>
      <c r="B21918" s="3"/>
      <c r="C21918" s="3"/>
      <c r="D21918" s="3"/>
      <c r="E21918" s="3"/>
      <c r="F21918" s="3"/>
      <c r="G21918" s="3"/>
      <c r="H21918" s="3"/>
      <c r="I21918" s="3"/>
      <c r="J21918" s="3"/>
      <c r="K21918" s="3"/>
      <c r="L21918" s="3"/>
      <c r="M21918" s="3"/>
      <c r="N21918" s="3"/>
    </row>
    <row r="21919">
      <c r="A21919" s="3"/>
      <c r="B21919" s="3"/>
      <c r="C21919" s="3"/>
      <c r="D21919" s="3"/>
      <c r="E21919" s="3"/>
      <c r="F21919" s="3"/>
      <c r="G21919" s="3"/>
      <c r="H21919" s="3"/>
      <c r="I21919" s="3"/>
      <c r="J21919" s="3"/>
      <c r="K21919" s="3"/>
      <c r="L21919" s="3"/>
      <c r="M21919" s="3"/>
      <c r="N21919" s="3"/>
    </row>
    <row r="21920">
      <c r="A21920" s="3"/>
      <c r="B21920" s="3"/>
      <c r="C21920" s="3"/>
      <c r="D21920" s="3"/>
      <c r="E21920" s="3"/>
      <c r="F21920" s="3"/>
      <c r="G21920" s="3"/>
      <c r="H21920" s="3"/>
      <c r="I21920" s="3"/>
      <c r="J21920" s="3"/>
      <c r="K21920" s="3"/>
      <c r="L21920" s="3"/>
      <c r="M21920" s="3"/>
      <c r="N21920" s="3"/>
    </row>
    <row r="21921">
      <c r="A21921" s="3"/>
      <c r="B21921" s="3"/>
      <c r="C21921" s="3"/>
      <c r="D21921" s="3"/>
      <c r="E21921" s="3"/>
      <c r="F21921" s="3"/>
      <c r="G21921" s="3"/>
      <c r="H21921" s="3"/>
      <c r="I21921" s="3"/>
      <c r="J21921" s="3"/>
      <c r="K21921" s="3"/>
      <c r="L21921" s="3"/>
      <c r="M21921" s="3"/>
      <c r="N21921" s="3"/>
    </row>
    <row r="21922">
      <c r="A21922" s="3"/>
      <c r="B21922" s="3"/>
      <c r="C21922" s="3"/>
      <c r="D21922" s="3"/>
      <c r="E21922" s="3"/>
      <c r="F21922" s="3"/>
      <c r="G21922" s="3"/>
      <c r="H21922" s="3"/>
      <c r="I21922" s="3"/>
      <c r="J21922" s="3"/>
      <c r="K21922" s="3"/>
      <c r="L21922" s="3"/>
      <c r="M21922" s="3"/>
      <c r="N21922" s="3"/>
    </row>
    <row r="21923">
      <c r="A21923" s="3"/>
      <c r="B21923" s="3"/>
      <c r="C21923" s="3"/>
      <c r="D21923" s="3"/>
      <c r="E21923" s="3"/>
      <c r="F21923" s="3"/>
      <c r="G21923" s="3"/>
      <c r="H21923" s="3"/>
      <c r="I21923" s="3"/>
      <c r="J21923" s="3"/>
      <c r="K21923" s="3"/>
      <c r="L21923" s="3"/>
      <c r="M21923" s="3"/>
      <c r="N21923" s="3"/>
    </row>
    <row r="21924">
      <c r="A21924" s="3"/>
      <c r="B21924" s="3"/>
      <c r="C21924" s="3"/>
      <c r="D21924" s="3"/>
      <c r="E21924" s="3"/>
      <c r="F21924" s="3"/>
      <c r="G21924" s="3"/>
      <c r="H21924" s="3"/>
      <c r="I21924" s="3"/>
      <c r="J21924" s="3"/>
      <c r="K21924" s="3"/>
      <c r="L21924" s="3"/>
      <c r="M21924" s="3"/>
      <c r="N21924" s="3"/>
    </row>
    <row r="21925">
      <c r="A21925" s="3"/>
      <c r="B21925" s="3"/>
      <c r="C21925" s="3"/>
      <c r="D21925" s="3"/>
      <c r="E21925" s="3"/>
      <c r="F21925" s="3"/>
      <c r="G21925" s="3"/>
      <c r="H21925" s="3"/>
      <c r="I21925" s="3"/>
      <c r="J21925" s="3"/>
      <c r="K21925" s="3"/>
      <c r="L21925" s="3"/>
      <c r="M21925" s="3"/>
      <c r="N21925" s="3"/>
    </row>
    <row r="21926">
      <c r="A21926" s="3"/>
      <c r="B21926" s="3"/>
      <c r="C21926" s="3"/>
      <c r="D21926" s="3"/>
      <c r="E21926" s="3"/>
      <c r="F21926" s="3"/>
      <c r="G21926" s="3"/>
      <c r="H21926" s="3"/>
      <c r="I21926" s="3"/>
      <c r="J21926" s="3"/>
      <c r="K21926" s="3"/>
      <c r="L21926" s="3"/>
      <c r="M21926" s="3"/>
      <c r="N21926" s="3"/>
    </row>
    <row r="21927">
      <c r="A21927" s="3"/>
      <c r="B21927" s="3"/>
      <c r="C21927" s="3"/>
      <c r="D21927" s="3"/>
      <c r="E21927" s="3"/>
      <c r="F21927" s="3"/>
      <c r="G21927" s="3"/>
      <c r="H21927" s="3"/>
      <c r="I21927" s="3"/>
      <c r="J21927" s="3"/>
      <c r="K21927" s="3"/>
      <c r="L21927" s="3"/>
      <c r="M21927" s="3"/>
      <c r="N21927" s="3"/>
    </row>
    <row r="21928">
      <c r="A21928" s="3"/>
      <c r="B21928" s="3"/>
      <c r="C21928" s="3"/>
      <c r="D21928" s="3"/>
      <c r="E21928" s="3"/>
      <c r="F21928" s="3"/>
      <c r="G21928" s="3"/>
      <c r="H21928" s="3"/>
      <c r="I21928" s="3"/>
      <c r="J21928" s="3"/>
      <c r="K21928" s="3"/>
      <c r="L21928" s="3"/>
      <c r="M21928" s="3"/>
      <c r="N21928" s="3"/>
    </row>
    <row r="21929">
      <c r="A21929" s="3"/>
      <c r="B21929" s="3"/>
      <c r="C21929" s="3"/>
      <c r="D21929" s="3"/>
      <c r="E21929" s="3"/>
      <c r="F21929" s="3"/>
      <c r="G21929" s="3"/>
      <c r="H21929" s="3"/>
      <c r="I21929" s="3"/>
      <c r="J21929" s="3"/>
      <c r="K21929" s="3"/>
      <c r="L21929" s="3"/>
      <c r="M21929" s="3"/>
      <c r="N21929" s="3"/>
    </row>
    <row r="21930">
      <c r="A21930" s="3"/>
      <c r="B21930" s="3"/>
      <c r="C21930" s="3"/>
      <c r="D21930" s="3"/>
      <c r="E21930" s="3"/>
      <c r="F21930" s="3"/>
      <c r="G21930" s="3"/>
      <c r="H21930" s="3"/>
      <c r="I21930" s="3"/>
      <c r="J21930" s="3"/>
      <c r="K21930" s="3"/>
      <c r="L21930" s="3"/>
      <c r="M21930" s="3"/>
      <c r="N21930" s="3"/>
    </row>
    <row r="21931">
      <c r="A21931" s="3"/>
      <c r="B21931" s="3"/>
      <c r="C21931" s="3"/>
      <c r="D21931" s="3"/>
      <c r="E21931" s="3"/>
      <c r="F21931" s="3"/>
      <c r="G21931" s="3"/>
      <c r="H21931" s="3"/>
      <c r="I21931" s="3"/>
      <c r="J21931" s="3"/>
      <c r="K21931" s="3"/>
      <c r="L21931" s="3"/>
      <c r="M21931" s="3"/>
      <c r="N21931" s="3"/>
    </row>
    <row r="21932">
      <c r="A21932" s="3"/>
      <c r="B21932" s="3"/>
      <c r="C21932" s="3"/>
      <c r="D21932" s="3"/>
      <c r="E21932" s="3"/>
      <c r="F21932" s="3"/>
      <c r="G21932" s="3"/>
      <c r="H21932" s="3"/>
      <c r="I21932" s="3"/>
      <c r="J21932" s="3"/>
      <c r="K21932" s="3"/>
      <c r="L21932" s="3"/>
      <c r="M21932" s="3"/>
      <c r="N21932" s="3"/>
    </row>
    <row r="21933">
      <c r="A21933" s="3"/>
      <c r="B21933" s="3"/>
      <c r="C21933" s="3"/>
      <c r="D21933" s="3"/>
      <c r="E21933" s="3"/>
      <c r="F21933" s="3"/>
      <c r="G21933" s="3"/>
      <c r="H21933" s="3"/>
      <c r="I21933" s="3"/>
      <c r="J21933" s="3"/>
      <c r="K21933" s="3"/>
      <c r="L21933" s="3"/>
      <c r="M21933" s="3"/>
      <c r="N21933" s="3"/>
    </row>
    <row r="21934">
      <c r="A21934" s="3"/>
      <c r="B21934" s="3"/>
      <c r="C21934" s="3"/>
      <c r="D21934" s="3"/>
      <c r="E21934" s="3"/>
      <c r="F21934" s="3"/>
      <c r="G21934" s="3"/>
      <c r="H21934" s="3"/>
      <c r="I21934" s="3"/>
      <c r="J21934" s="3"/>
      <c r="K21934" s="3"/>
      <c r="L21934" s="3"/>
      <c r="M21934" s="3"/>
      <c r="N21934" s="3"/>
    </row>
    <row r="21935">
      <c r="A21935" s="3"/>
      <c r="B21935" s="3"/>
      <c r="C21935" s="3"/>
      <c r="D21935" s="3"/>
      <c r="E21935" s="3"/>
      <c r="F21935" s="3"/>
      <c r="G21935" s="3"/>
      <c r="H21935" s="3"/>
      <c r="I21935" s="3"/>
      <c r="J21935" s="3"/>
      <c r="K21935" s="3"/>
      <c r="L21935" s="3"/>
      <c r="M21935" s="3"/>
      <c r="N21935" s="3"/>
    </row>
    <row r="21936">
      <c r="A21936" s="3"/>
      <c r="B21936" s="3"/>
      <c r="C21936" s="3"/>
      <c r="D21936" s="3"/>
      <c r="E21936" s="3"/>
      <c r="F21936" s="3"/>
      <c r="G21936" s="3"/>
      <c r="H21936" s="3"/>
      <c r="I21936" s="3"/>
      <c r="J21936" s="3"/>
      <c r="K21936" s="3"/>
      <c r="L21936" s="3"/>
      <c r="M21936" s="3"/>
      <c r="N21936" s="3"/>
    </row>
    <row r="21937">
      <c r="A21937" s="3"/>
      <c r="B21937" s="3"/>
      <c r="C21937" s="3"/>
      <c r="D21937" s="3"/>
      <c r="E21937" s="3"/>
      <c r="F21937" s="3"/>
      <c r="G21937" s="3"/>
      <c r="H21937" s="3"/>
      <c r="I21937" s="3"/>
      <c r="J21937" s="3"/>
      <c r="K21937" s="3"/>
      <c r="L21937" s="3"/>
      <c r="M21937" s="3"/>
      <c r="N21937" s="3"/>
    </row>
    <row r="21938">
      <c r="A21938" s="3"/>
      <c r="B21938" s="3"/>
      <c r="C21938" s="3"/>
      <c r="D21938" s="3"/>
      <c r="E21938" s="3"/>
      <c r="F21938" s="3"/>
      <c r="G21938" s="3"/>
      <c r="H21938" s="3"/>
      <c r="I21938" s="3"/>
      <c r="J21938" s="3"/>
      <c r="K21938" s="3"/>
      <c r="L21938" s="3"/>
      <c r="M21938" s="3"/>
      <c r="N21938" s="3"/>
    </row>
    <row r="21939">
      <c r="A21939" s="3"/>
      <c r="B21939" s="3"/>
      <c r="C21939" s="3"/>
      <c r="D21939" s="3"/>
      <c r="E21939" s="3"/>
      <c r="F21939" s="3"/>
      <c r="G21939" s="3"/>
      <c r="H21939" s="3"/>
      <c r="I21939" s="3"/>
      <c r="J21939" s="3"/>
      <c r="K21939" s="3"/>
      <c r="L21939" s="3"/>
      <c r="M21939" s="3"/>
      <c r="N21939" s="3"/>
    </row>
    <row r="21940">
      <c r="A21940" s="3"/>
      <c r="B21940" s="3"/>
      <c r="C21940" s="3"/>
      <c r="D21940" s="3"/>
      <c r="E21940" s="3"/>
      <c r="F21940" s="3"/>
      <c r="G21940" s="3"/>
      <c r="H21940" s="3"/>
      <c r="I21940" s="3"/>
      <c r="J21940" s="3"/>
      <c r="K21940" s="3"/>
      <c r="L21940" s="3"/>
      <c r="M21940" s="3"/>
      <c r="N21940" s="3"/>
    </row>
    <row r="21941">
      <c r="A21941" s="3"/>
      <c r="B21941" s="3"/>
      <c r="C21941" s="3"/>
      <c r="D21941" s="3"/>
      <c r="E21941" s="3"/>
      <c r="F21941" s="3"/>
      <c r="G21941" s="3"/>
      <c r="H21941" s="3"/>
      <c r="I21941" s="3"/>
      <c r="J21941" s="3"/>
      <c r="K21941" s="3"/>
      <c r="L21941" s="3"/>
      <c r="M21941" s="3"/>
      <c r="N21941" s="3"/>
    </row>
    <row r="21942">
      <c r="A21942" s="3"/>
      <c r="B21942" s="3"/>
      <c r="C21942" s="3"/>
      <c r="D21942" s="3"/>
      <c r="E21942" s="3"/>
      <c r="F21942" s="3"/>
      <c r="G21942" s="3"/>
      <c r="H21942" s="3"/>
      <c r="I21942" s="3"/>
      <c r="J21942" s="3"/>
      <c r="K21942" s="3"/>
      <c r="L21942" s="3"/>
      <c r="M21942" s="3"/>
      <c r="N21942" s="3"/>
    </row>
    <row r="21943">
      <c r="A21943" s="3"/>
      <c r="B21943" s="3"/>
      <c r="C21943" s="3"/>
      <c r="D21943" s="3"/>
      <c r="E21943" s="3"/>
      <c r="F21943" s="3"/>
      <c r="G21943" s="3"/>
      <c r="H21943" s="3"/>
      <c r="I21943" s="3"/>
      <c r="J21943" s="3"/>
      <c r="K21943" s="3"/>
      <c r="L21943" s="3"/>
      <c r="M21943" s="3"/>
      <c r="N21943" s="3"/>
    </row>
    <row r="21944">
      <c r="A21944" s="3"/>
      <c r="B21944" s="3"/>
      <c r="C21944" s="3"/>
      <c r="D21944" s="3"/>
      <c r="E21944" s="3"/>
      <c r="F21944" s="3"/>
      <c r="G21944" s="3"/>
      <c r="H21944" s="3"/>
      <c r="I21944" s="3"/>
      <c r="J21944" s="3"/>
      <c r="K21944" s="3"/>
      <c r="L21944" s="3"/>
      <c r="M21944" s="3"/>
      <c r="N21944" s="3"/>
    </row>
    <row r="21945">
      <c r="A21945" s="3"/>
      <c r="B21945" s="3"/>
      <c r="C21945" s="3"/>
      <c r="D21945" s="3"/>
      <c r="E21945" s="3"/>
      <c r="F21945" s="3"/>
      <c r="G21945" s="3"/>
      <c r="H21945" s="3"/>
      <c r="I21945" s="3"/>
      <c r="J21945" s="3"/>
      <c r="K21945" s="3"/>
      <c r="L21945" s="3"/>
      <c r="M21945" s="3"/>
      <c r="N21945" s="3"/>
    </row>
    <row r="21946">
      <c r="A21946" s="3"/>
      <c r="B21946" s="3"/>
      <c r="C21946" s="3"/>
      <c r="D21946" s="3"/>
      <c r="E21946" s="3"/>
      <c r="F21946" s="3"/>
      <c r="G21946" s="3"/>
      <c r="H21946" s="3"/>
      <c r="I21946" s="3"/>
      <c r="J21946" s="3"/>
      <c r="K21946" s="3"/>
      <c r="L21946" s="3"/>
      <c r="M21946" s="3"/>
      <c r="N21946" s="3"/>
    </row>
    <row r="21947">
      <c r="A21947" s="3"/>
      <c r="B21947" s="3"/>
      <c r="C21947" s="3"/>
      <c r="D21947" s="3"/>
      <c r="E21947" s="3"/>
      <c r="F21947" s="3"/>
      <c r="G21947" s="3"/>
      <c r="H21947" s="3"/>
      <c r="I21947" s="3"/>
      <c r="J21947" s="3"/>
      <c r="K21947" s="3"/>
      <c r="L21947" s="3"/>
      <c r="M21947" s="3"/>
      <c r="N21947" s="3"/>
    </row>
    <row r="21948">
      <c r="A21948" s="3"/>
      <c r="B21948" s="3"/>
      <c r="C21948" s="3"/>
      <c r="D21948" s="3"/>
      <c r="E21948" s="3"/>
      <c r="F21948" s="3"/>
      <c r="G21948" s="3"/>
      <c r="H21948" s="3"/>
      <c r="I21948" s="3"/>
      <c r="J21948" s="3"/>
      <c r="K21948" s="3"/>
      <c r="L21948" s="3"/>
      <c r="M21948" s="3"/>
      <c r="N21948" s="3"/>
    </row>
    <row r="21949">
      <c r="A21949" s="3"/>
      <c r="B21949" s="3"/>
      <c r="C21949" s="3"/>
      <c r="D21949" s="3"/>
      <c r="E21949" s="3"/>
      <c r="F21949" s="3"/>
      <c r="G21949" s="3"/>
      <c r="H21949" s="3"/>
      <c r="I21949" s="3"/>
      <c r="J21949" s="3"/>
      <c r="K21949" s="3"/>
      <c r="L21949" s="3"/>
      <c r="M21949" s="3"/>
      <c r="N21949" s="3"/>
    </row>
    <row r="21950">
      <c r="A21950" s="3"/>
      <c r="B21950" s="3"/>
      <c r="C21950" s="3"/>
      <c r="D21950" s="3"/>
      <c r="E21950" s="3"/>
      <c r="F21950" s="3"/>
      <c r="G21950" s="3"/>
      <c r="H21950" s="3"/>
      <c r="I21950" s="3"/>
      <c r="J21950" s="3"/>
      <c r="K21950" s="3"/>
      <c r="L21950" s="3"/>
      <c r="M21950" s="3"/>
      <c r="N21950" s="3"/>
    </row>
    <row r="21951">
      <c r="A21951" s="3"/>
      <c r="B21951" s="3"/>
      <c r="C21951" s="3"/>
      <c r="D21951" s="3"/>
      <c r="E21951" s="3"/>
      <c r="F21951" s="3"/>
      <c r="G21951" s="3"/>
      <c r="H21951" s="3"/>
      <c r="I21951" s="3"/>
      <c r="J21951" s="3"/>
      <c r="K21951" s="3"/>
      <c r="L21951" s="3"/>
      <c r="M21951" s="3"/>
      <c r="N21951" s="3"/>
    </row>
    <row r="21952">
      <c r="A21952" s="3"/>
      <c r="B21952" s="3"/>
      <c r="C21952" s="3"/>
      <c r="D21952" s="3"/>
      <c r="E21952" s="3"/>
      <c r="F21952" s="3"/>
      <c r="G21952" s="3"/>
      <c r="H21952" s="3"/>
      <c r="I21952" s="3"/>
      <c r="J21952" s="3"/>
      <c r="K21952" s="3"/>
      <c r="L21952" s="3"/>
      <c r="M21952" s="3"/>
      <c r="N21952" s="3"/>
    </row>
    <row r="21953">
      <c r="A21953" s="3"/>
      <c r="B21953" s="3"/>
      <c r="C21953" s="3"/>
      <c r="D21953" s="3"/>
      <c r="E21953" s="3"/>
      <c r="F21953" s="3"/>
      <c r="G21953" s="3"/>
      <c r="H21953" s="3"/>
      <c r="I21953" s="3"/>
      <c r="J21953" s="3"/>
      <c r="K21953" s="3"/>
      <c r="L21953" s="3"/>
      <c r="M21953" s="3"/>
      <c r="N21953" s="3"/>
    </row>
    <row r="21954">
      <c r="A21954" s="3"/>
      <c r="B21954" s="3"/>
      <c r="C21954" s="3"/>
      <c r="D21954" s="3"/>
      <c r="E21954" s="3"/>
      <c r="F21954" s="3"/>
      <c r="G21954" s="3"/>
      <c r="H21954" s="3"/>
      <c r="I21954" s="3"/>
      <c r="J21954" s="3"/>
      <c r="K21954" s="3"/>
      <c r="L21954" s="3"/>
      <c r="M21954" s="3"/>
      <c r="N21954" s="3"/>
    </row>
    <row r="21955">
      <c r="A21955" s="3"/>
      <c r="B21955" s="3"/>
      <c r="C21955" s="3"/>
      <c r="D21955" s="3"/>
      <c r="E21955" s="3"/>
      <c r="F21955" s="3"/>
      <c r="G21955" s="3"/>
      <c r="H21955" s="3"/>
      <c r="I21955" s="3"/>
      <c r="J21955" s="3"/>
      <c r="K21955" s="3"/>
      <c r="L21955" s="3"/>
      <c r="M21955" s="3"/>
      <c r="N21955" s="3"/>
    </row>
    <row r="21956">
      <c r="A21956" s="3"/>
      <c r="B21956" s="3"/>
      <c r="C21956" s="3"/>
      <c r="D21956" s="3"/>
      <c r="E21956" s="3"/>
      <c r="F21956" s="3"/>
      <c r="G21956" s="3"/>
      <c r="H21956" s="3"/>
      <c r="I21956" s="3"/>
      <c r="J21956" s="3"/>
      <c r="K21956" s="3"/>
      <c r="L21956" s="3"/>
      <c r="M21956" s="3"/>
      <c r="N21956" s="3"/>
    </row>
    <row r="21957">
      <c r="A21957" s="3"/>
      <c r="B21957" s="3"/>
      <c r="C21957" s="3"/>
      <c r="D21957" s="3"/>
      <c r="E21957" s="3"/>
      <c r="F21957" s="3"/>
      <c r="G21957" s="3"/>
      <c r="H21957" s="3"/>
      <c r="I21957" s="3"/>
      <c r="J21957" s="3"/>
      <c r="K21957" s="3"/>
      <c r="L21957" s="3"/>
      <c r="M21957" s="3"/>
      <c r="N21957" s="3"/>
    </row>
    <row r="21958">
      <c r="A21958" s="3"/>
      <c r="B21958" s="3"/>
      <c r="C21958" s="3"/>
      <c r="D21958" s="3"/>
      <c r="E21958" s="3"/>
      <c r="F21958" s="3"/>
      <c r="G21958" s="3"/>
      <c r="H21958" s="3"/>
      <c r="I21958" s="3"/>
      <c r="J21958" s="3"/>
      <c r="K21958" s="3"/>
      <c r="L21958" s="3"/>
      <c r="M21958" s="3"/>
      <c r="N21958" s="3"/>
    </row>
    <row r="21959">
      <c r="A21959" s="3"/>
      <c r="B21959" s="3"/>
      <c r="C21959" s="3"/>
      <c r="D21959" s="3"/>
      <c r="E21959" s="3"/>
      <c r="F21959" s="3"/>
      <c r="G21959" s="3"/>
      <c r="H21959" s="3"/>
      <c r="I21959" s="3"/>
      <c r="J21959" s="3"/>
      <c r="K21959" s="3"/>
      <c r="L21959" s="3"/>
      <c r="M21959" s="3"/>
      <c r="N21959" s="3"/>
    </row>
    <row r="21960">
      <c r="A21960" s="3"/>
      <c r="B21960" s="3"/>
      <c r="C21960" s="3"/>
      <c r="D21960" s="3"/>
      <c r="E21960" s="3"/>
      <c r="F21960" s="3"/>
      <c r="G21960" s="3"/>
      <c r="H21960" s="3"/>
      <c r="I21960" s="3"/>
      <c r="J21960" s="3"/>
      <c r="K21960" s="3"/>
      <c r="L21960" s="3"/>
      <c r="M21960" s="3"/>
      <c r="N21960" s="3"/>
    </row>
    <row r="21961">
      <c r="A21961" s="3"/>
      <c r="B21961" s="3"/>
      <c r="C21961" s="3"/>
      <c r="D21961" s="3"/>
      <c r="E21961" s="3"/>
      <c r="F21961" s="3"/>
      <c r="G21961" s="3"/>
      <c r="H21961" s="3"/>
      <c r="I21961" s="3"/>
      <c r="J21961" s="3"/>
      <c r="K21961" s="3"/>
      <c r="L21961" s="3"/>
      <c r="M21961" s="3"/>
      <c r="N21961" s="3"/>
    </row>
    <row r="21962">
      <c r="A21962" s="3"/>
      <c r="B21962" s="3"/>
      <c r="C21962" s="3"/>
      <c r="D21962" s="3"/>
      <c r="E21962" s="3"/>
      <c r="F21962" s="3"/>
      <c r="G21962" s="3"/>
      <c r="H21962" s="3"/>
      <c r="I21962" s="3"/>
      <c r="J21962" s="3"/>
      <c r="K21962" s="3"/>
      <c r="L21962" s="3"/>
      <c r="M21962" s="3"/>
      <c r="N21962" s="3"/>
    </row>
    <row r="21963">
      <c r="A21963" s="3"/>
      <c r="B21963" s="3"/>
      <c r="C21963" s="3"/>
      <c r="D21963" s="3"/>
      <c r="E21963" s="3"/>
      <c r="F21963" s="3"/>
      <c r="G21963" s="3"/>
      <c r="H21963" s="3"/>
      <c r="I21963" s="3"/>
      <c r="J21963" s="3"/>
      <c r="K21963" s="3"/>
      <c r="L21963" s="3"/>
      <c r="M21963" s="3"/>
      <c r="N21963" s="3"/>
    </row>
    <row r="21964">
      <c r="A21964" s="3"/>
      <c r="B21964" s="3"/>
      <c r="C21964" s="3"/>
      <c r="D21964" s="3"/>
      <c r="E21964" s="3"/>
      <c r="F21964" s="3"/>
      <c r="G21964" s="3"/>
      <c r="H21964" s="3"/>
      <c r="I21964" s="3"/>
      <c r="J21964" s="3"/>
      <c r="K21964" s="3"/>
      <c r="L21964" s="3"/>
      <c r="M21964" s="3"/>
      <c r="N21964" s="3"/>
    </row>
    <row r="21965">
      <c r="A21965" s="3"/>
      <c r="B21965" s="3"/>
      <c r="C21965" s="3"/>
      <c r="D21965" s="3"/>
      <c r="E21965" s="3"/>
      <c r="F21965" s="3"/>
      <c r="G21965" s="3"/>
      <c r="H21965" s="3"/>
      <c r="I21965" s="3"/>
      <c r="J21965" s="3"/>
      <c r="K21965" s="3"/>
      <c r="L21965" s="3"/>
      <c r="M21965" s="3"/>
      <c r="N21965" s="3"/>
    </row>
    <row r="21966">
      <c r="A21966" s="3"/>
      <c r="B21966" s="3"/>
      <c r="C21966" s="3"/>
      <c r="D21966" s="3"/>
      <c r="E21966" s="3"/>
      <c r="F21966" s="3"/>
      <c r="G21966" s="3"/>
      <c r="H21966" s="3"/>
      <c r="I21966" s="3"/>
      <c r="J21966" s="3"/>
      <c r="K21966" s="3"/>
      <c r="L21966" s="3"/>
      <c r="M21966" s="3"/>
      <c r="N21966" s="3"/>
    </row>
    <row r="21967">
      <c r="A21967" s="3"/>
      <c r="B21967" s="3"/>
      <c r="C21967" s="3"/>
      <c r="D21967" s="3"/>
      <c r="E21967" s="3"/>
      <c r="F21967" s="3"/>
      <c r="G21967" s="3"/>
      <c r="H21967" s="3"/>
      <c r="I21967" s="3"/>
      <c r="J21967" s="3"/>
      <c r="K21967" s="3"/>
      <c r="L21967" s="3"/>
      <c r="M21967" s="3"/>
      <c r="N21967" s="3"/>
    </row>
    <row r="21968">
      <c r="A21968" s="3"/>
      <c r="B21968" s="3"/>
      <c r="C21968" s="3"/>
      <c r="D21968" s="3"/>
      <c r="E21968" s="3"/>
      <c r="F21968" s="3"/>
      <c r="G21968" s="3"/>
      <c r="H21968" s="3"/>
      <c r="I21968" s="3"/>
      <c r="J21968" s="3"/>
      <c r="K21968" s="3"/>
      <c r="L21968" s="3"/>
      <c r="M21968" s="3"/>
      <c r="N21968" s="3"/>
    </row>
    <row r="21969">
      <c r="A21969" s="3"/>
      <c r="B21969" s="3"/>
      <c r="C21969" s="3"/>
      <c r="D21969" s="3"/>
      <c r="E21969" s="3"/>
      <c r="F21969" s="3"/>
      <c r="G21969" s="3"/>
      <c r="H21969" s="3"/>
      <c r="I21969" s="3"/>
      <c r="J21969" s="3"/>
      <c r="K21969" s="3"/>
      <c r="L21969" s="3"/>
      <c r="M21969" s="3"/>
      <c r="N21969" s="3"/>
    </row>
    <row r="21970">
      <c r="A21970" s="3"/>
      <c r="B21970" s="3"/>
      <c r="C21970" s="3"/>
      <c r="D21970" s="3"/>
      <c r="E21970" s="3"/>
      <c r="F21970" s="3"/>
      <c r="G21970" s="3"/>
      <c r="H21970" s="3"/>
      <c r="I21970" s="3"/>
      <c r="J21970" s="3"/>
      <c r="K21970" s="3"/>
      <c r="L21970" s="3"/>
      <c r="M21970" s="3"/>
      <c r="N21970" s="3"/>
    </row>
    <row r="21971">
      <c r="A21971" s="3"/>
      <c r="B21971" s="3"/>
      <c r="C21971" s="3"/>
      <c r="D21971" s="3"/>
      <c r="E21971" s="3"/>
      <c r="F21971" s="3"/>
      <c r="G21971" s="3"/>
      <c r="H21971" s="3"/>
      <c r="I21971" s="3"/>
      <c r="J21971" s="3"/>
      <c r="K21971" s="3"/>
      <c r="L21971" s="3"/>
      <c r="M21971" s="3"/>
      <c r="N21971" s="3"/>
    </row>
    <row r="21972">
      <c r="A21972" s="3"/>
      <c r="B21972" s="3"/>
      <c r="C21972" s="3"/>
      <c r="D21972" s="3"/>
      <c r="E21972" s="3"/>
      <c r="F21972" s="3"/>
      <c r="G21972" s="3"/>
      <c r="H21972" s="3"/>
      <c r="I21972" s="3"/>
      <c r="J21972" s="3"/>
      <c r="K21972" s="3"/>
      <c r="L21972" s="3"/>
      <c r="M21972" s="3"/>
      <c r="N21972" s="3"/>
    </row>
    <row r="21973">
      <c r="A21973" s="3"/>
      <c r="B21973" s="3"/>
      <c r="C21973" s="3"/>
      <c r="D21973" s="3"/>
      <c r="E21973" s="3"/>
      <c r="F21973" s="3"/>
      <c r="G21973" s="3"/>
      <c r="H21973" s="3"/>
      <c r="I21973" s="3"/>
      <c r="J21973" s="3"/>
      <c r="K21973" s="3"/>
      <c r="L21973" s="3"/>
      <c r="M21973" s="3"/>
      <c r="N21973" s="3"/>
    </row>
    <row r="21974">
      <c r="A21974" s="3"/>
      <c r="B21974" s="3"/>
      <c r="C21974" s="3"/>
      <c r="D21974" s="3"/>
      <c r="E21974" s="3"/>
      <c r="F21974" s="3"/>
      <c r="G21974" s="3"/>
      <c r="H21974" s="3"/>
      <c r="I21974" s="3"/>
      <c r="J21974" s="3"/>
      <c r="K21974" s="3"/>
      <c r="L21974" s="3"/>
      <c r="M21974" s="3"/>
      <c r="N21974" s="3"/>
    </row>
    <row r="21975">
      <c r="A21975" s="3"/>
      <c r="B21975" s="3"/>
      <c r="C21975" s="3"/>
      <c r="D21975" s="3"/>
      <c r="E21975" s="3"/>
      <c r="F21975" s="3"/>
      <c r="G21975" s="3"/>
      <c r="H21975" s="3"/>
      <c r="I21975" s="3"/>
      <c r="J21975" s="3"/>
      <c r="K21975" s="3"/>
      <c r="L21975" s="3"/>
      <c r="M21975" s="3"/>
      <c r="N21975" s="3"/>
    </row>
    <row r="21976">
      <c r="A21976" s="3"/>
      <c r="B21976" s="3"/>
      <c r="C21976" s="3"/>
      <c r="D21976" s="3"/>
      <c r="E21976" s="3"/>
      <c r="F21976" s="3"/>
      <c r="G21976" s="3"/>
      <c r="H21976" s="3"/>
      <c r="I21976" s="3"/>
      <c r="J21976" s="3"/>
      <c r="K21976" s="3"/>
      <c r="L21976" s="3"/>
      <c r="M21976" s="3"/>
      <c r="N21976" s="3"/>
    </row>
    <row r="21977">
      <c r="A21977" s="3"/>
      <c r="B21977" s="3"/>
      <c r="C21977" s="3"/>
      <c r="D21977" s="3"/>
      <c r="E21977" s="3"/>
      <c r="F21977" s="3"/>
      <c r="G21977" s="3"/>
      <c r="H21977" s="3"/>
      <c r="I21977" s="3"/>
      <c r="J21977" s="3"/>
      <c r="K21977" s="3"/>
      <c r="L21977" s="3"/>
      <c r="M21977" s="3"/>
      <c r="N21977" s="3"/>
    </row>
    <row r="21978">
      <c r="A21978" s="3"/>
      <c r="B21978" s="3"/>
      <c r="C21978" s="3"/>
      <c r="D21978" s="3"/>
      <c r="E21978" s="3"/>
      <c r="F21978" s="3"/>
      <c r="G21978" s="3"/>
      <c r="H21978" s="3"/>
      <c r="I21978" s="3"/>
      <c r="J21978" s="3"/>
      <c r="K21978" s="3"/>
      <c r="L21978" s="3"/>
      <c r="M21978" s="3"/>
      <c r="N21978" s="3"/>
    </row>
    <row r="21979">
      <c r="A21979" s="3"/>
      <c r="B21979" s="3"/>
      <c r="C21979" s="3"/>
      <c r="D21979" s="3"/>
      <c r="E21979" s="3"/>
      <c r="F21979" s="3"/>
      <c r="G21979" s="3"/>
      <c r="H21979" s="3"/>
      <c r="I21979" s="3"/>
      <c r="J21979" s="3"/>
      <c r="K21979" s="3"/>
      <c r="L21979" s="3"/>
      <c r="M21979" s="3"/>
      <c r="N21979" s="3"/>
    </row>
    <row r="21980">
      <c r="A21980" s="3"/>
      <c r="B21980" s="3"/>
      <c r="C21980" s="3"/>
      <c r="D21980" s="3"/>
      <c r="E21980" s="3"/>
      <c r="F21980" s="3"/>
      <c r="G21980" s="3"/>
      <c r="H21980" s="3"/>
      <c r="I21980" s="3"/>
      <c r="J21980" s="3"/>
      <c r="K21980" s="3"/>
      <c r="L21980" s="3"/>
      <c r="M21980" s="3"/>
      <c r="N21980" s="3"/>
    </row>
    <row r="21981">
      <c r="A21981" s="3"/>
      <c r="B21981" s="3"/>
      <c r="C21981" s="3"/>
      <c r="D21981" s="3"/>
      <c r="E21981" s="3"/>
      <c r="F21981" s="3"/>
      <c r="G21981" s="3"/>
      <c r="H21981" s="3"/>
      <c r="I21981" s="3"/>
      <c r="J21981" s="3"/>
      <c r="K21981" s="3"/>
      <c r="L21981" s="3"/>
      <c r="M21981" s="3"/>
      <c r="N21981" s="3"/>
    </row>
    <row r="21982">
      <c r="A21982" s="3"/>
      <c r="B21982" s="3"/>
      <c r="C21982" s="3"/>
      <c r="D21982" s="3"/>
      <c r="E21982" s="3"/>
      <c r="F21982" s="3"/>
      <c r="G21982" s="3"/>
      <c r="H21982" s="3"/>
      <c r="I21982" s="3"/>
      <c r="J21982" s="3"/>
      <c r="K21982" s="3"/>
      <c r="L21982" s="3"/>
      <c r="M21982" s="3"/>
      <c r="N21982" s="3"/>
    </row>
    <row r="21983">
      <c r="A21983" s="3"/>
      <c r="B21983" s="3"/>
      <c r="C21983" s="3"/>
      <c r="D21983" s="3"/>
      <c r="E21983" s="3"/>
      <c r="F21983" s="3"/>
      <c r="G21983" s="3"/>
      <c r="H21983" s="3"/>
      <c r="I21983" s="3"/>
      <c r="J21983" s="3"/>
      <c r="K21983" s="3"/>
      <c r="L21983" s="3"/>
      <c r="M21983" s="3"/>
      <c r="N21983" s="3"/>
    </row>
    <row r="21984">
      <c r="A21984" s="3"/>
      <c r="B21984" s="3"/>
      <c r="C21984" s="3"/>
      <c r="D21984" s="3"/>
      <c r="E21984" s="3"/>
      <c r="F21984" s="3"/>
      <c r="G21984" s="3"/>
      <c r="H21984" s="3"/>
      <c r="I21984" s="3"/>
      <c r="J21984" s="3"/>
      <c r="K21984" s="3"/>
      <c r="L21984" s="3"/>
      <c r="M21984" s="3"/>
      <c r="N21984" s="3"/>
    </row>
    <row r="21985">
      <c r="A21985" s="3"/>
      <c r="B21985" s="3"/>
      <c r="C21985" s="3"/>
      <c r="D21985" s="3"/>
      <c r="E21985" s="3"/>
      <c r="F21985" s="3"/>
      <c r="G21985" s="3"/>
      <c r="H21985" s="3"/>
      <c r="I21985" s="3"/>
      <c r="J21985" s="3"/>
      <c r="K21985" s="3"/>
      <c r="L21985" s="3"/>
      <c r="M21985" s="3"/>
      <c r="N21985" s="3"/>
    </row>
    <row r="21986">
      <c r="A21986" s="3"/>
      <c r="B21986" s="3"/>
      <c r="C21986" s="3"/>
      <c r="D21986" s="3"/>
      <c r="E21986" s="3"/>
      <c r="F21986" s="3"/>
      <c r="G21986" s="3"/>
      <c r="H21986" s="3"/>
      <c r="I21986" s="3"/>
      <c r="J21986" s="3"/>
      <c r="K21986" s="3"/>
      <c r="L21986" s="3"/>
      <c r="M21986" s="3"/>
      <c r="N21986" s="3"/>
    </row>
    <row r="21987">
      <c r="A21987" s="3"/>
      <c r="B21987" s="3"/>
      <c r="C21987" s="3"/>
      <c r="D21987" s="3"/>
      <c r="E21987" s="3"/>
      <c r="F21987" s="3"/>
      <c r="G21987" s="3"/>
      <c r="H21987" s="3"/>
      <c r="I21987" s="3"/>
      <c r="J21987" s="3"/>
      <c r="K21987" s="3"/>
      <c r="L21987" s="3"/>
      <c r="M21987" s="3"/>
      <c r="N21987" s="3"/>
    </row>
    <row r="21988">
      <c r="A21988" s="3"/>
      <c r="B21988" s="3"/>
      <c r="C21988" s="3"/>
      <c r="D21988" s="3"/>
      <c r="E21988" s="3"/>
      <c r="F21988" s="3"/>
      <c r="G21988" s="3"/>
      <c r="H21988" s="3"/>
      <c r="I21988" s="3"/>
      <c r="J21988" s="3"/>
      <c r="K21988" s="3"/>
      <c r="L21988" s="3"/>
      <c r="M21988" s="3"/>
      <c r="N21988" s="3"/>
    </row>
    <row r="21989">
      <c r="A21989" s="3"/>
      <c r="B21989" s="3"/>
      <c r="C21989" s="3"/>
      <c r="D21989" s="3"/>
      <c r="E21989" s="3"/>
      <c r="F21989" s="3"/>
      <c r="G21989" s="3"/>
      <c r="H21989" s="3"/>
      <c r="I21989" s="3"/>
      <c r="J21989" s="3"/>
      <c r="K21989" s="3"/>
      <c r="L21989" s="3"/>
      <c r="M21989" s="3"/>
      <c r="N21989" s="3"/>
    </row>
    <row r="21990">
      <c r="A21990" s="3"/>
      <c r="B21990" s="3"/>
      <c r="C21990" s="3"/>
      <c r="D21990" s="3"/>
      <c r="E21990" s="3"/>
      <c r="F21990" s="3"/>
      <c r="G21990" s="3"/>
      <c r="H21990" s="3"/>
      <c r="I21990" s="3"/>
      <c r="J21990" s="3"/>
      <c r="K21990" s="3"/>
      <c r="L21990" s="3"/>
      <c r="M21990" s="3"/>
      <c r="N21990" s="3"/>
    </row>
    <row r="21991">
      <c r="A21991" s="3"/>
      <c r="B21991" s="3"/>
      <c r="C21991" s="3"/>
      <c r="D21991" s="3"/>
      <c r="E21991" s="3"/>
      <c r="F21991" s="3"/>
      <c r="G21991" s="3"/>
      <c r="H21991" s="3"/>
      <c r="I21991" s="3"/>
      <c r="J21991" s="3"/>
      <c r="K21991" s="3"/>
      <c r="L21991" s="3"/>
      <c r="M21991" s="3"/>
      <c r="N21991" s="3"/>
    </row>
    <row r="21992">
      <c r="A21992" s="3"/>
      <c r="B21992" s="3"/>
      <c r="C21992" s="3"/>
      <c r="D21992" s="3"/>
      <c r="E21992" s="3"/>
      <c r="F21992" s="3"/>
      <c r="G21992" s="3"/>
      <c r="H21992" s="3"/>
      <c r="I21992" s="3"/>
      <c r="J21992" s="3"/>
      <c r="K21992" s="3"/>
      <c r="L21992" s="3"/>
      <c r="M21992" s="3"/>
      <c r="N21992" s="3"/>
    </row>
    <row r="21993">
      <c r="A21993" s="3"/>
      <c r="B21993" s="3"/>
      <c r="C21993" s="3"/>
      <c r="D21993" s="3"/>
      <c r="E21993" s="3"/>
      <c r="F21993" s="3"/>
      <c r="G21993" s="3"/>
      <c r="H21993" s="3"/>
      <c r="I21993" s="3"/>
      <c r="J21993" s="3"/>
      <c r="K21993" s="3"/>
      <c r="L21993" s="3"/>
      <c r="M21993" s="3"/>
      <c r="N21993" s="3"/>
    </row>
    <row r="21994">
      <c r="A21994" s="3"/>
      <c r="B21994" s="3"/>
      <c r="C21994" s="3"/>
      <c r="D21994" s="3"/>
      <c r="E21994" s="3"/>
      <c r="F21994" s="3"/>
      <c r="G21994" s="3"/>
      <c r="H21994" s="3"/>
      <c r="I21994" s="3"/>
      <c r="J21994" s="3"/>
      <c r="K21994" s="3"/>
      <c r="L21994" s="3"/>
      <c r="M21994" s="3"/>
      <c r="N21994" s="3"/>
    </row>
    <row r="21995">
      <c r="A21995" s="3"/>
      <c r="B21995" s="3"/>
      <c r="C21995" s="3"/>
      <c r="D21995" s="3"/>
      <c r="E21995" s="3"/>
      <c r="F21995" s="3"/>
      <c r="G21995" s="3"/>
      <c r="H21995" s="3"/>
      <c r="I21995" s="3"/>
      <c r="J21995" s="3"/>
      <c r="K21995" s="3"/>
      <c r="L21995" s="3"/>
      <c r="M21995" s="3"/>
      <c r="N21995" s="3"/>
    </row>
    <row r="21996">
      <c r="A21996" s="3"/>
      <c r="B21996" s="3"/>
      <c r="C21996" s="3"/>
      <c r="D21996" s="3"/>
      <c r="E21996" s="3"/>
      <c r="F21996" s="3"/>
      <c r="G21996" s="3"/>
      <c r="H21996" s="3"/>
      <c r="I21996" s="3"/>
      <c r="J21996" s="3"/>
      <c r="K21996" s="3"/>
      <c r="L21996" s="3"/>
      <c r="M21996" s="3"/>
      <c r="N21996" s="3"/>
    </row>
    <row r="21997">
      <c r="A21997" s="3"/>
      <c r="B21997" s="3"/>
      <c r="C21997" s="3"/>
      <c r="D21997" s="3"/>
      <c r="E21997" s="3"/>
      <c r="F21997" s="3"/>
      <c r="G21997" s="3"/>
      <c r="H21997" s="3"/>
      <c r="I21997" s="3"/>
      <c r="J21997" s="3"/>
      <c r="K21997" s="3"/>
      <c r="L21997" s="3"/>
      <c r="M21997" s="3"/>
      <c r="N21997" s="3"/>
    </row>
    <row r="21998">
      <c r="A21998" s="3"/>
      <c r="B21998" s="3"/>
      <c r="C21998" s="3"/>
      <c r="D21998" s="3"/>
      <c r="E21998" s="3"/>
      <c r="F21998" s="3"/>
      <c r="G21998" s="3"/>
      <c r="H21998" s="3"/>
      <c r="I21998" s="3"/>
      <c r="J21998" s="3"/>
      <c r="K21998" s="3"/>
      <c r="L21998" s="3"/>
      <c r="M21998" s="3"/>
      <c r="N21998" s="3"/>
    </row>
    <row r="21999">
      <c r="A21999" s="3"/>
      <c r="B21999" s="3"/>
      <c r="C21999" s="3"/>
      <c r="D21999" s="3"/>
      <c r="E21999" s="3"/>
      <c r="F21999" s="3"/>
      <c r="G21999" s="3"/>
      <c r="H21999" s="3"/>
      <c r="I21999" s="3"/>
      <c r="J21999" s="3"/>
      <c r="K21999" s="3"/>
      <c r="L21999" s="3"/>
      <c r="M21999" s="3"/>
      <c r="N21999" s="3"/>
    </row>
    <row r="22000">
      <c r="A22000" s="3"/>
      <c r="B22000" s="3"/>
      <c r="C22000" s="3"/>
      <c r="D22000" s="3"/>
      <c r="E22000" s="3"/>
      <c r="F22000" s="3"/>
      <c r="G22000" s="3"/>
      <c r="H22000" s="3"/>
      <c r="I22000" s="3"/>
      <c r="J22000" s="3"/>
      <c r="K22000" s="3"/>
      <c r="L22000" s="3"/>
      <c r="M22000" s="3"/>
      <c r="N22000" s="3"/>
    </row>
    <row r="22001">
      <c r="A22001" s="3"/>
      <c r="B22001" s="3"/>
      <c r="C22001" s="3"/>
      <c r="D22001" s="3"/>
      <c r="E22001" s="3"/>
      <c r="F22001" s="3"/>
      <c r="G22001" s="3"/>
      <c r="H22001" s="3"/>
      <c r="I22001" s="3"/>
      <c r="J22001" s="3"/>
      <c r="K22001" s="3"/>
      <c r="L22001" s="3"/>
      <c r="M22001" s="3"/>
      <c r="N22001" s="3"/>
    </row>
    <row r="22002">
      <c r="A22002" s="3"/>
      <c r="B22002" s="3"/>
      <c r="C22002" s="3"/>
      <c r="D22002" s="3"/>
      <c r="E22002" s="3"/>
      <c r="F22002" s="3"/>
      <c r="G22002" s="3"/>
      <c r="H22002" s="3"/>
      <c r="I22002" s="3"/>
      <c r="J22002" s="3"/>
      <c r="K22002" s="3"/>
      <c r="L22002" s="3"/>
      <c r="M22002" s="3"/>
      <c r="N22002" s="3"/>
    </row>
    <row r="22003">
      <c r="A22003" s="3"/>
      <c r="B22003" s="3"/>
      <c r="C22003" s="3"/>
      <c r="D22003" s="3"/>
      <c r="E22003" s="3"/>
      <c r="F22003" s="3"/>
      <c r="G22003" s="3"/>
      <c r="H22003" s="3"/>
      <c r="I22003" s="3"/>
      <c r="J22003" s="3"/>
      <c r="K22003" s="3"/>
      <c r="L22003" s="3"/>
      <c r="M22003" s="3"/>
      <c r="N22003" s="3"/>
    </row>
    <row r="22004">
      <c r="A22004" s="3"/>
      <c r="B22004" s="3"/>
      <c r="C22004" s="3"/>
      <c r="D22004" s="3"/>
      <c r="E22004" s="3"/>
      <c r="F22004" s="3"/>
      <c r="G22004" s="3"/>
      <c r="H22004" s="3"/>
      <c r="I22004" s="3"/>
      <c r="J22004" s="3"/>
      <c r="K22004" s="3"/>
      <c r="L22004" s="3"/>
      <c r="M22004" s="3"/>
      <c r="N22004" s="3"/>
    </row>
    <row r="22005">
      <c r="A22005" s="3"/>
      <c r="B22005" s="3"/>
      <c r="C22005" s="3"/>
      <c r="D22005" s="3"/>
      <c r="E22005" s="3"/>
      <c r="F22005" s="3"/>
      <c r="G22005" s="3"/>
      <c r="H22005" s="3"/>
      <c r="I22005" s="3"/>
      <c r="J22005" s="3"/>
      <c r="K22005" s="3"/>
      <c r="L22005" s="3"/>
      <c r="M22005" s="3"/>
      <c r="N22005" s="3"/>
    </row>
    <row r="22006">
      <c r="A22006" s="3"/>
      <c r="B22006" s="3"/>
      <c r="C22006" s="3"/>
      <c r="D22006" s="3"/>
      <c r="E22006" s="3"/>
      <c r="F22006" s="3"/>
      <c r="G22006" s="3"/>
      <c r="H22006" s="3"/>
      <c r="I22006" s="3"/>
      <c r="J22006" s="3"/>
      <c r="K22006" s="3"/>
      <c r="L22006" s="3"/>
      <c r="M22006" s="3"/>
      <c r="N22006" s="3"/>
    </row>
    <row r="22007">
      <c r="A22007" s="3"/>
      <c r="B22007" s="3"/>
      <c r="C22007" s="3"/>
      <c r="D22007" s="3"/>
      <c r="E22007" s="3"/>
      <c r="F22007" s="3"/>
      <c r="G22007" s="3"/>
      <c r="H22007" s="3"/>
      <c r="I22007" s="3"/>
      <c r="J22007" s="3"/>
      <c r="K22007" s="3"/>
      <c r="L22007" s="3"/>
      <c r="M22007" s="3"/>
      <c r="N22007" s="3"/>
    </row>
    <row r="22008">
      <c r="A22008" s="3"/>
      <c r="B22008" s="3"/>
      <c r="C22008" s="3"/>
      <c r="D22008" s="3"/>
      <c r="E22008" s="3"/>
      <c r="F22008" s="3"/>
      <c r="G22008" s="3"/>
      <c r="H22008" s="3"/>
      <c r="I22008" s="3"/>
      <c r="J22008" s="3"/>
      <c r="K22008" s="3"/>
      <c r="L22008" s="3"/>
      <c r="M22008" s="3"/>
      <c r="N22008" s="3"/>
    </row>
    <row r="22009">
      <c r="A22009" s="3"/>
      <c r="B22009" s="3"/>
      <c r="C22009" s="3"/>
      <c r="D22009" s="3"/>
      <c r="E22009" s="3"/>
      <c r="F22009" s="3"/>
      <c r="G22009" s="3"/>
      <c r="H22009" s="3"/>
      <c r="I22009" s="3"/>
      <c r="J22009" s="3"/>
      <c r="K22009" s="3"/>
      <c r="L22009" s="3"/>
      <c r="M22009" s="3"/>
      <c r="N22009" s="3"/>
    </row>
    <row r="22010">
      <c r="A22010" s="3"/>
      <c r="B22010" s="3"/>
      <c r="C22010" s="3"/>
      <c r="D22010" s="3"/>
      <c r="E22010" s="3"/>
      <c r="F22010" s="3"/>
      <c r="G22010" s="3"/>
      <c r="H22010" s="3"/>
      <c r="I22010" s="3"/>
      <c r="J22010" s="3"/>
      <c r="K22010" s="3"/>
      <c r="L22010" s="3"/>
      <c r="M22010" s="3"/>
      <c r="N22010" s="3"/>
    </row>
    <row r="22011">
      <c r="A22011" s="3"/>
      <c r="B22011" s="3"/>
      <c r="C22011" s="3"/>
      <c r="D22011" s="3"/>
      <c r="E22011" s="3"/>
      <c r="F22011" s="3"/>
      <c r="G22011" s="3"/>
      <c r="H22011" s="3"/>
      <c r="I22011" s="3"/>
      <c r="J22011" s="3"/>
      <c r="K22011" s="3"/>
      <c r="L22011" s="3"/>
      <c r="M22011" s="3"/>
      <c r="N22011" s="3"/>
    </row>
    <row r="22012">
      <c r="A22012" s="3"/>
      <c r="B22012" s="3"/>
      <c r="C22012" s="3"/>
      <c r="D22012" s="3"/>
      <c r="E22012" s="3"/>
      <c r="F22012" s="3"/>
      <c r="G22012" s="3"/>
      <c r="H22012" s="3"/>
      <c r="I22012" s="3"/>
      <c r="J22012" s="3"/>
      <c r="K22012" s="3"/>
      <c r="L22012" s="3"/>
      <c r="M22012" s="3"/>
      <c r="N22012" s="3"/>
    </row>
    <row r="22013">
      <c r="A22013" s="3"/>
      <c r="B22013" s="3"/>
      <c r="C22013" s="3"/>
      <c r="D22013" s="3"/>
      <c r="E22013" s="3"/>
      <c r="F22013" s="3"/>
      <c r="G22013" s="3"/>
      <c r="H22013" s="3"/>
      <c r="I22013" s="3"/>
      <c r="J22013" s="3"/>
      <c r="K22013" s="3"/>
      <c r="L22013" s="3"/>
      <c r="M22013" s="3"/>
      <c r="N22013" s="3"/>
    </row>
    <row r="22014">
      <c r="A22014" s="3"/>
      <c r="B22014" s="3"/>
      <c r="C22014" s="3"/>
      <c r="D22014" s="3"/>
      <c r="E22014" s="3"/>
      <c r="F22014" s="3"/>
      <c r="G22014" s="3"/>
      <c r="H22014" s="3"/>
      <c r="I22014" s="3"/>
      <c r="J22014" s="3"/>
      <c r="K22014" s="3"/>
      <c r="L22014" s="3"/>
      <c r="M22014" s="3"/>
      <c r="N22014" s="3"/>
    </row>
    <row r="22015">
      <c r="A22015" s="3"/>
      <c r="B22015" s="3"/>
      <c r="C22015" s="3"/>
      <c r="D22015" s="3"/>
      <c r="E22015" s="3"/>
      <c r="F22015" s="3"/>
      <c r="G22015" s="3"/>
      <c r="H22015" s="3"/>
      <c r="I22015" s="3"/>
      <c r="J22015" s="3"/>
      <c r="K22015" s="3"/>
      <c r="L22015" s="3"/>
      <c r="M22015" s="3"/>
      <c r="N22015" s="3"/>
    </row>
    <row r="22016">
      <c r="A22016" s="3"/>
      <c r="B22016" s="3"/>
      <c r="C22016" s="3"/>
      <c r="D22016" s="3"/>
      <c r="E22016" s="3"/>
      <c r="F22016" s="3"/>
      <c r="G22016" s="3"/>
      <c r="H22016" s="3"/>
      <c r="I22016" s="3"/>
      <c r="J22016" s="3"/>
      <c r="K22016" s="3"/>
      <c r="L22016" s="3"/>
      <c r="M22016" s="3"/>
      <c r="N22016" s="3"/>
    </row>
    <row r="22017">
      <c r="A22017" s="3"/>
      <c r="B22017" s="3"/>
      <c r="C22017" s="3"/>
      <c r="D22017" s="3"/>
      <c r="E22017" s="3"/>
      <c r="F22017" s="3"/>
      <c r="G22017" s="3"/>
      <c r="H22017" s="3"/>
      <c r="I22017" s="3"/>
      <c r="J22017" s="3"/>
      <c r="K22017" s="3"/>
      <c r="L22017" s="3"/>
      <c r="M22017" s="3"/>
      <c r="N22017" s="3"/>
    </row>
    <row r="22018">
      <c r="A22018" s="3"/>
      <c r="B22018" s="3"/>
      <c r="C22018" s="3"/>
      <c r="D22018" s="3"/>
      <c r="E22018" s="3"/>
      <c r="F22018" s="3"/>
      <c r="G22018" s="3"/>
      <c r="H22018" s="3"/>
      <c r="I22018" s="3"/>
      <c r="J22018" s="3"/>
      <c r="K22018" s="3"/>
      <c r="L22018" s="3"/>
      <c r="M22018" s="3"/>
      <c r="N22018" s="3"/>
    </row>
    <row r="22019">
      <c r="A22019" s="3"/>
      <c r="B22019" s="3"/>
      <c r="C22019" s="3"/>
      <c r="D22019" s="3"/>
      <c r="E22019" s="3"/>
      <c r="F22019" s="3"/>
      <c r="G22019" s="3"/>
      <c r="H22019" s="3"/>
      <c r="I22019" s="3"/>
      <c r="J22019" s="3"/>
      <c r="K22019" s="3"/>
      <c r="L22019" s="3"/>
      <c r="M22019" s="3"/>
      <c r="N22019" s="3"/>
    </row>
    <row r="22020">
      <c r="A22020" s="3"/>
      <c r="B22020" s="3"/>
      <c r="C22020" s="3"/>
      <c r="D22020" s="3"/>
      <c r="E22020" s="3"/>
      <c r="F22020" s="3"/>
      <c r="G22020" s="3"/>
      <c r="H22020" s="3"/>
      <c r="I22020" s="3"/>
      <c r="J22020" s="3"/>
      <c r="K22020" s="3"/>
      <c r="L22020" s="3"/>
      <c r="M22020" s="3"/>
      <c r="N22020" s="3"/>
    </row>
    <row r="22021">
      <c r="A22021" s="3"/>
      <c r="B22021" s="3"/>
      <c r="C22021" s="3"/>
      <c r="D22021" s="3"/>
      <c r="E22021" s="3"/>
      <c r="F22021" s="3"/>
      <c r="G22021" s="3"/>
      <c r="H22021" s="3"/>
      <c r="I22021" s="3"/>
      <c r="J22021" s="3"/>
      <c r="K22021" s="3"/>
      <c r="L22021" s="3"/>
      <c r="M22021" s="3"/>
      <c r="N22021" s="3"/>
    </row>
    <row r="22022">
      <c r="A22022" s="3"/>
      <c r="B22022" s="3"/>
      <c r="C22022" s="3"/>
      <c r="D22022" s="3"/>
      <c r="E22022" s="3"/>
      <c r="F22022" s="3"/>
      <c r="G22022" s="3"/>
      <c r="H22022" s="3"/>
      <c r="I22022" s="3"/>
      <c r="J22022" s="3"/>
      <c r="K22022" s="3"/>
      <c r="L22022" s="3"/>
      <c r="M22022" s="3"/>
      <c r="N22022" s="3"/>
    </row>
    <row r="22023">
      <c r="A22023" s="3"/>
      <c r="B22023" s="3"/>
      <c r="C22023" s="3"/>
      <c r="D22023" s="3"/>
      <c r="E22023" s="3"/>
      <c r="F22023" s="3"/>
      <c r="G22023" s="3"/>
      <c r="H22023" s="3"/>
      <c r="I22023" s="3"/>
      <c r="J22023" s="3"/>
      <c r="K22023" s="3"/>
      <c r="L22023" s="3"/>
      <c r="M22023" s="3"/>
      <c r="N22023" s="3"/>
    </row>
    <row r="22024">
      <c r="A22024" s="3"/>
      <c r="B22024" s="3"/>
      <c r="C22024" s="3"/>
      <c r="D22024" s="3"/>
      <c r="E22024" s="3"/>
      <c r="F22024" s="3"/>
      <c r="G22024" s="3"/>
      <c r="H22024" s="3"/>
      <c r="I22024" s="3"/>
      <c r="J22024" s="3"/>
      <c r="K22024" s="3"/>
      <c r="L22024" s="3"/>
      <c r="M22024" s="3"/>
      <c r="N22024" s="3"/>
    </row>
    <row r="22025">
      <c r="A22025" s="3"/>
      <c r="B22025" s="3"/>
      <c r="C22025" s="3"/>
      <c r="D22025" s="3"/>
      <c r="E22025" s="3"/>
      <c r="F22025" s="3"/>
      <c r="G22025" s="3"/>
      <c r="H22025" s="3"/>
      <c r="I22025" s="3"/>
      <c r="J22025" s="3"/>
      <c r="K22025" s="3"/>
      <c r="L22025" s="3"/>
      <c r="M22025" s="3"/>
      <c r="N22025" s="3"/>
    </row>
    <row r="22026">
      <c r="A22026" s="3"/>
      <c r="B22026" s="3"/>
      <c r="C22026" s="3"/>
      <c r="D22026" s="3"/>
      <c r="E22026" s="3"/>
      <c r="F22026" s="3"/>
      <c r="G22026" s="3"/>
      <c r="H22026" s="3"/>
      <c r="I22026" s="3"/>
      <c r="J22026" s="3"/>
      <c r="K22026" s="3"/>
      <c r="L22026" s="3"/>
      <c r="M22026" s="3"/>
      <c r="N22026" s="3"/>
    </row>
    <row r="22027">
      <c r="A22027" s="3"/>
      <c r="B22027" s="3"/>
      <c r="C22027" s="3"/>
      <c r="D22027" s="3"/>
      <c r="E22027" s="3"/>
      <c r="F22027" s="3"/>
      <c r="G22027" s="3"/>
      <c r="H22027" s="3"/>
      <c r="I22027" s="3"/>
      <c r="J22027" s="3"/>
      <c r="K22027" s="3"/>
      <c r="L22027" s="3"/>
      <c r="M22027" s="3"/>
      <c r="N22027" s="3"/>
    </row>
    <row r="22028">
      <c r="A22028" s="3"/>
      <c r="B22028" s="3"/>
      <c r="C22028" s="3"/>
      <c r="D22028" s="3"/>
      <c r="E22028" s="3"/>
      <c r="F22028" s="3"/>
      <c r="G22028" s="3"/>
      <c r="H22028" s="3"/>
      <c r="I22028" s="3"/>
      <c r="J22028" s="3"/>
      <c r="K22028" s="3"/>
      <c r="L22028" s="3"/>
      <c r="M22028" s="3"/>
      <c r="N22028" s="3"/>
    </row>
    <row r="22029">
      <c r="A22029" s="3"/>
      <c r="B22029" s="3"/>
      <c r="C22029" s="3"/>
      <c r="D22029" s="3"/>
      <c r="E22029" s="3"/>
      <c r="F22029" s="3"/>
      <c r="G22029" s="3"/>
      <c r="H22029" s="3"/>
      <c r="I22029" s="3"/>
      <c r="J22029" s="3"/>
      <c r="K22029" s="3"/>
      <c r="L22029" s="3"/>
      <c r="M22029" s="3"/>
      <c r="N22029" s="3"/>
    </row>
    <row r="22030">
      <c r="A22030" s="3"/>
      <c r="B22030" s="3"/>
      <c r="C22030" s="3"/>
      <c r="D22030" s="3"/>
      <c r="E22030" s="3"/>
      <c r="F22030" s="3"/>
      <c r="G22030" s="3"/>
      <c r="H22030" s="3"/>
      <c r="I22030" s="3"/>
      <c r="J22030" s="3"/>
      <c r="K22030" s="3"/>
      <c r="L22030" s="3"/>
      <c r="M22030" s="3"/>
      <c r="N22030" s="3"/>
    </row>
    <row r="22031">
      <c r="A22031" s="3"/>
      <c r="B22031" s="3"/>
      <c r="C22031" s="3"/>
      <c r="D22031" s="3"/>
      <c r="E22031" s="3"/>
      <c r="F22031" s="3"/>
      <c r="G22031" s="3"/>
      <c r="H22031" s="3"/>
      <c r="I22031" s="3"/>
      <c r="J22031" s="3"/>
      <c r="K22031" s="3"/>
      <c r="L22031" s="3"/>
      <c r="M22031" s="3"/>
      <c r="N22031" s="3"/>
    </row>
    <row r="22032">
      <c r="A22032" s="3"/>
      <c r="B22032" s="3"/>
      <c r="C22032" s="3"/>
      <c r="D22032" s="3"/>
      <c r="E22032" s="3"/>
      <c r="F22032" s="3"/>
      <c r="G22032" s="3"/>
      <c r="H22032" s="3"/>
      <c r="I22032" s="3"/>
      <c r="J22032" s="3"/>
      <c r="K22032" s="3"/>
      <c r="L22032" s="3"/>
      <c r="M22032" s="3"/>
      <c r="N22032" s="3"/>
    </row>
    <row r="22033">
      <c r="A22033" s="3"/>
      <c r="B22033" s="3"/>
      <c r="C22033" s="3"/>
      <c r="D22033" s="3"/>
      <c r="E22033" s="3"/>
      <c r="F22033" s="3"/>
      <c r="G22033" s="3"/>
      <c r="H22033" s="3"/>
      <c r="I22033" s="3"/>
      <c r="J22033" s="3"/>
      <c r="K22033" s="3"/>
      <c r="L22033" s="3"/>
      <c r="M22033" s="3"/>
      <c r="N22033" s="3"/>
    </row>
    <row r="22034">
      <c r="A22034" s="3"/>
      <c r="B22034" s="3"/>
      <c r="C22034" s="3"/>
      <c r="D22034" s="3"/>
      <c r="E22034" s="3"/>
      <c r="F22034" s="3"/>
      <c r="G22034" s="3"/>
      <c r="H22034" s="3"/>
      <c r="I22034" s="3"/>
      <c r="J22034" s="3"/>
      <c r="K22034" s="3"/>
      <c r="L22034" s="3"/>
      <c r="M22034" s="3"/>
      <c r="N22034" s="3"/>
    </row>
    <row r="22035">
      <c r="A22035" s="3"/>
      <c r="B22035" s="3"/>
      <c r="C22035" s="3"/>
      <c r="D22035" s="3"/>
      <c r="E22035" s="3"/>
      <c r="F22035" s="3"/>
      <c r="G22035" s="3"/>
      <c r="H22035" s="3"/>
      <c r="I22035" s="3"/>
      <c r="J22035" s="3"/>
      <c r="K22035" s="3"/>
      <c r="L22035" s="3"/>
      <c r="M22035" s="3"/>
      <c r="N22035" s="3"/>
    </row>
    <row r="22036">
      <c r="A22036" s="3"/>
      <c r="B22036" s="3"/>
      <c r="C22036" s="3"/>
      <c r="D22036" s="3"/>
      <c r="E22036" s="3"/>
      <c r="F22036" s="3"/>
      <c r="G22036" s="3"/>
      <c r="H22036" s="3"/>
      <c r="I22036" s="3"/>
      <c r="J22036" s="3"/>
      <c r="K22036" s="3"/>
      <c r="L22036" s="3"/>
      <c r="M22036" s="3"/>
      <c r="N22036" s="3"/>
    </row>
    <row r="22037">
      <c r="A22037" s="3"/>
      <c r="B22037" s="3"/>
      <c r="C22037" s="3"/>
      <c r="D22037" s="3"/>
      <c r="E22037" s="3"/>
      <c r="F22037" s="3"/>
      <c r="G22037" s="3"/>
      <c r="H22037" s="3"/>
      <c r="I22037" s="3"/>
      <c r="J22037" s="3"/>
      <c r="K22037" s="3"/>
      <c r="L22037" s="3"/>
      <c r="M22037" s="3"/>
      <c r="N22037" s="3"/>
    </row>
    <row r="22038">
      <c r="A22038" s="3"/>
      <c r="B22038" s="3"/>
      <c r="C22038" s="3"/>
      <c r="D22038" s="3"/>
      <c r="E22038" s="3"/>
      <c r="F22038" s="3"/>
      <c r="G22038" s="3"/>
      <c r="H22038" s="3"/>
      <c r="I22038" s="3"/>
      <c r="J22038" s="3"/>
      <c r="K22038" s="3"/>
      <c r="L22038" s="3"/>
      <c r="M22038" s="3"/>
      <c r="N22038" s="3"/>
    </row>
    <row r="22039">
      <c r="A22039" s="3"/>
      <c r="B22039" s="3"/>
      <c r="C22039" s="3"/>
      <c r="D22039" s="3"/>
      <c r="E22039" s="3"/>
      <c r="F22039" s="3"/>
      <c r="G22039" s="3"/>
      <c r="H22039" s="3"/>
      <c r="I22039" s="3"/>
      <c r="J22039" s="3"/>
      <c r="K22039" s="3"/>
      <c r="L22039" s="3"/>
      <c r="M22039" s="3"/>
      <c r="N22039" s="3"/>
    </row>
    <row r="22040">
      <c r="A22040" s="3"/>
      <c r="B22040" s="3"/>
      <c r="C22040" s="3"/>
      <c r="D22040" s="3"/>
      <c r="E22040" s="3"/>
      <c r="F22040" s="3"/>
      <c r="G22040" s="3"/>
      <c r="H22040" s="3"/>
      <c r="I22040" s="3"/>
      <c r="J22040" s="3"/>
      <c r="K22040" s="3"/>
      <c r="L22040" s="3"/>
      <c r="M22040" s="3"/>
      <c r="N22040" s="3"/>
    </row>
    <row r="22041">
      <c r="A22041" s="3"/>
      <c r="B22041" s="3"/>
      <c r="C22041" s="3"/>
      <c r="D22041" s="3"/>
      <c r="E22041" s="3"/>
      <c r="F22041" s="3"/>
      <c r="G22041" s="3"/>
      <c r="H22041" s="3"/>
      <c r="I22041" s="3"/>
      <c r="J22041" s="3"/>
      <c r="K22041" s="3"/>
      <c r="L22041" s="3"/>
      <c r="M22041" s="3"/>
      <c r="N22041" s="3"/>
    </row>
    <row r="22042">
      <c r="A22042" s="3"/>
      <c r="B22042" s="3"/>
      <c r="C22042" s="3"/>
      <c r="D22042" s="3"/>
      <c r="E22042" s="3"/>
      <c r="F22042" s="3"/>
      <c r="G22042" s="3"/>
      <c r="H22042" s="3"/>
      <c r="I22042" s="3"/>
      <c r="J22042" s="3"/>
      <c r="K22042" s="3"/>
      <c r="L22042" s="3"/>
      <c r="M22042" s="3"/>
      <c r="N22042" s="3"/>
    </row>
    <row r="22043">
      <c r="A22043" s="3"/>
      <c r="B22043" s="3"/>
      <c r="C22043" s="3"/>
      <c r="D22043" s="3"/>
      <c r="E22043" s="3"/>
      <c r="F22043" s="3"/>
      <c r="G22043" s="3"/>
      <c r="H22043" s="3"/>
      <c r="I22043" s="3"/>
      <c r="J22043" s="3"/>
      <c r="K22043" s="3"/>
      <c r="L22043" s="3"/>
      <c r="M22043" s="3"/>
      <c r="N22043" s="3"/>
    </row>
    <row r="22044">
      <c r="A22044" s="3"/>
      <c r="B22044" s="3"/>
      <c r="C22044" s="3"/>
      <c r="D22044" s="3"/>
      <c r="E22044" s="3"/>
      <c r="F22044" s="3"/>
      <c r="G22044" s="3"/>
      <c r="H22044" s="3"/>
      <c r="I22044" s="3"/>
      <c r="J22044" s="3"/>
      <c r="K22044" s="3"/>
      <c r="L22044" s="3"/>
      <c r="M22044" s="3"/>
      <c r="N22044" s="3"/>
    </row>
    <row r="22045">
      <c r="A22045" s="3"/>
      <c r="B22045" s="3"/>
      <c r="C22045" s="3"/>
      <c r="D22045" s="3"/>
      <c r="E22045" s="3"/>
      <c r="F22045" s="3"/>
      <c r="G22045" s="3"/>
      <c r="H22045" s="3"/>
      <c r="I22045" s="3"/>
      <c r="J22045" s="3"/>
      <c r="K22045" s="3"/>
      <c r="L22045" s="3"/>
      <c r="M22045" s="3"/>
      <c r="N22045" s="3"/>
    </row>
    <row r="22046">
      <c r="A22046" s="3"/>
      <c r="B22046" s="3"/>
      <c r="C22046" s="3"/>
      <c r="D22046" s="3"/>
      <c r="E22046" s="3"/>
      <c r="F22046" s="3"/>
      <c r="G22046" s="3"/>
      <c r="H22046" s="3"/>
      <c r="I22046" s="3"/>
      <c r="J22046" s="3"/>
      <c r="K22046" s="3"/>
      <c r="L22046" s="3"/>
      <c r="M22046" s="3"/>
      <c r="N22046" s="3"/>
    </row>
    <row r="22047">
      <c r="A22047" s="3"/>
      <c r="B22047" s="3"/>
      <c r="C22047" s="3"/>
      <c r="D22047" s="3"/>
      <c r="E22047" s="3"/>
      <c r="F22047" s="3"/>
      <c r="G22047" s="3"/>
      <c r="H22047" s="3"/>
      <c r="I22047" s="3"/>
      <c r="J22047" s="3"/>
      <c r="K22047" s="3"/>
      <c r="L22047" s="3"/>
      <c r="M22047" s="3"/>
      <c r="N22047" s="3"/>
    </row>
    <row r="22048">
      <c r="A22048" s="3"/>
      <c r="B22048" s="3"/>
      <c r="C22048" s="3"/>
      <c r="D22048" s="3"/>
      <c r="E22048" s="3"/>
      <c r="F22048" s="3"/>
      <c r="G22048" s="3"/>
      <c r="H22048" s="3"/>
      <c r="I22048" s="3"/>
      <c r="J22048" s="3"/>
      <c r="K22048" s="3"/>
      <c r="L22048" s="3"/>
      <c r="M22048" s="3"/>
      <c r="N22048" s="3"/>
    </row>
    <row r="22049">
      <c r="A22049" s="3"/>
      <c r="B22049" s="3"/>
      <c r="C22049" s="3"/>
      <c r="D22049" s="3"/>
      <c r="E22049" s="3"/>
      <c r="F22049" s="3"/>
      <c r="G22049" s="3"/>
      <c r="H22049" s="3"/>
      <c r="I22049" s="3"/>
      <c r="J22049" s="3"/>
      <c r="K22049" s="3"/>
      <c r="L22049" s="3"/>
      <c r="M22049" s="3"/>
      <c r="N22049" s="3"/>
    </row>
    <row r="22050">
      <c r="A22050" s="3"/>
      <c r="B22050" s="3"/>
      <c r="C22050" s="3"/>
      <c r="D22050" s="3"/>
      <c r="E22050" s="3"/>
      <c r="F22050" s="3"/>
      <c r="G22050" s="3"/>
      <c r="H22050" s="3"/>
      <c r="I22050" s="3"/>
      <c r="J22050" s="3"/>
      <c r="K22050" s="3"/>
      <c r="L22050" s="3"/>
      <c r="M22050" s="3"/>
      <c r="N22050" s="3"/>
    </row>
    <row r="22051">
      <c r="A22051" s="3"/>
      <c r="B22051" s="3"/>
      <c r="C22051" s="3"/>
      <c r="D22051" s="3"/>
      <c r="E22051" s="3"/>
      <c r="F22051" s="3"/>
      <c r="G22051" s="3"/>
      <c r="H22051" s="3"/>
      <c r="I22051" s="3"/>
      <c r="J22051" s="3"/>
      <c r="K22051" s="3"/>
      <c r="L22051" s="3"/>
      <c r="M22051" s="3"/>
      <c r="N22051" s="3"/>
    </row>
    <row r="22052">
      <c r="A22052" s="3"/>
      <c r="B22052" s="3"/>
      <c r="C22052" s="3"/>
      <c r="D22052" s="3"/>
      <c r="E22052" s="3"/>
      <c r="F22052" s="3"/>
      <c r="G22052" s="3"/>
      <c r="H22052" s="3"/>
      <c r="I22052" s="3"/>
      <c r="J22052" s="3"/>
      <c r="K22052" s="3"/>
      <c r="L22052" s="3"/>
      <c r="M22052" s="3"/>
      <c r="N22052" s="3"/>
    </row>
    <row r="22053">
      <c r="A22053" s="3"/>
      <c r="B22053" s="3"/>
      <c r="C22053" s="3"/>
      <c r="D22053" s="3"/>
      <c r="E22053" s="3"/>
      <c r="F22053" s="3"/>
      <c r="G22053" s="3"/>
      <c r="H22053" s="3"/>
      <c r="I22053" s="3"/>
      <c r="J22053" s="3"/>
      <c r="K22053" s="3"/>
      <c r="L22053" s="3"/>
      <c r="M22053" s="3"/>
      <c r="N22053" s="3"/>
    </row>
    <row r="22054">
      <c r="A22054" s="3"/>
      <c r="B22054" s="3"/>
      <c r="C22054" s="3"/>
      <c r="D22054" s="3"/>
      <c r="E22054" s="3"/>
      <c r="F22054" s="3"/>
      <c r="G22054" s="3"/>
      <c r="H22054" s="3"/>
      <c r="I22054" s="3"/>
      <c r="J22054" s="3"/>
      <c r="K22054" s="3"/>
      <c r="L22054" s="3"/>
      <c r="M22054" s="3"/>
      <c r="N22054" s="3"/>
    </row>
    <row r="22055">
      <c r="A22055" s="3"/>
      <c r="B22055" s="3"/>
      <c r="C22055" s="3"/>
      <c r="D22055" s="3"/>
      <c r="E22055" s="3"/>
      <c r="F22055" s="3"/>
      <c r="G22055" s="3"/>
      <c r="H22055" s="3"/>
      <c r="I22055" s="3"/>
      <c r="J22055" s="3"/>
      <c r="K22055" s="3"/>
      <c r="L22055" s="3"/>
      <c r="M22055" s="3"/>
      <c r="N22055" s="3"/>
    </row>
    <row r="22056">
      <c r="A22056" s="3"/>
      <c r="B22056" s="3"/>
      <c r="C22056" s="3"/>
      <c r="D22056" s="3"/>
      <c r="E22056" s="3"/>
      <c r="F22056" s="3"/>
      <c r="G22056" s="3"/>
      <c r="H22056" s="3"/>
      <c r="I22056" s="3"/>
      <c r="J22056" s="3"/>
      <c r="K22056" s="3"/>
      <c r="L22056" s="3"/>
      <c r="M22056" s="3"/>
      <c r="N22056" s="3"/>
    </row>
    <row r="22057">
      <c r="A22057" s="3"/>
      <c r="B22057" s="3"/>
      <c r="C22057" s="3"/>
      <c r="D22057" s="3"/>
      <c r="E22057" s="3"/>
      <c r="F22057" s="3"/>
      <c r="G22057" s="3"/>
      <c r="H22057" s="3"/>
      <c r="I22057" s="3"/>
      <c r="J22057" s="3"/>
      <c r="K22057" s="3"/>
      <c r="L22057" s="3"/>
      <c r="M22057" s="3"/>
      <c r="N22057" s="3"/>
    </row>
    <row r="22058">
      <c r="A22058" s="3"/>
      <c r="B22058" s="3"/>
      <c r="C22058" s="3"/>
      <c r="D22058" s="3"/>
      <c r="E22058" s="3"/>
      <c r="F22058" s="3"/>
      <c r="G22058" s="3"/>
      <c r="H22058" s="3"/>
      <c r="I22058" s="3"/>
      <c r="J22058" s="3"/>
      <c r="K22058" s="3"/>
      <c r="L22058" s="3"/>
      <c r="M22058" s="3"/>
      <c r="N22058" s="3"/>
    </row>
    <row r="22059">
      <c r="A22059" s="3"/>
      <c r="B22059" s="3"/>
      <c r="C22059" s="3"/>
      <c r="D22059" s="3"/>
      <c r="E22059" s="3"/>
      <c r="F22059" s="3"/>
      <c r="G22059" s="3"/>
      <c r="H22059" s="3"/>
      <c r="I22059" s="3"/>
      <c r="J22059" s="3"/>
      <c r="K22059" s="3"/>
      <c r="L22059" s="3"/>
      <c r="M22059" s="3"/>
      <c r="N22059" s="3"/>
    </row>
    <row r="22060">
      <c r="A22060" s="3"/>
      <c r="B22060" s="3"/>
      <c r="C22060" s="3"/>
      <c r="D22060" s="3"/>
      <c r="E22060" s="3"/>
      <c r="F22060" s="3"/>
      <c r="G22060" s="3"/>
      <c r="H22060" s="3"/>
      <c r="I22060" s="3"/>
      <c r="J22060" s="3"/>
      <c r="K22060" s="3"/>
      <c r="L22060" s="3"/>
      <c r="M22060" s="3"/>
      <c r="N22060" s="3"/>
    </row>
    <row r="22061">
      <c r="A22061" s="3"/>
      <c r="B22061" s="3"/>
      <c r="C22061" s="3"/>
      <c r="D22061" s="3"/>
      <c r="E22061" s="3"/>
      <c r="F22061" s="3"/>
      <c r="G22061" s="3"/>
      <c r="H22061" s="3"/>
      <c r="I22061" s="3"/>
      <c r="J22061" s="3"/>
      <c r="K22061" s="3"/>
      <c r="L22061" s="3"/>
      <c r="M22061" s="3"/>
      <c r="N22061" s="3"/>
    </row>
    <row r="22062">
      <c r="A22062" s="3"/>
      <c r="B22062" s="3"/>
      <c r="C22062" s="3"/>
      <c r="D22062" s="3"/>
      <c r="E22062" s="3"/>
      <c r="F22062" s="3"/>
      <c r="G22062" s="3"/>
      <c r="H22062" s="3"/>
      <c r="I22062" s="3"/>
      <c r="J22062" s="3"/>
      <c r="K22062" s="3"/>
      <c r="L22062" s="3"/>
      <c r="M22062" s="3"/>
      <c r="N22062" s="3"/>
    </row>
    <row r="22063">
      <c r="A22063" s="3"/>
      <c r="B22063" s="3"/>
      <c r="C22063" s="3"/>
      <c r="D22063" s="3"/>
      <c r="E22063" s="3"/>
      <c r="F22063" s="3"/>
      <c r="G22063" s="3"/>
      <c r="H22063" s="3"/>
      <c r="I22063" s="3"/>
      <c r="J22063" s="3"/>
      <c r="K22063" s="3"/>
      <c r="L22063" s="3"/>
      <c r="M22063" s="3"/>
      <c r="N22063" s="3"/>
    </row>
    <row r="22064">
      <c r="A22064" s="3"/>
      <c r="B22064" s="3"/>
      <c r="C22064" s="3"/>
      <c r="D22064" s="3"/>
      <c r="E22064" s="3"/>
      <c r="F22064" s="3"/>
      <c r="G22064" s="3"/>
      <c r="H22064" s="3"/>
      <c r="I22064" s="3"/>
      <c r="J22064" s="3"/>
      <c r="K22064" s="3"/>
      <c r="L22064" s="3"/>
      <c r="M22064" s="3"/>
      <c r="N22064" s="3"/>
    </row>
    <row r="22065">
      <c r="A22065" s="3"/>
      <c r="B22065" s="3"/>
      <c r="C22065" s="3"/>
      <c r="D22065" s="3"/>
      <c r="E22065" s="3"/>
      <c r="F22065" s="3"/>
      <c r="G22065" s="3"/>
      <c r="H22065" s="3"/>
      <c r="I22065" s="3"/>
      <c r="J22065" s="3"/>
      <c r="K22065" s="3"/>
      <c r="L22065" s="3"/>
      <c r="M22065" s="3"/>
      <c r="N22065" s="3"/>
    </row>
    <row r="22066">
      <c r="A22066" s="3"/>
      <c r="B22066" s="3"/>
      <c r="C22066" s="3"/>
      <c r="D22066" s="3"/>
      <c r="E22066" s="3"/>
      <c r="F22066" s="3"/>
      <c r="G22066" s="3"/>
      <c r="H22066" s="3"/>
      <c r="I22066" s="3"/>
      <c r="J22066" s="3"/>
      <c r="K22066" s="3"/>
      <c r="L22066" s="3"/>
      <c r="M22066" s="3"/>
      <c r="N22066" s="3"/>
    </row>
    <row r="22067">
      <c r="A22067" s="3"/>
      <c r="B22067" s="3"/>
      <c r="C22067" s="3"/>
      <c r="D22067" s="3"/>
      <c r="E22067" s="3"/>
      <c r="F22067" s="3"/>
      <c r="G22067" s="3"/>
      <c r="H22067" s="3"/>
      <c r="I22067" s="3"/>
      <c r="J22067" s="3"/>
      <c r="K22067" s="3"/>
      <c r="L22067" s="3"/>
      <c r="M22067" s="3"/>
      <c r="N22067" s="3"/>
    </row>
    <row r="22068">
      <c r="A22068" s="3"/>
      <c r="B22068" s="3"/>
      <c r="C22068" s="3"/>
      <c r="D22068" s="3"/>
      <c r="E22068" s="3"/>
      <c r="F22068" s="3"/>
      <c r="G22068" s="3"/>
      <c r="H22068" s="3"/>
      <c r="I22068" s="3"/>
      <c r="J22068" s="3"/>
      <c r="K22068" s="3"/>
      <c r="L22068" s="3"/>
      <c r="M22068" s="3"/>
      <c r="N22068" s="3"/>
    </row>
    <row r="22069">
      <c r="A22069" s="3"/>
      <c r="B22069" s="3"/>
      <c r="C22069" s="3"/>
      <c r="D22069" s="3"/>
      <c r="E22069" s="3"/>
      <c r="F22069" s="3"/>
      <c r="G22069" s="3"/>
      <c r="H22069" s="3"/>
      <c r="I22069" s="3"/>
      <c r="J22069" s="3"/>
      <c r="K22069" s="3"/>
      <c r="L22069" s="3"/>
      <c r="M22069" s="3"/>
      <c r="N22069" s="3"/>
    </row>
    <row r="22070">
      <c r="A22070" s="3"/>
      <c r="B22070" s="3"/>
      <c r="C22070" s="3"/>
      <c r="D22070" s="3"/>
      <c r="E22070" s="3"/>
      <c r="F22070" s="3"/>
      <c r="G22070" s="3"/>
      <c r="H22070" s="3"/>
      <c r="I22070" s="3"/>
      <c r="J22070" s="3"/>
      <c r="K22070" s="3"/>
      <c r="L22070" s="3"/>
      <c r="M22070" s="3"/>
      <c r="N22070" s="3"/>
    </row>
    <row r="22071">
      <c r="A22071" s="3"/>
      <c r="B22071" s="3"/>
      <c r="C22071" s="3"/>
      <c r="D22071" s="3"/>
      <c r="E22071" s="3"/>
      <c r="F22071" s="3"/>
      <c r="G22071" s="3"/>
      <c r="H22071" s="3"/>
      <c r="I22071" s="3"/>
      <c r="J22071" s="3"/>
      <c r="K22071" s="3"/>
      <c r="L22071" s="3"/>
      <c r="M22071" s="3"/>
      <c r="N22071" s="3"/>
    </row>
    <row r="22072">
      <c r="A22072" s="3"/>
      <c r="B22072" s="3"/>
      <c r="C22072" s="3"/>
      <c r="D22072" s="3"/>
      <c r="E22072" s="3"/>
      <c r="F22072" s="3"/>
      <c r="G22072" s="3"/>
      <c r="H22072" s="3"/>
      <c r="I22072" s="3"/>
      <c r="J22072" s="3"/>
      <c r="K22072" s="3"/>
      <c r="L22072" s="3"/>
      <c r="M22072" s="3"/>
      <c r="N22072" s="3"/>
    </row>
    <row r="22073">
      <c r="A22073" s="3"/>
      <c r="B22073" s="3"/>
      <c r="C22073" s="3"/>
      <c r="D22073" s="3"/>
      <c r="E22073" s="3"/>
      <c r="F22073" s="3"/>
      <c r="G22073" s="3"/>
      <c r="H22073" s="3"/>
      <c r="I22073" s="3"/>
      <c r="J22073" s="3"/>
      <c r="K22073" s="3"/>
      <c r="L22073" s="3"/>
      <c r="M22073" s="3"/>
      <c r="N22073" s="3"/>
    </row>
    <row r="22074">
      <c r="A22074" s="3"/>
      <c r="B22074" s="3"/>
      <c r="C22074" s="3"/>
      <c r="D22074" s="3"/>
      <c r="E22074" s="3"/>
      <c r="F22074" s="3"/>
      <c r="G22074" s="3"/>
      <c r="H22074" s="3"/>
      <c r="I22074" s="3"/>
      <c r="J22074" s="3"/>
      <c r="K22074" s="3"/>
      <c r="L22074" s="3"/>
      <c r="M22074" s="3"/>
      <c r="N22074" s="3"/>
    </row>
    <row r="22075">
      <c r="A22075" s="3"/>
      <c r="B22075" s="3"/>
      <c r="C22075" s="3"/>
      <c r="D22075" s="3"/>
      <c r="E22075" s="3"/>
      <c r="F22075" s="3"/>
      <c r="G22075" s="3"/>
      <c r="H22075" s="3"/>
      <c r="I22075" s="3"/>
      <c r="J22075" s="3"/>
      <c r="K22075" s="3"/>
      <c r="L22075" s="3"/>
      <c r="M22075" s="3"/>
      <c r="N22075" s="3"/>
    </row>
    <row r="22076">
      <c r="A22076" s="3"/>
      <c r="B22076" s="3"/>
      <c r="C22076" s="3"/>
      <c r="D22076" s="3"/>
      <c r="E22076" s="3"/>
      <c r="F22076" s="3"/>
      <c r="G22076" s="3"/>
      <c r="H22076" s="3"/>
      <c r="I22076" s="3"/>
      <c r="J22076" s="3"/>
      <c r="K22076" s="3"/>
      <c r="L22076" s="3"/>
      <c r="M22076" s="3"/>
      <c r="N22076" s="3"/>
    </row>
    <row r="22077">
      <c r="A22077" s="3"/>
      <c r="B22077" s="3"/>
      <c r="C22077" s="3"/>
      <c r="D22077" s="3"/>
      <c r="E22077" s="3"/>
      <c r="F22077" s="3"/>
      <c r="G22077" s="3"/>
      <c r="H22077" s="3"/>
      <c r="I22077" s="3"/>
      <c r="J22077" s="3"/>
      <c r="K22077" s="3"/>
      <c r="L22077" s="3"/>
      <c r="M22077" s="3"/>
      <c r="N22077" s="3"/>
    </row>
    <row r="22078">
      <c r="A22078" s="3"/>
      <c r="B22078" s="3"/>
      <c r="C22078" s="3"/>
      <c r="D22078" s="3"/>
      <c r="E22078" s="3"/>
      <c r="F22078" s="3"/>
      <c r="G22078" s="3"/>
      <c r="H22078" s="3"/>
      <c r="I22078" s="3"/>
      <c r="J22078" s="3"/>
      <c r="K22078" s="3"/>
      <c r="L22078" s="3"/>
      <c r="M22078" s="3"/>
      <c r="N22078" s="3"/>
    </row>
    <row r="22079">
      <c r="A22079" s="3"/>
      <c r="B22079" s="3"/>
      <c r="C22079" s="3"/>
      <c r="D22079" s="3"/>
      <c r="E22079" s="3"/>
      <c r="F22079" s="3"/>
      <c r="G22079" s="3"/>
      <c r="H22079" s="3"/>
      <c r="I22079" s="3"/>
      <c r="J22079" s="3"/>
      <c r="K22079" s="3"/>
      <c r="L22079" s="3"/>
      <c r="M22079" s="3"/>
      <c r="N22079" s="3"/>
    </row>
    <row r="22080">
      <c r="A22080" s="3"/>
      <c r="B22080" s="3"/>
      <c r="C22080" s="3"/>
      <c r="D22080" s="3"/>
      <c r="E22080" s="3"/>
      <c r="F22080" s="3"/>
      <c r="G22080" s="3"/>
      <c r="H22080" s="3"/>
      <c r="I22080" s="3"/>
      <c r="J22080" s="3"/>
      <c r="K22080" s="3"/>
      <c r="L22080" s="3"/>
      <c r="M22080" s="3"/>
      <c r="N22080" s="3"/>
    </row>
    <row r="22081">
      <c r="A22081" s="3"/>
      <c r="B22081" s="3"/>
      <c r="C22081" s="3"/>
      <c r="D22081" s="3"/>
      <c r="E22081" s="3"/>
      <c r="F22081" s="3"/>
      <c r="G22081" s="3"/>
      <c r="H22081" s="3"/>
      <c r="I22081" s="3"/>
      <c r="J22081" s="3"/>
      <c r="K22081" s="3"/>
      <c r="L22081" s="3"/>
      <c r="M22081" s="3"/>
      <c r="N22081" s="3"/>
    </row>
    <row r="22082">
      <c r="A22082" s="3"/>
      <c r="B22082" s="3"/>
      <c r="C22082" s="3"/>
      <c r="D22082" s="3"/>
      <c r="E22082" s="3"/>
      <c r="F22082" s="3"/>
      <c r="G22082" s="3"/>
      <c r="H22082" s="3"/>
      <c r="I22082" s="3"/>
      <c r="J22082" s="3"/>
      <c r="K22082" s="3"/>
      <c r="L22082" s="3"/>
      <c r="M22082" s="3"/>
      <c r="N22082" s="3"/>
    </row>
    <row r="22083">
      <c r="A22083" s="3"/>
      <c r="B22083" s="3"/>
      <c r="C22083" s="3"/>
      <c r="D22083" s="3"/>
      <c r="E22083" s="3"/>
      <c r="F22083" s="3"/>
      <c r="G22083" s="3"/>
      <c r="H22083" s="3"/>
      <c r="I22083" s="3"/>
      <c r="J22083" s="3"/>
      <c r="K22083" s="3"/>
      <c r="L22083" s="3"/>
      <c r="M22083" s="3"/>
      <c r="N22083" s="3"/>
    </row>
    <row r="22084">
      <c r="A22084" s="3"/>
      <c r="B22084" s="3"/>
      <c r="C22084" s="3"/>
      <c r="D22084" s="3"/>
      <c r="E22084" s="3"/>
      <c r="F22084" s="3"/>
      <c r="G22084" s="3"/>
      <c r="H22084" s="3"/>
      <c r="I22084" s="3"/>
      <c r="J22084" s="3"/>
      <c r="K22084" s="3"/>
      <c r="L22084" s="3"/>
      <c r="M22084" s="3"/>
      <c r="N22084" s="3"/>
    </row>
    <row r="22085">
      <c r="A22085" s="3"/>
      <c r="B22085" s="3"/>
      <c r="C22085" s="3"/>
      <c r="D22085" s="3"/>
      <c r="E22085" s="3"/>
      <c r="F22085" s="3"/>
      <c r="G22085" s="3"/>
      <c r="H22085" s="3"/>
      <c r="I22085" s="3"/>
      <c r="J22085" s="3"/>
      <c r="K22085" s="3"/>
      <c r="L22085" s="3"/>
      <c r="M22085" s="3"/>
      <c r="N22085" s="3"/>
    </row>
    <row r="22086">
      <c r="A22086" s="3"/>
      <c r="B22086" s="3"/>
      <c r="C22086" s="3"/>
      <c r="D22086" s="3"/>
      <c r="E22086" s="3"/>
      <c r="F22086" s="3"/>
      <c r="G22086" s="3"/>
      <c r="H22086" s="3"/>
      <c r="I22086" s="3"/>
      <c r="J22086" s="3"/>
      <c r="K22086" s="3"/>
      <c r="L22086" s="3"/>
      <c r="M22086" s="3"/>
      <c r="N22086" s="3"/>
    </row>
    <row r="22087">
      <c r="A22087" s="3"/>
      <c r="B22087" s="3"/>
      <c r="C22087" s="3"/>
      <c r="D22087" s="3"/>
      <c r="E22087" s="3"/>
      <c r="F22087" s="3"/>
      <c r="G22087" s="3"/>
      <c r="H22087" s="3"/>
      <c r="I22087" s="3"/>
      <c r="J22087" s="3"/>
      <c r="K22087" s="3"/>
      <c r="L22087" s="3"/>
      <c r="M22087" s="3"/>
      <c r="N22087" s="3"/>
    </row>
    <row r="22088">
      <c r="A22088" s="3"/>
      <c r="B22088" s="3"/>
      <c r="C22088" s="3"/>
      <c r="D22088" s="3"/>
      <c r="E22088" s="3"/>
      <c r="F22088" s="3"/>
      <c r="G22088" s="3"/>
      <c r="H22088" s="3"/>
      <c r="I22088" s="3"/>
      <c r="J22088" s="3"/>
      <c r="K22088" s="3"/>
      <c r="L22088" s="3"/>
      <c r="M22088" s="3"/>
      <c r="N22088" s="3"/>
    </row>
    <row r="22089">
      <c r="A22089" s="3"/>
      <c r="B22089" s="3"/>
      <c r="C22089" s="3"/>
      <c r="D22089" s="3"/>
      <c r="E22089" s="3"/>
      <c r="F22089" s="3"/>
      <c r="G22089" s="3"/>
      <c r="H22089" s="3"/>
      <c r="I22089" s="3"/>
      <c r="J22089" s="3"/>
      <c r="K22089" s="3"/>
      <c r="L22089" s="3"/>
      <c r="M22089" s="3"/>
      <c r="N22089" s="3"/>
    </row>
    <row r="22090">
      <c r="A22090" s="3"/>
      <c r="B22090" s="3"/>
      <c r="C22090" s="3"/>
      <c r="D22090" s="3"/>
      <c r="E22090" s="3"/>
      <c r="F22090" s="3"/>
      <c r="G22090" s="3"/>
      <c r="H22090" s="3"/>
      <c r="I22090" s="3"/>
      <c r="J22090" s="3"/>
      <c r="K22090" s="3"/>
      <c r="L22090" s="3"/>
      <c r="M22090" s="3"/>
      <c r="N22090" s="3"/>
    </row>
    <row r="22091">
      <c r="A22091" s="3"/>
      <c r="B22091" s="3"/>
      <c r="C22091" s="3"/>
      <c r="D22091" s="3"/>
      <c r="E22091" s="3"/>
      <c r="F22091" s="3"/>
      <c r="G22091" s="3"/>
      <c r="H22091" s="3"/>
      <c r="I22091" s="3"/>
      <c r="J22091" s="3"/>
      <c r="K22091" s="3"/>
      <c r="L22091" s="3"/>
      <c r="M22091" s="3"/>
      <c r="N22091" s="3"/>
    </row>
    <row r="22092">
      <c r="A22092" s="3"/>
      <c r="B22092" s="3"/>
      <c r="C22092" s="3"/>
      <c r="D22092" s="3"/>
      <c r="E22092" s="3"/>
      <c r="F22092" s="3"/>
      <c r="G22092" s="3"/>
      <c r="H22092" s="3"/>
      <c r="I22092" s="3"/>
      <c r="J22092" s="3"/>
      <c r="K22092" s="3"/>
      <c r="L22092" s="3"/>
      <c r="M22092" s="3"/>
      <c r="N22092" s="3"/>
    </row>
    <row r="22093">
      <c r="A22093" s="3"/>
      <c r="B22093" s="3"/>
      <c r="C22093" s="3"/>
      <c r="D22093" s="3"/>
      <c r="E22093" s="3"/>
      <c r="F22093" s="3"/>
      <c r="G22093" s="3"/>
      <c r="H22093" s="3"/>
      <c r="I22093" s="3"/>
      <c r="J22093" s="3"/>
      <c r="K22093" s="3"/>
      <c r="L22093" s="3"/>
      <c r="M22093" s="3"/>
      <c r="N22093" s="3"/>
    </row>
    <row r="22094">
      <c r="A22094" s="3"/>
      <c r="B22094" s="3"/>
      <c r="C22094" s="3"/>
      <c r="D22094" s="3"/>
      <c r="E22094" s="3"/>
      <c r="F22094" s="3"/>
      <c r="G22094" s="3"/>
      <c r="H22094" s="3"/>
      <c r="I22094" s="3"/>
      <c r="J22094" s="3"/>
      <c r="K22094" s="3"/>
      <c r="L22094" s="3"/>
      <c r="M22094" s="3"/>
      <c r="N22094" s="3"/>
    </row>
    <row r="22095">
      <c r="A22095" s="3"/>
      <c r="B22095" s="3"/>
      <c r="C22095" s="3"/>
      <c r="D22095" s="3"/>
      <c r="E22095" s="3"/>
      <c r="F22095" s="3"/>
      <c r="G22095" s="3"/>
      <c r="H22095" s="3"/>
      <c r="I22095" s="3"/>
      <c r="J22095" s="3"/>
      <c r="K22095" s="3"/>
      <c r="L22095" s="3"/>
      <c r="M22095" s="3"/>
      <c r="N22095" s="3"/>
    </row>
    <row r="22096">
      <c r="A22096" s="3"/>
      <c r="B22096" s="3"/>
      <c r="C22096" s="3"/>
      <c r="D22096" s="3"/>
      <c r="E22096" s="3"/>
      <c r="F22096" s="3"/>
      <c r="G22096" s="3"/>
      <c r="H22096" s="3"/>
      <c r="I22096" s="3"/>
      <c r="J22096" s="3"/>
      <c r="K22096" s="3"/>
      <c r="L22096" s="3"/>
      <c r="M22096" s="3"/>
      <c r="N22096" s="3"/>
    </row>
    <row r="22097">
      <c r="A22097" s="3"/>
      <c r="B22097" s="3"/>
      <c r="C22097" s="3"/>
      <c r="D22097" s="3"/>
      <c r="E22097" s="3"/>
      <c r="F22097" s="3"/>
      <c r="G22097" s="3"/>
      <c r="H22097" s="3"/>
      <c r="I22097" s="3"/>
      <c r="J22097" s="3"/>
      <c r="K22097" s="3"/>
      <c r="L22097" s="3"/>
      <c r="M22097" s="3"/>
      <c r="N22097" s="3"/>
    </row>
    <row r="22098">
      <c r="A22098" s="3"/>
      <c r="B22098" s="3"/>
      <c r="C22098" s="3"/>
      <c r="D22098" s="3"/>
      <c r="E22098" s="3"/>
      <c r="F22098" s="3"/>
      <c r="G22098" s="3"/>
      <c r="H22098" s="3"/>
      <c r="I22098" s="3"/>
      <c r="J22098" s="3"/>
      <c r="K22098" s="3"/>
      <c r="L22098" s="3"/>
      <c r="M22098" s="3"/>
      <c r="N22098" s="3"/>
    </row>
    <row r="22099">
      <c r="A22099" s="3"/>
      <c r="B22099" s="3"/>
      <c r="C22099" s="3"/>
      <c r="D22099" s="3"/>
      <c r="E22099" s="3"/>
      <c r="F22099" s="3"/>
      <c r="G22099" s="3"/>
      <c r="H22099" s="3"/>
      <c r="I22099" s="3"/>
      <c r="J22099" s="3"/>
      <c r="K22099" s="3"/>
      <c r="L22099" s="3"/>
      <c r="M22099" s="3"/>
      <c r="N22099" s="3"/>
    </row>
    <row r="22100">
      <c r="A22100" s="3"/>
      <c r="B22100" s="3"/>
      <c r="C22100" s="3"/>
      <c r="D22100" s="3"/>
      <c r="E22100" s="3"/>
      <c r="F22100" s="3"/>
      <c r="G22100" s="3"/>
      <c r="H22100" s="3"/>
      <c r="I22100" s="3"/>
      <c r="J22100" s="3"/>
      <c r="K22100" s="3"/>
      <c r="L22100" s="3"/>
      <c r="M22100" s="3"/>
      <c r="N22100" s="3"/>
    </row>
    <row r="22101">
      <c r="A22101" s="3"/>
      <c r="B22101" s="3"/>
      <c r="C22101" s="3"/>
      <c r="D22101" s="3"/>
      <c r="E22101" s="3"/>
      <c r="F22101" s="3"/>
      <c r="G22101" s="3"/>
      <c r="H22101" s="3"/>
      <c r="I22101" s="3"/>
      <c r="J22101" s="3"/>
      <c r="K22101" s="3"/>
      <c r="L22101" s="3"/>
      <c r="M22101" s="3"/>
      <c r="N22101" s="3"/>
    </row>
    <row r="22102">
      <c r="A22102" s="3"/>
      <c r="B22102" s="3"/>
      <c r="C22102" s="3"/>
      <c r="D22102" s="3"/>
      <c r="E22102" s="3"/>
      <c r="F22102" s="3"/>
      <c r="G22102" s="3"/>
      <c r="H22102" s="3"/>
      <c r="I22102" s="3"/>
      <c r="J22102" s="3"/>
      <c r="K22102" s="3"/>
      <c r="L22102" s="3"/>
      <c r="M22102" s="3"/>
      <c r="N22102" s="3"/>
    </row>
    <row r="22103">
      <c r="A22103" s="3"/>
      <c r="B22103" s="3"/>
      <c r="C22103" s="3"/>
      <c r="D22103" s="3"/>
      <c r="E22103" s="3"/>
      <c r="F22103" s="3"/>
      <c r="G22103" s="3"/>
      <c r="H22103" s="3"/>
      <c r="I22103" s="3"/>
      <c r="J22103" s="3"/>
      <c r="K22103" s="3"/>
      <c r="L22103" s="3"/>
      <c r="M22103" s="3"/>
      <c r="N22103" s="3"/>
    </row>
    <row r="22104">
      <c r="A22104" s="3"/>
      <c r="B22104" s="3"/>
      <c r="C22104" s="3"/>
      <c r="D22104" s="3"/>
      <c r="E22104" s="3"/>
      <c r="F22104" s="3"/>
      <c r="G22104" s="3"/>
      <c r="H22104" s="3"/>
      <c r="I22104" s="3"/>
      <c r="J22104" s="3"/>
      <c r="K22104" s="3"/>
      <c r="L22104" s="3"/>
      <c r="M22104" s="3"/>
      <c r="N22104" s="3"/>
    </row>
    <row r="22105">
      <c r="A22105" s="3"/>
      <c r="B22105" s="3"/>
      <c r="C22105" s="3"/>
      <c r="D22105" s="3"/>
      <c r="E22105" s="3"/>
      <c r="F22105" s="3"/>
      <c r="G22105" s="3"/>
      <c r="H22105" s="3"/>
      <c r="I22105" s="3"/>
      <c r="J22105" s="3"/>
      <c r="K22105" s="3"/>
      <c r="L22105" s="3"/>
      <c r="M22105" s="3"/>
      <c r="N22105" s="3"/>
    </row>
    <row r="22106">
      <c r="A22106" s="3"/>
      <c r="B22106" s="3"/>
      <c r="C22106" s="3"/>
      <c r="D22106" s="3"/>
      <c r="E22106" s="3"/>
      <c r="F22106" s="3"/>
      <c r="G22106" s="3"/>
      <c r="H22106" s="3"/>
      <c r="I22106" s="3"/>
      <c r="J22106" s="3"/>
      <c r="K22106" s="3"/>
      <c r="L22106" s="3"/>
      <c r="M22106" s="3"/>
      <c r="N22106" s="3"/>
    </row>
    <row r="22107">
      <c r="A22107" s="3"/>
      <c r="B22107" s="3"/>
      <c r="C22107" s="3"/>
      <c r="D22107" s="3"/>
      <c r="E22107" s="3"/>
      <c r="F22107" s="3"/>
      <c r="G22107" s="3"/>
      <c r="H22107" s="3"/>
      <c r="I22107" s="3"/>
      <c r="J22107" s="3"/>
      <c r="K22107" s="3"/>
      <c r="L22107" s="3"/>
      <c r="M22107" s="3"/>
      <c r="N22107" s="3"/>
    </row>
    <row r="22108">
      <c r="A22108" s="3"/>
      <c r="B22108" s="3"/>
      <c r="C22108" s="3"/>
      <c r="D22108" s="3"/>
      <c r="E22108" s="3"/>
      <c r="F22108" s="3"/>
      <c r="G22108" s="3"/>
      <c r="H22108" s="3"/>
      <c r="I22108" s="3"/>
      <c r="J22108" s="3"/>
      <c r="K22108" s="3"/>
      <c r="L22108" s="3"/>
      <c r="M22108" s="3"/>
      <c r="N22108" s="3"/>
    </row>
    <row r="22109">
      <c r="A22109" s="3"/>
      <c r="B22109" s="3"/>
      <c r="C22109" s="3"/>
      <c r="D22109" s="3"/>
      <c r="E22109" s="3"/>
      <c r="F22109" s="3"/>
      <c r="G22109" s="3"/>
      <c r="H22109" s="3"/>
      <c r="I22109" s="3"/>
      <c r="J22109" s="3"/>
      <c r="K22109" s="3"/>
      <c r="L22109" s="3"/>
      <c r="M22109" s="3"/>
      <c r="N22109" s="3"/>
    </row>
    <row r="22110">
      <c r="A22110" s="3"/>
      <c r="B22110" s="3"/>
      <c r="C22110" s="3"/>
      <c r="D22110" s="3"/>
      <c r="E22110" s="3"/>
      <c r="F22110" s="3"/>
      <c r="G22110" s="3"/>
      <c r="H22110" s="3"/>
      <c r="I22110" s="3"/>
      <c r="J22110" s="3"/>
      <c r="K22110" s="3"/>
      <c r="L22110" s="3"/>
      <c r="M22110" s="3"/>
      <c r="N22110" s="3"/>
    </row>
    <row r="22111">
      <c r="A22111" s="3"/>
      <c r="B22111" s="3"/>
      <c r="C22111" s="3"/>
      <c r="D22111" s="3"/>
      <c r="E22111" s="3"/>
      <c r="F22111" s="3"/>
      <c r="G22111" s="3"/>
      <c r="H22111" s="3"/>
      <c r="I22111" s="3"/>
      <c r="J22111" s="3"/>
      <c r="K22111" s="3"/>
      <c r="L22111" s="3"/>
      <c r="M22111" s="3"/>
      <c r="N22111" s="3"/>
    </row>
    <row r="22112">
      <c r="A22112" s="3"/>
      <c r="B22112" s="3"/>
      <c r="C22112" s="3"/>
      <c r="D22112" s="3"/>
      <c r="E22112" s="3"/>
      <c r="F22112" s="3"/>
      <c r="G22112" s="3"/>
      <c r="H22112" s="3"/>
      <c r="I22112" s="3"/>
      <c r="J22112" s="3"/>
      <c r="K22112" s="3"/>
      <c r="L22112" s="3"/>
      <c r="M22112" s="3"/>
      <c r="N22112" s="3"/>
    </row>
    <row r="22113">
      <c r="A22113" s="3"/>
      <c r="B22113" s="3"/>
      <c r="C22113" s="3"/>
      <c r="D22113" s="3"/>
      <c r="E22113" s="3"/>
      <c r="F22113" s="3"/>
      <c r="G22113" s="3"/>
      <c r="H22113" s="3"/>
      <c r="I22113" s="3"/>
      <c r="J22113" s="3"/>
      <c r="K22113" s="3"/>
      <c r="L22113" s="3"/>
      <c r="M22113" s="3"/>
      <c r="N22113" s="3"/>
    </row>
    <row r="22114">
      <c r="A22114" s="3"/>
      <c r="B22114" s="3"/>
      <c r="C22114" s="3"/>
      <c r="D22114" s="3"/>
      <c r="E22114" s="3"/>
      <c r="F22114" s="3"/>
      <c r="G22114" s="3"/>
      <c r="H22114" s="3"/>
      <c r="I22114" s="3"/>
      <c r="J22114" s="3"/>
      <c r="K22114" s="3"/>
      <c r="L22114" s="3"/>
      <c r="M22114" s="3"/>
      <c r="N22114" s="3"/>
    </row>
    <row r="22115">
      <c r="A22115" s="3"/>
      <c r="B22115" s="3"/>
      <c r="C22115" s="3"/>
      <c r="D22115" s="3"/>
      <c r="E22115" s="3"/>
      <c r="F22115" s="3"/>
      <c r="G22115" s="3"/>
      <c r="H22115" s="3"/>
      <c r="I22115" s="3"/>
      <c r="J22115" s="3"/>
      <c r="K22115" s="3"/>
      <c r="L22115" s="3"/>
      <c r="M22115" s="3"/>
      <c r="N22115" s="3"/>
    </row>
    <row r="22116">
      <c r="A22116" s="3"/>
      <c r="B22116" s="3"/>
      <c r="C22116" s="3"/>
      <c r="D22116" s="3"/>
      <c r="E22116" s="3"/>
      <c r="F22116" s="3"/>
      <c r="G22116" s="3"/>
      <c r="H22116" s="3"/>
      <c r="I22116" s="3"/>
      <c r="J22116" s="3"/>
      <c r="K22116" s="3"/>
      <c r="L22116" s="3"/>
      <c r="M22116" s="3"/>
      <c r="N22116" s="3"/>
    </row>
    <row r="22117">
      <c r="A22117" s="3"/>
      <c r="B22117" s="3"/>
      <c r="C22117" s="3"/>
      <c r="D22117" s="3"/>
      <c r="E22117" s="3"/>
      <c r="F22117" s="3"/>
      <c r="G22117" s="3"/>
      <c r="H22117" s="3"/>
      <c r="I22117" s="3"/>
      <c r="J22117" s="3"/>
      <c r="K22117" s="3"/>
      <c r="L22117" s="3"/>
      <c r="M22117" s="3"/>
      <c r="N22117" s="3"/>
    </row>
    <row r="22118">
      <c r="A22118" s="3"/>
      <c r="B22118" s="3"/>
      <c r="C22118" s="3"/>
      <c r="D22118" s="3"/>
      <c r="E22118" s="3"/>
      <c r="F22118" s="3"/>
      <c r="G22118" s="3"/>
      <c r="H22118" s="3"/>
      <c r="I22118" s="3"/>
      <c r="J22118" s="3"/>
      <c r="K22118" s="3"/>
      <c r="L22118" s="3"/>
      <c r="M22118" s="3"/>
      <c r="N22118" s="3"/>
    </row>
    <row r="22119">
      <c r="A22119" s="3"/>
      <c r="B22119" s="3"/>
      <c r="C22119" s="3"/>
      <c r="D22119" s="3"/>
      <c r="E22119" s="3"/>
      <c r="F22119" s="3"/>
      <c r="G22119" s="3"/>
      <c r="H22119" s="3"/>
      <c r="I22119" s="3"/>
      <c r="J22119" s="3"/>
      <c r="K22119" s="3"/>
      <c r="L22119" s="3"/>
      <c r="M22119" s="3"/>
      <c r="N22119" s="3"/>
    </row>
    <row r="22120">
      <c r="A22120" s="3"/>
      <c r="B22120" s="3"/>
      <c r="C22120" s="3"/>
      <c r="D22120" s="3"/>
      <c r="E22120" s="3"/>
      <c r="F22120" s="3"/>
      <c r="G22120" s="3"/>
      <c r="H22120" s="3"/>
      <c r="I22120" s="3"/>
      <c r="J22120" s="3"/>
      <c r="K22120" s="3"/>
      <c r="L22120" s="3"/>
      <c r="M22120" s="3"/>
      <c r="N22120" s="3"/>
    </row>
    <row r="22121">
      <c r="A22121" s="3"/>
      <c r="B22121" s="3"/>
      <c r="C22121" s="3"/>
      <c r="D22121" s="3"/>
      <c r="E22121" s="3"/>
      <c r="F22121" s="3"/>
      <c r="G22121" s="3"/>
      <c r="H22121" s="3"/>
      <c r="I22121" s="3"/>
      <c r="J22121" s="3"/>
      <c r="K22121" s="3"/>
      <c r="L22121" s="3"/>
      <c r="M22121" s="3"/>
      <c r="N22121" s="3"/>
    </row>
    <row r="22122">
      <c r="A22122" s="3"/>
      <c r="B22122" s="3"/>
      <c r="C22122" s="3"/>
      <c r="D22122" s="3"/>
      <c r="E22122" s="3"/>
      <c r="F22122" s="3"/>
      <c r="G22122" s="3"/>
      <c r="H22122" s="3"/>
      <c r="I22122" s="3"/>
      <c r="J22122" s="3"/>
      <c r="K22122" s="3"/>
      <c r="L22122" s="3"/>
      <c r="M22122" s="3"/>
      <c r="N22122" s="3"/>
    </row>
    <row r="22123">
      <c r="A22123" s="3"/>
      <c r="B22123" s="3"/>
      <c r="C22123" s="3"/>
      <c r="D22123" s="3"/>
      <c r="E22123" s="3"/>
      <c r="F22123" s="3"/>
      <c r="G22123" s="3"/>
      <c r="H22123" s="3"/>
      <c r="I22123" s="3"/>
      <c r="J22123" s="3"/>
      <c r="K22123" s="3"/>
      <c r="L22123" s="3"/>
      <c r="M22123" s="3"/>
      <c r="N22123" s="3"/>
    </row>
    <row r="22124">
      <c r="A22124" s="3"/>
      <c r="B22124" s="3"/>
      <c r="C22124" s="3"/>
      <c r="D22124" s="3"/>
      <c r="E22124" s="3"/>
      <c r="F22124" s="3"/>
      <c r="G22124" s="3"/>
      <c r="H22124" s="3"/>
      <c r="I22124" s="3"/>
      <c r="J22124" s="3"/>
      <c r="K22124" s="3"/>
      <c r="L22124" s="3"/>
      <c r="M22124" s="3"/>
      <c r="N22124" s="3"/>
    </row>
    <row r="22125">
      <c r="A22125" s="3"/>
      <c r="B22125" s="3"/>
      <c r="C22125" s="3"/>
      <c r="D22125" s="3"/>
      <c r="E22125" s="3"/>
      <c r="F22125" s="3"/>
      <c r="G22125" s="3"/>
      <c r="H22125" s="3"/>
      <c r="I22125" s="3"/>
      <c r="J22125" s="3"/>
      <c r="K22125" s="3"/>
      <c r="L22125" s="3"/>
      <c r="M22125" s="3"/>
      <c r="N22125" s="3"/>
    </row>
    <row r="22126">
      <c r="A22126" s="3"/>
      <c r="B22126" s="3"/>
      <c r="C22126" s="3"/>
      <c r="D22126" s="3"/>
      <c r="E22126" s="3"/>
      <c r="F22126" s="3"/>
      <c r="G22126" s="3"/>
      <c r="H22126" s="3"/>
      <c r="I22126" s="3"/>
      <c r="J22126" s="3"/>
      <c r="K22126" s="3"/>
      <c r="L22126" s="3"/>
      <c r="M22126" s="3"/>
      <c r="N22126" s="3"/>
    </row>
    <row r="22127">
      <c r="A22127" s="3"/>
      <c r="B22127" s="3"/>
      <c r="C22127" s="3"/>
      <c r="D22127" s="3"/>
      <c r="E22127" s="3"/>
      <c r="F22127" s="3"/>
      <c r="G22127" s="3"/>
      <c r="H22127" s="3"/>
      <c r="I22127" s="3"/>
      <c r="J22127" s="3"/>
      <c r="K22127" s="3"/>
      <c r="L22127" s="3"/>
      <c r="M22127" s="3"/>
      <c r="N22127" s="3"/>
    </row>
    <row r="22128">
      <c r="A22128" s="3"/>
      <c r="B22128" s="3"/>
      <c r="C22128" s="3"/>
      <c r="D22128" s="3"/>
      <c r="E22128" s="3"/>
      <c r="F22128" s="3"/>
      <c r="G22128" s="3"/>
      <c r="H22128" s="3"/>
      <c r="I22128" s="3"/>
      <c r="J22128" s="3"/>
      <c r="K22128" s="3"/>
      <c r="L22128" s="3"/>
      <c r="M22128" s="3"/>
      <c r="N22128" s="3"/>
    </row>
    <row r="22129">
      <c r="A22129" s="3"/>
      <c r="B22129" s="3"/>
      <c r="C22129" s="3"/>
      <c r="D22129" s="3"/>
      <c r="E22129" s="3"/>
      <c r="F22129" s="3"/>
      <c r="G22129" s="3"/>
      <c r="H22129" s="3"/>
      <c r="I22129" s="3"/>
      <c r="J22129" s="3"/>
      <c r="K22129" s="3"/>
      <c r="L22129" s="3"/>
      <c r="M22129" s="3"/>
      <c r="N22129" s="3"/>
    </row>
    <row r="22130">
      <c r="A22130" s="3"/>
      <c r="B22130" s="3"/>
      <c r="C22130" s="3"/>
      <c r="D22130" s="3"/>
      <c r="E22130" s="3"/>
      <c r="F22130" s="3"/>
      <c r="G22130" s="3"/>
      <c r="H22130" s="3"/>
      <c r="I22130" s="3"/>
      <c r="J22130" s="3"/>
      <c r="K22130" s="3"/>
      <c r="L22130" s="3"/>
      <c r="M22130" s="3"/>
      <c r="N22130" s="3"/>
    </row>
    <row r="22131">
      <c r="A22131" s="3"/>
      <c r="B22131" s="3"/>
      <c r="C22131" s="3"/>
      <c r="D22131" s="3"/>
      <c r="E22131" s="3"/>
      <c r="F22131" s="3"/>
      <c r="G22131" s="3"/>
      <c r="H22131" s="3"/>
      <c r="I22131" s="3"/>
      <c r="J22131" s="3"/>
      <c r="K22131" s="3"/>
      <c r="L22131" s="3"/>
      <c r="M22131" s="3"/>
      <c r="N22131" s="3"/>
    </row>
    <row r="22132">
      <c r="A22132" s="3"/>
      <c r="B22132" s="3"/>
      <c r="C22132" s="3"/>
      <c r="D22132" s="3"/>
      <c r="E22132" s="3"/>
      <c r="F22132" s="3"/>
      <c r="G22132" s="3"/>
      <c r="H22132" s="3"/>
      <c r="I22132" s="3"/>
      <c r="J22132" s="3"/>
      <c r="K22132" s="3"/>
      <c r="L22132" s="3"/>
      <c r="M22132" s="3"/>
      <c r="N22132" s="3"/>
    </row>
    <row r="22133">
      <c r="A22133" s="3"/>
      <c r="B22133" s="3"/>
      <c r="C22133" s="3"/>
      <c r="D22133" s="3"/>
      <c r="E22133" s="3"/>
      <c r="F22133" s="3"/>
      <c r="G22133" s="3"/>
      <c r="H22133" s="3"/>
      <c r="I22133" s="3"/>
      <c r="J22133" s="3"/>
      <c r="K22133" s="3"/>
      <c r="L22133" s="3"/>
      <c r="M22133" s="3"/>
      <c r="N22133" s="3"/>
    </row>
    <row r="22134">
      <c r="A22134" s="3"/>
      <c r="B22134" s="3"/>
      <c r="C22134" s="3"/>
      <c r="D22134" s="3"/>
      <c r="E22134" s="3"/>
      <c r="F22134" s="3"/>
      <c r="G22134" s="3"/>
      <c r="H22134" s="3"/>
      <c r="I22134" s="3"/>
      <c r="J22134" s="3"/>
      <c r="K22134" s="3"/>
      <c r="L22134" s="3"/>
      <c r="M22134" s="3"/>
      <c r="N22134" s="3"/>
    </row>
    <row r="22135">
      <c r="A22135" s="3"/>
      <c r="B22135" s="3"/>
      <c r="C22135" s="3"/>
      <c r="D22135" s="3"/>
      <c r="E22135" s="3"/>
      <c r="F22135" s="3"/>
      <c r="G22135" s="3"/>
      <c r="H22135" s="3"/>
      <c r="I22135" s="3"/>
      <c r="J22135" s="3"/>
      <c r="K22135" s="3"/>
      <c r="L22135" s="3"/>
      <c r="M22135" s="3"/>
      <c r="N22135" s="3"/>
    </row>
    <row r="22136">
      <c r="A22136" s="3"/>
      <c r="B22136" s="3"/>
      <c r="C22136" s="3"/>
      <c r="D22136" s="3"/>
      <c r="E22136" s="3"/>
      <c r="F22136" s="3"/>
      <c r="G22136" s="3"/>
      <c r="H22136" s="3"/>
      <c r="I22136" s="3"/>
      <c r="J22136" s="3"/>
      <c r="K22136" s="3"/>
      <c r="L22136" s="3"/>
      <c r="M22136" s="3"/>
      <c r="N22136" s="3"/>
    </row>
    <row r="22137">
      <c r="A22137" s="3"/>
      <c r="B22137" s="3"/>
      <c r="C22137" s="3"/>
      <c r="D22137" s="3"/>
      <c r="E22137" s="3"/>
      <c r="F22137" s="3"/>
      <c r="G22137" s="3"/>
      <c r="H22137" s="3"/>
      <c r="I22137" s="3"/>
      <c r="J22137" s="3"/>
      <c r="K22137" s="3"/>
      <c r="L22137" s="3"/>
      <c r="M22137" s="3"/>
      <c r="N22137" s="3"/>
    </row>
    <row r="22138">
      <c r="A22138" s="3"/>
      <c r="B22138" s="3"/>
      <c r="C22138" s="3"/>
      <c r="D22138" s="3"/>
      <c r="E22138" s="3"/>
      <c r="F22138" s="3"/>
      <c r="G22138" s="3"/>
      <c r="H22138" s="3"/>
      <c r="I22138" s="3"/>
      <c r="J22138" s="3"/>
      <c r="K22138" s="3"/>
      <c r="L22138" s="3"/>
      <c r="M22138" s="3"/>
      <c r="N22138" s="3"/>
    </row>
    <row r="22139">
      <c r="A22139" s="3"/>
      <c r="B22139" s="3"/>
      <c r="C22139" s="3"/>
      <c r="D22139" s="3"/>
      <c r="E22139" s="3"/>
      <c r="F22139" s="3"/>
      <c r="G22139" s="3"/>
      <c r="H22139" s="3"/>
      <c r="I22139" s="3"/>
      <c r="J22139" s="3"/>
      <c r="K22139" s="3"/>
      <c r="L22139" s="3"/>
      <c r="M22139" s="3"/>
      <c r="N22139" s="3"/>
    </row>
    <row r="22140">
      <c r="A22140" s="3"/>
      <c r="B22140" s="3"/>
      <c r="C22140" s="3"/>
      <c r="D22140" s="3"/>
      <c r="E22140" s="3"/>
      <c r="F22140" s="3"/>
      <c r="G22140" s="3"/>
      <c r="H22140" s="3"/>
      <c r="I22140" s="3"/>
      <c r="J22140" s="3"/>
      <c r="K22140" s="3"/>
      <c r="L22140" s="3"/>
      <c r="M22140" s="3"/>
      <c r="N22140" s="3"/>
    </row>
    <row r="22141">
      <c r="A22141" s="3"/>
      <c r="B22141" s="3"/>
      <c r="C22141" s="3"/>
      <c r="D22141" s="3"/>
      <c r="E22141" s="3"/>
      <c r="F22141" s="3"/>
      <c r="G22141" s="3"/>
      <c r="H22141" s="3"/>
      <c r="I22141" s="3"/>
      <c r="J22141" s="3"/>
      <c r="K22141" s="3"/>
      <c r="L22141" s="3"/>
      <c r="M22141" s="3"/>
      <c r="N22141" s="3"/>
    </row>
    <row r="22142">
      <c r="A22142" s="3"/>
      <c r="B22142" s="3"/>
      <c r="C22142" s="3"/>
      <c r="D22142" s="3"/>
      <c r="E22142" s="3"/>
      <c r="F22142" s="3"/>
      <c r="G22142" s="3"/>
      <c r="H22142" s="3"/>
      <c r="I22142" s="3"/>
      <c r="J22142" s="3"/>
      <c r="K22142" s="3"/>
      <c r="L22142" s="3"/>
      <c r="M22142" s="3"/>
      <c r="N22142" s="3"/>
    </row>
    <row r="22143">
      <c r="A22143" s="3"/>
      <c r="B22143" s="3"/>
      <c r="C22143" s="3"/>
      <c r="D22143" s="3"/>
      <c r="E22143" s="3"/>
      <c r="F22143" s="3"/>
      <c r="G22143" s="3"/>
      <c r="H22143" s="3"/>
      <c r="I22143" s="3"/>
      <c r="J22143" s="3"/>
      <c r="K22143" s="3"/>
      <c r="L22143" s="3"/>
      <c r="M22143" s="3"/>
      <c r="N22143" s="3"/>
    </row>
    <row r="22144">
      <c r="A22144" s="3"/>
      <c r="B22144" s="3"/>
      <c r="C22144" s="3"/>
      <c r="D22144" s="3"/>
      <c r="E22144" s="3"/>
      <c r="F22144" s="3"/>
      <c r="G22144" s="3"/>
      <c r="H22144" s="3"/>
      <c r="I22144" s="3"/>
      <c r="J22144" s="3"/>
      <c r="K22144" s="3"/>
      <c r="L22144" s="3"/>
      <c r="M22144" s="3"/>
      <c r="N22144" s="3"/>
    </row>
    <row r="22145">
      <c r="A22145" s="3"/>
      <c r="B22145" s="3"/>
      <c r="C22145" s="3"/>
      <c r="D22145" s="3"/>
      <c r="E22145" s="3"/>
      <c r="F22145" s="3"/>
      <c r="G22145" s="3"/>
      <c r="H22145" s="3"/>
      <c r="I22145" s="3"/>
      <c r="J22145" s="3"/>
      <c r="K22145" s="3"/>
      <c r="L22145" s="3"/>
      <c r="M22145" s="3"/>
      <c r="N22145" s="3"/>
    </row>
    <row r="22146">
      <c r="A22146" s="3"/>
      <c r="B22146" s="3"/>
      <c r="C22146" s="3"/>
      <c r="D22146" s="3"/>
      <c r="E22146" s="3"/>
      <c r="F22146" s="3"/>
      <c r="G22146" s="3"/>
      <c r="H22146" s="3"/>
      <c r="I22146" s="3"/>
      <c r="J22146" s="3"/>
      <c r="K22146" s="3"/>
      <c r="L22146" s="3"/>
      <c r="M22146" s="3"/>
      <c r="N22146" s="3"/>
    </row>
    <row r="22147">
      <c r="A22147" s="3"/>
      <c r="B22147" s="3"/>
      <c r="C22147" s="3"/>
      <c r="D22147" s="3"/>
      <c r="E22147" s="3"/>
      <c r="F22147" s="3"/>
      <c r="G22147" s="3"/>
      <c r="H22147" s="3"/>
      <c r="I22147" s="3"/>
      <c r="J22147" s="3"/>
      <c r="K22147" s="3"/>
      <c r="L22147" s="3"/>
      <c r="M22147" s="3"/>
      <c r="N22147" s="3"/>
    </row>
    <row r="22148">
      <c r="A22148" s="3"/>
      <c r="B22148" s="3"/>
      <c r="C22148" s="3"/>
      <c r="D22148" s="3"/>
      <c r="E22148" s="3"/>
      <c r="F22148" s="3"/>
      <c r="G22148" s="3"/>
      <c r="H22148" s="3"/>
      <c r="I22148" s="3"/>
      <c r="J22148" s="3"/>
      <c r="K22148" s="3"/>
      <c r="L22148" s="3"/>
      <c r="M22148" s="3"/>
      <c r="N22148" s="3"/>
    </row>
    <row r="22149">
      <c r="A22149" s="3"/>
      <c r="B22149" s="3"/>
      <c r="C22149" s="3"/>
      <c r="D22149" s="3"/>
      <c r="E22149" s="3"/>
      <c r="F22149" s="3"/>
      <c r="G22149" s="3"/>
      <c r="H22149" s="3"/>
      <c r="I22149" s="3"/>
      <c r="J22149" s="3"/>
      <c r="K22149" s="3"/>
      <c r="L22149" s="3"/>
      <c r="M22149" s="3"/>
      <c r="N22149" s="3"/>
    </row>
    <row r="22150">
      <c r="A22150" s="3"/>
      <c r="B22150" s="3"/>
      <c r="C22150" s="3"/>
      <c r="D22150" s="3"/>
      <c r="E22150" s="3"/>
      <c r="F22150" s="3"/>
      <c r="G22150" s="3"/>
      <c r="H22150" s="3"/>
      <c r="I22150" s="3"/>
      <c r="J22150" s="3"/>
      <c r="K22150" s="3"/>
      <c r="L22150" s="3"/>
      <c r="M22150" s="3"/>
      <c r="N22150" s="3"/>
    </row>
    <row r="22151">
      <c r="A22151" s="3"/>
      <c r="B22151" s="3"/>
      <c r="C22151" s="3"/>
      <c r="D22151" s="3"/>
      <c r="E22151" s="3"/>
      <c r="F22151" s="3"/>
      <c r="G22151" s="3"/>
      <c r="H22151" s="3"/>
      <c r="I22151" s="3"/>
      <c r="J22151" s="3"/>
      <c r="K22151" s="3"/>
      <c r="L22151" s="3"/>
      <c r="M22151" s="3"/>
      <c r="N22151" s="3"/>
    </row>
    <row r="22152">
      <c r="A22152" s="3"/>
      <c r="B22152" s="3"/>
      <c r="C22152" s="3"/>
      <c r="D22152" s="3"/>
      <c r="E22152" s="3"/>
      <c r="F22152" s="3"/>
      <c r="G22152" s="3"/>
      <c r="H22152" s="3"/>
      <c r="I22152" s="3"/>
      <c r="J22152" s="3"/>
      <c r="K22152" s="3"/>
      <c r="L22152" s="3"/>
      <c r="M22152" s="3"/>
      <c r="N22152" s="3"/>
    </row>
    <row r="22153">
      <c r="A22153" s="3"/>
      <c r="B22153" s="3"/>
      <c r="C22153" s="3"/>
      <c r="D22153" s="3"/>
      <c r="E22153" s="3"/>
      <c r="F22153" s="3"/>
      <c r="G22153" s="3"/>
      <c r="H22153" s="3"/>
      <c r="I22153" s="3"/>
      <c r="J22153" s="3"/>
      <c r="K22153" s="3"/>
      <c r="L22153" s="3"/>
      <c r="M22153" s="3"/>
      <c r="N22153" s="3"/>
    </row>
    <row r="22154">
      <c r="A22154" s="3"/>
      <c r="B22154" s="3"/>
      <c r="C22154" s="3"/>
      <c r="D22154" s="3"/>
      <c r="E22154" s="3"/>
      <c r="F22154" s="3"/>
      <c r="G22154" s="3"/>
      <c r="H22154" s="3"/>
      <c r="I22154" s="3"/>
      <c r="J22154" s="3"/>
      <c r="K22154" s="3"/>
      <c r="L22154" s="3"/>
      <c r="M22154" s="3"/>
      <c r="N22154" s="3"/>
    </row>
    <row r="22155">
      <c r="A22155" s="3"/>
      <c r="B22155" s="3"/>
      <c r="C22155" s="3"/>
      <c r="D22155" s="3"/>
      <c r="E22155" s="3"/>
      <c r="F22155" s="3"/>
      <c r="G22155" s="3"/>
      <c r="H22155" s="3"/>
      <c r="I22155" s="3"/>
      <c r="J22155" s="3"/>
      <c r="K22155" s="3"/>
      <c r="L22155" s="3"/>
      <c r="M22155" s="3"/>
      <c r="N22155" s="3"/>
    </row>
    <row r="22156">
      <c r="A22156" s="3"/>
      <c r="B22156" s="3"/>
      <c r="C22156" s="3"/>
      <c r="D22156" s="3"/>
      <c r="E22156" s="3"/>
      <c r="F22156" s="3"/>
      <c r="G22156" s="3"/>
      <c r="H22156" s="3"/>
      <c r="I22156" s="3"/>
      <c r="J22156" s="3"/>
      <c r="K22156" s="3"/>
      <c r="L22156" s="3"/>
      <c r="M22156" s="3"/>
      <c r="N22156" s="3"/>
    </row>
    <row r="22157">
      <c r="A22157" s="3"/>
      <c r="B22157" s="3"/>
      <c r="C22157" s="3"/>
      <c r="D22157" s="3"/>
      <c r="E22157" s="3"/>
      <c r="F22157" s="3"/>
      <c r="G22157" s="3"/>
      <c r="H22157" s="3"/>
      <c r="I22157" s="3"/>
      <c r="J22157" s="3"/>
      <c r="K22157" s="3"/>
      <c r="L22157" s="3"/>
      <c r="M22157" s="3"/>
      <c r="N22157" s="3"/>
    </row>
    <row r="22158">
      <c r="A22158" s="3"/>
      <c r="B22158" s="3"/>
      <c r="C22158" s="3"/>
      <c r="D22158" s="3"/>
      <c r="E22158" s="3"/>
      <c r="F22158" s="3"/>
      <c r="G22158" s="3"/>
      <c r="H22158" s="3"/>
      <c r="I22158" s="3"/>
      <c r="J22158" s="3"/>
      <c r="K22158" s="3"/>
      <c r="L22158" s="3"/>
      <c r="M22158" s="3"/>
      <c r="N22158" s="3"/>
    </row>
    <row r="22159">
      <c r="A22159" s="3"/>
      <c r="B22159" s="3"/>
      <c r="C22159" s="3"/>
      <c r="D22159" s="3"/>
      <c r="E22159" s="3"/>
      <c r="F22159" s="3"/>
      <c r="G22159" s="3"/>
      <c r="H22159" s="3"/>
      <c r="I22159" s="3"/>
      <c r="J22159" s="3"/>
      <c r="K22159" s="3"/>
      <c r="L22159" s="3"/>
      <c r="M22159" s="3"/>
      <c r="N22159" s="3"/>
    </row>
    <row r="22160">
      <c r="A22160" s="3"/>
      <c r="B22160" s="3"/>
      <c r="C22160" s="3"/>
      <c r="D22160" s="3"/>
      <c r="E22160" s="3"/>
      <c r="F22160" s="3"/>
      <c r="G22160" s="3"/>
      <c r="H22160" s="3"/>
      <c r="I22160" s="3"/>
      <c r="J22160" s="3"/>
      <c r="K22160" s="3"/>
      <c r="L22160" s="3"/>
      <c r="M22160" s="3"/>
      <c r="N22160" s="3"/>
    </row>
    <row r="22161">
      <c r="A22161" s="3"/>
      <c r="B22161" s="3"/>
      <c r="C22161" s="3"/>
      <c r="D22161" s="3"/>
      <c r="E22161" s="3"/>
      <c r="F22161" s="3"/>
      <c r="G22161" s="3"/>
      <c r="H22161" s="3"/>
      <c r="I22161" s="3"/>
      <c r="J22161" s="3"/>
      <c r="K22161" s="3"/>
      <c r="L22161" s="3"/>
      <c r="M22161" s="3"/>
      <c r="N22161" s="3"/>
    </row>
    <row r="22162">
      <c r="A22162" s="3"/>
      <c r="B22162" s="3"/>
      <c r="C22162" s="3"/>
      <c r="D22162" s="3"/>
      <c r="E22162" s="3"/>
      <c r="F22162" s="3"/>
      <c r="G22162" s="3"/>
      <c r="H22162" s="3"/>
      <c r="I22162" s="3"/>
      <c r="J22162" s="3"/>
      <c r="K22162" s="3"/>
      <c r="L22162" s="3"/>
      <c r="M22162" s="3"/>
      <c r="N22162" s="3"/>
    </row>
    <row r="22163">
      <c r="A22163" s="3"/>
      <c r="B22163" s="3"/>
      <c r="C22163" s="3"/>
      <c r="D22163" s="3"/>
      <c r="E22163" s="3"/>
      <c r="F22163" s="3"/>
      <c r="G22163" s="3"/>
      <c r="H22163" s="3"/>
      <c r="I22163" s="3"/>
      <c r="J22163" s="3"/>
      <c r="K22163" s="3"/>
      <c r="L22163" s="3"/>
      <c r="M22163" s="3"/>
      <c r="N22163" s="3"/>
    </row>
    <row r="22164">
      <c r="A22164" s="3"/>
      <c r="B22164" s="3"/>
      <c r="C22164" s="3"/>
      <c r="D22164" s="3"/>
      <c r="E22164" s="3"/>
      <c r="F22164" s="3"/>
      <c r="G22164" s="3"/>
      <c r="H22164" s="3"/>
      <c r="I22164" s="3"/>
      <c r="J22164" s="3"/>
      <c r="K22164" s="3"/>
      <c r="L22164" s="3"/>
      <c r="M22164" s="3"/>
      <c r="N22164" s="3"/>
    </row>
    <row r="22165">
      <c r="A22165" s="3"/>
      <c r="B22165" s="3"/>
      <c r="C22165" s="3"/>
      <c r="D22165" s="3"/>
      <c r="E22165" s="3"/>
      <c r="F22165" s="3"/>
      <c r="G22165" s="3"/>
      <c r="H22165" s="3"/>
      <c r="I22165" s="3"/>
      <c r="J22165" s="3"/>
      <c r="K22165" s="3"/>
      <c r="L22165" s="3"/>
      <c r="M22165" s="3"/>
      <c r="N22165" s="3"/>
    </row>
    <row r="22166">
      <c r="A22166" s="3"/>
      <c r="B22166" s="3"/>
      <c r="C22166" s="3"/>
      <c r="D22166" s="3"/>
      <c r="E22166" s="3"/>
      <c r="F22166" s="3"/>
      <c r="G22166" s="3"/>
      <c r="H22166" s="3"/>
      <c r="I22166" s="3"/>
      <c r="J22166" s="3"/>
      <c r="K22166" s="3"/>
      <c r="L22166" s="3"/>
      <c r="M22166" s="3"/>
      <c r="N22166" s="3"/>
    </row>
    <row r="22167">
      <c r="A22167" s="3"/>
      <c r="B22167" s="3"/>
      <c r="C22167" s="3"/>
      <c r="D22167" s="3"/>
      <c r="E22167" s="3"/>
      <c r="F22167" s="3"/>
      <c r="G22167" s="3"/>
      <c r="H22167" s="3"/>
      <c r="I22167" s="3"/>
      <c r="J22167" s="3"/>
      <c r="K22167" s="3"/>
      <c r="L22167" s="3"/>
      <c r="M22167" s="3"/>
      <c r="N22167" s="3"/>
    </row>
    <row r="22168">
      <c r="A22168" s="3"/>
      <c r="B22168" s="3"/>
      <c r="C22168" s="3"/>
      <c r="D22168" s="3"/>
      <c r="E22168" s="3"/>
      <c r="F22168" s="3"/>
      <c r="G22168" s="3"/>
      <c r="H22168" s="3"/>
      <c r="I22168" s="3"/>
      <c r="J22168" s="3"/>
      <c r="K22168" s="3"/>
      <c r="L22168" s="3"/>
      <c r="M22168" s="3"/>
      <c r="N22168" s="3"/>
    </row>
    <row r="22169">
      <c r="A22169" s="3"/>
      <c r="B22169" s="3"/>
      <c r="C22169" s="3"/>
      <c r="D22169" s="3"/>
      <c r="E22169" s="3"/>
      <c r="F22169" s="3"/>
      <c r="G22169" s="3"/>
      <c r="H22169" s="3"/>
      <c r="I22169" s="3"/>
      <c r="J22169" s="3"/>
      <c r="K22169" s="3"/>
      <c r="L22169" s="3"/>
      <c r="M22169" s="3"/>
      <c r="N22169" s="3"/>
    </row>
    <row r="22170">
      <c r="A22170" s="3"/>
      <c r="B22170" s="3"/>
      <c r="C22170" s="3"/>
      <c r="D22170" s="3"/>
      <c r="E22170" s="3"/>
      <c r="F22170" s="3"/>
      <c r="G22170" s="3"/>
      <c r="H22170" s="3"/>
      <c r="I22170" s="3"/>
      <c r="J22170" s="3"/>
      <c r="K22170" s="3"/>
      <c r="L22170" s="3"/>
      <c r="M22170" s="3"/>
      <c r="N22170" s="3"/>
    </row>
    <row r="22171">
      <c r="A22171" s="3"/>
      <c r="B22171" s="3"/>
      <c r="C22171" s="3"/>
      <c r="D22171" s="3"/>
      <c r="E22171" s="3"/>
      <c r="F22171" s="3"/>
      <c r="G22171" s="3"/>
      <c r="H22171" s="3"/>
      <c r="I22171" s="3"/>
      <c r="J22171" s="3"/>
      <c r="K22171" s="3"/>
      <c r="L22171" s="3"/>
      <c r="M22171" s="3"/>
      <c r="N22171" s="3"/>
    </row>
    <row r="22172">
      <c r="A22172" s="3"/>
      <c r="B22172" s="3"/>
      <c r="C22172" s="3"/>
      <c r="D22172" s="3"/>
      <c r="E22172" s="3"/>
      <c r="F22172" s="3"/>
      <c r="G22172" s="3"/>
      <c r="H22172" s="3"/>
      <c r="I22172" s="3"/>
      <c r="J22172" s="3"/>
      <c r="K22172" s="3"/>
      <c r="L22172" s="3"/>
      <c r="M22172" s="3"/>
      <c r="N22172" s="3"/>
    </row>
    <row r="22173">
      <c r="A22173" s="3"/>
      <c r="B22173" s="3"/>
      <c r="C22173" s="3"/>
      <c r="D22173" s="3"/>
      <c r="E22173" s="3"/>
      <c r="F22173" s="3"/>
      <c r="G22173" s="3"/>
      <c r="H22173" s="3"/>
      <c r="I22173" s="3"/>
      <c r="J22173" s="3"/>
      <c r="K22173" s="3"/>
      <c r="L22173" s="3"/>
      <c r="M22173" s="3"/>
      <c r="N22173" s="3"/>
    </row>
    <row r="22174">
      <c r="A22174" s="3"/>
      <c r="B22174" s="3"/>
      <c r="C22174" s="3"/>
      <c r="D22174" s="3"/>
      <c r="E22174" s="3"/>
      <c r="F22174" s="3"/>
      <c r="G22174" s="3"/>
      <c r="H22174" s="3"/>
      <c r="I22174" s="3"/>
      <c r="J22174" s="3"/>
      <c r="K22174" s="3"/>
      <c r="L22174" s="3"/>
      <c r="M22174" s="3"/>
      <c r="N22174" s="3"/>
    </row>
    <row r="22175">
      <c r="A22175" s="3"/>
      <c r="B22175" s="3"/>
      <c r="C22175" s="3"/>
      <c r="D22175" s="3"/>
      <c r="E22175" s="3"/>
      <c r="F22175" s="3"/>
      <c r="G22175" s="3"/>
      <c r="H22175" s="3"/>
      <c r="I22175" s="3"/>
      <c r="J22175" s="3"/>
      <c r="K22175" s="3"/>
      <c r="L22175" s="3"/>
      <c r="M22175" s="3"/>
      <c r="N22175" s="3"/>
    </row>
    <row r="22176">
      <c r="A22176" s="3"/>
      <c r="B22176" s="3"/>
      <c r="C22176" s="3"/>
      <c r="D22176" s="3"/>
      <c r="E22176" s="3"/>
      <c r="F22176" s="3"/>
      <c r="G22176" s="3"/>
      <c r="H22176" s="3"/>
      <c r="I22176" s="3"/>
      <c r="J22176" s="3"/>
      <c r="K22176" s="3"/>
      <c r="L22176" s="3"/>
      <c r="M22176" s="3"/>
      <c r="N22176" s="3"/>
    </row>
    <row r="22177">
      <c r="A22177" s="3"/>
      <c r="B22177" s="3"/>
      <c r="C22177" s="3"/>
      <c r="D22177" s="3"/>
      <c r="E22177" s="3"/>
      <c r="F22177" s="3"/>
      <c r="G22177" s="3"/>
      <c r="H22177" s="3"/>
      <c r="I22177" s="3"/>
      <c r="J22177" s="3"/>
      <c r="K22177" s="3"/>
      <c r="L22177" s="3"/>
      <c r="M22177" s="3"/>
      <c r="N22177" s="3"/>
    </row>
    <row r="22178">
      <c r="A22178" s="3"/>
      <c r="B22178" s="3"/>
      <c r="C22178" s="3"/>
      <c r="D22178" s="3"/>
      <c r="E22178" s="3"/>
      <c r="F22178" s="3"/>
      <c r="G22178" s="3"/>
      <c r="H22178" s="3"/>
      <c r="I22178" s="3"/>
      <c r="J22178" s="3"/>
      <c r="K22178" s="3"/>
      <c r="L22178" s="3"/>
      <c r="M22178" s="3"/>
      <c r="N22178" s="3"/>
    </row>
    <row r="22179">
      <c r="A22179" s="3"/>
      <c r="B22179" s="3"/>
      <c r="C22179" s="3"/>
      <c r="D22179" s="3"/>
      <c r="E22179" s="3"/>
      <c r="F22179" s="3"/>
      <c r="G22179" s="3"/>
      <c r="H22179" s="3"/>
      <c r="I22179" s="3"/>
      <c r="J22179" s="3"/>
      <c r="K22179" s="3"/>
      <c r="L22179" s="3"/>
      <c r="M22179" s="3"/>
      <c r="N22179" s="3"/>
    </row>
    <row r="22180">
      <c r="A22180" s="3"/>
      <c r="B22180" s="3"/>
      <c r="C22180" s="3"/>
      <c r="D22180" s="3"/>
      <c r="E22180" s="3"/>
      <c r="F22180" s="3"/>
      <c r="G22180" s="3"/>
      <c r="H22180" s="3"/>
      <c r="I22180" s="3"/>
      <c r="J22180" s="3"/>
      <c r="K22180" s="3"/>
      <c r="L22180" s="3"/>
      <c r="M22180" s="3"/>
      <c r="N22180" s="3"/>
    </row>
    <row r="22181">
      <c r="A22181" s="3"/>
      <c r="B22181" s="3"/>
      <c r="C22181" s="3"/>
      <c r="D22181" s="3"/>
      <c r="E22181" s="3"/>
      <c r="F22181" s="3"/>
      <c r="G22181" s="3"/>
      <c r="H22181" s="3"/>
      <c r="I22181" s="3"/>
      <c r="J22181" s="3"/>
      <c r="K22181" s="3"/>
      <c r="L22181" s="3"/>
      <c r="M22181" s="3"/>
      <c r="N22181" s="3"/>
    </row>
    <row r="22182">
      <c r="A22182" s="3"/>
      <c r="B22182" s="3"/>
      <c r="C22182" s="3"/>
      <c r="D22182" s="3"/>
      <c r="E22182" s="3"/>
      <c r="F22182" s="3"/>
      <c r="G22182" s="3"/>
      <c r="H22182" s="3"/>
      <c r="I22182" s="3"/>
      <c r="J22182" s="3"/>
      <c r="K22182" s="3"/>
      <c r="L22182" s="3"/>
      <c r="M22182" s="3"/>
      <c r="N22182" s="3"/>
    </row>
    <row r="22183">
      <c r="A22183" s="3"/>
      <c r="B22183" s="3"/>
      <c r="C22183" s="3"/>
      <c r="D22183" s="3"/>
      <c r="E22183" s="3"/>
      <c r="F22183" s="3"/>
      <c r="G22183" s="3"/>
      <c r="H22183" s="3"/>
      <c r="I22183" s="3"/>
      <c r="J22183" s="3"/>
      <c r="K22183" s="3"/>
      <c r="L22183" s="3"/>
      <c r="M22183" s="3"/>
      <c r="N22183" s="3"/>
    </row>
    <row r="22184">
      <c r="A22184" s="3"/>
      <c r="B22184" s="3"/>
      <c r="C22184" s="3"/>
      <c r="D22184" s="3"/>
      <c r="E22184" s="3"/>
      <c r="F22184" s="3"/>
      <c r="G22184" s="3"/>
      <c r="H22184" s="3"/>
      <c r="I22184" s="3"/>
      <c r="J22184" s="3"/>
      <c r="K22184" s="3"/>
      <c r="L22184" s="3"/>
      <c r="M22184" s="3"/>
      <c r="N22184" s="3"/>
    </row>
    <row r="22185">
      <c r="A22185" s="3"/>
      <c r="B22185" s="3"/>
      <c r="C22185" s="3"/>
      <c r="D22185" s="3"/>
      <c r="E22185" s="3"/>
      <c r="F22185" s="3"/>
      <c r="G22185" s="3"/>
      <c r="H22185" s="3"/>
      <c r="I22185" s="3"/>
      <c r="J22185" s="3"/>
      <c r="K22185" s="3"/>
      <c r="L22185" s="3"/>
      <c r="M22185" s="3"/>
      <c r="N22185" s="3"/>
    </row>
    <row r="22186">
      <c r="A22186" s="3"/>
      <c r="B22186" s="3"/>
      <c r="C22186" s="3"/>
      <c r="D22186" s="3"/>
      <c r="E22186" s="3"/>
      <c r="F22186" s="3"/>
      <c r="G22186" s="3"/>
      <c r="H22186" s="3"/>
      <c r="I22186" s="3"/>
      <c r="J22186" s="3"/>
      <c r="K22186" s="3"/>
      <c r="L22186" s="3"/>
      <c r="M22186" s="3"/>
      <c r="N22186" s="3"/>
    </row>
    <row r="22187">
      <c r="A22187" s="3"/>
      <c r="B22187" s="3"/>
      <c r="C22187" s="3"/>
      <c r="D22187" s="3"/>
      <c r="E22187" s="3"/>
      <c r="F22187" s="3"/>
      <c r="G22187" s="3"/>
      <c r="H22187" s="3"/>
      <c r="I22187" s="3"/>
      <c r="J22187" s="3"/>
      <c r="K22187" s="3"/>
      <c r="L22187" s="3"/>
      <c r="M22187" s="3"/>
      <c r="N22187" s="3"/>
    </row>
    <row r="22188">
      <c r="A22188" s="3"/>
      <c r="B22188" s="3"/>
      <c r="C22188" s="3"/>
      <c r="D22188" s="3"/>
      <c r="E22188" s="3"/>
      <c r="F22188" s="3"/>
      <c r="G22188" s="3"/>
      <c r="H22188" s="3"/>
      <c r="I22188" s="3"/>
      <c r="J22188" s="3"/>
      <c r="K22188" s="3"/>
      <c r="L22188" s="3"/>
      <c r="M22188" s="3"/>
      <c r="N22188" s="3"/>
    </row>
    <row r="22189">
      <c r="A22189" s="3"/>
      <c r="B22189" s="3"/>
      <c r="C22189" s="3"/>
      <c r="D22189" s="3"/>
      <c r="E22189" s="3"/>
      <c r="F22189" s="3"/>
      <c r="G22189" s="3"/>
      <c r="H22189" s="3"/>
      <c r="I22189" s="3"/>
      <c r="J22189" s="3"/>
      <c r="K22189" s="3"/>
      <c r="L22189" s="3"/>
      <c r="M22189" s="3"/>
      <c r="N22189" s="3"/>
    </row>
    <row r="22190">
      <c r="A22190" s="3"/>
      <c r="B22190" s="3"/>
      <c r="C22190" s="3"/>
      <c r="D22190" s="3"/>
      <c r="E22190" s="3"/>
      <c r="F22190" s="3"/>
      <c r="G22190" s="3"/>
      <c r="H22190" s="3"/>
      <c r="I22190" s="3"/>
      <c r="J22190" s="3"/>
      <c r="K22190" s="3"/>
      <c r="L22190" s="3"/>
      <c r="M22190" s="3"/>
      <c r="N22190" s="3"/>
    </row>
    <row r="22191">
      <c r="A22191" s="3"/>
      <c r="B22191" s="3"/>
      <c r="C22191" s="3"/>
      <c r="D22191" s="3"/>
      <c r="E22191" s="3"/>
      <c r="F22191" s="3"/>
      <c r="G22191" s="3"/>
      <c r="H22191" s="3"/>
      <c r="I22191" s="3"/>
      <c r="J22191" s="3"/>
      <c r="K22191" s="3"/>
      <c r="L22191" s="3"/>
      <c r="M22191" s="3"/>
      <c r="N22191" s="3"/>
    </row>
    <row r="22192">
      <c r="A22192" s="3"/>
      <c r="B22192" s="3"/>
      <c r="C22192" s="3"/>
      <c r="D22192" s="3"/>
      <c r="E22192" s="3"/>
      <c r="F22192" s="3"/>
      <c r="G22192" s="3"/>
      <c r="H22192" s="3"/>
      <c r="I22192" s="3"/>
      <c r="J22192" s="3"/>
      <c r="K22192" s="3"/>
      <c r="L22192" s="3"/>
      <c r="M22192" s="3"/>
      <c r="N22192" s="3"/>
    </row>
    <row r="22193">
      <c r="A22193" s="3"/>
      <c r="B22193" s="3"/>
      <c r="C22193" s="3"/>
      <c r="D22193" s="3"/>
      <c r="E22193" s="3"/>
      <c r="F22193" s="3"/>
      <c r="G22193" s="3"/>
      <c r="H22193" s="3"/>
      <c r="I22193" s="3"/>
      <c r="J22193" s="3"/>
      <c r="K22193" s="3"/>
      <c r="L22193" s="3"/>
      <c r="M22193" s="3"/>
      <c r="N22193" s="3"/>
    </row>
    <row r="22194">
      <c r="A22194" s="3"/>
      <c r="B22194" s="3"/>
      <c r="C22194" s="3"/>
      <c r="D22194" s="3"/>
      <c r="E22194" s="3"/>
      <c r="F22194" s="3"/>
      <c r="G22194" s="3"/>
      <c r="H22194" s="3"/>
      <c r="I22194" s="3"/>
      <c r="J22194" s="3"/>
      <c r="K22194" s="3"/>
      <c r="L22194" s="3"/>
      <c r="M22194" s="3"/>
      <c r="N22194" s="3"/>
    </row>
    <row r="22195">
      <c r="A22195" s="3"/>
      <c r="B22195" s="3"/>
      <c r="C22195" s="3"/>
      <c r="D22195" s="3"/>
      <c r="E22195" s="3"/>
      <c r="F22195" s="3"/>
      <c r="G22195" s="3"/>
      <c r="H22195" s="3"/>
      <c r="I22195" s="3"/>
      <c r="J22195" s="3"/>
      <c r="K22195" s="3"/>
      <c r="L22195" s="3"/>
      <c r="M22195" s="3"/>
      <c r="N22195" s="3"/>
    </row>
    <row r="22196">
      <c r="A22196" s="3"/>
      <c r="B22196" s="3"/>
      <c r="C22196" s="3"/>
      <c r="D22196" s="3"/>
      <c r="E22196" s="3"/>
      <c r="F22196" s="3"/>
      <c r="G22196" s="3"/>
      <c r="H22196" s="3"/>
      <c r="I22196" s="3"/>
      <c r="J22196" s="3"/>
      <c r="K22196" s="3"/>
      <c r="L22196" s="3"/>
      <c r="M22196" s="3"/>
      <c r="N22196" s="3"/>
    </row>
    <row r="22197">
      <c r="A22197" s="3"/>
      <c r="B22197" s="3"/>
      <c r="C22197" s="3"/>
      <c r="D22197" s="3"/>
      <c r="E22197" s="3"/>
      <c r="F22197" s="3"/>
      <c r="G22197" s="3"/>
      <c r="H22197" s="3"/>
      <c r="I22197" s="3"/>
      <c r="J22197" s="3"/>
      <c r="K22197" s="3"/>
      <c r="L22197" s="3"/>
      <c r="M22197" s="3"/>
      <c r="N22197" s="3"/>
    </row>
    <row r="22198">
      <c r="A22198" s="3"/>
      <c r="B22198" s="3"/>
      <c r="C22198" s="3"/>
      <c r="D22198" s="3"/>
      <c r="E22198" s="3"/>
      <c r="F22198" s="3"/>
      <c r="G22198" s="3"/>
      <c r="H22198" s="3"/>
      <c r="I22198" s="3"/>
      <c r="J22198" s="3"/>
      <c r="K22198" s="3"/>
      <c r="L22198" s="3"/>
      <c r="M22198" s="3"/>
      <c r="N22198" s="3"/>
    </row>
    <row r="22199">
      <c r="A22199" s="3"/>
      <c r="B22199" s="3"/>
      <c r="C22199" s="3"/>
      <c r="D22199" s="3"/>
      <c r="E22199" s="3"/>
      <c r="F22199" s="3"/>
      <c r="G22199" s="3"/>
      <c r="H22199" s="3"/>
      <c r="I22199" s="3"/>
      <c r="J22199" s="3"/>
      <c r="K22199" s="3"/>
      <c r="L22199" s="3"/>
      <c r="M22199" s="3"/>
      <c r="N22199" s="3"/>
    </row>
    <row r="22200">
      <c r="A22200" s="3"/>
      <c r="B22200" s="3"/>
      <c r="C22200" s="3"/>
      <c r="D22200" s="3"/>
      <c r="E22200" s="3"/>
      <c r="F22200" s="3"/>
      <c r="G22200" s="3"/>
      <c r="H22200" s="3"/>
      <c r="I22200" s="3"/>
      <c r="J22200" s="3"/>
      <c r="K22200" s="3"/>
      <c r="L22200" s="3"/>
      <c r="M22200" s="3"/>
      <c r="N22200" s="3"/>
    </row>
    <row r="22201">
      <c r="A22201" s="3"/>
      <c r="B22201" s="3"/>
      <c r="C22201" s="3"/>
      <c r="D22201" s="3"/>
      <c r="E22201" s="3"/>
      <c r="F22201" s="3"/>
      <c r="G22201" s="3"/>
      <c r="H22201" s="3"/>
      <c r="I22201" s="3"/>
      <c r="J22201" s="3"/>
      <c r="K22201" s="3"/>
      <c r="L22201" s="3"/>
      <c r="M22201" s="3"/>
      <c r="N22201" s="3"/>
    </row>
    <row r="22202">
      <c r="A22202" s="3"/>
      <c r="B22202" s="3"/>
      <c r="C22202" s="3"/>
      <c r="D22202" s="3"/>
      <c r="E22202" s="3"/>
      <c r="F22202" s="3"/>
      <c r="G22202" s="3"/>
      <c r="H22202" s="3"/>
      <c r="I22202" s="3"/>
      <c r="J22202" s="3"/>
      <c r="K22202" s="3"/>
      <c r="L22202" s="3"/>
      <c r="M22202" s="3"/>
      <c r="N22202" s="3"/>
    </row>
    <row r="22203">
      <c r="A22203" s="3"/>
      <c r="B22203" s="3"/>
      <c r="C22203" s="3"/>
      <c r="D22203" s="3"/>
      <c r="E22203" s="3"/>
      <c r="F22203" s="3"/>
      <c r="G22203" s="3"/>
      <c r="H22203" s="3"/>
      <c r="I22203" s="3"/>
      <c r="J22203" s="3"/>
      <c r="K22203" s="3"/>
      <c r="L22203" s="3"/>
      <c r="M22203" s="3"/>
      <c r="N22203" s="3"/>
    </row>
    <row r="22204">
      <c r="A22204" s="3"/>
      <c r="B22204" s="3"/>
      <c r="C22204" s="3"/>
      <c r="D22204" s="3"/>
      <c r="E22204" s="3"/>
      <c r="F22204" s="3"/>
      <c r="G22204" s="3"/>
      <c r="H22204" s="3"/>
      <c r="I22204" s="3"/>
      <c r="J22204" s="3"/>
      <c r="K22204" s="3"/>
      <c r="L22204" s="3"/>
      <c r="M22204" s="3"/>
      <c r="N22204" s="3"/>
    </row>
    <row r="22205">
      <c r="A22205" s="3"/>
      <c r="B22205" s="3"/>
      <c r="C22205" s="3"/>
      <c r="D22205" s="3"/>
      <c r="E22205" s="3"/>
      <c r="F22205" s="3"/>
      <c r="G22205" s="3"/>
      <c r="H22205" s="3"/>
      <c r="I22205" s="3"/>
      <c r="J22205" s="3"/>
      <c r="K22205" s="3"/>
      <c r="L22205" s="3"/>
      <c r="M22205" s="3"/>
      <c r="N22205" s="3"/>
    </row>
    <row r="22206">
      <c r="A22206" s="3"/>
      <c r="B22206" s="3"/>
      <c r="C22206" s="3"/>
      <c r="D22206" s="3"/>
      <c r="E22206" s="3"/>
      <c r="F22206" s="3"/>
      <c r="G22206" s="3"/>
      <c r="H22206" s="3"/>
      <c r="I22206" s="3"/>
      <c r="J22206" s="3"/>
      <c r="K22206" s="3"/>
      <c r="L22206" s="3"/>
      <c r="M22206" s="3"/>
      <c r="N22206" s="3"/>
    </row>
    <row r="22207">
      <c r="A22207" s="3"/>
      <c r="B22207" s="3"/>
      <c r="C22207" s="3"/>
      <c r="D22207" s="3"/>
      <c r="E22207" s="3"/>
      <c r="F22207" s="3"/>
      <c r="G22207" s="3"/>
      <c r="H22207" s="3"/>
      <c r="I22207" s="3"/>
      <c r="J22207" s="3"/>
      <c r="K22207" s="3"/>
      <c r="L22207" s="3"/>
      <c r="M22207" s="3"/>
      <c r="N22207" s="3"/>
    </row>
    <row r="22208">
      <c r="A22208" s="3"/>
      <c r="B22208" s="3"/>
      <c r="C22208" s="3"/>
      <c r="D22208" s="3"/>
      <c r="E22208" s="3"/>
      <c r="F22208" s="3"/>
      <c r="G22208" s="3"/>
      <c r="H22208" s="3"/>
      <c r="I22208" s="3"/>
      <c r="J22208" s="3"/>
      <c r="K22208" s="3"/>
      <c r="L22208" s="3"/>
      <c r="M22208" s="3"/>
      <c r="N22208" s="3"/>
    </row>
    <row r="22209">
      <c r="A22209" s="3"/>
      <c r="B22209" s="3"/>
      <c r="C22209" s="3"/>
      <c r="D22209" s="3"/>
      <c r="E22209" s="3"/>
      <c r="F22209" s="3"/>
      <c r="G22209" s="3"/>
      <c r="H22209" s="3"/>
      <c r="I22209" s="3"/>
      <c r="J22209" s="3"/>
      <c r="K22209" s="3"/>
      <c r="L22209" s="3"/>
      <c r="M22209" s="3"/>
      <c r="N22209" s="3"/>
    </row>
    <row r="22210">
      <c r="A22210" s="3"/>
      <c r="B22210" s="3"/>
      <c r="C22210" s="3"/>
      <c r="D22210" s="3"/>
      <c r="E22210" s="3"/>
      <c r="F22210" s="3"/>
      <c r="G22210" s="3"/>
      <c r="H22210" s="3"/>
      <c r="I22210" s="3"/>
      <c r="J22210" s="3"/>
      <c r="K22210" s="3"/>
      <c r="L22210" s="3"/>
      <c r="M22210" s="3"/>
      <c r="N22210" s="3"/>
    </row>
    <row r="22211">
      <c r="A22211" s="3"/>
      <c r="B22211" s="3"/>
      <c r="C22211" s="3"/>
      <c r="D22211" s="3"/>
      <c r="E22211" s="3"/>
      <c r="F22211" s="3"/>
      <c r="G22211" s="3"/>
      <c r="H22211" s="3"/>
      <c r="I22211" s="3"/>
      <c r="J22211" s="3"/>
      <c r="K22211" s="3"/>
      <c r="L22211" s="3"/>
      <c r="M22211" s="3"/>
      <c r="N22211" s="3"/>
    </row>
    <row r="22212">
      <c r="A22212" s="3"/>
      <c r="B22212" s="3"/>
      <c r="C22212" s="3"/>
      <c r="D22212" s="3"/>
      <c r="E22212" s="3"/>
      <c r="F22212" s="3"/>
      <c r="G22212" s="3"/>
      <c r="H22212" s="3"/>
      <c r="I22212" s="3"/>
      <c r="J22212" s="3"/>
      <c r="K22212" s="3"/>
      <c r="L22212" s="3"/>
      <c r="M22212" s="3"/>
      <c r="N22212" s="3"/>
    </row>
    <row r="22213">
      <c r="A22213" s="3"/>
      <c r="B22213" s="3"/>
      <c r="C22213" s="3"/>
      <c r="D22213" s="3"/>
      <c r="E22213" s="3"/>
      <c r="F22213" s="3"/>
      <c r="G22213" s="3"/>
      <c r="H22213" s="3"/>
      <c r="I22213" s="3"/>
      <c r="J22213" s="3"/>
      <c r="K22213" s="3"/>
      <c r="L22213" s="3"/>
      <c r="M22213" s="3"/>
      <c r="N22213" s="3"/>
    </row>
    <row r="22214">
      <c r="A22214" s="3"/>
      <c r="B22214" s="3"/>
      <c r="C22214" s="3"/>
      <c r="D22214" s="3"/>
      <c r="E22214" s="3"/>
      <c r="F22214" s="3"/>
      <c r="G22214" s="3"/>
      <c r="H22214" s="3"/>
      <c r="I22214" s="3"/>
      <c r="J22214" s="3"/>
      <c r="K22214" s="3"/>
      <c r="L22214" s="3"/>
      <c r="M22214" s="3"/>
      <c r="N22214" s="3"/>
    </row>
    <row r="22215">
      <c r="A22215" s="3"/>
      <c r="B22215" s="3"/>
      <c r="C22215" s="3"/>
      <c r="D22215" s="3"/>
      <c r="E22215" s="3"/>
      <c r="F22215" s="3"/>
      <c r="G22215" s="3"/>
      <c r="H22215" s="3"/>
      <c r="I22215" s="3"/>
      <c r="J22215" s="3"/>
      <c r="K22215" s="3"/>
      <c r="L22215" s="3"/>
      <c r="M22215" s="3"/>
      <c r="N22215" s="3"/>
    </row>
    <row r="22216">
      <c r="A22216" s="3"/>
      <c r="B22216" s="3"/>
      <c r="C22216" s="3"/>
      <c r="D22216" s="3"/>
      <c r="E22216" s="3"/>
      <c r="F22216" s="3"/>
      <c r="G22216" s="3"/>
      <c r="H22216" s="3"/>
      <c r="I22216" s="3"/>
      <c r="J22216" s="3"/>
      <c r="K22216" s="3"/>
      <c r="L22216" s="3"/>
      <c r="M22216" s="3"/>
      <c r="N22216" s="3"/>
    </row>
    <row r="22217">
      <c r="A22217" s="3"/>
      <c r="B22217" s="3"/>
      <c r="C22217" s="3"/>
      <c r="D22217" s="3"/>
      <c r="E22217" s="3"/>
      <c r="F22217" s="3"/>
      <c r="G22217" s="3"/>
      <c r="H22217" s="3"/>
      <c r="I22217" s="3"/>
      <c r="J22217" s="3"/>
      <c r="K22217" s="3"/>
      <c r="L22217" s="3"/>
      <c r="M22217" s="3"/>
      <c r="N22217" s="3"/>
    </row>
    <row r="22218">
      <c r="A22218" s="3"/>
      <c r="B22218" s="3"/>
      <c r="C22218" s="3"/>
      <c r="D22218" s="3"/>
      <c r="E22218" s="3"/>
      <c r="F22218" s="3"/>
      <c r="G22218" s="3"/>
      <c r="H22218" s="3"/>
      <c r="I22218" s="3"/>
      <c r="J22218" s="3"/>
      <c r="K22218" s="3"/>
      <c r="L22218" s="3"/>
      <c r="M22218" s="3"/>
      <c r="N22218" s="3"/>
    </row>
    <row r="22219">
      <c r="A22219" s="3"/>
      <c r="B22219" s="3"/>
      <c r="C22219" s="3"/>
      <c r="D22219" s="3"/>
      <c r="E22219" s="3"/>
      <c r="F22219" s="3"/>
      <c r="G22219" s="3"/>
      <c r="H22219" s="3"/>
      <c r="I22219" s="3"/>
      <c r="J22219" s="3"/>
      <c r="K22219" s="3"/>
      <c r="L22219" s="3"/>
      <c r="M22219" s="3"/>
      <c r="N22219" s="3"/>
    </row>
    <row r="22220">
      <c r="A22220" s="3"/>
      <c r="B22220" s="3"/>
      <c r="C22220" s="3"/>
      <c r="D22220" s="3"/>
      <c r="E22220" s="3"/>
      <c r="F22220" s="3"/>
      <c r="G22220" s="3"/>
      <c r="H22220" s="3"/>
      <c r="I22220" s="3"/>
      <c r="J22220" s="3"/>
      <c r="K22220" s="3"/>
      <c r="L22220" s="3"/>
      <c r="M22220" s="3"/>
      <c r="N22220" s="3"/>
    </row>
    <row r="22221">
      <c r="A22221" s="3"/>
      <c r="B22221" s="3"/>
      <c r="C22221" s="3"/>
      <c r="D22221" s="3"/>
      <c r="E22221" s="3"/>
      <c r="F22221" s="3"/>
      <c r="G22221" s="3"/>
      <c r="H22221" s="3"/>
      <c r="I22221" s="3"/>
      <c r="J22221" s="3"/>
      <c r="K22221" s="3"/>
      <c r="L22221" s="3"/>
      <c r="M22221" s="3"/>
      <c r="N22221" s="3"/>
    </row>
    <row r="22222">
      <c r="A22222" s="3"/>
      <c r="B22222" s="3"/>
      <c r="C22222" s="3"/>
      <c r="D22222" s="3"/>
      <c r="E22222" s="3"/>
      <c r="F22222" s="3"/>
      <c r="G22222" s="3"/>
      <c r="H22222" s="3"/>
      <c r="I22222" s="3"/>
      <c r="J22222" s="3"/>
      <c r="K22222" s="3"/>
      <c r="L22222" s="3"/>
      <c r="M22222" s="3"/>
      <c r="N22222" s="3"/>
    </row>
    <row r="22223">
      <c r="A22223" s="3"/>
      <c r="B22223" s="3"/>
      <c r="C22223" s="3"/>
      <c r="D22223" s="3"/>
      <c r="E22223" s="3"/>
      <c r="F22223" s="3"/>
      <c r="G22223" s="3"/>
      <c r="H22223" s="3"/>
      <c r="I22223" s="3"/>
      <c r="J22223" s="3"/>
      <c r="K22223" s="3"/>
      <c r="L22223" s="3"/>
      <c r="M22223" s="3"/>
      <c r="N22223" s="3"/>
    </row>
    <row r="22224">
      <c r="A22224" s="3"/>
      <c r="B22224" s="3"/>
      <c r="C22224" s="3"/>
      <c r="D22224" s="3"/>
      <c r="E22224" s="3"/>
      <c r="F22224" s="3"/>
      <c r="G22224" s="3"/>
      <c r="H22224" s="3"/>
      <c r="I22224" s="3"/>
      <c r="J22224" s="3"/>
      <c r="K22224" s="3"/>
      <c r="L22224" s="3"/>
      <c r="M22224" s="3"/>
      <c r="N22224" s="3"/>
    </row>
    <row r="22225">
      <c r="A22225" s="3"/>
      <c r="B22225" s="3"/>
      <c r="C22225" s="3"/>
      <c r="D22225" s="3"/>
      <c r="E22225" s="3"/>
      <c r="F22225" s="3"/>
      <c r="G22225" s="3"/>
      <c r="H22225" s="3"/>
      <c r="I22225" s="3"/>
      <c r="J22225" s="3"/>
      <c r="K22225" s="3"/>
      <c r="L22225" s="3"/>
      <c r="M22225" s="3"/>
      <c r="N22225" s="3"/>
    </row>
    <row r="22226">
      <c r="A22226" s="3"/>
      <c r="B22226" s="3"/>
      <c r="C22226" s="3"/>
      <c r="D22226" s="3"/>
      <c r="E22226" s="3"/>
      <c r="F22226" s="3"/>
      <c r="G22226" s="3"/>
      <c r="H22226" s="3"/>
      <c r="I22226" s="3"/>
      <c r="J22226" s="3"/>
      <c r="K22226" s="3"/>
      <c r="L22226" s="3"/>
      <c r="M22226" s="3"/>
      <c r="N22226" s="3"/>
    </row>
    <row r="22227">
      <c r="A22227" s="3"/>
      <c r="B22227" s="3"/>
      <c r="C22227" s="3"/>
      <c r="D22227" s="3"/>
      <c r="E22227" s="3"/>
      <c r="F22227" s="3"/>
      <c r="G22227" s="3"/>
      <c r="H22227" s="3"/>
      <c r="I22227" s="3"/>
      <c r="J22227" s="3"/>
      <c r="K22227" s="3"/>
      <c r="L22227" s="3"/>
      <c r="M22227" s="3"/>
      <c r="N22227" s="3"/>
    </row>
    <row r="22228">
      <c r="A22228" s="3"/>
      <c r="B22228" s="3"/>
      <c r="C22228" s="3"/>
      <c r="D22228" s="3"/>
      <c r="E22228" s="3"/>
      <c r="F22228" s="3"/>
      <c r="G22228" s="3"/>
      <c r="H22228" s="3"/>
      <c r="I22228" s="3"/>
      <c r="J22228" s="3"/>
      <c r="K22228" s="3"/>
      <c r="L22228" s="3"/>
      <c r="M22228" s="3"/>
      <c r="N22228" s="3"/>
    </row>
    <row r="22229">
      <c r="A22229" s="3"/>
      <c r="B22229" s="3"/>
      <c r="C22229" s="3"/>
      <c r="D22229" s="3"/>
      <c r="E22229" s="3"/>
      <c r="F22229" s="3"/>
      <c r="G22229" s="3"/>
      <c r="H22229" s="3"/>
      <c r="I22229" s="3"/>
      <c r="J22229" s="3"/>
      <c r="K22229" s="3"/>
      <c r="L22229" s="3"/>
      <c r="M22229" s="3"/>
      <c r="N22229" s="3"/>
    </row>
    <row r="22230">
      <c r="A22230" s="3"/>
      <c r="B22230" s="3"/>
      <c r="C22230" s="3"/>
      <c r="D22230" s="3"/>
      <c r="E22230" s="3"/>
      <c r="F22230" s="3"/>
      <c r="G22230" s="3"/>
      <c r="H22230" s="3"/>
      <c r="I22230" s="3"/>
      <c r="J22230" s="3"/>
      <c r="K22230" s="3"/>
      <c r="L22230" s="3"/>
      <c r="M22230" s="3"/>
      <c r="N22230" s="3"/>
    </row>
    <row r="22231">
      <c r="A22231" s="3"/>
      <c r="B22231" s="3"/>
      <c r="C22231" s="3"/>
      <c r="D22231" s="3"/>
      <c r="E22231" s="3"/>
      <c r="F22231" s="3"/>
      <c r="G22231" s="3"/>
      <c r="H22231" s="3"/>
      <c r="I22231" s="3"/>
      <c r="J22231" s="3"/>
      <c r="K22231" s="3"/>
      <c r="L22231" s="3"/>
      <c r="M22231" s="3"/>
      <c r="N22231" s="3"/>
    </row>
    <row r="22232">
      <c r="A22232" s="3"/>
      <c r="B22232" s="3"/>
      <c r="C22232" s="3"/>
      <c r="D22232" s="3"/>
      <c r="E22232" s="3"/>
      <c r="F22232" s="3"/>
      <c r="G22232" s="3"/>
      <c r="H22232" s="3"/>
      <c r="I22232" s="3"/>
      <c r="J22232" s="3"/>
      <c r="K22232" s="3"/>
      <c r="L22232" s="3"/>
      <c r="M22232" s="3"/>
      <c r="N22232" s="3"/>
    </row>
    <row r="22233">
      <c r="A22233" s="3"/>
      <c r="B22233" s="3"/>
      <c r="C22233" s="3"/>
      <c r="D22233" s="3"/>
      <c r="E22233" s="3"/>
      <c r="F22233" s="3"/>
      <c r="G22233" s="3"/>
      <c r="H22233" s="3"/>
      <c r="I22233" s="3"/>
      <c r="J22233" s="3"/>
      <c r="K22233" s="3"/>
      <c r="L22233" s="3"/>
      <c r="M22233" s="3"/>
      <c r="N22233" s="3"/>
    </row>
    <row r="22234">
      <c r="A22234" s="3"/>
      <c r="B22234" s="3"/>
      <c r="C22234" s="3"/>
      <c r="D22234" s="3"/>
      <c r="E22234" s="3"/>
      <c r="F22234" s="3"/>
      <c r="G22234" s="3"/>
      <c r="H22234" s="3"/>
      <c r="I22234" s="3"/>
      <c r="J22234" s="3"/>
      <c r="K22234" s="3"/>
      <c r="L22234" s="3"/>
      <c r="M22234" s="3"/>
      <c r="N22234" s="3"/>
    </row>
    <row r="22235">
      <c r="A22235" s="3"/>
      <c r="B22235" s="3"/>
      <c r="C22235" s="3"/>
      <c r="D22235" s="3"/>
      <c r="E22235" s="3"/>
      <c r="F22235" s="3"/>
      <c r="G22235" s="3"/>
      <c r="H22235" s="3"/>
      <c r="I22235" s="3"/>
      <c r="J22235" s="3"/>
      <c r="K22235" s="3"/>
      <c r="L22235" s="3"/>
      <c r="M22235" s="3"/>
      <c r="N22235" s="3"/>
    </row>
    <row r="22236">
      <c r="A22236" s="3"/>
      <c r="B22236" s="3"/>
      <c r="C22236" s="3"/>
      <c r="D22236" s="3"/>
      <c r="E22236" s="3"/>
      <c r="F22236" s="3"/>
      <c r="G22236" s="3"/>
      <c r="H22236" s="3"/>
      <c r="I22236" s="3"/>
      <c r="J22236" s="3"/>
      <c r="K22236" s="3"/>
      <c r="L22236" s="3"/>
      <c r="M22236" s="3"/>
      <c r="N22236" s="3"/>
    </row>
    <row r="22237">
      <c r="A22237" s="3"/>
      <c r="B22237" s="3"/>
      <c r="C22237" s="3"/>
      <c r="D22237" s="3"/>
      <c r="E22237" s="3"/>
      <c r="F22237" s="3"/>
      <c r="G22237" s="3"/>
      <c r="H22237" s="3"/>
      <c r="I22237" s="3"/>
      <c r="J22237" s="3"/>
      <c r="K22237" s="3"/>
      <c r="L22237" s="3"/>
      <c r="M22237" s="3"/>
      <c r="N22237" s="3"/>
    </row>
    <row r="22238">
      <c r="A22238" s="3"/>
      <c r="B22238" s="3"/>
      <c r="C22238" s="3"/>
      <c r="D22238" s="3"/>
      <c r="E22238" s="3"/>
      <c r="F22238" s="3"/>
      <c r="G22238" s="3"/>
      <c r="H22238" s="3"/>
      <c r="I22238" s="3"/>
      <c r="J22238" s="3"/>
      <c r="K22238" s="3"/>
      <c r="L22238" s="3"/>
      <c r="M22238" s="3"/>
      <c r="N22238" s="3"/>
    </row>
    <row r="22239">
      <c r="A22239" s="3"/>
      <c r="B22239" s="3"/>
      <c r="C22239" s="3"/>
      <c r="D22239" s="3"/>
      <c r="E22239" s="3"/>
      <c r="F22239" s="3"/>
      <c r="G22239" s="3"/>
      <c r="H22239" s="3"/>
      <c r="I22239" s="3"/>
      <c r="J22239" s="3"/>
      <c r="K22239" s="3"/>
      <c r="L22239" s="3"/>
      <c r="M22239" s="3"/>
      <c r="N22239" s="3"/>
    </row>
    <row r="22240">
      <c r="A22240" s="3"/>
      <c r="B22240" s="3"/>
      <c r="C22240" s="3"/>
      <c r="D22240" s="3"/>
      <c r="E22240" s="3"/>
      <c r="F22240" s="3"/>
      <c r="G22240" s="3"/>
      <c r="H22240" s="3"/>
      <c r="I22240" s="3"/>
      <c r="J22240" s="3"/>
      <c r="K22240" s="3"/>
      <c r="L22240" s="3"/>
      <c r="M22240" s="3"/>
      <c r="N22240" s="3"/>
    </row>
    <row r="22241">
      <c r="A22241" s="3"/>
      <c r="B22241" s="3"/>
      <c r="C22241" s="3"/>
      <c r="D22241" s="3"/>
      <c r="E22241" s="3"/>
      <c r="F22241" s="3"/>
      <c r="G22241" s="3"/>
      <c r="H22241" s="3"/>
      <c r="I22241" s="3"/>
      <c r="J22241" s="3"/>
      <c r="K22241" s="3"/>
      <c r="L22241" s="3"/>
      <c r="M22241" s="3"/>
      <c r="N22241" s="3"/>
    </row>
    <row r="22242">
      <c r="A22242" s="3"/>
      <c r="B22242" s="3"/>
      <c r="C22242" s="3"/>
      <c r="D22242" s="3"/>
      <c r="E22242" s="3"/>
      <c r="F22242" s="3"/>
      <c r="G22242" s="3"/>
      <c r="H22242" s="3"/>
      <c r="I22242" s="3"/>
      <c r="J22242" s="3"/>
      <c r="K22242" s="3"/>
      <c r="L22242" s="3"/>
      <c r="M22242" s="3"/>
      <c r="N22242" s="3"/>
    </row>
    <row r="22243">
      <c r="A22243" s="3"/>
      <c r="B22243" s="3"/>
      <c r="C22243" s="3"/>
      <c r="D22243" s="3"/>
      <c r="E22243" s="3"/>
      <c r="F22243" s="3"/>
      <c r="G22243" s="3"/>
      <c r="H22243" s="3"/>
      <c r="I22243" s="3"/>
      <c r="J22243" s="3"/>
      <c r="K22243" s="3"/>
      <c r="L22243" s="3"/>
      <c r="M22243" s="3"/>
      <c r="N22243" s="3"/>
    </row>
    <row r="22244">
      <c r="A22244" s="3"/>
      <c r="B22244" s="3"/>
      <c r="C22244" s="3"/>
      <c r="D22244" s="3"/>
      <c r="E22244" s="3"/>
      <c r="F22244" s="3"/>
      <c r="G22244" s="3"/>
      <c r="H22244" s="3"/>
      <c r="I22244" s="3"/>
      <c r="J22244" s="3"/>
      <c r="K22244" s="3"/>
      <c r="L22244" s="3"/>
      <c r="M22244" s="3"/>
      <c r="N22244" s="3"/>
    </row>
    <row r="22245">
      <c r="A22245" s="3"/>
      <c r="B22245" s="3"/>
      <c r="C22245" s="3"/>
      <c r="D22245" s="3"/>
      <c r="E22245" s="3"/>
      <c r="F22245" s="3"/>
      <c r="G22245" s="3"/>
      <c r="H22245" s="3"/>
      <c r="I22245" s="3"/>
      <c r="J22245" s="3"/>
      <c r="K22245" s="3"/>
      <c r="L22245" s="3"/>
      <c r="M22245" s="3"/>
      <c r="N22245" s="3"/>
    </row>
    <row r="22246">
      <c r="A22246" s="3"/>
      <c r="B22246" s="3"/>
      <c r="C22246" s="3"/>
      <c r="D22246" s="3"/>
      <c r="E22246" s="3"/>
      <c r="F22246" s="3"/>
      <c r="G22246" s="3"/>
      <c r="H22246" s="3"/>
      <c r="I22246" s="3"/>
      <c r="J22246" s="3"/>
      <c r="K22246" s="3"/>
      <c r="L22246" s="3"/>
      <c r="M22246" s="3"/>
      <c r="N22246" s="3"/>
    </row>
    <row r="22247">
      <c r="A22247" s="3"/>
      <c r="B22247" s="3"/>
      <c r="C22247" s="3"/>
      <c r="D22247" s="3"/>
      <c r="E22247" s="3"/>
      <c r="F22247" s="3"/>
      <c r="G22247" s="3"/>
      <c r="H22247" s="3"/>
      <c r="I22247" s="3"/>
      <c r="J22247" s="3"/>
      <c r="K22247" s="3"/>
      <c r="L22247" s="3"/>
      <c r="M22247" s="3"/>
      <c r="N22247" s="3"/>
    </row>
    <row r="22248">
      <c r="A22248" s="3"/>
      <c r="B22248" s="3"/>
      <c r="C22248" s="3"/>
      <c r="D22248" s="3"/>
      <c r="E22248" s="3"/>
      <c r="F22248" s="3"/>
      <c r="G22248" s="3"/>
      <c r="H22248" s="3"/>
      <c r="I22248" s="3"/>
      <c r="J22248" s="3"/>
      <c r="K22248" s="3"/>
      <c r="L22248" s="3"/>
      <c r="M22248" s="3"/>
      <c r="N22248" s="3"/>
    </row>
    <row r="22249">
      <c r="A22249" s="3"/>
      <c r="B22249" s="3"/>
      <c r="C22249" s="3"/>
      <c r="D22249" s="3"/>
      <c r="E22249" s="3"/>
      <c r="F22249" s="3"/>
      <c r="G22249" s="3"/>
      <c r="H22249" s="3"/>
      <c r="I22249" s="3"/>
      <c r="J22249" s="3"/>
      <c r="K22249" s="3"/>
      <c r="L22249" s="3"/>
      <c r="M22249" s="3"/>
      <c r="N22249" s="3"/>
    </row>
    <row r="22250">
      <c r="A22250" s="3"/>
      <c r="B22250" s="3"/>
      <c r="C22250" s="3"/>
      <c r="D22250" s="3"/>
      <c r="E22250" s="3"/>
      <c r="F22250" s="3"/>
      <c r="G22250" s="3"/>
      <c r="H22250" s="3"/>
      <c r="I22250" s="3"/>
      <c r="J22250" s="3"/>
      <c r="K22250" s="3"/>
      <c r="L22250" s="3"/>
      <c r="M22250" s="3"/>
      <c r="N22250" s="3"/>
    </row>
    <row r="22251">
      <c r="A22251" s="3"/>
      <c r="B22251" s="3"/>
      <c r="C22251" s="3"/>
      <c r="D22251" s="3"/>
      <c r="E22251" s="3"/>
      <c r="F22251" s="3"/>
      <c r="G22251" s="3"/>
      <c r="H22251" s="3"/>
      <c r="I22251" s="3"/>
      <c r="J22251" s="3"/>
      <c r="K22251" s="3"/>
      <c r="L22251" s="3"/>
      <c r="M22251" s="3"/>
      <c r="N22251" s="3"/>
    </row>
    <row r="22252">
      <c r="A22252" s="3"/>
      <c r="B22252" s="3"/>
      <c r="C22252" s="3"/>
      <c r="D22252" s="3"/>
      <c r="E22252" s="3"/>
      <c r="F22252" s="3"/>
      <c r="G22252" s="3"/>
      <c r="H22252" s="3"/>
      <c r="I22252" s="3"/>
      <c r="J22252" s="3"/>
      <c r="K22252" s="3"/>
      <c r="L22252" s="3"/>
      <c r="M22252" s="3"/>
      <c r="N22252" s="3"/>
    </row>
    <row r="22253">
      <c r="A22253" s="3"/>
      <c r="B22253" s="3"/>
      <c r="C22253" s="3"/>
      <c r="D22253" s="3"/>
      <c r="E22253" s="3"/>
      <c r="F22253" s="3"/>
      <c r="G22253" s="3"/>
      <c r="H22253" s="3"/>
      <c r="I22253" s="3"/>
      <c r="J22253" s="3"/>
      <c r="K22253" s="3"/>
      <c r="L22253" s="3"/>
      <c r="M22253" s="3"/>
      <c r="N22253" s="3"/>
    </row>
    <row r="22254">
      <c r="A22254" s="3"/>
      <c r="B22254" s="3"/>
      <c r="C22254" s="3"/>
      <c r="D22254" s="3"/>
      <c r="E22254" s="3"/>
      <c r="F22254" s="3"/>
      <c r="G22254" s="3"/>
      <c r="H22254" s="3"/>
      <c r="I22254" s="3"/>
      <c r="J22254" s="3"/>
      <c r="K22254" s="3"/>
      <c r="L22254" s="3"/>
      <c r="M22254" s="3"/>
      <c r="N22254" s="3"/>
    </row>
    <row r="22255">
      <c r="A22255" s="3"/>
      <c r="B22255" s="3"/>
      <c r="C22255" s="3"/>
      <c r="D22255" s="3"/>
      <c r="E22255" s="3"/>
      <c r="F22255" s="3"/>
      <c r="G22255" s="3"/>
      <c r="H22255" s="3"/>
      <c r="I22255" s="3"/>
      <c r="J22255" s="3"/>
      <c r="K22255" s="3"/>
      <c r="L22255" s="3"/>
      <c r="M22255" s="3"/>
      <c r="N22255" s="3"/>
    </row>
    <row r="22256">
      <c r="A22256" s="3"/>
      <c r="B22256" s="3"/>
      <c r="C22256" s="3"/>
      <c r="D22256" s="3"/>
      <c r="E22256" s="3"/>
      <c r="F22256" s="3"/>
      <c r="G22256" s="3"/>
      <c r="H22256" s="3"/>
      <c r="I22256" s="3"/>
      <c r="J22256" s="3"/>
      <c r="K22256" s="3"/>
      <c r="L22256" s="3"/>
      <c r="M22256" s="3"/>
      <c r="N22256" s="3"/>
    </row>
    <row r="22257">
      <c r="A22257" s="3"/>
      <c r="B22257" s="3"/>
      <c r="C22257" s="3"/>
      <c r="D22257" s="3"/>
      <c r="E22257" s="3"/>
      <c r="F22257" s="3"/>
      <c r="G22257" s="3"/>
      <c r="H22257" s="3"/>
      <c r="I22257" s="3"/>
      <c r="J22257" s="3"/>
      <c r="K22257" s="3"/>
      <c r="L22257" s="3"/>
      <c r="M22257" s="3"/>
      <c r="N22257" s="3"/>
    </row>
    <row r="22258">
      <c r="A22258" s="3"/>
      <c r="B22258" s="3"/>
      <c r="C22258" s="3"/>
      <c r="D22258" s="3"/>
      <c r="E22258" s="3"/>
      <c r="F22258" s="3"/>
      <c r="G22258" s="3"/>
      <c r="H22258" s="3"/>
      <c r="I22258" s="3"/>
      <c r="J22258" s="3"/>
      <c r="K22258" s="3"/>
      <c r="L22258" s="3"/>
      <c r="M22258" s="3"/>
      <c r="N22258" s="3"/>
    </row>
    <row r="22259">
      <c r="A22259" s="3"/>
      <c r="B22259" s="3"/>
      <c r="C22259" s="3"/>
      <c r="D22259" s="3"/>
      <c r="E22259" s="3"/>
      <c r="F22259" s="3"/>
      <c r="G22259" s="3"/>
      <c r="H22259" s="3"/>
      <c r="I22259" s="3"/>
      <c r="J22259" s="3"/>
      <c r="K22259" s="3"/>
      <c r="L22259" s="3"/>
      <c r="M22259" s="3"/>
      <c r="N22259" s="3"/>
    </row>
    <row r="22260">
      <c r="A22260" s="3"/>
      <c r="B22260" s="3"/>
      <c r="C22260" s="3"/>
      <c r="D22260" s="3"/>
      <c r="E22260" s="3"/>
      <c r="F22260" s="3"/>
      <c r="G22260" s="3"/>
      <c r="H22260" s="3"/>
      <c r="I22260" s="3"/>
      <c r="J22260" s="3"/>
      <c r="K22260" s="3"/>
      <c r="L22260" s="3"/>
      <c r="M22260" s="3"/>
      <c r="N22260" s="3"/>
    </row>
    <row r="22261">
      <c r="A22261" s="3"/>
      <c r="B22261" s="3"/>
      <c r="C22261" s="3"/>
      <c r="D22261" s="3"/>
      <c r="E22261" s="3"/>
      <c r="F22261" s="3"/>
      <c r="G22261" s="3"/>
      <c r="H22261" s="3"/>
      <c r="I22261" s="3"/>
      <c r="J22261" s="3"/>
      <c r="K22261" s="3"/>
      <c r="L22261" s="3"/>
      <c r="M22261" s="3"/>
      <c r="N22261" s="3"/>
    </row>
    <row r="22262">
      <c r="A22262" s="3"/>
      <c r="B22262" s="3"/>
      <c r="C22262" s="3"/>
      <c r="D22262" s="3"/>
      <c r="E22262" s="3"/>
      <c r="F22262" s="3"/>
      <c r="G22262" s="3"/>
      <c r="H22262" s="3"/>
      <c r="I22262" s="3"/>
      <c r="J22262" s="3"/>
      <c r="K22262" s="3"/>
      <c r="L22262" s="3"/>
      <c r="M22262" s="3"/>
      <c r="N22262" s="3"/>
    </row>
    <row r="22263">
      <c r="A22263" s="3"/>
      <c r="B22263" s="3"/>
      <c r="C22263" s="3"/>
      <c r="D22263" s="3"/>
      <c r="E22263" s="3"/>
      <c r="F22263" s="3"/>
      <c r="G22263" s="3"/>
      <c r="H22263" s="3"/>
      <c r="I22263" s="3"/>
      <c r="J22263" s="3"/>
      <c r="K22263" s="3"/>
      <c r="L22263" s="3"/>
      <c r="M22263" s="3"/>
      <c r="N22263" s="3"/>
    </row>
    <row r="22264">
      <c r="A22264" s="3"/>
      <c r="B22264" s="3"/>
      <c r="C22264" s="3"/>
      <c r="D22264" s="3"/>
      <c r="E22264" s="3"/>
      <c r="F22264" s="3"/>
      <c r="G22264" s="3"/>
      <c r="H22264" s="3"/>
      <c r="I22264" s="3"/>
      <c r="J22264" s="3"/>
      <c r="K22264" s="3"/>
      <c r="L22264" s="3"/>
      <c r="M22264" s="3"/>
      <c r="N22264" s="3"/>
    </row>
    <row r="22265">
      <c r="A22265" s="3"/>
      <c r="B22265" s="3"/>
      <c r="C22265" s="3"/>
      <c r="D22265" s="3"/>
      <c r="E22265" s="3"/>
      <c r="F22265" s="3"/>
      <c r="G22265" s="3"/>
      <c r="H22265" s="3"/>
      <c r="I22265" s="3"/>
      <c r="J22265" s="3"/>
      <c r="K22265" s="3"/>
      <c r="L22265" s="3"/>
      <c r="M22265" s="3"/>
      <c r="N22265" s="3"/>
    </row>
    <row r="22266">
      <c r="A22266" s="3"/>
      <c r="B22266" s="3"/>
      <c r="C22266" s="3"/>
      <c r="D22266" s="3"/>
      <c r="E22266" s="3"/>
      <c r="F22266" s="3"/>
      <c r="G22266" s="3"/>
      <c r="H22266" s="3"/>
      <c r="I22266" s="3"/>
      <c r="J22266" s="3"/>
      <c r="K22266" s="3"/>
      <c r="L22266" s="3"/>
      <c r="M22266" s="3"/>
      <c r="N22266" s="3"/>
    </row>
    <row r="22267">
      <c r="A22267" s="3"/>
      <c r="B22267" s="3"/>
      <c r="C22267" s="3"/>
      <c r="D22267" s="3"/>
      <c r="E22267" s="3"/>
      <c r="F22267" s="3"/>
      <c r="G22267" s="3"/>
      <c r="H22267" s="3"/>
      <c r="I22267" s="3"/>
      <c r="J22267" s="3"/>
      <c r="K22267" s="3"/>
      <c r="L22267" s="3"/>
      <c r="M22267" s="3"/>
      <c r="N22267" s="3"/>
    </row>
    <row r="22268">
      <c r="A22268" s="3"/>
      <c r="B22268" s="3"/>
      <c r="C22268" s="3"/>
      <c r="D22268" s="3"/>
      <c r="E22268" s="3"/>
      <c r="F22268" s="3"/>
      <c r="G22268" s="3"/>
      <c r="H22268" s="3"/>
      <c r="I22268" s="3"/>
      <c r="J22268" s="3"/>
      <c r="K22268" s="3"/>
      <c r="L22268" s="3"/>
      <c r="M22268" s="3"/>
      <c r="N22268" s="3"/>
    </row>
    <row r="22269">
      <c r="A22269" s="3"/>
      <c r="B22269" s="3"/>
      <c r="C22269" s="3"/>
      <c r="D22269" s="3"/>
      <c r="E22269" s="3"/>
      <c r="F22269" s="3"/>
      <c r="G22269" s="3"/>
      <c r="H22269" s="3"/>
      <c r="I22269" s="3"/>
      <c r="J22269" s="3"/>
      <c r="K22269" s="3"/>
      <c r="L22269" s="3"/>
      <c r="M22269" s="3"/>
      <c r="N22269" s="3"/>
    </row>
    <row r="22270">
      <c r="A22270" s="3"/>
      <c r="B22270" s="3"/>
      <c r="C22270" s="3"/>
      <c r="D22270" s="3"/>
      <c r="E22270" s="3"/>
      <c r="F22270" s="3"/>
      <c r="G22270" s="3"/>
      <c r="H22270" s="3"/>
      <c r="I22270" s="3"/>
      <c r="J22270" s="3"/>
      <c r="K22270" s="3"/>
      <c r="L22270" s="3"/>
      <c r="M22270" s="3"/>
      <c r="N22270" s="3"/>
    </row>
    <row r="22271">
      <c r="A22271" s="3"/>
      <c r="B22271" s="3"/>
      <c r="C22271" s="3"/>
      <c r="D22271" s="3"/>
      <c r="E22271" s="3"/>
      <c r="F22271" s="3"/>
      <c r="G22271" s="3"/>
      <c r="H22271" s="3"/>
      <c r="I22271" s="3"/>
      <c r="J22271" s="3"/>
      <c r="K22271" s="3"/>
      <c r="L22271" s="3"/>
      <c r="M22271" s="3"/>
      <c r="N22271" s="3"/>
    </row>
    <row r="22272">
      <c r="A22272" s="3"/>
      <c r="B22272" s="3"/>
      <c r="C22272" s="3"/>
      <c r="D22272" s="3"/>
      <c r="E22272" s="3"/>
      <c r="F22272" s="3"/>
      <c r="G22272" s="3"/>
      <c r="H22272" s="3"/>
      <c r="I22272" s="3"/>
      <c r="J22272" s="3"/>
      <c r="K22272" s="3"/>
      <c r="L22272" s="3"/>
      <c r="M22272" s="3"/>
      <c r="N22272" s="3"/>
    </row>
    <row r="22273">
      <c r="A22273" s="3"/>
      <c r="B22273" s="3"/>
      <c r="C22273" s="3"/>
      <c r="D22273" s="3"/>
      <c r="E22273" s="3"/>
      <c r="F22273" s="3"/>
      <c r="G22273" s="3"/>
      <c r="H22273" s="3"/>
      <c r="I22273" s="3"/>
      <c r="J22273" s="3"/>
      <c r="K22273" s="3"/>
      <c r="L22273" s="3"/>
      <c r="M22273" s="3"/>
      <c r="N22273" s="3"/>
    </row>
    <row r="22274">
      <c r="A22274" s="3"/>
      <c r="B22274" s="3"/>
      <c r="C22274" s="3"/>
      <c r="D22274" s="3"/>
      <c r="E22274" s="3"/>
      <c r="F22274" s="3"/>
      <c r="G22274" s="3"/>
      <c r="H22274" s="3"/>
      <c r="I22274" s="3"/>
      <c r="J22274" s="3"/>
      <c r="K22274" s="3"/>
      <c r="L22274" s="3"/>
      <c r="M22274" s="3"/>
      <c r="N22274" s="3"/>
    </row>
    <row r="22275">
      <c r="A22275" s="3"/>
      <c r="B22275" s="3"/>
      <c r="C22275" s="3"/>
      <c r="D22275" s="3"/>
      <c r="E22275" s="3"/>
      <c r="F22275" s="3"/>
      <c r="G22275" s="3"/>
      <c r="H22275" s="3"/>
      <c r="I22275" s="3"/>
      <c r="J22275" s="3"/>
      <c r="K22275" s="3"/>
      <c r="L22275" s="3"/>
      <c r="M22275" s="3"/>
      <c r="N22275" s="3"/>
    </row>
    <row r="22276">
      <c r="A22276" s="3"/>
      <c r="B22276" s="3"/>
      <c r="C22276" s="3"/>
      <c r="D22276" s="3"/>
      <c r="E22276" s="3"/>
      <c r="F22276" s="3"/>
      <c r="G22276" s="3"/>
      <c r="H22276" s="3"/>
      <c r="I22276" s="3"/>
      <c r="J22276" s="3"/>
      <c r="K22276" s="3"/>
      <c r="L22276" s="3"/>
      <c r="M22276" s="3"/>
      <c r="N22276" s="3"/>
    </row>
    <row r="22277">
      <c r="A22277" s="3"/>
      <c r="B22277" s="3"/>
      <c r="C22277" s="3"/>
      <c r="D22277" s="3"/>
      <c r="E22277" s="3"/>
      <c r="F22277" s="3"/>
      <c r="G22277" s="3"/>
      <c r="H22277" s="3"/>
      <c r="I22277" s="3"/>
      <c r="J22277" s="3"/>
      <c r="K22277" s="3"/>
      <c r="L22277" s="3"/>
      <c r="M22277" s="3"/>
      <c r="N22277" s="3"/>
    </row>
    <row r="22278">
      <c r="A22278" s="3"/>
      <c r="B22278" s="3"/>
      <c r="C22278" s="3"/>
      <c r="D22278" s="3"/>
      <c r="E22278" s="3"/>
      <c r="F22278" s="3"/>
      <c r="G22278" s="3"/>
      <c r="H22278" s="3"/>
      <c r="I22278" s="3"/>
      <c r="J22278" s="3"/>
      <c r="K22278" s="3"/>
      <c r="L22278" s="3"/>
      <c r="M22278" s="3"/>
      <c r="N22278" s="3"/>
    </row>
    <row r="22279">
      <c r="A22279" s="3"/>
      <c r="B22279" s="3"/>
      <c r="C22279" s="3"/>
      <c r="D22279" s="3"/>
      <c r="E22279" s="3"/>
      <c r="F22279" s="3"/>
      <c r="G22279" s="3"/>
      <c r="H22279" s="3"/>
      <c r="I22279" s="3"/>
      <c r="J22279" s="3"/>
      <c r="K22279" s="3"/>
      <c r="L22279" s="3"/>
      <c r="M22279" s="3"/>
      <c r="N22279" s="3"/>
    </row>
    <row r="22280">
      <c r="A22280" s="3"/>
      <c r="B22280" s="3"/>
      <c r="C22280" s="3"/>
      <c r="D22280" s="3"/>
      <c r="E22280" s="3"/>
      <c r="F22280" s="3"/>
      <c r="G22280" s="3"/>
      <c r="H22280" s="3"/>
      <c r="I22280" s="3"/>
      <c r="J22280" s="3"/>
      <c r="K22280" s="3"/>
      <c r="L22280" s="3"/>
      <c r="M22280" s="3"/>
      <c r="N22280" s="3"/>
    </row>
    <row r="22281">
      <c r="A22281" s="3"/>
      <c r="B22281" s="3"/>
      <c r="C22281" s="3"/>
      <c r="D22281" s="3"/>
      <c r="E22281" s="3"/>
      <c r="F22281" s="3"/>
      <c r="G22281" s="3"/>
      <c r="H22281" s="3"/>
      <c r="I22281" s="3"/>
      <c r="J22281" s="3"/>
      <c r="K22281" s="3"/>
      <c r="L22281" s="3"/>
      <c r="M22281" s="3"/>
      <c r="N22281" s="3"/>
    </row>
    <row r="22282">
      <c r="A22282" s="3"/>
      <c r="B22282" s="3"/>
      <c r="C22282" s="3"/>
      <c r="D22282" s="3"/>
      <c r="E22282" s="3"/>
      <c r="F22282" s="3"/>
      <c r="G22282" s="3"/>
      <c r="H22282" s="3"/>
      <c r="I22282" s="3"/>
      <c r="J22282" s="3"/>
      <c r="K22282" s="3"/>
      <c r="L22282" s="3"/>
      <c r="M22282" s="3"/>
      <c r="N22282" s="3"/>
    </row>
    <row r="22283">
      <c r="A22283" s="3"/>
      <c r="B22283" s="3"/>
      <c r="C22283" s="3"/>
      <c r="D22283" s="3"/>
      <c r="E22283" s="3"/>
      <c r="F22283" s="3"/>
      <c r="G22283" s="3"/>
      <c r="H22283" s="3"/>
      <c r="I22283" s="3"/>
      <c r="J22283" s="3"/>
      <c r="K22283" s="3"/>
      <c r="L22283" s="3"/>
      <c r="M22283" s="3"/>
      <c r="N22283" s="3"/>
    </row>
    <row r="22284">
      <c r="A22284" s="3"/>
      <c r="B22284" s="3"/>
      <c r="C22284" s="3"/>
      <c r="D22284" s="3"/>
      <c r="E22284" s="3"/>
      <c r="F22284" s="3"/>
      <c r="G22284" s="3"/>
      <c r="H22284" s="3"/>
      <c r="I22284" s="3"/>
      <c r="J22284" s="3"/>
      <c r="K22284" s="3"/>
      <c r="L22284" s="3"/>
      <c r="M22284" s="3"/>
      <c r="N22284" s="3"/>
    </row>
    <row r="22285">
      <c r="A22285" s="3"/>
      <c r="B22285" s="3"/>
      <c r="C22285" s="3"/>
      <c r="D22285" s="3"/>
      <c r="E22285" s="3"/>
      <c r="F22285" s="3"/>
      <c r="G22285" s="3"/>
      <c r="H22285" s="3"/>
      <c r="I22285" s="3"/>
      <c r="J22285" s="3"/>
      <c r="K22285" s="3"/>
      <c r="L22285" s="3"/>
      <c r="M22285" s="3"/>
      <c r="N22285" s="3"/>
    </row>
    <row r="22286">
      <c r="A22286" s="3"/>
      <c r="B22286" s="3"/>
      <c r="C22286" s="3"/>
      <c r="D22286" s="3"/>
      <c r="E22286" s="3"/>
      <c r="F22286" s="3"/>
      <c r="G22286" s="3"/>
      <c r="H22286" s="3"/>
      <c r="I22286" s="3"/>
      <c r="J22286" s="3"/>
      <c r="K22286" s="3"/>
      <c r="L22286" s="3"/>
      <c r="M22286" s="3"/>
      <c r="N22286" s="3"/>
    </row>
    <row r="22287">
      <c r="A22287" s="3"/>
      <c r="B22287" s="3"/>
      <c r="C22287" s="3"/>
      <c r="D22287" s="3"/>
      <c r="E22287" s="3"/>
      <c r="F22287" s="3"/>
      <c r="G22287" s="3"/>
      <c r="H22287" s="3"/>
      <c r="I22287" s="3"/>
      <c r="J22287" s="3"/>
      <c r="K22287" s="3"/>
      <c r="L22287" s="3"/>
      <c r="M22287" s="3"/>
      <c r="N22287" s="3"/>
    </row>
    <row r="22288">
      <c r="A22288" s="3"/>
      <c r="B22288" s="3"/>
      <c r="C22288" s="3"/>
      <c r="D22288" s="3"/>
      <c r="E22288" s="3"/>
      <c r="F22288" s="3"/>
      <c r="G22288" s="3"/>
      <c r="H22288" s="3"/>
      <c r="I22288" s="3"/>
      <c r="J22288" s="3"/>
      <c r="K22288" s="3"/>
      <c r="L22288" s="3"/>
      <c r="M22288" s="3"/>
      <c r="N22288" s="3"/>
    </row>
    <row r="22289">
      <c r="A22289" s="3"/>
      <c r="B22289" s="3"/>
      <c r="C22289" s="3"/>
      <c r="D22289" s="3"/>
      <c r="E22289" s="3"/>
      <c r="F22289" s="3"/>
      <c r="G22289" s="3"/>
      <c r="H22289" s="3"/>
      <c r="I22289" s="3"/>
      <c r="J22289" s="3"/>
      <c r="K22289" s="3"/>
      <c r="L22289" s="3"/>
      <c r="M22289" s="3"/>
      <c r="N22289" s="3"/>
    </row>
    <row r="22290">
      <c r="A22290" s="3"/>
      <c r="B22290" s="3"/>
      <c r="C22290" s="3"/>
      <c r="D22290" s="3"/>
      <c r="E22290" s="3"/>
      <c r="F22290" s="3"/>
      <c r="G22290" s="3"/>
      <c r="H22290" s="3"/>
      <c r="I22290" s="3"/>
      <c r="J22290" s="3"/>
      <c r="K22290" s="3"/>
      <c r="L22290" s="3"/>
      <c r="M22290" s="3"/>
      <c r="N22290" s="3"/>
    </row>
    <row r="22291">
      <c r="A22291" s="3"/>
      <c r="B22291" s="3"/>
      <c r="C22291" s="3"/>
      <c r="D22291" s="3"/>
      <c r="E22291" s="3"/>
      <c r="F22291" s="3"/>
      <c r="G22291" s="3"/>
      <c r="H22291" s="3"/>
      <c r="I22291" s="3"/>
      <c r="J22291" s="3"/>
      <c r="K22291" s="3"/>
      <c r="L22291" s="3"/>
      <c r="M22291" s="3"/>
      <c r="N22291" s="3"/>
    </row>
    <row r="22292">
      <c r="A22292" s="3"/>
      <c r="B22292" s="3"/>
      <c r="C22292" s="3"/>
      <c r="D22292" s="3"/>
      <c r="E22292" s="3"/>
      <c r="F22292" s="3"/>
      <c r="G22292" s="3"/>
      <c r="H22292" s="3"/>
      <c r="I22292" s="3"/>
      <c r="J22292" s="3"/>
      <c r="K22292" s="3"/>
      <c r="L22292" s="3"/>
      <c r="M22292" s="3"/>
      <c r="N22292" s="3"/>
    </row>
    <row r="22293">
      <c r="A22293" s="3"/>
      <c r="B22293" s="3"/>
      <c r="C22293" s="3"/>
      <c r="D22293" s="3"/>
      <c r="E22293" s="3"/>
      <c r="F22293" s="3"/>
      <c r="G22293" s="3"/>
      <c r="H22293" s="3"/>
      <c r="I22293" s="3"/>
      <c r="J22293" s="3"/>
      <c r="K22293" s="3"/>
      <c r="L22293" s="3"/>
      <c r="M22293" s="3"/>
      <c r="N22293" s="3"/>
    </row>
    <row r="22294">
      <c r="A22294" s="3"/>
      <c r="B22294" s="3"/>
      <c r="C22294" s="3"/>
      <c r="D22294" s="3"/>
      <c r="E22294" s="3"/>
      <c r="F22294" s="3"/>
      <c r="G22294" s="3"/>
      <c r="H22294" s="3"/>
      <c r="I22294" s="3"/>
      <c r="J22294" s="3"/>
      <c r="K22294" s="3"/>
      <c r="L22294" s="3"/>
      <c r="M22294" s="3"/>
      <c r="N22294" s="3"/>
    </row>
    <row r="22295">
      <c r="A22295" s="3"/>
      <c r="B22295" s="3"/>
      <c r="C22295" s="3"/>
      <c r="D22295" s="3"/>
      <c r="E22295" s="3"/>
      <c r="F22295" s="3"/>
      <c r="G22295" s="3"/>
      <c r="H22295" s="3"/>
      <c r="I22295" s="3"/>
      <c r="J22295" s="3"/>
      <c r="K22295" s="3"/>
      <c r="L22295" s="3"/>
      <c r="M22295" s="3"/>
      <c r="N22295" s="3"/>
    </row>
    <row r="22296">
      <c r="A22296" s="3"/>
      <c r="B22296" s="3"/>
      <c r="C22296" s="3"/>
      <c r="D22296" s="3"/>
      <c r="E22296" s="3"/>
      <c r="F22296" s="3"/>
      <c r="G22296" s="3"/>
      <c r="H22296" s="3"/>
      <c r="I22296" s="3"/>
      <c r="J22296" s="3"/>
      <c r="K22296" s="3"/>
      <c r="L22296" s="3"/>
      <c r="M22296" s="3"/>
      <c r="N22296" s="3"/>
    </row>
    <row r="22297">
      <c r="A22297" s="3"/>
      <c r="B22297" s="3"/>
      <c r="C22297" s="3"/>
      <c r="D22297" s="3"/>
      <c r="E22297" s="3"/>
      <c r="F22297" s="3"/>
      <c r="G22297" s="3"/>
      <c r="H22297" s="3"/>
      <c r="I22297" s="3"/>
      <c r="J22297" s="3"/>
      <c r="K22297" s="3"/>
      <c r="L22297" s="3"/>
      <c r="M22297" s="3"/>
      <c r="N22297" s="3"/>
    </row>
    <row r="22298">
      <c r="A22298" s="3"/>
      <c r="B22298" s="3"/>
      <c r="C22298" s="3"/>
      <c r="D22298" s="3"/>
      <c r="E22298" s="3"/>
      <c r="F22298" s="3"/>
      <c r="G22298" s="3"/>
      <c r="H22298" s="3"/>
      <c r="I22298" s="3"/>
      <c r="J22298" s="3"/>
      <c r="K22298" s="3"/>
      <c r="L22298" s="3"/>
      <c r="M22298" s="3"/>
      <c r="N22298" s="3"/>
    </row>
    <row r="22299">
      <c r="A22299" s="3"/>
      <c r="B22299" s="3"/>
      <c r="C22299" s="3"/>
      <c r="D22299" s="3"/>
      <c r="E22299" s="3"/>
      <c r="F22299" s="3"/>
      <c r="G22299" s="3"/>
      <c r="H22299" s="3"/>
      <c r="I22299" s="3"/>
      <c r="J22299" s="3"/>
      <c r="K22299" s="3"/>
      <c r="L22299" s="3"/>
      <c r="M22299" s="3"/>
      <c r="N22299" s="3"/>
    </row>
    <row r="22300">
      <c r="A22300" s="3"/>
      <c r="B22300" s="3"/>
      <c r="C22300" s="3"/>
      <c r="D22300" s="3"/>
      <c r="E22300" s="3"/>
      <c r="F22300" s="3"/>
      <c r="G22300" s="3"/>
      <c r="H22300" s="3"/>
      <c r="I22300" s="3"/>
      <c r="J22300" s="3"/>
      <c r="K22300" s="3"/>
      <c r="L22300" s="3"/>
      <c r="M22300" s="3"/>
      <c r="N22300" s="3"/>
    </row>
    <row r="22301">
      <c r="A22301" s="3"/>
      <c r="B22301" s="3"/>
      <c r="C22301" s="3"/>
      <c r="D22301" s="3"/>
      <c r="E22301" s="3"/>
      <c r="F22301" s="3"/>
      <c r="G22301" s="3"/>
      <c r="H22301" s="3"/>
      <c r="I22301" s="3"/>
      <c r="J22301" s="3"/>
      <c r="K22301" s="3"/>
      <c r="L22301" s="3"/>
      <c r="M22301" s="3"/>
      <c r="N22301" s="3"/>
    </row>
    <row r="22302">
      <c r="A22302" s="3"/>
      <c r="B22302" s="3"/>
      <c r="C22302" s="3"/>
      <c r="D22302" s="3"/>
      <c r="E22302" s="3"/>
      <c r="F22302" s="3"/>
      <c r="G22302" s="3"/>
      <c r="H22302" s="3"/>
      <c r="I22302" s="3"/>
      <c r="J22302" s="3"/>
      <c r="K22302" s="3"/>
      <c r="L22302" s="3"/>
      <c r="M22302" s="3"/>
      <c r="N22302" s="3"/>
    </row>
    <row r="22303">
      <c r="A22303" s="3"/>
      <c r="B22303" s="3"/>
      <c r="C22303" s="3"/>
      <c r="D22303" s="3"/>
      <c r="E22303" s="3"/>
      <c r="F22303" s="3"/>
      <c r="G22303" s="3"/>
      <c r="H22303" s="3"/>
      <c r="I22303" s="3"/>
      <c r="J22303" s="3"/>
      <c r="K22303" s="3"/>
      <c r="L22303" s="3"/>
      <c r="M22303" s="3"/>
      <c r="N22303" s="3"/>
    </row>
    <row r="22304">
      <c r="A22304" s="3"/>
      <c r="B22304" s="3"/>
      <c r="C22304" s="3"/>
      <c r="D22304" s="3"/>
      <c r="E22304" s="3"/>
      <c r="F22304" s="3"/>
      <c r="G22304" s="3"/>
      <c r="H22304" s="3"/>
      <c r="I22304" s="3"/>
      <c r="J22304" s="3"/>
      <c r="K22304" s="3"/>
      <c r="L22304" s="3"/>
      <c r="M22304" s="3"/>
      <c r="N22304" s="3"/>
    </row>
    <row r="22305">
      <c r="A22305" s="3"/>
      <c r="B22305" s="3"/>
      <c r="C22305" s="3"/>
      <c r="D22305" s="3"/>
      <c r="E22305" s="3"/>
      <c r="F22305" s="3"/>
      <c r="G22305" s="3"/>
      <c r="H22305" s="3"/>
      <c r="I22305" s="3"/>
      <c r="J22305" s="3"/>
      <c r="K22305" s="3"/>
      <c r="L22305" s="3"/>
      <c r="M22305" s="3"/>
      <c r="N22305" s="3"/>
    </row>
    <row r="22306">
      <c r="A22306" s="3"/>
      <c r="B22306" s="3"/>
      <c r="C22306" s="3"/>
      <c r="D22306" s="3"/>
      <c r="E22306" s="3"/>
      <c r="F22306" s="3"/>
      <c r="G22306" s="3"/>
      <c r="H22306" s="3"/>
      <c r="I22306" s="3"/>
      <c r="J22306" s="3"/>
      <c r="K22306" s="3"/>
      <c r="L22306" s="3"/>
      <c r="M22306" s="3"/>
      <c r="N22306" s="3"/>
    </row>
    <row r="22307">
      <c r="A22307" s="3"/>
      <c r="B22307" s="3"/>
      <c r="C22307" s="3"/>
      <c r="D22307" s="3"/>
      <c r="E22307" s="3"/>
      <c r="F22307" s="3"/>
      <c r="G22307" s="3"/>
      <c r="H22307" s="3"/>
      <c r="I22307" s="3"/>
      <c r="J22307" s="3"/>
      <c r="K22307" s="3"/>
      <c r="L22307" s="3"/>
      <c r="M22307" s="3"/>
      <c r="N22307" s="3"/>
    </row>
    <row r="22308">
      <c r="A22308" s="3"/>
      <c r="B22308" s="3"/>
      <c r="C22308" s="3"/>
      <c r="D22308" s="3"/>
      <c r="E22308" s="3"/>
      <c r="F22308" s="3"/>
      <c r="G22308" s="3"/>
      <c r="H22308" s="3"/>
      <c r="I22308" s="3"/>
      <c r="J22308" s="3"/>
      <c r="K22308" s="3"/>
      <c r="L22308" s="3"/>
      <c r="M22308" s="3"/>
      <c r="N22308" s="3"/>
    </row>
    <row r="22309">
      <c r="A22309" s="3"/>
      <c r="B22309" s="3"/>
      <c r="C22309" s="3"/>
      <c r="D22309" s="3"/>
      <c r="E22309" s="3"/>
      <c r="F22309" s="3"/>
      <c r="G22309" s="3"/>
      <c r="H22309" s="3"/>
      <c r="I22309" s="3"/>
      <c r="J22309" s="3"/>
      <c r="K22309" s="3"/>
      <c r="L22309" s="3"/>
      <c r="M22309" s="3"/>
      <c r="N22309" s="3"/>
    </row>
    <row r="22310">
      <c r="A22310" s="3"/>
      <c r="B22310" s="3"/>
      <c r="C22310" s="3"/>
      <c r="D22310" s="3"/>
      <c r="E22310" s="3"/>
      <c r="F22310" s="3"/>
      <c r="G22310" s="3"/>
      <c r="H22310" s="3"/>
      <c r="I22310" s="3"/>
      <c r="J22310" s="3"/>
      <c r="K22310" s="3"/>
      <c r="L22310" s="3"/>
      <c r="M22310" s="3"/>
      <c r="N22310" s="3"/>
    </row>
    <row r="22311">
      <c r="A22311" s="3"/>
      <c r="B22311" s="3"/>
      <c r="C22311" s="3"/>
      <c r="D22311" s="3"/>
      <c r="E22311" s="3"/>
      <c r="F22311" s="3"/>
      <c r="G22311" s="3"/>
      <c r="H22311" s="3"/>
      <c r="I22311" s="3"/>
      <c r="J22311" s="3"/>
      <c r="K22311" s="3"/>
      <c r="L22311" s="3"/>
      <c r="M22311" s="3"/>
      <c r="N22311" s="3"/>
    </row>
    <row r="22312">
      <c r="A22312" s="3"/>
      <c r="B22312" s="3"/>
      <c r="C22312" s="3"/>
      <c r="D22312" s="3"/>
      <c r="E22312" s="3"/>
      <c r="F22312" s="3"/>
      <c r="G22312" s="3"/>
      <c r="H22312" s="3"/>
      <c r="I22312" s="3"/>
      <c r="J22312" s="3"/>
      <c r="K22312" s="3"/>
      <c r="L22312" s="3"/>
      <c r="M22312" s="3"/>
      <c r="N22312" s="3"/>
    </row>
    <row r="22313">
      <c r="A22313" s="3"/>
      <c r="B22313" s="3"/>
      <c r="C22313" s="3"/>
      <c r="D22313" s="3"/>
      <c r="E22313" s="3"/>
      <c r="F22313" s="3"/>
      <c r="G22313" s="3"/>
      <c r="H22313" s="3"/>
      <c r="I22313" s="3"/>
      <c r="J22313" s="3"/>
      <c r="K22313" s="3"/>
      <c r="L22313" s="3"/>
      <c r="M22313" s="3"/>
      <c r="N22313" s="3"/>
    </row>
    <row r="22314">
      <c r="A22314" s="3"/>
      <c r="B22314" s="3"/>
      <c r="C22314" s="3"/>
      <c r="D22314" s="3"/>
      <c r="E22314" s="3"/>
      <c r="F22314" s="3"/>
      <c r="G22314" s="3"/>
      <c r="H22314" s="3"/>
      <c r="I22314" s="3"/>
      <c r="J22314" s="3"/>
      <c r="K22314" s="3"/>
      <c r="L22314" s="3"/>
      <c r="M22314" s="3"/>
      <c r="N22314" s="3"/>
    </row>
    <row r="22315">
      <c r="A22315" s="3"/>
      <c r="B22315" s="3"/>
      <c r="C22315" s="3"/>
      <c r="D22315" s="3"/>
      <c r="E22315" s="3"/>
      <c r="F22315" s="3"/>
      <c r="G22315" s="3"/>
      <c r="H22315" s="3"/>
      <c r="I22315" s="3"/>
      <c r="J22315" s="3"/>
      <c r="K22315" s="3"/>
      <c r="L22315" s="3"/>
      <c r="M22315" s="3"/>
      <c r="N22315" s="3"/>
    </row>
    <row r="22316">
      <c r="A22316" s="3"/>
      <c r="B22316" s="3"/>
      <c r="C22316" s="3"/>
      <c r="D22316" s="3"/>
      <c r="E22316" s="3"/>
      <c r="F22316" s="3"/>
      <c r="G22316" s="3"/>
      <c r="H22316" s="3"/>
      <c r="I22316" s="3"/>
      <c r="J22316" s="3"/>
      <c r="K22316" s="3"/>
      <c r="L22316" s="3"/>
      <c r="M22316" s="3"/>
      <c r="N22316" s="3"/>
    </row>
    <row r="22317">
      <c r="A22317" s="3"/>
      <c r="B22317" s="3"/>
      <c r="C22317" s="3"/>
      <c r="D22317" s="3"/>
      <c r="E22317" s="3"/>
      <c r="F22317" s="3"/>
      <c r="G22317" s="3"/>
      <c r="H22317" s="3"/>
      <c r="I22317" s="3"/>
      <c r="J22317" s="3"/>
      <c r="K22317" s="3"/>
      <c r="L22317" s="3"/>
      <c r="M22317" s="3"/>
      <c r="N22317" s="3"/>
    </row>
    <row r="22318">
      <c r="A22318" s="3"/>
      <c r="B22318" s="3"/>
      <c r="C22318" s="3"/>
      <c r="D22318" s="3"/>
      <c r="E22318" s="3"/>
      <c r="F22318" s="3"/>
      <c r="G22318" s="3"/>
      <c r="H22318" s="3"/>
      <c r="I22318" s="3"/>
      <c r="J22318" s="3"/>
      <c r="K22318" s="3"/>
      <c r="L22318" s="3"/>
      <c r="M22318" s="3"/>
      <c r="N22318" s="3"/>
    </row>
    <row r="22319">
      <c r="A22319" s="3"/>
      <c r="B22319" s="3"/>
      <c r="C22319" s="3"/>
      <c r="D22319" s="3"/>
      <c r="E22319" s="3"/>
      <c r="F22319" s="3"/>
      <c r="G22319" s="3"/>
      <c r="H22319" s="3"/>
      <c r="I22319" s="3"/>
      <c r="J22319" s="3"/>
      <c r="K22319" s="3"/>
      <c r="L22319" s="3"/>
      <c r="M22319" s="3"/>
      <c r="N22319" s="3"/>
    </row>
    <row r="22320">
      <c r="A22320" s="3"/>
      <c r="B22320" s="3"/>
      <c r="C22320" s="3"/>
      <c r="D22320" s="3"/>
      <c r="E22320" s="3"/>
      <c r="F22320" s="3"/>
      <c r="G22320" s="3"/>
      <c r="H22320" s="3"/>
      <c r="I22320" s="3"/>
      <c r="J22320" s="3"/>
      <c r="K22320" s="3"/>
      <c r="L22320" s="3"/>
      <c r="M22320" s="3"/>
      <c r="N22320" s="3"/>
    </row>
    <row r="22321">
      <c r="A22321" s="3"/>
      <c r="B22321" s="3"/>
      <c r="C22321" s="3"/>
      <c r="D22321" s="3"/>
      <c r="E22321" s="3"/>
      <c r="F22321" s="3"/>
      <c r="G22321" s="3"/>
      <c r="H22321" s="3"/>
      <c r="I22321" s="3"/>
      <c r="J22321" s="3"/>
      <c r="K22321" s="3"/>
      <c r="L22321" s="3"/>
      <c r="M22321" s="3"/>
      <c r="N22321" s="3"/>
    </row>
    <row r="22322">
      <c r="A22322" s="3"/>
      <c r="B22322" s="3"/>
      <c r="C22322" s="3"/>
      <c r="D22322" s="3"/>
      <c r="E22322" s="3"/>
      <c r="F22322" s="3"/>
      <c r="G22322" s="3"/>
      <c r="H22322" s="3"/>
      <c r="I22322" s="3"/>
      <c r="J22322" s="3"/>
      <c r="K22322" s="3"/>
      <c r="L22322" s="3"/>
      <c r="M22322" s="3"/>
      <c r="N22322" s="3"/>
    </row>
    <row r="22323">
      <c r="A22323" s="3"/>
      <c r="B22323" s="3"/>
      <c r="C22323" s="3"/>
      <c r="D22323" s="3"/>
      <c r="E22323" s="3"/>
      <c r="F22323" s="3"/>
      <c r="G22323" s="3"/>
      <c r="H22323" s="3"/>
      <c r="I22323" s="3"/>
      <c r="J22323" s="3"/>
      <c r="K22323" s="3"/>
      <c r="L22323" s="3"/>
      <c r="M22323" s="3"/>
      <c r="N22323" s="3"/>
    </row>
    <row r="22324">
      <c r="A22324" s="3"/>
      <c r="B22324" s="3"/>
      <c r="C22324" s="3"/>
      <c r="D22324" s="3"/>
      <c r="E22324" s="3"/>
      <c r="F22324" s="3"/>
      <c r="G22324" s="3"/>
      <c r="H22324" s="3"/>
      <c r="I22324" s="3"/>
      <c r="J22324" s="3"/>
      <c r="K22324" s="3"/>
      <c r="L22324" s="3"/>
      <c r="M22324" s="3"/>
      <c r="N22324" s="3"/>
    </row>
    <row r="22325">
      <c r="A22325" s="3"/>
      <c r="B22325" s="3"/>
      <c r="C22325" s="3"/>
      <c r="D22325" s="3"/>
      <c r="E22325" s="3"/>
      <c r="F22325" s="3"/>
      <c r="G22325" s="3"/>
      <c r="H22325" s="3"/>
      <c r="I22325" s="3"/>
      <c r="J22325" s="3"/>
      <c r="K22325" s="3"/>
      <c r="L22325" s="3"/>
      <c r="M22325" s="3"/>
      <c r="N22325" s="3"/>
    </row>
    <row r="22326">
      <c r="A22326" s="3"/>
      <c r="B22326" s="3"/>
      <c r="C22326" s="3"/>
      <c r="D22326" s="3"/>
      <c r="E22326" s="3"/>
      <c r="F22326" s="3"/>
      <c r="G22326" s="3"/>
      <c r="H22326" s="3"/>
      <c r="I22326" s="3"/>
      <c r="J22326" s="3"/>
      <c r="K22326" s="3"/>
      <c r="L22326" s="3"/>
      <c r="M22326" s="3"/>
      <c r="N22326" s="3"/>
    </row>
    <row r="22327">
      <c r="A22327" s="3"/>
      <c r="B22327" s="3"/>
      <c r="C22327" s="3"/>
      <c r="D22327" s="3"/>
      <c r="E22327" s="3"/>
      <c r="F22327" s="3"/>
      <c r="G22327" s="3"/>
      <c r="H22327" s="3"/>
      <c r="I22327" s="3"/>
      <c r="J22327" s="3"/>
      <c r="K22327" s="3"/>
      <c r="L22327" s="3"/>
      <c r="M22327" s="3"/>
      <c r="N22327" s="3"/>
    </row>
    <row r="22328">
      <c r="A22328" s="3"/>
      <c r="B22328" s="3"/>
      <c r="C22328" s="3"/>
      <c r="D22328" s="3"/>
      <c r="E22328" s="3"/>
      <c r="F22328" s="3"/>
      <c r="G22328" s="3"/>
      <c r="H22328" s="3"/>
      <c r="I22328" s="3"/>
      <c r="J22328" s="3"/>
      <c r="K22328" s="3"/>
      <c r="L22328" s="3"/>
      <c r="M22328" s="3"/>
      <c r="N22328" s="3"/>
    </row>
    <row r="22329">
      <c r="A22329" s="3"/>
      <c r="B22329" s="3"/>
      <c r="C22329" s="3"/>
      <c r="D22329" s="3"/>
      <c r="E22329" s="3"/>
      <c r="F22329" s="3"/>
      <c r="G22329" s="3"/>
      <c r="H22329" s="3"/>
      <c r="I22329" s="3"/>
      <c r="J22329" s="3"/>
      <c r="K22329" s="3"/>
      <c r="L22329" s="3"/>
      <c r="M22329" s="3"/>
      <c r="N22329" s="3"/>
    </row>
    <row r="22330">
      <c r="A22330" s="3"/>
      <c r="B22330" s="3"/>
      <c r="C22330" s="3"/>
      <c r="D22330" s="3"/>
      <c r="E22330" s="3"/>
      <c r="F22330" s="3"/>
      <c r="G22330" s="3"/>
      <c r="H22330" s="3"/>
      <c r="I22330" s="3"/>
      <c r="J22330" s="3"/>
      <c r="K22330" s="3"/>
      <c r="L22330" s="3"/>
      <c r="M22330" s="3"/>
      <c r="N22330" s="3"/>
    </row>
    <row r="22331">
      <c r="A22331" s="3"/>
      <c r="B22331" s="3"/>
      <c r="C22331" s="3"/>
      <c r="D22331" s="3"/>
      <c r="E22331" s="3"/>
      <c r="F22331" s="3"/>
      <c r="G22331" s="3"/>
      <c r="H22331" s="3"/>
      <c r="I22331" s="3"/>
      <c r="J22331" s="3"/>
      <c r="K22331" s="3"/>
      <c r="L22331" s="3"/>
      <c r="M22331" s="3"/>
      <c r="N22331" s="3"/>
    </row>
    <row r="22332">
      <c r="A22332" s="3"/>
      <c r="B22332" s="3"/>
      <c r="C22332" s="3"/>
      <c r="D22332" s="3"/>
      <c r="E22332" s="3"/>
      <c r="F22332" s="3"/>
      <c r="G22332" s="3"/>
      <c r="H22332" s="3"/>
      <c r="I22332" s="3"/>
      <c r="J22332" s="3"/>
      <c r="K22332" s="3"/>
      <c r="L22332" s="3"/>
      <c r="M22332" s="3"/>
      <c r="N22332" s="3"/>
    </row>
    <row r="22333">
      <c r="A22333" s="3"/>
      <c r="B22333" s="3"/>
      <c r="C22333" s="3"/>
      <c r="D22333" s="3"/>
      <c r="E22333" s="3"/>
      <c r="F22333" s="3"/>
      <c r="G22333" s="3"/>
      <c r="H22333" s="3"/>
      <c r="I22333" s="3"/>
      <c r="J22333" s="3"/>
      <c r="K22333" s="3"/>
      <c r="L22333" s="3"/>
      <c r="M22333" s="3"/>
      <c r="N22333" s="3"/>
    </row>
    <row r="22334">
      <c r="A22334" s="3"/>
      <c r="B22334" s="3"/>
      <c r="C22334" s="3"/>
      <c r="D22334" s="3"/>
      <c r="E22334" s="3"/>
      <c r="F22334" s="3"/>
      <c r="G22334" s="3"/>
      <c r="H22334" s="3"/>
      <c r="I22334" s="3"/>
      <c r="J22334" s="3"/>
      <c r="K22334" s="3"/>
      <c r="L22334" s="3"/>
      <c r="M22334" s="3"/>
      <c r="N22334" s="3"/>
    </row>
    <row r="22335">
      <c r="A22335" s="3"/>
      <c r="B22335" s="3"/>
      <c r="C22335" s="3"/>
      <c r="D22335" s="3"/>
      <c r="E22335" s="3"/>
      <c r="F22335" s="3"/>
      <c r="G22335" s="3"/>
      <c r="H22335" s="3"/>
      <c r="I22335" s="3"/>
      <c r="J22335" s="3"/>
      <c r="K22335" s="3"/>
      <c r="L22335" s="3"/>
      <c r="M22335" s="3"/>
      <c r="N22335" s="3"/>
    </row>
    <row r="22336">
      <c r="A22336" s="3"/>
      <c r="B22336" s="3"/>
      <c r="C22336" s="3"/>
      <c r="D22336" s="3"/>
      <c r="E22336" s="3"/>
      <c r="F22336" s="3"/>
      <c r="G22336" s="3"/>
      <c r="H22336" s="3"/>
      <c r="I22336" s="3"/>
      <c r="J22336" s="3"/>
      <c r="K22336" s="3"/>
      <c r="L22336" s="3"/>
      <c r="M22336" s="3"/>
      <c r="N22336" s="3"/>
    </row>
    <row r="22337">
      <c r="A22337" s="3"/>
      <c r="B22337" s="3"/>
      <c r="C22337" s="3"/>
      <c r="D22337" s="3"/>
      <c r="E22337" s="3"/>
      <c r="F22337" s="3"/>
      <c r="G22337" s="3"/>
      <c r="H22337" s="3"/>
      <c r="I22337" s="3"/>
      <c r="J22337" s="3"/>
      <c r="K22337" s="3"/>
      <c r="L22337" s="3"/>
      <c r="M22337" s="3"/>
      <c r="N22337" s="3"/>
    </row>
    <row r="22338">
      <c r="A22338" s="3"/>
      <c r="B22338" s="3"/>
      <c r="C22338" s="3"/>
      <c r="D22338" s="3"/>
      <c r="E22338" s="3"/>
      <c r="F22338" s="3"/>
      <c r="G22338" s="3"/>
      <c r="H22338" s="3"/>
      <c r="I22338" s="3"/>
      <c r="J22338" s="3"/>
      <c r="K22338" s="3"/>
      <c r="L22338" s="3"/>
      <c r="M22338" s="3"/>
      <c r="N22338" s="3"/>
    </row>
    <row r="22339">
      <c r="A22339" s="3"/>
      <c r="B22339" s="3"/>
      <c r="C22339" s="3"/>
      <c r="D22339" s="3"/>
      <c r="E22339" s="3"/>
      <c r="F22339" s="3"/>
      <c r="G22339" s="3"/>
      <c r="H22339" s="3"/>
      <c r="I22339" s="3"/>
      <c r="J22339" s="3"/>
      <c r="K22339" s="3"/>
      <c r="L22339" s="3"/>
      <c r="M22339" s="3"/>
      <c r="N22339" s="3"/>
    </row>
    <row r="22340">
      <c r="A22340" s="3"/>
      <c r="B22340" s="3"/>
      <c r="C22340" s="3"/>
      <c r="D22340" s="3"/>
      <c r="E22340" s="3"/>
      <c r="F22340" s="3"/>
      <c r="G22340" s="3"/>
      <c r="H22340" s="3"/>
      <c r="I22340" s="3"/>
      <c r="J22340" s="3"/>
      <c r="K22340" s="3"/>
      <c r="L22340" s="3"/>
      <c r="M22340" s="3"/>
      <c r="N22340" s="3"/>
    </row>
    <row r="22341">
      <c r="A22341" s="3"/>
      <c r="B22341" s="3"/>
      <c r="C22341" s="3"/>
      <c r="D22341" s="3"/>
      <c r="E22341" s="3"/>
      <c r="F22341" s="3"/>
      <c r="G22341" s="3"/>
      <c r="H22341" s="3"/>
      <c r="I22341" s="3"/>
      <c r="J22341" s="3"/>
      <c r="K22341" s="3"/>
      <c r="L22341" s="3"/>
      <c r="M22341" s="3"/>
      <c r="N22341" s="3"/>
    </row>
    <row r="22342">
      <c r="A22342" s="3"/>
      <c r="B22342" s="3"/>
      <c r="C22342" s="3"/>
      <c r="D22342" s="3"/>
      <c r="E22342" s="3"/>
      <c r="F22342" s="3"/>
      <c r="G22342" s="3"/>
      <c r="H22342" s="3"/>
      <c r="I22342" s="3"/>
      <c r="J22342" s="3"/>
      <c r="K22342" s="3"/>
      <c r="L22342" s="3"/>
      <c r="M22342" s="3"/>
      <c r="N22342" s="3"/>
    </row>
    <row r="22343">
      <c r="A22343" s="3"/>
      <c r="B22343" s="3"/>
      <c r="C22343" s="3"/>
      <c r="D22343" s="3"/>
      <c r="E22343" s="3"/>
      <c r="F22343" s="3"/>
      <c r="G22343" s="3"/>
      <c r="H22343" s="3"/>
      <c r="I22343" s="3"/>
      <c r="J22343" s="3"/>
      <c r="K22343" s="3"/>
      <c r="L22343" s="3"/>
      <c r="M22343" s="3"/>
      <c r="N22343" s="3"/>
    </row>
    <row r="22344">
      <c r="A22344" s="3"/>
      <c r="B22344" s="3"/>
      <c r="C22344" s="3"/>
      <c r="D22344" s="3"/>
      <c r="E22344" s="3"/>
      <c r="F22344" s="3"/>
      <c r="G22344" s="3"/>
      <c r="H22344" s="3"/>
      <c r="I22344" s="3"/>
      <c r="J22344" s="3"/>
      <c r="K22344" s="3"/>
      <c r="L22344" s="3"/>
      <c r="M22344" s="3"/>
      <c r="N22344" s="3"/>
    </row>
    <row r="22345">
      <c r="A22345" s="3"/>
      <c r="B22345" s="3"/>
      <c r="C22345" s="3"/>
      <c r="D22345" s="3"/>
      <c r="E22345" s="3"/>
      <c r="F22345" s="3"/>
      <c r="G22345" s="3"/>
      <c r="H22345" s="3"/>
      <c r="I22345" s="3"/>
      <c r="J22345" s="3"/>
      <c r="K22345" s="3"/>
      <c r="L22345" s="3"/>
      <c r="M22345" s="3"/>
      <c r="N22345" s="3"/>
    </row>
    <row r="22346">
      <c r="A22346" s="3"/>
      <c r="B22346" s="3"/>
      <c r="C22346" s="3"/>
      <c r="D22346" s="3"/>
      <c r="E22346" s="3"/>
      <c r="F22346" s="3"/>
      <c r="G22346" s="3"/>
      <c r="H22346" s="3"/>
      <c r="I22346" s="3"/>
      <c r="J22346" s="3"/>
      <c r="K22346" s="3"/>
      <c r="L22346" s="3"/>
      <c r="M22346" s="3"/>
      <c r="N22346" s="3"/>
    </row>
    <row r="22347">
      <c r="A22347" s="3"/>
      <c r="B22347" s="3"/>
      <c r="C22347" s="3"/>
      <c r="D22347" s="3"/>
      <c r="E22347" s="3"/>
      <c r="F22347" s="3"/>
      <c r="G22347" s="3"/>
      <c r="H22347" s="3"/>
      <c r="I22347" s="3"/>
      <c r="J22347" s="3"/>
      <c r="K22347" s="3"/>
      <c r="L22347" s="3"/>
      <c r="M22347" s="3"/>
      <c r="N22347" s="3"/>
    </row>
    <row r="22348">
      <c r="A22348" s="3"/>
      <c r="B22348" s="3"/>
      <c r="C22348" s="3"/>
      <c r="D22348" s="3"/>
      <c r="E22348" s="3"/>
      <c r="F22348" s="3"/>
      <c r="G22348" s="3"/>
      <c r="H22348" s="3"/>
      <c r="I22348" s="3"/>
      <c r="J22348" s="3"/>
      <c r="K22348" s="3"/>
      <c r="L22348" s="3"/>
      <c r="M22348" s="3"/>
      <c r="N22348" s="3"/>
    </row>
    <row r="22349">
      <c r="A22349" s="3"/>
      <c r="B22349" s="3"/>
      <c r="C22349" s="3"/>
      <c r="D22349" s="3"/>
      <c r="E22349" s="3"/>
      <c r="F22349" s="3"/>
      <c r="G22349" s="3"/>
      <c r="H22349" s="3"/>
      <c r="I22349" s="3"/>
      <c r="J22349" s="3"/>
      <c r="K22349" s="3"/>
      <c r="L22349" s="3"/>
      <c r="M22349" s="3"/>
      <c r="N22349" s="3"/>
    </row>
    <row r="22350">
      <c r="A22350" s="3"/>
      <c r="B22350" s="3"/>
      <c r="C22350" s="3"/>
      <c r="D22350" s="3"/>
      <c r="E22350" s="3"/>
      <c r="F22350" s="3"/>
      <c r="G22350" s="3"/>
      <c r="H22350" s="3"/>
      <c r="I22350" s="3"/>
      <c r="J22350" s="3"/>
      <c r="K22350" s="3"/>
      <c r="L22350" s="3"/>
      <c r="M22350" s="3"/>
      <c r="N22350" s="3"/>
    </row>
    <row r="22351">
      <c r="A22351" s="3"/>
      <c r="B22351" s="3"/>
      <c r="C22351" s="3"/>
      <c r="D22351" s="3"/>
      <c r="E22351" s="3"/>
      <c r="F22351" s="3"/>
      <c r="G22351" s="3"/>
      <c r="H22351" s="3"/>
      <c r="I22351" s="3"/>
      <c r="J22351" s="3"/>
      <c r="K22351" s="3"/>
      <c r="L22351" s="3"/>
      <c r="M22351" s="3"/>
      <c r="N22351" s="3"/>
    </row>
    <row r="22352">
      <c r="A22352" s="3"/>
      <c r="B22352" s="3"/>
      <c r="C22352" s="3"/>
      <c r="D22352" s="3"/>
      <c r="E22352" s="3"/>
      <c r="F22352" s="3"/>
      <c r="G22352" s="3"/>
      <c r="H22352" s="3"/>
      <c r="I22352" s="3"/>
      <c r="J22352" s="3"/>
      <c r="K22352" s="3"/>
      <c r="L22352" s="3"/>
      <c r="M22352" s="3"/>
      <c r="N22352" s="3"/>
    </row>
    <row r="22353">
      <c r="A22353" s="3"/>
      <c r="B22353" s="3"/>
      <c r="C22353" s="3"/>
      <c r="D22353" s="3"/>
      <c r="E22353" s="3"/>
      <c r="F22353" s="3"/>
      <c r="G22353" s="3"/>
      <c r="H22353" s="3"/>
      <c r="I22353" s="3"/>
      <c r="J22353" s="3"/>
      <c r="K22353" s="3"/>
      <c r="L22353" s="3"/>
      <c r="M22353" s="3"/>
      <c r="N22353" s="3"/>
    </row>
    <row r="22354">
      <c r="A22354" s="3"/>
      <c r="B22354" s="3"/>
      <c r="C22354" s="3"/>
      <c r="D22354" s="3"/>
      <c r="E22354" s="3"/>
      <c r="F22354" s="3"/>
      <c r="G22354" s="3"/>
      <c r="H22354" s="3"/>
      <c r="I22354" s="3"/>
      <c r="J22354" s="3"/>
      <c r="K22354" s="3"/>
      <c r="L22354" s="3"/>
      <c r="M22354" s="3"/>
      <c r="N22354" s="3"/>
    </row>
    <row r="22355">
      <c r="A22355" s="3"/>
      <c r="B22355" s="3"/>
      <c r="C22355" s="3"/>
      <c r="D22355" s="3"/>
      <c r="E22355" s="3"/>
      <c r="F22355" s="3"/>
      <c r="G22355" s="3"/>
      <c r="H22355" s="3"/>
      <c r="I22355" s="3"/>
      <c r="J22355" s="3"/>
      <c r="K22355" s="3"/>
      <c r="L22355" s="3"/>
      <c r="M22355" s="3"/>
      <c r="N22355" s="3"/>
    </row>
    <row r="22356">
      <c r="A22356" s="3"/>
      <c r="B22356" s="3"/>
      <c r="C22356" s="3"/>
      <c r="D22356" s="3"/>
      <c r="E22356" s="3"/>
      <c r="F22356" s="3"/>
      <c r="G22356" s="3"/>
      <c r="H22356" s="3"/>
      <c r="I22356" s="3"/>
      <c r="J22356" s="3"/>
      <c r="K22356" s="3"/>
      <c r="L22356" s="3"/>
      <c r="M22356" s="3"/>
      <c r="N22356" s="3"/>
    </row>
    <row r="22357">
      <c r="A22357" s="3"/>
      <c r="B22357" s="3"/>
      <c r="C22357" s="3"/>
      <c r="D22357" s="3"/>
      <c r="E22357" s="3"/>
      <c r="F22357" s="3"/>
      <c r="G22357" s="3"/>
      <c r="H22357" s="3"/>
      <c r="I22357" s="3"/>
      <c r="J22357" s="3"/>
      <c r="K22357" s="3"/>
      <c r="L22357" s="3"/>
      <c r="M22357" s="3"/>
      <c r="N22357" s="3"/>
    </row>
    <row r="22358">
      <c r="A22358" s="3"/>
      <c r="B22358" s="3"/>
      <c r="C22358" s="3"/>
      <c r="D22358" s="3"/>
      <c r="E22358" s="3"/>
      <c r="F22358" s="3"/>
      <c r="G22358" s="3"/>
      <c r="H22358" s="3"/>
      <c r="I22358" s="3"/>
      <c r="J22358" s="3"/>
      <c r="K22358" s="3"/>
      <c r="L22358" s="3"/>
      <c r="M22358" s="3"/>
      <c r="N22358" s="3"/>
    </row>
    <row r="22359">
      <c r="A22359" s="3"/>
      <c r="B22359" s="3"/>
      <c r="C22359" s="3"/>
      <c r="D22359" s="3"/>
      <c r="E22359" s="3"/>
      <c r="F22359" s="3"/>
      <c r="G22359" s="3"/>
      <c r="H22359" s="3"/>
      <c r="I22359" s="3"/>
      <c r="J22359" s="3"/>
      <c r="K22359" s="3"/>
      <c r="L22359" s="3"/>
      <c r="M22359" s="3"/>
      <c r="N22359" s="3"/>
    </row>
    <row r="22360">
      <c r="A22360" s="3"/>
      <c r="B22360" s="3"/>
      <c r="C22360" s="3"/>
      <c r="D22360" s="3"/>
      <c r="E22360" s="3"/>
      <c r="F22360" s="3"/>
      <c r="G22360" s="3"/>
      <c r="H22360" s="3"/>
      <c r="I22360" s="3"/>
      <c r="J22360" s="3"/>
      <c r="K22360" s="3"/>
      <c r="L22360" s="3"/>
      <c r="M22360" s="3"/>
      <c r="N22360" s="3"/>
    </row>
    <row r="22361">
      <c r="A22361" s="3"/>
      <c r="B22361" s="3"/>
      <c r="C22361" s="3"/>
      <c r="D22361" s="3"/>
      <c r="E22361" s="3"/>
      <c r="F22361" s="3"/>
      <c r="G22361" s="3"/>
      <c r="H22361" s="3"/>
      <c r="I22361" s="3"/>
      <c r="J22361" s="3"/>
      <c r="K22361" s="3"/>
      <c r="L22361" s="3"/>
      <c r="M22361" s="3"/>
      <c r="N22361" s="3"/>
    </row>
    <row r="22362">
      <c r="A22362" s="3"/>
      <c r="B22362" s="3"/>
      <c r="C22362" s="3"/>
      <c r="D22362" s="3"/>
      <c r="E22362" s="3"/>
      <c r="F22362" s="3"/>
      <c r="G22362" s="3"/>
      <c r="H22362" s="3"/>
      <c r="I22362" s="3"/>
      <c r="J22362" s="3"/>
      <c r="K22362" s="3"/>
      <c r="L22362" s="3"/>
      <c r="M22362" s="3"/>
      <c r="N22362" s="3"/>
    </row>
    <row r="22363">
      <c r="A22363" s="3"/>
      <c r="B22363" s="3"/>
      <c r="C22363" s="3"/>
      <c r="D22363" s="3"/>
      <c r="E22363" s="3"/>
      <c r="F22363" s="3"/>
      <c r="G22363" s="3"/>
      <c r="H22363" s="3"/>
      <c r="I22363" s="3"/>
      <c r="J22363" s="3"/>
      <c r="K22363" s="3"/>
      <c r="L22363" s="3"/>
      <c r="M22363" s="3"/>
      <c r="N22363" s="3"/>
    </row>
    <row r="22364">
      <c r="A22364" s="3"/>
      <c r="B22364" s="3"/>
      <c r="C22364" s="3"/>
      <c r="D22364" s="3"/>
      <c r="E22364" s="3"/>
      <c r="F22364" s="3"/>
      <c r="G22364" s="3"/>
      <c r="H22364" s="3"/>
      <c r="I22364" s="3"/>
      <c r="J22364" s="3"/>
      <c r="K22364" s="3"/>
      <c r="L22364" s="3"/>
      <c r="M22364" s="3"/>
      <c r="N22364" s="3"/>
    </row>
    <row r="22365">
      <c r="A22365" s="3"/>
      <c r="B22365" s="3"/>
      <c r="C22365" s="3"/>
      <c r="D22365" s="3"/>
      <c r="E22365" s="3"/>
      <c r="F22365" s="3"/>
      <c r="G22365" s="3"/>
      <c r="H22365" s="3"/>
      <c r="I22365" s="3"/>
      <c r="J22365" s="3"/>
      <c r="K22365" s="3"/>
      <c r="L22365" s="3"/>
      <c r="M22365" s="3"/>
      <c r="N22365" s="3"/>
    </row>
    <row r="22366">
      <c r="A22366" s="3"/>
      <c r="B22366" s="3"/>
      <c r="C22366" s="3"/>
      <c r="D22366" s="3"/>
      <c r="E22366" s="3"/>
      <c r="F22366" s="3"/>
      <c r="G22366" s="3"/>
      <c r="H22366" s="3"/>
      <c r="I22366" s="3"/>
      <c r="J22366" s="3"/>
      <c r="K22366" s="3"/>
      <c r="L22366" s="3"/>
      <c r="M22366" s="3"/>
      <c r="N22366" s="3"/>
    </row>
    <row r="22367">
      <c r="A22367" s="3"/>
      <c r="B22367" s="3"/>
      <c r="C22367" s="3"/>
      <c r="D22367" s="3"/>
      <c r="E22367" s="3"/>
      <c r="F22367" s="3"/>
      <c r="G22367" s="3"/>
      <c r="H22367" s="3"/>
      <c r="I22367" s="3"/>
      <c r="J22367" s="3"/>
      <c r="K22367" s="3"/>
      <c r="L22367" s="3"/>
      <c r="M22367" s="3"/>
      <c r="N22367" s="3"/>
    </row>
    <row r="22368">
      <c r="A22368" s="3"/>
      <c r="B22368" s="3"/>
      <c r="C22368" s="3"/>
      <c r="D22368" s="3"/>
      <c r="E22368" s="3"/>
      <c r="F22368" s="3"/>
      <c r="G22368" s="3"/>
      <c r="H22368" s="3"/>
      <c r="I22368" s="3"/>
      <c r="J22368" s="3"/>
      <c r="K22368" s="3"/>
      <c r="L22368" s="3"/>
      <c r="M22368" s="3"/>
      <c r="N22368" s="3"/>
    </row>
    <row r="22369">
      <c r="A22369" s="3"/>
      <c r="B22369" s="3"/>
      <c r="C22369" s="3"/>
      <c r="D22369" s="3"/>
      <c r="E22369" s="3"/>
      <c r="F22369" s="3"/>
      <c r="G22369" s="3"/>
      <c r="H22369" s="3"/>
      <c r="I22369" s="3"/>
      <c r="J22369" s="3"/>
      <c r="K22369" s="3"/>
      <c r="L22369" s="3"/>
      <c r="M22369" s="3"/>
      <c r="N22369" s="3"/>
    </row>
    <row r="22370">
      <c r="A22370" s="3"/>
      <c r="B22370" s="3"/>
      <c r="C22370" s="3"/>
      <c r="D22370" s="3"/>
      <c r="E22370" s="3"/>
      <c r="F22370" s="3"/>
      <c r="G22370" s="3"/>
      <c r="H22370" s="3"/>
      <c r="I22370" s="3"/>
      <c r="J22370" s="3"/>
      <c r="K22370" s="3"/>
      <c r="L22370" s="3"/>
      <c r="M22370" s="3"/>
      <c r="N22370" s="3"/>
    </row>
    <row r="22371">
      <c r="A22371" s="3"/>
      <c r="B22371" s="3"/>
      <c r="C22371" s="3"/>
      <c r="D22371" s="3"/>
      <c r="E22371" s="3"/>
      <c r="F22371" s="3"/>
      <c r="G22371" s="3"/>
      <c r="H22371" s="3"/>
      <c r="I22371" s="3"/>
      <c r="J22371" s="3"/>
      <c r="K22371" s="3"/>
      <c r="L22371" s="3"/>
      <c r="M22371" s="3"/>
      <c r="N22371" s="3"/>
    </row>
    <row r="22372">
      <c r="A22372" s="3"/>
      <c r="B22372" s="3"/>
      <c r="C22372" s="3"/>
      <c r="D22372" s="3"/>
      <c r="E22372" s="3"/>
      <c r="F22372" s="3"/>
      <c r="G22372" s="3"/>
      <c r="H22372" s="3"/>
      <c r="I22372" s="3"/>
      <c r="J22372" s="3"/>
      <c r="K22372" s="3"/>
      <c r="L22372" s="3"/>
      <c r="M22372" s="3"/>
      <c r="N22372" s="3"/>
    </row>
    <row r="22373">
      <c r="A22373" s="3"/>
      <c r="B22373" s="3"/>
      <c r="C22373" s="3"/>
      <c r="D22373" s="3"/>
      <c r="E22373" s="3"/>
      <c r="F22373" s="3"/>
      <c r="G22373" s="3"/>
      <c r="H22373" s="3"/>
      <c r="I22373" s="3"/>
      <c r="J22373" s="3"/>
      <c r="K22373" s="3"/>
      <c r="L22373" s="3"/>
      <c r="M22373" s="3"/>
      <c r="N22373" s="3"/>
    </row>
    <row r="22374">
      <c r="A22374" s="3"/>
      <c r="B22374" s="3"/>
      <c r="C22374" s="3"/>
      <c r="D22374" s="3"/>
      <c r="E22374" s="3"/>
      <c r="F22374" s="3"/>
      <c r="G22374" s="3"/>
      <c r="H22374" s="3"/>
      <c r="I22374" s="3"/>
      <c r="J22374" s="3"/>
      <c r="K22374" s="3"/>
      <c r="L22374" s="3"/>
      <c r="M22374" s="3"/>
      <c r="N22374" s="3"/>
    </row>
    <row r="22375">
      <c r="A22375" s="3"/>
      <c r="B22375" s="3"/>
      <c r="C22375" s="3"/>
      <c r="D22375" s="3"/>
      <c r="E22375" s="3"/>
      <c r="F22375" s="3"/>
      <c r="G22375" s="3"/>
      <c r="H22375" s="3"/>
      <c r="I22375" s="3"/>
      <c r="J22375" s="3"/>
      <c r="K22375" s="3"/>
      <c r="L22375" s="3"/>
      <c r="M22375" s="3"/>
      <c r="N22375" s="3"/>
    </row>
    <row r="22376">
      <c r="A22376" s="3"/>
      <c r="B22376" s="3"/>
      <c r="C22376" s="3"/>
      <c r="D22376" s="3"/>
      <c r="E22376" s="3"/>
      <c r="F22376" s="3"/>
      <c r="G22376" s="3"/>
      <c r="H22376" s="3"/>
      <c r="I22376" s="3"/>
      <c r="J22376" s="3"/>
      <c r="K22376" s="3"/>
      <c r="L22376" s="3"/>
      <c r="M22376" s="3"/>
      <c r="N22376" s="3"/>
    </row>
    <row r="22377">
      <c r="A22377" s="3"/>
      <c r="B22377" s="3"/>
      <c r="C22377" s="3"/>
      <c r="D22377" s="3"/>
      <c r="E22377" s="3"/>
      <c r="F22377" s="3"/>
      <c r="G22377" s="3"/>
      <c r="H22377" s="3"/>
      <c r="I22377" s="3"/>
      <c r="J22377" s="3"/>
      <c r="K22377" s="3"/>
      <c r="L22377" s="3"/>
      <c r="M22377" s="3"/>
      <c r="N22377" s="3"/>
    </row>
    <row r="22378">
      <c r="A22378" s="3"/>
      <c r="B22378" s="3"/>
      <c r="C22378" s="3"/>
      <c r="D22378" s="3"/>
      <c r="E22378" s="3"/>
      <c r="F22378" s="3"/>
      <c r="G22378" s="3"/>
      <c r="H22378" s="3"/>
      <c r="I22378" s="3"/>
      <c r="J22378" s="3"/>
      <c r="K22378" s="3"/>
      <c r="L22378" s="3"/>
      <c r="M22378" s="3"/>
      <c r="N22378" s="3"/>
    </row>
    <row r="22379">
      <c r="A22379" s="3"/>
      <c r="B22379" s="3"/>
      <c r="C22379" s="3"/>
      <c r="D22379" s="3"/>
      <c r="E22379" s="3"/>
      <c r="F22379" s="3"/>
      <c r="G22379" s="3"/>
      <c r="H22379" s="3"/>
      <c r="I22379" s="3"/>
      <c r="J22379" s="3"/>
      <c r="K22379" s="3"/>
      <c r="L22379" s="3"/>
      <c r="M22379" s="3"/>
      <c r="N22379" s="3"/>
    </row>
    <row r="22380">
      <c r="A22380" s="3"/>
      <c r="B22380" s="3"/>
      <c r="C22380" s="3"/>
      <c r="D22380" s="3"/>
      <c r="E22380" s="3"/>
      <c r="F22380" s="3"/>
      <c r="G22380" s="3"/>
      <c r="H22380" s="3"/>
      <c r="I22380" s="3"/>
      <c r="J22380" s="3"/>
      <c r="K22380" s="3"/>
      <c r="L22380" s="3"/>
      <c r="M22380" s="3"/>
      <c r="N22380" s="3"/>
    </row>
    <row r="22381">
      <c r="A22381" s="3"/>
      <c r="B22381" s="3"/>
      <c r="C22381" s="3"/>
      <c r="D22381" s="3"/>
      <c r="E22381" s="3"/>
      <c r="F22381" s="3"/>
      <c r="G22381" s="3"/>
      <c r="H22381" s="3"/>
      <c r="I22381" s="3"/>
      <c r="J22381" s="3"/>
      <c r="K22381" s="3"/>
      <c r="L22381" s="3"/>
      <c r="M22381" s="3"/>
      <c r="N22381" s="3"/>
    </row>
    <row r="22382">
      <c r="A22382" s="3"/>
      <c r="B22382" s="3"/>
      <c r="C22382" s="3"/>
      <c r="D22382" s="3"/>
      <c r="E22382" s="3"/>
      <c r="F22382" s="3"/>
      <c r="G22382" s="3"/>
      <c r="H22382" s="3"/>
      <c r="I22382" s="3"/>
      <c r="J22382" s="3"/>
      <c r="K22382" s="3"/>
      <c r="L22382" s="3"/>
      <c r="M22382" s="3"/>
      <c r="N22382" s="3"/>
    </row>
    <row r="22383">
      <c r="A22383" s="3"/>
      <c r="B22383" s="3"/>
      <c r="C22383" s="3"/>
      <c r="D22383" s="3"/>
      <c r="E22383" s="3"/>
      <c r="F22383" s="3"/>
      <c r="G22383" s="3"/>
      <c r="H22383" s="3"/>
      <c r="I22383" s="3"/>
      <c r="J22383" s="3"/>
      <c r="K22383" s="3"/>
      <c r="L22383" s="3"/>
      <c r="M22383" s="3"/>
      <c r="N22383" s="3"/>
    </row>
    <row r="22384">
      <c r="A22384" s="3"/>
      <c r="B22384" s="3"/>
      <c r="C22384" s="3"/>
      <c r="D22384" s="3"/>
      <c r="E22384" s="3"/>
      <c r="F22384" s="3"/>
      <c r="G22384" s="3"/>
      <c r="H22384" s="3"/>
      <c r="I22384" s="3"/>
      <c r="J22384" s="3"/>
      <c r="K22384" s="3"/>
      <c r="L22384" s="3"/>
      <c r="M22384" s="3"/>
      <c r="N22384" s="3"/>
    </row>
    <row r="22385">
      <c r="A22385" s="3"/>
      <c r="B22385" s="3"/>
      <c r="C22385" s="3"/>
      <c r="D22385" s="3"/>
      <c r="E22385" s="3"/>
      <c r="F22385" s="3"/>
      <c r="G22385" s="3"/>
      <c r="H22385" s="3"/>
      <c r="I22385" s="3"/>
      <c r="J22385" s="3"/>
      <c r="K22385" s="3"/>
      <c r="L22385" s="3"/>
      <c r="M22385" s="3"/>
      <c r="N22385" s="3"/>
    </row>
    <row r="22386">
      <c r="A22386" s="3"/>
      <c r="B22386" s="3"/>
      <c r="C22386" s="3"/>
      <c r="D22386" s="3"/>
      <c r="E22386" s="3"/>
      <c r="F22386" s="3"/>
      <c r="G22386" s="3"/>
      <c r="H22386" s="3"/>
      <c r="I22386" s="3"/>
      <c r="J22386" s="3"/>
      <c r="K22386" s="3"/>
      <c r="L22386" s="3"/>
      <c r="M22386" s="3"/>
      <c r="N22386" s="3"/>
    </row>
    <row r="22387">
      <c r="A22387" s="3"/>
      <c r="B22387" s="3"/>
      <c r="C22387" s="3"/>
      <c r="D22387" s="3"/>
      <c r="E22387" s="3"/>
      <c r="F22387" s="3"/>
      <c r="G22387" s="3"/>
      <c r="H22387" s="3"/>
      <c r="I22387" s="3"/>
      <c r="J22387" s="3"/>
      <c r="K22387" s="3"/>
      <c r="L22387" s="3"/>
      <c r="M22387" s="3"/>
      <c r="N22387" s="3"/>
    </row>
    <row r="22388">
      <c r="A22388" s="3"/>
      <c r="B22388" s="3"/>
      <c r="C22388" s="3"/>
      <c r="D22388" s="3"/>
      <c r="E22388" s="3"/>
      <c r="F22388" s="3"/>
      <c r="G22388" s="3"/>
      <c r="H22388" s="3"/>
      <c r="I22388" s="3"/>
      <c r="J22388" s="3"/>
      <c r="K22388" s="3"/>
      <c r="L22388" s="3"/>
      <c r="M22388" s="3"/>
      <c r="N22388" s="3"/>
    </row>
    <row r="22389">
      <c r="A22389" s="3"/>
      <c r="B22389" s="3"/>
      <c r="C22389" s="3"/>
      <c r="D22389" s="3"/>
      <c r="E22389" s="3"/>
      <c r="F22389" s="3"/>
      <c r="G22389" s="3"/>
      <c r="H22389" s="3"/>
      <c r="I22389" s="3"/>
      <c r="J22389" s="3"/>
      <c r="K22389" s="3"/>
      <c r="L22389" s="3"/>
      <c r="M22389" s="3"/>
      <c r="N22389" s="3"/>
    </row>
    <row r="22390">
      <c r="A22390" s="3"/>
      <c r="B22390" s="3"/>
      <c r="C22390" s="3"/>
      <c r="D22390" s="3"/>
      <c r="E22390" s="3"/>
      <c r="F22390" s="3"/>
      <c r="G22390" s="3"/>
      <c r="H22390" s="3"/>
      <c r="I22390" s="3"/>
      <c r="J22390" s="3"/>
      <c r="K22390" s="3"/>
      <c r="L22390" s="3"/>
      <c r="M22390" s="3"/>
      <c r="N22390" s="3"/>
    </row>
    <row r="22391">
      <c r="A22391" s="3"/>
      <c r="B22391" s="3"/>
      <c r="C22391" s="3"/>
      <c r="D22391" s="3"/>
      <c r="E22391" s="3"/>
      <c r="F22391" s="3"/>
      <c r="G22391" s="3"/>
      <c r="H22391" s="3"/>
      <c r="I22391" s="3"/>
      <c r="J22391" s="3"/>
      <c r="K22391" s="3"/>
      <c r="L22391" s="3"/>
      <c r="M22391" s="3"/>
      <c r="N22391" s="3"/>
    </row>
    <row r="22392">
      <c r="A22392" s="3"/>
      <c r="B22392" s="3"/>
      <c r="C22392" s="3"/>
      <c r="D22392" s="3"/>
      <c r="E22392" s="3"/>
      <c r="F22392" s="3"/>
      <c r="G22392" s="3"/>
      <c r="H22392" s="3"/>
      <c r="I22392" s="3"/>
      <c r="J22392" s="3"/>
      <c r="K22392" s="3"/>
      <c r="L22392" s="3"/>
      <c r="M22392" s="3"/>
      <c r="N22392" s="3"/>
    </row>
    <row r="22393">
      <c r="A22393" s="3"/>
      <c r="B22393" s="3"/>
      <c r="C22393" s="3"/>
      <c r="D22393" s="3"/>
      <c r="E22393" s="3"/>
      <c r="F22393" s="3"/>
      <c r="G22393" s="3"/>
      <c r="H22393" s="3"/>
      <c r="I22393" s="3"/>
      <c r="J22393" s="3"/>
      <c r="K22393" s="3"/>
      <c r="L22393" s="3"/>
      <c r="M22393" s="3"/>
      <c r="N22393" s="3"/>
    </row>
    <row r="22394">
      <c r="A22394" s="3"/>
      <c r="B22394" s="3"/>
      <c r="C22394" s="3"/>
      <c r="D22394" s="3"/>
      <c r="E22394" s="3"/>
      <c r="F22394" s="3"/>
      <c r="G22394" s="3"/>
      <c r="H22394" s="3"/>
      <c r="I22394" s="3"/>
      <c r="J22394" s="3"/>
      <c r="K22394" s="3"/>
      <c r="L22394" s="3"/>
      <c r="M22394" s="3"/>
      <c r="N22394" s="3"/>
    </row>
    <row r="22395">
      <c r="A22395" s="3"/>
      <c r="B22395" s="3"/>
      <c r="C22395" s="3"/>
      <c r="D22395" s="3"/>
      <c r="E22395" s="3"/>
      <c r="F22395" s="3"/>
      <c r="G22395" s="3"/>
      <c r="H22395" s="3"/>
      <c r="I22395" s="3"/>
      <c r="J22395" s="3"/>
      <c r="K22395" s="3"/>
      <c r="L22395" s="3"/>
      <c r="M22395" s="3"/>
      <c r="N22395" s="3"/>
    </row>
    <row r="22396">
      <c r="A22396" s="3"/>
      <c r="B22396" s="3"/>
      <c r="C22396" s="3"/>
      <c r="D22396" s="3"/>
      <c r="E22396" s="3"/>
      <c r="F22396" s="3"/>
      <c r="G22396" s="3"/>
      <c r="H22396" s="3"/>
      <c r="I22396" s="3"/>
      <c r="J22396" s="3"/>
      <c r="K22396" s="3"/>
      <c r="L22396" s="3"/>
      <c r="M22396" s="3"/>
      <c r="N22396" s="3"/>
    </row>
    <row r="22397">
      <c r="A22397" s="3"/>
      <c r="B22397" s="3"/>
      <c r="C22397" s="3"/>
      <c r="D22397" s="3"/>
      <c r="E22397" s="3"/>
      <c r="F22397" s="3"/>
      <c r="G22397" s="3"/>
      <c r="H22397" s="3"/>
      <c r="I22397" s="3"/>
      <c r="J22397" s="3"/>
      <c r="K22397" s="3"/>
      <c r="L22397" s="3"/>
      <c r="M22397" s="3"/>
      <c r="N22397" s="3"/>
    </row>
    <row r="22398">
      <c r="A22398" s="3"/>
      <c r="B22398" s="3"/>
      <c r="C22398" s="3"/>
      <c r="D22398" s="3"/>
      <c r="E22398" s="3"/>
      <c r="F22398" s="3"/>
      <c r="G22398" s="3"/>
      <c r="H22398" s="3"/>
      <c r="I22398" s="3"/>
      <c r="J22398" s="3"/>
      <c r="K22398" s="3"/>
      <c r="L22398" s="3"/>
      <c r="M22398" s="3"/>
      <c r="N22398" s="3"/>
    </row>
    <row r="22399">
      <c r="A22399" s="3"/>
      <c r="B22399" s="3"/>
      <c r="C22399" s="3"/>
      <c r="D22399" s="3"/>
      <c r="E22399" s="3"/>
      <c r="F22399" s="3"/>
      <c r="G22399" s="3"/>
      <c r="H22399" s="3"/>
      <c r="I22399" s="3"/>
      <c r="J22399" s="3"/>
      <c r="K22399" s="3"/>
      <c r="L22399" s="3"/>
      <c r="M22399" s="3"/>
      <c r="N22399" s="3"/>
    </row>
    <row r="22400">
      <c r="A22400" s="3"/>
      <c r="B22400" s="3"/>
      <c r="C22400" s="3"/>
      <c r="D22400" s="3"/>
      <c r="E22400" s="3"/>
      <c r="F22400" s="3"/>
      <c r="G22400" s="3"/>
      <c r="H22400" s="3"/>
      <c r="I22400" s="3"/>
      <c r="J22400" s="3"/>
      <c r="K22400" s="3"/>
      <c r="L22400" s="3"/>
      <c r="M22400" s="3"/>
      <c r="N22400" s="3"/>
    </row>
    <row r="22401">
      <c r="A22401" s="3"/>
      <c r="B22401" s="3"/>
      <c r="C22401" s="3"/>
      <c r="D22401" s="3"/>
      <c r="E22401" s="3"/>
      <c r="F22401" s="3"/>
      <c r="G22401" s="3"/>
      <c r="H22401" s="3"/>
      <c r="I22401" s="3"/>
      <c r="J22401" s="3"/>
      <c r="K22401" s="3"/>
      <c r="L22401" s="3"/>
      <c r="M22401" s="3"/>
      <c r="N22401" s="3"/>
    </row>
    <row r="22402">
      <c r="A22402" s="3"/>
      <c r="B22402" s="3"/>
      <c r="C22402" s="3"/>
      <c r="D22402" s="3"/>
      <c r="E22402" s="3"/>
      <c r="F22402" s="3"/>
      <c r="G22402" s="3"/>
      <c r="H22402" s="3"/>
      <c r="I22402" s="3"/>
      <c r="J22402" s="3"/>
      <c r="K22402" s="3"/>
      <c r="L22402" s="3"/>
      <c r="M22402" s="3"/>
      <c r="N22402" s="3"/>
    </row>
    <row r="22403">
      <c r="A22403" s="3"/>
      <c r="B22403" s="3"/>
      <c r="C22403" s="3"/>
      <c r="D22403" s="3"/>
      <c r="E22403" s="3"/>
      <c r="F22403" s="3"/>
      <c r="G22403" s="3"/>
      <c r="H22403" s="3"/>
      <c r="I22403" s="3"/>
      <c r="J22403" s="3"/>
      <c r="K22403" s="3"/>
      <c r="L22403" s="3"/>
      <c r="M22403" s="3"/>
      <c r="N22403" s="3"/>
    </row>
    <row r="22404">
      <c r="A22404" s="3"/>
      <c r="B22404" s="3"/>
      <c r="C22404" s="3"/>
      <c r="D22404" s="3"/>
      <c r="E22404" s="3"/>
      <c r="F22404" s="3"/>
      <c r="G22404" s="3"/>
      <c r="H22404" s="3"/>
      <c r="I22404" s="3"/>
      <c r="J22404" s="3"/>
      <c r="K22404" s="3"/>
      <c r="L22404" s="3"/>
      <c r="M22404" s="3"/>
      <c r="N22404" s="3"/>
    </row>
    <row r="22405">
      <c r="A22405" s="3"/>
      <c r="B22405" s="3"/>
      <c r="C22405" s="3"/>
      <c r="D22405" s="3"/>
      <c r="E22405" s="3"/>
      <c r="F22405" s="3"/>
      <c r="G22405" s="3"/>
      <c r="H22405" s="3"/>
      <c r="I22405" s="3"/>
      <c r="J22405" s="3"/>
      <c r="K22405" s="3"/>
      <c r="L22405" s="3"/>
      <c r="M22405" s="3"/>
      <c r="N22405" s="3"/>
    </row>
    <row r="22406">
      <c r="A22406" s="3"/>
      <c r="B22406" s="3"/>
      <c r="C22406" s="3"/>
      <c r="D22406" s="3"/>
      <c r="E22406" s="3"/>
      <c r="F22406" s="3"/>
      <c r="G22406" s="3"/>
      <c r="H22406" s="3"/>
      <c r="I22406" s="3"/>
      <c r="J22406" s="3"/>
      <c r="K22406" s="3"/>
      <c r="L22406" s="3"/>
      <c r="M22406" s="3"/>
      <c r="N22406" s="3"/>
    </row>
    <row r="22407">
      <c r="A22407" s="3"/>
      <c r="B22407" s="3"/>
      <c r="C22407" s="3"/>
      <c r="D22407" s="3"/>
      <c r="E22407" s="3"/>
      <c r="F22407" s="3"/>
      <c r="G22407" s="3"/>
      <c r="H22407" s="3"/>
      <c r="I22407" s="3"/>
      <c r="J22407" s="3"/>
      <c r="K22407" s="3"/>
      <c r="L22407" s="3"/>
      <c r="M22407" s="3"/>
      <c r="N22407" s="3"/>
    </row>
    <row r="22408">
      <c r="A22408" s="3"/>
      <c r="B22408" s="3"/>
      <c r="C22408" s="3"/>
      <c r="D22408" s="3"/>
      <c r="E22408" s="3"/>
      <c r="F22408" s="3"/>
      <c r="G22408" s="3"/>
      <c r="H22408" s="3"/>
      <c r="I22408" s="3"/>
      <c r="J22408" s="3"/>
      <c r="K22408" s="3"/>
      <c r="L22408" s="3"/>
      <c r="M22408" s="3"/>
      <c r="N22408" s="3"/>
    </row>
    <row r="22409">
      <c r="A22409" s="3"/>
      <c r="B22409" s="3"/>
      <c r="C22409" s="3"/>
      <c r="D22409" s="3"/>
      <c r="E22409" s="3"/>
      <c r="F22409" s="3"/>
      <c r="G22409" s="3"/>
      <c r="H22409" s="3"/>
      <c r="I22409" s="3"/>
      <c r="J22409" s="3"/>
      <c r="K22409" s="3"/>
      <c r="L22409" s="3"/>
      <c r="M22409" s="3"/>
      <c r="N22409" s="3"/>
    </row>
    <row r="22410">
      <c r="A22410" s="3"/>
      <c r="B22410" s="3"/>
      <c r="C22410" s="3"/>
      <c r="D22410" s="3"/>
      <c r="E22410" s="3"/>
      <c r="F22410" s="3"/>
      <c r="G22410" s="3"/>
      <c r="H22410" s="3"/>
      <c r="I22410" s="3"/>
      <c r="J22410" s="3"/>
      <c r="K22410" s="3"/>
      <c r="L22410" s="3"/>
      <c r="M22410" s="3"/>
      <c r="N22410" s="3"/>
    </row>
    <row r="22411">
      <c r="A22411" s="3"/>
      <c r="B22411" s="3"/>
      <c r="C22411" s="3"/>
      <c r="D22411" s="3"/>
      <c r="E22411" s="3"/>
      <c r="F22411" s="3"/>
      <c r="G22411" s="3"/>
      <c r="H22411" s="3"/>
      <c r="I22411" s="3"/>
      <c r="J22411" s="3"/>
      <c r="K22411" s="3"/>
      <c r="L22411" s="3"/>
      <c r="M22411" s="3"/>
      <c r="N22411" s="3"/>
    </row>
    <row r="22412">
      <c r="A22412" s="3"/>
      <c r="B22412" s="3"/>
      <c r="C22412" s="3"/>
      <c r="D22412" s="3"/>
      <c r="E22412" s="3"/>
      <c r="F22412" s="3"/>
      <c r="G22412" s="3"/>
      <c r="H22412" s="3"/>
      <c r="I22412" s="3"/>
      <c r="J22412" s="3"/>
      <c r="K22412" s="3"/>
      <c r="L22412" s="3"/>
      <c r="M22412" s="3"/>
      <c r="N22412" s="3"/>
    </row>
    <row r="22413">
      <c r="A22413" s="3"/>
      <c r="B22413" s="3"/>
      <c r="C22413" s="3"/>
      <c r="D22413" s="3"/>
      <c r="E22413" s="3"/>
      <c r="F22413" s="3"/>
      <c r="G22413" s="3"/>
      <c r="H22413" s="3"/>
      <c r="I22413" s="3"/>
      <c r="J22413" s="3"/>
      <c r="K22413" s="3"/>
      <c r="L22413" s="3"/>
      <c r="M22413" s="3"/>
      <c r="N22413" s="3"/>
    </row>
    <row r="22414">
      <c r="A22414" s="3"/>
      <c r="B22414" s="3"/>
      <c r="C22414" s="3"/>
      <c r="D22414" s="3"/>
      <c r="E22414" s="3"/>
      <c r="F22414" s="3"/>
      <c r="G22414" s="3"/>
      <c r="H22414" s="3"/>
      <c r="I22414" s="3"/>
      <c r="J22414" s="3"/>
      <c r="K22414" s="3"/>
      <c r="L22414" s="3"/>
      <c r="M22414" s="3"/>
      <c r="N22414" s="3"/>
    </row>
    <row r="22415">
      <c r="A22415" s="3"/>
      <c r="B22415" s="3"/>
      <c r="C22415" s="3"/>
      <c r="D22415" s="3"/>
      <c r="E22415" s="3"/>
      <c r="F22415" s="3"/>
      <c r="G22415" s="3"/>
      <c r="H22415" s="3"/>
      <c r="I22415" s="3"/>
      <c r="J22415" s="3"/>
      <c r="K22415" s="3"/>
      <c r="L22415" s="3"/>
      <c r="M22415" s="3"/>
      <c r="N22415" s="3"/>
    </row>
    <row r="22416">
      <c r="A22416" s="3"/>
      <c r="B22416" s="3"/>
      <c r="C22416" s="3"/>
      <c r="D22416" s="3"/>
      <c r="E22416" s="3"/>
      <c r="F22416" s="3"/>
      <c r="G22416" s="3"/>
      <c r="H22416" s="3"/>
      <c r="I22416" s="3"/>
      <c r="J22416" s="3"/>
      <c r="K22416" s="3"/>
      <c r="L22416" s="3"/>
      <c r="M22416" s="3"/>
      <c r="N22416" s="3"/>
    </row>
    <row r="22417">
      <c r="A22417" s="3"/>
      <c r="B22417" s="3"/>
      <c r="C22417" s="3"/>
      <c r="D22417" s="3"/>
      <c r="E22417" s="3"/>
      <c r="F22417" s="3"/>
      <c r="G22417" s="3"/>
      <c r="H22417" s="3"/>
      <c r="I22417" s="3"/>
      <c r="J22417" s="3"/>
      <c r="K22417" s="3"/>
      <c r="L22417" s="3"/>
      <c r="M22417" s="3"/>
      <c r="N22417" s="3"/>
    </row>
    <row r="22418">
      <c r="A22418" s="3"/>
      <c r="B22418" s="3"/>
      <c r="C22418" s="3"/>
      <c r="D22418" s="3"/>
      <c r="E22418" s="3"/>
      <c r="F22418" s="3"/>
      <c r="G22418" s="3"/>
      <c r="H22418" s="3"/>
      <c r="I22418" s="3"/>
      <c r="J22418" s="3"/>
      <c r="K22418" s="3"/>
      <c r="L22418" s="3"/>
      <c r="M22418" s="3"/>
      <c r="N22418" s="3"/>
    </row>
    <row r="22419">
      <c r="A22419" s="3"/>
      <c r="B22419" s="3"/>
      <c r="C22419" s="3"/>
      <c r="D22419" s="3"/>
      <c r="E22419" s="3"/>
      <c r="F22419" s="3"/>
      <c r="G22419" s="3"/>
      <c r="H22419" s="3"/>
      <c r="I22419" s="3"/>
      <c r="J22419" s="3"/>
      <c r="K22419" s="3"/>
      <c r="L22419" s="3"/>
      <c r="M22419" s="3"/>
      <c r="N22419" s="3"/>
    </row>
    <row r="22420">
      <c r="A22420" s="3"/>
      <c r="B22420" s="3"/>
      <c r="C22420" s="3"/>
      <c r="D22420" s="3"/>
      <c r="E22420" s="3"/>
      <c r="F22420" s="3"/>
      <c r="G22420" s="3"/>
      <c r="H22420" s="3"/>
      <c r="I22420" s="3"/>
      <c r="J22420" s="3"/>
      <c r="K22420" s="3"/>
      <c r="L22420" s="3"/>
      <c r="M22420" s="3"/>
      <c r="N22420" s="3"/>
    </row>
    <row r="22421">
      <c r="A22421" s="3"/>
      <c r="B22421" s="3"/>
      <c r="C22421" s="3"/>
      <c r="D22421" s="3"/>
      <c r="E22421" s="3"/>
      <c r="F22421" s="3"/>
      <c r="G22421" s="3"/>
      <c r="H22421" s="3"/>
      <c r="I22421" s="3"/>
      <c r="J22421" s="3"/>
      <c r="K22421" s="3"/>
      <c r="L22421" s="3"/>
      <c r="M22421" s="3"/>
      <c r="N22421" s="3"/>
    </row>
    <row r="22422">
      <c r="A22422" s="3"/>
      <c r="B22422" s="3"/>
      <c r="C22422" s="3"/>
      <c r="D22422" s="3"/>
      <c r="E22422" s="3"/>
      <c r="F22422" s="3"/>
      <c r="G22422" s="3"/>
      <c r="H22422" s="3"/>
      <c r="I22422" s="3"/>
      <c r="J22422" s="3"/>
      <c r="K22422" s="3"/>
      <c r="L22422" s="3"/>
      <c r="M22422" s="3"/>
      <c r="N22422" s="3"/>
    </row>
    <row r="22423">
      <c r="A22423" s="3"/>
      <c r="B22423" s="3"/>
      <c r="C22423" s="3"/>
      <c r="D22423" s="3"/>
      <c r="E22423" s="3"/>
      <c r="F22423" s="3"/>
      <c r="G22423" s="3"/>
      <c r="H22423" s="3"/>
      <c r="I22423" s="3"/>
      <c r="J22423" s="3"/>
      <c r="K22423" s="3"/>
      <c r="L22423" s="3"/>
      <c r="M22423" s="3"/>
      <c r="N22423" s="3"/>
    </row>
    <row r="22424">
      <c r="A22424" s="3"/>
      <c r="B22424" s="3"/>
      <c r="C22424" s="3"/>
      <c r="D22424" s="3"/>
      <c r="E22424" s="3"/>
      <c r="F22424" s="3"/>
      <c r="G22424" s="3"/>
      <c r="H22424" s="3"/>
      <c r="I22424" s="3"/>
      <c r="J22424" s="3"/>
      <c r="K22424" s="3"/>
      <c r="L22424" s="3"/>
      <c r="M22424" s="3"/>
      <c r="N22424" s="3"/>
    </row>
    <row r="22425">
      <c r="A22425" s="3"/>
      <c r="B22425" s="3"/>
      <c r="C22425" s="3"/>
      <c r="D22425" s="3"/>
      <c r="E22425" s="3"/>
      <c r="F22425" s="3"/>
      <c r="G22425" s="3"/>
      <c r="H22425" s="3"/>
      <c r="I22425" s="3"/>
      <c r="J22425" s="3"/>
      <c r="K22425" s="3"/>
      <c r="L22425" s="3"/>
      <c r="M22425" s="3"/>
      <c r="N22425" s="3"/>
    </row>
    <row r="22426">
      <c r="A22426" s="3"/>
      <c r="B22426" s="3"/>
      <c r="C22426" s="3"/>
      <c r="D22426" s="3"/>
      <c r="E22426" s="3"/>
      <c r="F22426" s="3"/>
      <c r="G22426" s="3"/>
      <c r="H22426" s="3"/>
      <c r="I22426" s="3"/>
      <c r="J22426" s="3"/>
      <c r="K22426" s="3"/>
      <c r="L22426" s="3"/>
      <c r="M22426" s="3"/>
      <c r="N22426" s="3"/>
    </row>
    <row r="22427">
      <c r="A22427" s="3"/>
      <c r="B22427" s="3"/>
      <c r="C22427" s="3"/>
      <c r="D22427" s="3"/>
      <c r="E22427" s="3"/>
      <c r="F22427" s="3"/>
      <c r="G22427" s="3"/>
      <c r="H22427" s="3"/>
      <c r="I22427" s="3"/>
      <c r="J22427" s="3"/>
      <c r="K22427" s="3"/>
      <c r="L22427" s="3"/>
      <c r="M22427" s="3"/>
      <c r="N22427" s="3"/>
    </row>
    <row r="22428">
      <c r="A22428" s="3"/>
      <c r="B22428" s="3"/>
      <c r="C22428" s="3"/>
      <c r="D22428" s="3"/>
      <c r="E22428" s="3"/>
      <c r="F22428" s="3"/>
      <c r="G22428" s="3"/>
      <c r="H22428" s="3"/>
      <c r="I22428" s="3"/>
      <c r="J22428" s="3"/>
      <c r="K22428" s="3"/>
      <c r="L22428" s="3"/>
      <c r="M22428" s="3"/>
      <c r="N22428" s="3"/>
    </row>
    <row r="22429">
      <c r="A22429" s="3"/>
      <c r="B22429" s="3"/>
      <c r="C22429" s="3"/>
      <c r="D22429" s="3"/>
      <c r="E22429" s="3"/>
      <c r="F22429" s="3"/>
      <c r="G22429" s="3"/>
      <c r="H22429" s="3"/>
      <c r="I22429" s="3"/>
      <c r="J22429" s="3"/>
      <c r="K22429" s="3"/>
      <c r="L22429" s="3"/>
      <c r="M22429" s="3"/>
      <c r="N22429" s="3"/>
    </row>
    <row r="22430">
      <c r="A22430" s="3"/>
      <c r="B22430" s="3"/>
      <c r="C22430" s="3"/>
      <c r="D22430" s="3"/>
      <c r="E22430" s="3"/>
      <c r="F22430" s="3"/>
      <c r="G22430" s="3"/>
      <c r="H22430" s="3"/>
      <c r="I22430" s="3"/>
      <c r="J22430" s="3"/>
      <c r="K22430" s="3"/>
      <c r="L22430" s="3"/>
      <c r="M22430" s="3"/>
      <c r="N22430" s="3"/>
    </row>
    <row r="22431">
      <c r="A22431" s="3"/>
      <c r="B22431" s="3"/>
      <c r="C22431" s="3"/>
      <c r="D22431" s="3"/>
      <c r="E22431" s="3"/>
      <c r="F22431" s="3"/>
      <c r="G22431" s="3"/>
      <c r="H22431" s="3"/>
      <c r="I22431" s="3"/>
      <c r="J22431" s="3"/>
      <c r="K22431" s="3"/>
      <c r="L22431" s="3"/>
      <c r="M22431" s="3"/>
      <c r="N22431" s="3"/>
    </row>
    <row r="22432">
      <c r="A22432" s="3"/>
      <c r="B22432" s="3"/>
      <c r="C22432" s="3"/>
      <c r="D22432" s="3"/>
      <c r="E22432" s="3"/>
      <c r="F22432" s="3"/>
      <c r="G22432" s="3"/>
      <c r="H22432" s="3"/>
      <c r="I22432" s="3"/>
      <c r="J22432" s="3"/>
      <c r="K22432" s="3"/>
      <c r="L22432" s="3"/>
      <c r="M22432" s="3"/>
      <c r="N22432" s="3"/>
    </row>
    <row r="22433">
      <c r="A22433" s="3"/>
      <c r="B22433" s="3"/>
      <c r="C22433" s="3"/>
      <c r="D22433" s="3"/>
      <c r="E22433" s="3"/>
      <c r="F22433" s="3"/>
      <c r="G22433" s="3"/>
      <c r="H22433" s="3"/>
      <c r="I22433" s="3"/>
      <c r="J22433" s="3"/>
      <c r="K22433" s="3"/>
      <c r="L22433" s="3"/>
      <c r="M22433" s="3"/>
      <c r="N22433" s="3"/>
    </row>
    <row r="22434">
      <c r="A22434" s="3"/>
      <c r="B22434" s="3"/>
      <c r="C22434" s="3"/>
      <c r="D22434" s="3"/>
      <c r="E22434" s="3"/>
      <c r="F22434" s="3"/>
      <c r="G22434" s="3"/>
      <c r="H22434" s="3"/>
      <c r="I22434" s="3"/>
      <c r="J22434" s="3"/>
      <c r="K22434" s="3"/>
      <c r="L22434" s="3"/>
      <c r="M22434" s="3"/>
      <c r="N22434" s="3"/>
    </row>
    <row r="22435">
      <c r="A22435" s="3"/>
      <c r="B22435" s="3"/>
      <c r="C22435" s="3"/>
      <c r="D22435" s="3"/>
      <c r="E22435" s="3"/>
      <c r="F22435" s="3"/>
      <c r="G22435" s="3"/>
      <c r="H22435" s="3"/>
      <c r="I22435" s="3"/>
      <c r="J22435" s="3"/>
      <c r="K22435" s="3"/>
      <c r="L22435" s="3"/>
      <c r="M22435" s="3"/>
      <c r="N22435" s="3"/>
    </row>
    <row r="22436">
      <c r="A22436" s="3"/>
      <c r="B22436" s="3"/>
      <c r="C22436" s="3"/>
      <c r="D22436" s="3"/>
      <c r="E22436" s="3"/>
      <c r="F22436" s="3"/>
      <c r="G22436" s="3"/>
      <c r="H22436" s="3"/>
      <c r="I22436" s="3"/>
      <c r="J22436" s="3"/>
      <c r="K22436" s="3"/>
      <c r="L22436" s="3"/>
      <c r="M22436" s="3"/>
      <c r="N22436" s="3"/>
    </row>
    <row r="22437">
      <c r="A22437" s="3"/>
      <c r="B22437" s="3"/>
      <c r="C22437" s="3"/>
      <c r="D22437" s="3"/>
      <c r="E22437" s="3"/>
      <c r="F22437" s="3"/>
      <c r="G22437" s="3"/>
      <c r="H22437" s="3"/>
      <c r="I22437" s="3"/>
      <c r="J22437" s="3"/>
      <c r="K22437" s="3"/>
      <c r="L22437" s="3"/>
      <c r="M22437" s="3"/>
      <c r="N22437" s="3"/>
    </row>
    <row r="22438">
      <c r="A22438" s="3"/>
      <c r="B22438" s="3"/>
      <c r="C22438" s="3"/>
      <c r="D22438" s="3"/>
      <c r="E22438" s="3"/>
      <c r="F22438" s="3"/>
      <c r="G22438" s="3"/>
      <c r="H22438" s="3"/>
      <c r="I22438" s="3"/>
      <c r="J22438" s="3"/>
      <c r="K22438" s="3"/>
      <c r="L22438" s="3"/>
      <c r="M22438" s="3"/>
      <c r="N22438" s="3"/>
    </row>
    <row r="22439">
      <c r="A22439" s="3"/>
      <c r="B22439" s="3"/>
      <c r="C22439" s="3"/>
      <c r="D22439" s="3"/>
      <c r="E22439" s="3"/>
      <c r="F22439" s="3"/>
      <c r="G22439" s="3"/>
      <c r="H22439" s="3"/>
      <c r="I22439" s="3"/>
      <c r="J22439" s="3"/>
      <c r="K22439" s="3"/>
      <c r="L22439" s="3"/>
      <c r="M22439" s="3"/>
      <c r="N22439" s="3"/>
    </row>
    <row r="22440">
      <c r="A22440" s="3"/>
      <c r="B22440" s="3"/>
      <c r="C22440" s="3"/>
      <c r="D22440" s="3"/>
      <c r="E22440" s="3"/>
      <c r="F22440" s="3"/>
      <c r="G22440" s="3"/>
      <c r="H22440" s="3"/>
      <c r="I22440" s="3"/>
      <c r="J22440" s="3"/>
      <c r="K22440" s="3"/>
      <c r="L22440" s="3"/>
      <c r="M22440" s="3"/>
      <c r="N22440" s="3"/>
    </row>
    <row r="22441">
      <c r="A22441" s="3"/>
      <c r="B22441" s="3"/>
      <c r="C22441" s="3"/>
      <c r="D22441" s="3"/>
      <c r="E22441" s="3"/>
      <c r="F22441" s="3"/>
      <c r="G22441" s="3"/>
      <c r="H22441" s="3"/>
      <c r="I22441" s="3"/>
      <c r="J22441" s="3"/>
      <c r="K22441" s="3"/>
      <c r="L22441" s="3"/>
      <c r="M22441" s="3"/>
      <c r="N22441" s="3"/>
    </row>
    <row r="22442">
      <c r="A22442" s="3"/>
      <c r="B22442" s="3"/>
      <c r="C22442" s="3"/>
      <c r="D22442" s="3"/>
      <c r="E22442" s="3"/>
      <c r="F22442" s="3"/>
      <c r="G22442" s="3"/>
      <c r="H22442" s="3"/>
      <c r="I22442" s="3"/>
      <c r="J22442" s="3"/>
      <c r="K22442" s="3"/>
      <c r="L22442" s="3"/>
      <c r="M22442" s="3"/>
      <c r="N22442" s="3"/>
    </row>
    <row r="22443">
      <c r="A22443" s="3"/>
      <c r="B22443" s="3"/>
      <c r="C22443" s="3"/>
      <c r="D22443" s="3"/>
      <c r="E22443" s="3"/>
      <c r="F22443" s="3"/>
      <c r="G22443" s="3"/>
      <c r="H22443" s="3"/>
      <c r="I22443" s="3"/>
      <c r="J22443" s="3"/>
      <c r="K22443" s="3"/>
      <c r="L22443" s="3"/>
      <c r="M22443" s="3"/>
      <c r="N22443" s="3"/>
    </row>
    <row r="22444">
      <c r="A22444" s="3"/>
      <c r="B22444" s="3"/>
      <c r="C22444" s="3"/>
      <c r="D22444" s="3"/>
      <c r="E22444" s="3"/>
      <c r="F22444" s="3"/>
      <c r="G22444" s="3"/>
      <c r="H22444" s="3"/>
      <c r="I22444" s="3"/>
      <c r="J22444" s="3"/>
      <c r="K22444" s="3"/>
      <c r="L22444" s="3"/>
      <c r="M22444" s="3"/>
      <c r="N22444" s="3"/>
    </row>
    <row r="22445">
      <c r="A22445" s="3"/>
      <c r="B22445" s="3"/>
      <c r="C22445" s="3"/>
      <c r="D22445" s="3"/>
      <c r="E22445" s="3"/>
      <c r="F22445" s="3"/>
      <c r="G22445" s="3"/>
      <c r="H22445" s="3"/>
      <c r="I22445" s="3"/>
      <c r="J22445" s="3"/>
      <c r="K22445" s="3"/>
      <c r="L22445" s="3"/>
      <c r="M22445" s="3"/>
      <c r="N22445" s="3"/>
    </row>
    <row r="22446">
      <c r="A22446" s="3"/>
      <c r="B22446" s="3"/>
      <c r="C22446" s="3"/>
      <c r="D22446" s="3"/>
      <c r="E22446" s="3"/>
      <c r="F22446" s="3"/>
      <c r="G22446" s="3"/>
      <c r="H22446" s="3"/>
      <c r="I22446" s="3"/>
      <c r="J22446" s="3"/>
      <c r="K22446" s="3"/>
      <c r="L22446" s="3"/>
      <c r="M22446" s="3"/>
      <c r="N22446" s="3"/>
    </row>
    <row r="22447">
      <c r="A22447" s="3"/>
      <c r="B22447" s="3"/>
      <c r="C22447" s="3"/>
      <c r="D22447" s="3"/>
      <c r="E22447" s="3"/>
      <c r="F22447" s="3"/>
      <c r="G22447" s="3"/>
      <c r="H22447" s="3"/>
      <c r="I22447" s="3"/>
      <c r="J22447" s="3"/>
      <c r="K22447" s="3"/>
      <c r="L22447" s="3"/>
      <c r="M22447" s="3"/>
      <c r="N22447" s="3"/>
    </row>
    <row r="22448">
      <c r="A22448" s="3"/>
      <c r="B22448" s="3"/>
      <c r="C22448" s="3"/>
      <c r="D22448" s="3"/>
      <c r="E22448" s="3"/>
      <c r="F22448" s="3"/>
      <c r="G22448" s="3"/>
      <c r="H22448" s="3"/>
      <c r="I22448" s="3"/>
      <c r="J22448" s="3"/>
      <c r="K22448" s="3"/>
      <c r="L22448" s="3"/>
      <c r="M22448" s="3"/>
      <c r="N22448" s="3"/>
    </row>
    <row r="22449">
      <c r="A22449" s="3"/>
      <c r="B22449" s="3"/>
      <c r="C22449" s="3"/>
      <c r="D22449" s="3"/>
      <c r="E22449" s="3"/>
      <c r="F22449" s="3"/>
      <c r="G22449" s="3"/>
      <c r="H22449" s="3"/>
      <c r="I22449" s="3"/>
      <c r="J22449" s="3"/>
      <c r="K22449" s="3"/>
      <c r="L22449" s="3"/>
      <c r="M22449" s="3"/>
      <c r="N22449" s="3"/>
    </row>
    <row r="22450">
      <c r="A22450" s="3"/>
      <c r="B22450" s="3"/>
      <c r="C22450" s="3"/>
      <c r="D22450" s="3"/>
      <c r="E22450" s="3"/>
      <c r="F22450" s="3"/>
      <c r="G22450" s="3"/>
      <c r="H22450" s="3"/>
      <c r="I22450" s="3"/>
      <c r="J22450" s="3"/>
      <c r="K22450" s="3"/>
      <c r="L22450" s="3"/>
      <c r="M22450" s="3"/>
      <c r="N22450" s="3"/>
    </row>
    <row r="22451">
      <c r="A22451" s="3"/>
      <c r="B22451" s="3"/>
      <c r="C22451" s="3"/>
      <c r="D22451" s="3"/>
      <c r="E22451" s="3"/>
      <c r="F22451" s="3"/>
      <c r="G22451" s="3"/>
      <c r="H22451" s="3"/>
      <c r="I22451" s="3"/>
      <c r="J22451" s="3"/>
      <c r="K22451" s="3"/>
      <c r="L22451" s="3"/>
      <c r="M22451" s="3"/>
      <c r="N22451" s="3"/>
    </row>
    <row r="22452">
      <c r="A22452" s="3"/>
      <c r="B22452" s="3"/>
      <c r="C22452" s="3"/>
      <c r="D22452" s="3"/>
      <c r="E22452" s="3"/>
      <c r="F22452" s="3"/>
      <c r="G22452" s="3"/>
      <c r="H22452" s="3"/>
      <c r="I22452" s="3"/>
      <c r="J22452" s="3"/>
      <c r="K22452" s="3"/>
      <c r="L22452" s="3"/>
      <c r="M22452" s="3"/>
      <c r="N22452" s="3"/>
    </row>
    <row r="22453">
      <c r="A22453" s="3"/>
      <c r="B22453" s="3"/>
      <c r="C22453" s="3"/>
      <c r="D22453" s="3"/>
      <c r="E22453" s="3"/>
      <c r="F22453" s="3"/>
      <c r="G22453" s="3"/>
      <c r="H22453" s="3"/>
      <c r="I22453" s="3"/>
      <c r="J22453" s="3"/>
      <c r="K22453" s="3"/>
      <c r="L22453" s="3"/>
      <c r="M22453" s="3"/>
      <c r="N22453" s="3"/>
    </row>
    <row r="22454">
      <c r="A22454" s="3"/>
      <c r="B22454" s="3"/>
      <c r="C22454" s="3"/>
      <c r="D22454" s="3"/>
      <c r="E22454" s="3"/>
      <c r="F22454" s="3"/>
      <c r="G22454" s="3"/>
      <c r="H22454" s="3"/>
      <c r="I22454" s="3"/>
      <c r="J22454" s="3"/>
      <c r="K22454" s="3"/>
      <c r="L22454" s="3"/>
      <c r="M22454" s="3"/>
      <c r="N22454" s="3"/>
    </row>
    <row r="22455">
      <c r="A22455" s="3"/>
      <c r="B22455" s="3"/>
      <c r="C22455" s="3"/>
      <c r="D22455" s="3"/>
      <c r="E22455" s="3"/>
      <c r="F22455" s="3"/>
      <c r="G22455" s="3"/>
      <c r="H22455" s="3"/>
      <c r="I22455" s="3"/>
      <c r="J22455" s="3"/>
      <c r="K22455" s="3"/>
      <c r="L22455" s="3"/>
      <c r="M22455" s="3"/>
      <c r="N22455" s="3"/>
    </row>
    <row r="22456">
      <c r="A22456" s="3"/>
      <c r="B22456" s="3"/>
      <c r="C22456" s="3"/>
      <c r="D22456" s="3"/>
      <c r="E22456" s="3"/>
      <c r="F22456" s="3"/>
      <c r="G22456" s="3"/>
      <c r="H22456" s="3"/>
      <c r="I22456" s="3"/>
      <c r="J22456" s="3"/>
      <c r="K22456" s="3"/>
      <c r="L22456" s="3"/>
      <c r="M22456" s="3"/>
      <c r="N22456" s="3"/>
    </row>
    <row r="22457">
      <c r="A22457" s="3"/>
      <c r="B22457" s="3"/>
      <c r="C22457" s="3"/>
      <c r="D22457" s="3"/>
      <c r="E22457" s="3"/>
      <c r="F22457" s="3"/>
      <c r="G22457" s="3"/>
      <c r="H22457" s="3"/>
      <c r="I22457" s="3"/>
      <c r="J22457" s="3"/>
      <c r="K22457" s="3"/>
      <c r="L22457" s="3"/>
      <c r="M22457" s="3"/>
      <c r="N22457" s="3"/>
    </row>
    <row r="22458">
      <c r="A22458" s="3"/>
      <c r="B22458" s="3"/>
      <c r="C22458" s="3"/>
      <c r="D22458" s="3"/>
      <c r="E22458" s="3"/>
      <c r="F22458" s="3"/>
      <c r="G22458" s="3"/>
      <c r="H22458" s="3"/>
      <c r="I22458" s="3"/>
      <c r="J22458" s="3"/>
      <c r="K22458" s="3"/>
      <c r="L22458" s="3"/>
      <c r="M22458" s="3"/>
      <c r="N22458" s="3"/>
    </row>
    <row r="22459">
      <c r="A22459" s="3"/>
      <c r="B22459" s="3"/>
      <c r="C22459" s="3"/>
      <c r="D22459" s="3"/>
      <c r="E22459" s="3"/>
      <c r="F22459" s="3"/>
      <c r="G22459" s="3"/>
      <c r="H22459" s="3"/>
      <c r="I22459" s="3"/>
      <c r="J22459" s="3"/>
      <c r="K22459" s="3"/>
      <c r="L22459" s="3"/>
      <c r="M22459" s="3"/>
      <c r="N22459" s="3"/>
    </row>
    <row r="22460">
      <c r="A22460" s="3"/>
      <c r="B22460" s="3"/>
      <c r="C22460" s="3"/>
      <c r="D22460" s="3"/>
      <c r="E22460" s="3"/>
      <c r="F22460" s="3"/>
      <c r="G22460" s="3"/>
      <c r="H22460" s="3"/>
      <c r="I22460" s="3"/>
      <c r="J22460" s="3"/>
      <c r="K22460" s="3"/>
      <c r="L22460" s="3"/>
      <c r="M22460" s="3"/>
      <c r="N22460" s="3"/>
    </row>
    <row r="22461">
      <c r="A22461" s="3"/>
      <c r="B22461" s="3"/>
      <c r="C22461" s="3"/>
      <c r="D22461" s="3"/>
      <c r="E22461" s="3"/>
      <c r="F22461" s="3"/>
      <c r="G22461" s="3"/>
      <c r="H22461" s="3"/>
      <c r="I22461" s="3"/>
      <c r="J22461" s="3"/>
      <c r="K22461" s="3"/>
      <c r="L22461" s="3"/>
      <c r="M22461" s="3"/>
      <c r="N22461" s="3"/>
    </row>
    <row r="22462">
      <c r="A22462" s="3"/>
      <c r="B22462" s="3"/>
      <c r="C22462" s="3"/>
      <c r="D22462" s="3"/>
      <c r="E22462" s="3"/>
      <c r="F22462" s="3"/>
      <c r="G22462" s="3"/>
      <c r="H22462" s="3"/>
      <c r="I22462" s="3"/>
      <c r="J22462" s="3"/>
      <c r="K22462" s="3"/>
      <c r="L22462" s="3"/>
      <c r="M22462" s="3"/>
      <c r="N22462" s="3"/>
    </row>
    <row r="22463">
      <c r="A22463" s="3"/>
      <c r="B22463" s="3"/>
      <c r="C22463" s="3"/>
      <c r="D22463" s="3"/>
      <c r="E22463" s="3"/>
      <c r="F22463" s="3"/>
      <c r="G22463" s="3"/>
      <c r="H22463" s="3"/>
      <c r="I22463" s="3"/>
      <c r="J22463" s="3"/>
      <c r="K22463" s="3"/>
      <c r="L22463" s="3"/>
      <c r="M22463" s="3"/>
      <c r="N22463" s="3"/>
    </row>
    <row r="22464">
      <c r="A22464" s="3"/>
      <c r="B22464" s="3"/>
      <c r="C22464" s="3"/>
      <c r="D22464" s="3"/>
      <c r="E22464" s="3"/>
      <c r="F22464" s="3"/>
      <c r="G22464" s="3"/>
      <c r="H22464" s="3"/>
      <c r="I22464" s="3"/>
      <c r="J22464" s="3"/>
      <c r="K22464" s="3"/>
      <c r="L22464" s="3"/>
      <c r="M22464" s="3"/>
      <c r="N22464" s="3"/>
    </row>
    <row r="22465">
      <c r="A22465" s="3"/>
      <c r="B22465" s="3"/>
      <c r="C22465" s="3"/>
      <c r="D22465" s="3"/>
      <c r="E22465" s="3"/>
      <c r="F22465" s="3"/>
      <c r="G22465" s="3"/>
      <c r="H22465" s="3"/>
      <c r="I22465" s="3"/>
      <c r="J22465" s="3"/>
      <c r="K22465" s="3"/>
      <c r="L22465" s="3"/>
      <c r="M22465" s="3"/>
      <c r="N22465" s="3"/>
    </row>
    <row r="22466">
      <c r="A22466" s="3"/>
      <c r="B22466" s="3"/>
      <c r="C22466" s="3"/>
      <c r="D22466" s="3"/>
      <c r="E22466" s="3"/>
      <c r="F22466" s="3"/>
      <c r="G22466" s="3"/>
      <c r="H22466" s="3"/>
      <c r="I22466" s="3"/>
      <c r="J22466" s="3"/>
      <c r="K22466" s="3"/>
      <c r="L22466" s="3"/>
      <c r="M22466" s="3"/>
      <c r="N22466" s="3"/>
    </row>
    <row r="22467">
      <c r="A22467" s="3"/>
      <c r="B22467" s="3"/>
      <c r="C22467" s="3"/>
      <c r="D22467" s="3"/>
      <c r="E22467" s="3"/>
      <c r="F22467" s="3"/>
      <c r="G22467" s="3"/>
      <c r="H22467" s="3"/>
      <c r="I22467" s="3"/>
      <c r="J22467" s="3"/>
      <c r="K22467" s="3"/>
      <c r="L22467" s="3"/>
      <c r="M22467" s="3"/>
      <c r="N22467" s="3"/>
    </row>
    <row r="22468">
      <c r="A22468" s="3"/>
      <c r="B22468" s="3"/>
      <c r="C22468" s="3"/>
      <c r="D22468" s="3"/>
      <c r="E22468" s="3"/>
      <c r="F22468" s="3"/>
      <c r="G22468" s="3"/>
      <c r="H22468" s="3"/>
      <c r="I22468" s="3"/>
      <c r="J22468" s="3"/>
      <c r="K22468" s="3"/>
      <c r="L22468" s="3"/>
      <c r="M22468" s="3"/>
      <c r="N22468" s="3"/>
    </row>
    <row r="22469">
      <c r="A22469" s="3"/>
      <c r="B22469" s="3"/>
      <c r="C22469" s="3"/>
      <c r="D22469" s="3"/>
      <c r="E22469" s="3"/>
      <c r="F22469" s="3"/>
      <c r="G22469" s="3"/>
      <c r="H22469" s="3"/>
      <c r="I22469" s="3"/>
      <c r="J22469" s="3"/>
      <c r="K22469" s="3"/>
      <c r="L22469" s="3"/>
      <c r="M22469" s="3"/>
      <c r="N22469" s="3"/>
    </row>
    <row r="22470">
      <c r="A22470" s="3"/>
      <c r="B22470" s="3"/>
      <c r="C22470" s="3"/>
      <c r="D22470" s="3"/>
      <c r="E22470" s="3"/>
      <c r="F22470" s="3"/>
      <c r="G22470" s="3"/>
      <c r="H22470" s="3"/>
      <c r="I22470" s="3"/>
      <c r="J22470" s="3"/>
      <c r="K22470" s="3"/>
      <c r="L22470" s="3"/>
      <c r="M22470" s="3"/>
      <c r="N22470" s="3"/>
    </row>
    <row r="22471">
      <c r="A22471" s="3"/>
      <c r="B22471" s="3"/>
      <c r="C22471" s="3"/>
      <c r="D22471" s="3"/>
      <c r="E22471" s="3"/>
      <c r="F22471" s="3"/>
      <c r="G22471" s="3"/>
      <c r="H22471" s="3"/>
      <c r="I22471" s="3"/>
      <c r="J22471" s="3"/>
      <c r="K22471" s="3"/>
      <c r="L22471" s="3"/>
      <c r="M22471" s="3"/>
      <c r="N22471" s="3"/>
    </row>
    <row r="22472">
      <c r="A22472" s="3"/>
      <c r="B22472" s="3"/>
      <c r="C22472" s="3"/>
      <c r="D22472" s="3"/>
      <c r="E22472" s="3"/>
      <c r="F22472" s="3"/>
      <c r="G22472" s="3"/>
      <c r="H22472" s="3"/>
      <c r="I22472" s="3"/>
      <c r="J22472" s="3"/>
      <c r="K22472" s="3"/>
      <c r="L22472" s="3"/>
      <c r="M22472" s="3"/>
      <c r="N22472" s="3"/>
    </row>
    <row r="22473">
      <c r="A22473" s="3"/>
      <c r="B22473" s="3"/>
      <c r="C22473" s="3"/>
      <c r="D22473" s="3"/>
      <c r="E22473" s="3"/>
      <c r="F22473" s="3"/>
      <c r="G22473" s="3"/>
      <c r="H22473" s="3"/>
      <c r="I22473" s="3"/>
      <c r="J22473" s="3"/>
      <c r="K22473" s="3"/>
      <c r="L22473" s="3"/>
      <c r="M22473" s="3"/>
      <c r="N22473" s="3"/>
    </row>
    <row r="22474">
      <c r="A22474" s="3"/>
      <c r="B22474" s="3"/>
      <c r="C22474" s="3"/>
      <c r="D22474" s="3"/>
      <c r="E22474" s="3"/>
      <c r="F22474" s="3"/>
      <c r="G22474" s="3"/>
      <c r="H22474" s="3"/>
      <c r="I22474" s="3"/>
      <c r="J22474" s="3"/>
      <c r="K22474" s="3"/>
      <c r="L22474" s="3"/>
      <c r="M22474" s="3"/>
      <c r="N22474" s="3"/>
    </row>
    <row r="22475">
      <c r="A22475" s="3"/>
      <c r="B22475" s="3"/>
      <c r="C22475" s="3"/>
      <c r="D22475" s="3"/>
      <c r="E22475" s="3"/>
      <c r="F22475" s="3"/>
      <c r="G22475" s="3"/>
      <c r="H22475" s="3"/>
      <c r="I22475" s="3"/>
      <c r="J22475" s="3"/>
      <c r="K22475" s="3"/>
      <c r="L22475" s="3"/>
      <c r="M22475" s="3"/>
      <c r="N22475" s="3"/>
    </row>
    <row r="22476">
      <c r="A22476" s="3"/>
      <c r="B22476" s="3"/>
      <c r="C22476" s="3"/>
      <c r="D22476" s="3"/>
      <c r="E22476" s="3"/>
      <c r="F22476" s="3"/>
      <c r="G22476" s="3"/>
      <c r="H22476" s="3"/>
      <c r="I22476" s="3"/>
      <c r="J22476" s="3"/>
      <c r="K22476" s="3"/>
      <c r="L22476" s="3"/>
      <c r="M22476" s="3"/>
      <c r="N22476" s="3"/>
    </row>
    <row r="22477">
      <c r="A22477" s="3"/>
      <c r="B22477" s="3"/>
      <c r="C22477" s="3"/>
      <c r="D22477" s="3"/>
      <c r="E22477" s="3"/>
      <c r="F22477" s="3"/>
      <c r="G22477" s="3"/>
      <c r="H22477" s="3"/>
      <c r="I22477" s="3"/>
      <c r="J22477" s="3"/>
      <c r="K22477" s="3"/>
      <c r="L22477" s="3"/>
      <c r="M22477" s="3"/>
      <c r="N22477" s="3"/>
    </row>
    <row r="22478">
      <c r="A22478" s="3"/>
      <c r="B22478" s="3"/>
      <c r="C22478" s="3"/>
      <c r="D22478" s="3"/>
      <c r="E22478" s="3"/>
      <c r="F22478" s="3"/>
      <c r="G22478" s="3"/>
      <c r="H22478" s="3"/>
      <c r="I22478" s="3"/>
      <c r="J22478" s="3"/>
      <c r="K22478" s="3"/>
      <c r="L22478" s="3"/>
      <c r="M22478" s="3"/>
      <c r="N22478" s="3"/>
    </row>
    <row r="22479">
      <c r="A22479" s="3"/>
      <c r="B22479" s="3"/>
      <c r="C22479" s="3"/>
      <c r="D22479" s="3"/>
      <c r="E22479" s="3"/>
      <c r="F22479" s="3"/>
      <c r="G22479" s="3"/>
      <c r="H22479" s="3"/>
      <c r="I22479" s="3"/>
      <c r="J22479" s="3"/>
      <c r="K22479" s="3"/>
      <c r="L22479" s="3"/>
      <c r="M22479" s="3"/>
      <c r="N22479" s="3"/>
    </row>
    <row r="22480">
      <c r="A22480" s="3"/>
      <c r="B22480" s="3"/>
      <c r="C22480" s="3"/>
      <c r="D22480" s="3"/>
      <c r="E22480" s="3"/>
      <c r="F22480" s="3"/>
      <c r="G22480" s="3"/>
      <c r="H22480" s="3"/>
      <c r="I22480" s="3"/>
      <c r="J22480" s="3"/>
      <c r="K22480" s="3"/>
      <c r="L22480" s="3"/>
      <c r="M22480" s="3"/>
      <c r="N22480" s="3"/>
    </row>
    <row r="22481">
      <c r="A22481" s="3"/>
      <c r="B22481" s="3"/>
      <c r="C22481" s="3"/>
      <c r="D22481" s="3"/>
      <c r="E22481" s="3"/>
      <c r="F22481" s="3"/>
      <c r="G22481" s="3"/>
      <c r="H22481" s="3"/>
      <c r="I22481" s="3"/>
      <c r="J22481" s="3"/>
      <c r="K22481" s="3"/>
      <c r="L22481" s="3"/>
      <c r="M22481" s="3"/>
      <c r="N22481" s="3"/>
    </row>
    <row r="22482">
      <c r="A22482" s="3"/>
      <c r="B22482" s="3"/>
      <c r="C22482" s="3"/>
      <c r="D22482" s="3"/>
      <c r="E22482" s="3"/>
      <c r="F22482" s="3"/>
      <c r="G22482" s="3"/>
      <c r="H22482" s="3"/>
      <c r="I22482" s="3"/>
      <c r="J22482" s="3"/>
      <c r="K22482" s="3"/>
      <c r="L22482" s="3"/>
      <c r="M22482" s="3"/>
      <c r="N22482" s="3"/>
    </row>
    <row r="22483">
      <c r="A22483" s="3"/>
      <c r="B22483" s="3"/>
      <c r="C22483" s="3"/>
      <c r="D22483" s="3"/>
      <c r="E22483" s="3"/>
      <c r="F22483" s="3"/>
      <c r="G22483" s="3"/>
      <c r="H22483" s="3"/>
      <c r="I22483" s="3"/>
      <c r="J22483" s="3"/>
      <c r="K22483" s="3"/>
      <c r="L22483" s="3"/>
      <c r="M22483" s="3"/>
      <c r="N22483" s="3"/>
    </row>
    <row r="22484">
      <c r="A22484" s="3"/>
      <c r="B22484" s="3"/>
      <c r="C22484" s="3"/>
      <c r="D22484" s="3"/>
      <c r="E22484" s="3"/>
      <c r="F22484" s="3"/>
      <c r="G22484" s="3"/>
      <c r="H22484" s="3"/>
      <c r="I22484" s="3"/>
      <c r="J22484" s="3"/>
      <c r="K22484" s="3"/>
      <c r="L22484" s="3"/>
      <c r="M22484" s="3"/>
      <c r="N22484" s="3"/>
    </row>
    <row r="22485">
      <c r="A22485" s="3"/>
      <c r="B22485" s="3"/>
      <c r="C22485" s="3"/>
      <c r="D22485" s="3"/>
      <c r="E22485" s="3"/>
      <c r="F22485" s="3"/>
      <c r="G22485" s="3"/>
      <c r="H22485" s="3"/>
      <c r="I22485" s="3"/>
      <c r="J22485" s="3"/>
      <c r="K22485" s="3"/>
      <c r="L22485" s="3"/>
      <c r="M22485" s="3"/>
      <c r="N22485" s="3"/>
    </row>
    <row r="22486">
      <c r="A22486" s="3"/>
      <c r="B22486" s="3"/>
      <c r="C22486" s="3"/>
      <c r="D22486" s="3"/>
      <c r="E22486" s="3"/>
      <c r="F22486" s="3"/>
      <c r="G22486" s="3"/>
      <c r="H22486" s="3"/>
      <c r="I22486" s="3"/>
      <c r="J22486" s="3"/>
      <c r="K22486" s="3"/>
      <c r="L22486" s="3"/>
      <c r="M22486" s="3"/>
      <c r="N22486" s="3"/>
    </row>
    <row r="22487">
      <c r="A22487" s="3"/>
      <c r="B22487" s="3"/>
      <c r="C22487" s="3"/>
      <c r="D22487" s="3"/>
      <c r="E22487" s="3"/>
      <c r="F22487" s="3"/>
      <c r="G22487" s="3"/>
      <c r="H22487" s="3"/>
      <c r="I22487" s="3"/>
      <c r="J22487" s="3"/>
      <c r="K22487" s="3"/>
      <c r="L22487" s="3"/>
      <c r="M22487" s="3"/>
      <c r="N22487" s="3"/>
    </row>
    <row r="22488">
      <c r="A22488" s="3"/>
      <c r="B22488" s="3"/>
      <c r="C22488" s="3"/>
      <c r="D22488" s="3"/>
      <c r="E22488" s="3"/>
      <c r="F22488" s="3"/>
      <c r="G22488" s="3"/>
      <c r="H22488" s="3"/>
      <c r="I22488" s="3"/>
      <c r="J22488" s="3"/>
      <c r="K22488" s="3"/>
      <c r="L22488" s="3"/>
      <c r="M22488" s="3"/>
      <c r="N22488" s="3"/>
    </row>
    <row r="22489">
      <c r="A22489" s="3"/>
      <c r="B22489" s="3"/>
      <c r="C22489" s="3"/>
      <c r="D22489" s="3"/>
      <c r="E22489" s="3"/>
      <c r="F22489" s="3"/>
      <c r="G22489" s="3"/>
      <c r="H22489" s="3"/>
      <c r="I22489" s="3"/>
      <c r="J22489" s="3"/>
      <c r="K22489" s="3"/>
      <c r="L22489" s="3"/>
      <c r="M22489" s="3"/>
      <c r="N22489" s="3"/>
    </row>
    <row r="22490">
      <c r="A22490" s="3"/>
      <c r="B22490" s="3"/>
      <c r="C22490" s="3"/>
      <c r="D22490" s="3"/>
      <c r="E22490" s="3"/>
      <c r="F22490" s="3"/>
      <c r="G22490" s="3"/>
      <c r="H22490" s="3"/>
      <c r="I22490" s="3"/>
      <c r="J22490" s="3"/>
      <c r="K22490" s="3"/>
      <c r="L22490" s="3"/>
      <c r="M22490" s="3"/>
      <c r="N22490" s="3"/>
    </row>
    <row r="22491">
      <c r="A22491" s="3"/>
      <c r="B22491" s="3"/>
      <c r="C22491" s="3"/>
      <c r="D22491" s="3"/>
      <c r="E22491" s="3"/>
      <c r="F22491" s="3"/>
      <c r="G22491" s="3"/>
      <c r="H22491" s="3"/>
      <c r="I22491" s="3"/>
      <c r="J22491" s="3"/>
      <c r="K22491" s="3"/>
      <c r="L22491" s="3"/>
      <c r="M22491" s="3"/>
      <c r="N22491" s="3"/>
    </row>
    <row r="22492">
      <c r="A22492" s="3"/>
      <c r="B22492" s="3"/>
      <c r="C22492" s="3"/>
      <c r="D22492" s="3"/>
      <c r="E22492" s="3"/>
      <c r="F22492" s="3"/>
      <c r="G22492" s="3"/>
      <c r="H22492" s="3"/>
      <c r="I22492" s="3"/>
      <c r="J22492" s="3"/>
      <c r="K22492" s="3"/>
      <c r="L22492" s="3"/>
      <c r="M22492" s="3"/>
      <c r="N22492" s="3"/>
    </row>
    <row r="22493">
      <c r="A22493" s="3"/>
      <c r="B22493" s="3"/>
      <c r="C22493" s="3"/>
      <c r="D22493" s="3"/>
      <c r="E22493" s="3"/>
      <c r="F22493" s="3"/>
      <c r="G22493" s="3"/>
      <c r="H22493" s="3"/>
      <c r="I22493" s="3"/>
      <c r="J22493" s="3"/>
      <c r="K22493" s="3"/>
      <c r="L22493" s="3"/>
      <c r="M22493" s="3"/>
      <c r="N22493" s="3"/>
    </row>
    <row r="22494">
      <c r="A22494" s="3"/>
      <c r="B22494" s="3"/>
      <c r="C22494" s="3"/>
      <c r="D22494" s="3"/>
      <c r="E22494" s="3"/>
      <c r="F22494" s="3"/>
      <c r="G22494" s="3"/>
      <c r="H22494" s="3"/>
      <c r="I22494" s="3"/>
      <c r="J22494" s="3"/>
      <c r="K22494" s="3"/>
      <c r="L22494" s="3"/>
      <c r="M22494" s="3"/>
      <c r="N22494" s="3"/>
    </row>
    <row r="22495">
      <c r="A22495" s="3"/>
      <c r="B22495" s="3"/>
      <c r="C22495" s="3"/>
      <c r="D22495" s="3"/>
      <c r="E22495" s="3"/>
      <c r="F22495" s="3"/>
      <c r="G22495" s="3"/>
      <c r="H22495" s="3"/>
      <c r="I22495" s="3"/>
      <c r="J22495" s="3"/>
      <c r="K22495" s="3"/>
      <c r="L22495" s="3"/>
      <c r="M22495" s="3"/>
      <c r="N22495" s="3"/>
    </row>
    <row r="22496">
      <c r="A22496" s="3"/>
      <c r="B22496" s="3"/>
      <c r="C22496" s="3"/>
      <c r="D22496" s="3"/>
      <c r="E22496" s="3"/>
      <c r="F22496" s="3"/>
      <c r="G22496" s="3"/>
      <c r="H22496" s="3"/>
      <c r="I22496" s="3"/>
      <c r="J22496" s="3"/>
      <c r="K22496" s="3"/>
      <c r="L22496" s="3"/>
      <c r="M22496" s="3"/>
      <c r="N22496" s="3"/>
    </row>
    <row r="22497">
      <c r="A22497" s="3"/>
      <c r="B22497" s="3"/>
      <c r="C22497" s="3"/>
      <c r="D22497" s="3"/>
      <c r="E22497" s="3"/>
      <c r="F22497" s="3"/>
      <c r="G22497" s="3"/>
      <c r="H22497" s="3"/>
      <c r="I22497" s="3"/>
      <c r="J22497" s="3"/>
      <c r="K22497" s="3"/>
      <c r="L22497" s="3"/>
      <c r="M22497" s="3"/>
      <c r="N22497" s="3"/>
    </row>
    <row r="22498">
      <c r="A22498" s="3"/>
      <c r="B22498" s="3"/>
      <c r="C22498" s="3"/>
      <c r="D22498" s="3"/>
      <c r="E22498" s="3"/>
      <c r="F22498" s="3"/>
      <c r="G22498" s="3"/>
      <c r="H22498" s="3"/>
      <c r="I22498" s="3"/>
      <c r="J22498" s="3"/>
      <c r="K22498" s="3"/>
      <c r="L22498" s="3"/>
      <c r="M22498" s="3"/>
      <c r="N22498" s="3"/>
    </row>
    <row r="22499">
      <c r="A22499" s="3"/>
      <c r="B22499" s="3"/>
      <c r="C22499" s="3"/>
      <c r="D22499" s="3"/>
      <c r="E22499" s="3"/>
      <c r="F22499" s="3"/>
      <c r="G22499" s="3"/>
      <c r="H22499" s="3"/>
      <c r="I22499" s="3"/>
      <c r="J22499" s="3"/>
      <c r="K22499" s="3"/>
      <c r="L22499" s="3"/>
      <c r="M22499" s="3"/>
      <c r="N22499" s="3"/>
    </row>
    <row r="22500">
      <c r="A22500" s="3"/>
      <c r="B22500" s="3"/>
      <c r="C22500" s="3"/>
      <c r="D22500" s="3"/>
      <c r="E22500" s="3"/>
      <c r="F22500" s="3"/>
      <c r="G22500" s="3"/>
      <c r="H22500" s="3"/>
      <c r="I22500" s="3"/>
      <c r="J22500" s="3"/>
      <c r="K22500" s="3"/>
      <c r="L22500" s="3"/>
      <c r="M22500" s="3"/>
      <c r="N22500" s="3"/>
    </row>
    <row r="22501">
      <c r="A22501" s="3"/>
      <c r="B22501" s="3"/>
      <c r="C22501" s="3"/>
      <c r="D22501" s="3"/>
      <c r="E22501" s="3"/>
      <c r="F22501" s="3"/>
      <c r="G22501" s="3"/>
      <c r="H22501" s="3"/>
      <c r="I22501" s="3"/>
      <c r="J22501" s="3"/>
      <c r="K22501" s="3"/>
      <c r="L22501" s="3"/>
      <c r="M22501" s="3"/>
      <c r="N22501" s="3"/>
    </row>
    <row r="22502">
      <c r="A22502" s="3"/>
      <c r="B22502" s="3"/>
      <c r="C22502" s="3"/>
      <c r="D22502" s="3"/>
      <c r="E22502" s="3"/>
      <c r="F22502" s="3"/>
      <c r="G22502" s="3"/>
      <c r="H22502" s="3"/>
      <c r="I22502" s="3"/>
      <c r="J22502" s="3"/>
      <c r="K22502" s="3"/>
      <c r="L22502" s="3"/>
      <c r="M22502" s="3"/>
      <c r="N22502" s="3"/>
    </row>
    <row r="22503">
      <c r="A22503" s="3"/>
      <c r="B22503" s="3"/>
      <c r="C22503" s="3"/>
      <c r="D22503" s="3"/>
      <c r="E22503" s="3"/>
      <c r="F22503" s="3"/>
      <c r="G22503" s="3"/>
      <c r="H22503" s="3"/>
      <c r="I22503" s="3"/>
      <c r="J22503" s="3"/>
      <c r="K22503" s="3"/>
      <c r="L22503" s="3"/>
      <c r="M22503" s="3"/>
      <c r="N22503" s="3"/>
    </row>
    <row r="22504">
      <c r="A22504" s="3"/>
      <c r="B22504" s="3"/>
      <c r="C22504" s="3"/>
      <c r="D22504" s="3"/>
      <c r="E22504" s="3"/>
      <c r="F22504" s="3"/>
      <c r="G22504" s="3"/>
      <c r="H22504" s="3"/>
      <c r="I22504" s="3"/>
      <c r="J22504" s="3"/>
      <c r="K22504" s="3"/>
      <c r="L22504" s="3"/>
      <c r="M22504" s="3"/>
      <c r="N22504" s="3"/>
    </row>
    <row r="22505">
      <c r="A22505" s="3"/>
      <c r="B22505" s="3"/>
      <c r="C22505" s="3"/>
      <c r="D22505" s="3"/>
      <c r="E22505" s="3"/>
      <c r="F22505" s="3"/>
      <c r="G22505" s="3"/>
      <c r="H22505" s="3"/>
      <c r="I22505" s="3"/>
      <c r="J22505" s="3"/>
      <c r="K22505" s="3"/>
      <c r="L22505" s="3"/>
      <c r="M22505" s="3"/>
      <c r="N22505" s="3"/>
    </row>
    <row r="22506">
      <c r="A22506" s="3"/>
      <c r="B22506" s="3"/>
      <c r="C22506" s="3"/>
      <c r="D22506" s="3"/>
      <c r="E22506" s="3"/>
      <c r="F22506" s="3"/>
      <c r="G22506" s="3"/>
      <c r="H22506" s="3"/>
      <c r="I22506" s="3"/>
      <c r="J22506" s="3"/>
      <c r="K22506" s="3"/>
      <c r="L22506" s="3"/>
      <c r="M22506" s="3"/>
      <c r="N22506" s="3"/>
    </row>
    <row r="22507">
      <c r="A22507" s="3"/>
      <c r="B22507" s="3"/>
      <c r="C22507" s="3"/>
      <c r="D22507" s="3"/>
      <c r="E22507" s="3"/>
      <c r="F22507" s="3"/>
      <c r="G22507" s="3"/>
      <c r="H22507" s="3"/>
      <c r="I22507" s="3"/>
      <c r="J22507" s="3"/>
      <c r="K22507" s="3"/>
      <c r="L22507" s="3"/>
      <c r="M22507" s="3"/>
      <c r="N22507" s="3"/>
    </row>
    <row r="22508">
      <c r="A22508" s="3"/>
      <c r="B22508" s="3"/>
      <c r="C22508" s="3"/>
      <c r="D22508" s="3"/>
      <c r="E22508" s="3"/>
      <c r="F22508" s="3"/>
      <c r="G22508" s="3"/>
      <c r="H22508" s="3"/>
      <c r="I22508" s="3"/>
      <c r="J22508" s="3"/>
      <c r="K22508" s="3"/>
      <c r="L22508" s="3"/>
      <c r="M22508" s="3"/>
      <c r="N22508" s="3"/>
    </row>
    <row r="22509">
      <c r="A22509" s="3"/>
      <c r="B22509" s="3"/>
      <c r="C22509" s="3"/>
      <c r="D22509" s="3"/>
      <c r="E22509" s="3"/>
      <c r="F22509" s="3"/>
      <c r="G22509" s="3"/>
      <c r="H22509" s="3"/>
      <c r="I22509" s="3"/>
      <c r="J22509" s="3"/>
      <c r="K22509" s="3"/>
      <c r="L22509" s="3"/>
      <c r="M22509" s="3"/>
      <c r="N22509" s="3"/>
    </row>
    <row r="22510">
      <c r="A22510" s="3"/>
      <c r="B22510" s="3"/>
      <c r="C22510" s="3"/>
      <c r="D22510" s="3"/>
      <c r="E22510" s="3"/>
      <c r="F22510" s="3"/>
      <c r="G22510" s="3"/>
      <c r="H22510" s="3"/>
      <c r="I22510" s="3"/>
      <c r="J22510" s="3"/>
      <c r="K22510" s="3"/>
      <c r="L22510" s="3"/>
      <c r="M22510" s="3"/>
      <c r="N22510" s="3"/>
    </row>
    <row r="22511">
      <c r="A22511" s="3"/>
      <c r="B22511" s="3"/>
      <c r="C22511" s="3"/>
      <c r="D22511" s="3"/>
      <c r="E22511" s="3"/>
      <c r="F22511" s="3"/>
      <c r="G22511" s="3"/>
      <c r="H22511" s="3"/>
      <c r="I22511" s="3"/>
      <c r="J22511" s="3"/>
      <c r="K22511" s="3"/>
      <c r="L22511" s="3"/>
      <c r="M22511" s="3"/>
      <c r="N22511" s="3"/>
    </row>
    <row r="22512">
      <c r="A22512" s="3"/>
      <c r="B22512" s="3"/>
      <c r="C22512" s="3"/>
      <c r="D22512" s="3"/>
      <c r="E22512" s="3"/>
      <c r="F22512" s="3"/>
      <c r="G22512" s="3"/>
      <c r="H22512" s="3"/>
      <c r="I22512" s="3"/>
      <c r="J22512" s="3"/>
      <c r="K22512" s="3"/>
      <c r="L22512" s="3"/>
      <c r="M22512" s="3"/>
      <c r="N22512" s="3"/>
    </row>
    <row r="22513">
      <c r="A22513" s="3"/>
      <c r="B22513" s="3"/>
      <c r="C22513" s="3"/>
      <c r="D22513" s="3"/>
      <c r="E22513" s="3"/>
      <c r="F22513" s="3"/>
      <c r="G22513" s="3"/>
      <c r="H22513" s="3"/>
      <c r="I22513" s="3"/>
      <c r="J22513" s="3"/>
      <c r="K22513" s="3"/>
      <c r="L22513" s="3"/>
      <c r="M22513" s="3"/>
      <c r="N22513" s="3"/>
    </row>
    <row r="22514">
      <c r="A22514" s="3"/>
      <c r="B22514" s="3"/>
      <c r="C22514" s="3"/>
      <c r="D22514" s="3"/>
      <c r="E22514" s="3"/>
      <c r="F22514" s="3"/>
      <c r="G22514" s="3"/>
      <c r="H22514" s="3"/>
      <c r="I22514" s="3"/>
      <c r="J22514" s="3"/>
      <c r="K22514" s="3"/>
      <c r="L22514" s="3"/>
      <c r="M22514" s="3"/>
      <c r="N22514" s="3"/>
    </row>
    <row r="22515">
      <c r="A22515" s="3"/>
      <c r="B22515" s="3"/>
      <c r="C22515" s="3"/>
      <c r="D22515" s="3"/>
      <c r="E22515" s="3"/>
      <c r="F22515" s="3"/>
      <c r="G22515" s="3"/>
      <c r="H22515" s="3"/>
      <c r="I22515" s="3"/>
      <c r="J22515" s="3"/>
      <c r="K22515" s="3"/>
      <c r="L22515" s="3"/>
      <c r="M22515" s="3"/>
      <c r="N22515" s="3"/>
    </row>
    <row r="22516">
      <c r="A22516" s="3"/>
      <c r="B22516" s="3"/>
      <c r="C22516" s="3"/>
      <c r="D22516" s="3"/>
      <c r="E22516" s="3"/>
      <c r="F22516" s="3"/>
      <c r="G22516" s="3"/>
      <c r="H22516" s="3"/>
      <c r="I22516" s="3"/>
      <c r="J22516" s="3"/>
      <c r="K22516" s="3"/>
      <c r="L22516" s="3"/>
      <c r="M22516" s="3"/>
      <c r="N22516" s="3"/>
    </row>
    <row r="22517">
      <c r="A22517" s="3"/>
      <c r="B22517" s="3"/>
      <c r="C22517" s="3"/>
      <c r="D22517" s="3"/>
      <c r="E22517" s="3"/>
      <c r="F22517" s="3"/>
      <c r="G22517" s="3"/>
      <c r="H22517" s="3"/>
      <c r="I22517" s="3"/>
      <c r="J22517" s="3"/>
      <c r="K22517" s="3"/>
      <c r="L22517" s="3"/>
      <c r="M22517" s="3"/>
      <c r="N22517" s="3"/>
    </row>
    <row r="22518">
      <c r="A22518" s="3"/>
      <c r="B22518" s="3"/>
      <c r="C22518" s="3"/>
      <c r="D22518" s="3"/>
      <c r="E22518" s="3"/>
      <c r="F22518" s="3"/>
      <c r="G22518" s="3"/>
      <c r="H22518" s="3"/>
      <c r="I22518" s="3"/>
      <c r="J22518" s="3"/>
      <c r="K22518" s="3"/>
      <c r="L22518" s="3"/>
      <c r="M22518" s="3"/>
      <c r="N22518" s="3"/>
    </row>
    <row r="22519">
      <c r="A22519" s="3"/>
      <c r="B22519" s="3"/>
      <c r="C22519" s="3"/>
      <c r="D22519" s="3"/>
      <c r="E22519" s="3"/>
      <c r="F22519" s="3"/>
      <c r="G22519" s="3"/>
      <c r="H22519" s="3"/>
      <c r="I22519" s="3"/>
      <c r="J22519" s="3"/>
      <c r="K22519" s="3"/>
      <c r="L22519" s="3"/>
      <c r="M22519" s="3"/>
      <c r="N22519" s="3"/>
    </row>
    <row r="22520">
      <c r="A22520" s="3"/>
      <c r="B22520" s="3"/>
      <c r="C22520" s="3"/>
      <c r="D22520" s="3"/>
      <c r="E22520" s="3"/>
      <c r="F22520" s="3"/>
      <c r="G22520" s="3"/>
      <c r="H22520" s="3"/>
      <c r="I22520" s="3"/>
      <c r="J22520" s="3"/>
      <c r="K22520" s="3"/>
      <c r="L22520" s="3"/>
      <c r="M22520" s="3"/>
      <c r="N22520" s="3"/>
    </row>
    <row r="22521">
      <c r="A22521" s="3"/>
      <c r="B22521" s="3"/>
      <c r="C22521" s="3"/>
      <c r="D22521" s="3"/>
      <c r="E22521" s="3"/>
      <c r="F22521" s="3"/>
      <c r="G22521" s="3"/>
      <c r="H22521" s="3"/>
      <c r="I22521" s="3"/>
      <c r="J22521" s="3"/>
      <c r="K22521" s="3"/>
      <c r="L22521" s="3"/>
      <c r="M22521" s="3"/>
      <c r="N22521" s="3"/>
    </row>
    <row r="22522">
      <c r="A22522" s="3"/>
      <c r="B22522" s="3"/>
      <c r="C22522" s="3"/>
      <c r="D22522" s="3"/>
      <c r="E22522" s="3"/>
      <c r="F22522" s="3"/>
      <c r="G22522" s="3"/>
      <c r="H22522" s="3"/>
      <c r="I22522" s="3"/>
      <c r="J22522" s="3"/>
      <c r="K22522" s="3"/>
      <c r="L22522" s="3"/>
      <c r="M22522" s="3"/>
      <c r="N22522" s="3"/>
    </row>
    <row r="22523">
      <c r="A22523" s="3"/>
      <c r="B22523" s="3"/>
      <c r="C22523" s="3"/>
      <c r="D22523" s="3"/>
      <c r="E22523" s="3"/>
      <c r="F22523" s="3"/>
      <c r="G22523" s="3"/>
      <c r="H22523" s="3"/>
      <c r="I22523" s="3"/>
      <c r="J22523" s="3"/>
      <c r="K22523" s="3"/>
      <c r="L22523" s="3"/>
      <c r="M22523" s="3"/>
      <c r="N22523" s="3"/>
    </row>
    <row r="22524">
      <c r="A22524" s="3"/>
      <c r="B22524" s="3"/>
      <c r="C22524" s="3"/>
      <c r="D22524" s="3"/>
      <c r="E22524" s="3"/>
      <c r="F22524" s="3"/>
      <c r="G22524" s="3"/>
      <c r="H22524" s="3"/>
      <c r="I22524" s="3"/>
      <c r="J22524" s="3"/>
      <c r="K22524" s="3"/>
      <c r="L22524" s="3"/>
      <c r="M22524" s="3"/>
      <c r="N22524" s="3"/>
    </row>
    <row r="22525">
      <c r="A22525" s="3"/>
      <c r="B22525" s="3"/>
      <c r="C22525" s="3"/>
      <c r="D22525" s="3"/>
      <c r="E22525" s="3"/>
      <c r="F22525" s="3"/>
      <c r="G22525" s="3"/>
      <c r="H22525" s="3"/>
      <c r="I22525" s="3"/>
      <c r="J22525" s="3"/>
      <c r="K22525" s="3"/>
      <c r="L22525" s="3"/>
      <c r="M22525" s="3"/>
      <c r="N22525" s="3"/>
    </row>
    <row r="22526">
      <c r="A22526" s="3"/>
      <c r="B22526" s="3"/>
      <c r="C22526" s="3"/>
      <c r="D22526" s="3"/>
      <c r="E22526" s="3"/>
      <c r="F22526" s="3"/>
      <c r="G22526" s="3"/>
      <c r="H22526" s="3"/>
      <c r="I22526" s="3"/>
      <c r="J22526" s="3"/>
      <c r="K22526" s="3"/>
      <c r="L22526" s="3"/>
      <c r="M22526" s="3"/>
      <c r="N22526" s="3"/>
    </row>
    <row r="22527">
      <c r="A22527" s="3"/>
      <c r="B22527" s="3"/>
      <c r="C22527" s="3"/>
      <c r="D22527" s="3"/>
      <c r="E22527" s="3"/>
      <c r="F22527" s="3"/>
      <c r="G22527" s="3"/>
      <c r="H22527" s="3"/>
      <c r="I22527" s="3"/>
      <c r="J22527" s="3"/>
      <c r="K22527" s="3"/>
      <c r="L22527" s="3"/>
      <c r="M22527" s="3"/>
      <c r="N22527" s="3"/>
    </row>
    <row r="22528">
      <c r="A22528" s="3"/>
      <c r="B22528" s="3"/>
      <c r="C22528" s="3"/>
      <c r="D22528" s="3"/>
      <c r="E22528" s="3"/>
      <c r="F22528" s="3"/>
      <c r="G22528" s="3"/>
      <c r="H22528" s="3"/>
      <c r="I22528" s="3"/>
      <c r="J22528" s="3"/>
      <c r="K22528" s="3"/>
      <c r="L22528" s="3"/>
      <c r="M22528" s="3"/>
      <c r="N22528" s="3"/>
    </row>
    <row r="22529">
      <c r="A22529" s="3"/>
      <c r="B22529" s="3"/>
      <c r="C22529" s="3"/>
      <c r="D22529" s="3"/>
      <c r="E22529" s="3"/>
      <c r="F22529" s="3"/>
      <c r="G22529" s="3"/>
      <c r="H22529" s="3"/>
      <c r="I22529" s="3"/>
      <c r="J22529" s="3"/>
      <c r="K22529" s="3"/>
      <c r="L22529" s="3"/>
      <c r="M22529" s="3"/>
      <c r="N22529" s="3"/>
    </row>
    <row r="22530">
      <c r="A22530" s="3"/>
      <c r="B22530" s="3"/>
      <c r="C22530" s="3"/>
      <c r="D22530" s="3"/>
      <c r="E22530" s="3"/>
      <c r="F22530" s="3"/>
      <c r="G22530" s="3"/>
      <c r="H22530" s="3"/>
      <c r="I22530" s="3"/>
      <c r="J22530" s="3"/>
      <c r="K22530" s="3"/>
      <c r="L22530" s="3"/>
      <c r="M22530" s="3"/>
      <c r="N22530" s="3"/>
    </row>
    <row r="22531">
      <c r="A22531" s="3"/>
      <c r="B22531" s="3"/>
      <c r="C22531" s="3"/>
      <c r="D22531" s="3"/>
      <c r="E22531" s="3"/>
      <c r="F22531" s="3"/>
      <c r="G22531" s="3"/>
      <c r="H22531" s="3"/>
      <c r="I22531" s="3"/>
      <c r="J22531" s="3"/>
      <c r="K22531" s="3"/>
      <c r="L22531" s="3"/>
      <c r="M22531" s="3"/>
      <c r="N22531" s="3"/>
    </row>
    <row r="22532">
      <c r="A22532" s="3"/>
      <c r="B22532" s="3"/>
      <c r="C22532" s="3"/>
      <c r="D22532" s="3"/>
      <c r="E22532" s="3"/>
      <c r="F22532" s="3"/>
      <c r="G22532" s="3"/>
      <c r="H22532" s="3"/>
      <c r="I22532" s="3"/>
      <c r="J22532" s="3"/>
      <c r="K22532" s="3"/>
      <c r="L22532" s="3"/>
      <c r="M22532" s="3"/>
      <c r="N22532" s="3"/>
    </row>
    <row r="22533">
      <c r="A22533" s="3"/>
      <c r="B22533" s="3"/>
      <c r="C22533" s="3"/>
      <c r="D22533" s="3"/>
      <c r="E22533" s="3"/>
      <c r="F22533" s="3"/>
      <c r="G22533" s="3"/>
      <c r="H22533" s="3"/>
      <c r="I22533" s="3"/>
      <c r="J22533" s="3"/>
      <c r="K22533" s="3"/>
      <c r="L22533" s="3"/>
      <c r="M22533" s="3"/>
      <c r="N22533" s="3"/>
    </row>
    <row r="22534">
      <c r="A22534" s="3"/>
      <c r="B22534" s="3"/>
      <c r="C22534" s="3"/>
      <c r="D22534" s="3"/>
      <c r="E22534" s="3"/>
      <c r="F22534" s="3"/>
      <c r="G22534" s="3"/>
      <c r="H22534" s="3"/>
      <c r="I22534" s="3"/>
      <c r="J22534" s="3"/>
      <c r="K22534" s="3"/>
      <c r="L22534" s="3"/>
      <c r="M22534" s="3"/>
      <c r="N22534" s="3"/>
    </row>
    <row r="22535">
      <c r="A22535" s="3"/>
      <c r="B22535" s="3"/>
      <c r="C22535" s="3"/>
      <c r="D22535" s="3"/>
      <c r="E22535" s="3"/>
      <c r="F22535" s="3"/>
      <c r="G22535" s="3"/>
      <c r="H22535" s="3"/>
      <c r="I22535" s="3"/>
      <c r="J22535" s="3"/>
      <c r="K22535" s="3"/>
      <c r="L22535" s="3"/>
      <c r="M22535" s="3"/>
      <c r="N22535" s="3"/>
    </row>
    <row r="22536">
      <c r="A22536" s="3"/>
      <c r="B22536" s="3"/>
      <c r="C22536" s="3"/>
      <c r="D22536" s="3"/>
      <c r="E22536" s="3"/>
      <c r="F22536" s="3"/>
      <c r="G22536" s="3"/>
      <c r="H22536" s="3"/>
      <c r="I22536" s="3"/>
      <c r="J22536" s="3"/>
      <c r="K22536" s="3"/>
      <c r="L22536" s="3"/>
      <c r="M22536" s="3"/>
      <c r="N22536" s="3"/>
    </row>
    <row r="22537">
      <c r="A22537" s="3"/>
      <c r="B22537" s="3"/>
      <c r="C22537" s="3"/>
      <c r="D22537" s="3"/>
      <c r="E22537" s="3"/>
      <c r="F22537" s="3"/>
      <c r="G22537" s="3"/>
      <c r="H22537" s="3"/>
      <c r="I22537" s="3"/>
      <c r="J22537" s="3"/>
      <c r="K22537" s="3"/>
      <c r="L22537" s="3"/>
      <c r="M22537" s="3"/>
      <c r="N22537" s="3"/>
    </row>
    <row r="22538">
      <c r="A22538" s="3"/>
      <c r="B22538" s="3"/>
      <c r="C22538" s="3"/>
      <c r="D22538" s="3"/>
      <c r="E22538" s="3"/>
      <c r="F22538" s="3"/>
      <c r="G22538" s="3"/>
      <c r="H22538" s="3"/>
      <c r="I22538" s="3"/>
      <c r="J22538" s="3"/>
      <c r="K22538" s="3"/>
      <c r="L22538" s="3"/>
      <c r="M22538" s="3"/>
      <c r="N22538" s="3"/>
    </row>
    <row r="22539">
      <c r="A22539" s="3"/>
      <c r="B22539" s="3"/>
      <c r="C22539" s="3"/>
      <c r="D22539" s="3"/>
      <c r="E22539" s="3"/>
      <c r="F22539" s="3"/>
      <c r="G22539" s="3"/>
      <c r="H22539" s="3"/>
      <c r="I22539" s="3"/>
      <c r="J22539" s="3"/>
      <c r="K22539" s="3"/>
      <c r="L22539" s="3"/>
      <c r="M22539" s="3"/>
      <c r="N22539" s="3"/>
    </row>
    <row r="22540">
      <c r="A22540" s="3"/>
      <c r="B22540" s="3"/>
      <c r="C22540" s="3"/>
      <c r="D22540" s="3"/>
      <c r="E22540" s="3"/>
      <c r="F22540" s="3"/>
      <c r="G22540" s="3"/>
      <c r="H22540" s="3"/>
      <c r="I22540" s="3"/>
      <c r="J22540" s="3"/>
      <c r="K22540" s="3"/>
      <c r="L22540" s="3"/>
      <c r="M22540" s="3"/>
      <c r="N22540" s="3"/>
    </row>
    <row r="22541">
      <c r="A22541" s="3"/>
      <c r="B22541" s="3"/>
      <c r="C22541" s="3"/>
      <c r="D22541" s="3"/>
      <c r="E22541" s="3"/>
      <c r="F22541" s="3"/>
      <c r="G22541" s="3"/>
      <c r="H22541" s="3"/>
      <c r="I22541" s="3"/>
      <c r="J22541" s="3"/>
      <c r="K22541" s="3"/>
      <c r="L22541" s="3"/>
      <c r="M22541" s="3"/>
      <c r="N22541" s="3"/>
    </row>
    <row r="22542">
      <c r="A22542" s="3"/>
      <c r="B22542" s="3"/>
      <c r="C22542" s="3"/>
      <c r="D22542" s="3"/>
      <c r="E22542" s="3"/>
      <c r="F22542" s="3"/>
      <c r="G22542" s="3"/>
      <c r="H22542" s="3"/>
      <c r="I22542" s="3"/>
      <c r="J22542" s="3"/>
      <c r="K22542" s="3"/>
      <c r="L22542" s="3"/>
      <c r="M22542" s="3"/>
      <c r="N22542" s="3"/>
    </row>
    <row r="22543">
      <c r="A22543" s="3"/>
      <c r="B22543" s="3"/>
      <c r="C22543" s="3"/>
      <c r="D22543" s="3"/>
      <c r="E22543" s="3"/>
      <c r="F22543" s="3"/>
      <c r="G22543" s="3"/>
      <c r="H22543" s="3"/>
      <c r="I22543" s="3"/>
      <c r="J22543" s="3"/>
      <c r="K22543" s="3"/>
      <c r="L22543" s="3"/>
      <c r="M22543" s="3"/>
      <c r="N22543" s="3"/>
    </row>
    <row r="22544">
      <c r="A22544" s="3"/>
      <c r="B22544" s="3"/>
      <c r="C22544" s="3"/>
      <c r="D22544" s="3"/>
      <c r="E22544" s="3"/>
      <c r="F22544" s="3"/>
      <c r="G22544" s="3"/>
      <c r="H22544" s="3"/>
      <c r="I22544" s="3"/>
      <c r="J22544" s="3"/>
      <c r="K22544" s="3"/>
      <c r="L22544" s="3"/>
      <c r="M22544" s="3"/>
      <c r="N22544" s="3"/>
    </row>
    <row r="22545">
      <c r="A22545" s="3"/>
      <c r="B22545" s="3"/>
      <c r="C22545" s="3"/>
      <c r="D22545" s="3"/>
      <c r="E22545" s="3"/>
      <c r="F22545" s="3"/>
      <c r="G22545" s="3"/>
      <c r="H22545" s="3"/>
      <c r="I22545" s="3"/>
      <c r="J22545" s="3"/>
      <c r="K22545" s="3"/>
      <c r="L22545" s="3"/>
      <c r="M22545" s="3"/>
      <c r="N22545" s="3"/>
    </row>
    <row r="22546">
      <c r="A22546" s="3"/>
      <c r="B22546" s="3"/>
      <c r="C22546" s="3"/>
      <c r="D22546" s="3"/>
      <c r="E22546" s="3"/>
      <c r="F22546" s="3"/>
      <c r="G22546" s="3"/>
      <c r="H22546" s="3"/>
      <c r="I22546" s="3"/>
      <c r="J22546" s="3"/>
      <c r="K22546" s="3"/>
      <c r="L22546" s="3"/>
      <c r="M22546" s="3"/>
      <c r="N22546" s="3"/>
    </row>
    <row r="22547">
      <c r="A22547" s="3"/>
      <c r="B22547" s="3"/>
      <c r="C22547" s="3"/>
      <c r="D22547" s="3"/>
      <c r="E22547" s="3"/>
      <c r="F22547" s="3"/>
      <c r="G22547" s="3"/>
      <c r="H22547" s="3"/>
      <c r="I22547" s="3"/>
      <c r="J22547" s="3"/>
      <c r="K22547" s="3"/>
      <c r="L22547" s="3"/>
      <c r="M22547" s="3"/>
      <c r="N22547" s="3"/>
    </row>
    <row r="22548">
      <c r="A22548" s="3"/>
      <c r="B22548" s="3"/>
      <c r="C22548" s="3"/>
      <c r="D22548" s="3"/>
      <c r="E22548" s="3"/>
      <c r="F22548" s="3"/>
      <c r="G22548" s="3"/>
      <c r="H22548" s="3"/>
      <c r="I22548" s="3"/>
      <c r="J22548" s="3"/>
      <c r="K22548" s="3"/>
      <c r="L22548" s="3"/>
      <c r="M22548" s="3"/>
      <c r="N22548" s="3"/>
    </row>
    <row r="22549">
      <c r="A22549" s="3"/>
      <c r="B22549" s="3"/>
      <c r="C22549" s="3"/>
      <c r="D22549" s="3"/>
      <c r="E22549" s="3"/>
      <c r="F22549" s="3"/>
      <c r="G22549" s="3"/>
      <c r="H22549" s="3"/>
      <c r="I22549" s="3"/>
      <c r="J22549" s="3"/>
      <c r="K22549" s="3"/>
      <c r="L22549" s="3"/>
      <c r="M22549" s="3"/>
      <c r="N22549" s="3"/>
    </row>
    <row r="22550">
      <c r="A22550" s="3"/>
      <c r="B22550" s="3"/>
      <c r="C22550" s="3"/>
      <c r="D22550" s="3"/>
      <c r="E22550" s="3"/>
      <c r="F22550" s="3"/>
      <c r="G22550" s="3"/>
      <c r="H22550" s="3"/>
      <c r="I22550" s="3"/>
      <c r="J22550" s="3"/>
      <c r="K22550" s="3"/>
      <c r="L22550" s="3"/>
      <c r="M22550" s="3"/>
      <c r="N22550" s="3"/>
    </row>
    <row r="22551">
      <c r="A22551" s="3"/>
      <c r="B22551" s="3"/>
      <c r="C22551" s="3"/>
      <c r="D22551" s="3"/>
      <c r="E22551" s="3"/>
      <c r="F22551" s="3"/>
      <c r="G22551" s="3"/>
      <c r="H22551" s="3"/>
      <c r="I22551" s="3"/>
      <c r="J22551" s="3"/>
      <c r="K22551" s="3"/>
      <c r="L22551" s="3"/>
      <c r="M22551" s="3"/>
      <c r="N22551" s="3"/>
    </row>
    <row r="22552">
      <c r="A22552" s="3"/>
      <c r="B22552" s="3"/>
      <c r="C22552" s="3"/>
      <c r="D22552" s="3"/>
      <c r="E22552" s="3"/>
      <c r="F22552" s="3"/>
      <c r="G22552" s="3"/>
      <c r="H22552" s="3"/>
      <c r="I22552" s="3"/>
      <c r="J22552" s="3"/>
      <c r="K22552" s="3"/>
      <c r="L22552" s="3"/>
      <c r="M22552" s="3"/>
      <c r="N22552" s="3"/>
    </row>
    <row r="22553">
      <c r="A22553" s="3"/>
      <c r="B22553" s="3"/>
      <c r="C22553" s="3"/>
      <c r="D22553" s="3"/>
      <c r="E22553" s="3"/>
      <c r="F22553" s="3"/>
      <c r="G22553" s="3"/>
      <c r="H22553" s="3"/>
      <c r="I22553" s="3"/>
      <c r="J22553" s="3"/>
      <c r="K22553" s="3"/>
      <c r="L22553" s="3"/>
      <c r="M22553" s="3"/>
      <c r="N22553" s="3"/>
    </row>
    <row r="22554">
      <c r="A22554" s="3"/>
      <c r="B22554" s="3"/>
      <c r="C22554" s="3"/>
      <c r="D22554" s="3"/>
      <c r="E22554" s="3"/>
      <c r="F22554" s="3"/>
      <c r="G22554" s="3"/>
      <c r="H22554" s="3"/>
      <c r="I22554" s="3"/>
      <c r="J22554" s="3"/>
      <c r="K22554" s="3"/>
      <c r="L22554" s="3"/>
      <c r="M22554" s="3"/>
      <c r="N22554" s="3"/>
    </row>
    <row r="22555">
      <c r="A22555" s="3"/>
      <c r="B22555" s="3"/>
      <c r="C22555" s="3"/>
      <c r="D22555" s="3"/>
      <c r="E22555" s="3"/>
      <c r="F22555" s="3"/>
      <c r="G22555" s="3"/>
      <c r="H22555" s="3"/>
      <c r="I22555" s="3"/>
      <c r="J22555" s="3"/>
      <c r="K22555" s="3"/>
      <c r="L22555" s="3"/>
      <c r="M22555" s="3"/>
      <c r="N22555" s="3"/>
    </row>
    <row r="22556">
      <c r="A22556" s="3"/>
      <c r="B22556" s="3"/>
      <c r="C22556" s="3"/>
      <c r="D22556" s="3"/>
      <c r="E22556" s="3"/>
      <c r="F22556" s="3"/>
      <c r="G22556" s="3"/>
      <c r="H22556" s="3"/>
      <c r="I22556" s="3"/>
      <c r="J22556" s="3"/>
      <c r="K22556" s="3"/>
      <c r="L22556" s="3"/>
      <c r="M22556" s="3"/>
      <c r="N22556" s="3"/>
    </row>
    <row r="22557">
      <c r="A22557" s="3"/>
      <c r="B22557" s="3"/>
      <c r="C22557" s="3"/>
      <c r="D22557" s="3"/>
      <c r="E22557" s="3"/>
      <c r="F22557" s="3"/>
      <c r="G22557" s="3"/>
      <c r="H22557" s="3"/>
      <c r="I22557" s="3"/>
      <c r="J22557" s="3"/>
      <c r="K22557" s="3"/>
      <c r="L22557" s="3"/>
      <c r="M22557" s="3"/>
      <c r="N22557" s="3"/>
    </row>
    <row r="22558">
      <c r="A22558" s="3"/>
      <c r="B22558" s="3"/>
      <c r="C22558" s="3"/>
      <c r="D22558" s="3"/>
      <c r="E22558" s="3"/>
      <c r="F22558" s="3"/>
      <c r="G22558" s="3"/>
      <c r="H22558" s="3"/>
      <c r="I22558" s="3"/>
      <c r="J22558" s="3"/>
      <c r="K22558" s="3"/>
      <c r="L22558" s="3"/>
      <c r="M22558" s="3"/>
      <c r="N22558" s="3"/>
    </row>
    <row r="22559">
      <c r="A22559" s="3"/>
      <c r="B22559" s="3"/>
      <c r="C22559" s="3"/>
      <c r="D22559" s="3"/>
      <c r="E22559" s="3"/>
      <c r="F22559" s="3"/>
      <c r="G22559" s="3"/>
      <c r="H22559" s="3"/>
      <c r="I22559" s="3"/>
      <c r="J22559" s="3"/>
      <c r="K22559" s="3"/>
      <c r="L22559" s="3"/>
      <c r="M22559" s="3"/>
      <c r="N22559" s="3"/>
    </row>
    <row r="22560">
      <c r="A22560" s="3"/>
      <c r="B22560" s="3"/>
      <c r="C22560" s="3"/>
      <c r="D22560" s="3"/>
      <c r="E22560" s="3"/>
      <c r="F22560" s="3"/>
      <c r="G22560" s="3"/>
      <c r="H22560" s="3"/>
      <c r="I22560" s="3"/>
      <c r="J22560" s="3"/>
      <c r="K22560" s="3"/>
      <c r="L22560" s="3"/>
      <c r="M22560" s="3"/>
      <c r="N22560" s="3"/>
    </row>
    <row r="22561">
      <c r="A22561" s="3"/>
      <c r="B22561" s="3"/>
      <c r="C22561" s="3"/>
      <c r="D22561" s="3"/>
      <c r="E22561" s="3"/>
      <c r="F22561" s="3"/>
      <c r="G22561" s="3"/>
      <c r="H22561" s="3"/>
      <c r="I22561" s="3"/>
      <c r="J22561" s="3"/>
      <c r="K22561" s="3"/>
      <c r="L22561" s="3"/>
      <c r="M22561" s="3"/>
      <c r="N22561" s="3"/>
    </row>
    <row r="22562">
      <c r="A22562" s="3"/>
      <c r="B22562" s="3"/>
      <c r="C22562" s="3"/>
      <c r="D22562" s="3"/>
      <c r="E22562" s="3"/>
      <c r="F22562" s="3"/>
      <c r="G22562" s="3"/>
      <c r="H22562" s="3"/>
      <c r="I22562" s="3"/>
      <c r="J22562" s="3"/>
      <c r="K22562" s="3"/>
      <c r="L22562" s="3"/>
      <c r="M22562" s="3"/>
      <c r="N22562" s="3"/>
    </row>
    <row r="22563">
      <c r="A22563" s="3"/>
      <c r="B22563" s="3"/>
      <c r="C22563" s="3"/>
      <c r="D22563" s="3"/>
      <c r="E22563" s="3"/>
      <c r="F22563" s="3"/>
      <c r="G22563" s="3"/>
      <c r="H22563" s="3"/>
      <c r="I22563" s="3"/>
      <c r="J22563" s="3"/>
      <c r="K22563" s="3"/>
      <c r="L22563" s="3"/>
      <c r="M22563" s="3"/>
      <c r="N22563" s="3"/>
    </row>
    <row r="22564">
      <c r="A22564" s="3"/>
      <c r="B22564" s="3"/>
      <c r="C22564" s="3"/>
      <c r="D22564" s="3"/>
      <c r="E22564" s="3"/>
      <c r="F22564" s="3"/>
      <c r="G22564" s="3"/>
      <c r="H22564" s="3"/>
      <c r="I22564" s="3"/>
      <c r="J22564" s="3"/>
      <c r="K22564" s="3"/>
      <c r="L22564" s="3"/>
      <c r="M22564" s="3"/>
      <c r="N22564" s="3"/>
    </row>
    <row r="22565">
      <c r="A22565" s="3"/>
      <c r="B22565" s="3"/>
      <c r="C22565" s="3"/>
      <c r="D22565" s="3"/>
      <c r="E22565" s="3"/>
      <c r="F22565" s="3"/>
      <c r="G22565" s="3"/>
      <c r="H22565" s="3"/>
      <c r="I22565" s="3"/>
      <c r="J22565" s="3"/>
      <c r="K22565" s="3"/>
      <c r="L22565" s="3"/>
      <c r="M22565" s="3"/>
      <c r="N22565" s="3"/>
    </row>
    <row r="22566">
      <c r="A22566" s="3"/>
      <c r="B22566" s="3"/>
      <c r="C22566" s="3"/>
      <c r="D22566" s="3"/>
      <c r="E22566" s="3"/>
      <c r="F22566" s="3"/>
      <c r="G22566" s="3"/>
      <c r="H22566" s="3"/>
      <c r="I22566" s="3"/>
      <c r="J22566" s="3"/>
      <c r="K22566" s="3"/>
      <c r="L22566" s="3"/>
      <c r="M22566" s="3"/>
      <c r="N22566" s="3"/>
    </row>
    <row r="22567">
      <c r="A22567" s="3"/>
      <c r="B22567" s="3"/>
      <c r="C22567" s="3"/>
      <c r="D22567" s="3"/>
      <c r="E22567" s="3"/>
      <c r="F22567" s="3"/>
      <c r="G22567" s="3"/>
      <c r="H22567" s="3"/>
      <c r="I22567" s="3"/>
      <c r="J22567" s="3"/>
      <c r="K22567" s="3"/>
      <c r="L22567" s="3"/>
      <c r="M22567" s="3"/>
      <c r="N22567" s="3"/>
    </row>
    <row r="22568">
      <c r="A22568" s="3"/>
      <c r="B22568" s="3"/>
      <c r="C22568" s="3"/>
      <c r="D22568" s="3"/>
      <c r="E22568" s="3"/>
      <c r="F22568" s="3"/>
      <c r="G22568" s="3"/>
      <c r="H22568" s="3"/>
      <c r="I22568" s="3"/>
      <c r="J22568" s="3"/>
      <c r="K22568" s="3"/>
      <c r="L22568" s="3"/>
      <c r="M22568" s="3"/>
      <c r="N22568" s="3"/>
    </row>
    <row r="22569">
      <c r="A22569" s="3"/>
      <c r="B22569" s="3"/>
      <c r="C22569" s="3"/>
      <c r="D22569" s="3"/>
      <c r="E22569" s="3"/>
      <c r="F22569" s="3"/>
      <c r="G22569" s="3"/>
      <c r="H22569" s="3"/>
      <c r="I22569" s="3"/>
      <c r="J22569" s="3"/>
      <c r="K22569" s="3"/>
      <c r="L22569" s="3"/>
      <c r="M22569" s="3"/>
      <c r="N22569" s="3"/>
    </row>
    <row r="22570">
      <c r="A22570" s="3"/>
      <c r="B22570" s="3"/>
      <c r="C22570" s="3"/>
      <c r="D22570" s="3"/>
      <c r="E22570" s="3"/>
      <c r="F22570" s="3"/>
      <c r="G22570" s="3"/>
      <c r="H22570" s="3"/>
      <c r="I22570" s="3"/>
      <c r="J22570" s="3"/>
      <c r="K22570" s="3"/>
      <c r="L22570" s="3"/>
      <c r="M22570" s="3"/>
      <c r="N22570" s="3"/>
    </row>
    <row r="22571">
      <c r="A22571" s="3"/>
      <c r="B22571" s="3"/>
      <c r="C22571" s="3"/>
      <c r="D22571" s="3"/>
      <c r="E22571" s="3"/>
      <c r="F22571" s="3"/>
      <c r="G22571" s="3"/>
      <c r="H22571" s="3"/>
      <c r="I22571" s="3"/>
      <c r="J22571" s="3"/>
      <c r="K22571" s="3"/>
      <c r="L22571" s="3"/>
      <c r="M22571" s="3"/>
      <c r="N22571" s="3"/>
    </row>
    <row r="22572">
      <c r="A22572" s="3"/>
      <c r="B22572" s="3"/>
      <c r="C22572" s="3"/>
      <c r="D22572" s="3"/>
      <c r="E22572" s="3"/>
      <c r="F22572" s="3"/>
      <c r="G22572" s="3"/>
      <c r="H22572" s="3"/>
      <c r="I22572" s="3"/>
      <c r="J22572" s="3"/>
      <c r="K22572" s="3"/>
      <c r="L22572" s="3"/>
      <c r="M22572" s="3"/>
      <c r="N22572" s="3"/>
    </row>
    <row r="22573">
      <c r="A22573" s="3"/>
      <c r="B22573" s="3"/>
      <c r="C22573" s="3"/>
      <c r="D22573" s="3"/>
      <c r="E22573" s="3"/>
      <c r="F22573" s="3"/>
      <c r="G22573" s="3"/>
      <c r="H22573" s="3"/>
      <c r="I22573" s="3"/>
      <c r="J22573" s="3"/>
      <c r="K22573" s="3"/>
      <c r="L22573" s="3"/>
      <c r="M22573" s="3"/>
      <c r="N22573" s="3"/>
    </row>
    <row r="22574">
      <c r="A22574" s="3"/>
      <c r="B22574" s="3"/>
      <c r="C22574" s="3"/>
      <c r="D22574" s="3"/>
      <c r="E22574" s="3"/>
      <c r="F22574" s="3"/>
      <c r="G22574" s="3"/>
      <c r="H22574" s="3"/>
      <c r="I22574" s="3"/>
      <c r="J22574" s="3"/>
      <c r="K22574" s="3"/>
      <c r="L22574" s="3"/>
      <c r="M22574" s="3"/>
      <c r="N22574" s="3"/>
    </row>
    <row r="22575">
      <c r="A22575" s="3"/>
      <c r="B22575" s="3"/>
      <c r="C22575" s="3"/>
      <c r="D22575" s="3"/>
      <c r="E22575" s="3"/>
      <c r="F22575" s="3"/>
      <c r="G22575" s="3"/>
      <c r="H22575" s="3"/>
      <c r="I22575" s="3"/>
      <c r="J22575" s="3"/>
      <c r="K22575" s="3"/>
      <c r="L22575" s="3"/>
      <c r="M22575" s="3"/>
      <c r="N22575" s="3"/>
    </row>
    <row r="22576">
      <c r="A22576" s="3"/>
      <c r="B22576" s="3"/>
      <c r="C22576" s="3"/>
      <c r="D22576" s="3"/>
      <c r="E22576" s="3"/>
      <c r="F22576" s="3"/>
      <c r="G22576" s="3"/>
      <c r="H22576" s="3"/>
      <c r="I22576" s="3"/>
      <c r="J22576" s="3"/>
      <c r="K22576" s="3"/>
      <c r="L22576" s="3"/>
      <c r="M22576" s="3"/>
      <c r="N22576" s="3"/>
    </row>
    <row r="22577">
      <c r="A22577" s="3"/>
      <c r="B22577" s="3"/>
      <c r="C22577" s="3"/>
      <c r="D22577" s="3"/>
      <c r="E22577" s="3"/>
      <c r="F22577" s="3"/>
      <c r="G22577" s="3"/>
      <c r="H22577" s="3"/>
      <c r="I22577" s="3"/>
      <c r="J22577" s="3"/>
      <c r="K22577" s="3"/>
      <c r="L22577" s="3"/>
      <c r="M22577" s="3"/>
      <c r="N22577" s="3"/>
    </row>
    <row r="22578">
      <c r="A22578" s="3"/>
      <c r="B22578" s="3"/>
      <c r="C22578" s="3"/>
      <c r="D22578" s="3"/>
      <c r="E22578" s="3"/>
      <c r="F22578" s="3"/>
      <c r="G22578" s="3"/>
      <c r="H22578" s="3"/>
      <c r="I22578" s="3"/>
      <c r="J22578" s="3"/>
      <c r="K22578" s="3"/>
      <c r="L22578" s="3"/>
      <c r="M22578" s="3"/>
      <c r="N22578" s="3"/>
    </row>
    <row r="22579">
      <c r="A22579" s="3"/>
      <c r="B22579" s="3"/>
      <c r="C22579" s="3"/>
      <c r="D22579" s="3"/>
      <c r="E22579" s="3"/>
      <c r="F22579" s="3"/>
      <c r="G22579" s="3"/>
      <c r="H22579" s="3"/>
      <c r="I22579" s="3"/>
      <c r="J22579" s="3"/>
      <c r="K22579" s="3"/>
      <c r="L22579" s="3"/>
      <c r="M22579" s="3"/>
      <c r="N22579" s="3"/>
    </row>
    <row r="22580">
      <c r="A22580" s="3"/>
      <c r="B22580" s="3"/>
      <c r="C22580" s="3"/>
      <c r="D22580" s="3"/>
      <c r="E22580" s="3"/>
      <c r="F22580" s="3"/>
      <c r="G22580" s="3"/>
      <c r="H22580" s="3"/>
      <c r="I22580" s="3"/>
      <c r="J22580" s="3"/>
      <c r="K22580" s="3"/>
      <c r="L22580" s="3"/>
      <c r="M22580" s="3"/>
      <c r="N22580" s="3"/>
    </row>
    <row r="22581">
      <c r="A22581" s="3"/>
      <c r="B22581" s="3"/>
      <c r="C22581" s="3"/>
      <c r="D22581" s="3"/>
      <c r="E22581" s="3"/>
      <c r="F22581" s="3"/>
      <c r="G22581" s="3"/>
      <c r="H22581" s="3"/>
      <c r="I22581" s="3"/>
      <c r="J22581" s="3"/>
      <c r="K22581" s="3"/>
      <c r="L22581" s="3"/>
      <c r="M22581" s="3"/>
      <c r="N22581" s="3"/>
    </row>
    <row r="22582">
      <c r="A22582" s="3"/>
      <c r="B22582" s="3"/>
      <c r="C22582" s="3"/>
      <c r="D22582" s="3"/>
      <c r="E22582" s="3"/>
      <c r="F22582" s="3"/>
      <c r="G22582" s="3"/>
      <c r="H22582" s="3"/>
      <c r="I22582" s="3"/>
      <c r="J22582" s="3"/>
      <c r="K22582" s="3"/>
      <c r="L22582" s="3"/>
      <c r="M22582" s="3"/>
      <c r="N22582" s="3"/>
    </row>
    <row r="22583">
      <c r="A22583" s="3"/>
      <c r="B22583" s="3"/>
      <c r="C22583" s="3"/>
      <c r="D22583" s="3"/>
      <c r="E22583" s="3"/>
      <c r="F22583" s="3"/>
      <c r="G22583" s="3"/>
      <c r="H22583" s="3"/>
      <c r="I22583" s="3"/>
      <c r="J22583" s="3"/>
      <c r="K22583" s="3"/>
      <c r="L22583" s="3"/>
      <c r="M22583" s="3"/>
      <c r="N22583" s="3"/>
    </row>
    <row r="22584">
      <c r="A22584" s="3"/>
      <c r="B22584" s="3"/>
      <c r="C22584" s="3"/>
      <c r="D22584" s="3"/>
      <c r="E22584" s="3"/>
      <c r="F22584" s="3"/>
      <c r="G22584" s="3"/>
      <c r="H22584" s="3"/>
      <c r="I22584" s="3"/>
      <c r="J22584" s="3"/>
      <c r="K22584" s="3"/>
      <c r="L22584" s="3"/>
      <c r="M22584" s="3"/>
      <c r="N22584" s="3"/>
    </row>
    <row r="22585">
      <c r="A22585" s="3"/>
      <c r="B22585" s="3"/>
      <c r="C22585" s="3"/>
      <c r="D22585" s="3"/>
      <c r="E22585" s="3"/>
      <c r="F22585" s="3"/>
      <c r="G22585" s="3"/>
      <c r="H22585" s="3"/>
      <c r="I22585" s="3"/>
      <c r="J22585" s="3"/>
      <c r="K22585" s="3"/>
      <c r="L22585" s="3"/>
      <c r="M22585" s="3"/>
      <c r="N22585" s="3"/>
    </row>
    <row r="22586">
      <c r="A22586" s="3"/>
      <c r="B22586" s="3"/>
      <c r="C22586" s="3"/>
      <c r="D22586" s="3"/>
      <c r="E22586" s="3"/>
      <c r="F22586" s="3"/>
      <c r="G22586" s="3"/>
      <c r="H22586" s="3"/>
      <c r="I22586" s="3"/>
      <c r="J22586" s="3"/>
      <c r="K22586" s="3"/>
      <c r="L22586" s="3"/>
      <c r="M22586" s="3"/>
      <c r="N22586" s="3"/>
    </row>
    <row r="22587">
      <c r="A22587" s="3"/>
      <c r="B22587" s="3"/>
      <c r="C22587" s="3"/>
      <c r="D22587" s="3"/>
      <c r="E22587" s="3"/>
      <c r="F22587" s="3"/>
      <c r="G22587" s="3"/>
      <c r="H22587" s="3"/>
      <c r="I22587" s="3"/>
      <c r="J22587" s="3"/>
      <c r="K22587" s="3"/>
      <c r="L22587" s="3"/>
      <c r="M22587" s="3"/>
      <c r="N22587" s="3"/>
    </row>
    <row r="22588">
      <c r="A22588" s="3"/>
      <c r="B22588" s="3"/>
      <c r="C22588" s="3"/>
      <c r="D22588" s="3"/>
      <c r="E22588" s="3"/>
      <c r="F22588" s="3"/>
      <c r="G22588" s="3"/>
      <c r="H22588" s="3"/>
      <c r="I22588" s="3"/>
      <c r="J22588" s="3"/>
      <c r="K22588" s="3"/>
      <c r="L22588" s="3"/>
      <c r="M22588" s="3"/>
      <c r="N22588" s="3"/>
    </row>
    <row r="22589">
      <c r="A22589" s="3"/>
      <c r="B22589" s="3"/>
      <c r="C22589" s="3"/>
      <c r="D22589" s="3"/>
      <c r="E22589" s="3"/>
      <c r="F22589" s="3"/>
      <c r="G22589" s="3"/>
      <c r="H22589" s="3"/>
      <c r="I22589" s="3"/>
      <c r="J22589" s="3"/>
      <c r="K22589" s="3"/>
      <c r="L22589" s="3"/>
      <c r="M22589" s="3"/>
      <c r="N22589" s="3"/>
    </row>
    <row r="22590">
      <c r="A22590" s="3"/>
      <c r="B22590" s="3"/>
      <c r="C22590" s="3"/>
      <c r="D22590" s="3"/>
      <c r="E22590" s="3"/>
      <c r="F22590" s="3"/>
      <c r="G22590" s="3"/>
      <c r="H22590" s="3"/>
      <c r="I22590" s="3"/>
      <c r="J22590" s="3"/>
      <c r="K22590" s="3"/>
      <c r="L22590" s="3"/>
      <c r="M22590" s="3"/>
      <c r="N22590" s="3"/>
    </row>
    <row r="22591">
      <c r="A22591" s="3"/>
      <c r="B22591" s="3"/>
      <c r="C22591" s="3"/>
      <c r="D22591" s="3"/>
      <c r="E22591" s="3"/>
      <c r="F22591" s="3"/>
      <c r="G22591" s="3"/>
      <c r="H22591" s="3"/>
      <c r="I22591" s="3"/>
      <c r="J22591" s="3"/>
      <c r="K22591" s="3"/>
      <c r="L22591" s="3"/>
      <c r="M22591" s="3"/>
      <c r="N22591" s="3"/>
    </row>
    <row r="22592">
      <c r="A22592" s="3"/>
      <c r="B22592" s="3"/>
      <c r="C22592" s="3"/>
      <c r="D22592" s="3"/>
      <c r="E22592" s="3"/>
      <c r="F22592" s="3"/>
      <c r="G22592" s="3"/>
      <c r="H22592" s="3"/>
      <c r="I22592" s="3"/>
      <c r="J22592" s="3"/>
      <c r="K22592" s="3"/>
      <c r="L22592" s="3"/>
      <c r="M22592" s="3"/>
      <c r="N22592" s="3"/>
    </row>
    <row r="22593">
      <c r="A22593" s="3"/>
      <c r="B22593" s="3"/>
      <c r="C22593" s="3"/>
      <c r="D22593" s="3"/>
      <c r="E22593" s="3"/>
      <c r="F22593" s="3"/>
      <c r="G22593" s="3"/>
      <c r="H22593" s="3"/>
      <c r="I22593" s="3"/>
      <c r="J22593" s="3"/>
      <c r="K22593" s="3"/>
      <c r="L22593" s="3"/>
      <c r="M22593" s="3"/>
      <c r="N22593" s="3"/>
    </row>
    <row r="22594">
      <c r="A22594" s="3"/>
      <c r="B22594" s="3"/>
      <c r="C22594" s="3"/>
      <c r="D22594" s="3"/>
      <c r="E22594" s="3"/>
      <c r="F22594" s="3"/>
      <c r="G22594" s="3"/>
      <c r="H22594" s="3"/>
      <c r="I22594" s="3"/>
      <c r="J22594" s="3"/>
      <c r="K22594" s="3"/>
      <c r="L22594" s="3"/>
      <c r="M22594" s="3"/>
      <c r="N22594" s="3"/>
    </row>
    <row r="22595">
      <c r="A22595" s="3"/>
      <c r="B22595" s="3"/>
      <c r="C22595" s="3"/>
      <c r="D22595" s="3"/>
      <c r="E22595" s="3"/>
      <c r="F22595" s="3"/>
      <c r="G22595" s="3"/>
      <c r="H22595" s="3"/>
      <c r="I22595" s="3"/>
      <c r="J22595" s="3"/>
      <c r="K22595" s="3"/>
      <c r="L22595" s="3"/>
      <c r="M22595" s="3"/>
      <c r="N22595" s="3"/>
    </row>
    <row r="22596">
      <c r="A22596" s="3"/>
      <c r="B22596" s="3"/>
      <c r="C22596" s="3"/>
      <c r="D22596" s="3"/>
      <c r="E22596" s="3"/>
      <c r="F22596" s="3"/>
      <c r="G22596" s="3"/>
      <c r="H22596" s="3"/>
      <c r="I22596" s="3"/>
      <c r="J22596" s="3"/>
      <c r="K22596" s="3"/>
      <c r="L22596" s="3"/>
      <c r="M22596" s="3"/>
      <c r="N22596" s="3"/>
    </row>
    <row r="22597">
      <c r="A22597" s="3"/>
      <c r="B22597" s="3"/>
      <c r="C22597" s="3"/>
      <c r="D22597" s="3"/>
      <c r="E22597" s="3"/>
      <c r="F22597" s="3"/>
      <c r="G22597" s="3"/>
      <c r="H22597" s="3"/>
      <c r="I22597" s="3"/>
      <c r="J22597" s="3"/>
      <c r="K22597" s="3"/>
      <c r="L22597" s="3"/>
      <c r="M22597" s="3"/>
      <c r="N22597" s="3"/>
    </row>
    <row r="22598">
      <c r="A22598" s="3"/>
      <c r="B22598" s="3"/>
      <c r="C22598" s="3"/>
      <c r="D22598" s="3"/>
      <c r="E22598" s="3"/>
      <c r="F22598" s="3"/>
      <c r="G22598" s="3"/>
      <c r="H22598" s="3"/>
      <c r="I22598" s="3"/>
      <c r="J22598" s="3"/>
      <c r="K22598" s="3"/>
      <c r="L22598" s="3"/>
      <c r="M22598" s="3"/>
      <c r="N22598" s="3"/>
    </row>
    <row r="22599">
      <c r="A22599" s="3"/>
      <c r="B22599" s="3"/>
      <c r="C22599" s="3"/>
      <c r="D22599" s="3"/>
      <c r="E22599" s="3"/>
      <c r="F22599" s="3"/>
      <c r="G22599" s="3"/>
      <c r="H22599" s="3"/>
      <c r="I22599" s="3"/>
      <c r="J22599" s="3"/>
      <c r="K22599" s="3"/>
      <c r="L22599" s="3"/>
      <c r="M22599" s="3"/>
      <c r="N22599" s="3"/>
    </row>
    <row r="22600">
      <c r="A22600" s="3"/>
      <c r="B22600" s="3"/>
      <c r="C22600" s="3"/>
      <c r="D22600" s="3"/>
      <c r="E22600" s="3"/>
      <c r="F22600" s="3"/>
      <c r="G22600" s="3"/>
      <c r="H22600" s="3"/>
      <c r="I22600" s="3"/>
      <c r="J22600" s="3"/>
      <c r="K22600" s="3"/>
      <c r="L22600" s="3"/>
      <c r="M22600" s="3"/>
      <c r="N22600" s="3"/>
    </row>
    <row r="22601">
      <c r="A22601" s="3"/>
      <c r="B22601" s="3"/>
      <c r="C22601" s="3"/>
      <c r="D22601" s="3"/>
      <c r="E22601" s="3"/>
      <c r="F22601" s="3"/>
      <c r="G22601" s="3"/>
      <c r="H22601" s="3"/>
      <c r="I22601" s="3"/>
      <c r="J22601" s="3"/>
      <c r="K22601" s="3"/>
      <c r="L22601" s="3"/>
      <c r="M22601" s="3"/>
      <c r="N22601" s="3"/>
    </row>
    <row r="22602">
      <c r="A22602" s="3"/>
      <c r="B22602" s="3"/>
      <c r="C22602" s="3"/>
      <c r="D22602" s="3"/>
      <c r="E22602" s="3"/>
      <c r="F22602" s="3"/>
      <c r="G22602" s="3"/>
      <c r="H22602" s="3"/>
      <c r="I22602" s="3"/>
      <c r="J22602" s="3"/>
      <c r="K22602" s="3"/>
      <c r="L22602" s="3"/>
      <c r="M22602" s="3"/>
      <c r="N22602" s="3"/>
    </row>
    <row r="22603">
      <c r="A22603" s="3"/>
      <c r="B22603" s="3"/>
      <c r="C22603" s="3"/>
      <c r="D22603" s="3"/>
      <c r="E22603" s="3"/>
      <c r="F22603" s="3"/>
      <c r="G22603" s="3"/>
      <c r="H22603" s="3"/>
      <c r="I22603" s="3"/>
      <c r="J22603" s="3"/>
      <c r="K22603" s="3"/>
      <c r="L22603" s="3"/>
      <c r="M22603" s="3"/>
      <c r="N22603" s="3"/>
    </row>
    <row r="22604">
      <c r="A22604" s="3"/>
      <c r="B22604" s="3"/>
      <c r="C22604" s="3"/>
      <c r="D22604" s="3"/>
      <c r="E22604" s="3"/>
      <c r="F22604" s="3"/>
      <c r="G22604" s="3"/>
      <c r="H22604" s="3"/>
      <c r="I22604" s="3"/>
      <c r="J22604" s="3"/>
      <c r="K22604" s="3"/>
      <c r="L22604" s="3"/>
      <c r="M22604" s="3"/>
      <c r="N22604" s="3"/>
    </row>
    <row r="22605">
      <c r="A22605" s="3"/>
      <c r="B22605" s="3"/>
      <c r="C22605" s="3"/>
      <c r="D22605" s="3"/>
      <c r="E22605" s="3"/>
      <c r="F22605" s="3"/>
      <c r="G22605" s="3"/>
      <c r="H22605" s="3"/>
      <c r="I22605" s="3"/>
      <c r="J22605" s="3"/>
      <c r="K22605" s="3"/>
      <c r="L22605" s="3"/>
      <c r="M22605" s="3"/>
      <c r="N22605" s="3"/>
    </row>
    <row r="22606">
      <c r="A22606" s="3"/>
      <c r="B22606" s="3"/>
      <c r="C22606" s="3"/>
      <c r="D22606" s="3"/>
      <c r="E22606" s="3"/>
      <c r="F22606" s="3"/>
      <c r="G22606" s="3"/>
      <c r="H22606" s="3"/>
      <c r="I22606" s="3"/>
      <c r="J22606" s="3"/>
      <c r="K22606" s="3"/>
      <c r="L22606" s="3"/>
      <c r="M22606" s="3"/>
      <c r="N22606" s="3"/>
    </row>
    <row r="22607">
      <c r="A22607" s="3"/>
      <c r="B22607" s="3"/>
      <c r="C22607" s="3"/>
      <c r="D22607" s="3"/>
      <c r="E22607" s="3"/>
      <c r="F22607" s="3"/>
      <c r="G22607" s="3"/>
      <c r="H22607" s="3"/>
      <c r="I22607" s="3"/>
      <c r="J22607" s="3"/>
      <c r="K22607" s="3"/>
      <c r="L22607" s="3"/>
      <c r="M22607" s="3"/>
      <c r="N22607" s="3"/>
    </row>
    <row r="22608">
      <c r="A22608" s="3"/>
      <c r="B22608" s="3"/>
      <c r="C22608" s="3"/>
      <c r="D22608" s="3"/>
      <c r="E22608" s="3"/>
      <c r="F22608" s="3"/>
      <c r="G22608" s="3"/>
      <c r="H22608" s="3"/>
      <c r="I22608" s="3"/>
      <c r="J22608" s="3"/>
      <c r="K22608" s="3"/>
      <c r="L22608" s="3"/>
      <c r="M22608" s="3"/>
      <c r="N22608" s="3"/>
    </row>
    <row r="22609">
      <c r="A22609" s="3"/>
      <c r="B22609" s="3"/>
      <c r="C22609" s="3"/>
      <c r="D22609" s="3"/>
      <c r="E22609" s="3"/>
      <c r="F22609" s="3"/>
      <c r="G22609" s="3"/>
      <c r="H22609" s="3"/>
      <c r="I22609" s="3"/>
      <c r="J22609" s="3"/>
      <c r="K22609" s="3"/>
      <c r="L22609" s="3"/>
      <c r="M22609" s="3"/>
      <c r="N22609" s="3"/>
    </row>
    <row r="22610">
      <c r="A22610" s="3"/>
      <c r="B22610" s="3"/>
      <c r="C22610" s="3"/>
      <c r="D22610" s="3"/>
      <c r="E22610" s="3"/>
      <c r="F22610" s="3"/>
      <c r="G22610" s="3"/>
      <c r="H22610" s="3"/>
      <c r="I22610" s="3"/>
      <c r="J22610" s="3"/>
      <c r="K22610" s="3"/>
      <c r="L22610" s="3"/>
      <c r="M22610" s="3"/>
      <c r="N22610" s="3"/>
    </row>
    <row r="22611">
      <c r="A22611" s="3"/>
      <c r="B22611" s="3"/>
      <c r="C22611" s="3"/>
      <c r="D22611" s="3"/>
      <c r="E22611" s="3"/>
      <c r="F22611" s="3"/>
      <c r="G22611" s="3"/>
      <c r="H22611" s="3"/>
      <c r="I22611" s="3"/>
      <c r="J22611" s="3"/>
      <c r="K22611" s="3"/>
      <c r="L22611" s="3"/>
      <c r="M22611" s="3"/>
      <c r="N22611" s="3"/>
    </row>
    <row r="22612">
      <c r="A22612" s="3"/>
      <c r="B22612" s="3"/>
      <c r="C22612" s="3"/>
      <c r="D22612" s="3"/>
      <c r="E22612" s="3"/>
      <c r="F22612" s="3"/>
      <c r="G22612" s="3"/>
      <c r="H22612" s="3"/>
      <c r="I22612" s="3"/>
      <c r="J22612" s="3"/>
      <c r="K22612" s="3"/>
      <c r="L22612" s="3"/>
      <c r="M22612" s="3"/>
      <c r="N22612" s="3"/>
    </row>
    <row r="22613">
      <c r="A22613" s="3"/>
      <c r="B22613" s="3"/>
      <c r="C22613" s="3"/>
      <c r="D22613" s="3"/>
      <c r="E22613" s="3"/>
      <c r="F22613" s="3"/>
      <c r="G22613" s="3"/>
      <c r="H22613" s="3"/>
      <c r="I22613" s="3"/>
      <c r="J22613" s="3"/>
      <c r="K22613" s="3"/>
      <c r="L22613" s="3"/>
      <c r="M22613" s="3"/>
      <c r="N22613" s="3"/>
    </row>
    <row r="22614">
      <c r="A22614" s="3"/>
      <c r="B22614" s="3"/>
      <c r="C22614" s="3"/>
      <c r="D22614" s="3"/>
      <c r="E22614" s="3"/>
      <c r="F22614" s="3"/>
      <c r="G22614" s="3"/>
      <c r="H22614" s="3"/>
      <c r="I22614" s="3"/>
      <c r="J22614" s="3"/>
      <c r="K22614" s="3"/>
      <c r="L22614" s="3"/>
      <c r="M22614" s="3"/>
      <c r="N22614" s="3"/>
    </row>
    <row r="22615">
      <c r="A22615" s="3"/>
      <c r="B22615" s="3"/>
      <c r="C22615" s="3"/>
      <c r="D22615" s="3"/>
      <c r="E22615" s="3"/>
      <c r="F22615" s="3"/>
      <c r="G22615" s="3"/>
      <c r="H22615" s="3"/>
      <c r="I22615" s="3"/>
      <c r="J22615" s="3"/>
      <c r="K22615" s="3"/>
      <c r="L22615" s="3"/>
      <c r="M22615" s="3"/>
      <c r="N22615" s="3"/>
    </row>
    <row r="22616">
      <c r="A22616" s="3"/>
      <c r="B22616" s="3"/>
      <c r="C22616" s="3"/>
      <c r="D22616" s="3"/>
      <c r="E22616" s="3"/>
      <c r="F22616" s="3"/>
      <c r="G22616" s="3"/>
      <c r="H22616" s="3"/>
      <c r="I22616" s="3"/>
      <c r="J22616" s="3"/>
      <c r="K22616" s="3"/>
      <c r="L22616" s="3"/>
      <c r="M22616" s="3"/>
      <c r="N22616" s="3"/>
    </row>
    <row r="22617">
      <c r="A22617" s="3"/>
      <c r="B22617" s="3"/>
      <c r="C22617" s="3"/>
      <c r="D22617" s="3"/>
      <c r="E22617" s="3"/>
      <c r="F22617" s="3"/>
      <c r="G22617" s="3"/>
      <c r="H22617" s="3"/>
      <c r="I22617" s="3"/>
      <c r="J22617" s="3"/>
      <c r="K22617" s="3"/>
      <c r="L22617" s="3"/>
      <c r="M22617" s="3"/>
      <c r="N22617" s="3"/>
    </row>
    <row r="22618">
      <c r="A22618" s="3"/>
      <c r="B22618" s="3"/>
      <c r="C22618" s="3"/>
      <c r="D22618" s="3"/>
      <c r="E22618" s="3"/>
      <c r="F22618" s="3"/>
      <c r="G22618" s="3"/>
      <c r="H22618" s="3"/>
      <c r="I22618" s="3"/>
      <c r="J22618" s="3"/>
      <c r="K22618" s="3"/>
      <c r="L22618" s="3"/>
      <c r="M22618" s="3"/>
      <c r="N22618" s="3"/>
    </row>
    <row r="22619">
      <c r="A22619" s="3"/>
      <c r="B22619" s="3"/>
      <c r="C22619" s="3"/>
      <c r="D22619" s="3"/>
      <c r="E22619" s="3"/>
      <c r="F22619" s="3"/>
      <c r="G22619" s="3"/>
      <c r="H22619" s="3"/>
      <c r="I22619" s="3"/>
      <c r="J22619" s="3"/>
      <c r="K22619" s="3"/>
      <c r="L22619" s="3"/>
      <c r="M22619" s="3"/>
      <c r="N22619" s="3"/>
    </row>
    <row r="22620">
      <c r="A22620" s="3"/>
      <c r="B22620" s="3"/>
      <c r="C22620" s="3"/>
      <c r="D22620" s="3"/>
      <c r="E22620" s="3"/>
      <c r="F22620" s="3"/>
      <c r="G22620" s="3"/>
      <c r="H22620" s="3"/>
      <c r="I22620" s="3"/>
      <c r="J22620" s="3"/>
      <c r="K22620" s="3"/>
      <c r="L22620" s="3"/>
      <c r="M22620" s="3"/>
      <c r="N22620" s="3"/>
    </row>
    <row r="22621">
      <c r="A22621" s="3"/>
      <c r="B22621" s="3"/>
      <c r="C22621" s="3"/>
      <c r="D22621" s="3"/>
      <c r="E22621" s="3"/>
      <c r="F22621" s="3"/>
      <c r="G22621" s="3"/>
      <c r="H22621" s="3"/>
      <c r="I22621" s="3"/>
      <c r="J22621" s="3"/>
      <c r="K22621" s="3"/>
      <c r="L22621" s="3"/>
      <c r="M22621" s="3"/>
      <c r="N22621" s="3"/>
    </row>
    <row r="22622">
      <c r="A22622" s="3"/>
      <c r="B22622" s="3"/>
      <c r="C22622" s="3"/>
      <c r="D22622" s="3"/>
      <c r="E22622" s="3"/>
      <c r="F22622" s="3"/>
      <c r="G22622" s="3"/>
      <c r="H22622" s="3"/>
      <c r="I22622" s="3"/>
      <c r="J22622" s="3"/>
      <c r="K22622" s="3"/>
      <c r="L22622" s="3"/>
      <c r="M22622" s="3"/>
      <c r="N22622" s="3"/>
    </row>
    <row r="22623">
      <c r="A22623" s="3"/>
      <c r="B22623" s="3"/>
      <c r="C22623" s="3"/>
      <c r="D22623" s="3"/>
      <c r="E22623" s="3"/>
      <c r="F22623" s="3"/>
      <c r="G22623" s="3"/>
      <c r="H22623" s="3"/>
      <c r="I22623" s="3"/>
      <c r="J22623" s="3"/>
      <c r="K22623" s="3"/>
      <c r="L22623" s="3"/>
      <c r="M22623" s="3"/>
      <c r="N22623" s="3"/>
    </row>
    <row r="22624">
      <c r="A22624" s="3"/>
      <c r="B22624" s="3"/>
      <c r="C22624" s="3"/>
      <c r="D22624" s="3"/>
      <c r="E22624" s="3"/>
      <c r="F22624" s="3"/>
      <c r="G22624" s="3"/>
      <c r="H22624" s="3"/>
      <c r="I22624" s="3"/>
      <c r="J22624" s="3"/>
      <c r="K22624" s="3"/>
      <c r="L22624" s="3"/>
      <c r="M22624" s="3"/>
      <c r="N22624" s="3"/>
    </row>
    <row r="22625">
      <c r="A22625" s="3"/>
      <c r="B22625" s="3"/>
      <c r="C22625" s="3"/>
      <c r="D22625" s="3"/>
      <c r="E22625" s="3"/>
      <c r="F22625" s="3"/>
      <c r="G22625" s="3"/>
      <c r="H22625" s="3"/>
      <c r="I22625" s="3"/>
      <c r="J22625" s="3"/>
      <c r="K22625" s="3"/>
      <c r="L22625" s="3"/>
      <c r="M22625" s="3"/>
      <c r="N22625" s="3"/>
    </row>
    <row r="22626">
      <c r="A22626" s="3"/>
      <c r="B22626" s="3"/>
      <c r="C22626" s="3"/>
      <c r="D22626" s="3"/>
      <c r="E22626" s="3"/>
      <c r="F22626" s="3"/>
      <c r="G22626" s="3"/>
      <c r="H22626" s="3"/>
      <c r="I22626" s="3"/>
      <c r="J22626" s="3"/>
      <c r="K22626" s="3"/>
      <c r="L22626" s="3"/>
      <c r="M22626" s="3"/>
      <c r="N22626" s="3"/>
    </row>
    <row r="22627">
      <c r="A22627" s="3"/>
      <c r="B22627" s="3"/>
      <c r="C22627" s="3"/>
      <c r="D22627" s="3"/>
      <c r="E22627" s="3"/>
      <c r="F22627" s="3"/>
      <c r="G22627" s="3"/>
      <c r="H22627" s="3"/>
      <c r="I22627" s="3"/>
      <c r="J22627" s="3"/>
      <c r="K22627" s="3"/>
      <c r="L22627" s="3"/>
      <c r="M22627" s="3"/>
      <c r="N22627" s="3"/>
    </row>
    <row r="22628">
      <c r="A22628" s="3"/>
      <c r="B22628" s="3"/>
      <c r="C22628" s="3"/>
      <c r="D22628" s="3"/>
      <c r="E22628" s="3"/>
      <c r="F22628" s="3"/>
      <c r="G22628" s="3"/>
      <c r="H22628" s="3"/>
      <c r="I22628" s="3"/>
      <c r="J22628" s="3"/>
      <c r="K22628" s="3"/>
      <c r="L22628" s="3"/>
      <c r="M22628" s="3"/>
      <c r="N22628" s="3"/>
    </row>
    <row r="22629">
      <c r="A22629" s="3"/>
      <c r="B22629" s="3"/>
      <c r="C22629" s="3"/>
      <c r="D22629" s="3"/>
      <c r="E22629" s="3"/>
      <c r="F22629" s="3"/>
      <c r="G22629" s="3"/>
      <c r="H22629" s="3"/>
      <c r="I22629" s="3"/>
      <c r="J22629" s="3"/>
      <c r="K22629" s="3"/>
      <c r="L22629" s="3"/>
      <c r="M22629" s="3"/>
      <c r="N22629" s="3"/>
    </row>
    <row r="22630">
      <c r="A22630" s="3"/>
      <c r="B22630" s="3"/>
      <c r="C22630" s="3"/>
      <c r="D22630" s="3"/>
      <c r="E22630" s="3"/>
      <c r="F22630" s="3"/>
      <c r="G22630" s="3"/>
      <c r="H22630" s="3"/>
      <c r="I22630" s="3"/>
      <c r="J22630" s="3"/>
      <c r="K22630" s="3"/>
      <c r="L22630" s="3"/>
      <c r="M22630" s="3"/>
      <c r="N22630" s="3"/>
    </row>
    <row r="22631">
      <c r="A22631" s="3"/>
      <c r="B22631" s="3"/>
      <c r="C22631" s="3"/>
      <c r="D22631" s="3"/>
      <c r="E22631" s="3"/>
      <c r="F22631" s="3"/>
      <c r="G22631" s="3"/>
      <c r="H22631" s="3"/>
      <c r="I22631" s="3"/>
      <c r="J22631" s="3"/>
      <c r="K22631" s="3"/>
      <c r="L22631" s="3"/>
      <c r="M22631" s="3"/>
      <c r="N22631" s="3"/>
    </row>
    <row r="22632">
      <c r="A22632" s="3"/>
      <c r="B22632" s="3"/>
      <c r="C22632" s="3"/>
      <c r="D22632" s="3"/>
      <c r="E22632" s="3"/>
      <c r="F22632" s="3"/>
      <c r="G22632" s="3"/>
      <c r="H22632" s="3"/>
      <c r="I22632" s="3"/>
      <c r="J22632" s="3"/>
      <c r="K22632" s="3"/>
      <c r="L22632" s="3"/>
      <c r="M22632" s="3"/>
      <c r="N22632" s="3"/>
    </row>
    <row r="22633">
      <c r="A22633" s="3"/>
      <c r="B22633" s="3"/>
      <c r="C22633" s="3"/>
      <c r="D22633" s="3"/>
      <c r="E22633" s="3"/>
      <c r="F22633" s="3"/>
      <c r="G22633" s="3"/>
      <c r="H22633" s="3"/>
      <c r="I22633" s="3"/>
      <c r="J22633" s="3"/>
      <c r="K22633" s="3"/>
      <c r="L22633" s="3"/>
      <c r="M22633" s="3"/>
      <c r="N22633" s="3"/>
    </row>
    <row r="22634">
      <c r="A22634" s="3"/>
      <c r="B22634" s="3"/>
      <c r="C22634" s="3"/>
      <c r="D22634" s="3"/>
      <c r="E22634" s="3"/>
      <c r="F22634" s="3"/>
      <c r="G22634" s="3"/>
      <c r="H22634" s="3"/>
      <c r="I22634" s="3"/>
      <c r="J22634" s="3"/>
      <c r="K22634" s="3"/>
      <c r="L22634" s="3"/>
      <c r="M22634" s="3"/>
      <c r="N22634" s="3"/>
    </row>
    <row r="22635">
      <c r="A22635" s="3"/>
      <c r="B22635" s="3"/>
      <c r="C22635" s="3"/>
      <c r="D22635" s="3"/>
      <c r="E22635" s="3"/>
      <c r="F22635" s="3"/>
      <c r="G22635" s="3"/>
      <c r="H22635" s="3"/>
      <c r="I22635" s="3"/>
      <c r="J22635" s="3"/>
      <c r="K22635" s="3"/>
      <c r="L22635" s="3"/>
      <c r="M22635" s="3"/>
      <c r="N22635" s="3"/>
    </row>
    <row r="22636">
      <c r="A22636" s="3"/>
      <c r="B22636" s="3"/>
      <c r="C22636" s="3"/>
      <c r="D22636" s="3"/>
      <c r="E22636" s="3"/>
      <c r="F22636" s="3"/>
      <c r="G22636" s="3"/>
      <c r="H22636" s="3"/>
      <c r="I22636" s="3"/>
      <c r="J22636" s="3"/>
      <c r="K22636" s="3"/>
      <c r="L22636" s="3"/>
      <c r="M22636" s="3"/>
      <c r="N22636" s="3"/>
    </row>
    <row r="22637">
      <c r="A22637" s="3"/>
      <c r="B22637" s="3"/>
      <c r="C22637" s="3"/>
      <c r="D22637" s="3"/>
      <c r="E22637" s="3"/>
      <c r="F22637" s="3"/>
      <c r="G22637" s="3"/>
      <c r="H22637" s="3"/>
      <c r="I22637" s="3"/>
      <c r="J22637" s="3"/>
      <c r="K22637" s="3"/>
      <c r="L22637" s="3"/>
      <c r="M22637" s="3"/>
      <c r="N22637" s="3"/>
    </row>
    <row r="22638">
      <c r="A22638" s="3"/>
      <c r="B22638" s="3"/>
      <c r="C22638" s="3"/>
      <c r="D22638" s="3"/>
      <c r="E22638" s="3"/>
      <c r="F22638" s="3"/>
      <c r="G22638" s="3"/>
      <c r="H22638" s="3"/>
      <c r="I22638" s="3"/>
      <c r="J22638" s="3"/>
      <c r="K22638" s="3"/>
      <c r="L22638" s="3"/>
      <c r="M22638" s="3"/>
      <c r="N22638" s="3"/>
    </row>
    <row r="22639">
      <c r="A22639" s="3"/>
      <c r="B22639" s="3"/>
      <c r="C22639" s="3"/>
      <c r="D22639" s="3"/>
      <c r="E22639" s="3"/>
      <c r="F22639" s="3"/>
      <c r="G22639" s="3"/>
      <c r="H22639" s="3"/>
      <c r="I22639" s="3"/>
      <c r="J22639" s="3"/>
      <c r="K22639" s="3"/>
      <c r="L22639" s="3"/>
      <c r="M22639" s="3"/>
      <c r="N22639" s="3"/>
    </row>
    <row r="22640">
      <c r="A22640" s="3"/>
      <c r="B22640" s="3"/>
      <c r="C22640" s="3"/>
      <c r="D22640" s="3"/>
      <c r="E22640" s="3"/>
      <c r="F22640" s="3"/>
      <c r="G22640" s="3"/>
      <c r="H22640" s="3"/>
      <c r="I22640" s="3"/>
      <c r="J22640" s="3"/>
      <c r="K22640" s="3"/>
      <c r="L22640" s="3"/>
      <c r="M22640" s="3"/>
      <c r="N22640" s="3"/>
    </row>
    <row r="22641">
      <c r="A22641" s="3"/>
      <c r="B22641" s="3"/>
      <c r="C22641" s="3"/>
      <c r="D22641" s="3"/>
      <c r="E22641" s="3"/>
      <c r="F22641" s="3"/>
      <c r="G22641" s="3"/>
      <c r="H22641" s="3"/>
      <c r="I22641" s="3"/>
      <c r="J22641" s="3"/>
      <c r="K22641" s="3"/>
      <c r="L22641" s="3"/>
      <c r="M22641" s="3"/>
      <c r="N22641" s="3"/>
    </row>
    <row r="22642">
      <c r="A22642" s="3"/>
      <c r="B22642" s="3"/>
      <c r="C22642" s="3"/>
      <c r="D22642" s="3"/>
      <c r="E22642" s="3"/>
      <c r="F22642" s="3"/>
      <c r="G22642" s="3"/>
      <c r="H22642" s="3"/>
      <c r="I22642" s="3"/>
      <c r="J22642" s="3"/>
      <c r="K22642" s="3"/>
      <c r="L22642" s="3"/>
      <c r="M22642" s="3"/>
      <c r="N22642" s="3"/>
    </row>
    <row r="22643">
      <c r="A22643" s="3"/>
      <c r="B22643" s="3"/>
      <c r="C22643" s="3"/>
      <c r="D22643" s="3"/>
      <c r="E22643" s="3"/>
      <c r="F22643" s="3"/>
      <c r="G22643" s="3"/>
      <c r="H22643" s="3"/>
      <c r="I22643" s="3"/>
      <c r="J22643" s="3"/>
      <c r="K22643" s="3"/>
      <c r="L22643" s="3"/>
      <c r="M22643" s="3"/>
      <c r="N22643" s="3"/>
    </row>
    <row r="22644">
      <c r="A22644" s="3"/>
      <c r="B22644" s="3"/>
      <c r="C22644" s="3"/>
      <c r="D22644" s="3"/>
      <c r="E22644" s="3"/>
      <c r="F22644" s="3"/>
      <c r="G22644" s="3"/>
      <c r="H22644" s="3"/>
      <c r="I22644" s="3"/>
      <c r="J22644" s="3"/>
      <c r="K22644" s="3"/>
      <c r="L22644" s="3"/>
      <c r="M22644" s="3"/>
      <c r="N22644" s="3"/>
    </row>
    <row r="22645">
      <c r="A22645" s="3"/>
      <c r="B22645" s="3"/>
      <c r="C22645" s="3"/>
      <c r="D22645" s="3"/>
      <c r="E22645" s="3"/>
      <c r="F22645" s="3"/>
      <c r="G22645" s="3"/>
      <c r="H22645" s="3"/>
      <c r="I22645" s="3"/>
      <c r="J22645" s="3"/>
      <c r="K22645" s="3"/>
      <c r="L22645" s="3"/>
      <c r="M22645" s="3"/>
      <c r="N22645" s="3"/>
    </row>
    <row r="22646">
      <c r="A22646" s="3"/>
      <c r="B22646" s="3"/>
      <c r="C22646" s="3"/>
      <c r="D22646" s="3"/>
      <c r="E22646" s="3"/>
      <c r="F22646" s="3"/>
      <c r="G22646" s="3"/>
      <c r="H22646" s="3"/>
      <c r="I22646" s="3"/>
      <c r="J22646" s="3"/>
      <c r="K22646" s="3"/>
      <c r="L22646" s="3"/>
      <c r="M22646" s="3"/>
      <c r="N22646" s="3"/>
    </row>
    <row r="22647">
      <c r="A22647" s="3"/>
      <c r="B22647" s="3"/>
      <c r="C22647" s="3"/>
      <c r="D22647" s="3"/>
      <c r="E22647" s="3"/>
      <c r="F22647" s="3"/>
      <c r="G22647" s="3"/>
      <c r="H22647" s="3"/>
      <c r="I22647" s="3"/>
      <c r="J22647" s="3"/>
      <c r="K22647" s="3"/>
      <c r="L22647" s="3"/>
      <c r="M22647" s="3"/>
      <c r="N22647" s="3"/>
    </row>
    <row r="22648">
      <c r="A22648" s="3"/>
      <c r="B22648" s="3"/>
      <c r="C22648" s="3"/>
      <c r="D22648" s="3"/>
      <c r="E22648" s="3"/>
      <c r="F22648" s="3"/>
      <c r="G22648" s="3"/>
      <c r="H22648" s="3"/>
      <c r="I22648" s="3"/>
      <c r="J22648" s="3"/>
      <c r="K22648" s="3"/>
      <c r="L22648" s="3"/>
      <c r="M22648" s="3"/>
      <c r="N22648" s="3"/>
    </row>
    <row r="22649">
      <c r="A22649" s="3"/>
      <c r="B22649" s="3"/>
      <c r="C22649" s="3"/>
      <c r="D22649" s="3"/>
      <c r="E22649" s="3"/>
      <c r="F22649" s="3"/>
      <c r="G22649" s="3"/>
      <c r="H22649" s="3"/>
      <c r="I22649" s="3"/>
      <c r="J22649" s="3"/>
      <c r="K22649" s="3"/>
      <c r="L22649" s="3"/>
      <c r="M22649" s="3"/>
      <c r="N22649" s="3"/>
    </row>
    <row r="22650">
      <c r="A22650" s="3"/>
      <c r="B22650" s="3"/>
      <c r="C22650" s="3"/>
      <c r="D22650" s="3"/>
      <c r="E22650" s="3"/>
      <c r="F22650" s="3"/>
      <c r="G22650" s="3"/>
      <c r="H22650" s="3"/>
      <c r="I22650" s="3"/>
      <c r="J22650" s="3"/>
      <c r="K22650" s="3"/>
      <c r="L22650" s="3"/>
      <c r="M22650" s="3"/>
      <c r="N22650" s="3"/>
    </row>
    <row r="22651">
      <c r="A22651" s="3"/>
      <c r="B22651" s="3"/>
      <c r="C22651" s="3"/>
      <c r="D22651" s="3"/>
      <c r="E22651" s="3"/>
      <c r="F22651" s="3"/>
      <c r="G22651" s="3"/>
      <c r="H22651" s="3"/>
      <c r="I22651" s="3"/>
      <c r="J22651" s="3"/>
      <c r="K22651" s="3"/>
      <c r="L22651" s="3"/>
      <c r="M22651" s="3"/>
      <c r="N22651" s="3"/>
    </row>
    <row r="22652">
      <c r="A22652" s="3"/>
      <c r="B22652" s="3"/>
      <c r="C22652" s="3"/>
      <c r="D22652" s="3"/>
      <c r="E22652" s="3"/>
      <c r="F22652" s="3"/>
      <c r="G22652" s="3"/>
      <c r="H22652" s="3"/>
      <c r="I22652" s="3"/>
      <c r="J22652" s="3"/>
      <c r="K22652" s="3"/>
      <c r="L22652" s="3"/>
      <c r="M22652" s="3"/>
      <c r="N22652" s="3"/>
    </row>
    <row r="22653">
      <c r="A22653" s="3"/>
      <c r="B22653" s="3"/>
      <c r="C22653" s="3"/>
      <c r="D22653" s="3"/>
      <c r="E22653" s="3"/>
      <c r="F22653" s="3"/>
      <c r="G22653" s="3"/>
      <c r="H22653" s="3"/>
      <c r="I22653" s="3"/>
      <c r="J22653" s="3"/>
      <c r="K22653" s="3"/>
      <c r="L22653" s="3"/>
      <c r="M22653" s="3"/>
      <c r="N22653" s="3"/>
    </row>
    <row r="22654">
      <c r="A22654" s="3"/>
      <c r="B22654" s="3"/>
      <c r="C22654" s="3"/>
      <c r="D22654" s="3"/>
      <c r="E22654" s="3"/>
      <c r="F22654" s="3"/>
      <c r="G22654" s="3"/>
      <c r="H22654" s="3"/>
      <c r="I22654" s="3"/>
      <c r="J22654" s="3"/>
      <c r="K22654" s="3"/>
      <c r="L22654" s="3"/>
      <c r="M22654" s="3"/>
      <c r="N22654" s="3"/>
    </row>
    <row r="22655">
      <c r="A22655" s="3"/>
      <c r="B22655" s="3"/>
      <c r="C22655" s="3"/>
      <c r="D22655" s="3"/>
      <c r="E22655" s="3"/>
      <c r="F22655" s="3"/>
      <c r="G22655" s="3"/>
      <c r="H22655" s="3"/>
      <c r="I22655" s="3"/>
      <c r="J22655" s="3"/>
      <c r="K22655" s="3"/>
      <c r="L22655" s="3"/>
      <c r="M22655" s="3"/>
      <c r="N22655" s="3"/>
    </row>
    <row r="22656">
      <c r="A22656" s="3"/>
      <c r="B22656" s="3"/>
      <c r="C22656" s="3"/>
      <c r="D22656" s="3"/>
      <c r="E22656" s="3"/>
      <c r="F22656" s="3"/>
      <c r="G22656" s="3"/>
      <c r="H22656" s="3"/>
      <c r="I22656" s="3"/>
      <c r="J22656" s="3"/>
      <c r="K22656" s="3"/>
      <c r="L22656" s="3"/>
      <c r="M22656" s="3"/>
      <c r="N22656" s="3"/>
    </row>
    <row r="22657">
      <c r="A22657" s="3"/>
      <c r="B22657" s="3"/>
      <c r="C22657" s="3"/>
      <c r="D22657" s="3"/>
      <c r="E22657" s="3"/>
      <c r="F22657" s="3"/>
      <c r="G22657" s="3"/>
      <c r="H22657" s="3"/>
      <c r="I22657" s="3"/>
      <c r="J22657" s="3"/>
      <c r="K22657" s="3"/>
      <c r="L22657" s="3"/>
      <c r="M22657" s="3"/>
      <c r="N22657" s="3"/>
    </row>
    <row r="22658">
      <c r="A22658" s="3"/>
      <c r="B22658" s="3"/>
      <c r="C22658" s="3"/>
      <c r="D22658" s="3"/>
      <c r="E22658" s="3"/>
      <c r="F22658" s="3"/>
      <c r="G22658" s="3"/>
      <c r="H22658" s="3"/>
      <c r="I22658" s="3"/>
      <c r="J22658" s="3"/>
      <c r="K22658" s="3"/>
      <c r="L22658" s="3"/>
      <c r="M22658" s="3"/>
      <c r="N22658" s="3"/>
    </row>
    <row r="22659">
      <c r="A22659" s="3"/>
      <c r="B22659" s="3"/>
      <c r="C22659" s="3"/>
      <c r="D22659" s="3"/>
      <c r="E22659" s="3"/>
      <c r="F22659" s="3"/>
      <c r="G22659" s="3"/>
      <c r="H22659" s="3"/>
      <c r="I22659" s="3"/>
      <c r="J22659" s="3"/>
      <c r="K22659" s="3"/>
      <c r="L22659" s="3"/>
      <c r="M22659" s="3"/>
      <c r="N22659" s="3"/>
    </row>
    <row r="22660">
      <c r="A22660" s="3"/>
      <c r="B22660" s="3"/>
      <c r="C22660" s="3"/>
      <c r="D22660" s="3"/>
      <c r="E22660" s="3"/>
      <c r="F22660" s="3"/>
      <c r="G22660" s="3"/>
      <c r="H22660" s="3"/>
      <c r="I22660" s="3"/>
      <c r="J22660" s="3"/>
      <c r="K22660" s="3"/>
      <c r="L22660" s="3"/>
      <c r="M22660" s="3"/>
      <c r="N22660" s="3"/>
    </row>
    <row r="22661">
      <c r="A22661" s="3"/>
      <c r="B22661" s="3"/>
      <c r="C22661" s="3"/>
      <c r="D22661" s="3"/>
      <c r="E22661" s="3"/>
      <c r="F22661" s="3"/>
      <c r="G22661" s="3"/>
      <c r="H22661" s="3"/>
      <c r="I22661" s="3"/>
      <c r="J22661" s="3"/>
      <c r="K22661" s="3"/>
      <c r="L22661" s="3"/>
      <c r="M22661" s="3"/>
      <c r="N22661" s="3"/>
    </row>
    <row r="22662">
      <c r="A22662" s="3"/>
      <c r="B22662" s="3"/>
      <c r="C22662" s="3"/>
      <c r="D22662" s="3"/>
      <c r="E22662" s="3"/>
      <c r="F22662" s="3"/>
      <c r="G22662" s="3"/>
      <c r="H22662" s="3"/>
      <c r="I22662" s="3"/>
      <c r="J22662" s="3"/>
      <c r="K22662" s="3"/>
      <c r="L22662" s="3"/>
      <c r="M22662" s="3"/>
      <c r="N22662" s="3"/>
    </row>
    <row r="22663">
      <c r="A22663" s="3"/>
      <c r="B22663" s="3"/>
      <c r="C22663" s="3"/>
      <c r="D22663" s="3"/>
      <c r="E22663" s="3"/>
      <c r="F22663" s="3"/>
      <c r="G22663" s="3"/>
      <c r="H22663" s="3"/>
      <c r="I22663" s="3"/>
      <c r="J22663" s="3"/>
      <c r="K22663" s="3"/>
      <c r="L22663" s="3"/>
      <c r="M22663" s="3"/>
      <c r="N22663" s="3"/>
    </row>
    <row r="22664">
      <c r="A22664" s="3"/>
      <c r="B22664" s="3"/>
      <c r="C22664" s="3"/>
      <c r="D22664" s="3"/>
      <c r="E22664" s="3"/>
      <c r="F22664" s="3"/>
      <c r="G22664" s="3"/>
      <c r="H22664" s="3"/>
      <c r="I22664" s="3"/>
      <c r="J22664" s="3"/>
      <c r="K22664" s="3"/>
      <c r="L22664" s="3"/>
      <c r="M22664" s="3"/>
      <c r="N22664" s="3"/>
    </row>
    <row r="22665">
      <c r="A22665" s="3"/>
      <c r="B22665" s="3"/>
      <c r="C22665" s="3"/>
      <c r="D22665" s="3"/>
      <c r="E22665" s="3"/>
      <c r="F22665" s="3"/>
      <c r="G22665" s="3"/>
      <c r="H22665" s="3"/>
      <c r="I22665" s="3"/>
      <c r="J22665" s="3"/>
      <c r="K22665" s="3"/>
      <c r="L22665" s="3"/>
      <c r="M22665" s="3"/>
      <c r="N22665" s="3"/>
    </row>
    <row r="22666">
      <c r="A22666" s="3"/>
      <c r="B22666" s="3"/>
      <c r="C22666" s="3"/>
      <c r="D22666" s="3"/>
      <c r="E22666" s="3"/>
      <c r="F22666" s="3"/>
      <c r="G22666" s="3"/>
      <c r="H22666" s="3"/>
      <c r="I22666" s="3"/>
      <c r="J22666" s="3"/>
      <c r="K22666" s="3"/>
      <c r="L22666" s="3"/>
      <c r="M22666" s="3"/>
      <c r="N22666" s="3"/>
    </row>
    <row r="22667">
      <c r="A22667" s="3"/>
      <c r="B22667" s="3"/>
      <c r="C22667" s="3"/>
      <c r="D22667" s="3"/>
      <c r="E22667" s="3"/>
      <c r="F22667" s="3"/>
      <c r="G22667" s="3"/>
      <c r="H22667" s="3"/>
      <c r="I22667" s="3"/>
      <c r="J22667" s="3"/>
      <c r="K22667" s="3"/>
      <c r="L22667" s="3"/>
      <c r="M22667" s="3"/>
      <c r="N22667" s="3"/>
    </row>
    <row r="22668">
      <c r="A22668" s="3"/>
      <c r="B22668" s="3"/>
      <c r="C22668" s="3"/>
      <c r="D22668" s="3"/>
      <c r="E22668" s="3"/>
      <c r="F22668" s="3"/>
      <c r="G22668" s="3"/>
      <c r="H22668" s="3"/>
      <c r="I22668" s="3"/>
      <c r="J22668" s="3"/>
      <c r="K22668" s="3"/>
      <c r="L22668" s="3"/>
      <c r="M22668" s="3"/>
      <c r="N22668" s="3"/>
    </row>
    <row r="22669">
      <c r="A22669" s="3"/>
      <c r="B22669" s="3"/>
      <c r="C22669" s="3"/>
      <c r="D22669" s="3"/>
      <c r="E22669" s="3"/>
      <c r="F22669" s="3"/>
      <c r="G22669" s="3"/>
      <c r="H22669" s="3"/>
      <c r="I22669" s="3"/>
      <c r="J22669" s="3"/>
      <c r="K22669" s="3"/>
      <c r="L22669" s="3"/>
      <c r="M22669" s="3"/>
      <c r="N22669" s="3"/>
    </row>
    <row r="22670">
      <c r="A22670" s="3"/>
      <c r="B22670" s="3"/>
      <c r="C22670" s="3"/>
      <c r="D22670" s="3"/>
      <c r="E22670" s="3"/>
      <c r="F22670" s="3"/>
      <c r="G22670" s="3"/>
      <c r="H22670" s="3"/>
      <c r="I22670" s="3"/>
      <c r="J22670" s="3"/>
      <c r="K22670" s="3"/>
      <c r="L22670" s="3"/>
      <c r="M22670" s="3"/>
      <c r="N22670" s="3"/>
    </row>
    <row r="22671">
      <c r="A22671" s="3"/>
      <c r="B22671" s="3"/>
      <c r="C22671" s="3"/>
      <c r="D22671" s="3"/>
      <c r="E22671" s="3"/>
      <c r="F22671" s="3"/>
      <c r="G22671" s="3"/>
      <c r="H22671" s="3"/>
      <c r="I22671" s="3"/>
      <c r="J22671" s="3"/>
      <c r="K22671" s="3"/>
      <c r="L22671" s="3"/>
      <c r="M22671" s="3"/>
      <c r="N22671" s="3"/>
    </row>
    <row r="22672">
      <c r="A22672" s="3"/>
      <c r="B22672" s="3"/>
      <c r="C22672" s="3"/>
      <c r="D22672" s="3"/>
      <c r="E22672" s="3"/>
      <c r="F22672" s="3"/>
      <c r="G22672" s="3"/>
      <c r="H22672" s="3"/>
      <c r="I22672" s="3"/>
      <c r="J22672" s="3"/>
      <c r="K22672" s="3"/>
      <c r="L22672" s="3"/>
      <c r="M22672" s="3"/>
      <c r="N22672" s="3"/>
    </row>
    <row r="22673">
      <c r="A22673" s="3"/>
      <c r="B22673" s="3"/>
      <c r="C22673" s="3"/>
      <c r="D22673" s="3"/>
      <c r="E22673" s="3"/>
      <c r="F22673" s="3"/>
      <c r="G22673" s="3"/>
      <c r="H22673" s="3"/>
      <c r="I22673" s="3"/>
      <c r="J22673" s="3"/>
      <c r="K22673" s="3"/>
      <c r="L22673" s="3"/>
      <c r="M22673" s="3"/>
      <c r="N22673" s="3"/>
    </row>
    <row r="22674">
      <c r="A22674" s="3"/>
      <c r="B22674" s="3"/>
      <c r="C22674" s="3"/>
      <c r="D22674" s="3"/>
      <c r="E22674" s="3"/>
      <c r="F22674" s="3"/>
      <c r="G22674" s="3"/>
      <c r="H22674" s="3"/>
      <c r="I22674" s="3"/>
      <c r="J22674" s="3"/>
      <c r="K22674" s="3"/>
      <c r="L22674" s="3"/>
      <c r="M22674" s="3"/>
      <c r="N22674" s="3"/>
    </row>
    <row r="22675">
      <c r="A22675" s="3"/>
      <c r="B22675" s="3"/>
      <c r="C22675" s="3"/>
      <c r="D22675" s="3"/>
      <c r="E22675" s="3"/>
      <c r="F22675" s="3"/>
      <c r="G22675" s="3"/>
      <c r="H22675" s="3"/>
      <c r="I22675" s="3"/>
      <c r="J22675" s="3"/>
      <c r="K22675" s="3"/>
      <c r="L22675" s="3"/>
      <c r="M22675" s="3"/>
      <c r="N22675" s="3"/>
    </row>
    <row r="22676">
      <c r="A22676" s="3"/>
      <c r="B22676" s="3"/>
      <c r="C22676" s="3"/>
      <c r="D22676" s="3"/>
      <c r="E22676" s="3"/>
      <c r="F22676" s="3"/>
      <c r="G22676" s="3"/>
      <c r="H22676" s="3"/>
      <c r="I22676" s="3"/>
      <c r="J22676" s="3"/>
      <c r="K22676" s="3"/>
      <c r="L22676" s="3"/>
      <c r="M22676" s="3"/>
      <c r="N22676" s="3"/>
    </row>
    <row r="22677">
      <c r="A22677" s="3"/>
      <c r="B22677" s="3"/>
      <c r="C22677" s="3"/>
      <c r="D22677" s="3"/>
      <c r="E22677" s="3"/>
      <c r="F22677" s="3"/>
      <c r="G22677" s="3"/>
      <c r="H22677" s="3"/>
      <c r="I22677" s="3"/>
      <c r="J22677" s="3"/>
      <c r="K22677" s="3"/>
      <c r="L22677" s="3"/>
      <c r="M22677" s="3"/>
      <c r="N22677" s="3"/>
    </row>
    <row r="22678">
      <c r="A22678" s="3"/>
      <c r="B22678" s="3"/>
      <c r="C22678" s="3"/>
      <c r="D22678" s="3"/>
      <c r="E22678" s="3"/>
      <c r="F22678" s="3"/>
      <c r="G22678" s="3"/>
      <c r="H22678" s="3"/>
      <c r="I22678" s="3"/>
      <c r="J22678" s="3"/>
      <c r="K22678" s="3"/>
      <c r="L22678" s="3"/>
      <c r="M22678" s="3"/>
      <c r="N22678" s="3"/>
    </row>
    <row r="22679">
      <c r="A22679" s="3"/>
      <c r="B22679" s="3"/>
      <c r="C22679" s="3"/>
      <c r="D22679" s="3"/>
      <c r="E22679" s="3"/>
      <c r="F22679" s="3"/>
      <c r="G22679" s="3"/>
      <c r="H22679" s="3"/>
      <c r="I22679" s="3"/>
      <c r="J22679" s="3"/>
      <c r="K22679" s="3"/>
      <c r="L22679" s="3"/>
      <c r="M22679" s="3"/>
      <c r="N22679" s="3"/>
    </row>
    <row r="22680">
      <c r="A22680" s="3"/>
      <c r="B22680" s="3"/>
      <c r="C22680" s="3"/>
      <c r="D22680" s="3"/>
      <c r="E22680" s="3"/>
      <c r="F22680" s="3"/>
      <c r="G22680" s="3"/>
      <c r="H22680" s="3"/>
      <c r="I22680" s="3"/>
      <c r="J22680" s="3"/>
      <c r="K22680" s="3"/>
      <c r="L22680" s="3"/>
      <c r="M22680" s="3"/>
      <c r="N22680" s="3"/>
    </row>
    <row r="22681">
      <c r="A22681" s="3"/>
      <c r="B22681" s="3"/>
      <c r="C22681" s="3"/>
      <c r="D22681" s="3"/>
      <c r="E22681" s="3"/>
      <c r="F22681" s="3"/>
      <c r="G22681" s="3"/>
      <c r="H22681" s="3"/>
      <c r="I22681" s="3"/>
      <c r="J22681" s="3"/>
      <c r="K22681" s="3"/>
      <c r="L22681" s="3"/>
      <c r="M22681" s="3"/>
      <c r="N22681" s="3"/>
    </row>
    <row r="22682">
      <c r="A22682" s="3"/>
      <c r="B22682" s="3"/>
      <c r="C22682" s="3"/>
      <c r="D22682" s="3"/>
      <c r="E22682" s="3"/>
      <c r="F22682" s="3"/>
      <c r="G22682" s="3"/>
      <c r="H22682" s="3"/>
      <c r="I22682" s="3"/>
      <c r="J22682" s="3"/>
      <c r="K22682" s="3"/>
      <c r="L22682" s="3"/>
      <c r="M22682" s="3"/>
      <c r="N22682" s="3"/>
    </row>
    <row r="22683">
      <c r="A22683" s="3"/>
      <c r="B22683" s="3"/>
      <c r="C22683" s="3"/>
      <c r="D22683" s="3"/>
      <c r="E22683" s="3"/>
      <c r="F22683" s="3"/>
      <c r="G22683" s="3"/>
      <c r="H22683" s="3"/>
      <c r="I22683" s="3"/>
      <c r="J22683" s="3"/>
      <c r="K22683" s="3"/>
      <c r="L22683" s="3"/>
      <c r="M22683" s="3"/>
      <c r="N22683" s="3"/>
    </row>
    <row r="22684">
      <c r="A22684" s="3"/>
      <c r="B22684" s="3"/>
      <c r="C22684" s="3"/>
      <c r="D22684" s="3"/>
      <c r="E22684" s="3"/>
      <c r="F22684" s="3"/>
      <c r="G22684" s="3"/>
      <c r="H22684" s="3"/>
      <c r="I22684" s="3"/>
      <c r="J22684" s="3"/>
      <c r="K22684" s="3"/>
      <c r="L22684" s="3"/>
      <c r="M22684" s="3"/>
      <c r="N22684" s="3"/>
    </row>
    <row r="22685">
      <c r="A22685" s="3"/>
      <c r="B22685" s="3"/>
      <c r="C22685" s="3"/>
      <c r="D22685" s="3"/>
      <c r="E22685" s="3"/>
      <c r="F22685" s="3"/>
      <c r="G22685" s="3"/>
      <c r="H22685" s="3"/>
      <c r="I22685" s="3"/>
      <c r="J22685" s="3"/>
      <c r="K22685" s="3"/>
      <c r="L22685" s="3"/>
      <c r="M22685" s="3"/>
      <c r="N22685" s="3"/>
    </row>
    <row r="22686">
      <c r="A22686" s="3"/>
      <c r="B22686" s="3"/>
      <c r="C22686" s="3"/>
      <c r="D22686" s="3"/>
      <c r="E22686" s="3"/>
      <c r="F22686" s="3"/>
      <c r="G22686" s="3"/>
      <c r="H22686" s="3"/>
      <c r="I22686" s="3"/>
      <c r="J22686" s="3"/>
      <c r="K22686" s="3"/>
      <c r="L22686" s="3"/>
      <c r="M22686" s="3"/>
      <c r="N22686" s="3"/>
    </row>
    <row r="22687">
      <c r="A22687" s="3"/>
      <c r="B22687" s="3"/>
      <c r="C22687" s="3"/>
      <c r="D22687" s="3"/>
      <c r="E22687" s="3"/>
      <c r="F22687" s="3"/>
      <c r="G22687" s="3"/>
      <c r="H22687" s="3"/>
      <c r="I22687" s="3"/>
      <c r="J22687" s="3"/>
      <c r="K22687" s="3"/>
      <c r="L22687" s="3"/>
      <c r="M22687" s="3"/>
      <c r="N22687" s="3"/>
    </row>
    <row r="22688">
      <c r="A22688" s="3"/>
      <c r="B22688" s="3"/>
      <c r="C22688" s="3"/>
      <c r="D22688" s="3"/>
      <c r="E22688" s="3"/>
      <c r="F22688" s="3"/>
      <c r="G22688" s="3"/>
      <c r="H22688" s="3"/>
      <c r="I22688" s="3"/>
      <c r="J22688" s="3"/>
      <c r="K22688" s="3"/>
      <c r="L22688" s="3"/>
      <c r="M22688" s="3"/>
      <c r="N22688" s="3"/>
    </row>
    <row r="22689">
      <c r="A22689" s="3"/>
      <c r="B22689" s="3"/>
      <c r="C22689" s="3"/>
      <c r="D22689" s="3"/>
      <c r="E22689" s="3"/>
      <c r="F22689" s="3"/>
      <c r="G22689" s="3"/>
      <c r="H22689" s="3"/>
      <c r="I22689" s="3"/>
      <c r="J22689" s="3"/>
      <c r="K22689" s="3"/>
      <c r="L22689" s="3"/>
      <c r="M22689" s="3"/>
      <c r="N22689" s="3"/>
    </row>
    <row r="22690">
      <c r="A22690" s="3"/>
      <c r="B22690" s="3"/>
      <c r="C22690" s="3"/>
      <c r="D22690" s="3"/>
      <c r="E22690" s="3"/>
      <c r="F22690" s="3"/>
      <c r="G22690" s="3"/>
      <c r="H22690" s="3"/>
      <c r="I22690" s="3"/>
      <c r="J22690" s="3"/>
      <c r="K22690" s="3"/>
      <c r="L22690" s="3"/>
      <c r="M22690" s="3"/>
      <c r="N22690" s="3"/>
    </row>
    <row r="22691">
      <c r="A22691" s="3"/>
      <c r="B22691" s="3"/>
      <c r="C22691" s="3"/>
      <c r="D22691" s="3"/>
      <c r="E22691" s="3"/>
      <c r="F22691" s="3"/>
      <c r="G22691" s="3"/>
      <c r="H22691" s="3"/>
      <c r="I22691" s="3"/>
      <c r="J22691" s="3"/>
      <c r="K22691" s="3"/>
      <c r="L22691" s="3"/>
      <c r="M22691" s="3"/>
      <c r="N22691" s="3"/>
    </row>
    <row r="22692">
      <c r="A22692" s="3"/>
      <c r="B22692" s="3"/>
      <c r="C22692" s="3"/>
      <c r="D22692" s="3"/>
      <c r="E22692" s="3"/>
      <c r="F22692" s="3"/>
      <c r="G22692" s="3"/>
      <c r="H22692" s="3"/>
      <c r="I22692" s="3"/>
      <c r="J22692" s="3"/>
      <c r="K22692" s="3"/>
      <c r="L22692" s="3"/>
      <c r="M22692" s="3"/>
      <c r="N22692" s="3"/>
    </row>
    <row r="22693">
      <c r="A22693" s="3"/>
      <c r="B22693" s="3"/>
      <c r="C22693" s="3"/>
      <c r="D22693" s="3"/>
      <c r="E22693" s="3"/>
      <c r="F22693" s="3"/>
      <c r="G22693" s="3"/>
      <c r="H22693" s="3"/>
      <c r="I22693" s="3"/>
      <c r="J22693" s="3"/>
      <c r="K22693" s="3"/>
      <c r="L22693" s="3"/>
      <c r="M22693" s="3"/>
      <c r="N22693" s="3"/>
    </row>
    <row r="22694">
      <c r="A22694" s="3"/>
      <c r="B22694" s="3"/>
      <c r="C22694" s="3"/>
      <c r="D22694" s="3"/>
      <c r="E22694" s="3"/>
      <c r="F22694" s="3"/>
      <c r="G22694" s="3"/>
      <c r="H22694" s="3"/>
      <c r="I22694" s="3"/>
      <c r="J22694" s="3"/>
      <c r="K22694" s="3"/>
      <c r="L22694" s="3"/>
      <c r="M22694" s="3"/>
      <c r="N22694" s="3"/>
    </row>
    <row r="22695">
      <c r="A22695" s="3"/>
      <c r="B22695" s="3"/>
      <c r="C22695" s="3"/>
      <c r="D22695" s="3"/>
      <c r="E22695" s="3"/>
      <c r="F22695" s="3"/>
      <c r="G22695" s="3"/>
      <c r="H22695" s="3"/>
      <c r="I22695" s="3"/>
      <c r="J22695" s="3"/>
      <c r="K22695" s="3"/>
      <c r="L22695" s="3"/>
      <c r="M22695" s="3"/>
      <c r="N22695" s="3"/>
    </row>
    <row r="22696">
      <c r="A22696" s="3"/>
      <c r="B22696" s="3"/>
      <c r="C22696" s="3"/>
      <c r="D22696" s="3"/>
      <c r="E22696" s="3"/>
      <c r="F22696" s="3"/>
      <c r="G22696" s="3"/>
      <c r="H22696" s="3"/>
      <c r="I22696" s="3"/>
      <c r="J22696" s="3"/>
      <c r="K22696" s="3"/>
      <c r="L22696" s="3"/>
      <c r="M22696" s="3"/>
      <c r="N22696" s="3"/>
    </row>
    <row r="22697">
      <c r="A22697" s="3"/>
      <c r="B22697" s="3"/>
      <c r="C22697" s="3"/>
      <c r="D22697" s="3"/>
      <c r="E22697" s="3"/>
      <c r="F22697" s="3"/>
      <c r="G22697" s="3"/>
      <c r="H22697" s="3"/>
      <c r="I22697" s="3"/>
      <c r="J22697" s="3"/>
      <c r="K22697" s="3"/>
      <c r="L22697" s="3"/>
      <c r="M22697" s="3"/>
      <c r="N22697" s="3"/>
    </row>
    <row r="22698">
      <c r="A22698" s="3"/>
      <c r="B22698" s="3"/>
      <c r="C22698" s="3"/>
      <c r="D22698" s="3"/>
      <c r="E22698" s="3"/>
      <c r="F22698" s="3"/>
      <c r="G22698" s="3"/>
      <c r="H22698" s="3"/>
      <c r="I22698" s="3"/>
      <c r="J22698" s="3"/>
      <c r="K22698" s="3"/>
      <c r="L22698" s="3"/>
      <c r="M22698" s="3"/>
      <c r="N22698" s="3"/>
    </row>
    <row r="22699">
      <c r="A22699" s="3"/>
      <c r="B22699" s="3"/>
      <c r="C22699" s="3"/>
      <c r="D22699" s="3"/>
      <c r="E22699" s="3"/>
      <c r="F22699" s="3"/>
      <c r="G22699" s="3"/>
      <c r="H22699" s="3"/>
      <c r="I22699" s="3"/>
      <c r="J22699" s="3"/>
      <c r="K22699" s="3"/>
      <c r="L22699" s="3"/>
      <c r="M22699" s="3"/>
      <c r="N22699" s="3"/>
    </row>
    <row r="22700">
      <c r="A22700" s="3"/>
      <c r="B22700" s="3"/>
      <c r="C22700" s="3"/>
      <c r="D22700" s="3"/>
      <c r="E22700" s="3"/>
      <c r="F22700" s="3"/>
      <c r="G22700" s="3"/>
      <c r="H22700" s="3"/>
      <c r="I22700" s="3"/>
      <c r="J22700" s="3"/>
      <c r="K22700" s="3"/>
      <c r="L22700" s="3"/>
      <c r="M22700" s="3"/>
      <c r="N22700" s="3"/>
    </row>
    <row r="22701">
      <c r="A22701" s="3"/>
      <c r="B22701" s="3"/>
      <c r="C22701" s="3"/>
      <c r="D22701" s="3"/>
      <c r="E22701" s="3"/>
      <c r="F22701" s="3"/>
      <c r="G22701" s="3"/>
      <c r="H22701" s="3"/>
      <c r="I22701" s="3"/>
      <c r="J22701" s="3"/>
      <c r="K22701" s="3"/>
      <c r="L22701" s="3"/>
      <c r="M22701" s="3"/>
      <c r="N22701" s="3"/>
    </row>
    <row r="22702">
      <c r="A22702" s="3"/>
      <c r="B22702" s="3"/>
      <c r="C22702" s="3"/>
      <c r="D22702" s="3"/>
      <c r="E22702" s="3"/>
      <c r="F22702" s="3"/>
      <c r="G22702" s="3"/>
      <c r="H22702" s="3"/>
      <c r="I22702" s="3"/>
      <c r="J22702" s="3"/>
      <c r="K22702" s="3"/>
      <c r="L22702" s="3"/>
      <c r="M22702" s="3"/>
      <c r="N22702" s="3"/>
    </row>
    <row r="22703">
      <c r="A22703" s="3"/>
      <c r="B22703" s="3"/>
      <c r="C22703" s="3"/>
      <c r="D22703" s="3"/>
      <c r="E22703" s="3"/>
      <c r="F22703" s="3"/>
      <c r="G22703" s="3"/>
      <c r="H22703" s="3"/>
      <c r="I22703" s="3"/>
      <c r="J22703" s="3"/>
      <c r="K22703" s="3"/>
      <c r="L22703" s="3"/>
      <c r="M22703" s="3"/>
      <c r="N22703" s="3"/>
    </row>
    <row r="22704">
      <c r="A22704" s="3"/>
      <c r="B22704" s="3"/>
      <c r="C22704" s="3"/>
      <c r="D22704" s="3"/>
      <c r="E22704" s="3"/>
      <c r="F22704" s="3"/>
      <c r="G22704" s="3"/>
      <c r="H22704" s="3"/>
      <c r="I22704" s="3"/>
      <c r="J22704" s="3"/>
      <c r="K22704" s="3"/>
      <c r="L22704" s="3"/>
      <c r="M22704" s="3"/>
      <c r="N22704" s="3"/>
    </row>
    <row r="22705">
      <c r="A22705" s="3"/>
      <c r="B22705" s="3"/>
      <c r="C22705" s="3"/>
      <c r="D22705" s="3"/>
      <c r="E22705" s="3"/>
      <c r="F22705" s="3"/>
      <c r="G22705" s="3"/>
      <c r="H22705" s="3"/>
      <c r="I22705" s="3"/>
      <c r="J22705" s="3"/>
      <c r="K22705" s="3"/>
      <c r="L22705" s="3"/>
      <c r="M22705" s="3"/>
      <c r="N22705" s="3"/>
    </row>
    <row r="22706">
      <c r="A22706" s="3"/>
      <c r="B22706" s="3"/>
      <c r="C22706" s="3"/>
      <c r="D22706" s="3"/>
      <c r="E22706" s="3"/>
      <c r="F22706" s="3"/>
      <c r="G22706" s="3"/>
      <c r="H22706" s="3"/>
      <c r="I22706" s="3"/>
      <c r="J22706" s="3"/>
      <c r="K22706" s="3"/>
      <c r="L22706" s="3"/>
      <c r="M22706" s="3"/>
      <c r="N22706" s="3"/>
    </row>
    <row r="22707">
      <c r="A22707" s="3"/>
      <c r="B22707" s="3"/>
      <c r="C22707" s="3"/>
      <c r="D22707" s="3"/>
      <c r="E22707" s="3"/>
      <c r="F22707" s="3"/>
      <c r="G22707" s="3"/>
      <c r="H22707" s="3"/>
      <c r="I22707" s="3"/>
      <c r="J22707" s="3"/>
      <c r="K22707" s="3"/>
      <c r="L22707" s="3"/>
      <c r="M22707" s="3"/>
      <c r="N22707" s="3"/>
    </row>
    <row r="22708">
      <c r="A22708" s="3"/>
      <c r="B22708" s="3"/>
      <c r="C22708" s="3"/>
      <c r="D22708" s="3"/>
      <c r="E22708" s="3"/>
      <c r="F22708" s="3"/>
      <c r="G22708" s="3"/>
      <c r="H22708" s="3"/>
      <c r="I22708" s="3"/>
      <c r="J22708" s="3"/>
      <c r="K22708" s="3"/>
      <c r="L22708" s="3"/>
      <c r="M22708" s="3"/>
      <c r="N22708" s="3"/>
    </row>
    <row r="22709">
      <c r="A22709" s="3"/>
      <c r="B22709" s="3"/>
      <c r="C22709" s="3"/>
      <c r="D22709" s="3"/>
      <c r="E22709" s="3"/>
      <c r="F22709" s="3"/>
      <c r="G22709" s="3"/>
      <c r="H22709" s="3"/>
      <c r="I22709" s="3"/>
      <c r="J22709" s="3"/>
      <c r="K22709" s="3"/>
      <c r="L22709" s="3"/>
      <c r="M22709" s="3"/>
      <c r="N22709" s="3"/>
    </row>
    <row r="22710">
      <c r="A22710" s="3"/>
      <c r="B22710" s="3"/>
      <c r="C22710" s="3"/>
      <c r="D22710" s="3"/>
      <c r="E22710" s="3"/>
      <c r="F22710" s="3"/>
      <c r="G22710" s="3"/>
      <c r="H22710" s="3"/>
      <c r="I22710" s="3"/>
      <c r="J22710" s="3"/>
      <c r="K22710" s="3"/>
      <c r="L22710" s="3"/>
      <c r="M22710" s="3"/>
      <c r="N22710" s="3"/>
    </row>
    <row r="22711">
      <c r="A22711" s="3"/>
      <c r="B22711" s="3"/>
      <c r="C22711" s="3"/>
      <c r="D22711" s="3"/>
      <c r="E22711" s="3"/>
      <c r="F22711" s="3"/>
      <c r="G22711" s="3"/>
      <c r="H22711" s="3"/>
      <c r="I22711" s="3"/>
      <c r="J22711" s="3"/>
      <c r="K22711" s="3"/>
      <c r="L22711" s="3"/>
      <c r="M22711" s="3"/>
      <c r="N22711" s="3"/>
    </row>
    <row r="22712">
      <c r="A22712" s="3"/>
      <c r="B22712" s="3"/>
      <c r="C22712" s="3"/>
      <c r="D22712" s="3"/>
      <c r="E22712" s="3"/>
      <c r="F22712" s="3"/>
      <c r="G22712" s="3"/>
      <c r="H22712" s="3"/>
      <c r="I22712" s="3"/>
      <c r="J22712" s="3"/>
      <c r="K22712" s="3"/>
      <c r="L22712" s="3"/>
      <c r="M22712" s="3"/>
      <c r="N22712" s="3"/>
    </row>
    <row r="22713">
      <c r="A22713" s="3"/>
      <c r="B22713" s="3"/>
      <c r="C22713" s="3"/>
      <c r="D22713" s="3"/>
      <c r="E22713" s="3"/>
      <c r="F22713" s="3"/>
      <c r="G22713" s="3"/>
      <c r="H22713" s="3"/>
      <c r="I22713" s="3"/>
      <c r="J22713" s="3"/>
      <c r="K22713" s="3"/>
      <c r="L22713" s="3"/>
      <c r="M22713" s="3"/>
      <c r="N22713" s="3"/>
    </row>
    <row r="22714">
      <c r="A22714" s="3"/>
      <c r="B22714" s="3"/>
      <c r="C22714" s="3"/>
      <c r="D22714" s="3"/>
      <c r="E22714" s="3"/>
      <c r="F22714" s="3"/>
      <c r="G22714" s="3"/>
      <c r="H22714" s="3"/>
      <c r="I22714" s="3"/>
      <c r="J22714" s="3"/>
      <c r="K22714" s="3"/>
      <c r="L22714" s="3"/>
      <c r="M22714" s="3"/>
      <c r="N22714" s="3"/>
    </row>
    <row r="22715">
      <c r="A22715" s="3"/>
      <c r="B22715" s="3"/>
      <c r="C22715" s="3"/>
      <c r="D22715" s="3"/>
      <c r="E22715" s="3"/>
      <c r="F22715" s="3"/>
      <c r="G22715" s="3"/>
      <c r="H22715" s="3"/>
      <c r="I22715" s="3"/>
      <c r="J22715" s="3"/>
      <c r="K22715" s="3"/>
      <c r="L22715" s="3"/>
      <c r="M22715" s="3"/>
      <c r="N22715" s="3"/>
    </row>
    <row r="22716">
      <c r="A22716" s="3"/>
      <c r="B22716" s="3"/>
      <c r="C22716" s="3"/>
      <c r="D22716" s="3"/>
      <c r="E22716" s="3"/>
      <c r="F22716" s="3"/>
      <c r="G22716" s="3"/>
      <c r="H22716" s="3"/>
      <c r="I22716" s="3"/>
      <c r="J22716" s="3"/>
      <c r="K22716" s="3"/>
      <c r="L22716" s="3"/>
      <c r="M22716" s="3"/>
      <c r="N22716" s="3"/>
    </row>
    <row r="22717">
      <c r="A22717" s="3"/>
      <c r="B22717" s="3"/>
      <c r="C22717" s="3"/>
      <c r="D22717" s="3"/>
      <c r="E22717" s="3"/>
      <c r="F22717" s="3"/>
      <c r="G22717" s="3"/>
      <c r="H22717" s="3"/>
      <c r="I22717" s="3"/>
      <c r="J22717" s="3"/>
      <c r="K22717" s="3"/>
      <c r="L22717" s="3"/>
      <c r="M22717" s="3"/>
      <c r="N22717" s="3"/>
    </row>
    <row r="22718">
      <c r="A22718" s="3"/>
      <c r="B22718" s="3"/>
      <c r="C22718" s="3"/>
      <c r="D22718" s="3"/>
      <c r="E22718" s="3"/>
      <c r="F22718" s="3"/>
      <c r="G22718" s="3"/>
      <c r="H22718" s="3"/>
      <c r="I22718" s="3"/>
      <c r="J22718" s="3"/>
      <c r="K22718" s="3"/>
      <c r="L22718" s="3"/>
      <c r="M22718" s="3"/>
      <c r="N22718" s="3"/>
    </row>
    <row r="22719">
      <c r="A22719" s="3"/>
      <c r="B22719" s="3"/>
      <c r="C22719" s="3"/>
      <c r="D22719" s="3"/>
      <c r="E22719" s="3"/>
      <c r="F22719" s="3"/>
      <c r="G22719" s="3"/>
      <c r="H22719" s="3"/>
      <c r="I22719" s="3"/>
      <c r="J22719" s="3"/>
      <c r="K22719" s="3"/>
      <c r="L22719" s="3"/>
      <c r="M22719" s="3"/>
      <c r="N22719" s="3"/>
    </row>
    <row r="22720">
      <c r="A22720" s="3"/>
      <c r="B22720" s="3"/>
      <c r="C22720" s="3"/>
      <c r="D22720" s="3"/>
      <c r="E22720" s="3"/>
      <c r="F22720" s="3"/>
      <c r="G22720" s="3"/>
      <c r="H22720" s="3"/>
      <c r="I22720" s="3"/>
      <c r="J22720" s="3"/>
      <c r="K22720" s="3"/>
      <c r="L22720" s="3"/>
      <c r="M22720" s="3"/>
      <c r="N22720" s="3"/>
    </row>
    <row r="22721">
      <c r="A22721" s="3"/>
      <c r="B22721" s="3"/>
      <c r="C22721" s="3"/>
      <c r="D22721" s="3"/>
      <c r="E22721" s="3"/>
      <c r="F22721" s="3"/>
      <c r="G22721" s="3"/>
      <c r="H22721" s="3"/>
      <c r="I22721" s="3"/>
      <c r="J22721" s="3"/>
      <c r="K22721" s="3"/>
      <c r="L22721" s="3"/>
      <c r="M22721" s="3"/>
      <c r="N22721" s="3"/>
    </row>
    <row r="22722">
      <c r="A22722" s="3"/>
      <c r="B22722" s="3"/>
      <c r="C22722" s="3"/>
      <c r="D22722" s="3"/>
      <c r="E22722" s="3"/>
      <c r="F22722" s="3"/>
      <c r="G22722" s="3"/>
      <c r="H22722" s="3"/>
      <c r="I22722" s="3"/>
      <c r="J22722" s="3"/>
      <c r="K22722" s="3"/>
      <c r="L22722" s="3"/>
      <c r="M22722" s="3"/>
      <c r="N22722" s="3"/>
    </row>
    <row r="22723">
      <c r="A22723" s="3"/>
      <c r="B22723" s="3"/>
      <c r="C22723" s="3"/>
      <c r="D22723" s="3"/>
      <c r="E22723" s="3"/>
      <c r="F22723" s="3"/>
      <c r="G22723" s="3"/>
      <c r="H22723" s="3"/>
      <c r="I22723" s="3"/>
      <c r="J22723" s="3"/>
      <c r="K22723" s="3"/>
      <c r="L22723" s="3"/>
      <c r="M22723" s="3"/>
      <c r="N22723" s="3"/>
    </row>
    <row r="22724">
      <c r="A22724" s="3"/>
      <c r="B22724" s="3"/>
      <c r="C22724" s="3"/>
      <c r="D22724" s="3"/>
      <c r="E22724" s="3"/>
      <c r="F22724" s="3"/>
      <c r="G22724" s="3"/>
      <c r="H22724" s="3"/>
      <c r="I22724" s="3"/>
      <c r="J22724" s="3"/>
      <c r="K22724" s="3"/>
      <c r="L22724" s="3"/>
      <c r="M22724" s="3"/>
      <c r="N22724" s="3"/>
    </row>
    <row r="22725">
      <c r="A22725" s="3"/>
      <c r="B22725" s="3"/>
      <c r="C22725" s="3"/>
      <c r="D22725" s="3"/>
      <c r="E22725" s="3"/>
      <c r="F22725" s="3"/>
      <c r="G22725" s="3"/>
      <c r="H22725" s="3"/>
      <c r="I22725" s="3"/>
      <c r="J22725" s="3"/>
      <c r="K22725" s="3"/>
      <c r="L22725" s="3"/>
      <c r="M22725" s="3"/>
      <c r="N22725" s="3"/>
    </row>
    <row r="22726">
      <c r="A22726" s="3"/>
      <c r="B22726" s="3"/>
      <c r="C22726" s="3"/>
      <c r="D22726" s="3"/>
      <c r="E22726" s="3"/>
      <c r="F22726" s="3"/>
      <c r="G22726" s="3"/>
      <c r="H22726" s="3"/>
      <c r="I22726" s="3"/>
      <c r="J22726" s="3"/>
      <c r="K22726" s="3"/>
      <c r="L22726" s="3"/>
      <c r="M22726" s="3"/>
      <c r="N22726" s="3"/>
    </row>
    <row r="22727">
      <c r="A22727" s="3"/>
      <c r="B22727" s="3"/>
      <c r="C22727" s="3"/>
      <c r="D22727" s="3"/>
      <c r="E22727" s="3"/>
      <c r="F22727" s="3"/>
      <c r="G22727" s="3"/>
      <c r="H22727" s="3"/>
      <c r="I22727" s="3"/>
      <c r="J22727" s="3"/>
      <c r="K22727" s="3"/>
      <c r="L22727" s="3"/>
      <c r="M22727" s="3"/>
      <c r="N22727" s="3"/>
    </row>
    <row r="22728">
      <c r="A22728" s="3"/>
      <c r="B22728" s="3"/>
      <c r="C22728" s="3"/>
      <c r="D22728" s="3"/>
      <c r="E22728" s="3"/>
      <c r="F22728" s="3"/>
      <c r="G22728" s="3"/>
      <c r="H22728" s="3"/>
      <c r="I22728" s="3"/>
      <c r="J22728" s="3"/>
      <c r="K22728" s="3"/>
      <c r="L22728" s="3"/>
      <c r="M22728" s="3"/>
      <c r="N22728" s="3"/>
    </row>
    <row r="22729">
      <c r="A22729" s="3"/>
      <c r="B22729" s="3"/>
      <c r="C22729" s="3"/>
      <c r="D22729" s="3"/>
      <c r="E22729" s="3"/>
      <c r="F22729" s="3"/>
      <c r="G22729" s="3"/>
      <c r="H22729" s="3"/>
      <c r="I22729" s="3"/>
      <c r="J22729" s="3"/>
      <c r="K22729" s="3"/>
      <c r="L22729" s="3"/>
      <c r="M22729" s="3"/>
      <c r="N22729" s="3"/>
    </row>
    <row r="22730">
      <c r="A22730" s="3"/>
      <c r="B22730" s="3"/>
      <c r="C22730" s="3"/>
      <c r="D22730" s="3"/>
      <c r="E22730" s="3"/>
      <c r="F22730" s="3"/>
      <c r="G22730" s="3"/>
      <c r="H22730" s="3"/>
      <c r="I22730" s="3"/>
      <c r="J22730" s="3"/>
      <c r="K22730" s="3"/>
      <c r="L22730" s="3"/>
      <c r="M22730" s="3"/>
      <c r="N22730" s="3"/>
    </row>
    <row r="22731">
      <c r="A22731" s="3"/>
      <c r="B22731" s="3"/>
      <c r="C22731" s="3"/>
      <c r="D22731" s="3"/>
      <c r="E22731" s="3"/>
      <c r="F22731" s="3"/>
      <c r="G22731" s="3"/>
      <c r="H22731" s="3"/>
      <c r="I22731" s="3"/>
      <c r="J22731" s="3"/>
      <c r="K22731" s="3"/>
      <c r="L22731" s="3"/>
      <c r="M22731" s="3"/>
      <c r="N22731" s="3"/>
    </row>
    <row r="22732">
      <c r="A22732" s="3"/>
      <c r="B22732" s="3"/>
      <c r="C22732" s="3"/>
      <c r="D22732" s="3"/>
      <c r="E22732" s="3"/>
      <c r="F22732" s="3"/>
      <c r="G22732" s="3"/>
      <c r="H22732" s="3"/>
      <c r="I22732" s="3"/>
      <c r="J22732" s="3"/>
      <c r="K22732" s="3"/>
      <c r="L22732" s="3"/>
      <c r="M22732" s="3"/>
      <c r="N22732" s="3"/>
    </row>
    <row r="22733">
      <c r="A22733" s="3"/>
      <c r="B22733" s="3"/>
      <c r="C22733" s="3"/>
      <c r="D22733" s="3"/>
      <c r="E22733" s="3"/>
      <c r="F22733" s="3"/>
      <c r="G22733" s="3"/>
      <c r="H22733" s="3"/>
      <c r="I22733" s="3"/>
      <c r="J22733" s="3"/>
      <c r="K22733" s="3"/>
      <c r="L22733" s="3"/>
      <c r="M22733" s="3"/>
      <c r="N22733" s="3"/>
    </row>
    <row r="22734">
      <c r="A22734" s="3"/>
      <c r="B22734" s="3"/>
      <c r="C22734" s="3"/>
      <c r="D22734" s="3"/>
      <c r="E22734" s="3"/>
      <c r="F22734" s="3"/>
      <c r="G22734" s="3"/>
      <c r="H22734" s="3"/>
      <c r="I22734" s="3"/>
      <c r="J22734" s="3"/>
      <c r="K22734" s="3"/>
      <c r="L22734" s="3"/>
      <c r="M22734" s="3"/>
      <c r="N22734" s="3"/>
    </row>
    <row r="22735">
      <c r="A22735" s="3"/>
      <c r="B22735" s="3"/>
      <c r="C22735" s="3"/>
      <c r="D22735" s="3"/>
      <c r="E22735" s="3"/>
      <c r="F22735" s="3"/>
      <c r="G22735" s="3"/>
      <c r="H22735" s="3"/>
      <c r="I22735" s="3"/>
      <c r="J22735" s="3"/>
      <c r="K22735" s="3"/>
      <c r="L22735" s="3"/>
      <c r="M22735" s="3"/>
      <c r="N22735" s="3"/>
    </row>
    <row r="22736">
      <c r="A22736" s="3"/>
      <c r="B22736" s="3"/>
      <c r="C22736" s="3"/>
      <c r="D22736" s="3"/>
      <c r="E22736" s="3"/>
      <c r="F22736" s="3"/>
      <c r="G22736" s="3"/>
      <c r="H22736" s="3"/>
      <c r="I22736" s="3"/>
      <c r="J22736" s="3"/>
      <c r="K22736" s="3"/>
      <c r="L22736" s="3"/>
      <c r="M22736" s="3"/>
      <c r="N22736" s="3"/>
    </row>
    <row r="22737">
      <c r="A22737" s="3"/>
      <c r="B22737" s="3"/>
      <c r="C22737" s="3"/>
      <c r="D22737" s="3"/>
      <c r="E22737" s="3"/>
      <c r="F22737" s="3"/>
      <c r="G22737" s="3"/>
      <c r="H22737" s="3"/>
      <c r="I22737" s="3"/>
      <c r="J22737" s="3"/>
      <c r="K22737" s="3"/>
      <c r="L22737" s="3"/>
      <c r="M22737" s="3"/>
      <c r="N22737" s="3"/>
    </row>
    <row r="22738">
      <c r="A22738" s="3"/>
      <c r="B22738" s="3"/>
      <c r="C22738" s="3"/>
      <c r="D22738" s="3"/>
      <c r="E22738" s="3"/>
      <c r="F22738" s="3"/>
      <c r="G22738" s="3"/>
      <c r="H22738" s="3"/>
      <c r="I22738" s="3"/>
      <c r="J22738" s="3"/>
      <c r="K22738" s="3"/>
      <c r="L22738" s="3"/>
      <c r="M22738" s="3"/>
      <c r="N22738" s="3"/>
    </row>
    <row r="22739">
      <c r="A22739" s="3"/>
      <c r="B22739" s="3"/>
      <c r="C22739" s="3"/>
      <c r="D22739" s="3"/>
      <c r="E22739" s="3"/>
      <c r="F22739" s="3"/>
      <c r="G22739" s="3"/>
      <c r="H22739" s="3"/>
      <c r="I22739" s="3"/>
      <c r="J22739" s="3"/>
      <c r="K22739" s="3"/>
      <c r="L22739" s="3"/>
      <c r="M22739" s="3"/>
      <c r="N22739" s="3"/>
    </row>
    <row r="22740">
      <c r="A22740" s="3"/>
      <c r="B22740" s="3"/>
      <c r="C22740" s="3"/>
      <c r="D22740" s="3"/>
      <c r="E22740" s="3"/>
      <c r="F22740" s="3"/>
      <c r="G22740" s="3"/>
      <c r="H22740" s="3"/>
      <c r="I22740" s="3"/>
      <c r="J22740" s="3"/>
      <c r="K22740" s="3"/>
      <c r="L22740" s="3"/>
      <c r="M22740" s="3"/>
      <c r="N22740" s="3"/>
    </row>
    <row r="22741">
      <c r="A22741" s="3"/>
      <c r="B22741" s="3"/>
      <c r="C22741" s="3"/>
      <c r="D22741" s="3"/>
      <c r="E22741" s="3"/>
      <c r="F22741" s="3"/>
      <c r="G22741" s="3"/>
      <c r="H22741" s="3"/>
      <c r="I22741" s="3"/>
      <c r="J22741" s="3"/>
      <c r="K22741" s="3"/>
      <c r="L22741" s="3"/>
      <c r="M22741" s="3"/>
      <c r="N22741" s="3"/>
    </row>
    <row r="22742">
      <c r="A22742" s="3"/>
      <c r="B22742" s="3"/>
      <c r="C22742" s="3"/>
      <c r="D22742" s="3"/>
      <c r="E22742" s="3"/>
      <c r="F22742" s="3"/>
      <c r="G22742" s="3"/>
      <c r="H22742" s="3"/>
      <c r="I22742" s="3"/>
      <c r="J22742" s="3"/>
      <c r="K22742" s="3"/>
      <c r="L22742" s="3"/>
      <c r="M22742" s="3"/>
      <c r="N22742" s="3"/>
    </row>
    <row r="22743">
      <c r="A22743" s="3"/>
      <c r="B22743" s="3"/>
      <c r="C22743" s="3"/>
      <c r="D22743" s="3"/>
      <c r="E22743" s="3"/>
      <c r="F22743" s="3"/>
      <c r="G22743" s="3"/>
      <c r="H22743" s="3"/>
      <c r="I22743" s="3"/>
      <c r="J22743" s="3"/>
      <c r="K22743" s="3"/>
      <c r="L22743" s="3"/>
      <c r="M22743" s="3"/>
      <c r="N22743" s="3"/>
    </row>
    <row r="22744">
      <c r="A22744" s="3"/>
      <c r="B22744" s="3"/>
      <c r="C22744" s="3"/>
      <c r="D22744" s="3"/>
      <c r="E22744" s="3"/>
      <c r="F22744" s="3"/>
      <c r="G22744" s="3"/>
      <c r="H22744" s="3"/>
      <c r="I22744" s="3"/>
      <c r="J22744" s="3"/>
      <c r="K22744" s="3"/>
      <c r="L22744" s="3"/>
      <c r="M22744" s="3"/>
      <c r="N22744" s="3"/>
    </row>
    <row r="22745">
      <c r="A22745" s="3"/>
      <c r="B22745" s="3"/>
      <c r="C22745" s="3"/>
      <c r="D22745" s="3"/>
      <c r="E22745" s="3"/>
      <c r="F22745" s="3"/>
      <c r="G22745" s="3"/>
      <c r="H22745" s="3"/>
      <c r="I22745" s="3"/>
      <c r="J22745" s="3"/>
      <c r="K22745" s="3"/>
      <c r="L22745" s="3"/>
      <c r="M22745" s="3"/>
      <c r="N22745" s="3"/>
    </row>
    <row r="22746">
      <c r="A22746" s="3"/>
      <c r="B22746" s="3"/>
      <c r="C22746" s="3"/>
      <c r="D22746" s="3"/>
      <c r="E22746" s="3"/>
      <c r="F22746" s="3"/>
      <c r="G22746" s="3"/>
      <c r="H22746" s="3"/>
      <c r="I22746" s="3"/>
      <c r="J22746" s="3"/>
      <c r="K22746" s="3"/>
      <c r="L22746" s="3"/>
      <c r="M22746" s="3"/>
      <c r="N22746" s="3"/>
    </row>
    <row r="22747">
      <c r="A22747" s="3"/>
      <c r="B22747" s="3"/>
      <c r="C22747" s="3"/>
      <c r="D22747" s="3"/>
      <c r="E22747" s="3"/>
      <c r="F22747" s="3"/>
      <c r="G22747" s="3"/>
      <c r="H22747" s="3"/>
      <c r="I22747" s="3"/>
      <c r="J22747" s="3"/>
      <c r="K22747" s="3"/>
      <c r="L22747" s="3"/>
      <c r="M22747" s="3"/>
      <c r="N22747" s="3"/>
    </row>
    <row r="22748">
      <c r="A22748" s="3"/>
      <c r="B22748" s="3"/>
      <c r="C22748" s="3"/>
      <c r="D22748" s="3"/>
      <c r="E22748" s="3"/>
      <c r="F22748" s="3"/>
      <c r="G22748" s="3"/>
      <c r="H22748" s="3"/>
      <c r="I22748" s="3"/>
      <c r="J22748" s="3"/>
      <c r="K22748" s="3"/>
      <c r="L22748" s="3"/>
      <c r="M22748" s="3"/>
      <c r="N22748" s="3"/>
    </row>
    <row r="22749">
      <c r="A22749" s="3"/>
      <c r="B22749" s="3"/>
      <c r="C22749" s="3"/>
      <c r="D22749" s="3"/>
      <c r="E22749" s="3"/>
      <c r="F22749" s="3"/>
      <c r="G22749" s="3"/>
      <c r="H22749" s="3"/>
      <c r="I22749" s="3"/>
      <c r="J22749" s="3"/>
      <c r="K22749" s="3"/>
      <c r="L22749" s="3"/>
      <c r="M22749" s="3"/>
      <c r="N22749" s="3"/>
    </row>
    <row r="22750">
      <c r="A22750" s="3"/>
      <c r="B22750" s="3"/>
      <c r="C22750" s="3"/>
      <c r="D22750" s="3"/>
      <c r="E22750" s="3"/>
      <c r="F22750" s="3"/>
      <c r="G22750" s="3"/>
      <c r="H22750" s="3"/>
      <c r="I22750" s="3"/>
      <c r="J22750" s="3"/>
      <c r="K22750" s="3"/>
      <c r="L22750" s="3"/>
      <c r="M22750" s="3"/>
      <c r="N22750" s="3"/>
    </row>
    <row r="22751">
      <c r="A22751" s="3"/>
      <c r="B22751" s="3"/>
      <c r="C22751" s="3"/>
      <c r="D22751" s="3"/>
      <c r="E22751" s="3"/>
      <c r="F22751" s="3"/>
      <c r="G22751" s="3"/>
      <c r="H22751" s="3"/>
      <c r="I22751" s="3"/>
      <c r="J22751" s="3"/>
      <c r="K22751" s="3"/>
      <c r="L22751" s="3"/>
      <c r="M22751" s="3"/>
      <c r="N22751" s="3"/>
    </row>
    <row r="22752">
      <c r="A22752" s="3"/>
      <c r="B22752" s="3"/>
      <c r="C22752" s="3"/>
      <c r="D22752" s="3"/>
      <c r="E22752" s="3"/>
      <c r="F22752" s="3"/>
      <c r="G22752" s="3"/>
      <c r="H22752" s="3"/>
      <c r="I22752" s="3"/>
      <c r="J22752" s="3"/>
      <c r="K22752" s="3"/>
      <c r="L22752" s="3"/>
      <c r="M22752" s="3"/>
      <c r="N22752" s="3"/>
    </row>
    <row r="22753">
      <c r="A22753" s="3"/>
      <c r="B22753" s="3"/>
      <c r="C22753" s="3"/>
      <c r="D22753" s="3"/>
      <c r="E22753" s="3"/>
      <c r="F22753" s="3"/>
      <c r="G22753" s="3"/>
      <c r="H22753" s="3"/>
      <c r="I22753" s="3"/>
      <c r="J22753" s="3"/>
      <c r="K22753" s="3"/>
      <c r="L22753" s="3"/>
      <c r="M22753" s="3"/>
      <c r="N22753" s="3"/>
    </row>
    <row r="22754">
      <c r="A22754" s="3"/>
      <c r="B22754" s="3"/>
      <c r="C22754" s="3"/>
      <c r="D22754" s="3"/>
      <c r="E22754" s="3"/>
      <c r="F22754" s="3"/>
      <c r="G22754" s="3"/>
      <c r="H22754" s="3"/>
      <c r="I22754" s="3"/>
      <c r="J22754" s="3"/>
      <c r="K22754" s="3"/>
      <c r="L22754" s="3"/>
      <c r="M22754" s="3"/>
      <c r="N22754" s="3"/>
    </row>
    <row r="22755">
      <c r="A22755" s="3"/>
      <c r="B22755" s="3"/>
      <c r="C22755" s="3"/>
      <c r="D22755" s="3"/>
      <c r="E22755" s="3"/>
      <c r="F22755" s="3"/>
      <c r="G22755" s="3"/>
      <c r="H22755" s="3"/>
      <c r="I22755" s="3"/>
      <c r="J22755" s="3"/>
      <c r="K22755" s="3"/>
      <c r="L22755" s="3"/>
      <c r="M22755" s="3"/>
      <c r="N22755" s="3"/>
    </row>
    <row r="22756">
      <c r="A22756" s="3"/>
      <c r="B22756" s="3"/>
      <c r="C22756" s="3"/>
      <c r="D22756" s="3"/>
      <c r="E22756" s="3"/>
      <c r="F22756" s="3"/>
      <c r="G22756" s="3"/>
      <c r="H22756" s="3"/>
      <c r="I22756" s="3"/>
      <c r="J22756" s="3"/>
      <c r="K22756" s="3"/>
      <c r="L22756" s="3"/>
      <c r="M22756" s="3"/>
      <c r="N22756" s="3"/>
    </row>
    <row r="22757">
      <c r="A22757" s="3"/>
      <c r="B22757" s="3"/>
      <c r="C22757" s="3"/>
      <c r="D22757" s="3"/>
      <c r="E22757" s="3"/>
      <c r="F22757" s="3"/>
      <c r="G22757" s="3"/>
      <c r="H22757" s="3"/>
      <c r="I22757" s="3"/>
      <c r="J22757" s="3"/>
      <c r="K22757" s="3"/>
      <c r="L22757" s="3"/>
      <c r="M22757" s="3"/>
      <c r="N22757" s="3"/>
    </row>
    <row r="22758">
      <c r="A22758" s="3"/>
      <c r="B22758" s="3"/>
      <c r="C22758" s="3"/>
      <c r="D22758" s="3"/>
      <c r="E22758" s="3"/>
      <c r="F22758" s="3"/>
      <c r="G22758" s="3"/>
      <c r="H22758" s="3"/>
      <c r="I22758" s="3"/>
      <c r="J22758" s="3"/>
      <c r="K22758" s="3"/>
      <c r="L22758" s="3"/>
      <c r="M22758" s="3"/>
      <c r="N22758" s="3"/>
    </row>
    <row r="22759">
      <c r="A22759" s="3"/>
      <c r="B22759" s="3"/>
      <c r="C22759" s="3"/>
      <c r="D22759" s="3"/>
      <c r="E22759" s="3"/>
      <c r="F22759" s="3"/>
      <c r="G22759" s="3"/>
      <c r="H22759" s="3"/>
      <c r="I22759" s="3"/>
      <c r="J22759" s="3"/>
      <c r="K22759" s="3"/>
      <c r="L22759" s="3"/>
      <c r="M22759" s="3"/>
      <c r="N22759" s="3"/>
    </row>
    <row r="22760">
      <c r="A22760" s="3"/>
      <c r="B22760" s="3"/>
      <c r="C22760" s="3"/>
      <c r="D22760" s="3"/>
      <c r="E22760" s="3"/>
      <c r="F22760" s="3"/>
      <c r="G22760" s="3"/>
      <c r="H22760" s="3"/>
      <c r="I22760" s="3"/>
      <c r="J22760" s="3"/>
      <c r="K22760" s="3"/>
      <c r="L22760" s="3"/>
      <c r="M22760" s="3"/>
      <c r="N22760" s="3"/>
    </row>
    <row r="22761">
      <c r="A22761" s="3"/>
      <c r="B22761" s="3"/>
      <c r="C22761" s="3"/>
      <c r="D22761" s="3"/>
      <c r="E22761" s="3"/>
      <c r="F22761" s="3"/>
      <c r="G22761" s="3"/>
      <c r="H22761" s="3"/>
      <c r="I22761" s="3"/>
      <c r="J22761" s="3"/>
      <c r="K22761" s="3"/>
      <c r="L22761" s="3"/>
      <c r="M22761" s="3"/>
      <c r="N22761" s="3"/>
    </row>
    <row r="22762">
      <c r="A22762" s="3"/>
      <c r="B22762" s="3"/>
      <c r="C22762" s="3"/>
      <c r="D22762" s="3"/>
      <c r="E22762" s="3"/>
      <c r="F22762" s="3"/>
      <c r="G22762" s="3"/>
      <c r="H22762" s="3"/>
      <c r="I22762" s="3"/>
      <c r="J22762" s="3"/>
      <c r="K22762" s="3"/>
      <c r="L22762" s="3"/>
      <c r="M22762" s="3"/>
      <c r="N22762" s="3"/>
    </row>
    <row r="22763">
      <c r="A22763" s="3"/>
      <c r="B22763" s="3"/>
      <c r="C22763" s="3"/>
      <c r="D22763" s="3"/>
      <c r="E22763" s="3"/>
      <c r="F22763" s="3"/>
      <c r="G22763" s="3"/>
      <c r="H22763" s="3"/>
      <c r="I22763" s="3"/>
      <c r="J22763" s="3"/>
      <c r="K22763" s="3"/>
      <c r="L22763" s="3"/>
      <c r="M22763" s="3"/>
      <c r="N22763" s="3"/>
    </row>
    <row r="22764">
      <c r="A22764" s="3"/>
      <c r="B22764" s="3"/>
      <c r="C22764" s="3"/>
      <c r="D22764" s="3"/>
      <c r="E22764" s="3"/>
      <c r="F22764" s="3"/>
      <c r="G22764" s="3"/>
      <c r="H22764" s="3"/>
      <c r="I22764" s="3"/>
      <c r="J22764" s="3"/>
      <c r="K22764" s="3"/>
      <c r="L22764" s="3"/>
      <c r="M22764" s="3"/>
      <c r="N22764" s="3"/>
    </row>
    <row r="22765">
      <c r="A22765" s="3"/>
      <c r="B22765" s="3"/>
      <c r="C22765" s="3"/>
      <c r="D22765" s="3"/>
      <c r="E22765" s="3"/>
      <c r="F22765" s="3"/>
      <c r="G22765" s="3"/>
      <c r="H22765" s="3"/>
      <c r="I22765" s="3"/>
      <c r="J22765" s="3"/>
      <c r="K22765" s="3"/>
      <c r="L22765" s="3"/>
      <c r="M22765" s="3"/>
      <c r="N22765" s="3"/>
    </row>
    <row r="22766">
      <c r="A22766" s="3"/>
      <c r="B22766" s="3"/>
      <c r="C22766" s="3"/>
      <c r="D22766" s="3"/>
      <c r="E22766" s="3"/>
      <c r="F22766" s="3"/>
      <c r="G22766" s="3"/>
      <c r="H22766" s="3"/>
      <c r="I22766" s="3"/>
      <c r="J22766" s="3"/>
      <c r="K22766" s="3"/>
      <c r="L22766" s="3"/>
      <c r="M22766" s="3"/>
      <c r="N22766" s="3"/>
    </row>
    <row r="22767">
      <c r="A22767" s="3"/>
      <c r="B22767" s="3"/>
      <c r="C22767" s="3"/>
      <c r="D22767" s="3"/>
      <c r="E22767" s="3"/>
      <c r="F22767" s="3"/>
      <c r="G22767" s="3"/>
      <c r="H22767" s="3"/>
      <c r="I22767" s="3"/>
      <c r="J22767" s="3"/>
      <c r="K22767" s="3"/>
      <c r="L22767" s="3"/>
      <c r="M22767" s="3"/>
      <c r="N22767" s="3"/>
    </row>
    <row r="22768">
      <c r="A22768" s="3"/>
      <c r="B22768" s="3"/>
      <c r="C22768" s="3"/>
      <c r="D22768" s="3"/>
      <c r="E22768" s="3"/>
      <c r="F22768" s="3"/>
      <c r="G22768" s="3"/>
      <c r="H22768" s="3"/>
      <c r="I22768" s="3"/>
      <c r="J22768" s="3"/>
      <c r="K22768" s="3"/>
      <c r="L22768" s="3"/>
      <c r="M22768" s="3"/>
      <c r="N22768" s="3"/>
    </row>
    <row r="22769">
      <c r="A22769" s="3"/>
      <c r="B22769" s="3"/>
      <c r="C22769" s="3"/>
      <c r="D22769" s="3"/>
      <c r="E22769" s="3"/>
      <c r="F22769" s="3"/>
      <c r="G22769" s="3"/>
      <c r="H22769" s="3"/>
      <c r="I22769" s="3"/>
      <c r="J22769" s="3"/>
      <c r="K22769" s="3"/>
      <c r="L22769" s="3"/>
      <c r="M22769" s="3"/>
      <c r="N22769" s="3"/>
    </row>
    <row r="22770">
      <c r="A22770" s="3"/>
      <c r="B22770" s="3"/>
      <c r="C22770" s="3"/>
      <c r="D22770" s="3"/>
      <c r="E22770" s="3"/>
      <c r="F22770" s="3"/>
      <c r="G22770" s="3"/>
      <c r="H22770" s="3"/>
      <c r="I22770" s="3"/>
      <c r="J22770" s="3"/>
      <c r="K22770" s="3"/>
      <c r="L22770" s="3"/>
      <c r="M22770" s="3"/>
      <c r="N22770" s="3"/>
    </row>
    <row r="22771">
      <c r="A22771" s="3"/>
      <c r="B22771" s="3"/>
      <c r="C22771" s="3"/>
      <c r="D22771" s="3"/>
      <c r="E22771" s="3"/>
      <c r="F22771" s="3"/>
      <c r="G22771" s="3"/>
      <c r="H22771" s="3"/>
      <c r="I22771" s="3"/>
      <c r="J22771" s="3"/>
      <c r="K22771" s="3"/>
      <c r="L22771" s="3"/>
      <c r="M22771" s="3"/>
      <c r="N22771" s="3"/>
    </row>
    <row r="22772">
      <c r="A22772" s="3"/>
      <c r="B22772" s="3"/>
      <c r="C22772" s="3"/>
      <c r="D22772" s="3"/>
      <c r="E22772" s="3"/>
      <c r="F22772" s="3"/>
      <c r="G22772" s="3"/>
      <c r="H22772" s="3"/>
      <c r="I22772" s="3"/>
      <c r="J22772" s="3"/>
      <c r="K22772" s="3"/>
      <c r="L22772" s="3"/>
      <c r="M22772" s="3"/>
      <c r="N22772" s="3"/>
    </row>
    <row r="22773">
      <c r="A22773" s="3"/>
      <c r="B22773" s="3"/>
      <c r="C22773" s="3"/>
      <c r="D22773" s="3"/>
      <c r="E22773" s="3"/>
      <c r="F22773" s="3"/>
      <c r="G22773" s="3"/>
      <c r="H22773" s="3"/>
      <c r="I22773" s="3"/>
      <c r="J22773" s="3"/>
      <c r="K22773" s="3"/>
      <c r="L22773" s="3"/>
      <c r="M22773" s="3"/>
      <c r="N22773" s="3"/>
    </row>
    <row r="22774">
      <c r="A22774" s="3"/>
      <c r="B22774" s="3"/>
      <c r="C22774" s="3"/>
      <c r="D22774" s="3"/>
      <c r="E22774" s="3"/>
      <c r="F22774" s="3"/>
      <c r="G22774" s="3"/>
      <c r="H22774" s="3"/>
      <c r="I22774" s="3"/>
      <c r="J22774" s="3"/>
      <c r="K22774" s="3"/>
      <c r="L22774" s="3"/>
      <c r="M22774" s="3"/>
      <c r="N22774" s="3"/>
    </row>
    <row r="22775">
      <c r="A22775" s="3"/>
      <c r="B22775" s="3"/>
      <c r="C22775" s="3"/>
      <c r="D22775" s="3"/>
      <c r="E22775" s="3"/>
      <c r="F22775" s="3"/>
      <c r="G22775" s="3"/>
      <c r="H22775" s="3"/>
      <c r="I22775" s="3"/>
      <c r="J22775" s="3"/>
      <c r="K22775" s="3"/>
      <c r="L22775" s="3"/>
      <c r="M22775" s="3"/>
      <c r="N22775" s="3"/>
    </row>
    <row r="22776">
      <c r="A22776" s="3"/>
      <c r="B22776" s="3"/>
      <c r="C22776" s="3"/>
      <c r="D22776" s="3"/>
      <c r="E22776" s="3"/>
      <c r="F22776" s="3"/>
      <c r="G22776" s="3"/>
      <c r="H22776" s="3"/>
      <c r="I22776" s="3"/>
      <c r="J22776" s="3"/>
      <c r="K22776" s="3"/>
      <c r="L22776" s="3"/>
      <c r="M22776" s="3"/>
      <c r="N22776" s="3"/>
    </row>
    <row r="22777">
      <c r="A22777" s="3"/>
      <c r="B22777" s="3"/>
      <c r="C22777" s="3"/>
      <c r="D22777" s="3"/>
      <c r="E22777" s="3"/>
      <c r="F22777" s="3"/>
      <c r="G22777" s="3"/>
      <c r="H22777" s="3"/>
      <c r="I22777" s="3"/>
      <c r="J22777" s="3"/>
      <c r="K22777" s="3"/>
      <c r="L22777" s="3"/>
      <c r="M22777" s="3"/>
      <c r="N22777" s="3"/>
    </row>
    <row r="22778">
      <c r="A22778" s="3"/>
      <c r="B22778" s="3"/>
      <c r="C22778" s="3"/>
      <c r="D22778" s="3"/>
      <c r="E22778" s="3"/>
      <c r="F22778" s="3"/>
      <c r="G22778" s="3"/>
      <c r="H22778" s="3"/>
      <c r="I22778" s="3"/>
      <c r="J22778" s="3"/>
      <c r="K22778" s="3"/>
      <c r="L22778" s="3"/>
      <c r="M22778" s="3"/>
      <c r="N22778" s="3"/>
    </row>
    <row r="22779">
      <c r="A22779" s="3"/>
      <c r="B22779" s="3"/>
      <c r="C22779" s="3"/>
      <c r="D22779" s="3"/>
      <c r="E22779" s="3"/>
      <c r="F22779" s="3"/>
      <c r="G22779" s="3"/>
      <c r="H22779" s="3"/>
      <c r="I22779" s="3"/>
      <c r="J22779" s="3"/>
      <c r="K22779" s="3"/>
      <c r="L22779" s="3"/>
      <c r="M22779" s="3"/>
      <c r="N22779" s="3"/>
    </row>
    <row r="22780">
      <c r="A22780" s="3"/>
      <c r="B22780" s="3"/>
      <c r="C22780" s="3"/>
      <c r="D22780" s="3"/>
      <c r="E22780" s="3"/>
      <c r="F22780" s="3"/>
      <c r="G22780" s="3"/>
      <c r="H22780" s="3"/>
      <c r="I22780" s="3"/>
      <c r="J22780" s="3"/>
      <c r="K22780" s="3"/>
      <c r="L22780" s="3"/>
      <c r="M22780" s="3"/>
      <c r="N22780" s="3"/>
    </row>
    <row r="22781">
      <c r="A22781" s="3"/>
      <c r="B22781" s="3"/>
      <c r="C22781" s="3"/>
      <c r="D22781" s="3"/>
      <c r="E22781" s="3"/>
      <c r="F22781" s="3"/>
      <c r="G22781" s="3"/>
      <c r="H22781" s="3"/>
      <c r="I22781" s="3"/>
      <c r="J22781" s="3"/>
      <c r="K22781" s="3"/>
      <c r="L22781" s="3"/>
      <c r="M22781" s="3"/>
      <c r="N22781" s="3"/>
    </row>
    <row r="22782">
      <c r="A22782" s="3"/>
      <c r="B22782" s="3"/>
      <c r="C22782" s="3"/>
      <c r="D22782" s="3"/>
      <c r="E22782" s="3"/>
      <c r="F22782" s="3"/>
      <c r="G22782" s="3"/>
      <c r="H22782" s="3"/>
      <c r="I22782" s="3"/>
      <c r="J22782" s="3"/>
      <c r="K22782" s="3"/>
      <c r="L22782" s="3"/>
      <c r="M22782" s="3"/>
      <c r="N22782" s="3"/>
    </row>
    <row r="22783">
      <c r="A22783" s="3"/>
      <c r="B22783" s="3"/>
      <c r="C22783" s="3"/>
      <c r="D22783" s="3"/>
      <c r="E22783" s="3"/>
      <c r="F22783" s="3"/>
      <c r="G22783" s="3"/>
      <c r="H22783" s="3"/>
      <c r="I22783" s="3"/>
      <c r="J22783" s="3"/>
      <c r="K22783" s="3"/>
      <c r="L22783" s="3"/>
      <c r="M22783" s="3"/>
      <c r="N22783" s="3"/>
    </row>
    <row r="22784">
      <c r="A22784" s="3"/>
      <c r="B22784" s="3"/>
      <c r="C22784" s="3"/>
      <c r="D22784" s="3"/>
      <c r="E22784" s="3"/>
      <c r="F22784" s="3"/>
      <c r="G22784" s="3"/>
      <c r="H22784" s="3"/>
      <c r="I22784" s="3"/>
      <c r="J22784" s="3"/>
      <c r="K22784" s="3"/>
      <c r="L22784" s="3"/>
      <c r="M22784" s="3"/>
      <c r="N22784" s="3"/>
    </row>
    <row r="22785">
      <c r="A22785" s="3"/>
      <c r="B22785" s="3"/>
      <c r="C22785" s="3"/>
      <c r="D22785" s="3"/>
      <c r="E22785" s="3"/>
      <c r="F22785" s="3"/>
      <c r="G22785" s="3"/>
      <c r="H22785" s="3"/>
      <c r="I22785" s="3"/>
      <c r="J22785" s="3"/>
      <c r="K22785" s="3"/>
      <c r="L22785" s="3"/>
      <c r="M22785" s="3"/>
      <c r="N22785" s="3"/>
    </row>
    <row r="22786">
      <c r="A22786" s="3"/>
      <c r="B22786" s="3"/>
      <c r="C22786" s="3"/>
      <c r="D22786" s="3"/>
      <c r="E22786" s="3"/>
      <c r="F22786" s="3"/>
      <c r="G22786" s="3"/>
      <c r="H22786" s="3"/>
      <c r="I22786" s="3"/>
      <c r="J22786" s="3"/>
      <c r="K22786" s="3"/>
      <c r="L22786" s="3"/>
      <c r="M22786" s="3"/>
      <c r="N22786" s="3"/>
    </row>
    <row r="22787">
      <c r="A22787" s="3"/>
      <c r="B22787" s="3"/>
      <c r="C22787" s="3"/>
      <c r="D22787" s="3"/>
      <c r="E22787" s="3"/>
      <c r="F22787" s="3"/>
      <c r="G22787" s="3"/>
      <c r="H22787" s="3"/>
      <c r="I22787" s="3"/>
      <c r="J22787" s="3"/>
      <c r="K22787" s="3"/>
      <c r="L22787" s="3"/>
      <c r="M22787" s="3"/>
      <c r="N22787" s="3"/>
    </row>
    <row r="22788">
      <c r="A22788" s="3"/>
      <c r="B22788" s="3"/>
      <c r="C22788" s="3"/>
      <c r="D22788" s="3"/>
      <c r="E22788" s="3"/>
      <c r="F22788" s="3"/>
      <c r="G22788" s="3"/>
      <c r="H22788" s="3"/>
      <c r="I22788" s="3"/>
      <c r="J22788" s="3"/>
      <c r="K22788" s="3"/>
      <c r="L22788" s="3"/>
      <c r="M22788" s="3"/>
      <c r="N22788" s="3"/>
    </row>
    <row r="22789">
      <c r="A22789" s="3"/>
      <c r="B22789" s="3"/>
      <c r="C22789" s="3"/>
      <c r="D22789" s="3"/>
      <c r="E22789" s="3"/>
      <c r="F22789" s="3"/>
      <c r="G22789" s="3"/>
      <c r="H22789" s="3"/>
      <c r="I22789" s="3"/>
      <c r="J22789" s="3"/>
      <c r="K22789" s="3"/>
      <c r="L22789" s="3"/>
      <c r="M22789" s="3"/>
      <c r="N22789" s="3"/>
    </row>
    <row r="22790">
      <c r="A22790" s="3"/>
      <c r="B22790" s="3"/>
      <c r="C22790" s="3"/>
      <c r="D22790" s="3"/>
      <c r="E22790" s="3"/>
      <c r="F22790" s="3"/>
      <c r="G22790" s="3"/>
      <c r="H22790" s="3"/>
      <c r="I22790" s="3"/>
      <c r="J22790" s="3"/>
      <c r="K22790" s="3"/>
      <c r="L22790" s="3"/>
      <c r="M22790" s="3"/>
      <c r="N22790" s="3"/>
    </row>
    <row r="22791">
      <c r="A22791" s="3"/>
      <c r="B22791" s="3"/>
      <c r="C22791" s="3"/>
      <c r="D22791" s="3"/>
      <c r="E22791" s="3"/>
      <c r="F22791" s="3"/>
      <c r="G22791" s="3"/>
      <c r="H22791" s="3"/>
      <c r="I22791" s="3"/>
      <c r="J22791" s="3"/>
      <c r="K22791" s="3"/>
      <c r="L22791" s="3"/>
      <c r="M22791" s="3"/>
      <c r="N22791" s="3"/>
    </row>
    <row r="22792">
      <c r="A22792" s="3"/>
      <c r="B22792" s="3"/>
      <c r="C22792" s="3"/>
      <c r="D22792" s="3"/>
      <c r="E22792" s="3"/>
      <c r="F22792" s="3"/>
      <c r="G22792" s="3"/>
      <c r="H22792" s="3"/>
      <c r="I22792" s="3"/>
      <c r="J22792" s="3"/>
      <c r="K22792" s="3"/>
      <c r="L22792" s="3"/>
      <c r="M22792" s="3"/>
      <c r="N22792" s="3"/>
    </row>
    <row r="22793">
      <c r="A22793" s="3"/>
      <c r="B22793" s="3"/>
      <c r="C22793" s="3"/>
      <c r="D22793" s="3"/>
      <c r="E22793" s="3"/>
      <c r="F22793" s="3"/>
      <c r="G22793" s="3"/>
      <c r="H22793" s="3"/>
      <c r="I22793" s="3"/>
      <c r="J22793" s="3"/>
      <c r="K22793" s="3"/>
      <c r="L22793" s="3"/>
      <c r="M22793" s="3"/>
      <c r="N22793" s="3"/>
    </row>
    <row r="22794">
      <c r="A22794" s="3"/>
      <c r="B22794" s="3"/>
      <c r="C22794" s="3"/>
      <c r="D22794" s="3"/>
      <c r="E22794" s="3"/>
      <c r="F22794" s="3"/>
      <c r="G22794" s="3"/>
      <c r="H22794" s="3"/>
      <c r="I22794" s="3"/>
      <c r="J22794" s="3"/>
      <c r="K22794" s="3"/>
      <c r="L22794" s="3"/>
      <c r="M22794" s="3"/>
      <c r="N22794" s="3"/>
    </row>
    <row r="22795">
      <c r="A22795" s="3"/>
      <c r="B22795" s="3"/>
      <c r="C22795" s="3"/>
      <c r="D22795" s="3"/>
      <c r="E22795" s="3"/>
      <c r="F22795" s="3"/>
      <c r="G22795" s="3"/>
      <c r="H22795" s="3"/>
      <c r="I22795" s="3"/>
      <c r="J22795" s="3"/>
      <c r="K22795" s="3"/>
      <c r="L22795" s="3"/>
      <c r="M22795" s="3"/>
      <c r="N22795" s="3"/>
    </row>
    <row r="22796">
      <c r="A22796" s="3"/>
      <c r="B22796" s="3"/>
      <c r="C22796" s="3"/>
      <c r="D22796" s="3"/>
      <c r="E22796" s="3"/>
      <c r="F22796" s="3"/>
      <c r="G22796" s="3"/>
      <c r="H22796" s="3"/>
      <c r="I22796" s="3"/>
      <c r="J22796" s="3"/>
      <c r="K22796" s="3"/>
      <c r="L22796" s="3"/>
      <c r="M22796" s="3"/>
      <c r="N22796" s="3"/>
    </row>
    <row r="22797">
      <c r="A22797" s="3"/>
      <c r="B22797" s="3"/>
      <c r="C22797" s="3"/>
      <c r="D22797" s="3"/>
      <c r="E22797" s="3"/>
      <c r="F22797" s="3"/>
      <c r="G22797" s="3"/>
      <c r="H22797" s="3"/>
      <c r="I22797" s="3"/>
      <c r="J22797" s="3"/>
      <c r="K22797" s="3"/>
      <c r="L22797" s="3"/>
      <c r="M22797" s="3"/>
      <c r="N22797" s="3"/>
    </row>
    <row r="22798">
      <c r="A22798" s="3"/>
      <c r="B22798" s="3"/>
      <c r="C22798" s="3"/>
      <c r="D22798" s="3"/>
      <c r="E22798" s="3"/>
      <c r="F22798" s="3"/>
      <c r="G22798" s="3"/>
      <c r="H22798" s="3"/>
      <c r="I22798" s="3"/>
      <c r="J22798" s="3"/>
      <c r="K22798" s="3"/>
      <c r="L22798" s="3"/>
      <c r="M22798" s="3"/>
      <c r="N22798" s="3"/>
    </row>
    <row r="22799">
      <c r="A22799" s="3"/>
      <c r="B22799" s="3"/>
      <c r="C22799" s="3"/>
      <c r="D22799" s="3"/>
      <c r="E22799" s="3"/>
      <c r="F22799" s="3"/>
      <c r="G22799" s="3"/>
      <c r="H22799" s="3"/>
      <c r="I22799" s="3"/>
      <c r="J22799" s="3"/>
      <c r="K22799" s="3"/>
      <c r="L22799" s="3"/>
      <c r="M22799" s="3"/>
      <c r="N22799" s="3"/>
    </row>
    <row r="22800">
      <c r="A22800" s="3"/>
      <c r="B22800" s="3"/>
      <c r="C22800" s="3"/>
      <c r="D22800" s="3"/>
      <c r="E22800" s="3"/>
      <c r="F22800" s="3"/>
      <c r="G22800" s="3"/>
      <c r="H22800" s="3"/>
      <c r="I22800" s="3"/>
      <c r="J22800" s="3"/>
      <c r="K22800" s="3"/>
      <c r="L22800" s="3"/>
      <c r="M22800" s="3"/>
      <c r="N22800" s="3"/>
    </row>
    <row r="22801">
      <c r="A22801" s="3"/>
      <c r="B22801" s="3"/>
      <c r="C22801" s="3"/>
      <c r="D22801" s="3"/>
      <c r="E22801" s="3"/>
      <c r="F22801" s="3"/>
      <c r="G22801" s="3"/>
      <c r="H22801" s="3"/>
      <c r="I22801" s="3"/>
      <c r="J22801" s="3"/>
      <c r="K22801" s="3"/>
      <c r="L22801" s="3"/>
      <c r="M22801" s="3"/>
      <c r="N22801" s="3"/>
    </row>
    <row r="22802">
      <c r="A22802" s="3"/>
      <c r="B22802" s="3"/>
      <c r="C22802" s="3"/>
      <c r="D22802" s="3"/>
      <c r="E22802" s="3"/>
      <c r="F22802" s="3"/>
      <c r="G22802" s="3"/>
      <c r="H22802" s="3"/>
      <c r="I22802" s="3"/>
      <c r="J22802" s="3"/>
      <c r="K22802" s="3"/>
      <c r="L22802" s="3"/>
      <c r="M22802" s="3"/>
      <c r="N22802" s="3"/>
    </row>
    <row r="22803">
      <c r="A22803" s="3"/>
      <c r="B22803" s="3"/>
      <c r="C22803" s="3"/>
      <c r="D22803" s="3"/>
      <c r="E22803" s="3"/>
      <c r="F22803" s="3"/>
      <c r="G22803" s="3"/>
      <c r="H22803" s="3"/>
      <c r="I22803" s="3"/>
      <c r="J22803" s="3"/>
      <c r="K22803" s="3"/>
      <c r="L22803" s="3"/>
      <c r="M22803" s="3"/>
      <c r="N22803" s="3"/>
    </row>
    <row r="22804">
      <c r="A22804" s="3"/>
      <c r="B22804" s="3"/>
      <c r="C22804" s="3"/>
      <c r="D22804" s="3"/>
      <c r="E22804" s="3"/>
      <c r="F22804" s="3"/>
      <c r="G22804" s="3"/>
      <c r="H22804" s="3"/>
      <c r="I22804" s="3"/>
      <c r="J22804" s="3"/>
      <c r="K22804" s="3"/>
      <c r="L22804" s="3"/>
      <c r="M22804" s="3"/>
      <c r="N22804" s="3"/>
    </row>
    <row r="22805">
      <c r="A22805" s="3"/>
      <c r="B22805" s="3"/>
      <c r="C22805" s="3"/>
      <c r="D22805" s="3"/>
      <c r="E22805" s="3"/>
      <c r="F22805" s="3"/>
      <c r="G22805" s="3"/>
      <c r="H22805" s="3"/>
      <c r="I22805" s="3"/>
      <c r="J22805" s="3"/>
      <c r="K22805" s="3"/>
      <c r="L22805" s="3"/>
      <c r="M22805" s="3"/>
      <c r="N22805" s="3"/>
    </row>
    <row r="22806">
      <c r="A22806" s="3"/>
      <c r="B22806" s="3"/>
      <c r="C22806" s="3"/>
      <c r="D22806" s="3"/>
      <c r="E22806" s="3"/>
      <c r="F22806" s="3"/>
      <c r="G22806" s="3"/>
      <c r="H22806" s="3"/>
      <c r="I22806" s="3"/>
      <c r="J22806" s="3"/>
      <c r="K22806" s="3"/>
      <c r="L22806" s="3"/>
      <c r="M22806" s="3"/>
      <c r="N22806" s="3"/>
    </row>
    <row r="22807">
      <c r="A22807" s="3"/>
      <c r="B22807" s="3"/>
      <c r="C22807" s="3"/>
      <c r="D22807" s="3"/>
      <c r="E22807" s="3"/>
      <c r="F22807" s="3"/>
      <c r="G22807" s="3"/>
      <c r="H22807" s="3"/>
      <c r="I22807" s="3"/>
      <c r="J22807" s="3"/>
      <c r="K22807" s="3"/>
      <c r="L22807" s="3"/>
      <c r="M22807" s="3"/>
      <c r="N22807" s="3"/>
    </row>
    <row r="22808">
      <c r="A22808" s="3"/>
      <c r="B22808" s="3"/>
      <c r="C22808" s="3"/>
      <c r="D22808" s="3"/>
      <c r="E22808" s="3"/>
      <c r="F22808" s="3"/>
      <c r="G22808" s="3"/>
      <c r="H22808" s="3"/>
      <c r="I22808" s="3"/>
      <c r="J22808" s="3"/>
      <c r="K22808" s="3"/>
      <c r="L22808" s="3"/>
      <c r="M22808" s="3"/>
      <c r="N22808" s="3"/>
    </row>
    <row r="22809">
      <c r="A22809" s="3"/>
      <c r="B22809" s="3"/>
      <c r="C22809" s="3"/>
      <c r="D22809" s="3"/>
      <c r="E22809" s="3"/>
      <c r="F22809" s="3"/>
      <c r="G22809" s="3"/>
      <c r="H22809" s="3"/>
      <c r="I22809" s="3"/>
      <c r="J22809" s="3"/>
      <c r="K22809" s="3"/>
      <c r="L22809" s="3"/>
      <c r="M22809" s="3"/>
      <c r="N22809" s="3"/>
    </row>
    <row r="22810">
      <c r="A22810" s="3"/>
      <c r="B22810" s="3"/>
      <c r="C22810" s="3"/>
      <c r="D22810" s="3"/>
      <c r="E22810" s="3"/>
      <c r="F22810" s="3"/>
      <c r="G22810" s="3"/>
      <c r="H22810" s="3"/>
      <c r="I22810" s="3"/>
      <c r="J22810" s="3"/>
      <c r="K22810" s="3"/>
      <c r="L22810" s="3"/>
      <c r="M22810" s="3"/>
      <c r="N22810" s="3"/>
    </row>
    <row r="22811">
      <c r="A22811" s="3"/>
      <c r="B22811" s="3"/>
      <c r="C22811" s="3"/>
      <c r="D22811" s="3"/>
      <c r="E22811" s="3"/>
      <c r="F22811" s="3"/>
      <c r="G22811" s="3"/>
      <c r="H22811" s="3"/>
      <c r="I22811" s="3"/>
      <c r="J22811" s="3"/>
      <c r="K22811" s="3"/>
      <c r="L22811" s="3"/>
      <c r="M22811" s="3"/>
      <c r="N22811" s="3"/>
    </row>
    <row r="22812">
      <c r="A22812" s="3"/>
      <c r="B22812" s="3"/>
      <c r="C22812" s="3"/>
      <c r="D22812" s="3"/>
      <c r="E22812" s="3"/>
      <c r="F22812" s="3"/>
      <c r="G22812" s="3"/>
      <c r="H22812" s="3"/>
      <c r="I22812" s="3"/>
      <c r="J22812" s="3"/>
      <c r="K22812" s="3"/>
      <c r="L22812" s="3"/>
      <c r="M22812" s="3"/>
      <c r="N22812" s="3"/>
    </row>
    <row r="22813">
      <c r="A22813" s="3"/>
      <c r="B22813" s="3"/>
      <c r="C22813" s="3"/>
      <c r="D22813" s="3"/>
      <c r="E22813" s="3"/>
      <c r="F22813" s="3"/>
      <c r="G22813" s="3"/>
      <c r="H22813" s="3"/>
      <c r="I22813" s="3"/>
      <c r="J22813" s="3"/>
      <c r="K22813" s="3"/>
      <c r="L22813" s="3"/>
      <c r="M22813" s="3"/>
      <c r="N22813" s="3"/>
    </row>
    <row r="22814">
      <c r="A22814" s="3"/>
      <c r="B22814" s="3"/>
      <c r="C22814" s="3"/>
      <c r="D22814" s="3"/>
      <c r="E22814" s="3"/>
      <c r="F22814" s="3"/>
      <c r="G22814" s="3"/>
      <c r="H22814" s="3"/>
      <c r="I22814" s="3"/>
      <c r="J22814" s="3"/>
      <c r="K22814" s="3"/>
      <c r="L22814" s="3"/>
      <c r="M22814" s="3"/>
      <c r="N22814" s="3"/>
    </row>
    <row r="22815">
      <c r="A22815" s="3"/>
      <c r="B22815" s="3"/>
      <c r="C22815" s="3"/>
      <c r="D22815" s="3"/>
      <c r="E22815" s="3"/>
      <c r="F22815" s="3"/>
      <c r="G22815" s="3"/>
      <c r="H22815" s="3"/>
      <c r="I22815" s="3"/>
      <c r="J22815" s="3"/>
      <c r="K22815" s="3"/>
      <c r="L22815" s="3"/>
      <c r="M22815" s="3"/>
      <c r="N22815" s="3"/>
    </row>
    <row r="22816">
      <c r="A22816" s="3"/>
      <c r="B22816" s="3"/>
      <c r="C22816" s="3"/>
      <c r="D22816" s="3"/>
      <c r="E22816" s="3"/>
      <c r="F22816" s="3"/>
      <c r="G22816" s="3"/>
      <c r="H22816" s="3"/>
      <c r="I22816" s="3"/>
      <c r="J22816" s="3"/>
      <c r="K22816" s="3"/>
      <c r="L22816" s="3"/>
      <c r="M22816" s="3"/>
      <c r="N22816" s="3"/>
    </row>
    <row r="22817">
      <c r="A22817" s="3"/>
      <c r="B22817" s="3"/>
      <c r="C22817" s="3"/>
      <c r="D22817" s="3"/>
      <c r="E22817" s="3"/>
      <c r="F22817" s="3"/>
      <c r="G22817" s="3"/>
      <c r="H22817" s="3"/>
      <c r="I22817" s="3"/>
      <c r="J22817" s="3"/>
      <c r="K22817" s="3"/>
      <c r="L22817" s="3"/>
      <c r="M22817" s="3"/>
      <c r="N22817" s="3"/>
    </row>
    <row r="22818">
      <c r="A22818" s="3"/>
      <c r="B22818" s="3"/>
      <c r="C22818" s="3"/>
      <c r="D22818" s="3"/>
      <c r="E22818" s="3"/>
      <c r="F22818" s="3"/>
      <c r="G22818" s="3"/>
      <c r="H22818" s="3"/>
      <c r="I22818" s="3"/>
      <c r="J22818" s="3"/>
      <c r="K22818" s="3"/>
      <c r="L22818" s="3"/>
      <c r="M22818" s="3"/>
      <c r="N22818" s="3"/>
    </row>
    <row r="22819">
      <c r="A22819" s="3"/>
      <c r="B22819" s="3"/>
      <c r="C22819" s="3"/>
      <c r="D22819" s="3"/>
      <c r="E22819" s="3"/>
      <c r="F22819" s="3"/>
      <c r="G22819" s="3"/>
      <c r="H22819" s="3"/>
      <c r="I22819" s="3"/>
      <c r="J22819" s="3"/>
      <c r="K22819" s="3"/>
      <c r="L22819" s="3"/>
      <c r="M22819" s="3"/>
      <c r="N22819" s="3"/>
    </row>
    <row r="22820">
      <c r="A22820" s="3"/>
      <c r="B22820" s="3"/>
      <c r="C22820" s="3"/>
      <c r="D22820" s="3"/>
      <c r="E22820" s="3"/>
      <c r="F22820" s="3"/>
      <c r="G22820" s="3"/>
      <c r="H22820" s="3"/>
      <c r="I22820" s="3"/>
      <c r="J22820" s="3"/>
      <c r="K22820" s="3"/>
      <c r="L22820" s="3"/>
      <c r="M22820" s="3"/>
      <c r="N22820" s="3"/>
    </row>
    <row r="22821">
      <c r="A22821" s="3"/>
      <c r="B22821" s="3"/>
      <c r="C22821" s="3"/>
      <c r="D22821" s="3"/>
      <c r="E22821" s="3"/>
      <c r="F22821" s="3"/>
      <c r="G22821" s="3"/>
      <c r="H22821" s="3"/>
      <c r="I22821" s="3"/>
      <c r="J22821" s="3"/>
      <c r="K22821" s="3"/>
      <c r="L22821" s="3"/>
      <c r="M22821" s="3"/>
      <c r="N22821" s="3"/>
    </row>
    <row r="22822">
      <c r="A22822" s="3"/>
      <c r="B22822" s="3"/>
      <c r="C22822" s="3"/>
      <c r="D22822" s="3"/>
      <c r="E22822" s="3"/>
      <c r="F22822" s="3"/>
      <c r="G22822" s="3"/>
      <c r="H22822" s="3"/>
      <c r="I22822" s="3"/>
      <c r="J22822" s="3"/>
      <c r="K22822" s="3"/>
      <c r="L22822" s="3"/>
      <c r="M22822" s="3"/>
      <c r="N22822" s="3"/>
    </row>
    <row r="22823">
      <c r="A22823" s="3"/>
      <c r="B22823" s="3"/>
      <c r="C22823" s="3"/>
      <c r="D22823" s="3"/>
      <c r="E22823" s="3"/>
      <c r="F22823" s="3"/>
      <c r="G22823" s="3"/>
      <c r="H22823" s="3"/>
      <c r="I22823" s="3"/>
      <c r="J22823" s="3"/>
      <c r="K22823" s="3"/>
      <c r="L22823" s="3"/>
      <c r="M22823" s="3"/>
      <c r="N22823" s="3"/>
    </row>
    <row r="22824">
      <c r="A22824" s="3"/>
      <c r="B22824" s="3"/>
      <c r="C22824" s="3"/>
      <c r="D22824" s="3"/>
      <c r="E22824" s="3"/>
      <c r="F22824" s="3"/>
      <c r="G22824" s="3"/>
      <c r="H22824" s="3"/>
      <c r="I22824" s="3"/>
      <c r="J22824" s="3"/>
      <c r="K22824" s="3"/>
      <c r="L22824" s="3"/>
      <c r="M22824" s="3"/>
      <c r="N22824" s="3"/>
    </row>
    <row r="22825">
      <c r="A22825" s="3"/>
      <c r="B22825" s="3"/>
      <c r="C22825" s="3"/>
      <c r="D22825" s="3"/>
      <c r="E22825" s="3"/>
      <c r="F22825" s="3"/>
      <c r="G22825" s="3"/>
      <c r="H22825" s="3"/>
      <c r="I22825" s="3"/>
      <c r="J22825" s="3"/>
      <c r="K22825" s="3"/>
      <c r="L22825" s="3"/>
      <c r="M22825" s="3"/>
      <c r="N22825" s="3"/>
    </row>
    <row r="22826">
      <c r="A22826" s="3"/>
      <c r="B22826" s="3"/>
      <c r="C22826" s="3"/>
      <c r="D22826" s="3"/>
      <c r="E22826" s="3"/>
      <c r="F22826" s="3"/>
      <c r="G22826" s="3"/>
      <c r="H22826" s="3"/>
      <c r="I22826" s="3"/>
      <c r="J22826" s="3"/>
      <c r="K22826" s="3"/>
      <c r="L22826" s="3"/>
      <c r="M22826" s="3"/>
      <c r="N22826" s="3"/>
    </row>
    <row r="22827">
      <c r="A22827" s="3"/>
      <c r="B22827" s="3"/>
      <c r="C22827" s="3"/>
      <c r="D22827" s="3"/>
      <c r="E22827" s="3"/>
      <c r="F22827" s="3"/>
      <c r="G22827" s="3"/>
      <c r="H22827" s="3"/>
      <c r="I22827" s="3"/>
      <c r="J22827" s="3"/>
      <c r="K22827" s="3"/>
      <c r="L22827" s="3"/>
      <c r="M22827" s="3"/>
      <c r="N22827" s="3"/>
    </row>
    <row r="22828">
      <c r="A22828" s="3"/>
      <c r="B22828" s="3"/>
      <c r="C22828" s="3"/>
      <c r="D22828" s="3"/>
      <c r="E22828" s="3"/>
      <c r="F22828" s="3"/>
      <c r="G22828" s="3"/>
      <c r="H22828" s="3"/>
      <c r="I22828" s="3"/>
      <c r="J22828" s="3"/>
      <c r="K22828" s="3"/>
      <c r="L22828" s="3"/>
      <c r="M22828" s="3"/>
      <c r="N22828" s="3"/>
    </row>
    <row r="22829">
      <c r="A22829" s="3"/>
      <c r="B22829" s="3"/>
      <c r="C22829" s="3"/>
      <c r="D22829" s="3"/>
      <c r="E22829" s="3"/>
      <c r="F22829" s="3"/>
      <c r="G22829" s="3"/>
      <c r="H22829" s="3"/>
      <c r="I22829" s="3"/>
      <c r="J22829" s="3"/>
      <c r="K22829" s="3"/>
      <c r="L22829" s="3"/>
      <c r="M22829" s="3"/>
      <c r="N22829" s="3"/>
    </row>
    <row r="22830">
      <c r="A22830" s="3"/>
      <c r="B22830" s="3"/>
      <c r="C22830" s="3"/>
      <c r="D22830" s="3"/>
      <c r="E22830" s="3"/>
      <c r="F22830" s="3"/>
      <c r="G22830" s="3"/>
      <c r="H22830" s="3"/>
      <c r="I22830" s="3"/>
      <c r="J22830" s="3"/>
      <c r="K22830" s="3"/>
      <c r="L22830" s="3"/>
      <c r="M22830" s="3"/>
      <c r="N22830" s="3"/>
    </row>
    <row r="22831">
      <c r="A22831" s="3"/>
      <c r="B22831" s="3"/>
      <c r="C22831" s="3"/>
      <c r="D22831" s="3"/>
      <c r="E22831" s="3"/>
      <c r="F22831" s="3"/>
      <c r="G22831" s="3"/>
      <c r="H22831" s="3"/>
      <c r="I22831" s="3"/>
      <c r="J22831" s="3"/>
      <c r="K22831" s="3"/>
      <c r="L22831" s="3"/>
      <c r="M22831" s="3"/>
      <c r="N22831" s="3"/>
    </row>
    <row r="22832">
      <c r="A22832" s="3"/>
      <c r="B22832" s="3"/>
      <c r="C22832" s="3"/>
      <c r="D22832" s="3"/>
      <c r="E22832" s="3"/>
      <c r="F22832" s="3"/>
      <c r="G22832" s="3"/>
      <c r="H22832" s="3"/>
      <c r="I22832" s="3"/>
      <c r="J22832" s="3"/>
      <c r="K22832" s="3"/>
      <c r="L22832" s="3"/>
      <c r="M22832" s="3"/>
      <c r="N22832" s="3"/>
    </row>
    <row r="22833">
      <c r="A22833" s="3"/>
      <c r="B22833" s="3"/>
      <c r="C22833" s="3"/>
      <c r="D22833" s="3"/>
      <c r="E22833" s="3"/>
      <c r="F22833" s="3"/>
      <c r="G22833" s="3"/>
      <c r="H22833" s="3"/>
      <c r="I22833" s="3"/>
      <c r="J22833" s="3"/>
      <c r="K22833" s="3"/>
      <c r="L22833" s="3"/>
      <c r="M22833" s="3"/>
      <c r="N22833" s="3"/>
    </row>
    <row r="22834">
      <c r="A22834" s="3"/>
      <c r="B22834" s="3"/>
      <c r="C22834" s="3"/>
      <c r="D22834" s="3"/>
      <c r="E22834" s="3"/>
      <c r="F22834" s="3"/>
      <c r="G22834" s="3"/>
      <c r="H22834" s="3"/>
      <c r="I22834" s="3"/>
      <c r="J22834" s="3"/>
      <c r="K22834" s="3"/>
      <c r="L22834" s="3"/>
      <c r="M22834" s="3"/>
      <c r="N22834" s="3"/>
    </row>
    <row r="22835">
      <c r="A22835" s="3"/>
      <c r="B22835" s="3"/>
      <c r="C22835" s="3"/>
      <c r="D22835" s="3"/>
      <c r="E22835" s="3"/>
      <c r="F22835" s="3"/>
      <c r="G22835" s="3"/>
      <c r="H22835" s="3"/>
      <c r="I22835" s="3"/>
      <c r="J22835" s="3"/>
      <c r="K22835" s="3"/>
      <c r="L22835" s="3"/>
      <c r="M22835" s="3"/>
      <c r="N22835" s="3"/>
    </row>
    <row r="22836">
      <c r="A22836" s="3"/>
      <c r="B22836" s="3"/>
      <c r="C22836" s="3"/>
      <c r="D22836" s="3"/>
      <c r="E22836" s="3"/>
      <c r="F22836" s="3"/>
      <c r="G22836" s="3"/>
      <c r="H22836" s="3"/>
      <c r="I22836" s="3"/>
      <c r="J22836" s="3"/>
      <c r="K22836" s="3"/>
      <c r="L22836" s="3"/>
      <c r="M22836" s="3"/>
      <c r="N22836" s="3"/>
    </row>
    <row r="22837">
      <c r="A22837" s="3"/>
      <c r="B22837" s="3"/>
      <c r="C22837" s="3"/>
      <c r="D22837" s="3"/>
      <c r="E22837" s="3"/>
      <c r="F22837" s="3"/>
      <c r="G22837" s="3"/>
      <c r="H22837" s="3"/>
      <c r="I22837" s="3"/>
      <c r="J22837" s="3"/>
      <c r="K22837" s="3"/>
      <c r="L22837" s="3"/>
      <c r="M22837" s="3"/>
      <c r="N22837" s="3"/>
    </row>
    <row r="22838">
      <c r="A22838" s="3"/>
      <c r="B22838" s="3"/>
      <c r="C22838" s="3"/>
      <c r="D22838" s="3"/>
      <c r="E22838" s="3"/>
      <c r="F22838" s="3"/>
      <c r="G22838" s="3"/>
      <c r="H22838" s="3"/>
      <c r="I22838" s="3"/>
      <c r="J22838" s="3"/>
      <c r="K22838" s="3"/>
      <c r="L22838" s="3"/>
      <c r="M22838" s="3"/>
      <c r="N22838" s="3"/>
    </row>
    <row r="22839">
      <c r="A22839" s="3"/>
      <c r="B22839" s="3"/>
      <c r="C22839" s="3"/>
      <c r="D22839" s="3"/>
      <c r="E22839" s="3"/>
      <c r="F22839" s="3"/>
      <c r="G22839" s="3"/>
      <c r="H22839" s="3"/>
      <c r="I22839" s="3"/>
      <c r="J22839" s="3"/>
      <c r="K22839" s="3"/>
      <c r="L22839" s="3"/>
      <c r="M22839" s="3"/>
      <c r="N22839" s="3"/>
    </row>
    <row r="22840">
      <c r="A22840" s="3"/>
      <c r="B22840" s="3"/>
      <c r="C22840" s="3"/>
      <c r="D22840" s="3"/>
      <c r="E22840" s="3"/>
      <c r="F22840" s="3"/>
      <c r="G22840" s="3"/>
      <c r="H22840" s="3"/>
      <c r="I22840" s="3"/>
      <c r="J22840" s="3"/>
      <c r="K22840" s="3"/>
      <c r="L22840" s="3"/>
      <c r="M22840" s="3"/>
      <c r="N22840" s="3"/>
    </row>
    <row r="22841">
      <c r="A22841" s="3"/>
      <c r="B22841" s="3"/>
      <c r="C22841" s="3"/>
      <c r="D22841" s="3"/>
      <c r="E22841" s="3"/>
      <c r="F22841" s="3"/>
      <c r="G22841" s="3"/>
      <c r="H22841" s="3"/>
      <c r="I22841" s="3"/>
      <c r="J22841" s="3"/>
      <c r="K22841" s="3"/>
      <c r="L22841" s="3"/>
      <c r="M22841" s="3"/>
      <c r="N22841" s="3"/>
    </row>
    <row r="22842">
      <c r="A22842" s="3"/>
      <c r="B22842" s="3"/>
      <c r="C22842" s="3"/>
      <c r="D22842" s="3"/>
      <c r="E22842" s="3"/>
      <c r="F22842" s="3"/>
      <c r="G22842" s="3"/>
      <c r="H22842" s="3"/>
      <c r="I22842" s="3"/>
      <c r="J22842" s="3"/>
      <c r="K22842" s="3"/>
      <c r="L22842" s="3"/>
      <c r="M22842" s="3"/>
      <c r="N22842" s="3"/>
    </row>
    <row r="22843">
      <c r="A22843" s="3"/>
      <c r="B22843" s="3"/>
      <c r="C22843" s="3"/>
      <c r="D22843" s="3"/>
      <c r="E22843" s="3"/>
      <c r="F22843" s="3"/>
      <c r="G22843" s="3"/>
      <c r="H22843" s="3"/>
      <c r="I22843" s="3"/>
      <c r="J22843" s="3"/>
      <c r="K22843" s="3"/>
      <c r="L22843" s="3"/>
      <c r="M22843" s="3"/>
      <c r="N22843" s="3"/>
    </row>
    <row r="22844">
      <c r="A22844" s="3"/>
      <c r="B22844" s="3"/>
      <c r="C22844" s="3"/>
      <c r="D22844" s="3"/>
      <c r="E22844" s="3"/>
      <c r="F22844" s="3"/>
      <c r="G22844" s="3"/>
      <c r="H22844" s="3"/>
      <c r="I22844" s="3"/>
      <c r="J22844" s="3"/>
      <c r="K22844" s="3"/>
      <c r="L22844" s="3"/>
      <c r="M22844" s="3"/>
      <c r="N22844" s="3"/>
    </row>
    <row r="22845">
      <c r="A22845" s="3"/>
      <c r="B22845" s="3"/>
      <c r="C22845" s="3"/>
      <c r="D22845" s="3"/>
      <c r="E22845" s="3"/>
      <c r="F22845" s="3"/>
      <c r="G22845" s="3"/>
      <c r="H22845" s="3"/>
      <c r="I22845" s="3"/>
      <c r="J22845" s="3"/>
      <c r="K22845" s="3"/>
      <c r="L22845" s="3"/>
      <c r="M22845" s="3"/>
      <c r="N22845" s="3"/>
    </row>
    <row r="22846">
      <c r="A22846" s="3"/>
      <c r="B22846" s="3"/>
      <c r="C22846" s="3"/>
      <c r="D22846" s="3"/>
      <c r="E22846" s="3"/>
      <c r="F22846" s="3"/>
      <c r="G22846" s="3"/>
      <c r="H22846" s="3"/>
      <c r="I22846" s="3"/>
      <c r="J22846" s="3"/>
      <c r="K22846" s="3"/>
      <c r="L22846" s="3"/>
      <c r="M22846" s="3"/>
      <c r="N22846" s="3"/>
    </row>
    <row r="22847">
      <c r="A22847" s="3"/>
      <c r="B22847" s="3"/>
      <c r="C22847" s="3"/>
      <c r="D22847" s="3"/>
      <c r="E22847" s="3"/>
      <c r="F22847" s="3"/>
      <c r="G22847" s="3"/>
      <c r="H22847" s="3"/>
      <c r="I22847" s="3"/>
      <c r="J22847" s="3"/>
      <c r="K22847" s="3"/>
      <c r="L22847" s="3"/>
      <c r="M22847" s="3"/>
      <c r="N22847" s="3"/>
    </row>
    <row r="22848">
      <c r="A22848" s="3"/>
      <c r="B22848" s="3"/>
      <c r="C22848" s="3"/>
      <c r="D22848" s="3"/>
      <c r="E22848" s="3"/>
      <c r="F22848" s="3"/>
      <c r="G22848" s="3"/>
      <c r="H22848" s="3"/>
      <c r="I22848" s="3"/>
      <c r="J22848" s="3"/>
      <c r="K22848" s="3"/>
      <c r="L22848" s="3"/>
      <c r="M22848" s="3"/>
      <c r="N22848" s="3"/>
    </row>
    <row r="22849">
      <c r="A22849" s="3"/>
      <c r="B22849" s="3"/>
      <c r="C22849" s="3"/>
      <c r="D22849" s="3"/>
      <c r="E22849" s="3"/>
      <c r="F22849" s="3"/>
      <c r="G22849" s="3"/>
      <c r="H22849" s="3"/>
      <c r="I22849" s="3"/>
      <c r="J22849" s="3"/>
      <c r="K22849" s="3"/>
      <c r="L22849" s="3"/>
      <c r="M22849" s="3"/>
      <c r="N22849" s="3"/>
    </row>
    <row r="22850">
      <c r="A22850" s="3"/>
      <c r="B22850" s="3"/>
      <c r="C22850" s="3"/>
      <c r="D22850" s="3"/>
      <c r="E22850" s="3"/>
      <c r="F22850" s="3"/>
      <c r="G22850" s="3"/>
      <c r="H22850" s="3"/>
      <c r="I22850" s="3"/>
      <c r="J22850" s="3"/>
      <c r="K22850" s="3"/>
      <c r="L22850" s="3"/>
      <c r="M22850" s="3"/>
      <c r="N22850" s="3"/>
    </row>
    <row r="22851">
      <c r="A22851" s="3"/>
      <c r="B22851" s="3"/>
      <c r="C22851" s="3"/>
      <c r="D22851" s="3"/>
      <c r="E22851" s="3"/>
      <c r="F22851" s="3"/>
      <c r="G22851" s="3"/>
      <c r="H22851" s="3"/>
      <c r="I22851" s="3"/>
      <c r="J22851" s="3"/>
      <c r="K22851" s="3"/>
      <c r="L22851" s="3"/>
      <c r="M22851" s="3"/>
      <c r="N22851" s="3"/>
    </row>
    <row r="22852">
      <c r="A22852" s="3"/>
      <c r="B22852" s="3"/>
      <c r="C22852" s="3"/>
      <c r="D22852" s="3"/>
      <c r="E22852" s="3"/>
      <c r="F22852" s="3"/>
      <c r="G22852" s="3"/>
      <c r="H22852" s="3"/>
      <c r="I22852" s="3"/>
      <c r="J22852" s="3"/>
      <c r="K22852" s="3"/>
      <c r="L22852" s="3"/>
      <c r="M22852" s="3"/>
      <c r="N22852" s="3"/>
    </row>
    <row r="22853">
      <c r="A22853" s="3"/>
      <c r="B22853" s="3"/>
      <c r="C22853" s="3"/>
      <c r="D22853" s="3"/>
      <c r="E22853" s="3"/>
      <c r="F22853" s="3"/>
      <c r="G22853" s="3"/>
      <c r="H22853" s="3"/>
      <c r="I22853" s="3"/>
      <c r="J22853" s="3"/>
      <c r="K22853" s="3"/>
      <c r="L22853" s="3"/>
      <c r="M22853" s="3"/>
      <c r="N22853" s="3"/>
    </row>
    <row r="22854">
      <c r="A22854" s="3"/>
      <c r="B22854" s="3"/>
      <c r="C22854" s="3"/>
      <c r="D22854" s="3"/>
      <c r="E22854" s="3"/>
      <c r="F22854" s="3"/>
      <c r="G22854" s="3"/>
      <c r="H22854" s="3"/>
      <c r="I22854" s="3"/>
      <c r="J22854" s="3"/>
      <c r="K22854" s="3"/>
      <c r="L22854" s="3"/>
      <c r="M22854" s="3"/>
      <c r="N22854" s="3"/>
    </row>
    <row r="22855">
      <c r="A22855" s="3"/>
      <c r="B22855" s="3"/>
      <c r="C22855" s="3"/>
      <c r="D22855" s="3"/>
      <c r="E22855" s="3"/>
      <c r="F22855" s="3"/>
      <c r="G22855" s="3"/>
      <c r="H22855" s="3"/>
      <c r="I22855" s="3"/>
      <c r="J22855" s="3"/>
      <c r="K22855" s="3"/>
      <c r="L22855" s="3"/>
      <c r="M22855" s="3"/>
      <c r="N22855" s="3"/>
    </row>
    <row r="22856">
      <c r="A22856" s="3"/>
      <c r="B22856" s="3"/>
      <c r="C22856" s="3"/>
      <c r="D22856" s="3"/>
      <c r="E22856" s="3"/>
      <c r="F22856" s="3"/>
      <c r="G22856" s="3"/>
      <c r="H22856" s="3"/>
      <c r="I22856" s="3"/>
      <c r="J22856" s="3"/>
      <c r="K22856" s="3"/>
      <c r="L22856" s="3"/>
      <c r="M22856" s="3"/>
      <c r="N22856" s="3"/>
    </row>
    <row r="22857">
      <c r="A22857" s="3"/>
      <c r="B22857" s="3"/>
      <c r="C22857" s="3"/>
      <c r="D22857" s="3"/>
      <c r="E22857" s="3"/>
      <c r="F22857" s="3"/>
      <c r="G22857" s="3"/>
      <c r="H22857" s="3"/>
      <c r="I22857" s="3"/>
      <c r="J22857" s="3"/>
      <c r="K22857" s="3"/>
      <c r="L22857" s="3"/>
      <c r="M22857" s="3"/>
      <c r="N22857" s="3"/>
    </row>
    <row r="22858">
      <c r="A22858" s="3"/>
      <c r="B22858" s="3"/>
      <c r="C22858" s="3"/>
      <c r="D22858" s="3"/>
      <c r="E22858" s="3"/>
      <c r="F22858" s="3"/>
      <c r="G22858" s="3"/>
      <c r="H22858" s="3"/>
      <c r="I22858" s="3"/>
      <c r="J22858" s="3"/>
      <c r="K22858" s="3"/>
      <c r="L22858" s="3"/>
      <c r="M22858" s="3"/>
      <c r="N22858" s="3"/>
    </row>
    <row r="22859">
      <c r="A22859" s="3"/>
      <c r="B22859" s="3"/>
      <c r="C22859" s="3"/>
      <c r="D22859" s="3"/>
      <c r="E22859" s="3"/>
      <c r="F22859" s="3"/>
      <c r="G22859" s="3"/>
      <c r="H22859" s="3"/>
      <c r="I22859" s="3"/>
      <c r="J22859" s="3"/>
      <c r="K22859" s="3"/>
      <c r="L22859" s="3"/>
      <c r="M22859" s="3"/>
      <c r="N22859" s="3"/>
    </row>
    <row r="22860">
      <c r="A22860" s="3"/>
      <c r="B22860" s="3"/>
      <c r="C22860" s="3"/>
      <c r="D22860" s="3"/>
      <c r="E22860" s="3"/>
      <c r="F22860" s="3"/>
      <c r="G22860" s="3"/>
      <c r="H22860" s="3"/>
      <c r="I22860" s="3"/>
      <c r="J22860" s="3"/>
      <c r="K22860" s="3"/>
      <c r="L22860" s="3"/>
      <c r="M22860" s="3"/>
      <c r="N22860" s="3"/>
    </row>
    <row r="22861">
      <c r="A22861" s="3"/>
      <c r="B22861" s="3"/>
      <c r="C22861" s="3"/>
      <c r="D22861" s="3"/>
      <c r="E22861" s="3"/>
      <c r="F22861" s="3"/>
      <c r="G22861" s="3"/>
      <c r="H22861" s="3"/>
      <c r="I22861" s="3"/>
      <c r="J22861" s="3"/>
      <c r="K22861" s="3"/>
      <c r="L22861" s="3"/>
      <c r="M22861" s="3"/>
      <c r="N22861" s="3"/>
    </row>
    <row r="22862">
      <c r="A22862" s="3"/>
      <c r="B22862" s="3"/>
      <c r="C22862" s="3"/>
      <c r="D22862" s="3"/>
      <c r="E22862" s="3"/>
      <c r="F22862" s="3"/>
      <c r="G22862" s="3"/>
      <c r="H22862" s="3"/>
      <c r="I22862" s="3"/>
      <c r="J22862" s="3"/>
      <c r="K22862" s="3"/>
      <c r="L22862" s="3"/>
      <c r="M22862" s="3"/>
      <c r="N22862" s="3"/>
    </row>
    <row r="22863">
      <c r="A22863" s="3"/>
      <c r="B22863" s="3"/>
      <c r="C22863" s="3"/>
      <c r="D22863" s="3"/>
      <c r="E22863" s="3"/>
      <c r="F22863" s="3"/>
      <c r="G22863" s="3"/>
      <c r="H22863" s="3"/>
      <c r="I22863" s="3"/>
      <c r="J22863" s="3"/>
      <c r="K22863" s="3"/>
      <c r="L22863" s="3"/>
      <c r="M22863" s="3"/>
      <c r="N22863" s="3"/>
    </row>
    <row r="22864">
      <c r="A22864" s="3"/>
      <c r="B22864" s="3"/>
      <c r="C22864" s="3"/>
      <c r="D22864" s="3"/>
      <c r="E22864" s="3"/>
      <c r="F22864" s="3"/>
      <c r="G22864" s="3"/>
      <c r="H22864" s="3"/>
      <c r="I22864" s="3"/>
      <c r="J22864" s="3"/>
      <c r="K22864" s="3"/>
      <c r="L22864" s="3"/>
      <c r="M22864" s="3"/>
      <c r="N22864" s="3"/>
    </row>
    <row r="22865">
      <c r="A22865" s="3"/>
      <c r="B22865" s="3"/>
      <c r="C22865" s="3"/>
      <c r="D22865" s="3"/>
      <c r="E22865" s="3"/>
      <c r="F22865" s="3"/>
      <c r="G22865" s="3"/>
      <c r="H22865" s="3"/>
      <c r="I22865" s="3"/>
      <c r="J22865" s="3"/>
      <c r="K22865" s="3"/>
      <c r="L22865" s="3"/>
      <c r="M22865" s="3"/>
      <c r="N22865" s="3"/>
    </row>
    <row r="22866">
      <c r="A22866" s="3"/>
      <c r="B22866" s="3"/>
      <c r="C22866" s="3"/>
      <c r="D22866" s="3"/>
      <c r="E22866" s="3"/>
      <c r="F22866" s="3"/>
      <c r="G22866" s="3"/>
      <c r="H22866" s="3"/>
      <c r="I22866" s="3"/>
      <c r="J22866" s="3"/>
      <c r="K22866" s="3"/>
      <c r="L22866" s="3"/>
      <c r="M22866" s="3"/>
      <c r="N22866" s="3"/>
    </row>
    <row r="22867">
      <c r="A22867" s="3"/>
      <c r="B22867" s="3"/>
      <c r="C22867" s="3"/>
      <c r="D22867" s="3"/>
      <c r="E22867" s="3"/>
      <c r="F22867" s="3"/>
      <c r="G22867" s="3"/>
      <c r="H22867" s="3"/>
      <c r="I22867" s="3"/>
      <c r="J22867" s="3"/>
      <c r="K22867" s="3"/>
      <c r="L22867" s="3"/>
      <c r="M22867" s="3"/>
      <c r="N22867" s="3"/>
    </row>
    <row r="22868">
      <c r="A22868" s="3"/>
      <c r="B22868" s="3"/>
      <c r="C22868" s="3"/>
      <c r="D22868" s="3"/>
      <c r="E22868" s="3"/>
      <c r="F22868" s="3"/>
      <c r="G22868" s="3"/>
      <c r="H22868" s="3"/>
      <c r="I22868" s="3"/>
      <c r="J22868" s="3"/>
      <c r="K22868" s="3"/>
      <c r="L22868" s="3"/>
      <c r="M22868" s="3"/>
      <c r="N22868" s="3"/>
    </row>
    <row r="22869">
      <c r="A22869" s="3"/>
      <c r="B22869" s="3"/>
      <c r="C22869" s="3"/>
      <c r="D22869" s="3"/>
      <c r="E22869" s="3"/>
      <c r="F22869" s="3"/>
      <c r="G22869" s="3"/>
      <c r="H22869" s="3"/>
      <c r="I22869" s="3"/>
      <c r="J22869" s="3"/>
      <c r="K22869" s="3"/>
      <c r="L22869" s="3"/>
      <c r="M22869" s="3"/>
      <c r="N22869" s="3"/>
    </row>
    <row r="22870">
      <c r="A22870" s="3"/>
      <c r="B22870" s="3"/>
      <c r="C22870" s="3"/>
      <c r="D22870" s="3"/>
      <c r="E22870" s="3"/>
      <c r="F22870" s="3"/>
      <c r="G22870" s="3"/>
      <c r="H22870" s="3"/>
      <c r="I22870" s="3"/>
      <c r="J22870" s="3"/>
      <c r="K22870" s="3"/>
      <c r="L22870" s="3"/>
      <c r="M22870" s="3"/>
      <c r="N22870" s="3"/>
    </row>
    <row r="22871">
      <c r="A22871" s="3"/>
      <c r="B22871" s="3"/>
      <c r="C22871" s="3"/>
      <c r="D22871" s="3"/>
      <c r="E22871" s="3"/>
      <c r="F22871" s="3"/>
      <c r="G22871" s="3"/>
      <c r="H22871" s="3"/>
      <c r="I22871" s="3"/>
      <c r="J22871" s="3"/>
      <c r="K22871" s="3"/>
      <c r="L22871" s="3"/>
      <c r="M22871" s="3"/>
      <c r="N22871" s="3"/>
    </row>
    <row r="22872">
      <c r="A22872" s="3"/>
      <c r="B22872" s="3"/>
      <c r="C22872" s="3"/>
      <c r="D22872" s="3"/>
      <c r="E22872" s="3"/>
      <c r="F22872" s="3"/>
      <c r="G22872" s="3"/>
      <c r="H22872" s="3"/>
      <c r="I22872" s="3"/>
      <c r="J22872" s="3"/>
      <c r="K22872" s="3"/>
      <c r="L22872" s="3"/>
      <c r="M22872" s="3"/>
      <c r="N22872" s="3"/>
    </row>
    <row r="22873">
      <c r="A22873" s="3"/>
      <c r="B22873" s="3"/>
      <c r="C22873" s="3"/>
      <c r="D22873" s="3"/>
      <c r="E22873" s="3"/>
      <c r="F22873" s="3"/>
      <c r="G22873" s="3"/>
      <c r="H22873" s="3"/>
      <c r="I22873" s="3"/>
      <c r="J22873" s="3"/>
      <c r="K22873" s="3"/>
      <c r="L22873" s="3"/>
      <c r="M22873" s="3"/>
      <c r="N22873" s="3"/>
    </row>
    <row r="22874">
      <c r="A22874" s="3"/>
      <c r="B22874" s="3"/>
      <c r="C22874" s="3"/>
      <c r="D22874" s="3"/>
      <c r="E22874" s="3"/>
      <c r="F22874" s="3"/>
      <c r="G22874" s="3"/>
      <c r="H22874" s="3"/>
      <c r="I22874" s="3"/>
      <c r="J22874" s="3"/>
      <c r="K22874" s="3"/>
      <c r="L22874" s="3"/>
      <c r="M22874" s="3"/>
      <c r="N22874" s="3"/>
    </row>
    <row r="22875">
      <c r="A22875" s="3"/>
      <c r="B22875" s="3"/>
      <c r="C22875" s="3"/>
      <c r="D22875" s="3"/>
      <c r="E22875" s="3"/>
      <c r="F22875" s="3"/>
      <c r="G22875" s="3"/>
      <c r="H22875" s="3"/>
      <c r="I22875" s="3"/>
      <c r="J22875" s="3"/>
      <c r="K22875" s="3"/>
      <c r="L22875" s="3"/>
      <c r="M22875" s="3"/>
      <c r="N22875" s="3"/>
    </row>
    <row r="22876">
      <c r="A22876" s="3"/>
      <c r="B22876" s="3"/>
      <c r="C22876" s="3"/>
      <c r="D22876" s="3"/>
      <c r="E22876" s="3"/>
      <c r="F22876" s="3"/>
      <c r="G22876" s="3"/>
      <c r="H22876" s="3"/>
      <c r="I22876" s="3"/>
      <c r="J22876" s="3"/>
      <c r="K22876" s="3"/>
      <c r="L22876" s="3"/>
      <c r="M22876" s="3"/>
      <c r="N22876" s="3"/>
    </row>
    <row r="22877">
      <c r="A22877" s="3"/>
      <c r="B22877" s="3"/>
      <c r="C22877" s="3"/>
      <c r="D22877" s="3"/>
      <c r="E22877" s="3"/>
      <c r="F22877" s="3"/>
      <c r="G22877" s="3"/>
      <c r="H22877" s="3"/>
      <c r="I22877" s="3"/>
      <c r="J22877" s="3"/>
      <c r="K22877" s="3"/>
      <c r="L22877" s="3"/>
      <c r="M22877" s="3"/>
      <c r="N22877" s="3"/>
    </row>
    <row r="22878">
      <c r="A22878" s="3"/>
      <c r="B22878" s="3"/>
      <c r="C22878" s="3"/>
      <c r="D22878" s="3"/>
      <c r="E22878" s="3"/>
      <c r="F22878" s="3"/>
      <c r="G22878" s="3"/>
      <c r="H22878" s="3"/>
      <c r="I22878" s="3"/>
      <c r="J22878" s="3"/>
      <c r="K22878" s="3"/>
      <c r="L22878" s="3"/>
      <c r="M22878" s="3"/>
      <c r="N22878" s="3"/>
    </row>
    <row r="22879">
      <c r="A22879" s="3"/>
      <c r="B22879" s="3"/>
      <c r="C22879" s="3"/>
      <c r="D22879" s="3"/>
      <c r="E22879" s="3"/>
      <c r="F22879" s="3"/>
      <c r="G22879" s="3"/>
      <c r="H22879" s="3"/>
      <c r="I22879" s="3"/>
      <c r="J22879" s="3"/>
      <c r="K22879" s="3"/>
      <c r="L22879" s="3"/>
      <c r="M22879" s="3"/>
      <c r="N22879" s="3"/>
    </row>
    <row r="22880">
      <c r="A22880" s="3"/>
      <c r="B22880" s="3"/>
      <c r="C22880" s="3"/>
      <c r="D22880" s="3"/>
      <c r="E22880" s="3"/>
      <c r="F22880" s="3"/>
      <c r="G22880" s="3"/>
      <c r="H22880" s="3"/>
      <c r="I22880" s="3"/>
      <c r="J22880" s="3"/>
      <c r="K22880" s="3"/>
      <c r="L22880" s="3"/>
      <c r="M22880" s="3"/>
      <c r="N22880" s="3"/>
    </row>
    <row r="22881">
      <c r="A22881" s="3"/>
      <c r="B22881" s="3"/>
      <c r="C22881" s="3"/>
      <c r="D22881" s="3"/>
      <c r="E22881" s="3"/>
      <c r="F22881" s="3"/>
      <c r="G22881" s="3"/>
      <c r="H22881" s="3"/>
      <c r="I22881" s="3"/>
      <c r="J22881" s="3"/>
      <c r="K22881" s="3"/>
      <c r="L22881" s="3"/>
      <c r="M22881" s="3"/>
      <c r="N22881" s="3"/>
    </row>
    <row r="22882">
      <c r="A22882" s="3"/>
      <c r="B22882" s="3"/>
      <c r="C22882" s="3"/>
      <c r="D22882" s="3"/>
      <c r="E22882" s="3"/>
      <c r="F22882" s="3"/>
      <c r="G22882" s="3"/>
      <c r="H22882" s="3"/>
      <c r="I22882" s="3"/>
      <c r="J22882" s="3"/>
      <c r="K22882" s="3"/>
      <c r="L22882" s="3"/>
      <c r="M22882" s="3"/>
      <c r="N22882" s="3"/>
    </row>
    <row r="22883">
      <c r="A22883" s="3"/>
      <c r="B22883" s="3"/>
      <c r="C22883" s="3"/>
      <c r="D22883" s="3"/>
      <c r="E22883" s="3"/>
      <c r="F22883" s="3"/>
      <c r="G22883" s="3"/>
      <c r="H22883" s="3"/>
      <c r="I22883" s="3"/>
      <c r="J22883" s="3"/>
      <c r="K22883" s="3"/>
      <c r="L22883" s="3"/>
      <c r="M22883" s="3"/>
      <c r="N22883" s="3"/>
    </row>
    <row r="22884">
      <c r="A22884" s="3"/>
      <c r="B22884" s="3"/>
      <c r="C22884" s="3"/>
      <c r="D22884" s="3"/>
      <c r="E22884" s="3"/>
      <c r="F22884" s="3"/>
      <c r="G22884" s="3"/>
      <c r="H22884" s="3"/>
      <c r="I22884" s="3"/>
      <c r="J22884" s="3"/>
      <c r="K22884" s="3"/>
      <c r="L22884" s="3"/>
      <c r="M22884" s="3"/>
      <c r="N22884" s="3"/>
    </row>
    <row r="22885">
      <c r="A22885" s="3"/>
      <c r="B22885" s="3"/>
      <c r="C22885" s="3"/>
      <c r="D22885" s="3"/>
      <c r="E22885" s="3"/>
      <c r="F22885" s="3"/>
      <c r="G22885" s="3"/>
      <c r="H22885" s="3"/>
      <c r="I22885" s="3"/>
      <c r="J22885" s="3"/>
      <c r="K22885" s="3"/>
      <c r="L22885" s="3"/>
      <c r="M22885" s="3"/>
      <c r="N22885" s="3"/>
    </row>
    <row r="22886">
      <c r="A22886" s="3"/>
      <c r="B22886" s="3"/>
      <c r="C22886" s="3"/>
      <c r="D22886" s="3"/>
      <c r="E22886" s="3"/>
      <c r="F22886" s="3"/>
      <c r="G22886" s="3"/>
      <c r="H22886" s="3"/>
      <c r="I22886" s="3"/>
      <c r="J22886" s="3"/>
      <c r="K22886" s="3"/>
      <c r="L22886" s="3"/>
      <c r="M22886" s="3"/>
      <c r="N22886" s="3"/>
    </row>
    <row r="22887">
      <c r="A22887" s="3"/>
      <c r="B22887" s="3"/>
      <c r="C22887" s="3"/>
      <c r="D22887" s="3"/>
      <c r="E22887" s="3"/>
      <c r="F22887" s="3"/>
      <c r="G22887" s="3"/>
      <c r="H22887" s="3"/>
      <c r="I22887" s="3"/>
      <c r="J22887" s="3"/>
      <c r="K22887" s="3"/>
      <c r="L22887" s="3"/>
      <c r="M22887" s="3"/>
      <c r="N22887" s="3"/>
    </row>
    <row r="22888">
      <c r="A22888" s="3"/>
      <c r="B22888" s="3"/>
      <c r="C22888" s="3"/>
      <c r="D22888" s="3"/>
      <c r="E22888" s="3"/>
      <c r="F22888" s="3"/>
      <c r="G22888" s="3"/>
      <c r="H22888" s="3"/>
      <c r="I22888" s="3"/>
      <c r="J22888" s="3"/>
      <c r="K22888" s="3"/>
      <c r="L22888" s="3"/>
      <c r="M22888" s="3"/>
      <c r="N22888" s="3"/>
    </row>
    <row r="22889">
      <c r="A22889" s="3"/>
      <c r="B22889" s="3"/>
      <c r="C22889" s="3"/>
      <c r="D22889" s="3"/>
      <c r="E22889" s="3"/>
      <c r="F22889" s="3"/>
      <c r="G22889" s="3"/>
      <c r="H22889" s="3"/>
      <c r="I22889" s="3"/>
      <c r="J22889" s="3"/>
      <c r="K22889" s="3"/>
      <c r="L22889" s="3"/>
      <c r="M22889" s="3"/>
      <c r="N22889" s="3"/>
    </row>
    <row r="22890">
      <c r="A22890" s="3"/>
      <c r="B22890" s="3"/>
      <c r="C22890" s="3"/>
      <c r="D22890" s="3"/>
      <c r="E22890" s="3"/>
      <c r="F22890" s="3"/>
      <c r="G22890" s="3"/>
      <c r="H22890" s="3"/>
      <c r="I22890" s="3"/>
      <c r="J22890" s="3"/>
      <c r="K22890" s="3"/>
      <c r="L22890" s="3"/>
      <c r="M22890" s="3"/>
      <c r="N22890" s="3"/>
    </row>
    <row r="22891">
      <c r="A22891" s="3"/>
      <c r="B22891" s="3"/>
      <c r="C22891" s="3"/>
      <c r="D22891" s="3"/>
      <c r="E22891" s="3"/>
      <c r="F22891" s="3"/>
      <c r="G22891" s="3"/>
      <c r="H22891" s="3"/>
      <c r="I22891" s="3"/>
      <c r="J22891" s="3"/>
      <c r="K22891" s="3"/>
      <c r="L22891" s="3"/>
      <c r="M22891" s="3"/>
      <c r="N22891" s="3"/>
    </row>
    <row r="22892">
      <c r="A22892" s="3"/>
      <c r="B22892" s="3"/>
      <c r="C22892" s="3"/>
      <c r="D22892" s="3"/>
      <c r="E22892" s="3"/>
      <c r="F22892" s="3"/>
      <c r="G22892" s="3"/>
      <c r="H22892" s="3"/>
      <c r="I22892" s="3"/>
      <c r="J22892" s="3"/>
      <c r="K22892" s="3"/>
      <c r="L22892" s="3"/>
      <c r="M22892" s="3"/>
      <c r="N22892" s="3"/>
    </row>
    <row r="22893">
      <c r="A22893" s="3"/>
      <c r="B22893" s="3"/>
      <c r="C22893" s="3"/>
      <c r="D22893" s="3"/>
      <c r="E22893" s="3"/>
      <c r="F22893" s="3"/>
      <c r="G22893" s="3"/>
      <c r="H22893" s="3"/>
      <c r="I22893" s="3"/>
      <c r="J22893" s="3"/>
      <c r="K22893" s="3"/>
      <c r="L22893" s="3"/>
      <c r="M22893" s="3"/>
      <c r="N22893" s="3"/>
    </row>
    <row r="22894">
      <c r="A22894" s="3"/>
      <c r="B22894" s="3"/>
      <c r="C22894" s="3"/>
      <c r="D22894" s="3"/>
      <c r="E22894" s="3"/>
      <c r="F22894" s="3"/>
      <c r="G22894" s="3"/>
      <c r="H22894" s="3"/>
      <c r="I22894" s="3"/>
      <c r="J22894" s="3"/>
      <c r="K22894" s="3"/>
      <c r="L22894" s="3"/>
      <c r="M22894" s="3"/>
      <c r="N22894" s="3"/>
    </row>
    <row r="22895">
      <c r="A22895" s="3"/>
      <c r="B22895" s="3"/>
      <c r="C22895" s="3"/>
      <c r="D22895" s="3"/>
      <c r="E22895" s="3"/>
      <c r="F22895" s="3"/>
      <c r="G22895" s="3"/>
      <c r="H22895" s="3"/>
      <c r="I22895" s="3"/>
      <c r="J22895" s="3"/>
      <c r="K22895" s="3"/>
      <c r="L22895" s="3"/>
      <c r="M22895" s="3"/>
      <c r="N22895" s="3"/>
    </row>
    <row r="22896">
      <c r="A22896" s="3"/>
      <c r="B22896" s="3"/>
      <c r="C22896" s="3"/>
      <c r="D22896" s="3"/>
      <c r="E22896" s="3"/>
      <c r="F22896" s="3"/>
      <c r="G22896" s="3"/>
      <c r="H22896" s="3"/>
      <c r="I22896" s="3"/>
      <c r="J22896" s="3"/>
      <c r="K22896" s="3"/>
      <c r="L22896" s="3"/>
      <c r="M22896" s="3"/>
      <c r="N22896" s="3"/>
    </row>
    <row r="22897">
      <c r="A22897" s="3"/>
      <c r="B22897" s="3"/>
      <c r="C22897" s="3"/>
      <c r="D22897" s="3"/>
      <c r="E22897" s="3"/>
      <c r="F22897" s="3"/>
      <c r="G22897" s="3"/>
      <c r="H22897" s="3"/>
      <c r="I22897" s="3"/>
      <c r="J22897" s="3"/>
      <c r="K22897" s="3"/>
      <c r="L22897" s="3"/>
      <c r="M22897" s="3"/>
      <c r="N22897" s="3"/>
    </row>
    <row r="22898">
      <c r="A22898" s="3"/>
      <c r="B22898" s="3"/>
      <c r="C22898" s="3"/>
      <c r="D22898" s="3"/>
      <c r="E22898" s="3"/>
      <c r="F22898" s="3"/>
      <c r="G22898" s="3"/>
      <c r="H22898" s="3"/>
      <c r="I22898" s="3"/>
      <c r="J22898" s="3"/>
      <c r="K22898" s="3"/>
      <c r="L22898" s="3"/>
      <c r="M22898" s="3"/>
      <c r="N22898" s="3"/>
    </row>
    <row r="22899">
      <c r="A22899" s="3"/>
      <c r="B22899" s="3"/>
      <c r="C22899" s="3"/>
      <c r="D22899" s="3"/>
      <c r="E22899" s="3"/>
      <c r="F22899" s="3"/>
      <c r="G22899" s="3"/>
      <c r="H22899" s="3"/>
      <c r="I22899" s="3"/>
      <c r="J22899" s="3"/>
      <c r="K22899" s="3"/>
      <c r="L22899" s="3"/>
      <c r="M22899" s="3"/>
      <c r="N22899" s="3"/>
    </row>
    <row r="22900">
      <c r="A22900" s="3"/>
      <c r="B22900" s="3"/>
      <c r="C22900" s="3"/>
      <c r="D22900" s="3"/>
      <c r="E22900" s="3"/>
      <c r="F22900" s="3"/>
      <c r="G22900" s="3"/>
      <c r="H22900" s="3"/>
      <c r="I22900" s="3"/>
      <c r="J22900" s="3"/>
      <c r="K22900" s="3"/>
      <c r="L22900" s="3"/>
      <c r="M22900" s="3"/>
      <c r="N22900" s="3"/>
    </row>
    <row r="22901">
      <c r="A22901" s="3"/>
      <c r="B22901" s="3"/>
      <c r="C22901" s="3"/>
      <c r="D22901" s="3"/>
      <c r="E22901" s="3"/>
      <c r="F22901" s="3"/>
      <c r="G22901" s="3"/>
      <c r="H22901" s="3"/>
      <c r="I22901" s="3"/>
      <c r="J22901" s="3"/>
      <c r="K22901" s="3"/>
      <c r="L22901" s="3"/>
      <c r="M22901" s="3"/>
      <c r="N22901" s="3"/>
    </row>
    <row r="22902">
      <c r="A22902" s="3"/>
      <c r="B22902" s="3"/>
      <c r="C22902" s="3"/>
      <c r="D22902" s="3"/>
      <c r="E22902" s="3"/>
      <c r="F22902" s="3"/>
      <c r="G22902" s="3"/>
      <c r="H22902" s="3"/>
      <c r="I22902" s="3"/>
      <c r="J22902" s="3"/>
      <c r="K22902" s="3"/>
      <c r="L22902" s="3"/>
      <c r="M22902" s="3"/>
      <c r="N22902" s="3"/>
    </row>
    <row r="22903">
      <c r="A22903" s="3"/>
      <c r="B22903" s="3"/>
      <c r="C22903" s="3"/>
      <c r="D22903" s="3"/>
      <c r="E22903" s="3"/>
      <c r="F22903" s="3"/>
      <c r="G22903" s="3"/>
      <c r="H22903" s="3"/>
      <c r="I22903" s="3"/>
      <c r="J22903" s="3"/>
      <c r="K22903" s="3"/>
      <c r="L22903" s="3"/>
      <c r="M22903" s="3"/>
      <c r="N22903" s="3"/>
    </row>
    <row r="22904">
      <c r="A22904" s="3"/>
      <c r="B22904" s="3"/>
      <c r="C22904" s="3"/>
      <c r="D22904" s="3"/>
      <c r="E22904" s="3"/>
      <c r="F22904" s="3"/>
      <c r="G22904" s="3"/>
      <c r="H22904" s="3"/>
      <c r="I22904" s="3"/>
      <c r="J22904" s="3"/>
      <c r="K22904" s="3"/>
      <c r="L22904" s="3"/>
      <c r="M22904" s="3"/>
      <c r="N22904" s="3"/>
    </row>
    <row r="22905">
      <c r="A22905" s="3"/>
      <c r="B22905" s="3"/>
      <c r="C22905" s="3"/>
      <c r="D22905" s="3"/>
      <c r="E22905" s="3"/>
      <c r="F22905" s="3"/>
      <c r="G22905" s="3"/>
      <c r="H22905" s="3"/>
      <c r="I22905" s="3"/>
      <c r="J22905" s="3"/>
      <c r="K22905" s="3"/>
      <c r="L22905" s="3"/>
      <c r="M22905" s="3"/>
      <c r="N22905" s="3"/>
    </row>
    <row r="22906">
      <c r="A22906" s="3"/>
      <c r="B22906" s="3"/>
      <c r="C22906" s="3"/>
      <c r="D22906" s="3"/>
      <c r="E22906" s="3"/>
      <c r="F22906" s="3"/>
      <c r="G22906" s="3"/>
      <c r="H22906" s="3"/>
      <c r="I22906" s="3"/>
      <c r="J22906" s="3"/>
      <c r="K22906" s="3"/>
      <c r="L22906" s="3"/>
      <c r="M22906" s="3"/>
      <c r="N22906" s="3"/>
    </row>
    <row r="22907">
      <c r="A22907" s="3"/>
      <c r="B22907" s="3"/>
      <c r="C22907" s="3"/>
      <c r="D22907" s="3"/>
      <c r="E22907" s="3"/>
      <c r="F22907" s="3"/>
      <c r="G22907" s="3"/>
      <c r="H22907" s="3"/>
      <c r="I22907" s="3"/>
      <c r="J22907" s="3"/>
      <c r="K22907" s="3"/>
      <c r="L22907" s="3"/>
      <c r="M22907" s="3"/>
      <c r="N22907" s="3"/>
    </row>
    <row r="22908">
      <c r="A22908" s="3"/>
      <c r="B22908" s="3"/>
      <c r="C22908" s="3"/>
      <c r="D22908" s="3"/>
      <c r="E22908" s="3"/>
      <c r="F22908" s="3"/>
      <c r="G22908" s="3"/>
      <c r="H22908" s="3"/>
      <c r="I22908" s="3"/>
      <c r="J22908" s="3"/>
      <c r="K22908" s="3"/>
      <c r="L22908" s="3"/>
      <c r="M22908" s="3"/>
      <c r="N22908" s="3"/>
    </row>
    <row r="22909">
      <c r="A22909" s="3"/>
      <c r="B22909" s="3"/>
      <c r="C22909" s="3"/>
      <c r="D22909" s="3"/>
      <c r="E22909" s="3"/>
      <c r="F22909" s="3"/>
      <c r="G22909" s="3"/>
      <c r="H22909" s="3"/>
      <c r="I22909" s="3"/>
      <c r="J22909" s="3"/>
      <c r="K22909" s="3"/>
      <c r="L22909" s="3"/>
      <c r="M22909" s="3"/>
      <c r="N22909" s="3"/>
    </row>
    <row r="22910">
      <c r="A22910" s="3"/>
      <c r="B22910" s="3"/>
      <c r="C22910" s="3"/>
      <c r="D22910" s="3"/>
      <c r="E22910" s="3"/>
      <c r="F22910" s="3"/>
      <c r="G22910" s="3"/>
      <c r="H22910" s="3"/>
      <c r="I22910" s="3"/>
      <c r="J22910" s="3"/>
      <c r="K22910" s="3"/>
      <c r="L22910" s="3"/>
      <c r="M22910" s="3"/>
      <c r="N22910" s="3"/>
    </row>
    <row r="22911">
      <c r="A22911" s="3"/>
      <c r="B22911" s="3"/>
      <c r="C22911" s="3"/>
      <c r="D22911" s="3"/>
      <c r="E22911" s="3"/>
      <c r="F22911" s="3"/>
      <c r="G22911" s="3"/>
      <c r="H22911" s="3"/>
      <c r="I22911" s="3"/>
      <c r="J22911" s="3"/>
      <c r="K22911" s="3"/>
      <c r="L22911" s="3"/>
      <c r="M22911" s="3"/>
      <c r="N22911" s="3"/>
    </row>
    <row r="22912">
      <c r="A22912" s="3"/>
      <c r="B22912" s="3"/>
      <c r="C22912" s="3"/>
      <c r="D22912" s="3"/>
      <c r="E22912" s="3"/>
      <c r="F22912" s="3"/>
      <c r="G22912" s="3"/>
      <c r="H22912" s="3"/>
      <c r="I22912" s="3"/>
      <c r="J22912" s="3"/>
      <c r="K22912" s="3"/>
      <c r="L22912" s="3"/>
      <c r="M22912" s="3"/>
      <c r="N22912" s="3"/>
    </row>
    <row r="22913">
      <c r="A22913" s="3"/>
      <c r="B22913" s="3"/>
      <c r="C22913" s="3"/>
      <c r="D22913" s="3"/>
      <c r="E22913" s="3"/>
      <c r="F22913" s="3"/>
      <c r="G22913" s="3"/>
      <c r="H22913" s="3"/>
      <c r="I22913" s="3"/>
      <c r="J22913" s="3"/>
      <c r="K22913" s="3"/>
      <c r="L22913" s="3"/>
      <c r="M22913" s="3"/>
      <c r="N22913" s="3"/>
    </row>
    <row r="22914">
      <c r="A22914" s="3"/>
      <c r="B22914" s="3"/>
      <c r="C22914" s="3"/>
      <c r="D22914" s="3"/>
      <c r="E22914" s="3"/>
      <c r="F22914" s="3"/>
      <c r="G22914" s="3"/>
      <c r="H22914" s="3"/>
      <c r="I22914" s="3"/>
      <c r="J22914" s="3"/>
      <c r="K22914" s="3"/>
      <c r="L22914" s="3"/>
      <c r="M22914" s="3"/>
      <c r="N22914" s="3"/>
    </row>
    <row r="22915">
      <c r="A22915" s="3"/>
      <c r="B22915" s="3"/>
      <c r="C22915" s="3"/>
      <c r="D22915" s="3"/>
      <c r="E22915" s="3"/>
      <c r="F22915" s="3"/>
      <c r="G22915" s="3"/>
      <c r="H22915" s="3"/>
      <c r="I22915" s="3"/>
      <c r="J22915" s="3"/>
      <c r="K22915" s="3"/>
      <c r="L22915" s="3"/>
      <c r="M22915" s="3"/>
      <c r="N22915" s="3"/>
    </row>
    <row r="22916">
      <c r="A22916" s="3"/>
      <c r="B22916" s="3"/>
      <c r="C22916" s="3"/>
      <c r="D22916" s="3"/>
      <c r="E22916" s="3"/>
      <c r="F22916" s="3"/>
      <c r="G22916" s="3"/>
      <c r="H22916" s="3"/>
      <c r="I22916" s="3"/>
      <c r="J22916" s="3"/>
      <c r="K22916" s="3"/>
      <c r="L22916" s="3"/>
      <c r="M22916" s="3"/>
      <c r="N22916" s="3"/>
    </row>
    <row r="22917">
      <c r="A22917" s="3"/>
      <c r="B22917" s="3"/>
      <c r="C22917" s="3"/>
      <c r="D22917" s="3"/>
      <c r="E22917" s="3"/>
      <c r="F22917" s="3"/>
      <c r="G22917" s="3"/>
      <c r="H22917" s="3"/>
      <c r="I22917" s="3"/>
      <c r="J22917" s="3"/>
      <c r="K22917" s="3"/>
      <c r="L22917" s="3"/>
      <c r="M22917" s="3"/>
      <c r="N22917" s="3"/>
    </row>
    <row r="22918">
      <c r="A22918" s="3"/>
      <c r="B22918" s="3"/>
      <c r="C22918" s="3"/>
      <c r="D22918" s="3"/>
      <c r="E22918" s="3"/>
      <c r="F22918" s="3"/>
      <c r="G22918" s="3"/>
      <c r="H22918" s="3"/>
      <c r="I22918" s="3"/>
      <c r="J22918" s="3"/>
      <c r="K22918" s="3"/>
      <c r="L22918" s="3"/>
      <c r="M22918" s="3"/>
      <c r="N22918" s="3"/>
    </row>
    <row r="22919">
      <c r="A22919" s="3"/>
      <c r="B22919" s="3"/>
      <c r="C22919" s="3"/>
      <c r="D22919" s="3"/>
      <c r="E22919" s="3"/>
      <c r="F22919" s="3"/>
      <c r="G22919" s="3"/>
      <c r="H22919" s="3"/>
      <c r="I22919" s="3"/>
      <c r="J22919" s="3"/>
      <c r="K22919" s="3"/>
      <c r="L22919" s="3"/>
      <c r="M22919" s="3"/>
      <c r="N22919" s="3"/>
    </row>
    <row r="22920">
      <c r="A22920" s="3"/>
      <c r="B22920" s="3"/>
      <c r="C22920" s="3"/>
      <c r="D22920" s="3"/>
      <c r="E22920" s="3"/>
      <c r="F22920" s="3"/>
      <c r="G22920" s="3"/>
      <c r="H22920" s="3"/>
      <c r="I22920" s="3"/>
      <c r="J22920" s="3"/>
      <c r="K22920" s="3"/>
      <c r="L22920" s="3"/>
      <c r="M22920" s="3"/>
      <c r="N22920" s="3"/>
    </row>
    <row r="22921">
      <c r="A22921" s="3"/>
      <c r="B22921" s="3"/>
      <c r="C22921" s="3"/>
      <c r="D22921" s="3"/>
      <c r="E22921" s="3"/>
      <c r="F22921" s="3"/>
      <c r="G22921" s="3"/>
      <c r="H22921" s="3"/>
      <c r="I22921" s="3"/>
      <c r="J22921" s="3"/>
      <c r="K22921" s="3"/>
      <c r="L22921" s="3"/>
      <c r="M22921" s="3"/>
      <c r="N22921" s="3"/>
    </row>
    <row r="22922">
      <c r="A22922" s="3"/>
      <c r="B22922" s="3"/>
      <c r="C22922" s="3"/>
      <c r="D22922" s="3"/>
      <c r="E22922" s="3"/>
      <c r="F22922" s="3"/>
      <c r="G22922" s="3"/>
      <c r="H22922" s="3"/>
      <c r="I22922" s="3"/>
      <c r="J22922" s="3"/>
      <c r="K22922" s="3"/>
      <c r="L22922" s="3"/>
      <c r="M22922" s="3"/>
      <c r="N22922" s="3"/>
    </row>
    <row r="22923">
      <c r="A22923" s="3"/>
      <c r="B22923" s="3"/>
      <c r="C22923" s="3"/>
      <c r="D22923" s="3"/>
      <c r="E22923" s="3"/>
      <c r="F22923" s="3"/>
      <c r="G22923" s="3"/>
      <c r="H22923" s="3"/>
      <c r="I22923" s="3"/>
      <c r="J22923" s="3"/>
      <c r="K22923" s="3"/>
      <c r="L22923" s="3"/>
      <c r="M22923" s="3"/>
      <c r="N22923" s="3"/>
    </row>
    <row r="22924">
      <c r="A22924" s="3"/>
      <c r="B22924" s="3"/>
      <c r="C22924" s="3"/>
      <c r="D22924" s="3"/>
      <c r="E22924" s="3"/>
      <c r="F22924" s="3"/>
      <c r="G22924" s="3"/>
      <c r="H22924" s="3"/>
      <c r="I22924" s="3"/>
      <c r="J22924" s="3"/>
      <c r="K22924" s="3"/>
      <c r="L22924" s="3"/>
      <c r="M22924" s="3"/>
      <c r="N22924" s="3"/>
    </row>
    <row r="22925">
      <c r="A22925" s="3"/>
      <c r="B22925" s="3"/>
      <c r="C22925" s="3"/>
      <c r="D22925" s="3"/>
      <c r="E22925" s="3"/>
      <c r="F22925" s="3"/>
      <c r="G22925" s="3"/>
      <c r="H22925" s="3"/>
      <c r="I22925" s="3"/>
      <c r="J22925" s="3"/>
      <c r="K22925" s="3"/>
      <c r="L22925" s="3"/>
      <c r="M22925" s="3"/>
      <c r="N22925" s="3"/>
    </row>
    <row r="22926">
      <c r="A22926" s="3"/>
      <c r="B22926" s="3"/>
      <c r="C22926" s="3"/>
      <c r="D22926" s="3"/>
      <c r="E22926" s="3"/>
      <c r="F22926" s="3"/>
      <c r="G22926" s="3"/>
      <c r="H22926" s="3"/>
      <c r="I22926" s="3"/>
      <c r="J22926" s="3"/>
      <c r="K22926" s="3"/>
      <c r="L22926" s="3"/>
      <c r="M22926" s="3"/>
      <c r="N22926" s="3"/>
    </row>
    <row r="22927">
      <c r="A22927" s="3"/>
      <c r="B22927" s="3"/>
      <c r="C22927" s="3"/>
      <c r="D22927" s="3"/>
      <c r="E22927" s="3"/>
      <c r="F22927" s="3"/>
      <c r="G22927" s="3"/>
      <c r="H22927" s="3"/>
      <c r="I22927" s="3"/>
      <c r="J22927" s="3"/>
      <c r="K22927" s="3"/>
      <c r="L22927" s="3"/>
      <c r="M22927" s="3"/>
      <c r="N22927" s="3"/>
    </row>
    <row r="22928">
      <c r="A22928" s="3"/>
      <c r="B22928" s="3"/>
      <c r="C22928" s="3"/>
      <c r="D22928" s="3"/>
      <c r="E22928" s="3"/>
      <c r="F22928" s="3"/>
      <c r="G22928" s="3"/>
      <c r="H22928" s="3"/>
      <c r="I22928" s="3"/>
      <c r="J22928" s="3"/>
      <c r="K22928" s="3"/>
      <c r="L22928" s="3"/>
      <c r="M22928" s="3"/>
      <c r="N22928" s="3"/>
    </row>
    <row r="22929">
      <c r="A22929" s="3"/>
      <c r="B22929" s="3"/>
      <c r="C22929" s="3"/>
      <c r="D22929" s="3"/>
      <c r="E22929" s="3"/>
      <c r="F22929" s="3"/>
      <c r="G22929" s="3"/>
      <c r="H22929" s="3"/>
      <c r="I22929" s="3"/>
      <c r="J22929" s="3"/>
      <c r="K22929" s="3"/>
      <c r="L22929" s="3"/>
      <c r="M22929" s="3"/>
      <c r="N22929" s="3"/>
    </row>
    <row r="22930">
      <c r="A22930" s="3"/>
      <c r="B22930" s="3"/>
      <c r="C22930" s="3"/>
      <c r="D22930" s="3"/>
      <c r="E22930" s="3"/>
      <c r="F22930" s="3"/>
      <c r="G22930" s="3"/>
      <c r="H22930" s="3"/>
      <c r="I22930" s="3"/>
      <c r="J22930" s="3"/>
      <c r="K22930" s="3"/>
      <c r="L22930" s="3"/>
      <c r="M22930" s="3"/>
      <c r="N22930" s="3"/>
    </row>
    <row r="22931">
      <c r="A22931" s="3"/>
      <c r="B22931" s="3"/>
      <c r="C22931" s="3"/>
      <c r="D22931" s="3"/>
      <c r="E22931" s="3"/>
      <c r="F22931" s="3"/>
      <c r="G22931" s="3"/>
      <c r="H22931" s="3"/>
      <c r="I22931" s="3"/>
      <c r="J22931" s="3"/>
      <c r="K22931" s="3"/>
      <c r="L22931" s="3"/>
      <c r="M22931" s="3"/>
      <c r="N22931" s="3"/>
    </row>
    <row r="22932">
      <c r="A22932" s="3"/>
      <c r="B22932" s="3"/>
      <c r="C22932" s="3"/>
      <c r="D22932" s="3"/>
      <c r="E22932" s="3"/>
      <c r="F22932" s="3"/>
      <c r="G22932" s="3"/>
      <c r="H22932" s="3"/>
      <c r="I22932" s="3"/>
      <c r="J22932" s="3"/>
      <c r="K22932" s="3"/>
      <c r="L22932" s="3"/>
      <c r="M22932" s="3"/>
      <c r="N22932" s="3"/>
    </row>
    <row r="22933">
      <c r="A22933" s="3"/>
      <c r="B22933" s="3"/>
      <c r="C22933" s="3"/>
      <c r="D22933" s="3"/>
      <c r="E22933" s="3"/>
      <c r="F22933" s="3"/>
      <c r="G22933" s="3"/>
      <c r="H22933" s="3"/>
      <c r="I22933" s="3"/>
      <c r="J22933" s="3"/>
      <c r="K22933" s="3"/>
      <c r="L22933" s="3"/>
      <c r="M22933" s="3"/>
      <c r="N22933" s="3"/>
    </row>
    <row r="22934">
      <c r="A22934" s="3"/>
      <c r="B22934" s="3"/>
      <c r="C22934" s="3"/>
      <c r="D22934" s="3"/>
      <c r="E22934" s="3"/>
      <c r="F22934" s="3"/>
      <c r="G22934" s="3"/>
      <c r="H22934" s="3"/>
      <c r="I22934" s="3"/>
      <c r="J22934" s="3"/>
      <c r="K22934" s="3"/>
      <c r="L22934" s="3"/>
      <c r="M22934" s="3"/>
      <c r="N22934" s="3"/>
    </row>
    <row r="22935">
      <c r="A22935" s="3"/>
      <c r="B22935" s="3"/>
      <c r="C22935" s="3"/>
      <c r="D22935" s="3"/>
      <c r="E22935" s="3"/>
      <c r="F22935" s="3"/>
      <c r="G22935" s="3"/>
      <c r="H22935" s="3"/>
      <c r="I22935" s="3"/>
      <c r="J22935" s="3"/>
      <c r="K22935" s="3"/>
      <c r="L22935" s="3"/>
      <c r="M22935" s="3"/>
      <c r="N22935" s="3"/>
    </row>
    <row r="22936">
      <c r="A22936" s="3"/>
      <c r="B22936" s="3"/>
      <c r="C22936" s="3"/>
      <c r="D22936" s="3"/>
      <c r="E22936" s="3"/>
      <c r="F22936" s="3"/>
      <c r="G22936" s="3"/>
      <c r="H22936" s="3"/>
      <c r="I22936" s="3"/>
      <c r="J22936" s="3"/>
      <c r="K22936" s="3"/>
      <c r="L22936" s="3"/>
      <c r="M22936" s="3"/>
      <c r="N22936" s="3"/>
    </row>
    <row r="22937">
      <c r="A22937" s="3"/>
      <c r="B22937" s="3"/>
      <c r="C22937" s="3"/>
      <c r="D22937" s="3"/>
      <c r="E22937" s="3"/>
      <c r="F22937" s="3"/>
      <c r="G22937" s="3"/>
      <c r="H22937" s="3"/>
      <c r="I22937" s="3"/>
      <c r="J22937" s="3"/>
      <c r="K22937" s="3"/>
      <c r="L22937" s="3"/>
      <c r="M22937" s="3"/>
      <c r="N22937" s="3"/>
    </row>
    <row r="22938">
      <c r="A22938" s="3"/>
      <c r="B22938" s="3"/>
      <c r="C22938" s="3"/>
      <c r="D22938" s="3"/>
      <c r="E22938" s="3"/>
      <c r="F22938" s="3"/>
      <c r="G22938" s="3"/>
      <c r="H22938" s="3"/>
      <c r="I22938" s="3"/>
      <c r="J22938" s="3"/>
      <c r="K22938" s="3"/>
      <c r="L22938" s="3"/>
      <c r="M22938" s="3"/>
      <c r="N22938" s="3"/>
    </row>
    <row r="22939">
      <c r="A22939" s="3"/>
      <c r="B22939" s="3"/>
      <c r="C22939" s="3"/>
      <c r="D22939" s="3"/>
      <c r="E22939" s="3"/>
      <c r="F22939" s="3"/>
      <c r="G22939" s="3"/>
      <c r="H22939" s="3"/>
      <c r="I22939" s="3"/>
      <c r="J22939" s="3"/>
      <c r="K22939" s="3"/>
      <c r="L22939" s="3"/>
      <c r="M22939" s="3"/>
      <c r="N22939" s="3"/>
    </row>
    <row r="22940">
      <c r="A22940" s="3"/>
      <c r="B22940" s="3"/>
      <c r="C22940" s="3"/>
      <c r="D22940" s="3"/>
      <c r="E22940" s="3"/>
      <c r="F22940" s="3"/>
      <c r="G22940" s="3"/>
      <c r="H22940" s="3"/>
      <c r="I22940" s="3"/>
      <c r="J22940" s="3"/>
      <c r="K22940" s="3"/>
      <c r="L22940" s="3"/>
      <c r="M22940" s="3"/>
      <c r="N22940" s="3"/>
    </row>
    <row r="22941">
      <c r="A22941" s="3"/>
      <c r="B22941" s="3"/>
      <c r="C22941" s="3"/>
      <c r="D22941" s="3"/>
      <c r="E22941" s="3"/>
      <c r="F22941" s="3"/>
      <c r="G22941" s="3"/>
      <c r="H22941" s="3"/>
      <c r="I22941" s="3"/>
      <c r="J22941" s="3"/>
      <c r="K22941" s="3"/>
      <c r="L22941" s="3"/>
      <c r="M22941" s="3"/>
      <c r="N22941" s="3"/>
    </row>
    <row r="22942">
      <c r="A22942" s="3"/>
      <c r="B22942" s="3"/>
      <c r="C22942" s="3"/>
      <c r="D22942" s="3"/>
      <c r="E22942" s="3"/>
      <c r="F22942" s="3"/>
      <c r="G22942" s="3"/>
      <c r="H22942" s="3"/>
      <c r="I22942" s="3"/>
      <c r="J22942" s="3"/>
      <c r="K22942" s="3"/>
      <c r="L22942" s="3"/>
      <c r="M22942" s="3"/>
      <c r="N22942" s="3"/>
    </row>
    <row r="22943">
      <c r="A22943" s="3"/>
      <c r="B22943" s="3"/>
      <c r="C22943" s="3"/>
      <c r="D22943" s="3"/>
      <c r="E22943" s="3"/>
      <c r="F22943" s="3"/>
      <c r="G22943" s="3"/>
      <c r="H22943" s="3"/>
      <c r="I22943" s="3"/>
      <c r="J22943" s="3"/>
      <c r="K22943" s="3"/>
      <c r="L22943" s="3"/>
      <c r="M22943" s="3"/>
      <c r="N22943" s="3"/>
    </row>
    <row r="22944">
      <c r="A22944" s="3"/>
      <c r="B22944" s="3"/>
      <c r="C22944" s="3"/>
      <c r="D22944" s="3"/>
      <c r="E22944" s="3"/>
      <c r="F22944" s="3"/>
      <c r="G22944" s="3"/>
      <c r="H22944" s="3"/>
      <c r="I22944" s="3"/>
      <c r="J22944" s="3"/>
      <c r="K22944" s="3"/>
      <c r="L22944" s="3"/>
      <c r="M22944" s="3"/>
      <c r="N22944" s="3"/>
    </row>
    <row r="22945">
      <c r="A22945" s="3"/>
      <c r="B22945" s="3"/>
      <c r="C22945" s="3"/>
      <c r="D22945" s="3"/>
      <c r="E22945" s="3"/>
      <c r="F22945" s="3"/>
      <c r="G22945" s="3"/>
      <c r="H22945" s="3"/>
      <c r="I22945" s="3"/>
      <c r="J22945" s="3"/>
      <c r="K22945" s="3"/>
      <c r="L22945" s="3"/>
      <c r="M22945" s="3"/>
      <c r="N22945" s="3"/>
    </row>
    <row r="22946">
      <c r="A22946" s="3"/>
      <c r="B22946" s="3"/>
      <c r="C22946" s="3"/>
      <c r="D22946" s="3"/>
      <c r="E22946" s="3"/>
      <c r="F22946" s="3"/>
      <c r="G22946" s="3"/>
      <c r="H22946" s="3"/>
      <c r="I22946" s="3"/>
      <c r="J22946" s="3"/>
      <c r="K22946" s="3"/>
      <c r="L22946" s="3"/>
      <c r="M22946" s="3"/>
      <c r="N22946" s="3"/>
    </row>
    <row r="22947">
      <c r="A22947" s="3"/>
      <c r="B22947" s="3"/>
      <c r="C22947" s="3"/>
      <c r="D22947" s="3"/>
      <c r="E22947" s="3"/>
      <c r="F22947" s="3"/>
      <c r="G22947" s="3"/>
      <c r="H22947" s="3"/>
      <c r="I22947" s="3"/>
      <c r="J22947" s="3"/>
      <c r="K22947" s="3"/>
      <c r="L22947" s="3"/>
      <c r="M22947" s="3"/>
      <c r="N22947" s="3"/>
    </row>
    <row r="22948">
      <c r="A22948" s="3"/>
      <c r="B22948" s="3"/>
      <c r="C22948" s="3"/>
      <c r="D22948" s="3"/>
      <c r="E22948" s="3"/>
      <c r="F22948" s="3"/>
      <c r="G22948" s="3"/>
      <c r="H22948" s="3"/>
      <c r="I22948" s="3"/>
      <c r="J22948" s="3"/>
      <c r="K22948" s="3"/>
      <c r="L22948" s="3"/>
      <c r="M22948" s="3"/>
      <c r="N22948" s="3"/>
    </row>
    <row r="22949">
      <c r="A22949" s="3"/>
      <c r="B22949" s="3"/>
      <c r="C22949" s="3"/>
      <c r="D22949" s="3"/>
      <c r="E22949" s="3"/>
      <c r="F22949" s="3"/>
      <c r="G22949" s="3"/>
      <c r="H22949" s="3"/>
      <c r="I22949" s="3"/>
      <c r="J22949" s="3"/>
      <c r="K22949" s="3"/>
      <c r="L22949" s="3"/>
      <c r="M22949" s="3"/>
      <c r="N22949" s="3"/>
    </row>
    <row r="22950">
      <c r="A22950" s="3"/>
      <c r="B22950" s="3"/>
      <c r="C22950" s="3"/>
      <c r="D22950" s="3"/>
      <c r="E22950" s="3"/>
      <c r="F22950" s="3"/>
      <c r="G22950" s="3"/>
      <c r="H22950" s="3"/>
      <c r="I22950" s="3"/>
      <c r="J22950" s="3"/>
      <c r="K22950" s="3"/>
      <c r="L22950" s="3"/>
      <c r="M22950" s="3"/>
      <c r="N22950" s="3"/>
    </row>
    <row r="22951">
      <c r="A22951" s="3"/>
      <c r="B22951" s="3"/>
      <c r="C22951" s="3"/>
      <c r="D22951" s="3"/>
      <c r="E22951" s="3"/>
      <c r="F22951" s="3"/>
      <c r="G22951" s="3"/>
      <c r="H22951" s="3"/>
      <c r="I22951" s="3"/>
      <c r="J22951" s="3"/>
      <c r="K22951" s="3"/>
      <c r="L22951" s="3"/>
      <c r="M22951" s="3"/>
      <c r="N22951" s="3"/>
    </row>
    <row r="22952">
      <c r="A22952" s="3"/>
      <c r="B22952" s="3"/>
      <c r="C22952" s="3"/>
      <c r="D22952" s="3"/>
      <c r="E22952" s="3"/>
      <c r="F22952" s="3"/>
      <c r="G22952" s="3"/>
      <c r="H22952" s="3"/>
      <c r="I22952" s="3"/>
      <c r="J22952" s="3"/>
      <c r="K22952" s="3"/>
      <c r="L22952" s="3"/>
      <c r="M22952" s="3"/>
      <c r="N22952" s="3"/>
    </row>
    <row r="22953">
      <c r="A22953" s="3"/>
      <c r="B22953" s="3"/>
      <c r="C22953" s="3"/>
      <c r="D22953" s="3"/>
      <c r="E22953" s="3"/>
      <c r="F22953" s="3"/>
      <c r="G22953" s="3"/>
      <c r="H22953" s="3"/>
      <c r="I22953" s="3"/>
      <c r="J22953" s="3"/>
      <c r="K22953" s="3"/>
      <c r="L22953" s="3"/>
      <c r="M22953" s="3"/>
      <c r="N22953" s="3"/>
    </row>
    <row r="22954">
      <c r="A22954" s="3"/>
      <c r="B22954" s="3"/>
      <c r="C22954" s="3"/>
      <c r="D22954" s="3"/>
      <c r="E22954" s="3"/>
      <c r="F22954" s="3"/>
      <c r="G22954" s="3"/>
      <c r="H22954" s="3"/>
      <c r="I22954" s="3"/>
      <c r="J22954" s="3"/>
      <c r="K22954" s="3"/>
      <c r="L22954" s="3"/>
      <c r="M22954" s="3"/>
      <c r="N22954" s="3"/>
    </row>
    <row r="22955">
      <c r="A22955" s="3"/>
      <c r="B22955" s="3"/>
      <c r="C22955" s="3"/>
      <c r="D22955" s="3"/>
      <c r="E22955" s="3"/>
      <c r="F22955" s="3"/>
      <c r="G22955" s="3"/>
      <c r="H22955" s="3"/>
      <c r="I22955" s="3"/>
      <c r="J22955" s="3"/>
      <c r="K22955" s="3"/>
      <c r="L22955" s="3"/>
      <c r="M22955" s="3"/>
      <c r="N22955" s="3"/>
    </row>
    <row r="22956">
      <c r="A22956" s="3"/>
      <c r="B22956" s="3"/>
      <c r="C22956" s="3"/>
      <c r="D22956" s="3"/>
      <c r="E22956" s="3"/>
      <c r="F22956" s="3"/>
      <c r="G22956" s="3"/>
      <c r="H22956" s="3"/>
      <c r="I22956" s="3"/>
      <c r="J22956" s="3"/>
      <c r="K22956" s="3"/>
      <c r="L22956" s="3"/>
      <c r="M22956" s="3"/>
      <c r="N22956" s="3"/>
    </row>
    <row r="22957">
      <c r="A22957" s="3"/>
      <c r="B22957" s="3"/>
      <c r="C22957" s="3"/>
      <c r="D22957" s="3"/>
      <c r="E22957" s="3"/>
      <c r="F22957" s="3"/>
      <c r="G22957" s="3"/>
      <c r="H22957" s="3"/>
      <c r="I22957" s="3"/>
      <c r="J22957" s="3"/>
      <c r="K22957" s="3"/>
      <c r="L22957" s="3"/>
      <c r="M22957" s="3"/>
      <c r="N22957" s="3"/>
    </row>
    <row r="22958">
      <c r="A22958" s="3"/>
      <c r="B22958" s="3"/>
      <c r="C22958" s="3"/>
      <c r="D22958" s="3"/>
      <c r="E22958" s="3"/>
      <c r="F22958" s="3"/>
      <c r="G22958" s="3"/>
      <c r="H22958" s="3"/>
      <c r="I22958" s="3"/>
      <c r="J22958" s="3"/>
      <c r="K22958" s="3"/>
      <c r="L22958" s="3"/>
      <c r="M22958" s="3"/>
      <c r="N22958" s="3"/>
    </row>
    <row r="22959">
      <c r="A22959" s="3"/>
      <c r="B22959" s="3"/>
      <c r="C22959" s="3"/>
      <c r="D22959" s="3"/>
      <c r="E22959" s="3"/>
      <c r="F22959" s="3"/>
      <c r="G22959" s="3"/>
      <c r="H22959" s="3"/>
      <c r="I22959" s="3"/>
      <c r="J22959" s="3"/>
      <c r="K22959" s="3"/>
      <c r="L22959" s="3"/>
      <c r="M22959" s="3"/>
      <c r="N22959" s="3"/>
    </row>
    <row r="22960">
      <c r="A22960" s="3"/>
      <c r="B22960" s="3"/>
      <c r="C22960" s="3"/>
      <c r="D22960" s="3"/>
      <c r="E22960" s="3"/>
      <c r="F22960" s="3"/>
      <c r="G22960" s="3"/>
      <c r="H22960" s="3"/>
      <c r="I22960" s="3"/>
      <c r="J22960" s="3"/>
      <c r="K22960" s="3"/>
      <c r="L22960" s="3"/>
      <c r="M22960" s="3"/>
      <c r="N22960" s="3"/>
    </row>
    <row r="22961">
      <c r="A22961" s="3"/>
      <c r="B22961" s="3"/>
      <c r="C22961" s="3"/>
      <c r="D22961" s="3"/>
      <c r="E22961" s="3"/>
      <c r="F22961" s="3"/>
      <c r="G22961" s="3"/>
      <c r="H22961" s="3"/>
      <c r="I22961" s="3"/>
      <c r="J22961" s="3"/>
      <c r="K22961" s="3"/>
      <c r="L22961" s="3"/>
      <c r="M22961" s="3"/>
      <c r="N22961" s="3"/>
    </row>
    <row r="22962">
      <c r="A22962" s="3"/>
      <c r="B22962" s="3"/>
      <c r="C22962" s="3"/>
      <c r="D22962" s="3"/>
      <c r="E22962" s="3"/>
      <c r="F22962" s="3"/>
      <c r="G22962" s="3"/>
      <c r="H22962" s="3"/>
      <c r="I22962" s="3"/>
      <c r="J22962" s="3"/>
      <c r="K22962" s="3"/>
      <c r="L22962" s="3"/>
      <c r="M22962" s="3"/>
      <c r="N22962" s="3"/>
    </row>
    <row r="22963">
      <c r="A22963" s="3"/>
      <c r="B22963" s="3"/>
      <c r="C22963" s="3"/>
      <c r="D22963" s="3"/>
      <c r="E22963" s="3"/>
      <c r="F22963" s="3"/>
      <c r="G22963" s="3"/>
      <c r="H22963" s="3"/>
      <c r="I22963" s="3"/>
      <c r="J22963" s="3"/>
      <c r="K22963" s="3"/>
      <c r="L22963" s="3"/>
      <c r="M22963" s="3"/>
      <c r="N22963" s="3"/>
    </row>
    <row r="22964">
      <c r="A22964" s="3"/>
      <c r="B22964" s="3"/>
      <c r="C22964" s="3"/>
      <c r="D22964" s="3"/>
      <c r="E22964" s="3"/>
      <c r="F22964" s="3"/>
      <c r="G22964" s="3"/>
      <c r="H22964" s="3"/>
      <c r="I22964" s="3"/>
      <c r="J22964" s="3"/>
      <c r="K22964" s="3"/>
      <c r="L22964" s="3"/>
      <c r="M22964" s="3"/>
      <c r="N22964" s="3"/>
    </row>
    <row r="22965">
      <c r="A22965" s="3"/>
      <c r="B22965" s="3"/>
      <c r="C22965" s="3"/>
      <c r="D22965" s="3"/>
      <c r="E22965" s="3"/>
      <c r="F22965" s="3"/>
      <c r="G22965" s="3"/>
      <c r="H22965" s="3"/>
      <c r="I22965" s="3"/>
      <c r="J22965" s="3"/>
      <c r="K22965" s="3"/>
      <c r="L22965" s="3"/>
      <c r="M22965" s="3"/>
      <c r="N22965" s="3"/>
    </row>
    <row r="22966">
      <c r="A22966" s="3"/>
      <c r="B22966" s="3"/>
      <c r="C22966" s="3"/>
      <c r="D22966" s="3"/>
      <c r="E22966" s="3"/>
      <c r="F22966" s="3"/>
      <c r="G22966" s="3"/>
      <c r="H22966" s="3"/>
      <c r="I22966" s="3"/>
      <c r="J22966" s="3"/>
      <c r="K22966" s="3"/>
      <c r="L22966" s="3"/>
      <c r="M22966" s="3"/>
      <c r="N22966" s="3"/>
    </row>
    <row r="22967">
      <c r="A22967" s="3"/>
      <c r="B22967" s="3"/>
      <c r="C22967" s="3"/>
      <c r="D22967" s="3"/>
      <c r="E22967" s="3"/>
      <c r="F22967" s="3"/>
      <c r="G22967" s="3"/>
      <c r="H22967" s="3"/>
      <c r="I22967" s="3"/>
      <c r="J22967" s="3"/>
      <c r="K22967" s="3"/>
      <c r="L22967" s="3"/>
      <c r="M22967" s="3"/>
      <c r="N22967" s="3"/>
    </row>
    <row r="22968">
      <c r="A22968" s="3"/>
      <c r="B22968" s="3"/>
      <c r="C22968" s="3"/>
      <c r="D22968" s="3"/>
      <c r="E22968" s="3"/>
      <c r="F22968" s="3"/>
      <c r="G22968" s="3"/>
      <c r="H22968" s="3"/>
      <c r="I22968" s="3"/>
      <c r="J22968" s="3"/>
      <c r="K22968" s="3"/>
      <c r="L22968" s="3"/>
      <c r="M22968" s="3"/>
      <c r="N22968" s="3"/>
    </row>
    <row r="22969">
      <c r="A22969" s="3"/>
      <c r="B22969" s="3"/>
      <c r="C22969" s="3"/>
      <c r="D22969" s="3"/>
      <c r="E22969" s="3"/>
      <c r="F22969" s="3"/>
      <c r="G22969" s="3"/>
      <c r="H22969" s="3"/>
      <c r="I22969" s="3"/>
      <c r="J22969" s="3"/>
      <c r="K22969" s="3"/>
      <c r="L22969" s="3"/>
      <c r="M22969" s="3"/>
      <c r="N22969" s="3"/>
    </row>
    <row r="22970">
      <c r="A22970" s="3"/>
      <c r="B22970" s="3"/>
      <c r="C22970" s="3"/>
      <c r="D22970" s="3"/>
      <c r="E22970" s="3"/>
      <c r="F22970" s="3"/>
      <c r="G22970" s="3"/>
      <c r="H22970" s="3"/>
      <c r="I22970" s="3"/>
      <c r="J22970" s="3"/>
      <c r="K22970" s="3"/>
      <c r="L22970" s="3"/>
      <c r="M22970" s="3"/>
      <c r="N22970" s="3"/>
    </row>
    <row r="22971">
      <c r="A22971" s="3"/>
      <c r="B22971" s="3"/>
      <c r="C22971" s="3"/>
      <c r="D22971" s="3"/>
      <c r="E22971" s="3"/>
      <c r="F22971" s="3"/>
      <c r="G22971" s="3"/>
      <c r="H22971" s="3"/>
      <c r="I22971" s="3"/>
      <c r="J22971" s="3"/>
      <c r="K22971" s="3"/>
      <c r="L22971" s="3"/>
      <c r="M22971" s="3"/>
      <c r="N22971" s="3"/>
    </row>
    <row r="22972">
      <c r="A22972" s="3"/>
      <c r="B22972" s="3"/>
      <c r="C22972" s="3"/>
      <c r="D22972" s="3"/>
      <c r="E22972" s="3"/>
      <c r="F22972" s="3"/>
      <c r="G22972" s="3"/>
      <c r="H22972" s="3"/>
      <c r="I22972" s="3"/>
      <c r="J22972" s="3"/>
      <c r="K22972" s="3"/>
      <c r="L22972" s="3"/>
      <c r="M22972" s="3"/>
      <c r="N22972" s="3"/>
    </row>
    <row r="22973">
      <c r="A22973" s="3"/>
      <c r="B22973" s="3"/>
      <c r="C22973" s="3"/>
      <c r="D22973" s="3"/>
      <c r="E22973" s="3"/>
      <c r="F22973" s="3"/>
      <c r="G22973" s="3"/>
      <c r="H22973" s="3"/>
      <c r="I22973" s="3"/>
      <c r="J22973" s="3"/>
      <c r="K22973" s="3"/>
      <c r="L22973" s="3"/>
      <c r="M22973" s="3"/>
      <c r="N22973" s="3"/>
    </row>
    <row r="22974">
      <c r="A22974" s="3"/>
      <c r="B22974" s="3"/>
      <c r="C22974" s="3"/>
      <c r="D22974" s="3"/>
      <c r="E22974" s="3"/>
      <c r="F22974" s="3"/>
      <c r="G22974" s="3"/>
      <c r="H22974" s="3"/>
      <c r="I22974" s="3"/>
      <c r="J22974" s="3"/>
      <c r="K22974" s="3"/>
      <c r="L22974" s="3"/>
      <c r="M22974" s="3"/>
      <c r="N22974" s="3"/>
    </row>
    <row r="22975">
      <c r="A22975" s="3"/>
      <c r="B22975" s="3"/>
      <c r="C22975" s="3"/>
      <c r="D22975" s="3"/>
      <c r="E22975" s="3"/>
      <c r="F22975" s="3"/>
      <c r="G22975" s="3"/>
      <c r="H22975" s="3"/>
      <c r="I22975" s="3"/>
      <c r="J22975" s="3"/>
      <c r="K22975" s="3"/>
      <c r="L22975" s="3"/>
      <c r="M22975" s="3"/>
      <c r="N22975" s="3"/>
    </row>
    <row r="22976">
      <c r="A22976" s="3"/>
      <c r="B22976" s="3"/>
      <c r="C22976" s="3"/>
      <c r="D22976" s="3"/>
      <c r="E22976" s="3"/>
      <c r="F22976" s="3"/>
      <c r="G22976" s="3"/>
      <c r="H22976" s="3"/>
      <c r="I22976" s="3"/>
      <c r="J22976" s="3"/>
      <c r="K22976" s="3"/>
      <c r="L22976" s="3"/>
      <c r="M22976" s="3"/>
      <c r="N22976" s="3"/>
    </row>
    <row r="22977">
      <c r="A22977" s="3"/>
      <c r="B22977" s="3"/>
      <c r="C22977" s="3"/>
      <c r="D22977" s="3"/>
      <c r="E22977" s="3"/>
      <c r="F22977" s="3"/>
      <c r="G22977" s="3"/>
      <c r="H22977" s="3"/>
      <c r="I22977" s="3"/>
      <c r="J22977" s="3"/>
      <c r="K22977" s="3"/>
      <c r="L22977" s="3"/>
      <c r="M22977" s="3"/>
      <c r="N22977" s="3"/>
    </row>
    <row r="22978">
      <c r="A22978" s="3"/>
      <c r="B22978" s="3"/>
      <c r="C22978" s="3"/>
      <c r="D22978" s="3"/>
      <c r="E22978" s="3"/>
      <c r="F22978" s="3"/>
      <c r="G22978" s="3"/>
      <c r="H22978" s="3"/>
      <c r="I22978" s="3"/>
      <c r="J22978" s="3"/>
      <c r="K22978" s="3"/>
      <c r="L22978" s="3"/>
      <c r="M22978" s="3"/>
      <c r="N22978" s="3"/>
    </row>
    <row r="22979">
      <c r="A22979" s="3"/>
      <c r="B22979" s="3"/>
      <c r="C22979" s="3"/>
      <c r="D22979" s="3"/>
      <c r="E22979" s="3"/>
      <c r="F22979" s="3"/>
      <c r="G22979" s="3"/>
      <c r="H22979" s="3"/>
      <c r="I22979" s="3"/>
      <c r="J22979" s="3"/>
      <c r="K22979" s="3"/>
      <c r="L22979" s="3"/>
      <c r="M22979" s="3"/>
      <c r="N22979" s="3"/>
    </row>
    <row r="22980">
      <c r="A22980" s="3"/>
      <c r="B22980" s="3"/>
      <c r="C22980" s="3"/>
      <c r="D22980" s="3"/>
      <c r="E22980" s="3"/>
      <c r="F22980" s="3"/>
      <c r="G22980" s="3"/>
      <c r="H22980" s="3"/>
      <c r="I22980" s="3"/>
      <c r="J22980" s="3"/>
      <c r="K22980" s="3"/>
      <c r="L22980" s="3"/>
      <c r="M22980" s="3"/>
      <c r="N22980" s="3"/>
    </row>
    <row r="22981">
      <c r="A22981" s="3"/>
      <c r="B22981" s="3"/>
      <c r="C22981" s="3"/>
      <c r="D22981" s="3"/>
      <c r="E22981" s="3"/>
      <c r="F22981" s="3"/>
      <c r="G22981" s="3"/>
      <c r="H22981" s="3"/>
      <c r="I22981" s="3"/>
      <c r="J22981" s="3"/>
      <c r="K22981" s="3"/>
      <c r="L22981" s="3"/>
      <c r="M22981" s="3"/>
      <c r="N22981" s="3"/>
    </row>
    <row r="22982">
      <c r="A22982" s="3"/>
      <c r="B22982" s="3"/>
      <c r="C22982" s="3"/>
      <c r="D22982" s="3"/>
      <c r="E22982" s="3"/>
      <c r="F22982" s="3"/>
      <c r="G22982" s="3"/>
      <c r="H22982" s="3"/>
      <c r="I22982" s="3"/>
      <c r="J22982" s="3"/>
      <c r="K22982" s="3"/>
      <c r="L22982" s="3"/>
      <c r="M22982" s="3"/>
      <c r="N22982" s="3"/>
    </row>
    <row r="22983">
      <c r="A22983" s="3"/>
      <c r="B22983" s="3"/>
      <c r="C22983" s="3"/>
      <c r="D22983" s="3"/>
      <c r="E22983" s="3"/>
      <c r="F22983" s="3"/>
      <c r="G22983" s="3"/>
      <c r="H22983" s="3"/>
      <c r="I22983" s="3"/>
      <c r="J22983" s="3"/>
      <c r="K22983" s="3"/>
      <c r="L22983" s="3"/>
      <c r="M22983" s="3"/>
      <c r="N22983" s="3"/>
    </row>
    <row r="22984">
      <c r="A22984" s="3"/>
      <c r="B22984" s="3"/>
      <c r="C22984" s="3"/>
      <c r="D22984" s="3"/>
      <c r="E22984" s="3"/>
      <c r="F22984" s="3"/>
      <c r="G22984" s="3"/>
      <c r="H22984" s="3"/>
      <c r="I22984" s="3"/>
      <c r="J22984" s="3"/>
      <c r="K22984" s="3"/>
      <c r="L22984" s="3"/>
      <c r="M22984" s="3"/>
      <c r="N22984" s="3"/>
    </row>
    <row r="22985">
      <c r="A22985" s="3"/>
      <c r="B22985" s="3"/>
      <c r="C22985" s="3"/>
      <c r="D22985" s="3"/>
      <c r="E22985" s="3"/>
      <c r="F22985" s="3"/>
      <c r="G22985" s="3"/>
      <c r="H22985" s="3"/>
      <c r="I22985" s="3"/>
      <c r="J22985" s="3"/>
      <c r="K22985" s="3"/>
      <c r="L22985" s="3"/>
      <c r="M22985" s="3"/>
      <c r="N22985" s="3"/>
    </row>
    <row r="22986">
      <c r="A22986" s="3"/>
      <c r="B22986" s="3"/>
      <c r="C22986" s="3"/>
      <c r="D22986" s="3"/>
      <c r="E22986" s="3"/>
      <c r="F22986" s="3"/>
      <c r="G22986" s="3"/>
      <c r="H22986" s="3"/>
      <c r="I22986" s="3"/>
      <c r="J22986" s="3"/>
      <c r="K22986" s="3"/>
      <c r="L22986" s="3"/>
      <c r="M22986" s="3"/>
      <c r="N22986" s="3"/>
    </row>
    <row r="22987">
      <c r="A22987" s="3"/>
      <c r="B22987" s="3"/>
      <c r="C22987" s="3"/>
      <c r="D22987" s="3"/>
      <c r="E22987" s="3"/>
      <c r="F22987" s="3"/>
      <c r="G22987" s="3"/>
      <c r="H22987" s="3"/>
      <c r="I22987" s="3"/>
      <c r="J22987" s="3"/>
      <c r="K22987" s="3"/>
      <c r="L22987" s="3"/>
      <c r="M22987" s="3"/>
      <c r="N22987" s="3"/>
    </row>
    <row r="22988">
      <c r="A22988" s="3"/>
      <c r="B22988" s="3"/>
      <c r="C22988" s="3"/>
      <c r="D22988" s="3"/>
      <c r="E22988" s="3"/>
      <c r="F22988" s="3"/>
      <c r="G22988" s="3"/>
      <c r="H22988" s="3"/>
      <c r="I22988" s="3"/>
      <c r="J22988" s="3"/>
      <c r="K22988" s="3"/>
      <c r="L22988" s="3"/>
      <c r="M22988" s="3"/>
      <c r="N22988" s="3"/>
    </row>
    <row r="22989">
      <c r="A22989" s="3"/>
      <c r="B22989" s="3"/>
      <c r="C22989" s="3"/>
      <c r="D22989" s="3"/>
      <c r="E22989" s="3"/>
      <c r="F22989" s="3"/>
      <c r="G22989" s="3"/>
      <c r="H22989" s="3"/>
      <c r="I22989" s="3"/>
      <c r="J22989" s="3"/>
      <c r="K22989" s="3"/>
      <c r="L22989" s="3"/>
      <c r="M22989" s="3"/>
      <c r="N22989" s="3"/>
    </row>
    <row r="22990">
      <c r="A22990" s="3"/>
      <c r="B22990" s="3"/>
      <c r="C22990" s="3"/>
      <c r="D22990" s="3"/>
      <c r="E22990" s="3"/>
      <c r="F22990" s="3"/>
      <c r="G22990" s="3"/>
      <c r="H22990" s="3"/>
      <c r="I22990" s="3"/>
      <c r="J22990" s="3"/>
      <c r="K22990" s="3"/>
      <c r="L22990" s="3"/>
      <c r="M22990" s="3"/>
      <c r="N22990" s="3"/>
    </row>
    <row r="22991">
      <c r="A22991" s="3"/>
      <c r="B22991" s="3"/>
      <c r="C22991" s="3"/>
      <c r="D22991" s="3"/>
      <c r="E22991" s="3"/>
      <c r="F22991" s="3"/>
      <c r="G22991" s="3"/>
      <c r="H22991" s="3"/>
      <c r="I22991" s="3"/>
      <c r="J22991" s="3"/>
      <c r="K22991" s="3"/>
      <c r="L22991" s="3"/>
      <c r="M22991" s="3"/>
      <c r="N22991" s="3"/>
    </row>
    <row r="22992">
      <c r="A22992" s="3"/>
      <c r="B22992" s="3"/>
      <c r="C22992" s="3"/>
      <c r="D22992" s="3"/>
      <c r="E22992" s="3"/>
      <c r="F22992" s="3"/>
      <c r="G22992" s="3"/>
      <c r="H22992" s="3"/>
      <c r="I22992" s="3"/>
      <c r="J22992" s="3"/>
      <c r="K22992" s="3"/>
      <c r="L22992" s="3"/>
      <c r="M22992" s="3"/>
      <c r="N22992" s="3"/>
    </row>
    <row r="22993">
      <c r="A22993" s="3"/>
      <c r="B22993" s="3"/>
      <c r="C22993" s="3"/>
      <c r="D22993" s="3"/>
      <c r="E22993" s="3"/>
      <c r="F22993" s="3"/>
      <c r="G22993" s="3"/>
      <c r="H22993" s="3"/>
      <c r="I22993" s="3"/>
      <c r="J22993" s="3"/>
      <c r="K22993" s="3"/>
      <c r="L22993" s="3"/>
      <c r="M22993" s="3"/>
      <c r="N22993" s="3"/>
    </row>
    <row r="22994">
      <c r="A22994" s="3"/>
      <c r="B22994" s="3"/>
      <c r="C22994" s="3"/>
      <c r="D22994" s="3"/>
      <c r="E22994" s="3"/>
      <c r="F22994" s="3"/>
      <c r="G22994" s="3"/>
      <c r="H22994" s="3"/>
      <c r="I22994" s="3"/>
      <c r="J22994" s="3"/>
      <c r="K22994" s="3"/>
      <c r="L22994" s="3"/>
      <c r="M22994" s="3"/>
      <c r="N22994" s="3"/>
    </row>
    <row r="22995">
      <c r="A22995" s="3"/>
      <c r="B22995" s="3"/>
      <c r="C22995" s="3"/>
      <c r="D22995" s="3"/>
      <c r="E22995" s="3"/>
      <c r="F22995" s="3"/>
      <c r="G22995" s="3"/>
      <c r="H22995" s="3"/>
      <c r="I22995" s="3"/>
      <c r="J22995" s="3"/>
      <c r="K22995" s="3"/>
      <c r="L22995" s="3"/>
      <c r="M22995" s="3"/>
      <c r="N22995" s="3"/>
    </row>
    <row r="22996">
      <c r="A22996" s="3"/>
      <c r="B22996" s="3"/>
      <c r="C22996" s="3"/>
      <c r="D22996" s="3"/>
      <c r="E22996" s="3"/>
      <c r="F22996" s="3"/>
      <c r="G22996" s="3"/>
      <c r="H22996" s="3"/>
      <c r="I22996" s="3"/>
      <c r="J22996" s="3"/>
      <c r="K22996" s="3"/>
      <c r="L22996" s="3"/>
      <c r="M22996" s="3"/>
      <c r="N22996" s="3"/>
    </row>
    <row r="22997">
      <c r="A22997" s="3"/>
      <c r="B22997" s="3"/>
      <c r="C22997" s="3"/>
      <c r="D22997" s="3"/>
      <c r="E22997" s="3"/>
      <c r="F22997" s="3"/>
      <c r="G22997" s="3"/>
      <c r="H22997" s="3"/>
      <c r="I22997" s="3"/>
      <c r="J22997" s="3"/>
      <c r="K22997" s="3"/>
      <c r="L22997" s="3"/>
      <c r="M22997" s="3"/>
      <c r="N22997" s="3"/>
    </row>
    <row r="22998">
      <c r="A22998" s="3"/>
      <c r="B22998" s="3"/>
      <c r="C22998" s="3"/>
      <c r="D22998" s="3"/>
      <c r="E22998" s="3"/>
      <c r="F22998" s="3"/>
      <c r="G22998" s="3"/>
      <c r="H22998" s="3"/>
      <c r="I22998" s="3"/>
      <c r="J22998" s="3"/>
      <c r="K22998" s="3"/>
      <c r="L22998" s="3"/>
      <c r="M22998" s="3"/>
      <c r="N22998" s="3"/>
    </row>
    <row r="22999">
      <c r="A22999" s="3"/>
      <c r="B22999" s="3"/>
      <c r="C22999" s="3"/>
      <c r="D22999" s="3"/>
      <c r="E22999" s="3"/>
      <c r="F22999" s="3"/>
      <c r="G22999" s="3"/>
      <c r="H22999" s="3"/>
      <c r="I22999" s="3"/>
      <c r="J22999" s="3"/>
      <c r="K22999" s="3"/>
      <c r="L22999" s="3"/>
      <c r="M22999" s="3"/>
      <c r="N22999" s="3"/>
    </row>
    <row r="23000">
      <c r="A23000" s="3"/>
      <c r="B23000" s="3"/>
      <c r="C23000" s="3"/>
      <c r="D23000" s="3"/>
      <c r="E23000" s="3"/>
      <c r="F23000" s="3"/>
      <c r="G23000" s="3"/>
      <c r="H23000" s="3"/>
      <c r="I23000" s="3"/>
      <c r="J23000" s="3"/>
      <c r="K23000" s="3"/>
      <c r="L23000" s="3"/>
      <c r="M23000" s="3"/>
      <c r="N23000" s="3"/>
    </row>
    <row r="23001">
      <c r="A23001" s="3"/>
      <c r="B23001" s="3"/>
      <c r="C23001" s="3"/>
      <c r="D23001" s="3"/>
      <c r="E23001" s="3"/>
      <c r="F23001" s="3"/>
      <c r="G23001" s="3"/>
      <c r="H23001" s="3"/>
      <c r="I23001" s="3"/>
      <c r="J23001" s="3"/>
      <c r="K23001" s="3"/>
      <c r="L23001" s="3"/>
      <c r="M23001" s="3"/>
      <c r="N23001" s="3"/>
    </row>
    <row r="23002">
      <c r="A23002" s="3"/>
      <c r="B23002" s="3"/>
      <c r="C23002" s="3"/>
      <c r="D23002" s="3"/>
      <c r="E23002" s="3"/>
      <c r="F23002" s="3"/>
      <c r="G23002" s="3"/>
      <c r="H23002" s="3"/>
      <c r="I23002" s="3"/>
      <c r="J23002" s="3"/>
      <c r="K23002" s="3"/>
      <c r="L23002" s="3"/>
      <c r="M23002" s="3"/>
      <c r="N23002" s="3"/>
    </row>
    <row r="23003">
      <c r="A23003" s="3"/>
      <c r="B23003" s="3"/>
      <c r="C23003" s="3"/>
      <c r="D23003" s="3"/>
      <c r="E23003" s="3"/>
      <c r="F23003" s="3"/>
      <c r="G23003" s="3"/>
      <c r="H23003" s="3"/>
      <c r="I23003" s="3"/>
      <c r="J23003" s="3"/>
      <c r="K23003" s="3"/>
      <c r="L23003" s="3"/>
      <c r="M23003" s="3"/>
      <c r="N23003" s="3"/>
    </row>
    <row r="23004">
      <c r="A23004" s="3"/>
      <c r="B23004" s="3"/>
      <c r="C23004" s="3"/>
      <c r="D23004" s="3"/>
      <c r="E23004" s="3"/>
      <c r="F23004" s="3"/>
      <c r="G23004" s="3"/>
      <c r="H23004" s="3"/>
      <c r="I23004" s="3"/>
      <c r="J23004" s="3"/>
      <c r="K23004" s="3"/>
      <c r="L23004" s="3"/>
      <c r="M23004" s="3"/>
      <c r="N23004" s="3"/>
    </row>
    <row r="23005">
      <c r="A23005" s="3"/>
      <c r="B23005" s="3"/>
      <c r="C23005" s="3"/>
      <c r="D23005" s="3"/>
      <c r="E23005" s="3"/>
      <c r="F23005" s="3"/>
      <c r="G23005" s="3"/>
      <c r="H23005" s="3"/>
      <c r="I23005" s="3"/>
      <c r="J23005" s="3"/>
      <c r="K23005" s="3"/>
      <c r="L23005" s="3"/>
      <c r="M23005" s="3"/>
      <c r="N23005" s="3"/>
    </row>
    <row r="23006">
      <c r="A23006" s="3"/>
      <c r="B23006" s="3"/>
      <c r="C23006" s="3"/>
      <c r="D23006" s="3"/>
      <c r="E23006" s="3"/>
      <c r="F23006" s="3"/>
      <c r="G23006" s="3"/>
      <c r="H23006" s="3"/>
      <c r="I23006" s="3"/>
      <c r="J23006" s="3"/>
      <c r="K23006" s="3"/>
      <c r="L23006" s="3"/>
      <c r="M23006" s="3"/>
      <c r="N23006" s="3"/>
    </row>
    <row r="23007">
      <c r="A23007" s="3"/>
      <c r="B23007" s="3"/>
      <c r="C23007" s="3"/>
      <c r="D23007" s="3"/>
      <c r="E23007" s="3"/>
      <c r="F23007" s="3"/>
      <c r="G23007" s="3"/>
      <c r="H23007" s="3"/>
      <c r="I23007" s="3"/>
      <c r="J23007" s="3"/>
      <c r="K23007" s="3"/>
      <c r="L23007" s="3"/>
      <c r="M23007" s="3"/>
      <c r="N23007" s="3"/>
    </row>
    <row r="23008">
      <c r="A23008" s="3"/>
      <c r="B23008" s="3"/>
      <c r="C23008" s="3"/>
      <c r="D23008" s="3"/>
      <c r="E23008" s="3"/>
      <c r="F23008" s="3"/>
      <c r="G23008" s="3"/>
      <c r="H23008" s="3"/>
      <c r="I23008" s="3"/>
      <c r="J23008" s="3"/>
      <c r="K23008" s="3"/>
      <c r="L23008" s="3"/>
      <c r="M23008" s="3"/>
      <c r="N23008" s="3"/>
    </row>
    <row r="23009">
      <c r="A23009" s="3"/>
      <c r="B23009" s="3"/>
      <c r="C23009" s="3"/>
      <c r="D23009" s="3"/>
      <c r="E23009" s="3"/>
      <c r="F23009" s="3"/>
      <c r="G23009" s="3"/>
      <c r="H23009" s="3"/>
      <c r="I23009" s="3"/>
      <c r="J23009" s="3"/>
      <c r="K23009" s="3"/>
      <c r="L23009" s="3"/>
      <c r="M23009" s="3"/>
      <c r="N23009" s="3"/>
    </row>
    <row r="23010">
      <c r="A23010" s="3"/>
      <c r="B23010" s="3"/>
      <c r="C23010" s="3"/>
      <c r="D23010" s="3"/>
      <c r="E23010" s="3"/>
      <c r="F23010" s="3"/>
      <c r="G23010" s="3"/>
      <c r="H23010" s="3"/>
      <c r="I23010" s="3"/>
      <c r="J23010" s="3"/>
      <c r="K23010" s="3"/>
      <c r="L23010" s="3"/>
      <c r="M23010" s="3"/>
      <c r="N23010" s="3"/>
    </row>
    <row r="23011">
      <c r="A23011" s="3"/>
      <c r="B23011" s="3"/>
      <c r="C23011" s="3"/>
      <c r="D23011" s="3"/>
      <c r="E23011" s="3"/>
      <c r="F23011" s="3"/>
      <c r="G23011" s="3"/>
      <c r="H23011" s="3"/>
      <c r="I23011" s="3"/>
      <c r="J23011" s="3"/>
      <c r="K23011" s="3"/>
      <c r="L23011" s="3"/>
      <c r="M23011" s="3"/>
      <c r="N23011" s="3"/>
    </row>
    <row r="23012">
      <c r="A23012" s="3"/>
      <c r="B23012" s="3"/>
      <c r="C23012" s="3"/>
      <c r="D23012" s="3"/>
      <c r="E23012" s="3"/>
      <c r="F23012" s="3"/>
      <c r="G23012" s="3"/>
      <c r="H23012" s="3"/>
      <c r="I23012" s="3"/>
      <c r="J23012" s="3"/>
      <c r="K23012" s="3"/>
      <c r="L23012" s="3"/>
      <c r="M23012" s="3"/>
      <c r="N23012" s="3"/>
    </row>
    <row r="23013">
      <c r="A23013" s="3"/>
      <c r="B23013" s="3"/>
      <c r="C23013" s="3"/>
      <c r="D23013" s="3"/>
      <c r="E23013" s="3"/>
      <c r="F23013" s="3"/>
      <c r="G23013" s="3"/>
      <c r="H23013" s="3"/>
      <c r="I23013" s="3"/>
      <c r="J23013" s="3"/>
      <c r="K23013" s="3"/>
      <c r="L23013" s="3"/>
      <c r="M23013" s="3"/>
      <c r="N23013" s="3"/>
    </row>
    <row r="23014">
      <c r="A23014" s="3"/>
      <c r="B23014" s="3"/>
      <c r="C23014" s="3"/>
      <c r="D23014" s="3"/>
      <c r="E23014" s="3"/>
      <c r="F23014" s="3"/>
      <c r="G23014" s="3"/>
      <c r="H23014" s="3"/>
      <c r="I23014" s="3"/>
      <c r="J23014" s="3"/>
      <c r="K23014" s="3"/>
      <c r="L23014" s="3"/>
      <c r="M23014" s="3"/>
      <c r="N23014" s="3"/>
    </row>
    <row r="23015">
      <c r="A23015" s="3"/>
      <c r="B23015" s="3"/>
      <c r="C23015" s="3"/>
      <c r="D23015" s="3"/>
      <c r="E23015" s="3"/>
      <c r="F23015" s="3"/>
      <c r="G23015" s="3"/>
      <c r="H23015" s="3"/>
      <c r="I23015" s="3"/>
      <c r="J23015" s="3"/>
      <c r="K23015" s="3"/>
      <c r="L23015" s="3"/>
      <c r="M23015" s="3"/>
      <c r="N23015" s="3"/>
    </row>
    <row r="23016">
      <c r="A23016" s="3"/>
      <c r="B23016" s="3"/>
      <c r="C23016" s="3"/>
      <c r="D23016" s="3"/>
      <c r="E23016" s="3"/>
      <c r="F23016" s="3"/>
      <c r="G23016" s="3"/>
      <c r="H23016" s="3"/>
      <c r="I23016" s="3"/>
      <c r="J23016" s="3"/>
      <c r="K23016" s="3"/>
      <c r="L23016" s="3"/>
      <c r="M23016" s="3"/>
      <c r="N23016" s="3"/>
    </row>
    <row r="23017">
      <c r="A23017" s="3"/>
      <c r="B23017" s="3"/>
      <c r="C23017" s="3"/>
      <c r="D23017" s="3"/>
      <c r="E23017" s="3"/>
      <c r="F23017" s="3"/>
      <c r="G23017" s="3"/>
      <c r="H23017" s="3"/>
      <c r="I23017" s="3"/>
      <c r="J23017" s="3"/>
      <c r="K23017" s="3"/>
      <c r="L23017" s="3"/>
      <c r="M23017" s="3"/>
      <c r="N23017" s="3"/>
    </row>
    <row r="23018">
      <c r="A23018" s="3"/>
      <c r="B23018" s="3"/>
      <c r="C23018" s="3"/>
      <c r="D23018" s="3"/>
      <c r="E23018" s="3"/>
      <c r="F23018" s="3"/>
      <c r="G23018" s="3"/>
      <c r="H23018" s="3"/>
      <c r="I23018" s="3"/>
      <c r="J23018" s="3"/>
      <c r="K23018" s="3"/>
      <c r="L23018" s="3"/>
      <c r="M23018" s="3"/>
      <c r="N23018" s="3"/>
    </row>
    <row r="23019">
      <c r="A23019" s="3"/>
      <c r="B23019" s="3"/>
      <c r="C23019" s="3"/>
      <c r="D23019" s="3"/>
      <c r="E23019" s="3"/>
      <c r="F23019" s="3"/>
      <c r="G23019" s="3"/>
      <c r="H23019" s="3"/>
      <c r="I23019" s="3"/>
      <c r="J23019" s="3"/>
      <c r="K23019" s="3"/>
      <c r="L23019" s="3"/>
      <c r="M23019" s="3"/>
      <c r="N23019" s="3"/>
    </row>
    <row r="23020">
      <c r="A23020" s="3"/>
      <c r="B23020" s="3"/>
      <c r="C23020" s="3"/>
      <c r="D23020" s="3"/>
      <c r="E23020" s="3"/>
      <c r="F23020" s="3"/>
      <c r="G23020" s="3"/>
      <c r="H23020" s="3"/>
      <c r="I23020" s="3"/>
      <c r="J23020" s="3"/>
      <c r="K23020" s="3"/>
      <c r="L23020" s="3"/>
      <c r="M23020" s="3"/>
      <c r="N23020" s="3"/>
    </row>
    <row r="23021">
      <c r="A23021" s="3"/>
      <c r="B23021" s="3"/>
      <c r="C23021" s="3"/>
      <c r="D23021" s="3"/>
      <c r="E23021" s="3"/>
      <c r="F23021" s="3"/>
      <c r="G23021" s="3"/>
      <c r="H23021" s="3"/>
      <c r="I23021" s="3"/>
      <c r="J23021" s="3"/>
      <c r="K23021" s="3"/>
      <c r="L23021" s="3"/>
      <c r="M23021" s="3"/>
      <c r="N23021" s="3"/>
    </row>
    <row r="23022">
      <c r="A23022" s="3"/>
      <c r="B23022" s="3"/>
      <c r="C23022" s="3"/>
      <c r="D23022" s="3"/>
      <c r="E23022" s="3"/>
      <c r="F23022" s="3"/>
      <c r="G23022" s="3"/>
      <c r="H23022" s="3"/>
      <c r="I23022" s="3"/>
      <c r="J23022" s="3"/>
      <c r="K23022" s="3"/>
      <c r="L23022" s="3"/>
      <c r="M23022" s="3"/>
      <c r="N23022" s="3"/>
    </row>
    <row r="23023">
      <c r="A23023" s="3"/>
      <c r="B23023" s="3"/>
      <c r="C23023" s="3"/>
      <c r="D23023" s="3"/>
      <c r="E23023" s="3"/>
      <c r="F23023" s="3"/>
      <c r="G23023" s="3"/>
      <c r="H23023" s="3"/>
      <c r="I23023" s="3"/>
      <c r="J23023" s="3"/>
      <c r="K23023" s="3"/>
      <c r="L23023" s="3"/>
      <c r="M23023" s="3"/>
      <c r="N23023" s="3"/>
    </row>
    <row r="23024">
      <c r="A23024" s="3"/>
      <c r="B23024" s="3"/>
      <c r="C23024" s="3"/>
      <c r="D23024" s="3"/>
      <c r="E23024" s="3"/>
      <c r="F23024" s="3"/>
      <c r="G23024" s="3"/>
      <c r="H23024" s="3"/>
      <c r="I23024" s="3"/>
      <c r="J23024" s="3"/>
      <c r="K23024" s="3"/>
      <c r="L23024" s="3"/>
      <c r="M23024" s="3"/>
      <c r="N23024" s="3"/>
    </row>
    <row r="23025">
      <c r="A23025" s="3"/>
      <c r="B23025" s="3"/>
      <c r="C23025" s="3"/>
      <c r="D23025" s="3"/>
      <c r="E23025" s="3"/>
      <c r="F23025" s="3"/>
      <c r="G23025" s="3"/>
      <c r="H23025" s="3"/>
      <c r="I23025" s="3"/>
      <c r="J23025" s="3"/>
      <c r="K23025" s="3"/>
      <c r="L23025" s="3"/>
      <c r="M23025" s="3"/>
      <c r="N23025" s="3"/>
    </row>
    <row r="23026">
      <c r="A23026" s="3"/>
      <c r="B23026" s="3"/>
      <c r="C23026" s="3"/>
      <c r="D23026" s="3"/>
      <c r="E23026" s="3"/>
      <c r="F23026" s="3"/>
      <c r="G23026" s="3"/>
      <c r="H23026" s="3"/>
      <c r="I23026" s="3"/>
      <c r="J23026" s="3"/>
      <c r="K23026" s="3"/>
      <c r="L23026" s="3"/>
      <c r="M23026" s="3"/>
      <c r="N23026" s="3"/>
    </row>
    <row r="23027">
      <c r="A23027" s="3"/>
      <c r="B23027" s="3"/>
      <c r="C23027" s="3"/>
      <c r="D23027" s="3"/>
      <c r="E23027" s="3"/>
      <c r="F23027" s="3"/>
      <c r="G23027" s="3"/>
      <c r="H23027" s="3"/>
      <c r="I23027" s="3"/>
      <c r="J23027" s="3"/>
      <c r="K23027" s="3"/>
      <c r="L23027" s="3"/>
      <c r="M23027" s="3"/>
      <c r="N23027" s="3"/>
    </row>
    <row r="23028">
      <c r="A23028" s="3"/>
      <c r="B23028" s="3"/>
      <c r="C23028" s="3"/>
      <c r="D23028" s="3"/>
      <c r="E23028" s="3"/>
      <c r="F23028" s="3"/>
      <c r="G23028" s="3"/>
      <c r="H23028" s="3"/>
      <c r="I23028" s="3"/>
      <c r="J23028" s="3"/>
      <c r="K23028" s="3"/>
      <c r="L23028" s="3"/>
      <c r="M23028" s="3"/>
      <c r="N23028" s="3"/>
    </row>
    <row r="23029">
      <c r="A23029" s="3"/>
      <c r="B23029" s="3"/>
      <c r="C23029" s="3"/>
      <c r="D23029" s="3"/>
      <c r="E23029" s="3"/>
      <c r="F23029" s="3"/>
      <c r="G23029" s="3"/>
      <c r="H23029" s="3"/>
      <c r="I23029" s="3"/>
      <c r="J23029" s="3"/>
      <c r="K23029" s="3"/>
      <c r="L23029" s="3"/>
      <c r="M23029" s="3"/>
      <c r="N23029" s="3"/>
    </row>
    <row r="23030">
      <c r="A23030" s="3"/>
      <c r="B23030" s="3"/>
      <c r="C23030" s="3"/>
      <c r="D23030" s="3"/>
      <c r="E23030" s="3"/>
      <c r="F23030" s="3"/>
      <c r="G23030" s="3"/>
      <c r="H23030" s="3"/>
      <c r="I23030" s="3"/>
      <c r="J23030" s="3"/>
      <c r="K23030" s="3"/>
      <c r="L23030" s="3"/>
      <c r="M23030" s="3"/>
      <c r="N23030" s="3"/>
    </row>
    <row r="23031">
      <c r="A23031" s="3"/>
      <c r="B23031" s="3"/>
      <c r="C23031" s="3"/>
      <c r="D23031" s="3"/>
      <c r="E23031" s="3"/>
      <c r="F23031" s="3"/>
      <c r="G23031" s="3"/>
      <c r="H23031" s="3"/>
      <c r="I23031" s="3"/>
      <c r="J23031" s="3"/>
      <c r="K23031" s="3"/>
      <c r="L23031" s="3"/>
      <c r="M23031" s="3"/>
      <c r="N23031" s="3"/>
    </row>
    <row r="23032">
      <c r="A23032" s="3"/>
      <c r="B23032" s="3"/>
      <c r="C23032" s="3"/>
      <c r="D23032" s="3"/>
      <c r="E23032" s="3"/>
      <c r="F23032" s="3"/>
      <c r="G23032" s="3"/>
      <c r="H23032" s="3"/>
      <c r="I23032" s="3"/>
      <c r="J23032" s="3"/>
      <c r="K23032" s="3"/>
      <c r="L23032" s="3"/>
      <c r="M23032" s="3"/>
      <c r="N23032" s="3"/>
    </row>
    <row r="23033">
      <c r="A23033" s="3"/>
      <c r="B23033" s="3"/>
      <c r="C23033" s="3"/>
      <c r="D23033" s="3"/>
      <c r="E23033" s="3"/>
      <c r="F23033" s="3"/>
      <c r="G23033" s="3"/>
      <c r="H23033" s="3"/>
      <c r="I23033" s="3"/>
      <c r="J23033" s="3"/>
      <c r="K23033" s="3"/>
      <c r="L23033" s="3"/>
      <c r="M23033" s="3"/>
      <c r="N23033" s="3"/>
    </row>
    <row r="23034">
      <c r="A23034" s="3"/>
      <c r="B23034" s="3"/>
      <c r="C23034" s="3"/>
      <c r="D23034" s="3"/>
      <c r="E23034" s="3"/>
      <c r="F23034" s="3"/>
      <c r="G23034" s="3"/>
      <c r="H23034" s="3"/>
      <c r="I23034" s="3"/>
      <c r="J23034" s="3"/>
      <c r="K23034" s="3"/>
      <c r="L23034" s="3"/>
      <c r="M23034" s="3"/>
      <c r="N23034" s="3"/>
    </row>
    <row r="23035">
      <c r="A23035" s="3"/>
      <c r="B23035" s="3"/>
      <c r="C23035" s="3"/>
      <c r="D23035" s="3"/>
      <c r="E23035" s="3"/>
      <c r="F23035" s="3"/>
      <c r="G23035" s="3"/>
      <c r="H23035" s="3"/>
      <c r="I23035" s="3"/>
      <c r="J23035" s="3"/>
      <c r="K23035" s="3"/>
      <c r="L23035" s="3"/>
      <c r="M23035" s="3"/>
      <c r="N23035" s="3"/>
    </row>
    <row r="23036">
      <c r="A23036" s="3"/>
      <c r="B23036" s="3"/>
      <c r="C23036" s="3"/>
      <c r="D23036" s="3"/>
      <c r="E23036" s="3"/>
      <c r="F23036" s="3"/>
      <c r="G23036" s="3"/>
      <c r="H23036" s="3"/>
      <c r="I23036" s="3"/>
      <c r="J23036" s="3"/>
      <c r="K23036" s="3"/>
      <c r="L23036" s="3"/>
      <c r="M23036" s="3"/>
      <c r="N23036" s="3"/>
    </row>
    <row r="23037">
      <c r="A23037" s="3"/>
      <c r="B23037" s="3"/>
      <c r="C23037" s="3"/>
      <c r="D23037" s="3"/>
      <c r="E23037" s="3"/>
      <c r="F23037" s="3"/>
      <c r="G23037" s="3"/>
      <c r="H23037" s="3"/>
      <c r="I23037" s="3"/>
      <c r="J23037" s="3"/>
      <c r="K23037" s="3"/>
      <c r="L23037" s="3"/>
      <c r="M23037" s="3"/>
      <c r="N23037" s="3"/>
    </row>
    <row r="23038">
      <c r="A23038" s="3"/>
      <c r="B23038" s="3"/>
      <c r="C23038" s="3"/>
      <c r="D23038" s="3"/>
      <c r="E23038" s="3"/>
      <c r="F23038" s="3"/>
      <c r="G23038" s="3"/>
      <c r="H23038" s="3"/>
      <c r="I23038" s="3"/>
      <c r="J23038" s="3"/>
      <c r="K23038" s="3"/>
      <c r="L23038" s="3"/>
      <c r="M23038" s="3"/>
      <c r="N23038" s="3"/>
    </row>
    <row r="23039">
      <c r="A23039" s="3"/>
      <c r="B23039" s="3"/>
      <c r="C23039" s="3"/>
      <c r="D23039" s="3"/>
      <c r="E23039" s="3"/>
      <c r="F23039" s="3"/>
      <c r="G23039" s="3"/>
      <c r="H23039" s="3"/>
      <c r="I23039" s="3"/>
      <c r="J23039" s="3"/>
      <c r="K23039" s="3"/>
      <c r="L23039" s="3"/>
      <c r="M23039" s="3"/>
      <c r="N23039" s="3"/>
    </row>
    <row r="23040">
      <c r="A23040" s="3"/>
      <c r="B23040" s="3"/>
      <c r="C23040" s="3"/>
      <c r="D23040" s="3"/>
      <c r="E23040" s="3"/>
      <c r="F23040" s="3"/>
      <c r="G23040" s="3"/>
      <c r="H23040" s="3"/>
      <c r="I23040" s="3"/>
      <c r="J23040" s="3"/>
      <c r="K23040" s="3"/>
      <c r="L23040" s="3"/>
      <c r="M23040" s="3"/>
      <c r="N23040" s="3"/>
    </row>
    <row r="23041">
      <c r="A23041" s="3"/>
      <c r="B23041" s="3"/>
      <c r="C23041" s="3"/>
      <c r="D23041" s="3"/>
      <c r="E23041" s="3"/>
      <c r="F23041" s="3"/>
      <c r="G23041" s="3"/>
      <c r="H23041" s="3"/>
      <c r="I23041" s="3"/>
      <c r="J23041" s="3"/>
      <c r="K23041" s="3"/>
      <c r="L23041" s="3"/>
      <c r="M23041" s="3"/>
      <c r="N23041" s="3"/>
    </row>
    <row r="23042">
      <c r="A23042" s="3"/>
      <c r="B23042" s="3"/>
      <c r="C23042" s="3"/>
      <c r="D23042" s="3"/>
      <c r="E23042" s="3"/>
      <c r="F23042" s="3"/>
      <c r="G23042" s="3"/>
      <c r="H23042" s="3"/>
      <c r="I23042" s="3"/>
      <c r="J23042" s="3"/>
      <c r="K23042" s="3"/>
      <c r="L23042" s="3"/>
      <c r="M23042" s="3"/>
      <c r="N23042" s="3"/>
    </row>
    <row r="23043">
      <c r="A23043" s="3"/>
      <c r="B23043" s="3"/>
      <c r="C23043" s="3"/>
      <c r="D23043" s="3"/>
      <c r="E23043" s="3"/>
      <c r="F23043" s="3"/>
      <c r="G23043" s="3"/>
      <c r="H23043" s="3"/>
      <c r="I23043" s="3"/>
      <c r="J23043" s="3"/>
      <c r="K23043" s="3"/>
      <c r="L23043" s="3"/>
      <c r="M23043" s="3"/>
      <c r="N23043" s="3"/>
    </row>
    <row r="23044">
      <c r="A23044" s="3"/>
      <c r="B23044" s="3"/>
      <c r="C23044" s="3"/>
      <c r="D23044" s="3"/>
      <c r="E23044" s="3"/>
      <c r="F23044" s="3"/>
      <c r="G23044" s="3"/>
      <c r="H23044" s="3"/>
      <c r="I23044" s="3"/>
      <c r="J23044" s="3"/>
      <c r="K23044" s="3"/>
      <c r="L23044" s="3"/>
      <c r="M23044" s="3"/>
      <c r="N23044" s="3"/>
    </row>
    <row r="23045">
      <c r="A23045" s="3"/>
      <c r="B23045" s="3"/>
      <c r="C23045" s="3"/>
      <c r="D23045" s="3"/>
      <c r="E23045" s="3"/>
      <c r="F23045" s="3"/>
      <c r="G23045" s="3"/>
      <c r="H23045" s="3"/>
      <c r="I23045" s="3"/>
      <c r="J23045" s="3"/>
      <c r="K23045" s="3"/>
      <c r="L23045" s="3"/>
      <c r="M23045" s="3"/>
      <c r="N23045" s="3"/>
    </row>
    <row r="23046">
      <c r="A23046" s="3"/>
      <c r="B23046" s="3"/>
      <c r="C23046" s="3"/>
      <c r="D23046" s="3"/>
      <c r="E23046" s="3"/>
      <c r="F23046" s="3"/>
      <c r="G23046" s="3"/>
      <c r="H23046" s="3"/>
      <c r="I23046" s="3"/>
      <c r="J23046" s="3"/>
      <c r="K23046" s="3"/>
      <c r="L23046" s="3"/>
      <c r="M23046" s="3"/>
      <c r="N23046" s="3"/>
    </row>
    <row r="23047">
      <c r="A23047" s="3"/>
      <c r="B23047" s="3"/>
      <c r="C23047" s="3"/>
      <c r="D23047" s="3"/>
      <c r="E23047" s="3"/>
      <c r="F23047" s="3"/>
      <c r="G23047" s="3"/>
      <c r="H23047" s="3"/>
      <c r="I23047" s="3"/>
      <c r="J23047" s="3"/>
      <c r="K23047" s="3"/>
      <c r="L23047" s="3"/>
      <c r="M23047" s="3"/>
      <c r="N23047" s="3"/>
    </row>
    <row r="23048">
      <c r="A23048" s="3"/>
      <c r="B23048" s="3"/>
      <c r="C23048" s="3"/>
      <c r="D23048" s="3"/>
      <c r="E23048" s="3"/>
      <c r="F23048" s="3"/>
      <c r="G23048" s="3"/>
      <c r="H23048" s="3"/>
      <c r="I23048" s="3"/>
      <c r="J23048" s="3"/>
      <c r="K23048" s="3"/>
      <c r="L23048" s="3"/>
      <c r="M23048" s="3"/>
      <c r="N23048" s="3"/>
    </row>
    <row r="23049">
      <c r="A23049" s="3"/>
      <c r="B23049" s="3"/>
      <c r="C23049" s="3"/>
      <c r="D23049" s="3"/>
      <c r="E23049" s="3"/>
      <c r="F23049" s="3"/>
      <c r="G23049" s="3"/>
      <c r="H23049" s="3"/>
      <c r="I23049" s="3"/>
      <c r="J23049" s="3"/>
      <c r="K23049" s="3"/>
      <c r="L23049" s="3"/>
      <c r="M23049" s="3"/>
      <c r="N23049" s="3"/>
    </row>
    <row r="23050">
      <c r="A23050" s="3"/>
      <c r="B23050" s="3"/>
      <c r="C23050" s="3"/>
      <c r="D23050" s="3"/>
      <c r="E23050" s="3"/>
      <c r="F23050" s="3"/>
      <c r="G23050" s="3"/>
      <c r="H23050" s="3"/>
      <c r="I23050" s="3"/>
      <c r="J23050" s="3"/>
      <c r="K23050" s="3"/>
      <c r="L23050" s="3"/>
      <c r="M23050" s="3"/>
      <c r="N23050" s="3"/>
    </row>
    <row r="23051">
      <c r="A23051" s="3"/>
      <c r="B23051" s="3"/>
      <c r="C23051" s="3"/>
      <c r="D23051" s="3"/>
      <c r="E23051" s="3"/>
      <c r="F23051" s="3"/>
      <c r="G23051" s="3"/>
      <c r="H23051" s="3"/>
      <c r="I23051" s="3"/>
      <c r="J23051" s="3"/>
      <c r="K23051" s="3"/>
      <c r="L23051" s="3"/>
      <c r="M23051" s="3"/>
      <c r="N23051" s="3"/>
    </row>
    <row r="23052">
      <c r="A23052" s="3"/>
      <c r="B23052" s="3"/>
      <c r="C23052" s="3"/>
      <c r="D23052" s="3"/>
      <c r="E23052" s="3"/>
      <c r="F23052" s="3"/>
      <c r="G23052" s="3"/>
      <c r="H23052" s="3"/>
      <c r="I23052" s="3"/>
      <c r="J23052" s="3"/>
      <c r="K23052" s="3"/>
      <c r="L23052" s="3"/>
      <c r="M23052" s="3"/>
      <c r="N23052" s="3"/>
    </row>
    <row r="23053">
      <c r="A23053" s="3"/>
      <c r="B23053" s="3"/>
      <c r="C23053" s="3"/>
      <c r="D23053" s="3"/>
      <c r="E23053" s="3"/>
      <c r="F23053" s="3"/>
      <c r="G23053" s="3"/>
      <c r="H23053" s="3"/>
      <c r="I23053" s="3"/>
      <c r="J23053" s="3"/>
      <c r="K23053" s="3"/>
      <c r="L23053" s="3"/>
      <c r="M23053" s="3"/>
      <c r="N23053" s="3"/>
    </row>
    <row r="23054">
      <c r="A23054" s="3"/>
      <c r="B23054" s="3"/>
      <c r="C23054" s="3"/>
      <c r="D23054" s="3"/>
      <c r="E23054" s="3"/>
      <c r="F23054" s="3"/>
      <c r="G23054" s="3"/>
      <c r="H23054" s="3"/>
      <c r="I23054" s="3"/>
      <c r="J23054" s="3"/>
      <c r="K23054" s="3"/>
      <c r="L23054" s="3"/>
      <c r="M23054" s="3"/>
      <c r="N23054" s="3"/>
    </row>
    <row r="23055">
      <c r="A23055" s="3"/>
      <c r="B23055" s="3"/>
      <c r="C23055" s="3"/>
      <c r="D23055" s="3"/>
      <c r="E23055" s="3"/>
      <c r="F23055" s="3"/>
      <c r="G23055" s="3"/>
      <c r="H23055" s="3"/>
      <c r="I23055" s="3"/>
      <c r="J23055" s="3"/>
      <c r="K23055" s="3"/>
      <c r="L23055" s="3"/>
      <c r="M23055" s="3"/>
      <c r="N23055" s="3"/>
    </row>
    <row r="23056">
      <c r="A23056" s="3"/>
      <c r="B23056" s="3"/>
      <c r="C23056" s="3"/>
      <c r="D23056" s="3"/>
      <c r="E23056" s="3"/>
      <c r="F23056" s="3"/>
      <c r="G23056" s="3"/>
      <c r="H23056" s="3"/>
      <c r="I23056" s="3"/>
      <c r="J23056" s="3"/>
      <c r="K23056" s="3"/>
      <c r="L23056" s="3"/>
      <c r="M23056" s="3"/>
      <c r="N23056" s="3"/>
    </row>
    <row r="23057">
      <c r="A23057" s="3"/>
      <c r="B23057" s="3"/>
      <c r="C23057" s="3"/>
      <c r="D23057" s="3"/>
      <c r="E23057" s="3"/>
      <c r="F23057" s="3"/>
      <c r="G23057" s="3"/>
      <c r="H23057" s="3"/>
      <c r="I23057" s="3"/>
      <c r="J23057" s="3"/>
      <c r="K23057" s="3"/>
      <c r="L23057" s="3"/>
      <c r="M23057" s="3"/>
      <c r="N23057" s="3"/>
    </row>
    <row r="23058">
      <c r="A23058" s="3"/>
      <c r="B23058" s="3"/>
      <c r="C23058" s="3"/>
      <c r="D23058" s="3"/>
      <c r="E23058" s="3"/>
      <c r="F23058" s="3"/>
      <c r="G23058" s="3"/>
      <c r="H23058" s="3"/>
      <c r="I23058" s="3"/>
      <c r="J23058" s="3"/>
      <c r="K23058" s="3"/>
      <c r="L23058" s="3"/>
      <c r="M23058" s="3"/>
      <c r="N23058" s="3"/>
    </row>
    <row r="23059">
      <c r="A23059" s="3"/>
      <c r="B23059" s="3"/>
      <c r="C23059" s="3"/>
      <c r="D23059" s="3"/>
      <c r="E23059" s="3"/>
      <c r="F23059" s="3"/>
      <c r="G23059" s="3"/>
      <c r="H23059" s="3"/>
      <c r="I23059" s="3"/>
      <c r="J23059" s="3"/>
      <c r="K23059" s="3"/>
      <c r="L23059" s="3"/>
      <c r="M23059" s="3"/>
      <c r="N23059" s="3"/>
    </row>
    <row r="23060">
      <c r="A23060" s="3"/>
      <c r="B23060" s="3"/>
      <c r="C23060" s="3"/>
      <c r="D23060" s="3"/>
      <c r="E23060" s="3"/>
      <c r="F23060" s="3"/>
      <c r="G23060" s="3"/>
      <c r="H23060" s="3"/>
      <c r="I23060" s="3"/>
      <c r="J23060" s="3"/>
      <c r="K23060" s="3"/>
      <c r="L23060" s="3"/>
      <c r="M23060" s="3"/>
      <c r="N23060" s="3"/>
    </row>
    <row r="23061">
      <c r="A23061" s="3"/>
      <c r="B23061" s="3"/>
      <c r="C23061" s="3"/>
      <c r="D23061" s="3"/>
      <c r="E23061" s="3"/>
      <c r="F23061" s="3"/>
      <c r="G23061" s="3"/>
      <c r="H23061" s="3"/>
      <c r="I23061" s="3"/>
      <c r="J23061" s="3"/>
      <c r="K23061" s="3"/>
      <c r="L23061" s="3"/>
      <c r="M23061" s="3"/>
      <c r="N23061" s="3"/>
    </row>
    <row r="23062">
      <c r="A23062" s="3"/>
      <c r="B23062" s="3"/>
      <c r="C23062" s="3"/>
      <c r="D23062" s="3"/>
      <c r="E23062" s="3"/>
      <c r="F23062" s="3"/>
      <c r="G23062" s="3"/>
      <c r="H23062" s="3"/>
      <c r="I23062" s="3"/>
      <c r="J23062" s="3"/>
      <c r="K23062" s="3"/>
      <c r="L23062" s="3"/>
      <c r="M23062" s="3"/>
      <c r="N23062" s="3"/>
    </row>
    <row r="23063">
      <c r="A23063" s="3"/>
      <c r="B23063" s="3"/>
      <c r="C23063" s="3"/>
      <c r="D23063" s="3"/>
      <c r="E23063" s="3"/>
      <c r="F23063" s="3"/>
      <c r="G23063" s="3"/>
      <c r="H23063" s="3"/>
      <c r="I23063" s="3"/>
      <c r="J23063" s="3"/>
      <c r="K23063" s="3"/>
      <c r="L23063" s="3"/>
      <c r="M23063" s="3"/>
      <c r="N23063" s="3"/>
    </row>
    <row r="23064">
      <c r="A23064" s="3"/>
      <c r="B23064" s="3"/>
      <c r="C23064" s="3"/>
      <c r="D23064" s="3"/>
      <c r="E23064" s="3"/>
      <c r="F23064" s="3"/>
      <c r="G23064" s="3"/>
      <c r="H23064" s="3"/>
      <c r="I23064" s="3"/>
      <c r="J23064" s="3"/>
      <c r="K23064" s="3"/>
      <c r="L23064" s="3"/>
      <c r="M23064" s="3"/>
      <c r="N23064" s="3"/>
    </row>
    <row r="23065">
      <c r="A23065" s="3"/>
      <c r="B23065" s="3"/>
      <c r="C23065" s="3"/>
      <c r="D23065" s="3"/>
      <c r="E23065" s="3"/>
      <c r="F23065" s="3"/>
      <c r="G23065" s="3"/>
      <c r="H23065" s="3"/>
      <c r="I23065" s="3"/>
      <c r="J23065" s="3"/>
      <c r="K23065" s="3"/>
      <c r="L23065" s="3"/>
      <c r="M23065" s="3"/>
      <c r="N23065" s="3"/>
    </row>
    <row r="23066">
      <c r="A23066" s="3"/>
      <c r="B23066" s="3"/>
      <c r="C23066" s="3"/>
      <c r="D23066" s="3"/>
      <c r="E23066" s="3"/>
      <c r="F23066" s="3"/>
      <c r="G23066" s="3"/>
      <c r="H23066" s="3"/>
      <c r="I23066" s="3"/>
      <c r="J23066" s="3"/>
      <c r="K23066" s="3"/>
      <c r="L23066" s="3"/>
      <c r="M23066" s="3"/>
      <c r="N23066" s="3"/>
    </row>
    <row r="23067">
      <c r="A23067" s="3"/>
      <c r="B23067" s="3"/>
      <c r="C23067" s="3"/>
      <c r="D23067" s="3"/>
      <c r="E23067" s="3"/>
      <c r="F23067" s="3"/>
      <c r="G23067" s="3"/>
      <c r="H23067" s="3"/>
      <c r="I23067" s="3"/>
      <c r="J23067" s="3"/>
      <c r="K23067" s="3"/>
      <c r="L23067" s="3"/>
      <c r="M23067" s="3"/>
      <c r="N23067" s="3"/>
    </row>
    <row r="23068">
      <c r="A23068" s="3"/>
      <c r="B23068" s="3"/>
      <c r="C23068" s="3"/>
      <c r="D23068" s="3"/>
      <c r="E23068" s="3"/>
      <c r="F23068" s="3"/>
      <c r="G23068" s="3"/>
      <c r="H23068" s="3"/>
      <c r="I23068" s="3"/>
      <c r="J23068" s="3"/>
      <c r="K23068" s="3"/>
      <c r="L23068" s="3"/>
      <c r="M23068" s="3"/>
      <c r="N23068" s="3"/>
    </row>
    <row r="23069">
      <c r="A23069" s="3"/>
      <c r="B23069" s="3"/>
      <c r="C23069" s="3"/>
      <c r="D23069" s="3"/>
      <c r="E23069" s="3"/>
      <c r="F23069" s="3"/>
      <c r="G23069" s="3"/>
      <c r="H23069" s="3"/>
      <c r="I23069" s="3"/>
      <c r="J23069" s="3"/>
      <c r="K23069" s="3"/>
      <c r="L23069" s="3"/>
      <c r="M23069" s="3"/>
      <c r="N23069" s="3"/>
    </row>
    <row r="23070">
      <c r="A23070" s="3"/>
      <c r="B23070" s="3"/>
      <c r="C23070" s="3"/>
      <c r="D23070" s="3"/>
      <c r="E23070" s="3"/>
      <c r="F23070" s="3"/>
      <c r="G23070" s="3"/>
      <c r="H23070" s="3"/>
      <c r="I23070" s="3"/>
      <c r="J23070" s="3"/>
      <c r="K23070" s="3"/>
      <c r="L23070" s="3"/>
      <c r="M23070" s="3"/>
      <c r="N23070" s="3"/>
    </row>
    <row r="23071">
      <c r="A23071" s="3"/>
      <c r="B23071" s="3"/>
      <c r="C23071" s="3"/>
      <c r="D23071" s="3"/>
      <c r="E23071" s="3"/>
      <c r="F23071" s="3"/>
      <c r="G23071" s="3"/>
      <c r="H23071" s="3"/>
      <c r="I23071" s="3"/>
      <c r="J23071" s="3"/>
      <c r="K23071" s="3"/>
      <c r="L23071" s="3"/>
      <c r="M23071" s="3"/>
      <c r="N23071" s="3"/>
    </row>
    <row r="23072">
      <c r="A23072" s="3"/>
      <c r="B23072" s="3"/>
      <c r="C23072" s="3"/>
      <c r="D23072" s="3"/>
      <c r="E23072" s="3"/>
      <c r="F23072" s="3"/>
      <c r="G23072" s="3"/>
      <c r="H23072" s="3"/>
      <c r="I23072" s="3"/>
      <c r="J23072" s="3"/>
      <c r="K23072" s="3"/>
      <c r="L23072" s="3"/>
      <c r="M23072" s="3"/>
      <c r="N23072" s="3"/>
    </row>
    <row r="23073">
      <c r="A23073" s="3"/>
      <c r="B23073" s="3"/>
      <c r="C23073" s="3"/>
      <c r="D23073" s="3"/>
      <c r="E23073" s="3"/>
      <c r="F23073" s="3"/>
      <c r="G23073" s="3"/>
      <c r="H23073" s="3"/>
      <c r="I23073" s="3"/>
      <c r="J23073" s="3"/>
      <c r="K23073" s="3"/>
      <c r="L23073" s="3"/>
      <c r="M23073" s="3"/>
      <c r="N23073" s="3"/>
    </row>
    <row r="23074">
      <c r="A23074" s="3"/>
      <c r="B23074" s="3"/>
      <c r="C23074" s="3"/>
      <c r="D23074" s="3"/>
      <c r="E23074" s="3"/>
      <c r="F23074" s="3"/>
      <c r="G23074" s="3"/>
      <c r="H23074" s="3"/>
      <c r="I23074" s="3"/>
      <c r="J23074" s="3"/>
      <c r="K23074" s="3"/>
      <c r="L23074" s="3"/>
      <c r="M23074" s="3"/>
      <c r="N23074" s="3"/>
    </row>
    <row r="23075">
      <c r="A23075" s="3"/>
      <c r="B23075" s="3"/>
      <c r="C23075" s="3"/>
      <c r="D23075" s="3"/>
      <c r="E23075" s="3"/>
      <c r="F23075" s="3"/>
      <c r="G23075" s="3"/>
      <c r="H23075" s="3"/>
      <c r="I23075" s="3"/>
      <c r="J23075" s="3"/>
      <c r="K23075" s="3"/>
      <c r="L23075" s="3"/>
      <c r="M23075" s="3"/>
      <c r="N23075" s="3"/>
    </row>
    <row r="23076">
      <c r="A23076" s="3"/>
      <c r="B23076" s="3"/>
      <c r="C23076" s="3"/>
      <c r="D23076" s="3"/>
      <c r="E23076" s="3"/>
      <c r="F23076" s="3"/>
      <c r="G23076" s="3"/>
      <c r="H23076" s="3"/>
      <c r="I23076" s="3"/>
      <c r="J23076" s="3"/>
      <c r="K23076" s="3"/>
      <c r="L23076" s="3"/>
      <c r="M23076" s="3"/>
      <c r="N23076" s="3"/>
    </row>
    <row r="23077">
      <c r="A23077" s="3"/>
      <c r="B23077" s="3"/>
      <c r="C23077" s="3"/>
      <c r="D23077" s="3"/>
      <c r="E23077" s="3"/>
      <c r="F23077" s="3"/>
      <c r="G23077" s="3"/>
      <c r="H23077" s="3"/>
      <c r="I23077" s="3"/>
      <c r="J23077" s="3"/>
      <c r="K23077" s="3"/>
      <c r="L23077" s="3"/>
      <c r="M23077" s="3"/>
      <c r="N23077" s="3"/>
    </row>
    <row r="23078">
      <c r="A23078" s="3"/>
      <c r="B23078" s="3"/>
      <c r="C23078" s="3"/>
      <c r="D23078" s="3"/>
      <c r="E23078" s="3"/>
      <c r="F23078" s="3"/>
      <c r="G23078" s="3"/>
      <c r="H23078" s="3"/>
      <c r="I23078" s="3"/>
      <c r="J23078" s="3"/>
      <c r="K23078" s="3"/>
      <c r="L23078" s="3"/>
      <c r="M23078" s="3"/>
      <c r="N23078" s="3"/>
    </row>
    <row r="23079">
      <c r="A23079" s="3"/>
      <c r="B23079" s="3"/>
      <c r="C23079" s="3"/>
      <c r="D23079" s="3"/>
      <c r="E23079" s="3"/>
      <c r="F23079" s="3"/>
      <c r="G23079" s="3"/>
      <c r="H23079" s="3"/>
      <c r="I23079" s="3"/>
      <c r="J23079" s="3"/>
      <c r="K23079" s="3"/>
      <c r="L23079" s="3"/>
      <c r="M23079" s="3"/>
      <c r="N23079" s="3"/>
    </row>
    <row r="23080">
      <c r="A23080" s="3"/>
      <c r="B23080" s="3"/>
      <c r="C23080" s="3"/>
      <c r="D23080" s="3"/>
      <c r="E23080" s="3"/>
      <c r="F23080" s="3"/>
      <c r="G23080" s="3"/>
      <c r="H23080" s="3"/>
      <c r="I23080" s="3"/>
      <c r="J23080" s="3"/>
      <c r="K23080" s="3"/>
      <c r="L23080" s="3"/>
      <c r="M23080" s="3"/>
      <c r="N23080" s="3"/>
    </row>
    <row r="23081">
      <c r="A23081" s="3"/>
      <c r="B23081" s="3"/>
      <c r="C23081" s="3"/>
      <c r="D23081" s="3"/>
      <c r="E23081" s="3"/>
      <c r="F23081" s="3"/>
      <c r="G23081" s="3"/>
      <c r="H23081" s="3"/>
      <c r="I23081" s="3"/>
      <c r="J23081" s="3"/>
      <c r="K23081" s="3"/>
      <c r="L23081" s="3"/>
      <c r="M23081" s="3"/>
      <c r="N23081" s="3"/>
    </row>
    <row r="23082">
      <c r="A23082" s="3"/>
      <c r="B23082" s="3"/>
      <c r="C23082" s="3"/>
      <c r="D23082" s="3"/>
      <c r="E23082" s="3"/>
      <c r="F23082" s="3"/>
      <c r="G23082" s="3"/>
      <c r="H23082" s="3"/>
      <c r="I23082" s="3"/>
      <c r="J23082" s="3"/>
      <c r="K23082" s="3"/>
      <c r="L23082" s="3"/>
      <c r="M23082" s="3"/>
      <c r="N23082" s="3"/>
    </row>
    <row r="23083">
      <c r="A23083" s="3"/>
      <c r="B23083" s="3"/>
      <c r="C23083" s="3"/>
      <c r="D23083" s="3"/>
      <c r="E23083" s="3"/>
      <c r="F23083" s="3"/>
      <c r="G23083" s="3"/>
      <c r="H23083" s="3"/>
      <c r="I23083" s="3"/>
      <c r="J23083" s="3"/>
      <c r="K23083" s="3"/>
      <c r="L23083" s="3"/>
      <c r="M23083" s="3"/>
      <c r="N23083" s="3"/>
    </row>
    <row r="23084">
      <c r="A23084" s="3"/>
      <c r="B23084" s="3"/>
      <c r="C23084" s="3"/>
      <c r="D23084" s="3"/>
      <c r="E23084" s="3"/>
      <c r="F23084" s="3"/>
      <c r="G23084" s="3"/>
      <c r="H23084" s="3"/>
      <c r="I23084" s="3"/>
      <c r="J23084" s="3"/>
      <c r="K23084" s="3"/>
      <c r="L23084" s="3"/>
      <c r="M23084" s="3"/>
      <c r="N23084" s="3"/>
    </row>
    <row r="23085">
      <c r="A23085" s="3"/>
      <c r="B23085" s="3"/>
      <c r="C23085" s="3"/>
      <c r="D23085" s="3"/>
      <c r="E23085" s="3"/>
      <c r="F23085" s="3"/>
      <c r="G23085" s="3"/>
      <c r="H23085" s="3"/>
      <c r="I23085" s="3"/>
      <c r="J23085" s="3"/>
      <c r="K23085" s="3"/>
      <c r="L23085" s="3"/>
      <c r="M23085" s="3"/>
      <c r="N23085" s="3"/>
    </row>
    <row r="23086">
      <c r="A23086" s="3"/>
      <c r="B23086" s="3"/>
      <c r="C23086" s="3"/>
      <c r="D23086" s="3"/>
      <c r="E23086" s="3"/>
      <c r="F23086" s="3"/>
      <c r="G23086" s="3"/>
      <c r="H23086" s="3"/>
      <c r="I23086" s="3"/>
      <c r="J23086" s="3"/>
      <c r="K23086" s="3"/>
      <c r="L23086" s="3"/>
      <c r="M23086" s="3"/>
      <c r="N23086" s="3"/>
    </row>
    <row r="23087">
      <c r="A23087" s="3"/>
      <c r="B23087" s="3"/>
      <c r="C23087" s="3"/>
      <c r="D23087" s="3"/>
      <c r="E23087" s="3"/>
      <c r="F23087" s="3"/>
      <c r="G23087" s="3"/>
      <c r="H23087" s="3"/>
      <c r="I23087" s="3"/>
      <c r="J23087" s="3"/>
      <c r="K23087" s="3"/>
      <c r="L23087" s="3"/>
      <c r="M23087" s="3"/>
      <c r="N23087" s="3"/>
    </row>
    <row r="23088">
      <c r="A23088" s="3"/>
      <c r="B23088" s="3"/>
      <c r="C23088" s="3"/>
      <c r="D23088" s="3"/>
      <c r="E23088" s="3"/>
      <c r="F23088" s="3"/>
      <c r="G23088" s="3"/>
      <c r="H23088" s="3"/>
      <c r="I23088" s="3"/>
      <c r="J23088" s="3"/>
      <c r="K23088" s="3"/>
      <c r="L23088" s="3"/>
      <c r="M23088" s="3"/>
      <c r="N23088" s="3"/>
    </row>
    <row r="23089">
      <c r="A23089" s="3"/>
      <c r="B23089" s="3"/>
      <c r="C23089" s="3"/>
      <c r="D23089" s="3"/>
      <c r="E23089" s="3"/>
      <c r="F23089" s="3"/>
      <c r="G23089" s="3"/>
      <c r="H23089" s="3"/>
      <c r="I23089" s="3"/>
      <c r="J23089" s="3"/>
      <c r="K23089" s="3"/>
      <c r="L23089" s="3"/>
      <c r="M23089" s="3"/>
      <c r="N23089" s="3"/>
    </row>
    <row r="23090">
      <c r="A23090" s="3"/>
      <c r="B23090" s="3"/>
      <c r="C23090" s="3"/>
      <c r="D23090" s="3"/>
      <c r="E23090" s="3"/>
      <c r="F23090" s="3"/>
      <c r="G23090" s="3"/>
      <c r="H23090" s="3"/>
      <c r="I23090" s="3"/>
      <c r="J23090" s="3"/>
      <c r="K23090" s="3"/>
      <c r="L23090" s="3"/>
      <c r="M23090" s="3"/>
      <c r="N23090" s="3"/>
    </row>
    <row r="23091">
      <c r="A23091" s="3"/>
      <c r="B23091" s="3"/>
      <c r="C23091" s="3"/>
      <c r="D23091" s="3"/>
      <c r="E23091" s="3"/>
      <c r="F23091" s="3"/>
      <c r="G23091" s="3"/>
      <c r="H23091" s="3"/>
      <c r="I23091" s="3"/>
      <c r="J23091" s="3"/>
      <c r="K23091" s="3"/>
      <c r="L23091" s="3"/>
      <c r="M23091" s="3"/>
      <c r="N23091" s="3"/>
    </row>
    <row r="23092">
      <c r="A23092" s="3"/>
      <c r="B23092" s="3"/>
      <c r="C23092" s="3"/>
      <c r="D23092" s="3"/>
      <c r="E23092" s="3"/>
      <c r="F23092" s="3"/>
      <c r="G23092" s="3"/>
      <c r="H23092" s="3"/>
      <c r="I23092" s="3"/>
      <c r="J23092" s="3"/>
      <c r="K23092" s="3"/>
      <c r="L23092" s="3"/>
      <c r="M23092" s="3"/>
      <c r="N23092" s="3"/>
    </row>
    <row r="23093">
      <c r="A23093" s="3"/>
      <c r="B23093" s="3"/>
      <c r="C23093" s="3"/>
      <c r="D23093" s="3"/>
      <c r="E23093" s="3"/>
      <c r="F23093" s="3"/>
      <c r="G23093" s="3"/>
      <c r="H23093" s="3"/>
      <c r="I23093" s="3"/>
      <c r="J23093" s="3"/>
      <c r="K23093" s="3"/>
      <c r="L23093" s="3"/>
      <c r="M23093" s="3"/>
      <c r="N23093" s="3"/>
    </row>
    <row r="23094">
      <c r="A23094" s="3"/>
      <c r="B23094" s="3"/>
      <c r="C23094" s="3"/>
      <c r="D23094" s="3"/>
      <c r="E23094" s="3"/>
      <c r="F23094" s="3"/>
      <c r="G23094" s="3"/>
      <c r="H23094" s="3"/>
      <c r="I23094" s="3"/>
      <c r="J23094" s="3"/>
      <c r="K23094" s="3"/>
      <c r="L23094" s="3"/>
      <c r="M23094" s="3"/>
      <c r="N23094" s="3"/>
    </row>
    <row r="23095">
      <c r="A23095" s="3"/>
      <c r="B23095" s="3"/>
      <c r="C23095" s="3"/>
      <c r="D23095" s="3"/>
      <c r="E23095" s="3"/>
      <c r="F23095" s="3"/>
      <c r="G23095" s="3"/>
      <c r="H23095" s="3"/>
      <c r="I23095" s="3"/>
      <c r="J23095" s="3"/>
      <c r="K23095" s="3"/>
      <c r="L23095" s="3"/>
      <c r="M23095" s="3"/>
      <c r="N23095" s="3"/>
    </row>
    <row r="23096">
      <c r="A23096" s="3"/>
      <c r="B23096" s="3"/>
      <c r="C23096" s="3"/>
      <c r="D23096" s="3"/>
      <c r="E23096" s="3"/>
      <c r="F23096" s="3"/>
      <c r="G23096" s="3"/>
      <c r="H23096" s="3"/>
      <c r="I23096" s="3"/>
      <c r="J23096" s="3"/>
      <c r="K23096" s="3"/>
      <c r="L23096" s="3"/>
      <c r="M23096" s="3"/>
      <c r="N23096" s="3"/>
    </row>
    <row r="23097">
      <c r="A23097" s="3"/>
      <c r="B23097" s="3"/>
      <c r="C23097" s="3"/>
      <c r="D23097" s="3"/>
      <c r="E23097" s="3"/>
      <c r="F23097" s="3"/>
      <c r="G23097" s="3"/>
      <c r="H23097" s="3"/>
      <c r="I23097" s="3"/>
      <c r="J23097" s="3"/>
      <c r="K23097" s="3"/>
      <c r="L23097" s="3"/>
      <c r="M23097" s="3"/>
      <c r="N23097" s="3"/>
    </row>
    <row r="23098">
      <c r="A23098" s="3"/>
      <c r="B23098" s="3"/>
      <c r="C23098" s="3"/>
      <c r="D23098" s="3"/>
      <c r="E23098" s="3"/>
      <c r="F23098" s="3"/>
      <c r="G23098" s="3"/>
      <c r="H23098" s="3"/>
      <c r="I23098" s="3"/>
      <c r="J23098" s="3"/>
      <c r="K23098" s="3"/>
      <c r="L23098" s="3"/>
      <c r="M23098" s="3"/>
      <c r="N23098" s="3"/>
    </row>
    <row r="23099">
      <c r="A23099" s="3"/>
      <c r="B23099" s="3"/>
      <c r="C23099" s="3"/>
      <c r="D23099" s="3"/>
      <c r="E23099" s="3"/>
      <c r="F23099" s="3"/>
      <c r="G23099" s="3"/>
      <c r="H23099" s="3"/>
      <c r="I23099" s="3"/>
      <c r="J23099" s="3"/>
      <c r="K23099" s="3"/>
      <c r="L23099" s="3"/>
      <c r="M23099" s="3"/>
      <c r="N23099" s="3"/>
    </row>
    <row r="23100">
      <c r="A23100" s="3"/>
      <c r="B23100" s="3"/>
      <c r="C23100" s="3"/>
      <c r="D23100" s="3"/>
      <c r="E23100" s="3"/>
      <c r="F23100" s="3"/>
      <c r="G23100" s="3"/>
      <c r="H23100" s="3"/>
      <c r="I23100" s="3"/>
      <c r="J23100" s="3"/>
      <c r="K23100" s="3"/>
      <c r="L23100" s="3"/>
      <c r="M23100" s="3"/>
      <c r="N23100" s="3"/>
    </row>
    <row r="23101">
      <c r="A23101" s="3"/>
      <c r="B23101" s="3"/>
      <c r="C23101" s="3"/>
      <c r="D23101" s="3"/>
      <c r="E23101" s="3"/>
      <c r="F23101" s="3"/>
      <c r="G23101" s="3"/>
      <c r="H23101" s="3"/>
      <c r="I23101" s="3"/>
      <c r="J23101" s="3"/>
      <c r="K23101" s="3"/>
      <c r="L23101" s="3"/>
      <c r="M23101" s="3"/>
      <c r="N23101" s="3"/>
    </row>
    <row r="23102">
      <c r="A23102" s="3"/>
      <c r="B23102" s="3"/>
      <c r="C23102" s="3"/>
      <c r="D23102" s="3"/>
      <c r="E23102" s="3"/>
      <c r="F23102" s="3"/>
      <c r="G23102" s="3"/>
      <c r="H23102" s="3"/>
      <c r="I23102" s="3"/>
      <c r="J23102" s="3"/>
      <c r="K23102" s="3"/>
      <c r="L23102" s="3"/>
      <c r="M23102" s="3"/>
      <c r="N23102" s="3"/>
    </row>
    <row r="23103">
      <c r="A23103" s="3"/>
      <c r="B23103" s="3"/>
      <c r="C23103" s="3"/>
      <c r="D23103" s="3"/>
      <c r="E23103" s="3"/>
      <c r="F23103" s="3"/>
      <c r="G23103" s="3"/>
      <c r="H23103" s="3"/>
      <c r="I23103" s="3"/>
      <c r="J23103" s="3"/>
      <c r="K23103" s="3"/>
      <c r="L23103" s="3"/>
      <c r="M23103" s="3"/>
      <c r="N23103" s="3"/>
    </row>
    <row r="23104">
      <c r="A23104" s="3"/>
      <c r="B23104" s="3"/>
      <c r="C23104" s="3"/>
      <c r="D23104" s="3"/>
      <c r="E23104" s="3"/>
      <c r="F23104" s="3"/>
      <c r="G23104" s="3"/>
      <c r="H23104" s="3"/>
      <c r="I23104" s="3"/>
      <c r="J23104" s="3"/>
      <c r="K23104" s="3"/>
      <c r="L23104" s="3"/>
      <c r="M23104" s="3"/>
      <c r="N23104" s="3"/>
    </row>
    <row r="23105">
      <c r="A23105" s="3"/>
      <c r="B23105" s="3"/>
      <c r="C23105" s="3"/>
      <c r="D23105" s="3"/>
      <c r="E23105" s="3"/>
      <c r="F23105" s="3"/>
      <c r="G23105" s="3"/>
      <c r="H23105" s="3"/>
      <c r="I23105" s="3"/>
      <c r="J23105" s="3"/>
      <c r="K23105" s="3"/>
      <c r="L23105" s="3"/>
      <c r="M23105" s="3"/>
      <c r="N23105" s="3"/>
    </row>
    <row r="23106">
      <c r="A23106" s="3"/>
      <c r="B23106" s="3"/>
      <c r="C23106" s="3"/>
      <c r="D23106" s="3"/>
      <c r="E23106" s="3"/>
      <c r="F23106" s="3"/>
      <c r="G23106" s="3"/>
      <c r="H23106" s="3"/>
      <c r="I23106" s="3"/>
      <c r="J23106" s="3"/>
      <c r="K23106" s="3"/>
      <c r="L23106" s="3"/>
      <c r="M23106" s="3"/>
      <c r="N23106" s="3"/>
    </row>
    <row r="23107">
      <c r="A23107" s="3"/>
      <c r="B23107" s="3"/>
      <c r="C23107" s="3"/>
      <c r="D23107" s="3"/>
      <c r="E23107" s="3"/>
      <c r="F23107" s="3"/>
      <c r="G23107" s="3"/>
      <c r="H23107" s="3"/>
      <c r="I23107" s="3"/>
      <c r="J23107" s="3"/>
      <c r="K23107" s="3"/>
      <c r="L23107" s="3"/>
      <c r="M23107" s="3"/>
      <c r="N23107" s="3"/>
    </row>
    <row r="23108">
      <c r="A23108" s="3"/>
      <c r="B23108" s="3"/>
      <c r="C23108" s="3"/>
      <c r="D23108" s="3"/>
      <c r="E23108" s="3"/>
      <c r="F23108" s="3"/>
      <c r="G23108" s="3"/>
      <c r="H23108" s="3"/>
      <c r="I23108" s="3"/>
      <c r="J23108" s="3"/>
      <c r="K23108" s="3"/>
      <c r="L23108" s="3"/>
      <c r="M23108" s="3"/>
      <c r="N23108" s="3"/>
    </row>
    <row r="23109">
      <c r="A23109" s="3"/>
      <c r="B23109" s="3"/>
      <c r="C23109" s="3"/>
      <c r="D23109" s="3"/>
      <c r="E23109" s="3"/>
      <c r="F23109" s="3"/>
      <c r="G23109" s="3"/>
      <c r="H23109" s="3"/>
      <c r="I23109" s="3"/>
      <c r="J23109" s="3"/>
      <c r="K23109" s="3"/>
      <c r="L23109" s="3"/>
      <c r="M23109" s="3"/>
      <c r="N23109" s="3"/>
    </row>
    <row r="23110">
      <c r="A23110" s="3"/>
      <c r="B23110" s="3"/>
      <c r="C23110" s="3"/>
      <c r="D23110" s="3"/>
      <c r="E23110" s="3"/>
      <c r="F23110" s="3"/>
      <c r="G23110" s="3"/>
      <c r="H23110" s="3"/>
      <c r="I23110" s="3"/>
      <c r="J23110" s="3"/>
      <c r="K23110" s="3"/>
      <c r="L23110" s="3"/>
      <c r="M23110" s="3"/>
      <c r="N23110" s="3"/>
    </row>
    <row r="23111">
      <c r="A23111" s="3"/>
      <c r="B23111" s="3"/>
      <c r="C23111" s="3"/>
      <c r="D23111" s="3"/>
      <c r="E23111" s="3"/>
      <c r="F23111" s="3"/>
      <c r="G23111" s="3"/>
      <c r="H23111" s="3"/>
      <c r="I23111" s="3"/>
      <c r="J23111" s="3"/>
      <c r="K23111" s="3"/>
      <c r="L23111" s="3"/>
      <c r="M23111" s="3"/>
      <c r="N23111" s="3"/>
    </row>
    <row r="23112">
      <c r="A23112" s="3"/>
      <c r="B23112" s="3"/>
      <c r="C23112" s="3"/>
      <c r="D23112" s="3"/>
      <c r="E23112" s="3"/>
      <c r="F23112" s="3"/>
      <c r="G23112" s="3"/>
      <c r="H23112" s="3"/>
      <c r="I23112" s="3"/>
      <c r="J23112" s="3"/>
      <c r="K23112" s="3"/>
      <c r="L23112" s="3"/>
      <c r="M23112" s="3"/>
      <c r="N23112" s="3"/>
    </row>
    <row r="23113">
      <c r="A23113" s="3"/>
      <c r="B23113" s="3"/>
      <c r="C23113" s="3"/>
      <c r="D23113" s="3"/>
      <c r="E23113" s="3"/>
      <c r="F23113" s="3"/>
      <c r="G23113" s="3"/>
      <c r="H23113" s="3"/>
      <c r="I23113" s="3"/>
      <c r="J23113" s="3"/>
      <c r="K23113" s="3"/>
      <c r="L23113" s="3"/>
      <c r="M23113" s="3"/>
      <c r="N23113" s="3"/>
    </row>
    <row r="23114">
      <c r="A23114" s="3"/>
      <c r="B23114" s="3"/>
      <c r="C23114" s="3"/>
      <c r="D23114" s="3"/>
      <c r="E23114" s="3"/>
      <c r="F23114" s="3"/>
      <c r="G23114" s="3"/>
      <c r="H23114" s="3"/>
      <c r="I23114" s="3"/>
      <c r="J23114" s="3"/>
      <c r="K23114" s="3"/>
      <c r="L23114" s="3"/>
      <c r="M23114" s="3"/>
      <c r="N23114" s="3"/>
    </row>
    <row r="23115">
      <c r="A23115" s="3"/>
      <c r="B23115" s="3"/>
      <c r="C23115" s="3"/>
      <c r="D23115" s="3"/>
      <c r="E23115" s="3"/>
      <c r="F23115" s="3"/>
      <c r="G23115" s="3"/>
      <c r="H23115" s="3"/>
      <c r="I23115" s="3"/>
      <c r="J23115" s="3"/>
      <c r="K23115" s="3"/>
      <c r="L23115" s="3"/>
      <c r="M23115" s="3"/>
      <c r="N23115" s="3"/>
    </row>
    <row r="23116">
      <c r="A23116" s="3"/>
      <c r="B23116" s="3"/>
      <c r="C23116" s="3"/>
      <c r="D23116" s="3"/>
      <c r="E23116" s="3"/>
      <c r="F23116" s="3"/>
      <c r="G23116" s="3"/>
      <c r="H23116" s="3"/>
      <c r="I23116" s="3"/>
      <c r="J23116" s="3"/>
      <c r="K23116" s="3"/>
      <c r="L23116" s="3"/>
      <c r="M23116" s="3"/>
      <c r="N23116" s="3"/>
    </row>
    <row r="23117">
      <c r="A23117" s="3"/>
      <c r="B23117" s="3"/>
      <c r="C23117" s="3"/>
      <c r="D23117" s="3"/>
      <c r="E23117" s="3"/>
      <c r="F23117" s="3"/>
      <c r="G23117" s="3"/>
      <c r="H23117" s="3"/>
      <c r="I23117" s="3"/>
      <c r="J23117" s="3"/>
      <c r="K23117" s="3"/>
      <c r="L23117" s="3"/>
      <c r="M23117" s="3"/>
      <c r="N23117" s="3"/>
    </row>
    <row r="23118">
      <c r="A23118" s="3"/>
      <c r="B23118" s="3"/>
      <c r="C23118" s="3"/>
      <c r="D23118" s="3"/>
      <c r="E23118" s="3"/>
      <c r="F23118" s="3"/>
      <c r="G23118" s="3"/>
      <c r="H23118" s="3"/>
      <c r="I23118" s="3"/>
      <c r="J23118" s="3"/>
      <c r="K23118" s="3"/>
      <c r="L23118" s="3"/>
      <c r="M23118" s="3"/>
      <c r="N23118" s="3"/>
    </row>
    <row r="23119">
      <c r="A23119" s="3"/>
      <c r="B23119" s="3"/>
      <c r="C23119" s="3"/>
      <c r="D23119" s="3"/>
      <c r="E23119" s="3"/>
      <c r="F23119" s="3"/>
      <c r="G23119" s="3"/>
      <c r="H23119" s="3"/>
      <c r="I23119" s="3"/>
      <c r="J23119" s="3"/>
      <c r="K23119" s="3"/>
      <c r="L23119" s="3"/>
      <c r="M23119" s="3"/>
      <c r="N23119" s="3"/>
    </row>
    <row r="23120">
      <c r="A23120" s="3"/>
      <c r="B23120" s="3"/>
      <c r="C23120" s="3"/>
      <c r="D23120" s="3"/>
      <c r="E23120" s="3"/>
      <c r="F23120" s="3"/>
      <c r="G23120" s="3"/>
      <c r="H23120" s="3"/>
      <c r="I23120" s="3"/>
      <c r="J23120" s="3"/>
      <c r="K23120" s="3"/>
      <c r="L23120" s="3"/>
      <c r="M23120" s="3"/>
      <c r="N23120" s="3"/>
    </row>
    <row r="23121">
      <c r="A23121" s="3"/>
      <c r="B23121" s="3"/>
      <c r="C23121" s="3"/>
      <c r="D23121" s="3"/>
      <c r="E23121" s="3"/>
      <c r="F23121" s="3"/>
      <c r="G23121" s="3"/>
      <c r="H23121" s="3"/>
      <c r="I23121" s="3"/>
      <c r="J23121" s="3"/>
      <c r="K23121" s="3"/>
      <c r="L23121" s="3"/>
      <c r="M23121" s="3"/>
      <c r="N23121" s="3"/>
    </row>
    <row r="23122">
      <c r="A23122" s="3"/>
      <c r="B23122" s="3"/>
      <c r="C23122" s="3"/>
      <c r="D23122" s="3"/>
      <c r="E23122" s="3"/>
      <c r="F23122" s="3"/>
      <c r="G23122" s="3"/>
      <c r="H23122" s="3"/>
      <c r="I23122" s="3"/>
      <c r="J23122" s="3"/>
      <c r="K23122" s="3"/>
      <c r="L23122" s="3"/>
      <c r="M23122" s="3"/>
      <c r="N23122" s="3"/>
    </row>
    <row r="23123">
      <c r="A23123" s="3"/>
      <c r="B23123" s="3"/>
      <c r="C23123" s="3"/>
      <c r="D23123" s="3"/>
      <c r="E23123" s="3"/>
      <c r="F23123" s="3"/>
      <c r="G23123" s="3"/>
      <c r="H23123" s="3"/>
      <c r="I23123" s="3"/>
      <c r="J23123" s="3"/>
      <c r="K23123" s="3"/>
      <c r="L23123" s="3"/>
      <c r="M23123" s="3"/>
      <c r="N23123" s="3"/>
    </row>
    <row r="23124">
      <c r="A23124" s="3"/>
      <c r="B23124" s="3"/>
      <c r="C23124" s="3"/>
      <c r="D23124" s="3"/>
      <c r="E23124" s="3"/>
      <c r="F23124" s="3"/>
      <c r="G23124" s="3"/>
      <c r="H23124" s="3"/>
      <c r="I23124" s="3"/>
      <c r="J23124" s="3"/>
      <c r="K23124" s="3"/>
      <c r="L23124" s="3"/>
      <c r="M23124" s="3"/>
      <c r="N23124" s="3"/>
    </row>
    <row r="23125">
      <c r="A23125" s="3"/>
      <c r="B23125" s="3"/>
      <c r="C23125" s="3"/>
      <c r="D23125" s="3"/>
      <c r="E23125" s="3"/>
      <c r="F23125" s="3"/>
      <c r="G23125" s="3"/>
      <c r="H23125" s="3"/>
      <c r="I23125" s="3"/>
      <c r="J23125" s="3"/>
      <c r="K23125" s="3"/>
      <c r="L23125" s="3"/>
      <c r="M23125" s="3"/>
      <c r="N23125" s="3"/>
    </row>
    <row r="23126">
      <c r="A23126" s="3"/>
      <c r="B23126" s="3"/>
      <c r="C23126" s="3"/>
      <c r="D23126" s="3"/>
      <c r="E23126" s="3"/>
      <c r="F23126" s="3"/>
      <c r="G23126" s="3"/>
      <c r="H23126" s="3"/>
      <c r="I23126" s="3"/>
      <c r="J23126" s="3"/>
      <c r="K23126" s="3"/>
      <c r="L23126" s="3"/>
      <c r="M23126" s="3"/>
      <c r="N23126" s="3"/>
    </row>
    <row r="23127">
      <c r="A23127" s="3"/>
      <c r="B23127" s="3"/>
      <c r="C23127" s="3"/>
      <c r="D23127" s="3"/>
      <c r="E23127" s="3"/>
      <c r="F23127" s="3"/>
      <c r="G23127" s="3"/>
      <c r="H23127" s="3"/>
      <c r="I23127" s="3"/>
      <c r="J23127" s="3"/>
      <c r="K23127" s="3"/>
      <c r="L23127" s="3"/>
      <c r="M23127" s="3"/>
      <c r="N23127" s="3"/>
    </row>
    <row r="23128">
      <c r="A23128" s="3"/>
      <c r="B23128" s="3"/>
      <c r="C23128" s="3"/>
      <c r="D23128" s="3"/>
      <c r="E23128" s="3"/>
      <c r="F23128" s="3"/>
      <c r="G23128" s="3"/>
      <c r="H23128" s="3"/>
      <c r="I23128" s="3"/>
      <c r="J23128" s="3"/>
      <c r="K23128" s="3"/>
      <c r="L23128" s="3"/>
      <c r="M23128" s="3"/>
      <c r="N23128" s="3"/>
    </row>
    <row r="23129">
      <c r="A23129" s="3"/>
      <c r="B23129" s="3"/>
      <c r="C23129" s="3"/>
      <c r="D23129" s="3"/>
      <c r="E23129" s="3"/>
      <c r="F23129" s="3"/>
      <c r="G23129" s="3"/>
      <c r="H23129" s="3"/>
      <c r="I23129" s="3"/>
      <c r="J23129" s="3"/>
      <c r="K23129" s="3"/>
      <c r="L23129" s="3"/>
      <c r="M23129" s="3"/>
      <c r="N23129" s="3"/>
    </row>
    <row r="23130">
      <c r="A23130" s="3"/>
      <c r="B23130" s="3"/>
      <c r="C23130" s="3"/>
      <c r="D23130" s="3"/>
      <c r="E23130" s="3"/>
      <c r="F23130" s="3"/>
      <c r="G23130" s="3"/>
      <c r="H23130" s="3"/>
      <c r="I23130" s="3"/>
      <c r="J23130" s="3"/>
      <c r="K23130" s="3"/>
      <c r="L23130" s="3"/>
      <c r="M23130" s="3"/>
      <c r="N23130" s="3"/>
    </row>
    <row r="23131">
      <c r="A23131" s="3"/>
      <c r="B23131" s="3"/>
      <c r="C23131" s="3"/>
      <c r="D23131" s="3"/>
      <c r="E23131" s="3"/>
      <c r="F23131" s="3"/>
      <c r="G23131" s="3"/>
      <c r="H23131" s="3"/>
      <c r="I23131" s="3"/>
      <c r="J23131" s="3"/>
      <c r="K23131" s="3"/>
      <c r="L23131" s="3"/>
      <c r="M23131" s="3"/>
      <c r="N23131" s="3"/>
    </row>
    <row r="23132">
      <c r="A23132" s="3"/>
      <c r="B23132" s="3"/>
      <c r="C23132" s="3"/>
      <c r="D23132" s="3"/>
      <c r="E23132" s="3"/>
      <c r="F23132" s="3"/>
      <c r="G23132" s="3"/>
      <c r="H23132" s="3"/>
      <c r="I23132" s="3"/>
      <c r="J23132" s="3"/>
      <c r="K23132" s="3"/>
      <c r="L23132" s="3"/>
      <c r="M23132" s="3"/>
      <c r="N23132" s="3"/>
    </row>
    <row r="23133">
      <c r="A23133" s="3"/>
      <c r="B23133" s="3"/>
      <c r="C23133" s="3"/>
      <c r="D23133" s="3"/>
      <c r="E23133" s="3"/>
      <c r="F23133" s="3"/>
      <c r="G23133" s="3"/>
      <c r="H23133" s="3"/>
      <c r="I23133" s="3"/>
      <c r="J23133" s="3"/>
      <c r="K23133" s="3"/>
      <c r="L23133" s="3"/>
      <c r="M23133" s="3"/>
      <c r="N23133" s="3"/>
    </row>
    <row r="23134">
      <c r="A23134" s="3"/>
      <c r="B23134" s="3"/>
      <c r="C23134" s="3"/>
      <c r="D23134" s="3"/>
      <c r="E23134" s="3"/>
      <c r="F23134" s="3"/>
      <c r="G23134" s="3"/>
      <c r="H23134" s="3"/>
      <c r="I23134" s="3"/>
      <c r="J23134" s="3"/>
      <c r="K23134" s="3"/>
      <c r="L23134" s="3"/>
      <c r="M23134" s="3"/>
      <c r="N23134" s="3"/>
    </row>
    <row r="23135">
      <c r="A23135" s="3"/>
      <c r="B23135" s="3"/>
      <c r="C23135" s="3"/>
      <c r="D23135" s="3"/>
      <c r="E23135" s="3"/>
      <c r="F23135" s="3"/>
      <c r="G23135" s="3"/>
      <c r="H23135" s="3"/>
      <c r="I23135" s="3"/>
      <c r="J23135" s="3"/>
      <c r="K23135" s="3"/>
      <c r="L23135" s="3"/>
      <c r="M23135" s="3"/>
      <c r="N23135" s="3"/>
    </row>
    <row r="23136">
      <c r="A23136" s="3"/>
      <c r="B23136" s="3"/>
      <c r="C23136" s="3"/>
      <c r="D23136" s="3"/>
      <c r="E23136" s="3"/>
      <c r="F23136" s="3"/>
      <c r="G23136" s="3"/>
      <c r="H23136" s="3"/>
      <c r="I23136" s="3"/>
      <c r="J23136" s="3"/>
      <c r="K23136" s="3"/>
      <c r="L23136" s="3"/>
      <c r="M23136" s="3"/>
      <c r="N23136" s="3"/>
    </row>
    <row r="23137">
      <c r="A23137" s="3"/>
      <c r="B23137" s="3"/>
      <c r="C23137" s="3"/>
      <c r="D23137" s="3"/>
      <c r="E23137" s="3"/>
      <c r="F23137" s="3"/>
      <c r="G23137" s="3"/>
      <c r="H23137" s="3"/>
      <c r="I23137" s="3"/>
      <c r="J23137" s="3"/>
      <c r="K23137" s="3"/>
      <c r="L23137" s="3"/>
      <c r="M23137" s="3"/>
      <c r="N23137" s="3"/>
    </row>
    <row r="23138">
      <c r="A23138" s="3"/>
      <c r="B23138" s="3"/>
      <c r="C23138" s="3"/>
      <c r="D23138" s="3"/>
      <c r="E23138" s="3"/>
      <c r="F23138" s="3"/>
      <c r="G23138" s="3"/>
      <c r="H23138" s="3"/>
      <c r="I23138" s="3"/>
      <c r="J23138" s="3"/>
      <c r="K23138" s="3"/>
      <c r="L23138" s="3"/>
      <c r="M23138" s="3"/>
      <c r="N23138" s="3"/>
    </row>
    <row r="23139">
      <c r="A23139" s="3"/>
      <c r="B23139" s="3"/>
      <c r="C23139" s="3"/>
      <c r="D23139" s="3"/>
      <c r="E23139" s="3"/>
      <c r="F23139" s="3"/>
      <c r="G23139" s="3"/>
      <c r="H23139" s="3"/>
      <c r="I23139" s="3"/>
      <c r="J23139" s="3"/>
      <c r="K23139" s="3"/>
      <c r="L23139" s="3"/>
      <c r="M23139" s="3"/>
      <c r="N23139" s="3"/>
    </row>
    <row r="23140">
      <c r="A23140" s="3"/>
      <c r="B23140" s="3"/>
      <c r="C23140" s="3"/>
      <c r="D23140" s="3"/>
      <c r="E23140" s="3"/>
      <c r="F23140" s="3"/>
      <c r="G23140" s="3"/>
      <c r="H23140" s="3"/>
      <c r="I23140" s="3"/>
      <c r="J23140" s="3"/>
      <c r="K23140" s="3"/>
      <c r="L23140" s="3"/>
      <c r="M23140" s="3"/>
      <c r="N23140" s="3"/>
    </row>
    <row r="23141">
      <c r="A23141" s="3"/>
      <c r="B23141" s="3"/>
      <c r="C23141" s="3"/>
      <c r="D23141" s="3"/>
      <c r="E23141" s="3"/>
      <c r="F23141" s="3"/>
      <c r="G23141" s="3"/>
      <c r="H23141" s="3"/>
      <c r="I23141" s="3"/>
      <c r="J23141" s="3"/>
      <c r="K23141" s="3"/>
      <c r="L23141" s="3"/>
      <c r="M23141" s="3"/>
      <c r="N23141" s="3"/>
    </row>
    <row r="23142">
      <c r="A23142" s="3"/>
      <c r="B23142" s="3"/>
      <c r="C23142" s="3"/>
      <c r="D23142" s="3"/>
      <c r="E23142" s="3"/>
      <c r="F23142" s="3"/>
      <c r="G23142" s="3"/>
      <c r="H23142" s="3"/>
      <c r="I23142" s="3"/>
      <c r="J23142" s="3"/>
      <c r="K23142" s="3"/>
      <c r="L23142" s="3"/>
      <c r="M23142" s="3"/>
      <c r="N23142" s="3"/>
    </row>
    <row r="23143">
      <c r="A23143" s="3"/>
      <c r="B23143" s="3"/>
      <c r="C23143" s="3"/>
      <c r="D23143" s="3"/>
      <c r="E23143" s="3"/>
      <c r="F23143" s="3"/>
      <c r="G23143" s="3"/>
      <c r="H23143" s="3"/>
      <c r="I23143" s="3"/>
      <c r="J23143" s="3"/>
      <c r="K23143" s="3"/>
      <c r="L23143" s="3"/>
      <c r="M23143" s="3"/>
      <c r="N23143" s="3"/>
    </row>
    <row r="23144">
      <c r="A23144" s="3"/>
      <c r="B23144" s="3"/>
      <c r="C23144" s="3"/>
      <c r="D23144" s="3"/>
      <c r="E23144" s="3"/>
      <c r="F23144" s="3"/>
      <c r="G23144" s="3"/>
      <c r="H23144" s="3"/>
      <c r="I23144" s="3"/>
      <c r="J23144" s="3"/>
      <c r="K23144" s="3"/>
      <c r="L23144" s="3"/>
      <c r="M23144" s="3"/>
      <c r="N23144" s="3"/>
    </row>
    <row r="23145">
      <c r="A23145" s="3"/>
      <c r="B23145" s="3"/>
      <c r="C23145" s="3"/>
      <c r="D23145" s="3"/>
      <c r="E23145" s="3"/>
      <c r="F23145" s="3"/>
      <c r="G23145" s="3"/>
      <c r="H23145" s="3"/>
      <c r="I23145" s="3"/>
      <c r="J23145" s="3"/>
      <c r="K23145" s="3"/>
      <c r="L23145" s="3"/>
      <c r="M23145" s="3"/>
      <c r="N23145" s="3"/>
    </row>
    <row r="23146">
      <c r="A23146" s="3"/>
      <c r="B23146" s="3"/>
      <c r="C23146" s="3"/>
      <c r="D23146" s="3"/>
      <c r="E23146" s="3"/>
      <c r="F23146" s="3"/>
      <c r="G23146" s="3"/>
      <c r="H23146" s="3"/>
      <c r="I23146" s="3"/>
      <c r="J23146" s="3"/>
      <c r="K23146" s="3"/>
      <c r="L23146" s="3"/>
      <c r="M23146" s="3"/>
      <c r="N23146" s="3"/>
    </row>
    <row r="23147">
      <c r="A23147" s="3"/>
      <c r="B23147" s="3"/>
      <c r="C23147" s="3"/>
      <c r="D23147" s="3"/>
      <c r="E23147" s="3"/>
      <c r="F23147" s="3"/>
      <c r="G23147" s="3"/>
      <c r="H23147" s="3"/>
      <c r="I23147" s="3"/>
      <c r="J23147" s="3"/>
      <c r="K23147" s="3"/>
      <c r="L23147" s="3"/>
      <c r="M23147" s="3"/>
      <c r="N23147" s="3"/>
    </row>
    <row r="23148">
      <c r="A23148" s="3"/>
      <c r="B23148" s="3"/>
      <c r="C23148" s="3"/>
      <c r="D23148" s="3"/>
      <c r="E23148" s="3"/>
      <c r="F23148" s="3"/>
      <c r="G23148" s="3"/>
      <c r="H23148" s="3"/>
      <c r="I23148" s="3"/>
      <c r="J23148" s="3"/>
      <c r="K23148" s="3"/>
      <c r="L23148" s="3"/>
      <c r="M23148" s="3"/>
      <c r="N23148" s="3"/>
    </row>
    <row r="23149">
      <c r="A23149" s="3"/>
      <c r="B23149" s="3"/>
      <c r="C23149" s="3"/>
      <c r="D23149" s="3"/>
      <c r="E23149" s="3"/>
      <c r="F23149" s="3"/>
      <c r="G23149" s="3"/>
      <c r="H23149" s="3"/>
      <c r="I23149" s="3"/>
      <c r="J23149" s="3"/>
      <c r="K23149" s="3"/>
      <c r="L23149" s="3"/>
      <c r="M23149" s="3"/>
      <c r="N23149" s="3"/>
    </row>
    <row r="23150">
      <c r="A23150" s="3"/>
      <c r="B23150" s="3"/>
      <c r="C23150" s="3"/>
      <c r="D23150" s="3"/>
      <c r="E23150" s="3"/>
      <c r="F23150" s="3"/>
      <c r="G23150" s="3"/>
      <c r="H23150" s="3"/>
      <c r="I23150" s="3"/>
      <c r="J23150" s="3"/>
      <c r="K23150" s="3"/>
      <c r="L23150" s="3"/>
      <c r="M23150" s="3"/>
      <c r="N23150" s="3"/>
    </row>
    <row r="23151">
      <c r="A23151" s="3"/>
      <c r="B23151" s="3"/>
      <c r="C23151" s="3"/>
      <c r="D23151" s="3"/>
      <c r="E23151" s="3"/>
      <c r="F23151" s="3"/>
      <c r="G23151" s="3"/>
      <c r="H23151" s="3"/>
      <c r="I23151" s="3"/>
      <c r="J23151" s="3"/>
      <c r="K23151" s="3"/>
      <c r="L23151" s="3"/>
      <c r="M23151" s="3"/>
      <c r="N23151" s="3"/>
    </row>
    <row r="23152">
      <c r="A23152" s="3"/>
      <c r="B23152" s="3"/>
      <c r="C23152" s="3"/>
      <c r="D23152" s="3"/>
      <c r="E23152" s="3"/>
      <c r="F23152" s="3"/>
      <c r="G23152" s="3"/>
      <c r="H23152" s="3"/>
      <c r="I23152" s="3"/>
      <c r="J23152" s="3"/>
      <c r="K23152" s="3"/>
      <c r="L23152" s="3"/>
      <c r="M23152" s="3"/>
      <c r="N23152" s="3"/>
    </row>
    <row r="23153">
      <c r="A23153" s="3"/>
      <c r="B23153" s="3"/>
      <c r="C23153" s="3"/>
      <c r="D23153" s="3"/>
      <c r="E23153" s="3"/>
      <c r="F23153" s="3"/>
      <c r="G23153" s="3"/>
      <c r="H23153" s="3"/>
      <c r="I23153" s="3"/>
      <c r="J23153" s="3"/>
      <c r="K23153" s="3"/>
      <c r="L23153" s="3"/>
      <c r="M23153" s="3"/>
      <c r="N23153" s="3"/>
    </row>
    <row r="23154">
      <c r="A23154" s="3"/>
      <c r="B23154" s="3"/>
      <c r="C23154" s="3"/>
      <c r="D23154" s="3"/>
      <c r="E23154" s="3"/>
      <c r="F23154" s="3"/>
      <c r="G23154" s="3"/>
      <c r="H23154" s="3"/>
      <c r="I23154" s="3"/>
      <c r="J23154" s="3"/>
      <c r="K23154" s="3"/>
      <c r="L23154" s="3"/>
      <c r="M23154" s="3"/>
      <c r="N23154" s="3"/>
    </row>
    <row r="23155">
      <c r="A23155" s="3"/>
      <c r="B23155" s="3"/>
      <c r="C23155" s="3"/>
      <c r="D23155" s="3"/>
      <c r="E23155" s="3"/>
      <c r="F23155" s="3"/>
      <c r="G23155" s="3"/>
      <c r="H23155" s="3"/>
      <c r="I23155" s="3"/>
      <c r="J23155" s="3"/>
      <c r="K23155" s="3"/>
      <c r="L23155" s="3"/>
      <c r="M23155" s="3"/>
      <c r="N23155" s="3"/>
    </row>
    <row r="23156">
      <c r="A23156" s="3"/>
      <c r="B23156" s="3"/>
      <c r="C23156" s="3"/>
      <c r="D23156" s="3"/>
      <c r="E23156" s="3"/>
      <c r="F23156" s="3"/>
      <c r="G23156" s="3"/>
      <c r="H23156" s="3"/>
      <c r="I23156" s="3"/>
      <c r="J23156" s="3"/>
      <c r="K23156" s="3"/>
      <c r="L23156" s="3"/>
      <c r="M23156" s="3"/>
      <c r="N23156" s="3"/>
    </row>
    <row r="23157">
      <c r="A23157" s="3"/>
      <c r="B23157" s="3"/>
      <c r="C23157" s="3"/>
      <c r="D23157" s="3"/>
      <c r="E23157" s="3"/>
      <c r="F23157" s="3"/>
      <c r="G23157" s="3"/>
      <c r="H23157" s="3"/>
      <c r="I23157" s="3"/>
      <c r="J23157" s="3"/>
      <c r="K23157" s="3"/>
      <c r="L23157" s="3"/>
      <c r="M23157" s="3"/>
      <c r="N23157" s="3"/>
    </row>
    <row r="23158">
      <c r="A23158" s="3"/>
      <c r="B23158" s="3"/>
      <c r="C23158" s="3"/>
      <c r="D23158" s="3"/>
      <c r="E23158" s="3"/>
      <c r="F23158" s="3"/>
      <c r="G23158" s="3"/>
      <c r="H23158" s="3"/>
      <c r="I23158" s="3"/>
      <c r="J23158" s="3"/>
      <c r="K23158" s="3"/>
      <c r="L23158" s="3"/>
      <c r="M23158" s="3"/>
      <c r="N23158" s="3"/>
    </row>
    <row r="23159">
      <c r="A23159" s="3"/>
      <c r="B23159" s="3"/>
      <c r="C23159" s="3"/>
      <c r="D23159" s="3"/>
      <c r="E23159" s="3"/>
      <c r="F23159" s="3"/>
      <c r="G23159" s="3"/>
      <c r="H23159" s="3"/>
      <c r="I23159" s="3"/>
      <c r="J23159" s="3"/>
      <c r="K23159" s="3"/>
      <c r="L23159" s="3"/>
      <c r="M23159" s="3"/>
      <c r="N23159" s="3"/>
    </row>
    <row r="23160">
      <c r="A23160" s="3"/>
      <c r="B23160" s="3"/>
      <c r="C23160" s="3"/>
      <c r="D23160" s="3"/>
      <c r="E23160" s="3"/>
      <c r="F23160" s="3"/>
      <c r="G23160" s="3"/>
      <c r="H23160" s="3"/>
      <c r="I23160" s="3"/>
      <c r="J23160" s="3"/>
      <c r="K23160" s="3"/>
      <c r="L23160" s="3"/>
      <c r="M23160" s="3"/>
      <c r="N23160" s="3"/>
    </row>
    <row r="23161">
      <c r="A23161" s="3"/>
      <c r="B23161" s="3"/>
      <c r="C23161" s="3"/>
      <c r="D23161" s="3"/>
      <c r="E23161" s="3"/>
      <c r="F23161" s="3"/>
      <c r="G23161" s="3"/>
      <c r="H23161" s="3"/>
      <c r="I23161" s="3"/>
      <c r="J23161" s="3"/>
      <c r="K23161" s="3"/>
      <c r="L23161" s="3"/>
      <c r="M23161" s="3"/>
      <c r="N23161" s="3"/>
    </row>
    <row r="23162">
      <c r="A23162" s="3"/>
      <c r="B23162" s="3"/>
      <c r="C23162" s="3"/>
      <c r="D23162" s="3"/>
      <c r="E23162" s="3"/>
      <c r="F23162" s="3"/>
      <c r="G23162" s="3"/>
      <c r="H23162" s="3"/>
      <c r="I23162" s="3"/>
      <c r="J23162" s="3"/>
      <c r="K23162" s="3"/>
      <c r="L23162" s="3"/>
      <c r="M23162" s="3"/>
      <c r="N23162" s="3"/>
    </row>
    <row r="23163">
      <c r="A23163" s="3"/>
      <c r="B23163" s="3"/>
      <c r="C23163" s="3"/>
      <c r="D23163" s="3"/>
      <c r="E23163" s="3"/>
      <c r="F23163" s="3"/>
      <c r="G23163" s="3"/>
      <c r="H23163" s="3"/>
      <c r="I23163" s="3"/>
      <c r="J23163" s="3"/>
      <c r="K23163" s="3"/>
      <c r="L23163" s="3"/>
      <c r="M23163" s="3"/>
      <c r="N23163" s="3"/>
    </row>
    <row r="23164">
      <c r="A23164" s="3"/>
      <c r="B23164" s="3"/>
      <c r="C23164" s="3"/>
      <c r="D23164" s="3"/>
      <c r="E23164" s="3"/>
      <c r="F23164" s="3"/>
      <c r="G23164" s="3"/>
      <c r="H23164" s="3"/>
      <c r="I23164" s="3"/>
      <c r="J23164" s="3"/>
      <c r="K23164" s="3"/>
      <c r="L23164" s="3"/>
      <c r="M23164" s="3"/>
      <c r="N23164" s="3"/>
    </row>
    <row r="23165">
      <c r="A23165" s="3"/>
      <c r="B23165" s="3"/>
      <c r="C23165" s="3"/>
      <c r="D23165" s="3"/>
      <c r="E23165" s="3"/>
      <c r="F23165" s="3"/>
      <c r="G23165" s="3"/>
      <c r="H23165" s="3"/>
      <c r="I23165" s="3"/>
      <c r="J23165" s="3"/>
      <c r="K23165" s="3"/>
      <c r="L23165" s="3"/>
      <c r="M23165" s="3"/>
      <c r="N23165" s="3"/>
    </row>
    <row r="23166">
      <c r="A23166" s="3"/>
      <c r="B23166" s="3"/>
      <c r="C23166" s="3"/>
      <c r="D23166" s="3"/>
      <c r="E23166" s="3"/>
      <c r="F23166" s="3"/>
      <c r="G23166" s="3"/>
      <c r="H23166" s="3"/>
      <c r="I23166" s="3"/>
      <c r="J23166" s="3"/>
      <c r="K23166" s="3"/>
      <c r="L23166" s="3"/>
      <c r="M23166" s="3"/>
      <c r="N23166" s="3"/>
    </row>
    <row r="23167">
      <c r="A23167" s="3"/>
      <c r="B23167" s="3"/>
      <c r="C23167" s="3"/>
      <c r="D23167" s="3"/>
      <c r="E23167" s="3"/>
      <c r="F23167" s="3"/>
      <c r="G23167" s="3"/>
      <c r="H23167" s="3"/>
      <c r="I23167" s="3"/>
      <c r="J23167" s="3"/>
      <c r="K23167" s="3"/>
      <c r="L23167" s="3"/>
      <c r="M23167" s="3"/>
      <c r="N23167" s="3"/>
    </row>
    <row r="23168">
      <c r="A23168" s="3"/>
      <c r="B23168" s="3"/>
      <c r="C23168" s="3"/>
      <c r="D23168" s="3"/>
      <c r="E23168" s="3"/>
      <c r="F23168" s="3"/>
      <c r="G23168" s="3"/>
      <c r="H23168" s="3"/>
      <c r="I23168" s="3"/>
      <c r="J23168" s="3"/>
      <c r="K23168" s="3"/>
      <c r="L23168" s="3"/>
      <c r="M23168" s="3"/>
      <c r="N23168" s="3"/>
    </row>
    <row r="23169">
      <c r="A23169" s="3"/>
      <c r="B23169" s="3"/>
      <c r="C23169" s="3"/>
      <c r="D23169" s="3"/>
      <c r="E23169" s="3"/>
      <c r="F23169" s="3"/>
      <c r="G23169" s="3"/>
      <c r="H23169" s="3"/>
      <c r="I23169" s="3"/>
      <c r="J23169" s="3"/>
      <c r="K23169" s="3"/>
      <c r="L23169" s="3"/>
      <c r="M23169" s="3"/>
      <c r="N23169" s="3"/>
    </row>
    <row r="23170">
      <c r="A23170" s="3"/>
      <c r="B23170" s="3"/>
      <c r="C23170" s="3"/>
      <c r="D23170" s="3"/>
      <c r="E23170" s="3"/>
      <c r="F23170" s="3"/>
      <c r="G23170" s="3"/>
      <c r="H23170" s="3"/>
      <c r="I23170" s="3"/>
      <c r="J23170" s="3"/>
      <c r="K23170" s="3"/>
      <c r="L23170" s="3"/>
      <c r="M23170" s="3"/>
      <c r="N23170" s="3"/>
    </row>
    <row r="23171">
      <c r="A23171" s="3"/>
      <c r="B23171" s="3"/>
      <c r="C23171" s="3"/>
      <c r="D23171" s="3"/>
      <c r="E23171" s="3"/>
      <c r="F23171" s="3"/>
      <c r="G23171" s="3"/>
      <c r="H23171" s="3"/>
      <c r="I23171" s="3"/>
      <c r="J23171" s="3"/>
      <c r="K23171" s="3"/>
      <c r="L23171" s="3"/>
      <c r="M23171" s="3"/>
      <c r="N23171" s="3"/>
    </row>
    <row r="23172">
      <c r="A23172" s="3"/>
      <c r="B23172" s="3"/>
      <c r="C23172" s="3"/>
      <c r="D23172" s="3"/>
      <c r="E23172" s="3"/>
      <c r="F23172" s="3"/>
      <c r="G23172" s="3"/>
      <c r="H23172" s="3"/>
      <c r="I23172" s="3"/>
      <c r="J23172" s="3"/>
      <c r="K23172" s="3"/>
      <c r="L23172" s="3"/>
      <c r="M23172" s="3"/>
      <c r="N23172" s="3"/>
    </row>
    <row r="23173">
      <c r="A23173" s="3"/>
      <c r="B23173" s="3"/>
      <c r="C23173" s="3"/>
      <c r="D23173" s="3"/>
      <c r="E23173" s="3"/>
      <c r="F23173" s="3"/>
      <c r="G23173" s="3"/>
      <c r="H23173" s="3"/>
      <c r="I23173" s="3"/>
      <c r="J23173" s="3"/>
      <c r="K23173" s="3"/>
      <c r="L23173" s="3"/>
      <c r="M23173" s="3"/>
      <c r="N23173" s="3"/>
    </row>
    <row r="23174">
      <c r="A23174" s="3"/>
      <c r="B23174" s="3"/>
      <c r="C23174" s="3"/>
      <c r="D23174" s="3"/>
      <c r="E23174" s="3"/>
      <c r="F23174" s="3"/>
      <c r="G23174" s="3"/>
      <c r="H23174" s="3"/>
      <c r="I23174" s="3"/>
      <c r="J23174" s="3"/>
      <c r="K23174" s="3"/>
      <c r="L23174" s="3"/>
      <c r="M23174" s="3"/>
      <c r="N23174" s="3"/>
    </row>
    <row r="23175">
      <c r="A23175" s="3"/>
      <c r="B23175" s="3"/>
      <c r="C23175" s="3"/>
      <c r="D23175" s="3"/>
      <c r="E23175" s="3"/>
      <c r="F23175" s="3"/>
      <c r="G23175" s="3"/>
      <c r="H23175" s="3"/>
      <c r="I23175" s="3"/>
      <c r="J23175" s="3"/>
      <c r="K23175" s="3"/>
      <c r="L23175" s="3"/>
      <c r="M23175" s="3"/>
      <c r="N23175" s="3"/>
    </row>
    <row r="23176">
      <c r="A23176" s="3"/>
      <c r="B23176" s="3"/>
      <c r="C23176" s="3"/>
      <c r="D23176" s="3"/>
      <c r="E23176" s="3"/>
      <c r="F23176" s="3"/>
      <c r="G23176" s="3"/>
      <c r="H23176" s="3"/>
      <c r="I23176" s="3"/>
      <c r="J23176" s="3"/>
      <c r="K23176" s="3"/>
      <c r="L23176" s="3"/>
      <c r="M23176" s="3"/>
      <c r="N23176" s="3"/>
    </row>
    <row r="23177">
      <c r="A23177" s="3"/>
      <c r="B23177" s="3"/>
      <c r="C23177" s="3"/>
      <c r="D23177" s="3"/>
      <c r="E23177" s="3"/>
      <c r="F23177" s="3"/>
      <c r="G23177" s="3"/>
      <c r="H23177" s="3"/>
      <c r="I23177" s="3"/>
      <c r="J23177" s="3"/>
      <c r="K23177" s="3"/>
      <c r="L23177" s="3"/>
      <c r="M23177" s="3"/>
      <c r="N23177" s="3"/>
    </row>
    <row r="23178">
      <c r="A23178" s="3"/>
      <c r="B23178" s="3"/>
      <c r="C23178" s="3"/>
      <c r="D23178" s="3"/>
      <c r="E23178" s="3"/>
      <c r="F23178" s="3"/>
      <c r="G23178" s="3"/>
      <c r="H23178" s="3"/>
      <c r="I23178" s="3"/>
      <c r="J23178" s="3"/>
      <c r="K23178" s="3"/>
      <c r="L23178" s="3"/>
      <c r="M23178" s="3"/>
      <c r="N23178" s="3"/>
    </row>
    <row r="23179">
      <c r="A23179" s="3"/>
      <c r="B23179" s="3"/>
      <c r="C23179" s="3"/>
      <c r="D23179" s="3"/>
      <c r="E23179" s="3"/>
      <c r="F23179" s="3"/>
      <c r="G23179" s="3"/>
      <c r="H23179" s="3"/>
      <c r="I23179" s="3"/>
      <c r="J23179" s="3"/>
      <c r="K23179" s="3"/>
      <c r="L23179" s="3"/>
      <c r="M23179" s="3"/>
      <c r="N23179" s="3"/>
    </row>
    <row r="23180">
      <c r="A23180" s="3"/>
      <c r="B23180" s="3"/>
      <c r="C23180" s="3"/>
      <c r="D23180" s="3"/>
      <c r="E23180" s="3"/>
      <c r="F23180" s="3"/>
      <c r="G23180" s="3"/>
      <c r="H23180" s="3"/>
      <c r="I23180" s="3"/>
      <c r="J23180" s="3"/>
      <c r="K23180" s="3"/>
      <c r="L23180" s="3"/>
      <c r="M23180" s="3"/>
      <c r="N23180" s="3"/>
    </row>
    <row r="23181">
      <c r="A23181" s="3"/>
      <c r="B23181" s="3"/>
      <c r="C23181" s="3"/>
      <c r="D23181" s="3"/>
      <c r="E23181" s="3"/>
      <c r="F23181" s="3"/>
      <c r="G23181" s="3"/>
      <c r="H23181" s="3"/>
      <c r="I23181" s="3"/>
      <c r="J23181" s="3"/>
      <c r="K23181" s="3"/>
      <c r="L23181" s="3"/>
      <c r="M23181" s="3"/>
      <c r="N23181" s="3"/>
    </row>
    <row r="23182">
      <c r="A23182" s="3"/>
      <c r="B23182" s="3"/>
      <c r="C23182" s="3"/>
      <c r="D23182" s="3"/>
      <c r="E23182" s="3"/>
      <c r="F23182" s="3"/>
      <c r="G23182" s="3"/>
      <c r="H23182" s="3"/>
      <c r="I23182" s="3"/>
      <c r="J23182" s="3"/>
      <c r="K23182" s="3"/>
      <c r="L23182" s="3"/>
      <c r="M23182" s="3"/>
      <c r="N23182" s="3"/>
    </row>
    <row r="23183">
      <c r="A23183" s="3"/>
      <c r="B23183" s="3"/>
      <c r="C23183" s="3"/>
      <c r="D23183" s="3"/>
      <c r="E23183" s="3"/>
      <c r="F23183" s="3"/>
      <c r="G23183" s="3"/>
      <c r="H23183" s="3"/>
      <c r="I23183" s="3"/>
      <c r="J23183" s="3"/>
      <c r="K23183" s="3"/>
      <c r="L23183" s="3"/>
      <c r="M23183" s="3"/>
      <c r="N23183" s="3"/>
    </row>
    <row r="23184">
      <c r="A23184" s="3"/>
      <c r="B23184" s="3"/>
      <c r="C23184" s="3"/>
      <c r="D23184" s="3"/>
      <c r="E23184" s="3"/>
      <c r="F23184" s="3"/>
      <c r="G23184" s="3"/>
      <c r="H23184" s="3"/>
      <c r="I23184" s="3"/>
      <c r="J23184" s="3"/>
      <c r="K23184" s="3"/>
      <c r="L23184" s="3"/>
      <c r="M23184" s="3"/>
      <c r="N23184" s="3"/>
    </row>
    <row r="23185">
      <c r="A23185" s="3"/>
      <c r="B23185" s="3"/>
      <c r="C23185" s="3"/>
      <c r="D23185" s="3"/>
      <c r="E23185" s="3"/>
      <c r="F23185" s="3"/>
      <c r="G23185" s="3"/>
      <c r="H23185" s="3"/>
      <c r="I23185" s="3"/>
      <c r="J23185" s="3"/>
      <c r="K23185" s="3"/>
      <c r="L23185" s="3"/>
      <c r="M23185" s="3"/>
      <c r="N23185" s="3"/>
    </row>
    <row r="23186">
      <c r="A23186" s="3"/>
      <c r="B23186" s="3"/>
      <c r="C23186" s="3"/>
      <c r="D23186" s="3"/>
      <c r="E23186" s="3"/>
      <c r="F23186" s="3"/>
      <c r="G23186" s="3"/>
      <c r="H23186" s="3"/>
      <c r="I23186" s="3"/>
      <c r="J23186" s="3"/>
      <c r="K23186" s="3"/>
      <c r="L23186" s="3"/>
      <c r="M23186" s="3"/>
      <c r="N23186" s="3"/>
    </row>
    <row r="23187">
      <c r="A23187" s="3"/>
      <c r="B23187" s="3"/>
      <c r="C23187" s="3"/>
      <c r="D23187" s="3"/>
      <c r="E23187" s="3"/>
      <c r="F23187" s="3"/>
      <c r="G23187" s="3"/>
      <c r="H23187" s="3"/>
      <c r="I23187" s="3"/>
      <c r="J23187" s="3"/>
      <c r="K23187" s="3"/>
      <c r="L23187" s="3"/>
      <c r="M23187" s="3"/>
      <c r="N23187" s="3"/>
    </row>
    <row r="23188">
      <c r="A23188" s="3"/>
      <c r="B23188" s="3"/>
      <c r="C23188" s="3"/>
      <c r="D23188" s="3"/>
      <c r="E23188" s="3"/>
      <c r="F23188" s="3"/>
      <c r="G23188" s="3"/>
      <c r="H23188" s="3"/>
      <c r="I23188" s="3"/>
      <c r="J23188" s="3"/>
      <c r="K23188" s="3"/>
      <c r="L23188" s="3"/>
      <c r="M23188" s="3"/>
      <c r="N23188" s="3"/>
    </row>
    <row r="23189">
      <c r="A23189" s="3"/>
      <c r="B23189" s="3"/>
      <c r="C23189" s="3"/>
      <c r="D23189" s="3"/>
      <c r="E23189" s="3"/>
      <c r="F23189" s="3"/>
      <c r="G23189" s="3"/>
      <c r="H23189" s="3"/>
      <c r="I23189" s="3"/>
      <c r="J23189" s="3"/>
      <c r="K23189" s="3"/>
      <c r="L23189" s="3"/>
      <c r="M23189" s="3"/>
      <c r="N23189" s="3"/>
    </row>
    <row r="23190">
      <c r="A23190" s="3"/>
      <c r="B23190" s="3"/>
      <c r="C23190" s="3"/>
      <c r="D23190" s="3"/>
      <c r="E23190" s="3"/>
      <c r="F23190" s="3"/>
      <c r="G23190" s="3"/>
      <c r="H23190" s="3"/>
      <c r="I23190" s="3"/>
      <c r="J23190" s="3"/>
      <c r="K23190" s="3"/>
      <c r="L23190" s="3"/>
      <c r="M23190" s="3"/>
      <c r="N23190" s="3"/>
    </row>
    <row r="23191">
      <c r="A23191" s="3"/>
      <c r="B23191" s="3"/>
      <c r="C23191" s="3"/>
      <c r="D23191" s="3"/>
      <c r="E23191" s="3"/>
      <c r="F23191" s="3"/>
      <c r="G23191" s="3"/>
      <c r="H23191" s="3"/>
      <c r="I23191" s="3"/>
      <c r="J23191" s="3"/>
      <c r="K23191" s="3"/>
      <c r="L23191" s="3"/>
      <c r="M23191" s="3"/>
      <c r="N23191" s="3"/>
    </row>
    <row r="23192">
      <c r="A23192" s="3"/>
      <c r="B23192" s="3"/>
      <c r="C23192" s="3"/>
      <c r="D23192" s="3"/>
      <c r="E23192" s="3"/>
      <c r="F23192" s="3"/>
      <c r="G23192" s="3"/>
      <c r="H23192" s="3"/>
      <c r="I23192" s="3"/>
      <c r="J23192" s="3"/>
      <c r="K23192" s="3"/>
      <c r="L23192" s="3"/>
      <c r="M23192" s="3"/>
      <c r="N23192" s="3"/>
    </row>
    <row r="23193">
      <c r="A23193" s="3"/>
      <c r="B23193" s="3"/>
      <c r="C23193" s="3"/>
      <c r="D23193" s="3"/>
      <c r="E23193" s="3"/>
      <c r="F23193" s="3"/>
      <c r="G23193" s="3"/>
      <c r="H23193" s="3"/>
      <c r="I23193" s="3"/>
      <c r="J23193" s="3"/>
      <c r="K23193" s="3"/>
      <c r="L23193" s="3"/>
      <c r="M23193" s="3"/>
      <c r="N23193" s="3"/>
    </row>
    <row r="23194">
      <c r="A23194" s="3"/>
      <c r="B23194" s="3"/>
      <c r="C23194" s="3"/>
      <c r="D23194" s="3"/>
      <c r="E23194" s="3"/>
      <c r="F23194" s="3"/>
      <c r="G23194" s="3"/>
      <c r="H23194" s="3"/>
      <c r="I23194" s="3"/>
      <c r="J23194" s="3"/>
      <c r="K23194" s="3"/>
      <c r="L23194" s="3"/>
      <c r="M23194" s="3"/>
      <c r="N23194" s="3"/>
    </row>
    <row r="23195">
      <c r="A23195" s="3"/>
      <c r="B23195" s="3"/>
      <c r="C23195" s="3"/>
      <c r="D23195" s="3"/>
      <c r="E23195" s="3"/>
      <c r="F23195" s="3"/>
      <c r="G23195" s="3"/>
      <c r="H23195" s="3"/>
      <c r="I23195" s="3"/>
      <c r="J23195" s="3"/>
      <c r="K23195" s="3"/>
      <c r="L23195" s="3"/>
      <c r="M23195" s="3"/>
      <c r="N23195" s="3"/>
    </row>
    <row r="23196">
      <c r="A23196" s="3"/>
      <c r="B23196" s="3"/>
      <c r="C23196" s="3"/>
      <c r="D23196" s="3"/>
      <c r="E23196" s="3"/>
      <c r="F23196" s="3"/>
      <c r="G23196" s="3"/>
      <c r="H23196" s="3"/>
      <c r="I23196" s="3"/>
      <c r="J23196" s="3"/>
      <c r="K23196" s="3"/>
      <c r="L23196" s="3"/>
      <c r="M23196" s="3"/>
      <c r="N23196" s="3"/>
    </row>
    <row r="23197">
      <c r="A23197" s="3"/>
      <c r="B23197" s="3"/>
      <c r="C23197" s="3"/>
      <c r="D23197" s="3"/>
      <c r="E23197" s="3"/>
      <c r="F23197" s="3"/>
      <c r="G23197" s="3"/>
      <c r="H23197" s="3"/>
      <c r="I23197" s="3"/>
      <c r="J23197" s="3"/>
      <c r="K23197" s="3"/>
      <c r="L23197" s="3"/>
      <c r="M23197" s="3"/>
      <c r="N23197" s="3"/>
    </row>
    <row r="23198">
      <c r="A23198" s="3"/>
      <c r="B23198" s="3"/>
      <c r="C23198" s="3"/>
      <c r="D23198" s="3"/>
      <c r="E23198" s="3"/>
      <c r="F23198" s="3"/>
      <c r="G23198" s="3"/>
      <c r="H23198" s="3"/>
      <c r="I23198" s="3"/>
      <c r="J23198" s="3"/>
      <c r="K23198" s="3"/>
      <c r="L23198" s="3"/>
      <c r="M23198" s="3"/>
      <c r="N23198" s="3"/>
    </row>
    <row r="23199">
      <c r="A23199" s="3"/>
      <c r="B23199" s="3"/>
      <c r="C23199" s="3"/>
      <c r="D23199" s="3"/>
      <c r="E23199" s="3"/>
      <c r="F23199" s="3"/>
      <c r="G23199" s="3"/>
      <c r="H23199" s="3"/>
      <c r="I23199" s="3"/>
      <c r="J23199" s="3"/>
      <c r="K23199" s="3"/>
      <c r="L23199" s="3"/>
      <c r="M23199" s="3"/>
      <c r="N23199" s="3"/>
    </row>
    <row r="23200">
      <c r="A23200" s="3"/>
      <c r="B23200" s="3"/>
      <c r="C23200" s="3"/>
      <c r="D23200" s="3"/>
      <c r="E23200" s="3"/>
      <c r="F23200" s="3"/>
      <c r="G23200" s="3"/>
      <c r="H23200" s="3"/>
      <c r="I23200" s="3"/>
      <c r="J23200" s="3"/>
      <c r="K23200" s="3"/>
      <c r="L23200" s="3"/>
      <c r="M23200" s="3"/>
      <c r="N23200" s="3"/>
    </row>
    <row r="23201">
      <c r="A23201" s="3"/>
      <c r="B23201" s="3"/>
      <c r="C23201" s="3"/>
      <c r="D23201" s="3"/>
      <c r="E23201" s="3"/>
      <c r="F23201" s="3"/>
      <c r="G23201" s="3"/>
      <c r="H23201" s="3"/>
      <c r="I23201" s="3"/>
      <c r="J23201" s="3"/>
      <c r="K23201" s="3"/>
      <c r="L23201" s="3"/>
      <c r="M23201" s="3"/>
      <c r="N23201" s="3"/>
    </row>
    <row r="23202">
      <c r="A23202" s="3"/>
      <c r="B23202" s="3"/>
      <c r="C23202" s="3"/>
      <c r="D23202" s="3"/>
      <c r="E23202" s="3"/>
      <c r="F23202" s="3"/>
      <c r="G23202" s="3"/>
      <c r="H23202" s="3"/>
      <c r="I23202" s="3"/>
      <c r="J23202" s="3"/>
      <c r="K23202" s="3"/>
      <c r="L23202" s="3"/>
      <c r="M23202" s="3"/>
      <c r="N23202" s="3"/>
    </row>
    <row r="23203">
      <c r="A23203" s="3"/>
      <c r="B23203" s="3"/>
      <c r="C23203" s="3"/>
      <c r="D23203" s="3"/>
      <c r="E23203" s="3"/>
      <c r="F23203" s="3"/>
      <c r="G23203" s="3"/>
      <c r="H23203" s="3"/>
      <c r="I23203" s="3"/>
      <c r="J23203" s="3"/>
      <c r="K23203" s="3"/>
      <c r="L23203" s="3"/>
      <c r="M23203" s="3"/>
      <c r="N23203" s="3"/>
    </row>
    <row r="23204">
      <c r="A23204" s="3"/>
      <c r="B23204" s="3"/>
      <c r="C23204" s="3"/>
      <c r="D23204" s="3"/>
      <c r="E23204" s="3"/>
      <c r="F23204" s="3"/>
      <c r="G23204" s="3"/>
      <c r="H23204" s="3"/>
      <c r="I23204" s="3"/>
      <c r="J23204" s="3"/>
      <c r="K23204" s="3"/>
      <c r="L23204" s="3"/>
      <c r="M23204" s="3"/>
      <c r="N23204" s="3"/>
    </row>
    <row r="23205">
      <c r="A23205" s="3"/>
      <c r="B23205" s="3"/>
      <c r="C23205" s="3"/>
      <c r="D23205" s="3"/>
      <c r="E23205" s="3"/>
      <c r="F23205" s="3"/>
      <c r="G23205" s="3"/>
      <c r="H23205" s="3"/>
      <c r="I23205" s="3"/>
      <c r="J23205" s="3"/>
      <c r="K23205" s="3"/>
      <c r="L23205" s="3"/>
      <c r="M23205" s="3"/>
      <c r="N23205" s="3"/>
    </row>
    <row r="23206">
      <c r="A23206" s="3"/>
      <c r="B23206" s="3"/>
      <c r="C23206" s="3"/>
      <c r="D23206" s="3"/>
      <c r="E23206" s="3"/>
      <c r="F23206" s="3"/>
      <c r="G23206" s="3"/>
      <c r="H23206" s="3"/>
      <c r="I23206" s="3"/>
      <c r="J23206" s="3"/>
      <c r="K23206" s="3"/>
      <c r="L23206" s="3"/>
      <c r="M23206" s="3"/>
      <c r="N23206" s="3"/>
    </row>
    <row r="23207">
      <c r="A23207" s="3"/>
      <c r="B23207" s="3"/>
      <c r="C23207" s="3"/>
      <c r="D23207" s="3"/>
      <c r="E23207" s="3"/>
      <c r="F23207" s="3"/>
      <c r="G23207" s="3"/>
      <c r="H23207" s="3"/>
      <c r="I23207" s="3"/>
      <c r="J23207" s="3"/>
      <c r="K23207" s="3"/>
      <c r="L23207" s="3"/>
      <c r="M23207" s="3"/>
      <c r="N23207" s="3"/>
    </row>
    <row r="23208">
      <c r="A23208" s="3"/>
      <c r="B23208" s="3"/>
      <c r="C23208" s="3"/>
      <c r="D23208" s="3"/>
      <c r="E23208" s="3"/>
      <c r="F23208" s="3"/>
      <c r="G23208" s="3"/>
      <c r="H23208" s="3"/>
      <c r="I23208" s="3"/>
      <c r="J23208" s="3"/>
      <c r="K23208" s="3"/>
      <c r="L23208" s="3"/>
      <c r="M23208" s="3"/>
      <c r="N23208" s="3"/>
    </row>
    <row r="23209">
      <c r="A23209" s="3"/>
      <c r="B23209" s="3"/>
      <c r="C23209" s="3"/>
      <c r="D23209" s="3"/>
      <c r="E23209" s="3"/>
      <c r="F23209" s="3"/>
      <c r="G23209" s="3"/>
      <c r="H23209" s="3"/>
      <c r="I23209" s="3"/>
      <c r="J23209" s="3"/>
      <c r="K23209" s="3"/>
      <c r="L23209" s="3"/>
      <c r="M23209" s="3"/>
      <c r="N23209" s="3"/>
    </row>
    <row r="23210">
      <c r="A23210" s="3"/>
      <c r="B23210" s="3"/>
      <c r="C23210" s="3"/>
      <c r="D23210" s="3"/>
      <c r="E23210" s="3"/>
      <c r="F23210" s="3"/>
      <c r="G23210" s="3"/>
      <c r="H23210" s="3"/>
      <c r="I23210" s="3"/>
      <c r="J23210" s="3"/>
      <c r="K23210" s="3"/>
      <c r="L23210" s="3"/>
      <c r="M23210" s="3"/>
      <c r="N23210" s="3"/>
    </row>
    <row r="23211">
      <c r="A23211" s="3"/>
      <c r="B23211" s="3"/>
      <c r="C23211" s="3"/>
      <c r="D23211" s="3"/>
      <c r="E23211" s="3"/>
      <c r="F23211" s="3"/>
      <c r="G23211" s="3"/>
      <c r="H23211" s="3"/>
      <c r="I23211" s="3"/>
      <c r="J23211" s="3"/>
      <c r="K23211" s="3"/>
      <c r="L23211" s="3"/>
      <c r="M23211" s="3"/>
      <c r="N23211" s="3"/>
    </row>
    <row r="23212">
      <c r="A23212" s="3"/>
      <c r="B23212" s="3"/>
      <c r="C23212" s="3"/>
      <c r="D23212" s="3"/>
      <c r="E23212" s="3"/>
      <c r="F23212" s="3"/>
      <c r="G23212" s="3"/>
      <c r="H23212" s="3"/>
      <c r="I23212" s="3"/>
      <c r="J23212" s="3"/>
      <c r="K23212" s="3"/>
      <c r="L23212" s="3"/>
      <c r="M23212" s="3"/>
      <c r="N23212" s="3"/>
    </row>
    <row r="23213">
      <c r="A23213" s="3"/>
      <c r="B23213" s="3"/>
      <c r="C23213" s="3"/>
      <c r="D23213" s="3"/>
      <c r="E23213" s="3"/>
      <c r="F23213" s="3"/>
      <c r="G23213" s="3"/>
      <c r="H23213" s="3"/>
      <c r="I23213" s="3"/>
      <c r="J23213" s="3"/>
      <c r="K23213" s="3"/>
      <c r="L23213" s="3"/>
      <c r="M23213" s="3"/>
      <c r="N23213" s="3"/>
    </row>
    <row r="23214">
      <c r="A23214" s="3"/>
      <c r="B23214" s="3"/>
      <c r="C23214" s="3"/>
      <c r="D23214" s="3"/>
      <c r="E23214" s="3"/>
      <c r="F23214" s="3"/>
      <c r="G23214" s="3"/>
      <c r="H23214" s="3"/>
      <c r="I23214" s="3"/>
      <c r="J23214" s="3"/>
      <c r="K23214" s="3"/>
      <c r="L23214" s="3"/>
      <c r="M23214" s="3"/>
      <c r="N23214" s="3"/>
    </row>
    <row r="23215">
      <c r="A23215" s="3"/>
      <c r="B23215" s="3"/>
      <c r="C23215" s="3"/>
      <c r="D23215" s="3"/>
      <c r="E23215" s="3"/>
      <c r="F23215" s="3"/>
      <c r="G23215" s="3"/>
      <c r="H23215" s="3"/>
      <c r="I23215" s="3"/>
      <c r="J23215" s="3"/>
      <c r="K23215" s="3"/>
      <c r="L23215" s="3"/>
      <c r="M23215" s="3"/>
      <c r="N23215" s="3"/>
    </row>
    <row r="23216">
      <c r="A23216" s="3"/>
      <c r="B23216" s="3"/>
      <c r="C23216" s="3"/>
      <c r="D23216" s="3"/>
      <c r="E23216" s="3"/>
      <c r="F23216" s="3"/>
      <c r="G23216" s="3"/>
      <c r="H23216" s="3"/>
      <c r="I23216" s="3"/>
      <c r="J23216" s="3"/>
      <c r="K23216" s="3"/>
      <c r="L23216" s="3"/>
      <c r="M23216" s="3"/>
      <c r="N23216" s="3"/>
    </row>
    <row r="23217">
      <c r="A23217" s="3"/>
      <c r="B23217" s="3"/>
      <c r="C23217" s="3"/>
      <c r="D23217" s="3"/>
      <c r="E23217" s="3"/>
      <c r="F23217" s="3"/>
      <c r="G23217" s="3"/>
      <c r="H23217" s="3"/>
      <c r="I23217" s="3"/>
      <c r="J23217" s="3"/>
      <c r="K23217" s="3"/>
      <c r="L23217" s="3"/>
      <c r="M23217" s="3"/>
      <c r="N23217" s="3"/>
    </row>
    <row r="23218">
      <c r="A23218" s="3"/>
      <c r="B23218" s="3"/>
      <c r="C23218" s="3"/>
      <c r="D23218" s="3"/>
      <c r="E23218" s="3"/>
      <c r="F23218" s="3"/>
      <c r="G23218" s="3"/>
      <c r="H23218" s="3"/>
      <c r="I23218" s="3"/>
      <c r="J23218" s="3"/>
      <c r="K23218" s="3"/>
      <c r="L23218" s="3"/>
      <c r="M23218" s="3"/>
      <c r="N23218" s="3"/>
    </row>
    <row r="23219">
      <c r="A23219" s="3"/>
      <c r="B23219" s="3"/>
      <c r="C23219" s="3"/>
      <c r="D23219" s="3"/>
      <c r="E23219" s="3"/>
      <c r="F23219" s="3"/>
      <c r="G23219" s="3"/>
      <c r="H23219" s="3"/>
      <c r="I23219" s="3"/>
      <c r="J23219" s="3"/>
      <c r="K23219" s="3"/>
      <c r="L23219" s="3"/>
      <c r="M23219" s="3"/>
      <c r="N23219" s="3"/>
    </row>
    <row r="23220">
      <c r="A23220" s="3"/>
      <c r="B23220" s="3"/>
      <c r="C23220" s="3"/>
      <c r="D23220" s="3"/>
      <c r="E23220" s="3"/>
      <c r="F23220" s="3"/>
      <c r="G23220" s="3"/>
      <c r="H23220" s="3"/>
      <c r="I23220" s="3"/>
      <c r="J23220" s="3"/>
      <c r="K23220" s="3"/>
      <c r="L23220" s="3"/>
      <c r="M23220" s="3"/>
      <c r="N23220" s="3"/>
    </row>
    <row r="23221">
      <c r="A23221" s="3"/>
      <c r="B23221" s="3"/>
      <c r="C23221" s="3"/>
      <c r="D23221" s="3"/>
      <c r="E23221" s="3"/>
      <c r="F23221" s="3"/>
      <c r="G23221" s="3"/>
      <c r="H23221" s="3"/>
      <c r="I23221" s="3"/>
      <c r="J23221" s="3"/>
      <c r="K23221" s="3"/>
      <c r="L23221" s="3"/>
      <c r="M23221" s="3"/>
      <c r="N23221" s="3"/>
    </row>
    <row r="23222">
      <c r="A23222" s="3"/>
      <c r="B23222" s="3"/>
      <c r="C23222" s="3"/>
      <c r="D23222" s="3"/>
      <c r="E23222" s="3"/>
      <c r="F23222" s="3"/>
      <c r="G23222" s="3"/>
      <c r="H23222" s="3"/>
      <c r="I23222" s="3"/>
      <c r="J23222" s="3"/>
      <c r="K23222" s="3"/>
      <c r="L23222" s="3"/>
      <c r="M23222" s="3"/>
      <c r="N23222" s="3"/>
    </row>
    <row r="23223">
      <c r="A23223" s="3"/>
      <c r="B23223" s="3"/>
      <c r="C23223" s="3"/>
      <c r="D23223" s="3"/>
      <c r="E23223" s="3"/>
      <c r="F23223" s="3"/>
      <c r="G23223" s="3"/>
      <c r="H23223" s="3"/>
      <c r="I23223" s="3"/>
      <c r="J23223" s="3"/>
      <c r="K23223" s="3"/>
      <c r="L23223" s="3"/>
      <c r="M23223" s="3"/>
      <c r="N23223" s="3"/>
    </row>
    <row r="23224">
      <c r="A23224" s="3"/>
      <c r="B23224" s="3"/>
      <c r="C23224" s="3"/>
      <c r="D23224" s="3"/>
      <c r="E23224" s="3"/>
      <c r="F23224" s="3"/>
      <c r="G23224" s="3"/>
      <c r="H23224" s="3"/>
      <c r="I23224" s="3"/>
      <c r="J23224" s="3"/>
      <c r="K23224" s="3"/>
      <c r="L23224" s="3"/>
      <c r="M23224" s="3"/>
      <c r="N23224" s="3"/>
    </row>
    <row r="23225">
      <c r="A23225" s="3"/>
      <c r="B23225" s="3"/>
      <c r="C23225" s="3"/>
      <c r="D23225" s="3"/>
      <c r="E23225" s="3"/>
      <c r="F23225" s="3"/>
      <c r="G23225" s="3"/>
      <c r="H23225" s="3"/>
      <c r="I23225" s="3"/>
      <c r="J23225" s="3"/>
      <c r="K23225" s="3"/>
      <c r="L23225" s="3"/>
      <c r="M23225" s="3"/>
      <c r="N23225" s="3"/>
    </row>
    <row r="23226">
      <c r="A23226" s="3"/>
      <c r="B23226" s="3"/>
      <c r="C23226" s="3"/>
      <c r="D23226" s="3"/>
      <c r="E23226" s="3"/>
      <c r="F23226" s="3"/>
      <c r="G23226" s="3"/>
      <c r="H23226" s="3"/>
      <c r="I23226" s="3"/>
      <c r="J23226" s="3"/>
      <c r="K23226" s="3"/>
      <c r="L23226" s="3"/>
      <c r="M23226" s="3"/>
      <c r="N23226" s="3"/>
    </row>
    <row r="23227">
      <c r="A23227" s="3"/>
      <c r="B23227" s="3"/>
      <c r="C23227" s="3"/>
      <c r="D23227" s="3"/>
      <c r="E23227" s="3"/>
      <c r="F23227" s="3"/>
      <c r="G23227" s="3"/>
      <c r="H23227" s="3"/>
      <c r="I23227" s="3"/>
      <c r="J23227" s="3"/>
      <c r="K23227" s="3"/>
      <c r="L23227" s="3"/>
      <c r="M23227" s="3"/>
      <c r="N23227" s="3"/>
    </row>
    <row r="23228">
      <c r="A23228" s="3"/>
      <c r="B23228" s="3"/>
      <c r="C23228" s="3"/>
      <c r="D23228" s="3"/>
      <c r="E23228" s="3"/>
      <c r="F23228" s="3"/>
      <c r="G23228" s="3"/>
      <c r="H23228" s="3"/>
      <c r="I23228" s="3"/>
      <c r="J23228" s="3"/>
      <c r="K23228" s="3"/>
      <c r="L23228" s="3"/>
      <c r="M23228" s="3"/>
      <c r="N23228" s="3"/>
    </row>
    <row r="23229">
      <c r="A23229" s="3"/>
      <c r="B23229" s="3"/>
      <c r="C23229" s="3"/>
      <c r="D23229" s="3"/>
      <c r="E23229" s="3"/>
      <c r="F23229" s="3"/>
      <c r="G23229" s="3"/>
      <c r="H23229" s="3"/>
      <c r="I23229" s="3"/>
      <c r="J23229" s="3"/>
      <c r="K23229" s="3"/>
      <c r="L23229" s="3"/>
      <c r="M23229" s="3"/>
      <c r="N23229" s="3"/>
    </row>
    <row r="23230">
      <c r="A23230" s="3"/>
      <c r="B23230" s="3"/>
      <c r="C23230" s="3"/>
      <c r="D23230" s="3"/>
      <c r="E23230" s="3"/>
      <c r="F23230" s="3"/>
      <c r="G23230" s="3"/>
      <c r="H23230" s="3"/>
      <c r="I23230" s="3"/>
      <c r="J23230" s="3"/>
      <c r="K23230" s="3"/>
      <c r="L23230" s="3"/>
      <c r="M23230" s="3"/>
      <c r="N23230" s="3"/>
    </row>
    <row r="23231">
      <c r="A23231" s="3"/>
      <c r="B23231" s="3"/>
      <c r="C23231" s="3"/>
      <c r="D23231" s="3"/>
      <c r="E23231" s="3"/>
      <c r="F23231" s="3"/>
      <c r="G23231" s="3"/>
      <c r="H23231" s="3"/>
      <c r="I23231" s="3"/>
      <c r="J23231" s="3"/>
      <c r="K23231" s="3"/>
      <c r="L23231" s="3"/>
      <c r="M23231" s="3"/>
      <c r="N23231" s="3"/>
    </row>
    <row r="23232">
      <c r="A23232" s="3"/>
      <c r="B23232" s="3"/>
      <c r="C23232" s="3"/>
      <c r="D23232" s="3"/>
      <c r="E23232" s="3"/>
      <c r="F23232" s="3"/>
      <c r="G23232" s="3"/>
      <c r="H23232" s="3"/>
      <c r="I23232" s="3"/>
      <c r="J23232" s="3"/>
      <c r="K23232" s="3"/>
      <c r="L23232" s="3"/>
      <c r="M23232" s="3"/>
      <c r="N23232" s="3"/>
    </row>
    <row r="23233">
      <c r="A23233" s="3"/>
      <c r="B23233" s="3"/>
      <c r="C23233" s="3"/>
      <c r="D23233" s="3"/>
      <c r="E23233" s="3"/>
      <c r="F23233" s="3"/>
      <c r="G23233" s="3"/>
      <c r="H23233" s="3"/>
      <c r="I23233" s="3"/>
      <c r="J23233" s="3"/>
      <c r="K23233" s="3"/>
      <c r="L23233" s="3"/>
      <c r="M23233" s="3"/>
      <c r="N23233" s="3"/>
    </row>
    <row r="23234">
      <c r="A23234" s="3"/>
      <c r="B23234" s="3"/>
      <c r="C23234" s="3"/>
      <c r="D23234" s="3"/>
      <c r="E23234" s="3"/>
      <c r="F23234" s="3"/>
      <c r="G23234" s="3"/>
      <c r="H23234" s="3"/>
      <c r="I23234" s="3"/>
      <c r="J23234" s="3"/>
      <c r="K23234" s="3"/>
      <c r="L23234" s="3"/>
      <c r="M23234" s="3"/>
      <c r="N23234" s="3"/>
    </row>
    <row r="23235">
      <c r="A23235" s="3"/>
      <c r="B23235" s="3"/>
      <c r="C23235" s="3"/>
      <c r="D23235" s="3"/>
      <c r="E23235" s="3"/>
      <c r="F23235" s="3"/>
      <c r="G23235" s="3"/>
      <c r="H23235" s="3"/>
      <c r="I23235" s="3"/>
      <c r="J23235" s="3"/>
      <c r="K23235" s="3"/>
      <c r="L23235" s="3"/>
      <c r="M23235" s="3"/>
      <c r="N23235" s="3"/>
    </row>
    <row r="23236">
      <c r="A23236" s="3"/>
      <c r="B23236" s="3"/>
      <c r="C23236" s="3"/>
      <c r="D23236" s="3"/>
      <c r="E23236" s="3"/>
      <c r="F23236" s="3"/>
      <c r="G23236" s="3"/>
      <c r="H23236" s="3"/>
      <c r="I23236" s="3"/>
      <c r="J23236" s="3"/>
      <c r="K23236" s="3"/>
      <c r="L23236" s="3"/>
      <c r="M23236" s="3"/>
      <c r="N23236" s="3"/>
    </row>
    <row r="23237">
      <c r="A23237" s="3"/>
      <c r="B23237" s="3"/>
      <c r="C23237" s="3"/>
      <c r="D23237" s="3"/>
      <c r="E23237" s="3"/>
      <c r="F23237" s="3"/>
      <c r="G23237" s="3"/>
      <c r="H23237" s="3"/>
      <c r="I23237" s="3"/>
      <c r="J23237" s="3"/>
      <c r="K23237" s="3"/>
      <c r="L23237" s="3"/>
      <c r="M23237" s="3"/>
      <c r="N23237" s="3"/>
    </row>
    <row r="23238">
      <c r="A23238" s="3"/>
      <c r="B23238" s="3"/>
      <c r="C23238" s="3"/>
      <c r="D23238" s="3"/>
      <c r="E23238" s="3"/>
      <c r="F23238" s="3"/>
      <c r="G23238" s="3"/>
      <c r="H23238" s="3"/>
      <c r="I23238" s="3"/>
      <c r="J23238" s="3"/>
      <c r="K23238" s="3"/>
      <c r="L23238" s="3"/>
      <c r="M23238" s="3"/>
      <c r="N23238" s="3"/>
    </row>
    <row r="23239">
      <c r="A23239" s="3"/>
      <c r="B23239" s="3"/>
      <c r="C23239" s="3"/>
      <c r="D23239" s="3"/>
      <c r="E23239" s="3"/>
      <c r="F23239" s="3"/>
      <c r="G23239" s="3"/>
      <c r="H23239" s="3"/>
      <c r="I23239" s="3"/>
      <c r="J23239" s="3"/>
      <c r="K23239" s="3"/>
      <c r="L23239" s="3"/>
      <c r="M23239" s="3"/>
      <c r="N23239" s="3"/>
    </row>
    <row r="23240">
      <c r="A23240" s="3"/>
      <c r="B23240" s="3"/>
      <c r="C23240" s="3"/>
      <c r="D23240" s="3"/>
      <c r="E23240" s="3"/>
      <c r="F23240" s="3"/>
      <c r="G23240" s="3"/>
      <c r="H23240" s="3"/>
      <c r="I23240" s="3"/>
      <c r="J23240" s="3"/>
      <c r="K23240" s="3"/>
      <c r="L23240" s="3"/>
      <c r="M23240" s="3"/>
      <c r="N23240" s="3"/>
    </row>
    <row r="23241">
      <c r="A23241" s="3"/>
      <c r="B23241" s="3"/>
      <c r="C23241" s="3"/>
      <c r="D23241" s="3"/>
      <c r="E23241" s="3"/>
      <c r="F23241" s="3"/>
      <c r="G23241" s="3"/>
      <c r="H23241" s="3"/>
      <c r="I23241" s="3"/>
      <c r="J23241" s="3"/>
      <c r="K23241" s="3"/>
      <c r="L23241" s="3"/>
      <c r="M23241" s="3"/>
      <c r="N23241" s="3"/>
    </row>
    <row r="23242">
      <c r="A23242" s="3"/>
      <c r="B23242" s="3"/>
      <c r="C23242" s="3"/>
      <c r="D23242" s="3"/>
      <c r="E23242" s="3"/>
      <c r="F23242" s="3"/>
      <c r="G23242" s="3"/>
      <c r="H23242" s="3"/>
      <c r="I23242" s="3"/>
      <c r="J23242" s="3"/>
      <c r="K23242" s="3"/>
      <c r="L23242" s="3"/>
      <c r="M23242" s="3"/>
      <c r="N23242" s="3"/>
    </row>
    <row r="23243">
      <c r="A23243" s="3"/>
      <c r="B23243" s="3"/>
      <c r="C23243" s="3"/>
      <c r="D23243" s="3"/>
      <c r="E23243" s="3"/>
      <c r="F23243" s="3"/>
      <c r="G23243" s="3"/>
      <c r="H23243" s="3"/>
      <c r="I23243" s="3"/>
      <c r="J23243" s="3"/>
      <c r="K23243" s="3"/>
      <c r="L23243" s="3"/>
      <c r="M23243" s="3"/>
      <c r="N23243" s="3"/>
    </row>
    <row r="23244">
      <c r="A23244" s="3"/>
      <c r="B23244" s="3"/>
      <c r="C23244" s="3"/>
      <c r="D23244" s="3"/>
      <c r="E23244" s="3"/>
      <c r="F23244" s="3"/>
      <c r="G23244" s="3"/>
      <c r="H23244" s="3"/>
      <c r="I23244" s="3"/>
      <c r="J23244" s="3"/>
      <c r="K23244" s="3"/>
      <c r="L23244" s="3"/>
      <c r="M23244" s="3"/>
      <c r="N23244" s="3"/>
    </row>
    <row r="23245">
      <c r="A23245" s="3"/>
      <c r="B23245" s="3"/>
      <c r="C23245" s="3"/>
      <c r="D23245" s="3"/>
      <c r="E23245" s="3"/>
      <c r="F23245" s="3"/>
      <c r="G23245" s="3"/>
      <c r="H23245" s="3"/>
      <c r="I23245" s="3"/>
      <c r="J23245" s="3"/>
      <c r="K23245" s="3"/>
      <c r="L23245" s="3"/>
      <c r="M23245" s="3"/>
      <c r="N23245" s="3"/>
    </row>
    <row r="23246">
      <c r="A23246" s="3"/>
      <c r="B23246" s="3"/>
      <c r="C23246" s="3"/>
      <c r="D23246" s="3"/>
      <c r="E23246" s="3"/>
      <c r="F23246" s="3"/>
      <c r="G23246" s="3"/>
      <c r="H23246" s="3"/>
      <c r="I23246" s="3"/>
      <c r="J23246" s="3"/>
      <c r="K23246" s="3"/>
      <c r="L23246" s="3"/>
      <c r="M23246" s="3"/>
      <c r="N23246" s="3"/>
    </row>
    <row r="23247">
      <c r="A23247" s="3"/>
      <c r="B23247" s="3"/>
      <c r="C23247" s="3"/>
      <c r="D23247" s="3"/>
      <c r="E23247" s="3"/>
      <c r="F23247" s="3"/>
      <c r="G23247" s="3"/>
      <c r="H23247" s="3"/>
      <c r="I23247" s="3"/>
      <c r="J23247" s="3"/>
      <c r="K23247" s="3"/>
      <c r="L23247" s="3"/>
      <c r="M23247" s="3"/>
      <c r="N23247" s="3"/>
    </row>
    <row r="23248">
      <c r="A23248" s="3"/>
      <c r="B23248" s="3"/>
      <c r="C23248" s="3"/>
      <c r="D23248" s="3"/>
      <c r="E23248" s="3"/>
      <c r="F23248" s="3"/>
      <c r="G23248" s="3"/>
      <c r="H23248" s="3"/>
      <c r="I23248" s="3"/>
      <c r="J23248" s="3"/>
      <c r="K23248" s="3"/>
      <c r="L23248" s="3"/>
      <c r="M23248" s="3"/>
      <c r="N23248" s="3"/>
    </row>
    <row r="23249">
      <c r="A23249" s="3"/>
      <c r="B23249" s="3"/>
      <c r="C23249" s="3"/>
      <c r="D23249" s="3"/>
      <c r="E23249" s="3"/>
      <c r="F23249" s="3"/>
      <c r="G23249" s="3"/>
      <c r="H23249" s="3"/>
      <c r="I23249" s="3"/>
      <c r="J23249" s="3"/>
      <c r="K23249" s="3"/>
      <c r="L23249" s="3"/>
      <c r="M23249" s="3"/>
      <c r="N23249" s="3"/>
    </row>
    <row r="23250">
      <c r="A23250" s="3"/>
      <c r="B23250" s="3"/>
      <c r="C23250" s="3"/>
      <c r="D23250" s="3"/>
      <c r="E23250" s="3"/>
      <c r="F23250" s="3"/>
      <c r="G23250" s="3"/>
      <c r="H23250" s="3"/>
      <c r="I23250" s="3"/>
      <c r="J23250" s="3"/>
      <c r="K23250" s="3"/>
      <c r="L23250" s="3"/>
      <c r="M23250" s="3"/>
      <c r="N23250" s="3"/>
    </row>
    <row r="23251">
      <c r="A23251" s="3"/>
      <c r="B23251" s="3"/>
      <c r="C23251" s="3"/>
      <c r="D23251" s="3"/>
      <c r="E23251" s="3"/>
      <c r="F23251" s="3"/>
      <c r="G23251" s="3"/>
      <c r="H23251" s="3"/>
      <c r="I23251" s="3"/>
      <c r="J23251" s="3"/>
      <c r="K23251" s="3"/>
      <c r="L23251" s="3"/>
      <c r="M23251" s="3"/>
      <c r="N23251" s="3"/>
    </row>
    <row r="23252">
      <c r="A23252" s="3"/>
      <c r="B23252" s="3"/>
      <c r="C23252" s="3"/>
      <c r="D23252" s="3"/>
      <c r="E23252" s="3"/>
      <c r="F23252" s="3"/>
      <c r="G23252" s="3"/>
      <c r="H23252" s="3"/>
      <c r="I23252" s="3"/>
      <c r="J23252" s="3"/>
      <c r="K23252" s="3"/>
      <c r="L23252" s="3"/>
      <c r="M23252" s="3"/>
      <c r="N23252" s="3"/>
    </row>
    <row r="23253">
      <c r="A23253" s="3"/>
      <c r="B23253" s="3"/>
      <c r="C23253" s="3"/>
      <c r="D23253" s="3"/>
      <c r="E23253" s="3"/>
      <c r="F23253" s="3"/>
      <c r="G23253" s="3"/>
      <c r="H23253" s="3"/>
      <c r="I23253" s="3"/>
      <c r="J23253" s="3"/>
      <c r="K23253" s="3"/>
      <c r="L23253" s="3"/>
      <c r="M23253" s="3"/>
      <c r="N23253" s="3"/>
    </row>
    <row r="23254">
      <c r="A23254" s="3"/>
      <c r="B23254" s="3"/>
      <c r="C23254" s="3"/>
      <c r="D23254" s="3"/>
      <c r="E23254" s="3"/>
      <c r="F23254" s="3"/>
      <c r="G23254" s="3"/>
      <c r="H23254" s="3"/>
      <c r="I23254" s="3"/>
      <c r="J23254" s="3"/>
      <c r="K23254" s="3"/>
      <c r="L23254" s="3"/>
      <c r="M23254" s="3"/>
      <c r="N23254" s="3"/>
    </row>
    <row r="23255">
      <c r="A23255" s="3"/>
      <c r="B23255" s="3"/>
      <c r="C23255" s="3"/>
      <c r="D23255" s="3"/>
      <c r="E23255" s="3"/>
      <c r="F23255" s="3"/>
      <c r="G23255" s="3"/>
      <c r="H23255" s="3"/>
      <c r="I23255" s="3"/>
      <c r="J23255" s="3"/>
      <c r="K23255" s="3"/>
      <c r="L23255" s="3"/>
      <c r="M23255" s="3"/>
      <c r="N23255" s="3"/>
    </row>
    <row r="23256">
      <c r="A23256" s="3"/>
      <c r="B23256" s="3"/>
      <c r="C23256" s="3"/>
      <c r="D23256" s="3"/>
      <c r="E23256" s="3"/>
      <c r="F23256" s="3"/>
      <c r="G23256" s="3"/>
      <c r="H23256" s="3"/>
      <c r="I23256" s="3"/>
      <c r="J23256" s="3"/>
      <c r="K23256" s="3"/>
      <c r="L23256" s="3"/>
      <c r="M23256" s="3"/>
      <c r="N23256" s="3"/>
    </row>
    <row r="23257">
      <c r="A23257" s="3"/>
      <c r="B23257" s="3"/>
      <c r="C23257" s="3"/>
      <c r="D23257" s="3"/>
      <c r="E23257" s="3"/>
      <c r="F23257" s="3"/>
      <c r="G23257" s="3"/>
      <c r="H23257" s="3"/>
      <c r="I23257" s="3"/>
      <c r="J23257" s="3"/>
      <c r="K23257" s="3"/>
      <c r="L23257" s="3"/>
      <c r="M23257" s="3"/>
      <c r="N23257" s="3"/>
    </row>
    <row r="23258">
      <c r="A23258" s="3"/>
      <c r="B23258" s="3"/>
      <c r="C23258" s="3"/>
      <c r="D23258" s="3"/>
      <c r="E23258" s="3"/>
      <c r="F23258" s="3"/>
      <c r="G23258" s="3"/>
      <c r="H23258" s="3"/>
      <c r="I23258" s="3"/>
      <c r="J23258" s="3"/>
      <c r="K23258" s="3"/>
      <c r="L23258" s="3"/>
      <c r="M23258" s="3"/>
      <c r="N23258" s="3"/>
    </row>
    <row r="23259">
      <c r="A23259" s="3"/>
      <c r="B23259" s="3"/>
      <c r="C23259" s="3"/>
      <c r="D23259" s="3"/>
      <c r="E23259" s="3"/>
      <c r="F23259" s="3"/>
      <c r="G23259" s="3"/>
      <c r="H23259" s="3"/>
      <c r="I23259" s="3"/>
      <c r="J23259" s="3"/>
      <c r="K23259" s="3"/>
      <c r="L23259" s="3"/>
      <c r="M23259" s="3"/>
      <c r="N23259" s="3"/>
    </row>
    <row r="23260">
      <c r="A23260" s="3"/>
      <c r="B23260" s="3"/>
      <c r="C23260" s="3"/>
      <c r="D23260" s="3"/>
      <c r="E23260" s="3"/>
      <c r="F23260" s="3"/>
      <c r="G23260" s="3"/>
      <c r="H23260" s="3"/>
      <c r="I23260" s="3"/>
      <c r="J23260" s="3"/>
      <c r="K23260" s="3"/>
      <c r="L23260" s="3"/>
      <c r="M23260" s="3"/>
      <c r="N23260" s="3"/>
    </row>
    <row r="23261">
      <c r="A23261" s="3"/>
      <c r="B23261" s="3"/>
      <c r="C23261" s="3"/>
      <c r="D23261" s="3"/>
      <c r="E23261" s="3"/>
      <c r="F23261" s="3"/>
      <c r="G23261" s="3"/>
      <c r="H23261" s="3"/>
      <c r="I23261" s="3"/>
      <c r="J23261" s="3"/>
      <c r="K23261" s="3"/>
      <c r="L23261" s="3"/>
      <c r="M23261" s="3"/>
      <c r="N23261" s="3"/>
    </row>
    <row r="23262">
      <c r="A23262" s="3"/>
      <c r="B23262" s="3"/>
      <c r="C23262" s="3"/>
      <c r="D23262" s="3"/>
      <c r="E23262" s="3"/>
      <c r="F23262" s="3"/>
      <c r="G23262" s="3"/>
      <c r="H23262" s="3"/>
      <c r="I23262" s="3"/>
      <c r="J23262" s="3"/>
      <c r="K23262" s="3"/>
      <c r="L23262" s="3"/>
      <c r="M23262" s="3"/>
      <c r="N23262" s="3"/>
    </row>
    <row r="23263">
      <c r="A23263" s="3"/>
      <c r="B23263" s="3"/>
      <c r="C23263" s="3"/>
      <c r="D23263" s="3"/>
      <c r="E23263" s="3"/>
      <c r="F23263" s="3"/>
      <c r="G23263" s="3"/>
      <c r="H23263" s="3"/>
      <c r="I23263" s="3"/>
      <c r="J23263" s="3"/>
      <c r="K23263" s="3"/>
      <c r="L23263" s="3"/>
      <c r="M23263" s="3"/>
      <c r="N23263" s="3"/>
    </row>
    <row r="23264">
      <c r="A23264" s="3"/>
      <c r="B23264" s="3"/>
      <c r="C23264" s="3"/>
      <c r="D23264" s="3"/>
      <c r="E23264" s="3"/>
      <c r="F23264" s="3"/>
      <c r="G23264" s="3"/>
      <c r="H23264" s="3"/>
      <c r="I23264" s="3"/>
      <c r="J23264" s="3"/>
      <c r="K23264" s="3"/>
      <c r="L23264" s="3"/>
      <c r="M23264" s="3"/>
      <c r="N23264" s="3"/>
    </row>
    <row r="23265">
      <c r="A23265" s="3"/>
      <c r="B23265" s="3"/>
      <c r="C23265" s="3"/>
      <c r="D23265" s="3"/>
      <c r="E23265" s="3"/>
      <c r="F23265" s="3"/>
      <c r="G23265" s="3"/>
      <c r="H23265" s="3"/>
      <c r="I23265" s="3"/>
      <c r="J23265" s="3"/>
      <c r="K23265" s="3"/>
      <c r="L23265" s="3"/>
      <c r="M23265" s="3"/>
      <c r="N23265" s="3"/>
    </row>
    <row r="23266">
      <c r="A23266" s="3"/>
      <c r="B23266" s="3"/>
      <c r="C23266" s="3"/>
      <c r="D23266" s="3"/>
      <c r="E23266" s="3"/>
      <c r="F23266" s="3"/>
      <c r="G23266" s="3"/>
      <c r="H23266" s="3"/>
      <c r="I23266" s="3"/>
      <c r="J23266" s="3"/>
      <c r="K23266" s="3"/>
      <c r="L23266" s="3"/>
      <c r="M23266" s="3"/>
      <c r="N23266" s="3"/>
    </row>
    <row r="23267">
      <c r="A23267" s="3"/>
      <c r="B23267" s="3"/>
      <c r="C23267" s="3"/>
      <c r="D23267" s="3"/>
      <c r="E23267" s="3"/>
      <c r="F23267" s="3"/>
      <c r="G23267" s="3"/>
      <c r="H23267" s="3"/>
      <c r="I23267" s="3"/>
      <c r="J23267" s="3"/>
      <c r="K23267" s="3"/>
      <c r="L23267" s="3"/>
      <c r="M23267" s="3"/>
      <c r="N23267" s="3"/>
    </row>
    <row r="23268">
      <c r="A23268" s="3"/>
      <c r="B23268" s="3"/>
      <c r="C23268" s="3"/>
      <c r="D23268" s="3"/>
      <c r="E23268" s="3"/>
      <c r="F23268" s="3"/>
      <c r="G23268" s="3"/>
      <c r="H23268" s="3"/>
      <c r="I23268" s="3"/>
      <c r="J23268" s="3"/>
      <c r="K23268" s="3"/>
      <c r="L23268" s="3"/>
      <c r="M23268" s="3"/>
      <c r="N23268" s="3"/>
    </row>
    <row r="23269">
      <c r="A23269" s="3"/>
      <c r="B23269" s="3"/>
      <c r="C23269" s="3"/>
      <c r="D23269" s="3"/>
      <c r="E23269" s="3"/>
      <c r="F23269" s="3"/>
      <c r="G23269" s="3"/>
      <c r="H23269" s="3"/>
      <c r="I23269" s="3"/>
      <c r="J23269" s="3"/>
      <c r="K23269" s="3"/>
      <c r="L23269" s="3"/>
      <c r="M23269" s="3"/>
      <c r="N23269" s="3"/>
    </row>
    <row r="23270">
      <c r="A23270" s="3"/>
      <c r="B23270" s="3"/>
      <c r="C23270" s="3"/>
      <c r="D23270" s="3"/>
      <c r="E23270" s="3"/>
      <c r="F23270" s="3"/>
      <c r="G23270" s="3"/>
      <c r="H23270" s="3"/>
      <c r="I23270" s="3"/>
      <c r="J23270" s="3"/>
      <c r="K23270" s="3"/>
      <c r="L23270" s="3"/>
      <c r="M23270" s="3"/>
      <c r="N23270" s="3"/>
    </row>
    <row r="23271">
      <c r="A23271" s="3"/>
      <c r="B23271" s="3"/>
      <c r="C23271" s="3"/>
      <c r="D23271" s="3"/>
      <c r="E23271" s="3"/>
      <c r="F23271" s="3"/>
      <c r="G23271" s="3"/>
      <c r="H23271" s="3"/>
      <c r="I23271" s="3"/>
      <c r="J23271" s="3"/>
      <c r="K23271" s="3"/>
      <c r="L23271" s="3"/>
      <c r="M23271" s="3"/>
      <c r="N23271" s="3"/>
    </row>
    <row r="23272">
      <c r="A23272" s="3"/>
      <c r="B23272" s="3"/>
      <c r="C23272" s="3"/>
      <c r="D23272" s="3"/>
      <c r="E23272" s="3"/>
      <c r="F23272" s="3"/>
      <c r="G23272" s="3"/>
      <c r="H23272" s="3"/>
      <c r="I23272" s="3"/>
      <c r="J23272" s="3"/>
      <c r="K23272" s="3"/>
      <c r="L23272" s="3"/>
      <c r="M23272" s="3"/>
      <c r="N23272" s="3"/>
    </row>
    <row r="23273">
      <c r="A23273" s="3"/>
      <c r="B23273" s="3"/>
      <c r="C23273" s="3"/>
      <c r="D23273" s="3"/>
      <c r="E23273" s="3"/>
      <c r="F23273" s="3"/>
      <c r="G23273" s="3"/>
      <c r="H23273" s="3"/>
      <c r="I23273" s="3"/>
      <c r="J23273" s="3"/>
      <c r="K23273" s="3"/>
      <c r="L23273" s="3"/>
      <c r="M23273" s="3"/>
      <c r="N23273" s="3"/>
    </row>
    <row r="23274">
      <c r="A23274" s="3"/>
      <c r="B23274" s="3"/>
      <c r="C23274" s="3"/>
      <c r="D23274" s="3"/>
      <c r="E23274" s="3"/>
      <c r="F23274" s="3"/>
      <c r="G23274" s="3"/>
      <c r="H23274" s="3"/>
      <c r="I23274" s="3"/>
      <c r="J23274" s="3"/>
      <c r="K23274" s="3"/>
      <c r="L23274" s="3"/>
      <c r="M23274" s="3"/>
      <c r="N23274" s="3"/>
    </row>
    <row r="23275">
      <c r="A23275" s="3"/>
      <c r="B23275" s="3"/>
      <c r="C23275" s="3"/>
      <c r="D23275" s="3"/>
      <c r="E23275" s="3"/>
      <c r="F23275" s="3"/>
      <c r="G23275" s="3"/>
      <c r="H23275" s="3"/>
      <c r="I23275" s="3"/>
      <c r="J23275" s="3"/>
      <c r="K23275" s="3"/>
      <c r="L23275" s="3"/>
      <c r="M23275" s="3"/>
      <c r="N23275" s="3"/>
    </row>
    <row r="23276">
      <c r="A23276" s="3"/>
      <c r="B23276" s="3"/>
      <c r="C23276" s="3"/>
      <c r="D23276" s="3"/>
      <c r="E23276" s="3"/>
      <c r="F23276" s="3"/>
      <c r="G23276" s="3"/>
      <c r="H23276" s="3"/>
      <c r="I23276" s="3"/>
      <c r="J23276" s="3"/>
      <c r="K23276" s="3"/>
      <c r="L23276" s="3"/>
      <c r="M23276" s="3"/>
      <c r="N23276" s="3"/>
    </row>
    <row r="23277">
      <c r="A23277" s="3"/>
      <c r="B23277" s="3"/>
      <c r="C23277" s="3"/>
      <c r="D23277" s="3"/>
      <c r="E23277" s="3"/>
      <c r="F23277" s="3"/>
      <c r="G23277" s="3"/>
      <c r="H23277" s="3"/>
      <c r="I23277" s="3"/>
      <c r="J23277" s="3"/>
      <c r="K23277" s="3"/>
      <c r="L23277" s="3"/>
      <c r="M23277" s="3"/>
      <c r="N23277" s="3"/>
    </row>
    <row r="23278">
      <c r="A23278" s="3"/>
      <c r="B23278" s="3"/>
      <c r="C23278" s="3"/>
      <c r="D23278" s="3"/>
      <c r="E23278" s="3"/>
      <c r="F23278" s="3"/>
      <c r="G23278" s="3"/>
      <c r="H23278" s="3"/>
      <c r="I23278" s="3"/>
      <c r="J23278" s="3"/>
      <c r="K23278" s="3"/>
      <c r="L23278" s="3"/>
      <c r="M23278" s="3"/>
      <c r="N23278" s="3"/>
    </row>
    <row r="23279">
      <c r="A23279" s="3"/>
      <c r="B23279" s="3"/>
      <c r="C23279" s="3"/>
      <c r="D23279" s="3"/>
      <c r="E23279" s="3"/>
      <c r="F23279" s="3"/>
      <c r="G23279" s="3"/>
      <c r="H23279" s="3"/>
      <c r="I23279" s="3"/>
      <c r="J23279" s="3"/>
      <c r="K23279" s="3"/>
      <c r="L23279" s="3"/>
      <c r="M23279" s="3"/>
      <c r="N23279" s="3"/>
    </row>
    <row r="23280">
      <c r="A23280" s="3"/>
      <c r="B23280" s="3"/>
      <c r="C23280" s="3"/>
      <c r="D23280" s="3"/>
      <c r="E23280" s="3"/>
      <c r="F23280" s="3"/>
      <c r="G23280" s="3"/>
      <c r="H23280" s="3"/>
      <c r="I23280" s="3"/>
      <c r="J23280" s="3"/>
      <c r="K23280" s="3"/>
      <c r="L23280" s="3"/>
      <c r="M23280" s="3"/>
      <c r="N23280" s="3"/>
    </row>
    <row r="23281">
      <c r="A23281" s="3"/>
      <c r="B23281" s="3"/>
      <c r="C23281" s="3"/>
      <c r="D23281" s="3"/>
      <c r="E23281" s="3"/>
      <c r="F23281" s="3"/>
      <c r="G23281" s="3"/>
      <c r="H23281" s="3"/>
      <c r="I23281" s="3"/>
      <c r="J23281" s="3"/>
      <c r="K23281" s="3"/>
      <c r="L23281" s="3"/>
      <c r="M23281" s="3"/>
      <c r="N23281" s="3"/>
    </row>
    <row r="23282">
      <c r="A23282" s="3"/>
      <c r="B23282" s="3"/>
      <c r="C23282" s="3"/>
      <c r="D23282" s="3"/>
      <c r="E23282" s="3"/>
      <c r="F23282" s="3"/>
      <c r="G23282" s="3"/>
      <c r="H23282" s="3"/>
      <c r="I23282" s="3"/>
      <c r="J23282" s="3"/>
      <c r="K23282" s="3"/>
      <c r="L23282" s="3"/>
      <c r="M23282" s="3"/>
      <c r="N23282" s="3"/>
    </row>
    <row r="23283">
      <c r="A23283" s="3"/>
      <c r="B23283" s="3"/>
      <c r="C23283" s="3"/>
      <c r="D23283" s="3"/>
      <c r="E23283" s="3"/>
      <c r="F23283" s="3"/>
      <c r="G23283" s="3"/>
      <c r="H23283" s="3"/>
      <c r="I23283" s="3"/>
      <c r="J23283" s="3"/>
      <c r="K23283" s="3"/>
      <c r="L23283" s="3"/>
      <c r="M23283" s="3"/>
      <c r="N23283" s="3"/>
    </row>
    <row r="23284">
      <c r="A23284" s="3"/>
      <c r="B23284" s="3"/>
      <c r="C23284" s="3"/>
      <c r="D23284" s="3"/>
      <c r="E23284" s="3"/>
      <c r="F23284" s="3"/>
      <c r="G23284" s="3"/>
      <c r="H23284" s="3"/>
      <c r="I23284" s="3"/>
      <c r="J23284" s="3"/>
      <c r="K23284" s="3"/>
      <c r="L23284" s="3"/>
      <c r="M23284" s="3"/>
      <c r="N23284" s="3"/>
    </row>
    <row r="23285">
      <c r="A23285" s="3"/>
      <c r="B23285" s="3"/>
      <c r="C23285" s="3"/>
      <c r="D23285" s="3"/>
      <c r="E23285" s="3"/>
      <c r="F23285" s="3"/>
      <c r="G23285" s="3"/>
      <c r="H23285" s="3"/>
      <c r="I23285" s="3"/>
      <c r="J23285" s="3"/>
      <c r="K23285" s="3"/>
      <c r="L23285" s="3"/>
      <c r="M23285" s="3"/>
      <c r="N23285" s="3"/>
    </row>
    <row r="23286">
      <c r="A23286" s="3"/>
      <c r="B23286" s="3"/>
      <c r="C23286" s="3"/>
      <c r="D23286" s="3"/>
      <c r="E23286" s="3"/>
      <c r="F23286" s="3"/>
      <c r="G23286" s="3"/>
      <c r="H23286" s="3"/>
      <c r="I23286" s="3"/>
      <c r="J23286" s="3"/>
      <c r="K23286" s="3"/>
      <c r="L23286" s="3"/>
      <c r="M23286" s="3"/>
      <c r="N23286" s="3"/>
    </row>
    <row r="23287">
      <c r="A23287" s="3"/>
      <c r="B23287" s="3"/>
      <c r="C23287" s="3"/>
      <c r="D23287" s="3"/>
      <c r="E23287" s="3"/>
      <c r="F23287" s="3"/>
      <c r="G23287" s="3"/>
      <c r="H23287" s="3"/>
      <c r="I23287" s="3"/>
      <c r="J23287" s="3"/>
      <c r="K23287" s="3"/>
      <c r="L23287" s="3"/>
      <c r="M23287" s="3"/>
      <c r="N23287" s="3"/>
    </row>
    <row r="23288">
      <c r="A23288" s="3"/>
      <c r="B23288" s="3"/>
      <c r="C23288" s="3"/>
      <c r="D23288" s="3"/>
      <c r="E23288" s="3"/>
      <c r="F23288" s="3"/>
      <c r="G23288" s="3"/>
      <c r="H23288" s="3"/>
      <c r="I23288" s="3"/>
      <c r="J23288" s="3"/>
      <c r="K23288" s="3"/>
      <c r="L23288" s="3"/>
      <c r="M23288" s="3"/>
      <c r="N23288" s="3"/>
    </row>
    <row r="23289">
      <c r="A23289" s="3"/>
      <c r="B23289" s="3"/>
      <c r="C23289" s="3"/>
      <c r="D23289" s="3"/>
      <c r="E23289" s="3"/>
      <c r="F23289" s="3"/>
      <c r="G23289" s="3"/>
      <c r="H23289" s="3"/>
      <c r="I23289" s="3"/>
      <c r="J23289" s="3"/>
      <c r="K23289" s="3"/>
      <c r="L23289" s="3"/>
      <c r="M23289" s="3"/>
      <c r="N23289" s="3"/>
    </row>
    <row r="23290">
      <c r="A23290" s="3"/>
      <c r="B23290" s="3"/>
      <c r="C23290" s="3"/>
      <c r="D23290" s="3"/>
      <c r="E23290" s="3"/>
      <c r="F23290" s="3"/>
      <c r="G23290" s="3"/>
      <c r="H23290" s="3"/>
      <c r="I23290" s="3"/>
      <c r="J23290" s="3"/>
      <c r="K23290" s="3"/>
      <c r="L23290" s="3"/>
      <c r="M23290" s="3"/>
      <c r="N23290" s="3"/>
    </row>
    <row r="23291">
      <c r="A23291" s="3"/>
      <c r="B23291" s="3"/>
      <c r="C23291" s="3"/>
      <c r="D23291" s="3"/>
      <c r="E23291" s="3"/>
      <c r="F23291" s="3"/>
      <c r="G23291" s="3"/>
      <c r="H23291" s="3"/>
      <c r="I23291" s="3"/>
      <c r="J23291" s="3"/>
      <c r="K23291" s="3"/>
      <c r="L23291" s="3"/>
      <c r="M23291" s="3"/>
      <c r="N23291" s="3"/>
    </row>
    <row r="23292">
      <c r="A23292" s="3"/>
      <c r="B23292" s="3"/>
      <c r="C23292" s="3"/>
      <c r="D23292" s="3"/>
      <c r="E23292" s="3"/>
      <c r="F23292" s="3"/>
      <c r="G23292" s="3"/>
      <c r="H23292" s="3"/>
      <c r="I23292" s="3"/>
      <c r="J23292" s="3"/>
      <c r="K23292" s="3"/>
      <c r="L23292" s="3"/>
      <c r="M23292" s="3"/>
      <c r="N23292" s="3"/>
    </row>
    <row r="23293">
      <c r="A23293" s="3"/>
      <c r="B23293" s="3"/>
      <c r="C23293" s="3"/>
      <c r="D23293" s="3"/>
      <c r="E23293" s="3"/>
      <c r="F23293" s="3"/>
      <c r="G23293" s="3"/>
      <c r="H23293" s="3"/>
      <c r="I23293" s="3"/>
      <c r="J23293" s="3"/>
      <c r="K23293" s="3"/>
      <c r="L23293" s="3"/>
      <c r="M23293" s="3"/>
      <c r="N23293" s="3"/>
    </row>
    <row r="23294">
      <c r="A23294" s="3"/>
      <c r="B23294" s="3"/>
      <c r="C23294" s="3"/>
      <c r="D23294" s="3"/>
      <c r="E23294" s="3"/>
      <c r="F23294" s="3"/>
      <c r="G23294" s="3"/>
      <c r="H23294" s="3"/>
      <c r="I23294" s="3"/>
      <c r="J23294" s="3"/>
      <c r="K23294" s="3"/>
      <c r="L23294" s="3"/>
      <c r="M23294" s="3"/>
      <c r="N23294" s="3"/>
    </row>
    <row r="23295">
      <c r="A23295" s="3"/>
      <c r="B23295" s="3"/>
      <c r="C23295" s="3"/>
      <c r="D23295" s="3"/>
      <c r="E23295" s="3"/>
      <c r="F23295" s="3"/>
      <c r="G23295" s="3"/>
      <c r="H23295" s="3"/>
      <c r="I23295" s="3"/>
      <c r="J23295" s="3"/>
      <c r="K23295" s="3"/>
      <c r="L23295" s="3"/>
      <c r="M23295" s="3"/>
      <c r="N23295" s="3"/>
    </row>
    <row r="23296">
      <c r="A23296" s="3"/>
      <c r="B23296" s="3"/>
      <c r="C23296" s="3"/>
      <c r="D23296" s="3"/>
      <c r="E23296" s="3"/>
      <c r="F23296" s="3"/>
      <c r="G23296" s="3"/>
      <c r="H23296" s="3"/>
      <c r="I23296" s="3"/>
      <c r="J23296" s="3"/>
      <c r="K23296" s="3"/>
      <c r="L23296" s="3"/>
      <c r="M23296" s="3"/>
      <c r="N23296" s="3"/>
    </row>
    <row r="23297">
      <c r="A23297" s="3"/>
      <c r="B23297" s="3"/>
      <c r="C23297" s="3"/>
      <c r="D23297" s="3"/>
      <c r="E23297" s="3"/>
      <c r="F23297" s="3"/>
      <c r="G23297" s="3"/>
      <c r="H23297" s="3"/>
      <c r="I23297" s="3"/>
      <c r="J23297" s="3"/>
      <c r="K23297" s="3"/>
      <c r="L23297" s="3"/>
      <c r="M23297" s="3"/>
      <c r="N23297" s="3"/>
    </row>
    <row r="23298">
      <c r="A23298" s="3"/>
      <c r="B23298" s="3"/>
      <c r="C23298" s="3"/>
      <c r="D23298" s="3"/>
      <c r="E23298" s="3"/>
      <c r="F23298" s="3"/>
      <c r="G23298" s="3"/>
      <c r="H23298" s="3"/>
      <c r="I23298" s="3"/>
      <c r="J23298" s="3"/>
      <c r="K23298" s="3"/>
      <c r="L23298" s="3"/>
      <c r="M23298" s="3"/>
      <c r="N23298" s="3"/>
    </row>
    <row r="23299">
      <c r="A23299" s="3"/>
      <c r="B23299" s="3"/>
      <c r="C23299" s="3"/>
      <c r="D23299" s="3"/>
      <c r="E23299" s="3"/>
      <c r="F23299" s="3"/>
      <c r="G23299" s="3"/>
      <c r="H23299" s="3"/>
      <c r="I23299" s="3"/>
      <c r="J23299" s="3"/>
      <c r="K23299" s="3"/>
      <c r="L23299" s="3"/>
      <c r="M23299" s="3"/>
      <c r="N23299" s="3"/>
    </row>
    <row r="23300">
      <c r="A23300" s="3"/>
      <c r="B23300" s="3"/>
      <c r="C23300" s="3"/>
      <c r="D23300" s="3"/>
      <c r="E23300" s="3"/>
      <c r="F23300" s="3"/>
      <c r="G23300" s="3"/>
      <c r="H23300" s="3"/>
      <c r="I23300" s="3"/>
      <c r="J23300" s="3"/>
      <c r="K23300" s="3"/>
      <c r="L23300" s="3"/>
      <c r="M23300" s="3"/>
      <c r="N23300" s="3"/>
    </row>
    <row r="23301">
      <c r="A23301" s="3"/>
      <c r="B23301" s="3"/>
      <c r="C23301" s="3"/>
      <c r="D23301" s="3"/>
      <c r="E23301" s="3"/>
      <c r="F23301" s="3"/>
      <c r="G23301" s="3"/>
      <c r="H23301" s="3"/>
      <c r="I23301" s="3"/>
      <c r="J23301" s="3"/>
      <c r="K23301" s="3"/>
      <c r="L23301" s="3"/>
      <c r="M23301" s="3"/>
      <c r="N23301" s="3"/>
    </row>
    <row r="23302">
      <c r="A23302" s="3"/>
      <c r="B23302" s="3"/>
      <c r="C23302" s="3"/>
      <c r="D23302" s="3"/>
      <c r="E23302" s="3"/>
      <c r="F23302" s="3"/>
      <c r="G23302" s="3"/>
      <c r="H23302" s="3"/>
      <c r="I23302" s="3"/>
      <c r="J23302" s="3"/>
      <c r="K23302" s="3"/>
      <c r="L23302" s="3"/>
      <c r="M23302" s="3"/>
      <c r="N23302" s="3"/>
    </row>
    <row r="23303">
      <c r="A23303" s="3"/>
      <c r="B23303" s="3"/>
      <c r="C23303" s="3"/>
      <c r="D23303" s="3"/>
      <c r="E23303" s="3"/>
      <c r="F23303" s="3"/>
      <c r="G23303" s="3"/>
      <c r="H23303" s="3"/>
      <c r="I23303" s="3"/>
      <c r="J23303" s="3"/>
      <c r="K23303" s="3"/>
      <c r="L23303" s="3"/>
      <c r="M23303" s="3"/>
      <c r="N23303" s="3"/>
    </row>
    <row r="23304">
      <c r="A23304" s="3"/>
      <c r="B23304" s="3"/>
      <c r="C23304" s="3"/>
      <c r="D23304" s="3"/>
      <c r="E23304" s="3"/>
      <c r="F23304" s="3"/>
      <c r="G23304" s="3"/>
      <c r="H23304" s="3"/>
      <c r="I23304" s="3"/>
      <c r="J23304" s="3"/>
      <c r="K23304" s="3"/>
      <c r="L23304" s="3"/>
      <c r="M23304" s="3"/>
      <c r="N23304" s="3"/>
    </row>
    <row r="23305">
      <c r="A23305" s="3"/>
      <c r="B23305" s="3"/>
      <c r="C23305" s="3"/>
      <c r="D23305" s="3"/>
      <c r="E23305" s="3"/>
      <c r="F23305" s="3"/>
      <c r="G23305" s="3"/>
      <c r="H23305" s="3"/>
      <c r="I23305" s="3"/>
      <c r="J23305" s="3"/>
      <c r="K23305" s="3"/>
      <c r="L23305" s="3"/>
      <c r="M23305" s="3"/>
      <c r="N23305" s="3"/>
    </row>
    <row r="23306">
      <c r="A23306" s="3"/>
      <c r="B23306" s="3"/>
      <c r="C23306" s="3"/>
      <c r="D23306" s="3"/>
      <c r="E23306" s="3"/>
      <c r="F23306" s="3"/>
      <c r="G23306" s="3"/>
      <c r="H23306" s="3"/>
      <c r="I23306" s="3"/>
      <c r="J23306" s="3"/>
      <c r="K23306" s="3"/>
      <c r="L23306" s="3"/>
      <c r="M23306" s="3"/>
      <c r="N23306" s="3"/>
    </row>
    <row r="23307">
      <c r="A23307" s="3"/>
      <c r="B23307" s="3"/>
      <c r="C23307" s="3"/>
      <c r="D23307" s="3"/>
      <c r="E23307" s="3"/>
      <c r="F23307" s="3"/>
      <c r="G23307" s="3"/>
      <c r="H23307" s="3"/>
      <c r="I23307" s="3"/>
      <c r="J23307" s="3"/>
      <c r="K23307" s="3"/>
      <c r="L23307" s="3"/>
      <c r="M23307" s="3"/>
      <c r="N23307" s="3"/>
    </row>
    <row r="23308">
      <c r="A23308" s="3"/>
      <c r="B23308" s="3"/>
      <c r="C23308" s="3"/>
      <c r="D23308" s="3"/>
      <c r="E23308" s="3"/>
      <c r="F23308" s="3"/>
      <c r="G23308" s="3"/>
      <c r="H23308" s="3"/>
      <c r="I23308" s="3"/>
      <c r="J23308" s="3"/>
      <c r="K23308" s="3"/>
      <c r="L23308" s="3"/>
      <c r="M23308" s="3"/>
      <c r="N23308" s="3"/>
    </row>
    <row r="23309">
      <c r="A23309" s="3"/>
      <c r="B23309" s="3"/>
      <c r="C23309" s="3"/>
      <c r="D23309" s="3"/>
      <c r="E23309" s="3"/>
      <c r="F23309" s="3"/>
      <c r="G23309" s="3"/>
      <c r="H23309" s="3"/>
      <c r="I23309" s="3"/>
      <c r="J23309" s="3"/>
      <c r="K23309" s="3"/>
      <c r="L23309" s="3"/>
      <c r="M23309" s="3"/>
      <c r="N23309" s="3"/>
    </row>
    <row r="23310">
      <c r="A23310" s="3"/>
      <c r="B23310" s="3"/>
      <c r="C23310" s="3"/>
      <c r="D23310" s="3"/>
      <c r="E23310" s="3"/>
      <c r="F23310" s="3"/>
      <c r="G23310" s="3"/>
      <c r="H23310" s="3"/>
      <c r="I23310" s="3"/>
      <c r="J23310" s="3"/>
      <c r="K23310" s="3"/>
      <c r="L23310" s="3"/>
      <c r="M23310" s="3"/>
      <c r="N23310" s="3"/>
    </row>
    <row r="23311">
      <c r="A23311" s="3"/>
      <c r="B23311" s="3"/>
      <c r="C23311" s="3"/>
      <c r="D23311" s="3"/>
      <c r="E23311" s="3"/>
      <c r="F23311" s="3"/>
      <c r="G23311" s="3"/>
      <c r="H23311" s="3"/>
      <c r="I23311" s="3"/>
      <c r="J23311" s="3"/>
      <c r="K23311" s="3"/>
      <c r="L23311" s="3"/>
      <c r="M23311" s="3"/>
      <c r="N23311" s="3"/>
    </row>
    <row r="23312">
      <c r="A23312" s="3"/>
      <c r="B23312" s="3"/>
      <c r="C23312" s="3"/>
      <c r="D23312" s="3"/>
      <c r="E23312" s="3"/>
      <c r="F23312" s="3"/>
      <c r="G23312" s="3"/>
      <c r="H23312" s="3"/>
      <c r="I23312" s="3"/>
      <c r="J23312" s="3"/>
      <c r="K23312" s="3"/>
      <c r="L23312" s="3"/>
      <c r="M23312" s="3"/>
      <c r="N23312" s="3"/>
    </row>
    <row r="23313">
      <c r="A23313" s="3"/>
      <c r="B23313" s="3"/>
      <c r="C23313" s="3"/>
      <c r="D23313" s="3"/>
      <c r="E23313" s="3"/>
      <c r="F23313" s="3"/>
      <c r="G23313" s="3"/>
      <c r="H23313" s="3"/>
      <c r="I23313" s="3"/>
      <c r="J23313" s="3"/>
      <c r="K23313" s="3"/>
      <c r="L23313" s="3"/>
      <c r="M23313" s="3"/>
      <c r="N23313" s="3"/>
    </row>
    <row r="23314">
      <c r="A23314" s="3"/>
      <c r="B23314" s="3"/>
      <c r="C23314" s="3"/>
      <c r="D23314" s="3"/>
      <c r="E23314" s="3"/>
      <c r="F23314" s="3"/>
      <c r="G23314" s="3"/>
      <c r="H23314" s="3"/>
      <c r="I23314" s="3"/>
      <c r="J23314" s="3"/>
      <c r="K23314" s="3"/>
      <c r="L23314" s="3"/>
      <c r="M23314" s="3"/>
      <c r="N23314" s="3"/>
    </row>
    <row r="23315">
      <c r="A23315" s="3"/>
      <c r="B23315" s="3"/>
      <c r="C23315" s="3"/>
      <c r="D23315" s="3"/>
      <c r="E23315" s="3"/>
      <c r="F23315" s="3"/>
      <c r="G23315" s="3"/>
      <c r="H23315" s="3"/>
      <c r="I23315" s="3"/>
      <c r="J23315" s="3"/>
      <c r="K23315" s="3"/>
      <c r="L23315" s="3"/>
      <c r="M23315" s="3"/>
      <c r="N23315" s="3"/>
    </row>
    <row r="23316">
      <c r="A23316" s="3"/>
      <c r="B23316" s="3"/>
      <c r="C23316" s="3"/>
      <c r="D23316" s="3"/>
      <c r="E23316" s="3"/>
      <c r="F23316" s="3"/>
      <c r="G23316" s="3"/>
      <c r="H23316" s="3"/>
      <c r="I23316" s="3"/>
      <c r="J23316" s="3"/>
      <c r="K23316" s="3"/>
      <c r="L23316" s="3"/>
      <c r="M23316" s="3"/>
      <c r="N23316" s="3"/>
    </row>
    <row r="23317">
      <c r="A23317" s="3"/>
      <c r="B23317" s="3"/>
      <c r="C23317" s="3"/>
      <c r="D23317" s="3"/>
      <c r="E23317" s="3"/>
      <c r="F23317" s="3"/>
      <c r="G23317" s="3"/>
      <c r="H23317" s="3"/>
      <c r="I23317" s="3"/>
      <c r="J23317" s="3"/>
      <c r="K23317" s="3"/>
      <c r="L23317" s="3"/>
      <c r="M23317" s="3"/>
      <c r="N23317" s="3"/>
    </row>
    <row r="23318">
      <c r="A23318" s="3"/>
      <c r="B23318" s="3"/>
      <c r="C23318" s="3"/>
      <c r="D23318" s="3"/>
      <c r="E23318" s="3"/>
      <c r="F23318" s="3"/>
      <c r="G23318" s="3"/>
      <c r="H23318" s="3"/>
      <c r="I23318" s="3"/>
      <c r="J23318" s="3"/>
      <c r="K23318" s="3"/>
      <c r="L23318" s="3"/>
      <c r="M23318" s="3"/>
      <c r="N23318" s="3"/>
    </row>
    <row r="23319">
      <c r="A23319" s="3"/>
      <c r="B23319" s="3"/>
      <c r="C23319" s="3"/>
      <c r="D23319" s="3"/>
      <c r="E23319" s="3"/>
      <c r="F23319" s="3"/>
      <c r="G23319" s="3"/>
      <c r="H23319" s="3"/>
      <c r="I23319" s="3"/>
      <c r="J23319" s="3"/>
      <c r="K23319" s="3"/>
      <c r="L23319" s="3"/>
      <c r="M23319" s="3"/>
      <c r="N23319" s="3"/>
    </row>
    <row r="23320">
      <c r="A23320" s="3"/>
      <c r="B23320" s="3"/>
      <c r="C23320" s="3"/>
      <c r="D23320" s="3"/>
      <c r="E23320" s="3"/>
      <c r="F23320" s="3"/>
      <c r="G23320" s="3"/>
      <c r="H23320" s="3"/>
      <c r="I23320" s="3"/>
      <c r="J23320" s="3"/>
      <c r="K23320" s="3"/>
      <c r="L23320" s="3"/>
      <c r="M23320" s="3"/>
      <c r="N23320" s="3"/>
    </row>
    <row r="23321">
      <c r="A23321" s="3"/>
      <c r="B23321" s="3"/>
      <c r="C23321" s="3"/>
      <c r="D23321" s="3"/>
      <c r="E23321" s="3"/>
      <c r="F23321" s="3"/>
      <c r="G23321" s="3"/>
      <c r="H23321" s="3"/>
      <c r="I23321" s="3"/>
      <c r="J23321" s="3"/>
      <c r="K23321" s="3"/>
      <c r="L23321" s="3"/>
      <c r="M23321" s="3"/>
      <c r="N23321" s="3"/>
    </row>
    <row r="23322">
      <c r="A23322" s="3"/>
      <c r="B23322" s="3"/>
      <c r="C23322" s="3"/>
      <c r="D23322" s="3"/>
      <c r="E23322" s="3"/>
      <c r="F23322" s="3"/>
      <c r="G23322" s="3"/>
      <c r="H23322" s="3"/>
      <c r="I23322" s="3"/>
      <c r="J23322" s="3"/>
      <c r="K23322" s="3"/>
      <c r="L23322" s="3"/>
      <c r="M23322" s="3"/>
      <c r="N23322" s="3"/>
    </row>
    <row r="23323">
      <c r="A23323" s="3"/>
      <c r="B23323" s="3"/>
      <c r="C23323" s="3"/>
      <c r="D23323" s="3"/>
      <c r="E23323" s="3"/>
      <c r="F23323" s="3"/>
      <c r="G23323" s="3"/>
      <c r="H23323" s="3"/>
      <c r="I23323" s="3"/>
      <c r="J23323" s="3"/>
      <c r="K23323" s="3"/>
      <c r="L23323" s="3"/>
      <c r="M23323" s="3"/>
      <c r="N23323" s="3"/>
    </row>
    <row r="23324">
      <c r="A23324" s="3"/>
      <c r="B23324" s="3"/>
      <c r="C23324" s="3"/>
      <c r="D23324" s="3"/>
      <c r="E23324" s="3"/>
      <c r="F23324" s="3"/>
      <c r="G23324" s="3"/>
      <c r="H23324" s="3"/>
      <c r="I23324" s="3"/>
      <c r="J23324" s="3"/>
      <c r="K23324" s="3"/>
      <c r="L23324" s="3"/>
      <c r="M23324" s="3"/>
      <c r="N23324" s="3"/>
    </row>
    <row r="23325">
      <c r="A23325" s="3"/>
      <c r="B23325" s="3"/>
      <c r="C23325" s="3"/>
      <c r="D23325" s="3"/>
      <c r="E23325" s="3"/>
      <c r="F23325" s="3"/>
      <c r="G23325" s="3"/>
      <c r="H23325" s="3"/>
      <c r="I23325" s="3"/>
      <c r="J23325" s="3"/>
      <c r="K23325" s="3"/>
      <c r="L23325" s="3"/>
      <c r="M23325" s="3"/>
      <c r="N23325" s="3"/>
    </row>
    <row r="23326">
      <c r="A23326" s="3"/>
      <c r="B23326" s="3"/>
      <c r="C23326" s="3"/>
      <c r="D23326" s="3"/>
      <c r="E23326" s="3"/>
      <c r="F23326" s="3"/>
      <c r="G23326" s="3"/>
      <c r="H23326" s="3"/>
      <c r="I23326" s="3"/>
      <c r="J23326" s="3"/>
      <c r="K23326" s="3"/>
      <c r="L23326" s="3"/>
      <c r="M23326" s="3"/>
      <c r="N23326" s="3"/>
    </row>
    <row r="23327">
      <c r="A23327" s="3"/>
      <c r="B23327" s="3"/>
      <c r="C23327" s="3"/>
      <c r="D23327" s="3"/>
      <c r="E23327" s="3"/>
      <c r="F23327" s="3"/>
      <c r="G23327" s="3"/>
      <c r="H23327" s="3"/>
      <c r="I23327" s="3"/>
      <c r="J23327" s="3"/>
      <c r="K23327" s="3"/>
      <c r="L23327" s="3"/>
      <c r="M23327" s="3"/>
      <c r="N23327" s="3"/>
    </row>
    <row r="23328">
      <c r="A23328" s="3"/>
      <c r="B23328" s="3"/>
      <c r="C23328" s="3"/>
      <c r="D23328" s="3"/>
      <c r="E23328" s="3"/>
      <c r="F23328" s="3"/>
      <c r="G23328" s="3"/>
      <c r="H23328" s="3"/>
      <c r="I23328" s="3"/>
      <c r="J23328" s="3"/>
      <c r="K23328" s="3"/>
      <c r="L23328" s="3"/>
      <c r="M23328" s="3"/>
      <c r="N23328" s="3"/>
    </row>
    <row r="23329">
      <c r="A23329" s="3"/>
      <c r="B23329" s="3"/>
      <c r="C23329" s="3"/>
      <c r="D23329" s="3"/>
      <c r="E23329" s="3"/>
      <c r="F23329" s="3"/>
      <c r="G23329" s="3"/>
      <c r="H23329" s="3"/>
      <c r="I23329" s="3"/>
      <c r="J23329" s="3"/>
      <c r="K23329" s="3"/>
      <c r="L23329" s="3"/>
      <c r="M23329" s="3"/>
      <c r="N23329" s="3"/>
    </row>
    <row r="23330">
      <c r="A23330" s="3"/>
      <c r="B23330" s="3"/>
      <c r="C23330" s="3"/>
      <c r="D23330" s="3"/>
      <c r="E23330" s="3"/>
      <c r="F23330" s="3"/>
      <c r="G23330" s="3"/>
      <c r="H23330" s="3"/>
      <c r="I23330" s="3"/>
      <c r="J23330" s="3"/>
      <c r="K23330" s="3"/>
      <c r="L23330" s="3"/>
      <c r="M23330" s="3"/>
      <c r="N23330" s="3"/>
    </row>
    <row r="23331">
      <c r="A23331" s="3"/>
      <c r="B23331" s="3"/>
      <c r="C23331" s="3"/>
      <c r="D23331" s="3"/>
      <c r="E23331" s="3"/>
      <c r="F23331" s="3"/>
      <c r="G23331" s="3"/>
      <c r="H23331" s="3"/>
      <c r="I23331" s="3"/>
      <c r="J23331" s="3"/>
      <c r="K23331" s="3"/>
      <c r="L23331" s="3"/>
      <c r="M23331" s="3"/>
      <c r="N23331" s="3"/>
    </row>
    <row r="23332">
      <c r="A23332" s="3"/>
      <c r="B23332" s="3"/>
      <c r="C23332" s="3"/>
      <c r="D23332" s="3"/>
      <c r="E23332" s="3"/>
      <c r="F23332" s="3"/>
      <c r="G23332" s="3"/>
      <c r="H23332" s="3"/>
      <c r="I23332" s="3"/>
      <c r="J23332" s="3"/>
      <c r="K23332" s="3"/>
      <c r="L23332" s="3"/>
      <c r="M23332" s="3"/>
      <c r="N23332" s="3"/>
    </row>
    <row r="23333">
      <c r="A23333" s="3"/>
      <c r="B23333" s="3"/>
      <c r="C23333" s="3"/>
      <c r="D23333" s="3"/>
      <c r="E23333" s="3"/>
      <c r="F23333" s="3"/>
      <c r="G23333" s="3"/>
      <c r="H23333" s="3"/>
      <c r="I23333" s="3"/>
      <c r="J23333" s="3"/>
      <c r="K23333" s="3"/>
      <c r="L23333" s="3"/>
      <c r="M23333" s="3"/>
      <c r="N23333" s="3"/>
    </row>
    <row r="23334">
      <c r="A23334" s="3"/>
      <c r="B23334" s="3"/>
      <c r="C23334" s="3"/>
      <c r="D23334" s="3"/>
      <c r="E23334" s="3"/>
      <c r="F23334" s="3"/>
      <c r="G23334" s="3"/>
      <c r="H23334" s="3"/>
      <c r="I23334" s="3"/>
      <c r="J23334" s="3"/>
      <c r="K23334" s="3"/>
      <c r="L23334" s="3"/>
      <c r="M23334" s="3"/>
      <c r="N23334" s="3"/>
    </row>
    <row r="23335">
      <c r="A23335" s="3"/>
      <c r="B23335" s="3"/>
      <c r="C23335" s="3"/>
      <c r="D23335" s="3"/>
      <c r="E23335" s="3"/>
      <c r="F23335" s="3"/>
      <c r="G23335" s="3"/>
      <c r="H23335" s="3"/>
      <c r="I23335" s="3"/>
      <c r="J23335" s="3"/>
      <c r="K23335" s="3"/>
      <c r="L23335" s="3"/>
      <c r="M23335" s="3"/>
      <c r="N23335" s="3"/>
    </row>
    <row r="23336">
      <c r="A23336" s="3"/>
      <c r="B23336" s="3"/>
      <c r="C23336" s="3"/>
      <c r="D23336" s="3"/>
      <c r="E23336" s="3"/>
      <c r="F23336" s="3"/>
      <c r="G23336" s="3"/>
      <c r="H23336" s="3"/>
      <c r="I23336" s="3"/>
      <c r="J23336" s="3"/>
      <c r="K23336" s="3"/>
      <c r="L23336" s="3"/>
      <c r="M23336" s="3"/>
      <c r="N23336" s="3"/>
    </row>
    <row r="23337">
      <c r="A23337" s="3"/>
      <c r="B23337" s="3"/>
      <c r="C23337" s="3"/>
      <c r="D23337" s="3"/>
      <c r="E23337" s="3"/>
      <c r="F23337" s="3"/>
      <c r="G23337" s="3"/>
      <c r="H23337" s="3"/>
      <c r="I23337" s="3"/>
      <c r="J23337" s="3"/>
      <c r="K23337" s="3"/>
      <c r="L23337" s="3"/>
      <c r="M23337" s="3"/>
      <c r="N23337" s="3"/>
    </row>
    <row r="23338">
      <c r="A23338" s="3"/>
      <c r="B23338" s="3"/>
      <c r="C23338" s="3"/>
      <c r="D23338" s="3"/>
      <c r="E23338" s="3"/>
      <c r="F23338" s="3"/>
      <c r="G23338" s="3"/>
      <c r="H23338" s="3"/>
      <c r="I23338" s="3"/>
      <c r="J23338" s="3"/>
      <c r="K23338" s="3"/>
      <c r="L23338" s="3"/>
      <c r="M23338" s="3"/>
      <c r="N23338" s="3"/>
    </row>
    <row r="23339">
      <c r="A23339" s="3"/>
      <c r="B23339" s="3"/>
      <c r="C23339" s="3"/>
      <c r="D23339" s="3"/>
      <c r="E23339" s="3"/>
      <c r="F23339" s="3"/>
      <c r="G23339" s="3"/>
      <c r="H23339" s="3"/>
      <c r="I23339" s="3"/>
      <c r="J23339" s="3"/>
      <c r="K23339" s="3"/>
      <c r="L23339" s="3"/>
      <c r="M23339" s="3"/>
      <c r="N23339" s="3"/>
    </row>
    <row r="23340">
      <c r="A23340" s="3"/>
      <c r="B23340" s="3"/>
      <c r="C23340" s="3"/>
      <c r="D23340" s="3"/>
      <c r="E23340" s="3"/>
      <c r="F23340" s="3"/>
      <c r="G23340" s="3"/>
      <c r="H23340" s="3"/>
      <c r="I23340" s="3"/>
      <c r="J23340" s="3"/>
      <c r="K23340" s="3"/>
      <c r="L23340" s="3"/>
      <c r="M23340" s="3"/>
      <c r="N23340" s="3"/>
    </row>
    <row r="23341">
      <c r="A23341" s="3"/>
      <c r="B23341" s="3"/>
      <c r="C23341" s="3"/>
      <c r="D23341" s="3"/>
      <c r="E23341" s="3"/>
      <c r="F23341" s="3"/>
      <c r="G23341" s="3"/>
      <c r="H23341" s="3"/>
      <c r="I23341" s="3"/>
      <c r="J23341" s="3"/>
      <c r="K23341" s="3"/>
      <c r="L23341" s="3"/>
      <c r="M23341" s="3"/>
      <c r="N23341" s="3"/>
    </row>
    <row r="23342">
      <c r="A23342" s="3"/>
      <c r="B23342" s="3"/>
      <c r="C23342" s="3"/>
      <c r="D23342" s="3"/>
      <c r="E23342" s="3"/>
      <c r="F23342" s="3"/>
      <c r="G23342" s="3"/>
      <c r="H23342" s="3"/>
      <c r="I23342" s="3"/>
      <c r="J23342" s="3"/>
      <c r="K23342" s="3"/>
      <c r="L23342" s="3"/>
      <c r="M23342" s="3"/>
      <c r="N23342" s="3"/>
    </row>
    <row r="23343">
      <c r="A23343" s="3"/>
      <c r="B23343" s="3"/>
      <c r="C23343" s="3"/>
      <c r="D23343" s="3"/>
      <c r="E23343" s="3"/>
      <c r="F23343" s="3"/>
      <c r="G23343" s="3"/>
      <c r="H23343" s="3"/>
      <c r="I23343" s="3"/>
      <c r="J23343" s="3"/>
      <c r="K23343" s="3"/>
      <c r="L23343" s="3"/>
      <c r="M23343" s="3"/>
      <c r="N23343" s="3"/>
    </row>
    <row r="23344">
      <c r="A23344" s="3"/>
      <c r="B23344" s="3"/>
      <c r="C23344" s="3"/>
      <c r="D23344" s="3"/>
      <c r="E23344" s="3"/>
      <c r="F23344" s="3"/>
      <c r="G23344" s="3"/>
      <c r="H23344" s="3"/>
      <c r="I23344" s="3"/>
      <c r="J23344" s="3"/>
      <c r="K23344" s="3"/>
      <c r="L23344" s="3"/>
      <c r="M23344" s="3"/>
      <c r="N23344" s="3"/>
    </row>
    <row r="23345">
      <c r="A23345" s="3"/>
      <c r="B23345" s="3"/>
      <c r="C23345" s="3"/>
      <c r="D23345" s="3"/>
      <c r="E23345" s="3"/>
      <c r="F23345" s="3"/>
      <c r="G23345" s="3"/>
      <c r="H23345" s="3"/>
      <c r="I23345" s="3"/>
      <c r="J23345" s="3"/>
      <c r="K23345" s="3"/>
      <c r="L23345" s="3"/>
      <c r="M23345" s="3"/>
      <c r="N23345" s="3"/>
    </row>
    <row r="23346">
      <c r="A23346" s="3"/>
      <c r="B23346" s="3"/>
      <c r="C23346" s="3"/>
      <c r="D23346" s="3"/>
      <c r="E23346" s="3"/>
      <c r="F23346" s="3"/>
      <c r="G23346" s="3"/>
      <c r="H23346" s="3"/>
      <c r="I23346" s="3"/>
      <c r="J23346" s="3"/>
      <c r="K23346" s="3"/>
      <c r="L23346" s="3"/>
      <c r="M23346" s="3"/>
      <c r="N23346" s="3"/>
    </row>
    <row r="23347">
      <c r="A23347" s="3"/>
      <c r="B23347" s="3"/>
      <c r="C23347" s="3"/>
      <c r="D23347" s="3"/>
      <c r="E23347" s="3"/>
      <c r="F23347" s="3"/>
      <c r="G23347" s="3"/>
      <c r="H23347" s="3"/>
      <c r="I23347" s="3"/>
      <c r="J23347" s="3"/>
      <c r="K23347" s="3"/>
      <c r="L23347" s="3"/>
      <c r="M23347" s="3"/>
      <c r="N23347" s="3"/>
    </row>
    <row r="23348">
      <c r="A23348" s="3"/>
      <c r="B23348" s="3"/>
      <c r="C23348" s="3"/>
      <c r="D23348" s="3"/>
      <c r="E23348" s="3"/>
      <c r="F23348" s="3"/>
      <c r="G23348" s="3"/>
      <c r="H23348" s="3"/>
      <c r="I23348" s="3"/>
      <c r="J23348" s="3"/>
      <c r="K23348" s="3"/>
      <c r="L23348" s="3"/>
      <c r="M23348" s="3"/>
      <c r="N23348" s="3"/>
    </row>
    <row r="23349">
      <c r="A23349" s="3"/>
      <c r="B23349" s="3"/>
      <c r="C23349" s="3"/>
      <c r="D23349" s="3"/>
      <c r="E23349" s="3"/>
      <c r="F23349" s="3"/>
      <c r="G23349" s="3"/>
      <c r="H23349" s="3"/>
      <c r="I23349" s="3"/>
      <c r="J23349" s="3"/>
      <c r="K23349" s="3"/>
      <c r="L23349" s="3"/>
      <c r="M23349" s="3"/>
      <c r="N23349" s="3"/>
    </row>
    <row r="23350">
      <c r="A23350" s="3"/>
      <c r="B23350" s="3"/>
      <c r="C23350" s="3"/>
      <c r="D23350" s="3"/>
      <c r="E23350" s="3"/>
      <c r="F23350" s="3"/>
      <c r="G23350" s="3"/>
      <c r="H23350" s="3"/>
      <c r="I23350" s="3"/>
      <c r="J23350" s="3"/>
      <c r="K23350" s="3"/>
      <c r="L23350" s="3"/>
      <c r="M23350" s="3"/>
      <c r="N23350" s="3"/>
    </row>
    <row r="23351">
      <c r="A23351" s="3"/>
      <c r="B23351" s="3"/>
      <c r="C23351" s="3"/>
      <c r="D23351" s="3"/>
      <c r="E23351" s="3"/>
      <c r="F23351" s="3"/>
      <c r="G23351" s="3"/>
      <c r="H23351" s="3"/>
      <c r="I23351" s="3"/>
      <c r="J23351" s="3"/>
      <c r="K23351" s="3"/>
      <c r="L23351" s="3"/>
      <c r="M23351" s="3"/>
      <c r="N23351" s="3"/>
    </row>
    <row r="23352">
      <c r="A23352" s="3"/>
      <c r="B23352" s="3"/>
      <c r="C23352" s="3"/>
      <c r="D23352" s="3"/>
      <c r="E23352" s="3"/>
      <c r="F23352" s="3"/>
      <c r="G23352" s="3"/>
      <c r="H23352" s="3"/>
      <c r="I23352" s="3"/>
      <c r="J23352" s="3"/>
      <c r="K23352" s="3"/>
      <c r="L23352" s="3"/>
      <c r="M23352" s="3"/>
      <c r="N23352" s="3"/>
    </row>
    <row r="23353">
      <c r="A23353" s="3"/>
      <c r="B23353" s="3"/>
      <c r="C23353" s="3"/>
      <c r="D23353" s="3"/>
      <c r="E23353" s="3"/>
      <c r="F23353" s="3"/>
      <c r="G23353" s="3"/>
      <c r="H23353" s="3"/>
      <c r="I23353" s="3"/>
      <c r="J23353" s="3"/>
      <c r="K23353" s="3"/>
      <c r="L23353" s="3"/>
      <c r="M23353" s="3"/>
      <c r="N23353" s="3"/>
    </row>
    <row r="23354">
      <c r="A23354" s="3"/>
      <c r="B23354" s="3"/>
      <c r="C23354" s="3"/>
      <c r="D23354" s="3"/>
      <c r="E23354" s="3"/>
      <c r="F23354" s="3"/>
      <c r="G23354" s="3"/>
      <c r="H23354" s="3"/>
      <c r="I23354" s="3"/>
      <c r="J23354" s="3"/>
      <c r="K23354" s="3"/>
      <c r="L23354" s="3"/>
      <c r="M23354" s="3"/>
      <c r="N23354" s="3"/>
    </row>
    <row r="23355">
      <c r="A23355" s="3"/>
      <c r="B23355" s="3"/>
      <c r="C23355" s="3"/>
      <c r="D23355" s="3"/>
      <c r="E23355" s="3"/>
      <c r="F23355" s="3"/>
      <c r="G23355" s="3"/>
      <c r="H23355" s="3"/>
      <c r="I23355" s="3"/>
      <c r="J23355" s="3"/>
      <c r="K23355" s="3"/>
      <c r="L23355" s="3"/>
      <c r="M23355" s="3"/>
      <c r="N23355" s="3"/>
    </row>
    <row r="23356">
      <c r="A23356" s="3"/>
      <c r="B23356" s="3"/>
      <c r="C23356" s="3"/>
      <c r="D23356" s="3"/>
      <c r="E23356" s="3"/>
      <c r="F23356" s="3"/>
      <c r="G23356" s="3"/>
      <c r="H23356" s="3"/>
      <c r="I23356" s="3"/>
      <c r="J23356" s="3"/>
      <c r="K23356" s="3"/>
      <c r="L23356" s="3"/>
      <c r="M23356" s="3"/>
      <c r="N23356" s="3"/>
    </row>
    <row r="23357">
      <c r="A23357" s="3"/>
      <c r="B23357" s="3"/>
      <c r="C23357" s="3"/>
      <c r="D23357" s="3"/>
      <c r="E23357" s="3"/>
      <c r="F23357" s="3"/>
      <c r="G23357" s="3"/>
      <c r="H23357" s="3"/>
      <c r="I23357" s="3"/>
      <c r="J23357" s="3"/>
      <c r="K23357" s="3"/>
      <c r="L23357" s="3"/>
      <c r="M23357" s="3"/>
      <c r="N23357" s="3"/>
    </row>
    <row r="23358">
      <c r="A23358" s="3"/>
      <c r="B23358" s="3"/>
      <c r="C23358" s="3"/>
      <c r="D23358" s="3"/>
      <c r="E23358" s="3"/>
      <c r="F23358" s="3"/>
      <c r="G23358" s="3"/>
      <c r="H23358" s="3"/>
      <c r="I23358" s="3"/>
      <c r="J23358" s="3"/>
      <c r="K23358" s="3"/>
      <c r="L23358" s="3"/>
      <c r="M23358" s="3"/>
      <c r="N23358" s="3"/>
    </row>
    <row r="23359">
      <c r="A23359" s="3"/>
      <c r="B23359" s="3"/>
      <c r="C23359" s="3"/>
      <c r="D23359" s="3"/>
      <c r="E23359" s="3"/>
      <c r="F23359" s="3"/>
      <c r="G23359" s="3"/>
      <c r="H23359" s="3"/>
      <c r="I23359" s="3"/>
      <c r="J23359" s="3"/>
      <c r="K23359" s="3"/>
      <c r="L23359" s="3"/>
      <c r="M23359" s="3"/>
      <c r="N23359" s="3"/>
    </row>
    <row r="23360">
      <c r="A23360" s="3"/>
      <c r="B23360" s="3"/>
      <c r="C23360" s="3"/>
      <c r="D23360" s="3"/>
      <c r="E23360" s="3"/>
      <c r="F23360" s="3"/>
      <c r="G23360" s="3"/>
      <c r="H23360" s="3"/>
      <c r="I23360" s="3"/>
      <c r="J23360" s="3"/>
      <c r="K23360" s="3"/>
      <c r="L23360" s="3"/>
      <c r="M23360" s="3"/>
      <c r="N23360" s="3"/>
    </row>
    <row r="23361">
      <c r="A23361" s="3"/>
      <c r="B23361" s="3"/>
      <c r="C23361" s="3"/>
      <c r="D23361" s="3"/>
      <c r="E23361" s="3"/>
      <c r="F23361" s="3"/>
      <c r="G23361" s="3"/>
      <c r="H23361" s="3"/>
      <c r="I23361" s="3"/>
      <c r="J23361" s="3"/>
      <c r="K23361" s="3"/>
      <c r="L23361" s="3"/>
      <c r="M23361" s="3"/>
      <c r="N23361" s="3"/>
    </row>
    <row r="23362">
      <c r="A23362" s="3"/>
      <c r="B23362" s="3"/>
      <c r="C23362" s="3"/>
      <c r="D23362" s="3"/>
      <c r="E23362" s="3"/>
      <c r="F23362" s="3"/>
      <c r="G23362" s="3"/>
      <c r="H23362" s="3"/>
      <c r="I23362" s="3"/>
      <c r="J23362" s="3"/>
      <c r="K23362" s="3"/>
      <c r="L23362" s="3"/>
      <c r="M23362" s="3"/>
      <c r="N23362" s="3"/>
    </row>
    <row r="23363">
      <c r="A23363" s="3"/>
      <c r="B23363" s="3"/>
      <c r="C23363" s="3"/>
      <c r="D23363" s="3"/>
      <c r="E23363" s="3"/>
      <c r="F23363" s="3"/>
      <c r="G23363" s="3"/>
      <c r="H23363" s="3"/>
      <c r="I23363" s="3"/>
      <c r="J23363" s="3"/>
      <c r="K23363" s="3"/>
      <c r="L23363" s="3"/>
      <c r="M23363" s="3"/>
      <c r="N23363" s="3"/>
    </row>
    <row r="23364">
      <c r="A23364" s="3"/>
      <c r="B23364" s="3"/>
      <c r="C23364" s="3"/>
      <c r="D23364" s="3"/>
      <c r="E23364" s="3"/>
      <c r="F23364" s="3"/>
      <c r="G23364" s="3"/>
      <c r="H23364" s="3"/>
      <c r="I23364" s="3"/>
      <c r="J23364" s="3"/>
      <c r="K23364" s="3"/>
      <c r="L23364" s="3"/>
      <c r="M23364" s="3"/>
      <c r="N23364" s="3"/>
    </row>
    <row r="23365">
      <c r="A23365" s="3"/>
      <c r="B23365" s="3"/>
      <c r="C23365" s="3"/>
      <c r="D23365" s="3"/>
      <c r="E23365" s="3"/>
      <c r="F23365" s="3"/>
      <c r="G23365" s="3"/>
      <c r="H23365" s="3"/>
      <c r="I23365" s="3"/>
      <c r="J23365" s="3"/>
      <c r="K23365" s="3"/>
      <c r="L23365" s="3"/>
      <c r="M23365" s="3"/>
      <c r="N23365" s="3"/>
    </row>
    <row r="23366">
      <c r="A23366" s="3"/>
      <c r="B23366" s="3"/>
      <c r="C23366" s="3"/>
      <c r="D23366" s="3"/>
      <c r="E23366" s="3"/>
      <c r="F23366" s="3"/>
      <c r="G23366" s="3"/>
      <c r="H23366" s="3"/>
      <c r="I23366" s="3"/>
      <c r="J23366" s="3"/>
      <c r="K23366" s="3"/>
      <c r="L23366" s="3"/>
      <c r="M23366" s="3"/>
      <c r="N23366" s="3"/>
    </row>
    <row r="23367">
      <c r="A23367" s="3"/>
      <c r="B23367" s="3"/>
      <c r="C23367" s="3"/>
      <c r="D23367" s="3"/>
      <c r="E23367" s="3"/>
      <c r="F23367" s="3"/>
      <c r="G23367" s="3"/>
      <c r="H23367" s="3"/>
      <c r="I23367" s="3"/>
      <c r="J23367" s="3"/>
      <c r="K23367" s="3"/>
      <c r="L23367" s="3"/>
      <c r="M23367" s="3"/>
      <c r="N23367" s="3"/>
    </row>
    <row r="23368">
      <c r="A23368" s="3"/>
      <c r="B23368" s="3"/>
      <c r="C23368" s="3"/>
      <c r="D23368" s="3"/>
      <c r="E23368" s="3"/>
      <c r="F23368" s="3"/>
      <c r="G23368" s="3"/>
      <c r="H23368" s="3"/>
      <c r="I23368" s="3"/>
      <c r="J23368" s="3"/>
      <c r="K23368" s="3"/>
      <c r="L23368" s="3"/>
      <c r="M23368" s="3"/>
      <c r="N23368" s="3"/>
    </row>
    <row r="23369">
      <c r="A23369" s="3"/>
      <c r="B23369" s="3"/>
      <c r="C23369" s="3"/>
      <c r="D23369" s="3"/>
      <c r="E23369" s="3"/>
      <c r="F23369" s="3"/>
      <c r="G23369" s="3"/>
      <c r="H23369" s="3"/>
      <c r="I23369" s="3"/>
      <c r="J23369" s="3"/>
      <c r="K23369" s="3"/>
      <c r="L23369" s="3"/>
      <c r="M23369" s="3"/>
      <c r="N23369" s="3"/>
    </row>
    <row r="23370">
      <c r="A23370" s="3"/>
      <c r="B23370" s="3"/>
      <c r="C23370" s="3"/>
      <c r="D23370" s="3"/>
      <c r="E23370" s="3"/>
      <c r="F23370" s="3"/>
      <c r="G23370" s="3"/>
      <c r="H23370" s="3"/>
      <c r="I23370" s="3"/>
      <c r="J23370" s="3"/>
      <c r="K23370" s="3"/>
      <c r="L23370" s="3"/>
      <c r="M23370" s="3"/>
      <c r="N23370" s="3"/>
    </row>
    <row r="23371">
      <c r="A23371" s="3"/>
      <c r="B23371" s="3"/>
      <c r="C23371" s="3"/>
      <c r="D23371" s="3"/>
      <c r="E23371" s="3"/>
      <c r="F23371" s="3"/>
      <c r="G23371" s="3"/>
      <c r="H23371" s="3"/>
      <c r="I23371" s="3"/>
      <c r="J23371" s="3"/>
      <c r="K23371" s="3"/>
      <c r="L23371" s="3"/>
      <c r="M23371" s="3"/>
      <c r="N23371" s="3"/>
    </row>
    <row r="23372">
      <c r="A23372" s="3"/>
      <c r="B23372" s="3"/>
      <c r="C23372" s="3"/>
      <c r="D23372" s="3"/>
      <c r="E23372" s="3"/>
      <c r="F23372" s="3"/>
      <c r="G23372" s="3"/>
      <c r="H23372" s="3"/>
      <c r="I23372" s="3"/>
      <c r="J23372" s="3"/>
      <c r="K23372" s="3"/>
      <c r="L23372" s="3"/>
      <c r="M23372" s="3"/>
      <c r="N23372" s="3"/>
    </row>
    <row r="23373">
      <c r="A23373" s="3"/>
      <c r="B23373" s="3"/>
      <c r="C23373" s="3"/>
      <c r="D23373" s="3"/>
      <c r="E23373" s="3"/>
      <c r="F23373" s="3"/>
      <c r="G23373" s="3"/>
      <c r="H23373" s="3"/>
      <c r="I23373" s="3"/>
      <c r="J23373" s="3"/>
      <c r="K23373" s="3"/>
      <c r="L23373" s="3"/>
      <c r="M23373" s="3"/>
      <c r="N23373" s="3"/>
    </row>
    <row r="23374">
      <c r="A23374" s="3"/>
      <c r="B23374" s="3"/>
      <c r="C23374" s="3"/>
      <c r="D23374" s="3"/>
      <c r="E23374" s="3"/>
      <c r="F23374" s="3"/>
      <c r="G23374" s="3"/>
      <c r="H23374" s="3"/>
      <c r="I23374" s="3"/>
      <c r="J23374" s="3"/>
      <c r="K23374" s="3"/>
      <c r="L23374" s="3"/>
      <c r="M23374" s="3"/>
      <c r="N23374" s="3"/>
    </row>
    <row r="23375">
      <c r="A23375" s="3"/>
      <c r="B23375" s="3"/>
      <c r="C23375" s="3"/>
      <c r="D23375" s="3"/>
      <c r="E23375" s="3"/>
      <c r="F23375" s="3"/>
      <c r="G23375" s="3"/>
      <c r="H23375" s="3"/>
      <c r="I23375" s="3"/>
      <c r="J23375" s="3"/>
      <c r="K23375" s="3"/>
      <c r="L23375" s="3"/>
      <c r="M23375" s="3"/>
      <c r="N23375" s="3"/>
    </row>
    <row r="23376">
      <c r="A23376" s="3"/>
      <c r="B23376" s="3"/>
      <c r="C23376" s="3"/>
      <c r="D23376" s="3"/>
      <c r="E23376" s="3"/>
      <c r="F23376" s="3"/>
      <c r="G23376" s="3"/>
      <c r="H23376" s="3"/>
      <c r="I23376" s="3"/>
      <c r="J23376" s="3"/>
      <c r="K23376" s="3"/>
      <c r="L23376" s="3"/>
      <c r="M23376" s="3"/>
      <c r="N23376" s="3"/>
    </row>
    <row r="23377">
      <c r="A23377" s="3"/>
      <c r="B23377" s="3"/>
      <c r="C23377" s="3"/>
      <c r="D23377" s="3"/>
      <c r="E23377" s="3"/>
      <c r="F23377" s="3"/>
      <c r="G23377" s="3"/>
      <c r="H23377" s="3"/>
      <c r="I23377" s="3"/>
      <c r="J23377" s="3"/>
      <c r="K23377" s="3"/>
      <c r="L23377" s="3"/>
      <c r="M23377" s="3"/>
      <c r="N23377" s="3"/>
    </row>
    <row r="23378">
      <c r="A23378" s="3"/>
      <c r="B23378" s="3"/>
      <c r="C23378" s="3"/>
      <c r="D23378" s="3"/>
      <c r="E23378" s="3"/>
      <c r="F23378" s="3"/>
      <c r="G23378" s="3"/>
      <c r="H23378" s="3"/>
      <c r="I23378" s="3"/>
      <c r="J23378" s="3"/>
      <c r="K23378" s="3"/>
      <c r="L23378" s="3"/>
      <c r="M23378" s="3"/>
      <c r="N23378" s="3"/>
    </row>
    <row r="23379">
      <c r="A23379" s="3"/>
      <c r="B23379" s="3"/>
      <c r="C23379" s="3"/>
      <c r="D23379" s="3"/>
      <c r="E23379" s="3"/>
      <c r="F23379" s="3"/>
      <c r="G23379" s="3"/>
      <c r="H23379" s="3"/>
      <c r="I23379" s="3"/>
      <c r="J23379" s="3"/>
      <c r="K23379" s="3"/>
      <c r="L23379" s="3"/>
      <c r="M23379" s="3"/>
      <c r="N23379" s="3"/>
    </row>
    <row r="23380">
      <c r="A23380" s="3"/>
      <c r="B23380" s="3"/>
      <c r="C23380" s="3"/>
      <c r="D23380" s="3"/>
      <c r="E23380" s="3"/>
      <c r="F23380" s="3"/>
      <c r="G23380" s="3"/>
      <c r="H23380" s="3"/>
      <c r="I23380" s="3"/>
      <c r="J23380" s="3"/>
      <c r="K23380" s="3"/>
      <c r="L23380" s="3"/>
      <c r="M23380" s="3"/>
      <c r="N23380" s="3"/>
    </row>
    <row r="23381">
      <c r="A23381" s="3"/>
      <c r="B23381" s="3"/>
      <c r="C23381" s="3"/>
      <c r="D23381" s="3"/>
      <c r="E23381" s="3"/>
      <c r="F23381" s="3"/>
      <c r="G23381" s="3"/>
      <c r="H23381" s="3"/>
      <c r="I23381" s="3"/>
      <c r="J23381" s="3"/>
      <c r="K23381" s="3"/>
      <c r="L23381" s="3"/>
      <c r="M23381" s="3"/>
      <c r="N23381" s="3"/>
    </row>
    <row r="23382">
      <c r="A23382" s="3"/>
      <c r="B23382" s="3"/>
      <c r="C23382" s="3"/>
      <c r="D23382" s="3"/>
      <c r="E23382" s="3"/>
      <c r="F23382" s="3"/>
      <c r="G23382" s="3"/>
      <c r="H23382" s="3"/>
      <c r="I23382" s="3"/>
      <c r="J23382" s="3"/>
      <c r="K23382" s="3"/>
      <c r="L23382" s="3"/>
      <c r="M23382" s="3"/>
      <c r="N23382" s="3"/>
    </row>
    <row r="23383">
      <c r="A23383" s="3"/>
      <c r="B23383" s="3"/>
      <c r="C23383" s="3"/>
      <c r="D23383" s="3"/>
      <c r="E23383" s="3"/>
      <c r="F23383" s="3"/>
      <c r="G23383" s="3"/>
      <c r="H23383" s="3"/>
      <c r="I23383" s="3"/>
      <c r="J23383" s="3"/>
      <c r="K23383" s="3"/>
      <c r="L23383" s="3"/>
      <c r="M23383" s="3"/>
      <c r="N23383" s="3"/>
    </row>
    <row r="23384">
      <c r="A23384" s="3"/>
      <c r="B23384" s="3"/>
      <c r="C23384" s="3"/>
      <c r="D23384" s="3"/>
      <c r="E23384" s="3"/>
      <c r="F23384" s="3"/>
      <c r="G23384" s="3"/>
      <c r="H23384" s="3"/>
      <c r="I23384" s="3"/>
      <c r="J23384" s="3"/>
      <c r="K23384" s="3"/>
      <c r="L23384" s="3"/>
      <c r="M23384" s="3"/>
      <c r="N23384" s="3"/>
    </row>
    <row r="23385">
      <c r="A23385" s="3"/>
      <c r="B23385" s="3"/>
      <c r="C23385" s="3"/>
      <c r="D23385" s="3"/>
      <c r="E23385" s="3"/>
      <c r="F23385" s="3"/>
      <c r="G23385" s="3"/>
      <c r="H23385" s="3"/>
      <c r="I23385" s="3"/>
      <c r="J23385" s="3"/>
      <c r="K23385" s="3"/>
      <c r="L23385" s="3"/>
      <c r="M23385" s="3"/>
      <c r="N23385" s="3"/>
    </row>
    <row r="23386">
      <c r="A23386" s="3"/>
      <c r="B23386" s="3"/>
      <c r="C23386" s="3"/>
      <c r="D23386" s="3"/>
      <c r="E23386" s="3"/>
      <c r="F23386" s="3"/>
      <c r="G23386" s="3"/>
      <c r="H23386" s="3"/>
      <c r="I23386" s="3"/>
      <c r="J23386" s="3"/>
      <c r="K23386" s="3"/>
      <c r="L23386" s="3"/>
      <c r="M23386" s="3"/>
      <c r="N23386" s="3"/>
    </row>
    <row r="23387">
      <c r="A23387" s="3"/>
      <c r="B23387" s="3"/>
      <c r="C23387" s="3"/>
      <c r="D23387" s="3"/>
      <c r="E23387" s="3"/>
      <c r="F23387" s="3"/>
      <c r="G23387" s="3"/>
      <c r="H23387" s="3"/>
      <c r="I23387" s="3"/>
      <c r="J23387" s="3"/>
      <c r="K23387" s="3"/>
      <c r="L23387" s="3"/>
      <c r="M23387" s="3"/>
      <c r="N23387" s="3"/>
    </row>
    <row r="23388">
      <c r="A23388" s="3"/>
      <c r="B23388" s="3"/>
      <c r="C23388" s="3"/>
      <c r="D23388" s="3"/>
      <c r="E23388" s="3"/>
      <c r="F23388" s="3"/>
      <c r="G23388" s="3"/>
      <c r="H23388" s="3"/>
      <c r="I23388" s="3"/>
      <c r="J23388" s="3"/>
      <c r="K23388" s="3"/>
      <c r="L23388" s="3"/>
      <c r="M23388" s="3"/>
      <c r="N23388" s="3"/>
    </row>
    <row r="23389">
      <c r="A23389" s="3"/>
      <c r="B23389" s="3"/>
      <c r="C23389" s="3"/>
      <c r="D23389" s="3"/>
      <c r="E23389" s="3"/>
      <c r="F23389" s="3"/>
      <c r="G23389" s="3"/>
      <c r="H23389" s="3"/>
      <c r="I23389" s="3"/>
      <c r="J23389" s="3"/>
      <c r="K23389" s="3"/>
      <c r="L23389" s="3"/>
      <c r="M23389" s="3"/>
      <c r="N23389" s="3"/>
    </row>
    <row r="23390">
      <c r="A23390" s="3"/>
      <c r="B23390" s="3"/>
      <c r="C23390" s="3"/>
      <c r="D23390" s="3"/>
      <c r="E23390" s="3"/>
      <c r="F23390" s="3"/>
      <c r="G23390" s="3"/>
      <c r="H23390" s="3"/>
      <c r="I23390" s="3"/>
      <c r="J23390" s="3"/>
      <c r="K23390" s="3"/>
      <c r="L23390" s="3"/>
      <c r="M23390" s="3"/>
      <c r="N23390" s="3"/>
    </row>
    <row r="23391">
      <c r="A23391" s="3"/>
      <c r="B23391" s="3"/>
      <c r="C23391" s="3"/>
      <c r="D23391" s="3"/>
      <c r="E23391" s="3"/>
      <c r="F23391" s="3"/>
      <c r="G23391" s="3"/>
      <c r="H23391" s="3"/>
      <c r="I23391" s="3"/>
      <c r="J23391" s="3"/>
      <c r="K23391" s="3"/>
      <c r="L23391" s="3"/>
      <c r="M23391" s="3"/>
      <c r="N23391" s="3"/>
    </row>
    <row r="23392">
      <c r="A23392" s="3"/>
      <c r="B23392" s="3"/>
      <c r="C23392" s="3"/>
      <c r="D23392" s="3"/>
      <c r="E23392" s="3"/>
      <c r="F23392" s="3"/>
      <c r="G23392" s="3"/>
      <c r="H23392" s="3"/>
      <c r="I23392" s="3"/>
      <c r="J23392" s="3"/>
      <c r="K23392" s="3"/>
      <c r="L23392" s="3"/>
      <c r="M23392" s="3"/>
      <c r="N23392" s="3"/>
    </row>
    <row r="23393">
      <c r="A23393" s="3"/>
      <c r="B23393" s="3"/>
      <c r="C23393" s="3"/>
      <c r="D23393" s="3"/>
      <c r="E23393" s="3"/>
      <c r="F23393" s="3"/>
      <c r="G23393" s="3"/>
      <c r="H23393" s="3"/>
      <c r="I23393" s="3"/>
      <c r="J23393" s="3"/>
      <c r="K23393" s="3"/>
      <c r="L23393" s="3"/>
      <c r="M23393" s="3"/>
      <c r="N23393" s="3"/>
    </row>
    <row r="23394">
      <c r="A23394" s="3"/>
      <c r="B23394" s="3"/>
      <c r="C23394" s="3"/>
      <c r="D23394" s="3"/>
      <c r="E23394" s="3"/>
      <c r="F23394" s="3"/>
      <c r="G23394" s="3"/>
      <c r="H23394" s="3"/>
      <c r="I23394" s="3"/>
      <c r="J23394" s="3"/>
      <c r="K23394" s="3"/>
      <c r="L23394" s="3"/>
      <c r="M23394" s="3"/>
      <c r="N23394" s="3"/>
    </row>
    <row r="23395">
      <c r="A23395" s="3"/>
      <c r="B23395" s="3"/>
      <c r="C23395" s="3"/>
      <c r="D23395" s="3"/>
      <c r="E23395" s="3"/>
      <c r="F23395" s="3"/>
      <c r="G23395" s="3"/>
      <c r="H23395" s="3"/>
      <c r="I23395" s="3"/>
      <c r="J23395" s="3"/>
      <c r="K23395" s="3"/>
      <c r="L23395" s="3"/>
      <c r="M23395" s="3"/>
      <c r="N23395" s="3"/>
    </row>
    <row r="23396">
      <c r="A23396" s="3"/>
      <c r="B23396" s="3"/>
      <c r="C23396" s="3"/>
      <c r="D23396" s="3"/>
      <c r="E23396" s="3"/>
      <c r="F23396" s="3"/>
      <c r="G23396" s="3"/>
      <c r="H23396" s="3"/>
      <c r="I23396" s="3"/>
      <c r="J23396" s="3"/>
      <c r="K23396" s="3"/>
      <c r="L23396" s="3"/>
      <c r="M23396" s="3"/>
      <c r="N23396" s="3"/>
    </row>
    <row r="23397">
      <c r="A23397" s="3"/>
      <c r="B23397" s="3"/>
      <c r="C23397" s="3"/>
      <c r="D23397" s="3"/>
      <c r="E23397" s="3"/>
      <c r="F23397" s="3"/>
      <c r="G23397" s="3"/>
      <c r="H23397" s="3"/>
      <c r="I23397" s="3"/>
      <c r="J23397" s="3"/>
      <c r="K23397" s="3"/>
      <c r="L23397" s="3"/>
      <c r="M23397" s="3"/>
      <c r="N23397" s="3"/>
    </row>
    <row r="23398">
      <c r="A23398" s="3"/>
      <c r="B23398" s="3"/>
      <c r="C23398" s="3"/>
      <c r="D23398" s="3"/>
      <c r="E23398" s="3"/>
      <c r="F23398" s="3"/>
      <c r="G23398" s="3"/>
      <c r="H23398" s="3"/>
      <c r="I23398" s="3"/>
      <c r="J23398" s="3"/>
      <c r="K23398" s="3"/>
      <c r="L23398" s="3"/>
      <c r="M23398" s="3"/>
      <c r="N23398" s="3"/>
    </row>
    <row r="23399">
      <c r="A23399" s="3"/>
      <c r="B23399" s="3"/>
      <c r="C23399" s="3"/>
      <c r="D23399" s="3"/>
      <c r="E23399" s="3"/>
      <c r="F23399" s="3"/>
      <c r="G23399" s="3"/>
      <c r="H23399" s="3"/>
      <c r="I23399" s="3"/>
      <c r="J23399" s="3"/>
      <c r="K23399" s="3"/>
      <c r="L23399" s="3"/>
      <c r="M23399" s="3"/>
      <c r="N23399" s="3"/>
    </row>
    <row r="23400">
      <c r="A23400" s="3"/>
      <c r="B23400" s="3"/>
      <c r="C23400" s="3"/>
      <c r="D23400" s="3"/>
      <c r="E23400" s="3"/>
      <c r="F23400" s="3"/>
      <c r="G23400" s="3"/>
      <c r="H23400" s="3"/>
      <c r="I23400" s="3"/>
      <c r="J23400" s="3"/>
      <c r="K23400" s="3"/>
      <c r="L23400" s="3"/>
      <c r="M23400" s="3"/>
      <c r="N23400" s="3"/>
    </row>
    <row r="23401">
      <c r="A23401" s="3"/>
      <c r="B23401" s="3"/>
      <c r="C23401" s="3"/>
      <c r="D23401" s="3"/>
      <c r="E23401" s="3"/>
      <c r="F23401" s="3"/>
      <c r="G23401" s="3"/>
      <c r="H23401" s="3"/>
      <c r="I23401" s="3"/>
      <c r="J23401" s="3"/>
      <c r="K23401" s="3"/>
      <c r="L23401" s="3"/>
      <c r="M23401" s="3"/>
      <c r="N23401" s="3"/>
    </row>
    <row r="23402">
      <c r="A23402" s="3"/>
      <c r="B23402" s="3"/>
      <c r="C23402" s="3"/>
      <c r="D23402" s="3"/>
      <c r="E23402" s="3"/>
      <c r="F23402" s="3"/>
      <c r="G23402" s="3"/>
      <c r="H23402" s="3"/>
      <c r="I23402" s="3"/>
      <c r="J23402" s="3"/>
      <c r="K23402" s="3"/>
      <c r="L23402" s="3"/>
      <c r="M23402" s="3"/>
      <c r="N23402" s="3"/>
    </row>
    <row r="23403">
      <c r="A23403" s="3"/>
      <c r="B23403" s="3"/>
      <c r="C23403" s="3"/>
      <c r="D23403" s="3"/>
      <c r="E23403" s="3"/>
      <c r="F23403" s="3"/>
      <c r="G23403" s="3"/>
      <c r="H23403" s="3"/>
      <c r="I23403" s="3"/>
      <c r="J23403" s="3"/>
      <c r="K23403" s="3"/>
      <c r="L23403" s="3"/>
      <c r="M23403" s="3"/>
      <c r="N23403" s="3"/>
    </row>
    <row r="23404">
      <c r="A23404" s="3"/>
      <c r="B23404" s="3"/>
      <c r="C23404" s="3"/>
      <c r="D23404" s="3"/>
      <c r="E23404" s="3"/>
      <c r="F23404" s="3"/>
      <c r="G23404" s="3"/>
      <c r="H23404" s="3"/>
      <c r="I23404" s="3"/>
      <c r="J23404" s="3"/>
      <c r="K23404" s="3"/>
      <c r="L23404" s="3"/>
      <c r="M23404" s="3"/>
      <c r="N23404" s="3"/>
    </row>
    <row r="23405">
      <c r="A23405" s="3"/>
      <c r="B23405" s="3"/>
      <c r="C23405" s="3"/>
      <c r="D23405" s="3"/>
      <c r="E23405" s="3"/>
      <c r="F23405" s="3"/>
      <c r="G23405" s="3"/>
      <c r="H23405" s="3"/>
      <c r="I23405" s="3"/>
      <c r="J23405" s="3"/>
      <c r="K23405" s="3"/>
      <c r="L23405" s="3"/>
      <c r="M23405" s="3"/>
      <c r="N23405" s="3"/>
    </row>
    <row r="23406">
      <c r="A23406" s="3"/>
      <c r="B23406" s="3"/>
      <c r="C23406" s="3"/>
      <c r="D23406" s="3"/>
      <c r="E23406" s="3"/>
      <c r="F23406" s="3"/>
      <c r="G23406" s="3"/>
      <c r="H23406" s="3"/>
      <c r="I23406" s="3"/>
      <c r="J23406" s="3"/>
      <c r="K23406" s="3"/>
      <c r="L23406" s="3"/>
      <c r="M23406" s="3"/>
      <c r="N23406" s="3"/>
    </row>
    <row r="23407">
      <c r="A23407" s="3"/>
      <c r="B23407" s="3"/>
      <c r="C23407" s="3"/>
      <c r="D23407" s="3"/>
      <c r="E23407" s="3"/>
      <c r="F23407" s="3"/>
      <c r="G23407" s="3"/>
      <c r="H23407" s="3"/>
      <c r="I23407" s="3"/>
      <c r="J23407" s="3"/>
      <c r="K23407" s="3"/>
      <c r="L23407" s="3"/>
      <c r="M23407" s="3"/>
      <c r="N23407" s="3"/>
    </row>
    <row r="23408">
      <c r="A23408" s="3"/>
      <c r="B23408" s="3"/>
      <c r="C23408" s="3"/>
      <c r="D23408" s="3"/>
      <c r="E23408" s="3"/>
      <c r="F23408" s="3"/>
      <c r="G23408" s="3"/>
      <c r="H23408" s="3"/>
      <c r="I23408" s="3"/>
      <c r="J23408" s="3"/>
      <c r="K23408" s="3"/>
      <c r="L23408" s="3"/>
      <c r="M23408" s="3"/>
      <c r="N23408" s="3"/>
    </row>
    <row r="23409">
      <c r="A23409" s="3"/>
      <c r="B23409" s="3"/>
      <c r="C23409" s="3"/>
      <c r="D23409" s="3"/>
      <c r="E23409" s="3"/>
      <c r="F23409" s="3"/>
      <c r="G23409" s="3"/>
      <c r="H23409" s="3"/>
      <c r="I23409" s="3"/>
      <c r="J23409" s="3"/>
      <c r="K23409" s="3"/>
      <c r="L23409" s="3"/>
      <c r="M23409" s="3"/>
      <c r="N23409" s="3"/>
    </row>
    <row r="23410">
      <c r="A23410" s="3"/>
      <c r="B23410" s="3"/>
      <c r="C23410" s="3"/>
      <c r="D23410" s="3"/>
      <c r="E23410" s="3"/>
      <c r="F23410" s="3"/>
      <c r="G23410" s="3"/>
      <c r="H23410" s="3"/>
      <c r="I23410" s="3"/>
      <c r="J23410" s="3"/>
      <c r="K23410" s="3"/>
      <c r="L23410" s="3"/>
      <c r="M23410" s="3"/>
      <c r="N23410" s="3"/>
    </row>
    <row r="23411">
      <c r="A23411" s="3"/>
      <c r="B23411" s="3"/>
      <c r="C23411" s="3"/>
      <c r="D23411" s="3"/>
      <c r="E23411" s="3"/>
      <c r="F23411" s="3"/>
      <c r="G23411" s="3"/>
      <c r="H23411" s="3"/>
      <c r="I23411" s="3"/>
      <c r="J23411" s="3"/>
      <c r="K23411" s="3"/>
      <c r="L23411" s="3"/>
      <c r="M23411" s="3"/>
      <c r="N23411" s="3"/>
    </row>
    <row r="23412">
      <c r="A23412" s="3"/>
      <c r="B23412" s="3"/>
      <c r="C23412" s="3"/>
      <c r="D23412" s="3"/>
      <c r="E23412" s="3"/>
      <c r="F23412" s="3"/>
      <c r="G23412" s="3"/>
      <c r="H23412" s="3"/>
      <c r="I23412" s="3"/>
      <c r="J23412" s="3"/>
      <c r="K23412" s="3"/>
      <c r="L23412" s="3"/>
      <c r="M23412" s="3"/>
      <c r="N23412" s="3"/>
    </row>
    <row r="23413">
      <c r="A23413" s="3"/>
      <c r="B23413" s="3"/>
      <c r="C23413" s="3"/>
      <c r="D23413" s="3"/>
      <c r="E23413" s="3"/>
      <c r="F23413" s="3"/>
      <c r="G23413" s="3"/>
      <c r="H23413" s="3"/>
      <c r="I23413" s="3"/>
      <c r="J23413" s="3"/>
      <c r="K23413" s="3"/>
      <c r="L23413" s="3"/>
      <c r="M23413" s="3"/>
      <c r="N23413" s="3"/>
    </row>
    <row r="23414">
      <c r="A23414" s="3"/>
      <c r="B23414" s="3"/>
      <c r="C23414" s="3"/>
      <c r="D23414" s="3"/>
      <c r="E23414" s="3"/>
      <c r="F23414" s="3"/>
      <c r="G23414" s="3"/>
      <c r="H23414" s="3"/>
      <c r="I23414" s="3"/>
      <c r="J23414" s="3"/>
      <c r="K23414" s="3"/>
      <c r="L23414" s="3"/>
      <c r="M23414" s="3"/>
      <c r="N23414" s="3"/>
    </row>
    <row r="23415">
      <c r="A23415" s="3"/>
      <c r="B23415" s="3"/>
      <c r="C23415" s="3"/>
      <c r="D23415" s="3"/>
      <c r="E23415" s="3"/>
      <c r="F23415" s="3"/>
      <c r="G23415" s="3"/>
      <c r="H23415" s="3"/>
      <c r="I23415" s="3"/>
      <c r="J23415" s="3"/>
      <c r="K23415" s="3"/>
      <c r="L23415" s="3"/>
      <c r="M23415" s="3"/>
      <c r="N23415" s="3"/>
    </row>
    <row r="23416">
      <c r="A23416" s="3"/>
      <c r="B23416" s="3"/>
      <c r="C23416" s="3"/>
      <c r="D23416" s="3"/>
      <c r="E23416" s="3"/>
      <c r="F23416" s="3"/>
      <c r="G23416" s="3"/>
      <c r="H23416" s="3"/>
      <c r="I23416" s="3"/>
      <c r="J23416" s="3"/>
      <c r="K23416" s="3"/>
      <c r="L23416" s="3"/>
      <c r="M23416" s="3"/>
      <c r="N23416" s="3"/>
    </row>
    <row r="23417">
      <c r="A23417" s="3"/>
      <c r="B23417" s="3"/>
      <c r="C23417" s="3"/>
      <c r="D23417" s="3"/>
      <c r="E23417" s="3"/>
      <c r="F23417" s="3"/>
      <c r="G23417" s="3"/>
      <c r="H23417" s="3"/>
      <c r="I23417" s="3"/>
      <c r="J23417" s="3"/>
      <c r="K23417" s="3"/>
      <c r="L23417" s="3"/>
      <c r="M23417" s="3"/>
      <c r="N23417" s="3"/>
    </row>
    <row r="23418">
      <c r="A23418" s="3"/>
      <c r="B23418" s="3"/>
      <c r="C23418" s="3"/>
      <c r="D23418" s="3"/>
      <c r="E23418" s="3"/>
      <c r="F23418" s="3"/>
      <c r="G23418" s="3"/>
      <c r="H23418" s="3"/>
      <c r="I23418" s="3"/>
      <c r="J23418" s="3"/>
      <c r="K23418" s="3"/>
      <c r="L23418" s="3"/>
      <c r="M23418" s="3"/>
      <c r="N23418" s="3"/>
    </row>
    <row r="23419">
      <c r="A23419" s="3"/>
      <c r="B23419" s="3"/>
      <c r="C23419" s="3"/>
      <c r="D23419" s="3"/>
      <c r="E23419" s="3"/>
      <c r="F23419" s="3"/>
      <c r="G23419" s="3"/>
      <c r="H23419" s="3"/>
      <c r="I23419" s="3"/>
      <c r="J23419" s="3"/>
      <c r="K23419" s="3"/>
      <c r="L23419" s="3"/>
      <c r="M23419" s="3"/>
      <c r="N23419" s="3"/>
    </row>
    <row r="23420">
      <c r="A23420" s="3"/>
      <c r="B23420" s="3"/>
      <c r="C23420" s="3"/>
      <c r="D23420" s="3"/>
      <c r="E23420" s="3"/>
      <c r="F23420" s="3"/>
      <c r="G23420" s="3"/>
      <c r="H23420" s="3"/>
      <c r="I23420" s="3"/>
      <c r="J23420" s="3"/>
      <c r="K23420" s="3"/>
      <c r="L23420" s="3"/>
      <c r="M23420" s="3"/>
      <c r="N23420" s="3"/>
    </row>
    <row r="23421">
      <c r="A23421" s="3"/>
      <c r="B23421" s="3"/>
      <c r="C23421" s="3"/>
      <c r="D23421" s="3"/>
      <c r="E23421" s="3"/>
      <c r="F23421" s="3"/>
      <c r="G23421" s="3"/>
      <c r="H23421" s="3"/>
      <c r="I23421" s="3"/>
      <c r="J23421" s="3"/>
      <c r="K23421" s="3"/>
      <c r="L23421" s="3"/>
      <c r="M23421" s="3"/>
      <c r="N23421" s="3"/>
    </row>
    <row r="23422">
      <c r="A23422" s="3"/>
      <c r="B23422" s="3"/>
      <c r="C23422" s="3"/>
      <c r="D23422" s="3"/>
      <c r="E23422" s="3"/>
      <c r="F23422" s="3"/>
      <c r="G23422" s="3"/>
      <c r="H23422" s="3"/>
      <c r="I23422" s="3"/>
      <c r="J23422" s="3"/>
      <c r="K23422" s="3"/>
      <c r="L23422" s="3"/>
      <c r="M23422" s="3"/>
      <c r="N23422" s="3"/>
    </row>
    <row r="23423">
      <c r="A23423" s="3"/>
      <c r="B23423" s="3"/>
      <c r="C23423" s="3"/>
      <c r="D23423" s="3"/>
      <c r="E23423" s="3"/>
      <c r="F23423" s="3"/>
      <c r="G23423" s="3"/>
      <c r="H23423" s="3"/>
      <c r="I23423" s="3"/>
      <c r="J23423" s="3"/>
      <c r="K23423" s="3"/>
      <c r="L23423" s="3"/>
      <c r="M23423" s="3"/>
      <c r="N23423" s="3"/>
    </row>
    <row r="23424">
      <c r="A23424" s="3"/>
      <c r="B23424" s="3"/>
      <c r="C23424" s="3"/>
      <c r="D23424" s="3"/>
      <c r="E23424" s="3"/>
      <c r="F23424" s="3"/>
      <c r="G23424" s="3"/>
      <c r="H23424" s="3"/>
      <c r="I23424" s="3"/>
      <c r="J23424" s="3"/>
      <c r="K23424" s="3"/>
      <c r="L23424" s="3"/>
      <c r="M23424" s="3"/>
      <c r="N23424" s="3"/>
    </row>
    <row r="23425">
      <c r="A23425" s="3"/>
      <c r="B23425" s="3"/>
      <c r="C23425" s="3"/>
      <c r="D23425" s="3"/>
      <c r="E23425" s="3"/>
      <c r="F23425" s="3"/>
      <c r="G23425" s="3"/>
      <c r="H23425" s="3"/>
      <c r="I23425" s="3"/>
      <c r="J23425" s="3"/>
      <c r="K23425" s="3"/>
      <c r="L23425" s="3"/>
      <c r="M23425" s="3"/>
      <c r="N23425" s="3"/>
    </row>
    <row r="23426">
      <c r="A23426" s="3"/>
      <c r="B23426" s="3"/>
      <c r="C23426" s="3"/>
      <c r="D23426" s="3"/>
      <c r="E23426" s="3"/>
      <c r="F23426" s="3"/>
      <c r="G23426" s="3"/>
      <c r="H23426" s="3"/>
      <c r="I23426" s="3"/>
      <c r="J23426" s="3"/>
      <c r="K23426" s="3"/>
      <c r="L23426" s="3"/>
      <c r="M23426" s="3"/>
      <c r="N23426" s="3"/>
    </row>
    <row r="23427">
      <c r="A23427" s="3"/>
      <c r="B23427" s="3"/>
      <c r="C23427" s="3"/>
      <c r="D23427" s="3"/>
      <c r="E23427" s="3"/>
      <c r="F23427" s="3"/>
      <c r="G23427" s="3"/>
      <c r="H23427" s="3"/>
      <c r="I23427" s="3"/>
      <c r="J23427" s="3"/>
      <c r="K23427" s="3"/>
      <c r="L23427" s="3"/>
      <c r="M23427" s="3"/>
      <c r="N23427" s="3"/>
    </row>
    <row r="23428">
      <c r="A23428" s="3"/>
      <c r="B23428" s="3"/>
      <c r="C23428" s="3"/>
      <c r="D23428" s="3"/>
      <c r="E23428" s="3"/>
      <c r="F23428" s="3"/>
      <c r="G23428" s="3"/>
      <c r="H23428" s="3"/>
      <c r="I23428" s="3"/>
      <c r="J23428" s="3"/>
      <c r="K23428" s="3"/>
      <c r="L23428" s="3"/>
      <c r="M23428" s="3"/>
      <c r="N23428" s="3"/>
    </row>
    <row r="23429">
      <c r="A23429" s="3"/>
      <c r="B23429" s="3"/>
      <c r="C23429" s="3"/>
      <c r="D23429" s="3"/>
      <c r="E23429" s="3"/>
      <c r="F23429" s="3"/>
      <c r="G23429" s="3"/>
      <c r="H23429" s="3"/>
      <c r="I23429" s="3"/>
      <c r="J23429" s="3"/>
      <c r="K23429" s="3"/>
      <c r="L23429" s="3"/>
      <c r="M23429" s="3"/>
      <c r="N23429" s="3"/>
    </row>
    <row r="23430">
      <c r="A23430" s="3"/>
      <c r="B23430" s="3"/>
      <c r="C23430" s="3"/>
      <c r="D23430" s="3"/>
      <c r="E23430" s="3"/>
      <c r="F23430" s="3"/>
      <c r="G23430" s="3"/>
      <c r="H23430" s="3"/>
      <c r="I23430" s="3"/>
      <c r="J23430" s="3"/>
      <c r="K23430" s="3"/>
      <c r="L23430" s="3"/>
      <c r="M23430" s="3"/>
      <c r="N23430" s="3"/>
    </row>
    <row r="23431">
      <c r="A23431" s="3"/>
      <c r="B23431" s="3"/>
      <c r="C23431" s="3"/>
      <c r="D23431" s="3"/>
      <c r="E23431" s="3"/>
      <c r="F23431" s="3"/>
      <c r="G23431" s="3"/>
      <c r="H23431" s="3"/>
      <c r="I23431" s="3"/>
      <c r="J23431" s="3"/>
      <c r="K23431" s="3"/>
      <c r="L23431" s="3"/>
      <c r="M23431" s="3"/>
      <c r="N23431" s="3"/>
    </row>
    <row r="23432">
      <c r="A23432" s="3"/>
      <c r="B23432" s="3"/>
      <c r="C23432" s="3"/>
      <c r="D23432" s="3"/>
      <c r="E23432" s="3"/>
      <c r="F23432" s="3"/>
      <c r="G23432" s="3"/>
      <c r="H23432" s="3"/>
      <c r="I23432" s="3"/>
      <c r="J23432" s="3"/>
      <c r="K23432" s="3"/>
      <c r="L23432" s="3"/>
      <c r="M23432" s="3"/>
      <c r="N23432" s="3"/>
    </row>
    <row r="23433">
      <c r="A23433" s="3"/>
      <c r="B23433" s="3"/>
      <c r="C23433" s="3"/>
      <c r="D23433" s="3"/>
      <c r="E23433" s="3"/>
      <c r="F23433" s="3"/>
      <c r="G23433" s="3"/>
      <c r="H23433" s="3"/>
      <c r="I23433" s="3"/>
      <c r="J23433" s="3"/>
      <c r="K23433" s="3"/>
      <c r="L23433" s="3"/>
      <c r="M23433" s="3"/>
      <c r="N23433" s="3"/>
    </row>
    <row r="23434">
      <c r="A23434" s="3"/>
      <c r="B23434" s="3"/>
      <c r="C23434" s="3"/>
      <c r="D23434" s="3"/>
      <c r="E23434" s="3"/>
      <c r="F23434" s="3"/>
      <c r="G23434" s="3"/>
      <c r="H23434" s="3"/>
      <c r="I23434" s="3"/>
      <c r="J23434" s="3"/>
      <c r="K23434" s="3"/>
      <c r="L23434" s="3"/>
      <c r="M23434" s="3"/>
      <c r="N23434" s="3"/>
    </row>
    <row r="23435">
      <c r="A23435" s="3"/>
      <c r="B23435" s="3"/>
      <c r="C23435" s="3"/>
      <c r="D23435" s="3"/>
      <c r="E23435" s="3"/>
      <c r="F23435" s="3"/>
      <c r="G23435" s="3"/>
      <c r="H23435" s="3"/>
      <c r="I23435" s="3"/>
      <c r="J23435" s="3"/>
      <c r="K23435" s="3"/>
      <c r="L23435" s="3"/>
      <c r="M23435" s="3"/>
      <c r="N23435" s="3"/>
    </row>
    <row r="23436">
      <c r="A23436" s="3"/>
      <c r="B23436" s="3"/>
      <c r="C23436" s="3"/>
      <c r="D23436" s="3"/>
      <c r="E23436" s="3"/>
      <c r="F23436" s="3"/>
      <c r="G23436" s="3"/>
      <c r="H23436" s="3"/>
      <c r="I23436" s="3"/>
      <c r="J23436" s="3"/>
      <c r="K23436" s="3"/>
      <c r="L23436" s="3"/>
      <c r="M23436" s="3"/>
      <c r="N23436" s="3"/>
    </row>
    <row r="23437">
      <c r="A23437" s="3"/>
      <c r="B23437" s="3"/>
      <c r="C23437" s="3"/>
      <c r="D23437" s="3"/>
      <c r="E23437" s="3"/>
      <c r="F23437" s="3"/>
      <c r="G23437" s="3"/>
      <c r="H23437" s="3"/>
      <c r="I23437" s="3"/>
      <c r="J23437" s="3"/>
      <c r="K23437" s="3"/>
      <c r="L23437" s="3"/>
      <c r="M23437" s="3"/>
      <c r="N23437" s="3"/>
    </row>
    <row r="23438">
      <c r="A23438" s="3"/>
      <c r="B23438" s="3"/>
      <c r="C23438" s="3"/>
      <c r="D23438" s="3"/>
      <c r="E23438" s="3"/>
      <c r="F23438" s="3"/>
      <c r="G23438" s="3"/>
      <c r="H23438" s="3"/>
      <c r="I23438" s="3"/>
      <c r="J23438" s="3"/>
      <c r="K23438" s="3"/>
      <c r="L23438" s="3"/>
      <c r="M23438" s="3"/>
      <c r="N23438" s="3"/>
    </row>
    <row r="23439">
      <c r="A23439" s="3"/>
      <c r="B23439" s="3"/>
      <c r="C23439" s="3"/>
      <c r="D23439" s="3"/>
      <c r="E23439" s="3"/>
      <c r="F23439" s="3"/>
      <c r="G23439" s="3"/>
      <c r="H23439" s="3"/>
      <c r="I23439" s="3"/>
      <c r="J23439" s="3"/>
      <c r="K23439" s="3"/>
      <c r="L23439" s="3"/>
      <c r="M23439" s="3"/>
      <c r="N23439" s="3"/>
    </row>
    <row r="23440">
      <c r="A23440" s="3"/>
      <c r="B23440" s="3"/>
      <c r="C23440" s="3"/>
      <c r="D23440" s="3"/>
      <c r="E23440" s="3"/>
      <c r="F23440" s="3"/>
      <c r="G23440" s="3"/>
      <c r="H23440" s="3"/>
      <c r="I23440" s="3"/>
      <c r="J23440" s="3"/>
      <c r="K23440" s="3"/>
      <c r="L23440" s="3"/>
      <c r="M23440" s="3"/>
      <c r="N23440" s="3"/>
    </row>
    <row r="23441">
      <c r="A23441" s="3"/>
      <c r="B23441" s="3"/>
      <c r="C23441" s="3"/>
      <c r="D23441" s="3"/>
      <c r="E23441" s="3"/>
      <c r="F23441" s="3"/>
      <c r="G23441" s="3"/>
      <c r="H23441" s="3"/>
      <c r="I23441" s="3"/>
      <c r="J23441" s="3"/>
      <c r="K23441" s="3"/>
      <c r="L23441" s="3"/>
      <c r="M23441" s="3"/>
      <c r="N23441" s="3"/>
    </row>
    <row r="23442">
      <c r="A23442" s="3"/>
      <c r="B23442" s="3"/>
      <c r="C23442" s="3"/>
      <c r="D23442" s="3"/>
      <c r="E23442" s="3"/>
      <c r="F23442" s="3"/>
      <c r="G23442" s="3"/>
      <c r="H23442" s="3"/>
      <c r="I23442" s="3"/>
      <c r="J23442" s="3"/>
      <c r="K23442" s="3"/>
      <c r="L23442" s="3"/>
      <c r="M23442" s="3"/>
      <c r="N23442" s="3"/>
    </row>
    <row r="23443">
      <c r="A23443" s="3"/>
      <c r="B23443" s="3"/>
      <c r="C23443" s="3"/>
      <c r="D23443" s="3"/>
      <c r="E23443" s="3"/>
      <c r="F23443" s="3"/>
      <c r="G23443" s="3"/>
      <c r="H23443" s="3"/>
      <c r="I23443" s="3"/>
      <c r="J23443" s="3"/>
      <c r="K23443" s="3"/>
      <c r="L23443" s="3"/>
      <c r="M23443" s="3"/>
      <c r="N23443" s="3"/>
    </row>
    <row r="23444">
      <c r="A23444" s="3"/>
      <c r="B23444" s="3"/>
      <c r="C23444" s="3"/>
      <c r="D23444" s="3"/>
      <c r="E23444" s="3"/>
      <c r="F23444" s="3"/>
      <c r="G23444" s="3"/>
      <c r="H23444" s="3"/>
      <c r="I23444" s="3"/>
      <c r="J23444" s="3"/>
      <c r="K23444" s="3"/>
      <c r="L23444" s="3"/>
      <c r="M23444" s="3"/>
      <c r="N23444" s="3"/>
    </row>
    <row r="23445">
      <c r="A23445" s="3"/>
      <c r="B23445" s="3"/>
      <c r="C23445" s="3"/>
      <c r="D23445" s="3"/>
      <c r="E23445" s="3"/>
      <c r="F23445" s="3"/>
      <c r="G23445" s="3"/>
      <c r="H23445" s="3"/>
      <c r="I23445" s="3"/>
      <c r="J23445" s="3"/>
      <c r="K23445" s="3"/>
      <c r="L23445" s="3"/>
      <c r="M23445" s="3"/>
      <c r="N23445" s="3"/>
    </row>
    <row r="23446">
      <c r="A23446" s="3"/>
      <c r="B23446" s="3"/>
      <c r="C23446" s="3"/>
      <c r="D23446" s="3"/>
      <c r="E23446" s="3"/>
      <c r="F23446" s="3"/>
      <c r="G23446" s="3"/>
      <c r="H23446" s="3"/>
      <c r="I23446" s="3"/>
      <c r="J23446" s="3"/>
      <c r="K23446" s="3"/>
      <c r="L23446" s="3"/>
      <c r="M23446" s="3"/>
      <c r="N23446" s="3"/>
    </row>
    <row r="23447">
      <c r="A23447" s="3"/>
      <c r="B23447" s="3"/>
      <c r="C23447" s="3"/>
      <c r="D23447" s="3"/>
      <c r="E23447" s="3"/>
      <c r="F23447" s="3"/>
      <c r="G23447" s="3"/>
      <c r="H23447" s="3"/>
      <c r="I23447" s="3"/>
      <c r="J23447" s="3"/>
      <c r="K23447" s="3"/>
      <c r="L23447" s="3"/>
      <c r="M23447" s="3"/>
      <c r="N23447" s="3"/>
    </row>
    <row r="23448">
      <c r="A23448" s="3"/>
      <c r="B23448" s="3"/>
      <c r="C23448" s="3"/>
      <c r="D23448" s="3"/>
      <c r="E23448" s="3"/>
      <c r="F23448" s="3"/>
      <c r="G23448" s="3"/>
      <c r="H23448" s="3"/>
      <c r="I23448" s="3"/>
      <c r="J23448" s="3"/>
      <c r="K23448" s="3"/>
      <c r="L23448" s="3"/>
      <c r="M23448" s="3"/>
      <c r="N23448" s="3"/>
    </row>
    <row r="23449">
      <c r="A23449" s="3"/>
      <c r="B23449" s="3"/>
      <c r="C23449" s="3"/>
      <c r="D23449" s="3"/>
      <c r="E23449" s="3"/>
      <c r="F23449" s="3"/>
      <c r="G23449" s="3"/>
      <c r="H23449" s="3"/>
      <c r="I23449" s="3"/>
      <c r="J23449" s="3"/>
      <c r="K23449" s="3"/>
      <c r="L23449" s="3"/>
      <c r="M23449" s="3"/>
      <c r="N23449" s="3"/>
    </row>
    <row r="23450">
      <c r="A23450" s="3"/>
      <c r="B23450" s="3"/>
      <c r="C23450" s="3"/>
      <c r="D23450" s="3"/>
      <c r="E23450" s="3"/>
      <c r="F23450" s="3"/>
      <c r="G23450" s="3"/>
      <c r="H23450" s="3"/>
      <c r="I23450" s="3"/>
      <c r="J23450" s="3"/>
      <c r="K23450" s="3"/>
      <c r="L23450" s="3"/>
      <c r="M23450" s="3"/>
      <c r="N23450" s="3"/>
    </row>
    <row r="23451">
      <c r="A23451" s="3"/>
      <c r="B23451" s="3"/>
      <c r="C23451" s="3"/>
      <c r="D23451" s="3"/>
      <c r="E23451" s="3"/>
      <c r="F23451" s="3"/>
      <c r="G23451" s="3"/>
      <c r="H23451" s="3"/>
      <c r="I23451" s="3"/>
      <c r="J23451" s="3"/>
      <c r="K23451" s="3"/>
      <c r="L23451" s="3"/>
      <c r="M23451" s="3"/>
      <c r="N23451" s="3"/>
    </row>
    <row r="23452">
      <c r="A23452" s="3"/>
      <c r="B23452" s="3"/>
      <c r="C23452" s="3"/>
      <c r="D23452" s="3"/>
      <c r="E23452" s="3"/>
      <c r="F23452" s="3"/>
      <c r="G23452" s="3"/>
      <c r="H23452" s="3"/>
      <c r="I23452" s="3"/>
      <c r="J23452" s="3"/>
      <c r="K23452" s="3"/>
      <c r="L23452" s="3"/>
      <c r="M23452" s="3"/>
      <c r="N23452" s="3"/>
    </row>
    <row r="23453">
      <c r="A23453" s="3"/>
      <c r="B23453" s="3"/>
      <c r="C23453" s="3"/>
      <c r="D23453" s="3"/>
      <c r="E23453" s="3"/>
      <c r="F23453" s="3"/>
      <c r="G23453" s="3"/>
      <c r="H23453" s="3"/>
      <c r="I23453" s="3"/>
      <c r="J23453" s="3"/>
      <c r="K23453" s="3"/>
      <c r="L23453" s="3"/>
      <c r="M23453" s="3"/>
      <c r="N23453" s="3"/>
    </row>
    <row r="23454">
      <c r="A23454" s="3"/>
      <c r="B23454" s="3"/>
      <c r="C23454" s="3"/>
      <c r="D23454" s="3"/>
      <c r="E23454" s="3"/>
      <c r="F23454" s="3"/>
      <c r="G23454" s="3"/>
      <c r="H23454" s="3"/>
      <c r="I23454" s="3"/>
      <c r="J23454" s="3"/>
      <c r="K23454" s="3"/>
      <c r="L23454" s="3"/>
      <c r="M23454" s="3"/>
      <c r="N23454" s="3"/>
    </row>
    <row r="23455">
      <c r="A23455" s="3"/>
      <c r="B23455" s="3"/>
      <c r="C23455" s="3"/>
      <c r="D23455" s="3"/>
      <c r="E23455" s="3"/>
      <c r="F23455" s="3"/>
      <c r="G23455" s="3"/>
      <c r="H23455" s="3"/>
      <c r="I23455" s="3"/>
      <c r="J23455" s="3"/>
      <c r="K23455" s="3"/>
      <c r="L23455" s="3"/>
      <c r="M23455" s="3"/>
      <c r="N23455" s="3"/>
    </row>
    <row r="23456">
      <c r="A23456" s="3"/>
      <c r="B23456" s="3"/>
      <c r="C23456" s="3"/>
      <c r="D23456" s="3"/>
      <c r="E23456" s="3"/>
      <c r="F23456" s="3"/>
      <c r="G23456" s="3"/>
      <c r="H23456" s="3"/>
      <c r="I23456" s="3"/>
      <c r="J23456" s="3"/>
      <c r="K23456" s="3"/>
      <c r="L23456" s="3"/>
      <c r="M23456" s="3"/>
      <c r="N23456" s="3"/>
    </row>
    <row r="23457">
      <c r="A23457" s="3"/>
      <c r="B23457" s="3"/>
      <c r="C23457" s="3"/>
      <c r="D23457" s="3"/>
      <c r="E23457" s="3"/>
      <c r="F23457" s="3"/>
      <c r="G23457" s="3"/>
      <c r="H23457" s="3"/>
      <c r="I23457" s="3"/>
      <c r="J23457" s="3"/>
      <c r="K23457" s="3"/>
      <c r="L23457" s="3"/>
      <c r="M23457" s="3"/>
      <c r="N23457" s="3"/>
    </row>
    <row r="23458">
      <c r="A23458" s="3"/>
      <c r="B23458" s="3"/>
      <c r="C23458" s="3"/>
      <c r="D23458" s="3"/>
      <c r="E23458" s="3"/>
      <c r="F23458" s="3"/>
      <c r="G23458" s="3"/>
      <c r="H23458" s="3"/>
      <c r="I23458" s="3"/>
      <c r="J23458" s="3"/>
      <c r="K23458" s="3"/>
      <c r="L23458" s="3"/>
      <c r="M23458" s="3"/>
      <c r="N23458" s="3"/>
    </row>
    <row r="23459">
      <c r="A23459" s="3"/>
      <c r="B23459" s="3"/>
      <c r="C23459" s="3"/>
      <c r="D23459" s="3"/>
      <c r="E23459" s="3"/>
      <c r="F23459" s="3"/>
      <c r="G23459" s="3"/>
      <c r="H23459" s="3"/>
      <c r="I23459" s="3"/>
      <c r="J23459" s="3"/>
      <c r="K23459" s="3"/>
      <c r="L23459" s="3"/>
      <c r="M23459" s="3"/>
      <c r="N23459" s="3"/>
    </row>
    <row r="23460">
      <c r="A23460" s="3"/>
      <c r="B23460" s="3"/>
      <c r="C23460" s="3"/>
      <c r="D23460" s="3"/>
      <c r="E23460" s="3"/>
      <c r="F23460" s="3"/>
      <c r="G23460" s="3"/>
      <c r="H23460" s="3"/>
      <c r="I23460" s="3"/>
      <c r="J23460" s="3"/>
      <c r="K23460" s="3"/>
      <c r="L23460" s="3"/>
      <c r="M23460" s="3"/>
      <c r="N23460" s="3"/>
    </row>
    <row r="23461">
      <c r="A23461" s="3"/>
      <c r="B23461" s="3"/>
      <c r="C23461" s="3"/>
      <c r="D23461" s="3"/>
      <c r="E23461" s="3"/>
      <c r="F23461" s="3"/>
      <c r="G23461" s="3"/>
      <c r="H23461" s="3"/>
      <c r="I23461" s="3"/>
      <c r="J23461" s="3"/>
      <c r="K23461" s="3"/>
      <c r="L23461" s="3"/>
      <c r="M23461" s="3"/>
      <c r="N23461" s="3"/>
    </row>
    <row r="23462">
      <c r="A23462" s="3"/>
      <c r="B23462" s="3"/>
      <c r="C23462" s="3"/>
      <c r="D23462" s="3"/>
      <c r="E23462" s="3"/>
      <c r="F23462" s="3"/>
      <c r="G23462" s="3"/>
      <c r="H23462" s="3"/>
      <c r="I23462" s="3"/>
      <c r="J23462" s="3"/>
      <c r="K23462" s="3"/>
      <c r="L23462" s="3"/>
      <c r="M23462" s="3"/>
      <c r="N23462" s="3"/>
    </row>
    <row r="23463">
      <c r="A23463" s="3"/>
      <c r="B23463" s="3"/>
      <c r="C23463" s="3"/>
      <c r="D23463" s="3"/>
      <c r="E23463" s="3"/>
      <c r="F23463" s="3"/>
      <c r="G23463" s="3"/>
      <c r="H23463" s="3"/>
      <c r="I23463" s="3"/>
      <c r="J23463" s="3"/>
      <c r="K23463" s="3"/>
      <c r="L23463" s="3"/>
      <c r="M23463" s="3"/>
      <c r="N23463" s="3"/>
    </row>
    <row r="23464">
      <c r="A23464" s="3"/>
      <c r="B23464" s="3"/>
      <c r="C23464" s="3"/>
      <c r="D23464" s="3"/>
      <c r="E23464" s="3"/>
      <c r="F23464" s="3"/>
      <c r="G23464" s="3"/>
      <c r="H23464" s="3"/>
      <c r="I23464" s="3"/>
      <c r="J23464" s="3"/>
      <c r="K23464" s="3"/>
      <c r="L23464" s="3"/>
      <c r="M23464" s="3"/>
      <c r="N23464" s="3"/>
    </row>
    <row r="23465">
      <c r="A23465" s="3"/>
      <c r="B23465" s="3"/>
      <c r="C23465" s="3"/>
      <c r="D23465" s="3"/>
      <c r="E23465" s="3"/>
      <c r="F23465" s="3"/>
      <c r="G23465" s="3"/>
      <c r="H23465" s="3"/>
      <c r="I23465" s="3"/>
      <c r="J23465" s="3"/>
      <c r="K23465" s="3"/>
      <c r="L23465" s="3"/>
      <c r="M23465" s="3"/>
      <c r="N23465" s="3"/>
    </row>
    <row r="23466">
      <c r="A23466" s="3"/>
      <c r="B23466" s="3"/>
      <c r="C23466" s="3"/>
      <c r="D23466" s="3"/>
      <c r="E23466" s="3"/>
      <c r="F23466" s="3"/>
      <c r="G23466" s="3"/>
      <c r="H23466" s="3"/>
      <c r="I23466" s="3"/>
      <c r="J23466" s="3"/>
      <c r="K23466" s="3"/>
      <c r="L23466" s="3"/>
      <c r="M23466" s="3"/>
      <c r="N23466" s="3"/>
    </row>
    <row r="23467">
      <c r="A23467" s="3"/>
      <c r="B23467" s="3"/>
      <c r="C23467" s="3"/>
      <c r="D23467" s="3"/>
      <c r="E23467" s="3"/>
      <c r="F23467" s="3"/>
      <c r="G23467" s="3"/>
      <c r="H23467" s="3"/>
      <c r="I23467" s="3"/>
      <c r="J23467" s="3"/>
      <c r="K23467" s="3"/>
      <c r="L23467" s="3"/>
      <c r="M23467" s="3"/>
      <c r="N23467" s="3"/>
    </row>
    <row r="23468">
      <c r="A23468" s="3"/>
      <c r="B23468" s="3"/>
      <c r="C23468" s="3"/>
      <c r="D23468" s="3"/>
      <c r="E23468" s="3"/>
      <c r="F23468" s="3"/>
      <c r="G23468" s="3"/>
      <c r="H23468" s="3"/>
      <c r="I23468" s="3"/>
      <c r="J23468" s="3"/>
      <c r="K23468" s="3"/>
      <c r="L23468" s="3"/>
      <c r="M23468" s="3"/>
      <c r="N23468" s="3"/>
    </row>
    <row r="23469">
      <c r="A23469" s="3"/>
      <c r="B23469" s="3"/>
      <c r="C23469" s="3"/>
      <c r="D23469" s="3"/>
      <c r="E23469" s="3"/>
      <c r="F23469" s="3"/>
      <c r="G23469" s="3"/>
      <c r="H23469" s="3"/>
      <c r="I23469" s="3"/>
      <c r="J23469" s="3"/>
      <c r="K23469" s="3"/>
      <c r="L23469" s="3"/>
      <c r="M23469" s="3"/>
      <c r="N23469" s="3"/>
    </row>
    <row r="23470">
      <c r="A23470" s="3"/>
      <c r="B23470" s="3"/>
      <c r="C23470" s="3"/>
      <c r="D23470" s="3"/>
      <c r="E23470" s="3"/>
      <c r="F23470" s="3"/>
      <c r="G23470" s="3"/>
      <c r="H23470" s="3"/>
      <c r="I23470" s="3"/>
      <c r="J23470" s="3"/>
      <c r="K23470" s="3"/>
      <c r="L23470" s="3"/>
      <c r="M23470" s="3"/>
      <c r="N23470" s="3"/>
    </row>
    <row r="23471">
      <c r="A23471" s="3"/>
      <c r="B23471" s="3"/>
      <c r="C23471" s="3"/>
      <c r="D23471" s="3"/>
      <c r="E23471" s="3"/>
      <c r="F23471" s="3"/>
      <c r="G23471" s="3"/>
      <c r="H23471" s="3"/>
      <c r="I23471" s="3"/>
      <c r="J23471" s="3"/>
      <c r="K23471" s="3"/>
      <c r="L23471" s="3"/>
      <c r="M23471" s="3"/>
      <c r="N23471" s="3"/>
    </row>
    <row r="23472">
      <c r="A23472" s="3"/>
      <c r="B23472" s="3"/>
      <c r="C23472" s="3"/>
      <c r="D23472" s="3"/>
      <c r="E23472" s="3"/>
      <c r="F23472" s="3"/>
      <c r="G23472" s="3"/>
      <c r="H23472" s="3"/>
      <c r="I23472" s="3"/>
      <c r="J23472" s="3"/>
      <c r="K23472" s="3"/>
      <c r="L23472" s="3"/>
      <c r="M23472" s="3"/>
      <c r="N23472" s="3"/>
    </row>
    <row r="23473">
      <c r="A23473" s="3"/>
      <c r="B23473" s="3"/>
      <c r="C23473" s="3"/>
      <c r="D23473" s="3"/>
      <c r="E23473" s="3"/>
      <c r="F23473" s="3"/>
      <c r="G23473" s="3"/>
      <c r="H23473" s="3"/>
      <c r="I23473" s="3"/>
      <c r="J23473" s="3"/>
      <c r="K23473" s="3"/>
      <c r="L23473" s="3"/>
      <c r="M23473" s="3"/>
      <c r="N23473" s="3"/>
    </row>
    <row r="23474">
      <c r="A23474" s="3"/>
      <c r="B23474" s="3"/>
      <c r="C23474" s="3"/>
      <c r="D23474" s="3"/>
      <c r="E23474" s="3"/>
      <c r="F23474" s="3"/>
      <c r="G23474" s="3"/>
      <c r="H23474" s="3"/>
      <c r="I23474" s="3"/>
      <c r="J23474" s="3"/>
      <c r="K23474" s="3"/>
      <c r="L23474" s="3"/>
      <c r="M23474" s="3"/>
      <c r="N23474" s="3"/>
    </row>
    <row r="23475">
      <c r="A23475" s="3"/>
      <c r="B23475" s="3"/>
      <c r="C23475" s="3"/>
      <c r="D23475" s="3"/>
      <c r="E23475" s="3"/>
      <c r="F23475" s="3"/>
      <c r="G23475" s="3"/>
      <c r="H23475" s="3"/>
      <c r="I23475" s="3"/>
      <c r="J23475" s="3"/>
      <c r="K23475" s="3"/>
      <c r="L23475" s="3"/>
      <c r="M23475" s="3"/>
      <c r="N23475" s="3"/>
    </row>
    <row r="23476">
      <c r="A23476" s="3"/>
      <c r="B23476" s="3"/>
      <c r="C23476" s="3"/>
      <c r="D23476" s="3"/>
      <c r="E23476" s="3"/>
      <c r="F23476" s="3"/>
      <c r="G23476" s="3"/>
      <c r="H23476" s="3"/>
      <c r="I23476" s="3"/>
      <c r="J23476" s="3"/>
      <c r="K23476" s="3"/>
      <c r="L23476" s="3"/>
      <c r="M23476" s="3"/>
      <c r="N23476" s="3"/>
    </row>
    <row r="23477">
      <c r="A23477" s="3"/>
      <c r="B23477" s="3"/>
      <c r="C23477" s="3"/>
      <c r="D23477" s="3"/>
      <c r="E23477" s="3"/>
      <c r="F23477" s="3"/>
      <c r="G23477" s="3"/>
      <c r="H23477" s="3"/>
      <c r="I23477" s="3"/>
      <c r="J23477" s="3"/>
      <c r="K23477" s="3"/>
      <c r="L23477" s="3"/>
      <c r="M23477" s="3"/>
      <c r="N23477" s="3"/>
    </row>
    <row r="23478">
      <c r="A23478" s="3"/>
      <c r="B23478" s="3"/>
      <c r="C23478" s="3"/>
      <c r="D23478" s="3"/>
      <c r="E23478" s="3"/>
      <c r="F23478" s="3"/>
      <c r="G23478" s="3"/>
      <c r="H23478" s="3"/>
      <c r="I23478" s="3"/>
      <c r="J23478" s="3"/>
      <c r="K23478" s="3"/>
      <c r="L23478" s="3"/>
      <c r="M23478" s="3"/>
      <c r="N23478" s="3"/>
    </row>
    <row r="23479">
      <c r="A23479" s="3"/>
      <c r="B23479" s="3"/>
      <c r="C23479" s="3"/>
      <c r="D23479" s="3"/>
      <c r="E23479" s="3"/>
      <c r="F23479" s="3"/>
      <c r="G23479" s="3"/>
      <c r="H23479" s="3"/>
      <c r="I23479" s="3"/>
      <c r="J23479" s="3"/>
      <c r="K23479" s="3"/>
      <c r="L23479" s="3"/>
      <c r="M23479" s="3"/>
      <c r="N23479" s="3"/>
    </row>
    <row r="23480">
      <c r="A23480" s="3"/>
      <c r="B23480" s="3"/>
      <c r="C23480" s="3"/>
      <c r="D23480" s="3"/>
      <c r="E23480" s="3"/>
      <c r="F23480" s="3"/>
      <c r="G23480" s="3"/>
      <c r="H23480" s="3"/>
      <c r="I23480" s="3"/>
      <c r="J23480" s="3"/>
      <c r="K23480" s="3"/>
      <c r="L23480" s="3"/>
      <c r="M23480" s="3"/>
      <c r="N23480" s="3"/>
    </row>
    <row r="23481">
      <c r="A23481" s="3"/>
      <c r="B23481" s="3"/>
      <c r="C23481" s="3"/>
      <c r="D23481" s="3"/>
      <c r="E23481" s="3"/>
      <c r="F23481" s="3"/>
      <c r="G23481" s="3"/>
      <c r="H23481" s="3"/>
      <c r="I23481" s="3"/>
      <c r="J23481" s="3"/>
      <c r="K23481" s="3"/>
      <c r="L23481" s="3"/>
      <c r="M23481" s="3"/>
      <c r="N23481" s="3"/>
    </row>
    <row r="23482">
      <c r="A23482" s="3"/>
      <c r="B23482" s="3"/>
      <c r="C23482" s="3"/>
      <c r="D23482" s="3"/>
      <c r="E23482" s="3"/>
      <c r="F23482" s="3"/>
      <c r="G23482" s="3"/>
      <c r="H23482" s="3"/>
      <c r="I23482" s="3"/>
      <c r="J23482" s="3"/>
      <c r="K23482" s="3"/>
      <c r="L23482" s="3"/>
      <c r="M23482" s="3"/>
      <c r="N23482" s="3"/>
    </row>
    <row r="23483">
      <c r="A23483" s="3"/>
      <c r="B23483" s="3"/>
      <c r="C23483" s="3"/>
      <c r="D23483" s="3"/>
      <c r="E23483" s="3"/>
      <c r="F23483" s="3"/>
      <c r="G23483" s="3"/>
      <c r="H23483" s="3"/>
      <c r="I23483" s="3"/>
      <c r="J23483" s="3"/>
      <c r="K23483" s="3"/>
      <c r="L23483" s="3"/>
      <c r="M23483" s="3"/>
      <c r="N23483" s="3"/>
    </row>
    <row r="23484">
      <c r="A23484" s="3"/>
      <c r="B23484" s="3"/>
      <c r="C23484" s="3"/>
      <c r="D23484" s="3"/>
      <c r="E23484" s="3"/>
      <c r="F23484" s="3"/>
      <c r="G23484" s="3"/>
      <c r="H23484" s="3"/>
      <c r="I23484" s="3"/>
      <c r="J23484" s="3"/>
      <c r="K23484" s="3"/>
      <c r="L23484" s="3"/>
      <c r="M23484" s="3"/>
      <c r="N23484" s="3"/>
    </row>
    <row r="23485">
      <c r="A23485" s="3"/>
      <c r="B23485" s="3"/>
      <c r="C23485" s="3"/>
      <c r="D23485" s="3"/>
      <c r="E23485" s="3"/>
      <c r="F23485" s="3"/>
      <c r="G23485" s="3"/>
      <c r="H23485" s="3"/>
      <c r="I23485" s="3"/>
      <c r="J23485" s="3"/>
      <c r="K23485" s="3"/>
      <c r="L23485" s="3"/>
      <c r="M23485" s="3"/>
      <c r="N23485" s="3"/>
    </row>
    <row r="23486">
      <c r="A23486" s="3"/>
      <c r="B23486" s="3"/>
      <c r="C23486" s="3"/>
      <c r="D23486" s="3"/>
      <c r="E23486" s="3"/>
      <c r="F23486" s="3"/>
      <c r="G23486" s="3"/>
      <c r="H23486" s="3"/>
      <c r="I23486" s="3"/>
      <c r="J23486" s="3"/>
      <c r="K23486" s="3"/>
      <c r="L23486" s="3"/>
      <c r="M23486" s="3"/>
      <c r="N23486" s="3"/>
    </row>
    <row r="23487">
      <c r="A23487" s="3"/>
      <c r="B23487" s="3"/>
      <c r="C23487" s="3"/>
      <c r="D23487" s="3"/>
      <c r="E23487" s="3"/>
      <c r="F23487" s="3"/>
      <c r="G23487" s="3"/>
      <c r="H23487" s="3"/>
      <c r="I23487" s="3"/>
      <c r="J23487" s="3"/>
      <c r="K23487" s="3"/>
      <c r="L23487" s="3"/>
      <c r="M23487" s="3"/>
      <c r="N23487" s="3"/>
    </row>
    <row r="23488">
      <c r="A23488" s="3"/>
      <c r="B23488" s="3"/>
      <c r="C23488" s="3"/>
      <c r="D23488" s="3"/>
      <c r="E23488" s="3"/>
      <c r="F23488" s="3"/>
      <c r="G23488" s="3"/>
      <c r="H23488" s="3"/>
      <c r="I23488" s="3"/>
      <c r="J23488" s="3"/>
      <c r="K23488" s="3"/>
      <c r="L23488" s="3"/>
      <c r="M23488" s="3"/>
      <c r="N23488" s="3"/>
    </row>
    <row r="23489">
      <c r="A23489" s="3"/>
      <c r="B23489" s="3"/>
      <c r="C23489" s="3"/>
      <c r="D23489" s="3"/>
      <c r="E23489" s="3"/>
      <c r="F23489" s="3"/>
      <c r="G23489" s="3"/>
      <c r="H23489" s="3"/>
      <c r="I23489" s="3"/>
      <c r="J23489" s="3"/>
      <c r="K23489" s="3"/>
      <c r="L23489" s="3"/>
      <c r="M23489" s="3"/>
      <c r="N23489" s="3"/>
    </row>
    <row r="23490">
      <c r="A23490" s="3"/>
      <c r="B23490" s="3"/>
      <c r="C23490" s="3"/>
      <c r="D23490" s="3"/>
      <c r="E23490" s="3"/>
      <c r="F23490" s="3"/>
      <c r="G23490" s="3"/>
      <c r="H23490" s="3"/>
      <c r="I23490" s="3"/>
      <c r="J23490" s="3"/>
      <c r="K23490" s="3"/>
      <c r="L23490" s="3"/>
      <c r="M23490" s="3"/>
      <c r="N23490" s="3"/>
    </row>
    <row r="23491">
      <c r="A23491" s="3"/>
      <c r="B23491" s="3"/>
      <c r="C23491" s="3"/>
      <c r="D23491" s="3"/>
      <c r="E23491" s="3"/>
      <c r="F23491" s="3"/>
      <c r="G23491" s="3"/>
      <c r="H23491" s="3"/>
      <c r="I23491" s="3"/>
      <c r="J23491" s="3"/>
      <c r="K23491" s="3"/>
      <c r="L23491" s="3"/>
      <c r="M23491" s="3"/>
      <c r="N23491" s="3"/>
    </row>
    <row r="23492">
      <c r="A23492" s="3"/>
      <c r="B23492" s="3"/>
      <c r="C23492" s="3"/>
      <c r="D23492" s="3"/>
      <c r="E23492" s="3"/>
      <c r="F23492" s="3"/>
      <c r="G23492" s="3"/>
      <c r="H23492" s="3"/>
      <c r="I23492" s="3"/>
      <c r="J23492" s="3"/>
      <c r="K23492" s="3"/>
      <c r="L23492" s="3"/>
      <c r="M23492" s="3"/>
      <c r="N23492" s="3"/>
    </row>
    <row r="23493">
      <c r="A23493" s="3"/>
      <c r="B23493" s="3"/>
      <c r="C23493" s="3"/>
      <c r="D23493" s="3"/>
      <c r="E23493" s="3"/>
      <c r="F23493" s="3"/>
      <c r="G23493" s="3"/>
      <c r="H23493" s="3"/>
      <c r="I23493" s="3"/>
      <c r="J23493" s="3"/>
      <c r="K23493" s="3"/>
      <c r="L23493" s="3"/>
      <c r="M23493" s="3"/>
      <c r="N23493" s="3"/>
    </row>
    <row r="23494">
      <c r="A23494" s="3"/>
      <c r="B23494" s="3"/>
      <c r="C23494" s="3"/>
      <c r="D23494" s="3"/>
      <c r="E23494" s="3"/>
      <c r="F23494" s="3"/>
      <c r="G23494" s="3"/>
      <c r="H23494" s="3"/>
      <c r="I23494" s="3"/>
      <c r="J23494" s="3"/>
      <c r="K23494" s="3"/>
      <c r="L23494" s="3"/>
      <c r="M23494" s="3"/>
      <c r="N23494" s="3"/>
    </row>
    <row r="23495">
      <c r="A23495" s="3"/>
      <c r="B23495" s="3"/>
      <c r="C23495" s="3"/>
      <c r="D23495" s="3"/>
      <c r="E23495" s="3"/>
      <c r="F23495" s="3"/>
      <c r="G23495" s="3"/>
      <c r="H23495" s="3"/>
      <c r="I23495" s="3"/>
      <c r="J23495" s="3"/>
      <c r="K23495" s="3"/>
      <c r="L23495" s="3"/>
      <c r="M23495" s="3"/>
      <c r="N23495" s="3"/>
    </row>
    <row r="23496">
      <c r="A23496" s="3"/>
      <c r="B23496" s="3"/>
      <c r="C23496" s="3"/>
      <c r="D23496" s="3"/>
      <c r="E23496" s="3"/>
      <c r="F23496" s="3"/>
      <c r="G23496" s="3"/>
      <c r="H23496" s="3"/>
      <c r="I23496" s="3"/>
      <c r="J23496" s="3"/>
      <c r="K23496" s="3"/>
      <c r="L23496" s="3"/>
      <c r="M23496" s="3"/>
      <c r="N23496" s="3"/>
    </row>
    <row r="23497">
      <c r="A23497" s="3"/>
      <c r="B23497" s="3"/>
      <c r="C23497" s="3"/>
      <c r="D23497" s="3"/>
      <c r="E23497" s="3"/>
      <c r="F23497" s="3"/>
      <c r="G23497" s="3"/>
      <c r="H23497" s="3"/>
      <c r="I23497" s="3"/>
      <c r="J23497" s="3"/>
      <c r="K23497" s="3"/>
      <c r="L23497" s="3"/>
      <c r="M23497" s="3"/>
      <c r="N23497" s="3"/>
    </row>
    <row r="23498">
      <c r="A23498" s="3"/>
      <c r="B23498" s="3"/>
      <c r="C23498" s="3"/>
      <c r="D23498" s="3"/>
      <c r="E23498" s="3"/>
      <c r="F23498" s="3"/>
      <c r="G23498" s="3"/>
      <c r="H23498" s="3"/>
      <c r="I23498" s="3"/>
      <c r="J23498" s="3"/>
      <c r="K23498" s="3"/>
      <c r="L23498" s="3"/>
      <c r="M23498" s="3"/>
      <c r="N23498" s="3"/>
    </row>
    <row r="23499">
      <c r="A23499" s="3"/>
      <c r="B23499" s="3"/>
      <c r="C23499" s="3"/>
      <c r="D23499" s="3"/>
      <c r="E23499" s="3"/>
      <c r="F23499" s="3"/>
      <c r="G23499" s="3"/>
      <c r="H23499" s="3"/>
      <c r="I23499" s="3"/>
      <c r="J23499" s="3"/>
      <c r="K23499" s="3"/>
      <c r="L23499" s="3"/>
      <c r="M23499" s="3"/>
      <c r="N23499" s="3"/>
    </row>
    <row r="23500">
      <c r="A23500" s="3"/>
      <c r="B23500" s="3"/>
      <c r="C23500" s="3"/>
      <c r="D23500" s="3"/>
      <c r="E23500" s="3"/>
      <c r="F23500" s="3"/>
      <c r="G23500" s="3"/>
      <c r="H23500" s="3"/>
      <c r="I23500" s="3"/>
      <c r="J23500" s="3"/>
      <c r="K23500" s="3"/>
      <c r="L23500" s="3"/>
      <c r="M23500" s="3"/>
      <c r="N23500" s="3"/>
    </row>
    <row r="23501">
      <c r="A23501" s="3"/>
      <c r="B23501" s="3"/>
      <c r="C23501" s="3"/>
      <c r="D23501" s="3"/>
      <c r="E23501" s="3"/>
      <c r="F23501" s="3"/>
      <c r="G23501" s="3"/>
      <c r="H23501" s="3"/>
      <c r="I23501" s="3"/>
      <c r="J23501" s="3"/>
      <c r="K23501" s="3"/>
      <c r="L23501" s="3"/>
      <c r="M23501" s="3"/>
      <c r="N23501" s="3"/>
    </row>
    <row r="23502">
      <c r="A23502" s="3"/>
      <c r="B23502" s="3"/>
      <c r="C23502" s="3"/>
      <c r="D23502" s="3"/>
      <c r="E23502" s="3"/>
      <c r="F23502" s="3"/>
      <c r="G23502" s="3"/>
      <c r="H23502" s="3"/>
      <c r="I23502" s="3"/>
      <c r="J23502" s="3"/>
      <c r="K23502" s="3"/>
      <c r="L23502" s="3"/>
      <c r="M23502" s="3"/>
      <c r="N23502" s="3"/>
    </row>
    <row r="23503">
      <c r="A23503" s="3"/>
      <c r="B23503" s="3"/>
      <c r="C23503" s="3"/>
      <c r="D23503" s="3"/>
      <c r="E23503" s="3"/>
      <c r="F23503" s="3"/>
      <c r="G23503" s="3"/>
      <c r="H23503" s="3"/>
      <c r="I23503" s="3"/>
      <c r="J23503" s="3"/>
      <c r="K23503" s="3"/>
      <c r="L23503" s="3"/>
      <c r="M23503" s="3"/>
      <c r="N23503" s="3"/>
    </row>
    <row r="23504">
      <c r="A23504" s="3"/>
      <c r="B23504" s="3"/>
      <c r="C23504" s="3"/>
      <c r="D23504" s="3"/>
      <c r="E23504" s="3"/>
      <c r="F23504" s="3"/>
      <c r="G23504" s="3"/>
      <c r="H23504" s="3"/>
      <c r="I23504" s="3"/>
      <c r="J23504" s="3"/>
      <c r="K23504" s="3"/>
      <c r="L23504" s="3"/>
      <c r="M23504" s="3"/>
      <c r="N23504" s="3"/>
    </row>
    <row r="23505">
      <c r="A23505" s="3"/>
      <c r="B23505" s="3"/>
      <c r="C23505" s="3"/>
      <c r="D23505" s="3"/>
      <c r="E23505" s="3"/>
      <c r="F23505" s="3"/>
      <c r="G23505" s="3"/>
      <c r="H23505" s="3"/>
      <c r="I23505" s="3"/>
      <c r="J23505" s="3"/>
      <c r="K23505" s="3"/>
      <c r="L23505" s="3"/>
      <c r="M23505" s="3"/>
      <c r="N23505" s="3"/>
    </row>
    <row r="23506">
      <c r="A23506" s="3"/>
      <c r="B23506" s="3"/>
      <c r="C23506" s="3"/>
      <c r="D23506" s="3"/>
      <c r="E23506" s="3"/>
      <c r="F23506" s="3"/>
      <c r="G23506" s="3"/>
      <c r="H23506" s="3"/>
      <c r="I23506" s="3"/>
      <c r="J23506" s="3"/>
      <c r="K23506" s="3"/>
      <c r="L23506" s="3"/>
      <c r="M23506" s="3"/>
      <c r="N23506" s="3"/>
    </row>
    <row r="23507">
      <c r="A23507" s="3"/>
      <c r="B23507" s="3"/>
      <c r="C23507" s="3"/>
      <c r="D23507" s="3"/>
      <c r="E23507" s="3"/>
      <c r="F23507" s="3"/>
      <c r="G23507" s="3"/>
      <c r="H23507" s="3"/>
      <c r="I23507" s="3"/>
      <c r="J23507" s="3"/>
      <c r="K23507" s="3"/>
      <c r="L23507" s="3"/>
      <c r="M23507" s="3"/>
      <c r="N23507" s="3"/>
    </row>
    <row r="23508">
      <c r="A23508" s="3"/>
      <c r="B23508" s="3"/>
      <c r="C23508" s="3"/>
      <c r="D23508" s="3"/>
      <c r="E23508" s="3"/>
      <c r="F23508" s="3"/>
      <c r="G23508" s="3"/>
      <c r="H23508" s="3"/>
      <c r="I23508" s="3"/>
      <c r="J23508" s="3"/>
      <c r="K23508" s="3"/>
      <c r="L23508" s="3"/>
      <c r="M23508" s="3"/>
      <c r="N23508" s="3"/>
    </row>
    <row r="23509">
      <c r="A23509" s="3"/>
      <c r="B23509" s="3"/>
      <c r="C23509" s="3"/>
      <c r="D23509" s="3"/>
      <c r="E23509" s="3"/>
      <c r="F23509" s="3"/>
      <c r="G23509" s="3"/>
      <c r="H23509" s="3"/>
      <c r="I23509" s="3"/>
      <c r="J23509" s="3"/>
      <c r="K23509" s="3"/>
      <c r="L23509" s="3"/>
      <c r="M23509" s="3"/>
      <c r="N23509" s="3"/>
    </row>
    <row r="23510">
      <c r="A23510" s="3"/>
      <c r="B23510" s="3"/>
      <c r="C23510" s="3"/>
      <c r="D23510" s="3"/>
      <c r="E23510" s="3"/>
      <c r="F23510" s="3"/>
      <c r="G23510" s="3"/>
      <c r="H23510" s="3"/>
      <c r="I23510" s="3"/>
      <c r="J23510" s="3"/>
      <c r="K23510" s="3"/>
      <c r="L23510" s="3"/>
      <c r="M23510" s="3"/>
      <c r="N23510" s="3"/>
    </row>
    <row r="23511">
      <c r="A23511" s="3"/>
      <c r="B23511" s="3"/>
      <c r="C23511" s="3"/>
      <c r="D23511" s="3"/>
      <c r="E23511" s="3"/>
      <c r="F23511" s="3"/>
      <c r="G23511" s="3"/>
      <c r="H23511" s="3"/>
      <c r="I23511" s="3"/>
      <c r="J23511" s="3"/>
      <c r="K23511" s="3"/>
      <c r="L23511" s="3"/>
      <c r="M23511" s="3"/>
      <c r="N23511" s="3"/>
    </row>
    <row r="23512">
      <c r="A23512" s="3"/>
      <c r="B23512" s="3"/>
      <c r="C23512" s="3"/>
      <c r="D23512" s="3"/>
      <c r="E23512" s="3"/>
      <c r="F23512" s="3"/>
      <c r="G23512" s="3"/>
      <c r="H23512" s="3"/>
      <c r="I23512" s="3"/>
      <c r="J23512" s="3"/>
      <c r="K23512" s="3"/>
      <c r="L23512" s="3"/>
      <c r="M23512" s="3"/>
      <c r="N23512" s="3"/>
    </row>
    <row r="23513">
      <c r="A23513" s="3"/>
      <c r="B23513" s="3"/>
      <c r="C23513" s="3"/>
      <c r="D23513" s="3"/>
      <c r="E23513" s="3"/>
      <c r="F23513" s="3"/>
      <c r="G23513" s="3"/>
      <c r="H23513" s="3"/>
      <c r="I23513" s="3"/>
      <c r="J23513" s="3"/>
      <c r="K23513" s="3"/>
      <c r="L23513" s="3"/>
      <c r="M23513" s="3"/>
      <c r="N23513" s="3"/>
    </row>
    <row r="23514">
      <c r="A23514" s="3"/>
      <c r="B23514" s="3"/>
      <c r="C23514" s="3"/>
      <c r="D23514" s="3"/>
      <c r="E23514" s="3"/>
      <c r="F23514" s="3"/>
      <c r="G23514" s="3"/>
      <c r="H23514" s="3"/>
      <c r="I23514" s="3"/>
      <c r="J23514" s="3"/>
      <c r="K23514" s="3"/>
      <c r="L23514" s="3"/>
      <c r="M23514" s="3"/>
      <c r="N23514" s="3"/>
    </row>
    <row r="23515">
      <c r="A23515" s="3"/>
      <c r="B23515" s="3"/>
      <c r="C23515" s="3"/>
      <c r="D23515" s="3"/>
      <c r="E23515" s="3"/>
      <c r="F23515" s="3"/>
      <c r="G23515" s="3"/>
      <c r="H23515" s="3"/>
      <c r="I23515" s="3"/>
      <c r="J23515" s="3"/>
      <c r="K23515" s="3"/>
      <c r="L23515" s="3"/>
      <c r="M23515" s="3"/>
      <c r="N23515" s="3"/>
    </row>
    <row r="23516">
      <c r="A23516" s="3"/>
      <c r="B23516" s="3"/>
      <c r="C23516" s="3"/>
      <c r="D23516" s="3"/>
      <c r="E23516" s="3"/>
      <c r="F23516" s="3"/>
      <c r="G23516" s="3"/>
      <c r="H23516" s="3"/>
      <c r="I23516" s="3"/>
      <c r="J23516" s="3"/>
      <c r="K23516" s="3"/>
      <c r="L23516" s="3"/>
      <c r="M23516" s="3"/>
      <c r="N23516" s="3"/>
    </row>
    <row r="23517">
      <c r="A23517" s="3"/>
      <c r="B23517" s="3"/>
      <c r="C23517" s="3"/>
      <c r="D23517" s="3"/>
      <c r="E23517" s="3"/>
      <c r="F23517" s="3"/>
      <c r="G23517" s="3"/>
      <c r="H23517" s="3"/>
      <c r="I23517" s="3"/>
      <c r="J23517" s="3"/>
      <c r="K23517" s="3"/>
      <c r="L23517" s="3"/>
      <c r="M23517" s="3"/>
      <c r="N23517" s="3"/>
    </row>
    <row r="23518">
      <c r="A23518" s="3"/>
      <c r="B23518" s="3"/>
      <c r="C23518" s="3"/>
      <c r="D23518" s="3"/>
      <c r="E23518" s="3"/>
      <c r="F23518" s="3"/>
      <c r="G23518" s="3"/>
      <c r="H23518" s="3"/>
      <c r="I23518" s="3"/>
      <c r="J23518" s="3"/>
      <c r="K23518" s="3"/>
      <c r="L23518" s="3"/>
      <c r="M23518" s="3"/>
      <c r="N23518" s="3"/>
    </row>
    <row r="23519">
      <c r="A23519" s="3"/>
      <c r="B23519" s="3"/>
      <c r="C23519" s="3"/>
      <c r="D23519" s="3"/>
      <c r="E23519" s="3"/>
      <c r="F23519" s="3"/>
      <c r="G23519" s="3"/>
      <c r="H23519" s="3"/>
      <c r="I23519" s="3"/>
      <c r="J23519" s="3"/>
      <c r="K23519" s="3"/>
      <c r="L23519" s="3"/>
      <c r="M23519" s="3"/>
      <c r="N23519" s="3"/>
    </row>
    <row r="23520">
      <c r="A23520" s="3"/>
      <c r="B23520" s="3"/>
      <c r="C23520" s="3"/>
      <c r="D23520" s="3"/>
      <c r="E23520" s="3"/>
      <c r="F23520" s="3"/>
      <c r="G23520" s="3"/>
      <c r="H23520" s="3"/>
      <c r="I23520" s="3"/>
      <c r="J23520" s="3"/>
      <c r="K23520" s="3"/>
      <c r="L23520" s="3"/>
      <c r="M23520" s="3"/>
      <c r="N23520" s="3"/>
    </row>
    <row r="23521">
      <c r="A23521" s="3"/>
      <c r="B23521" s="3"/>
      <c r="C23521" s="3"/>
      <c r="D23521" s="3"/>
      <c r="E23521" s="3"/>
      <c r="F23521" s="3"/>
      <c r="G23521" s="3"/>
      <c r="H23521" s="3"/>
      <c r="I23521" s="3"/>
      <c r="J23521" s="3"/>
      <c r="K23521" s="3"/>
      <c r="L23521" s="3"/>
      <c r="M23521" s="3"/>
      <c r="N23521" s="3"/>
    </row>
    <row r="23522">
      <c r="A23522" s="3"/>
      <c r="B23522" s="3"/>
      <c r="C23522" s="3"/>
      <c r="D23522" s="3"/>
      <c r="E23522" s="3"/>
      <c r="F23522" s="3"/>
      <c r="G23522" s="3"/>
      <c r="H23522" s="3"/>
      <c r="I23522" s="3"/>
      <c r="J23522" s="3"/>
      <c r="K23522" s="3"/>
      <c r="L23522" s="3"/>
      <c r="M23522" s="3"/>
      <c r="N23522" s="3"/>
    </row>
    <row r="23523">
      <c r="A23523" s="3"/>
      <c r="B23523" s="3"/>
      <c r="C23523" s="3"/>
      <c r="D23523" s="3"/>
      <c r="E23523" s="3"/>
      <c r="F23523" s="3"/>
      <c r="G23523" s="3"/>
      <c r="H23523" s="3"/>
      <c r="I23523" s="3"/>
      <c r="J23523" s="3"/>
      <c r="K23523" s="3"/>
      <c r="L23523" s="3"/>
      <c r="M23523" s="3"/>
      <c r="N23523" s="3"/>
    </row>
    <row r="23524">
      <c r="A23524" s="3"/>
      <c r="B23524" s="3"/>
      <c r="C23524" s="3"/>
      <c r="D23524" s="3"/>
      <c r="E23524" s="3"/>
      <c r="F23524" s="3"/>
      <c r="G23524" s="3"/>
      <c r="H23524" s="3"/>
      <c r="I23524" s="3"/>
      <c r="J23524" s="3"/>
      <c r="K23524" s="3"/>
      <c r="L23524" s="3"/>
      <c r="M23524" s="3"/>
      <c r="N23524" s="3"/>
    </row>
    <row r="23525">
      <c r="A23525" s="3"/>
      <c r="B23525" s="3"/>
      <c r="C23525" s="3"/>
      <c r="D23525" s="3"/>
      <c r="E23525" s="3"/>
      <c r="F23525" s="3"/>
      <c r="G23525" s="3"/>
      <c r="H23525" s="3"/>
      <c r="I23525" s="3"/>
      <c r="J23525" s="3"/>
      <c r="K23525" s="3"/>
      <c r="L23525" s="3"/>
      <c r="M23525" s="3"/>
      <c r="N23525" s="3"/>
    </row>
    <row r="23526">
      <c r="A23526" s="3"/>
      <c r="B23526" s="3"/>
      <c r="C23526" s="3"/>
      <c r="D23526" s="3"/>
      <c r="E23526" s="3"/>
      <c r="F23526" s="3"/>
      <c r="G23526" s="3"/>
      <c r="H23526" s="3"/>
      <c r="I23526" s="3"/>
      <c r="J23526" s="3"/>
      <c r="K23526" s="3"/>
      <c r="L23526" s="3"/>
      <c r="M23526" s="3"/>
      <c r="N23526" s="3"/>
    </row>
    <row r="23527">
      <c r="A23527" s="3"/>
      <c r="B23527" s="3"/>
      <c r="C23527" s="3"/>
      <c r="D23527" s="3"/>
      <c r="E23527" s="3"/>
      <c r="F23527" s="3"/>
      <c r="G23527" s="3"/>
      <c r="H23527" s="3"/>
      <c r="I23527" s="3"/>
      <c r="J23527" s="3"/>
      <c r="K23527" s="3"/>
      <c r="L23527" s="3"/>
      <c r="M23527" s="3"/>
      <c r="N23527" s="3"/>
    </row>
    <row r="23528">
      <c r="A23528" s="3"/>
      <c r="B23528" s="3"/>
      <c r="C23528" s="3"/>
      <c r="D23528" s="3"/>
      <c r="E23528" s="3"/>
      <c r="F23528" s="3"/>
      <c r="G23528" s="3"/>
      <c r="H23528" s="3"/>
      <c r="I23528" s="3"/>
      <c r="J23528" s="3"/>
      <c r="K23528" s="3"/>
      <c r="L23528" s="3"/>
      <c r="M23528" s="3"/>
      <c r="N23528" s="3"/>
    </row>
    <row r="23529">
      <c r="A23529" s="3"/>
      <c r="B23529" s="3"/>
      <c r="C23529" s="3"/>
      <c r="D23529" s="3"/>
      <c r="E23529" s="3"/>
      <c r="F23529" s="3"/>
      <c r="G23529" s="3"/>
      <c r="H23529" s="3"/>
      <c r="I23529" s="3"/>
      <c r="J23529" s="3"/>
      <c r="K23529" s="3"/>
      <c r="L23529" s="3"/>
      <c r="M23529" s="3"/>
      <c r="N23529" s="3"/>
    </row>
    <row r="23530">
      <c r="A23530" s="3"/>
      <c r="B23530" s="3"/>
      <c r="C23530" s="3"/>
      <c r="D23530" s="3"/>
      <c r="E23530" s="3"/>
      <c r="F23530" s="3"/>
      <c r="G23530" s="3"/>
      <c r="H23530" s="3"/>
      <c r="I23530" s="3"/>
      <c r="J23530" s="3"/>
      <c r="K23530" s="3"/>
      <c r="L23530" s="3"/>
      <c r="M23530" s="3"/>
      <c r="N23530" s="3"/>
    </row>
    <row r="23531">
      <c r="A23531" s="3"/>
      <c r="B23531" s="3"/>
      <c r="C23531" s="3"/>
      <c r="D23531" s="3"/>
      <c r="E23531" s="3"/>
      <c r="F23531" s="3"/>
      <c r="G23531" s="3"/>
      <c r="H23531" s="3"/>
      <c r="I23531" s="3"/>
      <c r="J23531" s="3"/>
      <c r="K23531" s="3"/>
      <c r="L23531" s="3"/>
      <c r="M23531" s="3"/>
      <c r="N23531" s="3"/>
    </row>
    <row r="23532">
      <c r="A23532" s="3"/>
      <c r="B23532" s="3"/>
      <c r="C23532" s="3"/>
      <c r="D23532" s="3"/>
      <c r="E23532" s="3"/>
      <c r="F23532" s="3"/>
      <c r="G23532" s="3"/>
      <c r="H23532" s="3"/>
      <c r="I23532" s="3"/>
      <c r="J23532" s="3"/>
      <c r="K23532" s="3"/>
      <c r="L23532" s="3"/>
      <c r="M23532" s="3"/>
      <c r="N23532" s="3"/>
    </row>
    <row r="23533">
      <c r="A23533" s="3"/>
      <c r="B23533" s="3"/>
      <c r="C23533" s="3"/>
      <c r="D23533" s="3"/>
      <c r="E23533" s="3"/>
      <c r="F23533" s="3"/>
      <c r="G23533" s="3"/>
      <c r="H23533" s="3"/>
      <c r="I23533" s="3"/>
      <c r="J23533" s="3"/>
      <c r="K23533" s="3"/>
      <c r="L23533" s="3"/>
      <c r="M23533" s="3"/>
      <c r="N23533" s="3"/>
    </row>
    <row r="23534">
      <c r="A23534" s="3"/>
      <c r="B23534" s="3"/>
      <c r="C23534" s="3"/>
      <c r="D23534" s="3"/>
      <c r="E23534" s="3"/>
      <c r="F23534" s="3"/>
      <c r="G23534" s="3"/>
      <c r="H23534" s="3"/>
      <c r="I23534" s="3"/>
      <c r="J23534" s="3"/>
      <c r="K23534" s="3"/>
      <c r="L23534" s="3"/>
      <c r="M23534" s="3"/>
      <c r="N23534" s="3"/>
    </row>
    <row r="23535">
      <c r="A23535" s="3"/>
      <c r="B23535" s="3"/>
      <c r="C23535" s="3"/>
      <c r="D23535" s="3"/>
      <c r="E23535" s="3"/>
      <c r="F23535" s="3"/>
      <c r="G23535" s="3"/>
      <c r="H23535" s="3"/>
      <c r="I23535" s="3"/>
      <c r="J23535" s="3"/>
      <c r="K23535" s="3"/>
      <c r="L23535" s="3"/>
      <c r="M23535" s="3"/>
      <c r="N23535" s="3"/>
    </row>
    <row r="23536">
      <c r="A23536" s="3"/>
      <c r="B23536" s="3"/>
      <c r="C23536" s="3"/>
      <c r="D23536" s="3"/>
      <c r="E23536" s="3"/>
      <c r="F23536" s="3"/>
      <c r="G23536" s="3"/>
      <c r="H23536" s="3"/>
      <c r="I23536" s="3"/>
      <c r="J23536" s="3"/>
      <c r="K23536" s="3"/>
      <c r="L23536" s="3"/>
      <c r="M23536" s="3"/>
      <c r="N23536" s="3"/>
    </row>
    <row r="23537">
      <c r="A23537" s="3"/>
      <c r="B23537" s="3"/>
      <c r="C23537" s="3"/>
      <c r="D23537" s="3"/>
      <c r="E23537" s="3"/>
      <c r="F23537" s="3"/>
      <c r="G23537" s="3"/>
      <c r="H23537" s="3"/>
      <c r="I23537" s="3"/>
      <c r="J23537" s="3"/>
      <c r="K23537" s="3"/>
      <c r="L23537" s="3"/>
      <c r="M23537" s="3"/>
      <c r="N23537" s="3"/>
    </row>
    <row r="23538">
      <c r="A23538" s="3"/>
      <c r="B23538" s="3"/>
      <c r="C23538" s="3"/>
      <c r="D23538" s="3"/>
      <c r="E23538" s="3"/>
      <c r="F23538" s="3"/>
      <c r="G23538" s="3"/>
      <c r="H23538" s="3"/>
      <c r="I23538" s="3"/>
      <c r="J23538" s="3"/>
      <c r="K23538" s="3"/>
      <c r="L23538" s="3"/>
      <c r="M23538" s="3"/>
      <c r="N23538" s="3"/>
    </row>
    <row r="23539">
      <c r="A23539" s="3"/>
      <c r="B23539" s="3"/>
      <c r="C23539" s="3"/>
      <c r="D23539" s="3"/>
      <c r="E23539" s="3"/>
      <c r="F23539" s="3"/>
      <c r="G23539" s="3"/>
      <c r="H23539" s="3"/>
      <c r="I23539" s="3"/>
      <c r="J23539" s="3"/>
      <c r="K23539" s="3"/>
      <c r="L23539" s="3"/>
      <c r="M23539" s="3"/>
      <c r="N23539" s="3"/>
    </row>
    <row r="23540">
      <c r="A23540" s="3"/>
      <c r="B23540" s="3"/>
      <c r="C23540" s="3"/>
      <c r="D23540" s="3"/>
      <c r="E23540" s="3"/>
      <c r="F23540" s="3"/>
      <c r="G23540" s="3"/>
      <c r="H23540" s="3"/>
      <c r="I23540" s="3"/>
      <c r="J23540" s="3"/>
      <c r="K23540" s="3"/>
      <c r="L23540" s="3"/>
      <c r="M23540" s="3"/>
      <c r="N23540" s="3"/>
    </row>
    <row r="23541">
      <c r="A23541" s="3"/>
      <c r="B23541" s="3"/>
      <c r="C23541" s="3"/>
      <c r="D23541" s="3"/>
      <c r="E23541" s="3"/>
      <c r="F23541" s="3"/>
      <c r="G23541" s="3"/>
      <c r="H23541" s="3"/>
      <c r="I23541" s="3"/>
      <c r="J23541" s="3"/>
      <c r="K23541" s="3"/>
      <c r="L23541" s="3"/>
      <c r="M23541" s="3"/>
      <c r="N23541" s="3"/>
    </row>
    <row r="23542">
      <c r="A23542" s="3"/>
      <c r="B23542" s="3"/>
      <c r="C23542" s="3"/>
      <c r="D23542" s="3"/>
      <c r="E23542" s="3"/>
      <c r="F23542" s="3"/>
      <c r="G23542" s="3"/>
      <c r="H23542" s="3"/>
      <c r="I23542" s="3"/>
      <c r="J23542" s="3"/>
      <c r="K23542" s="3"/>
      <c r="L23542" s="3"/>
      <c r="M23542" s="3"/>
      <c r="N23542" s="3"/>
    </row>
    <row r="23543">
      <c r="A23543" s="3"/>
      <c r="B23543" s="3"/>
      <c r="C23543" s="3"/>
      <c r="D23543" s="3"/>
      <c r="E23543" s="3"/>
      <c r="F23543" s="3"/>
      <c r="G23543" s="3"/>
      <c r="H23543" s="3"/>
      <c r="I23543" s="3"/>
      <c r="J23543" s="3"/>
      <c r="K23543" s="3"/>
      <c r="L23543" s="3"/>
      <c r="M23543" s="3"/>
      <c r="N23543" s="3"/>
    </row>
    <row r="23544">
      <c r="A23544" s="3"/>
      <c r="B23544" s="3"/>
      <c r="C23544" s="3"/>
      <c r="D23544" s="3"/>
      <c r="E23544" s="3"/>
      <c r="F23544" s="3"/>
      <c r="G23544" s="3"/>
      <c r="H23544" s="3"/>
      <c r="I23544" s="3"/>
      <c r="J23544" s="3"/>
      <c r="K23544" s="3"/>
      <c r="L23544" s="3"/>
      <c r="M23544" s="3"/>
      <c r="N23544" s="3"/>
    </row>
    <row r="23545">
      <c r="A23545" s="3"/>
      <c r="B23545" s="3"/>
      <c r="C23545" s="3"/>
      <c r="D23545" s="3"/>
      <c r="E23545" s="3"/>
      <c r="F23545" s="3"/>
      <c r="G23545" s="3"/>
      <c r="H23545" s="3"/>
      <c r="I23545" s="3"/>
      <c r="J23545" s="3"/>
      <c r="K23545" s="3"/>
      <c r="L23545" s="3"/>
      <c r="M23545" s="3"/>
      <c r="N23545" s="3"/>
    </row>
    <row r="23546">
      <c r="A23546" s="3"/>
      <c r="B23546" s="3"/>
      <c r="C23546" s="3"/>
      <c r="D23546" s="3"/>
      <c r="E23546" s="3"/>
      <c r="F23546" s="3"/>
      <c r="G23546" s="3"/>
      <c r="H23546" s="3"/>
      <c r="I23546" s="3"/>
      <c r="J23546" s="3"/>
      <c r="K23546" s="3"/>
      <c r="L23546" s="3"/>
      <c r="M23546" s="3"/>
      <c r="N23546" s="3"/>
    </row>
    <row r="23547">
      <c r="A23547" s="3"/>
      <c r="B23547" s="3"/>
      <c r="C23547" s="3"/>
      <c r="D23547" s="3"/>
      <c r="E23547" s="3"/>
      <c r="F23547" s="3"/>
      <c r="G23547" s="3"/>
      <c r="H23547" s="3"/>
      <c r="I23547" s="3"/>
      <c r="J23547" s="3"/>
      <c r="K23547" s="3"/>
      <c r="L23547" s="3"/>
      <c r="M23547" s="3"/>
      <c r="N23547" s="3"/>
    </row>
    <row r="23548">
      <c r="A23548" s="3"/>
      <c r="B23548" s="3"/>
      <c r="C23548" s="3"/>
      <c r="D23548" s="3"/>
      <c r="E23548" s="3"/>
      <c r="F23548" s="3"/>
      <c r="G23548" s="3"/>
      <c r="H23548" s="3"/>
      <c r="I23548" s="3"/>
      <c r="J23548" s="3"/>
      <c r="K23548" s="3"/>
      <c r="L23548" s="3"/>
      <c r="M23548" s="3"/>
      <c r="N23548" s="3"/>
    </row>
    <row r="23549">
      <c r="A23549" s="3"/>
      <c r="B23549" s="3"/>
      <c r="C23549" s="3"/>
      <c r="D23549" s="3"/>
      <c r="E23549" s="3"/>
      <c r="F23549" s="3"/>
      <c r="G23549" s="3"/>
      <c r="H23549" s="3"/>
      <c r="I23549" s="3"/>
      <c r="J23549" s="3"/>
      <c r="K23549" s="3"/>
      <c r="L23549" s="3"/>
      <c r="M23549" s="3"/>
      <c r="N23549" s="3"/>
    </row>
    <row r="23550">
      <c r="A23550" s="3"/>
      <c r="B23550" s="3"/>
      <c r="C23550" s="3"/>
      <c r="D23550" s="3"/>
      <c r="E23550" s="3"/>
      <c r="F23550" s="3"/>
      <c r="G23550" s="3"/>
      <c r="H23550" s="3"/>
      <c r="I23550" s="3"/>
      <c r="J23550" s="3"/>
      <c r="K23550" s="3"/>
      <c r="L23550" s="3"/>
      <c r="M23550" s="3"/>
      <c r="N23550" s="3"/>
    </row>
    <row r="23551">
      <c r="A23551" s="3"/>
      <c r="B23551" s="3"/>
      <c r="C23551" s="3"/>
      <c r="D23551" s="3"/>
      <c r="E23551" s="3"/>
      <c r="F23551" s="3"/>
      <c r="G23551" s="3"/>
      <c r="H23551" s="3"/>
      <c r="I23551" s="3"/>
      <c r="J23551" s="3"/>
      <c r="K23551" s="3"/>
      <c r="L23551" s="3"/>
      <c r="M23551" s="3"/>
      <c r="N23551" s="3"/>
    </row>
    <row r="23552">
      <c r="A23552" s="3"/>
      <c r="B23552" s="3"/>
      <c r="C23552" s="3"/>
      <c r="D23552" s="3"/>
      <c r="E23552" s="3"/>
      <c r="F23552" s="3"/>
      <c r="G23552" s="3"/>
      <c r="H23552" s="3"/>
      <c r="I23552" s="3"/>
      <c r="J23552" s="3"/>
      <c r="K23552" s="3"/>
      <c r="L23552" s="3"/>
      <c r="M23552" s="3"/>
      <c r="N23552" s="3"/>
    </row>
    <row r="23553">
      <c r="A23553" s="3"/>
      <c r="B23553" s="3"/>
      <c r="C23553" s="3"/>
      <c r="D23553" s="3"/>
      <c r="E23553" s="3"/>
      <c r="F23553" s="3"/>
      <c r="G23553" s="3"/>
      <c r="H23553" s="3"/>
      <c r="I23553" s="3"/>
      <c r="J23553" s="3"/>
      <c r="K23553" s="3"/>
      <c r="L23553" s="3"/>
      <c r="M23553" s="3"/>
      <c r="N23553" s="3"/>
    </row>
    <row r="23554">
      <c r="A23554" s="3"/>
      <c r="B23554" s="3"/>
      <c r="C23554" s="3"/>
      <c r="D23554" s="3"/>
      <c r="E23554" s="3"/>
      <c r="F23554" s="3"/>
      <c r="G23554" s="3"/>
      <c r="H23554" s="3"/>
      <c r="I23554" s="3"/>
      <c r="J23554" s="3"/>
      <c r="K23554" s="3"/>
      <c r="L23554" s="3"/>
      <c r="M23554" s="3"/>
      <c r="N23554" s="3"/>
    </row>
    <row r="23555">
      <c r="A23555" s="3"/>
      <c r="B23555" s="3"/>
      <c r="C23555" s="3"/>
      <c r="D23555" s="3"/>
      <c r="E23555" s="3"/>
      <c r="F23555" s="3"/>
      <c r="G23555" s="3"/>
      <c r="H23555" s="3"/>
      <c r="I23555" s="3"/>
      <c r="J23555" s="3"/>
      <c r="K23555" s="3"/>
      <c r="L23555" s="3"/>
      <c r="M23555" s="3"/>
      <c r="N23555" s="3"/>
    </row>
    <row r="23556">
      <c r="A23556" s="3"/>
      <c r="B23556" s="3"/>
      <c r="C23556" s="3"/>
      <c r="D23556" s="3"/>
      <c r="E23556" s="3"/>
      <c r="F23556" s="3"/>
      <c r="G23556" s="3"/>
      <c r="H23556" s="3"/>
      <c r="I23556" s="3"/>
      <c r="J23556" s="3"/>
      <c r="K23556" s="3"/>
      <c r="L23556" s="3"/>
      <c r="M23556" s="3"/>
      <c r="N23556" s="3"/>
    </row>
    <row r="23557">
      <c r="A23557" s="3"/>
      <c r="B23557" s="3"/>
      <c r="C23557" s="3"/>
      <c r="D23557" s="3"/>
      <c r="E23557" s="3"/>
      <c r="F23557" s="3"/>
      <c r="G23557" s="3"/>
      <c r="H23557" s="3"/>
      <c r="I23557" s="3"/>
      <c r="J23557" s="3"/>
      <c r="K23557" s="3"/>
      <c r="L23557" s="3"/>
      <c r="M23557" s="3"/>
      <c r="N23557" s="3"/>
    </row>
    <row r="23558">
      <c r="A23558" s="3"/>
      <c r="B23558" s="3"/>
      <c r="C23558" s="3"/>
      <c r="D23558" s="3"/>
      <c r="E23558" s="3"/>
      <c r="F23558" s="3"/>
      <c r="G23558" s="3"/>
      <c r="H23558" s="3"/>
      <c r="I23558" s="3"/>
      <c r="J23558" s="3"/>
      <c r="K23558" s="3"/>
      <c r="L23558" s="3"/>
      <c r="M23558" s="3"/>
      <c r="N23558" s="3"/>
    </row>
    <row r="23559">
      <c r="A23559" s="3"/>
      <c r="B23559" s="3"/>
      <c r="C23559" s="3"/>
      <c r="D23559" s="3"/>
      <c r="E23559" s="3"/>
      <c r="F23559" s="3"/>
      <c r="G23559" s="3"/>
      <c r="H23559" s="3"/>
      <c r="I23559" s="3"/>
      <c r="J23559" s="3"/>
      <c r="K23559" s="3"/>
      <c r="L23559" s="3"/>
      <c r="M23559" s="3"/>
      <c r="N23559" s="3"/>
    </row>
    <row r="23560">
      <c r="A23560" s="3"/>
      <c r="B23560" s="3"/>
      <c r="C23560" s="3"/>
      <c r="D23560" s="3"/>
      <c r="E23560" s="3"/>
      <c r="F23560" s="3"/>
      <c r="G23560" s="3"/>
      <c r="H23560" s="3"/>
      <c r="I23560" s="3"/>
      <c r="J23560" s="3"/>
      <c r="K23560" s="3"/>
      <c r="L23560" s="3"/>
      <c r="M23560" s="3"/>
      <c r="N23560" s="3"/>
    </row>
    <row r="23561">
      <c r="A23561" s="3"/>
      <c r="B23561" s="3"/>
      <c r="C23561" s="3"/>
      <c r="D23561" s="3"/>
      <c r="E23561" s="3"/>
      <c r="F23561" s="3"/>
      <c r="G23561" s="3"/>
      <c r="H23561" s="3"/>
      <c r="I23561" s="3"/>
      <c r="J23561" s="3"/>
      <c r="K23561" s="3"/>
      <c r="L23561" s="3"/>
      <c r="M23561" s="3"/>
      <c r="N23561" s="3"/>
    </row>
    <row r="23562">
      <c r="A23562" s="3"/>
      <c r="B23562" s="3"/>
      <c r="C23562" s="3"/>
      <c r="D23562" s="3"/>
      <c r="E23562" s="3"/>
      <c r="F23562" s="3"/>
      <c r="G23562" s="3"/>
      <c r="H23562" s="3"/>
      <c r="I23562" s="3"/>
      <c r="J23562" s="3"/>
      <c r="K23562" s="3"/>
      <c r="L23562" s="3"/>
      <c r="M23562" s="3"/>
      <c r="N23562" s="3"/>
    </row>
    <row r="23563">
      <c r="A23563" s="3"/>
      <c r="B23563" s="3"/>
      <c r="C23563" s="3"/>
      <c r="D23563" s="3"/>
      <c r="E23563" s="3"/>
      <c r="F23563" s="3"/>
      <c r="G23563" s="3"/>
      <c r="H23563" s="3"/>
      <c r="I23563" s="3"/>
      <c r="J23563" s="3"/>
      <c r="K23563" s="3"/>
      <c r="L23563" s="3"/>
      <c r="M23563" s="3"/>
      <c r="N23563" s="3"/>
    </row>
    <row r="23564">
      <c r="A23564" s="3"/>
      <c r="B23564" s="3"/>
      <c r="C23564" s="3"/>
      <c r="D23564" s="3"/>
      <c r="E23564" s="3"/>
      <c r="F23564" s="3"/>
      <c r="G23564" s="3"/>
      <c r="H23564" s="3"/>
      <c r="I23564" s="3"/>
      <c r="J23564" s="3"/>
      <c r="K23564" s="3"/>
      <c r="L23564" s="3"/>
      <c r="M23564" s="3"/>
      <c r="N23564" s="3"/>
    </row>
    <row r="23565">
      <c r="A23565" s="3"/>
      <c r="B23565" s="3"/>
      <c r="C23565" s="3"/>
      <c r="D23565" s="3"/>
      <c r="E23565" s="3"/>
      <c r="F23565" s="3"/>
      <c r="G23565" s="3"/>
      <c r="H23565" s="3"/>
      <c r="I23565" s="3"/>
      <c r="J23565" s="3"/>
      <c r="K23565" s="3"/>
      <c r="L23565" s="3"/>
      <c r="M23565" s="3"/>
      <c r="N23565" s="3"/>
    </row>
    <row r="23566">
      <c r="A23566" s="3"/>
      <c r="B23566" s="3"/>
      <c r="C23566" s="3"/>
      <c r="D23566" s="3"/>
      <c r="E23566" s="3"/>
      <c r="F23566" s="3"/>
      <c r="G23566" s="3"/>
      <c r="H23566" s="3"/>
      <c r="I23566" s="3"/>
      <c r="J23566" s="3"/>
      <c r="K23566" s="3"/>
      <c r="L23566" s="3"/>
      <c r="M23566" s="3"/>
      <c r="N23566" s="3"/>
    </row>
    <row r="23567">
      <c r="A23567" s="3"/>
      <c r="B23567" s="3"/>
      <c r="C23567" s="3"/>
      <c r="D23567" s="3"/>
      <c r="E23567" s="3"/>
      <c r="F23567" s="3"/>
      <c r="G23567" s="3"/>
      <c r="H23567" s="3"/>
      <c r="I23567" s="3"/>
      <c r="J23567" s="3"/>
      <c r="K23567" s="3"/>
      <c r="L23567" s="3"/>
      <c r="M23567" s="3"/>
      <c r="N23567" s="3"/>
    </row>
    <row r="23568">
      <c r="A23568" s="3"/>
      <c r="B23568" s="3"/>
      <c r="C23568" s="3"/>
      <c r="D23568" s="3"/>
      <c r="E23568" s="3"/>
      <c r="F23568" s="3"/>
      <c r="G23568" s="3"/>
      <c r="H23568" s="3"/>
      <c r="I23568" s="3"/>
      <c r="J23568" s="3"/>
      <c r="K23568" s="3"/>
      <c r="L23568" s="3"/>
      <c r="M23568" s="3"/>
      <c r="N23568" s="3"/>
    </row>
    <row r="23569">
      <c r="A23569" s="3"/>
      <c r="B23569" s="3"/>
      <c r="C23569" s="3"/>
      <c r="D23569" s="3"/>
      <c r="E23569" s="3"/>
      <c r="F23569" s="3"/>
      <c r="G23569" s="3"/>
      <c r="H23569" s="3"/>
      <c r="I23569" s="3"/>
      <c r="J23569" s="3"/>
      <c r="K23569" s="3"/>
      <c r="L23569" s="3"/>
      <c r="M23569" s="3"/>
      <c r="N23569" s="3"/>
    </row>
    <row r="23570">
      <c r="A23570" s="3"/>
      <c r="B23570" s="3"/>
      <c r="C23570" s="3"/>
      <c r="D23570" s="3"/>
      <c r="E23570" s="3"/>
      <c r="F23570" s="3"/>
      <c r="G23570" s="3"/>
      <c r="H23570" s="3"/>
      <c r="I23570" s="3"/>
      <c r="J23570" s="3"/>
      <c r="K23570" s="3"/>
      <c r="L23570" s="3"/>
      <c r="M23570" s="3"/>
      <c r="N23570" s="3"/>
    </row>
    <row r="23571">
      <c r="A23571" s="3"/>
      <c r="B23571" s="3"/>
      <c r="C23571" s="3"/>
      <c r="D23571" s="3"/>
      <c r="E23571" s="3"/>
      <c r="F23571" s="3"/>
      <c r="G23571" s="3"/>
      <c r="H23571" s="3"/>
      <c r="I23571" s="3"/>
      <c r="J23571" s="3"/>
      <c r="K23571" s="3"/>
      <c r="L23571" s="3"/>
      <c r="M23571" s="3"/>
      <c r="N23571" s="3"/>
    </row>
    <row r="23572">
      <c r="A23572" s="3"/>
      <c r="B23572" s="3"/>
      <c r="C23572" s="3"/>
      <c r="D23572" s="3"/>
      <c r="E23572" s="3"/>
      <c r="F23572" s="3"/>
      <c r="G23572" s="3"/>
      <c r="H23572" s="3"/>
      <c r="I23572" s="3"/>
      <c r="J23572" s="3"/>
      <c r="K23572" s="3"/>
      <c r="L23572" s="3"/>
      <c r="M23572" s="3"/>
      <c r="N23572" s="3"/>
    </row>
    <row r="23573">
      <c r="A23573" s="3"/>
      <c r="B23573" s="3"/>
      <c r="C23573" s="3"/>
      <c r="D23573" s="3"/>
      <c r="E23573" s="3"/>
      <c r="F23573" s="3"/>
      <c r="G23573" s="3"/>
      <c r="H23573" s="3"/>
      <c r="I23573" s="3"/>
      <c r="J23573" s="3"/>
      <c r="K23573" s="3"/>
      <c r="L23573" s="3"/>
      <c r="M23573" s="3"/>
      <c r="N23573" s="3"/>
    </row>
    <row r="23574">
      <c r="A23574" s="3"/>
      <c r="B23574" s="3"/>
      <c r="C23574" s="3"/>
      <c r="D23574" s="3"/>
      <c r="E23574" s="3"/>
      <c r="F23574" s="3"/>
      <c r="G23574" s="3"/>
      <c r="H23574" s="3"/>
      <c r="I23574" s="3"/>
      <c r="J23574" s="3"/>
      <c r="K23574" s="3"/>
      <c r="L23574" s="3"/>
      <c r="M23574" s="3"/>
      <c r="N23574" s="3"/>
    </row>
    <row r="23575">
      <c r="A23575" s="3"/>
      <c r="B23575" s="3"/>
      <c r="C23575" s="3"/>
      <c r="D23575" s="3"/>
      <c r="E23575" s="3"/>
      <c r="F23575" s="3"/>
      <c r="G23575" s="3"/>
      <c r="H23575" s="3"/>
      <c r="I23575" s="3"/>
      <c r="J23575" s="3"/>
      <c r="K23575" s="3"/>
      <c r="L23575" s="3"/>
      <c r="M23575" s="3"/>
      <c r="N23575" s="3"/>
    </row>
    <row r="23576">
      <c r="A23576" s="3"/>
      <c r="B23576" s="3"/>
      <c r="C23576" s="3"/>
      <c r="D23576" s="3"/>
      <c r="E23576" s="3"/>
      <c r="F23576" s="3"/>
      <c r="G23576" s="3"/>
      <c r="H23576" s="3"/>
      <c r="I23576" s="3"/>
      <c r="J23576" s="3"/>
      <c r="K23576" s="3"/>
      <c r="L23576" s="3"/>
      <c r="M23576" s="3"/>
      <c r="N23576" s="3"/>
    </row>
    <row r="23577">
      <c r="A23577" s="3"/>
      <c r="B23577" s="3"/>
      <c r="C23577" s="3"/>
      <c r="D23577" s="3"/>
      <c r="E23577" s="3"/>
      <c r="F23577" s="3"/>
      <c r="G23577" s="3"/>
      <c r="H23577" s="3"/>
      <c r="I23577" s="3"/>
      <c r="J23577" s="3"/>
      <c r="K23577" s="3"/>
      <c r="L23577" s="3"/>
      <c r="M23577" s="3"/>
      <c r="N23577" s="3"/>
    </row>
    <row r="23578">
      <c r="A23578" s="3"/>
      <c r="B23578" s="3"/>
      <c r="C23578" s="3"/>
      <c r="D23578" s="3"/>
      <c r="E23578" s="3"/>
      <c r="F23578" s="3"/>
      <c r="G23578" s="3"/>
      <c r="H23578" s="3"/>
      <c r="I23578" s="3"/>
      <c r="J23578" s="3"/>
      <c r="K23578" s="3"/>
      <c r="L23578" s="3"/>
      <c r="M23578" s="3"/>
      <c r="N23578" s="3"/>
    </row>
    <row r="23579">
      <c r="A23579" s="3"/>
      <c r="B23579" s="3"/>
      <c r="C23579" s="3"/>
      <c r="D23579" s="3"/>
      <c r="E23579" s="3"/>
      <c r="F23579" s="3"/>
      <c r="G23579" s="3"/>
      <c r="H23579" s="3"/>
      <c r="I23579" s="3"/>
      <c r="J23579" s="3"/>
      <c r="K23579" s="3"/>
      <c r="L23579" s="3"/>
      <c r="M23579" s="3"/>
      <c r="N23579" s="3"/>
    </row>
    <row r="23580">
      <c r="A23580" s="3"/>
      <c r="B23580" s="3"/>
      <c r="C23580" s="3"/>
      <c r="D23580" s="3"/>
      <c r="E23580" s="3"/>
      <c r="F23580" s="3"/>
      <c r="G23580" s="3"/>
      <c r="H23580" s="3"/>
      <c r="I23580" s="3"/>
      <c r="J23580" s="3"/>
      <c r="K23580" s="3"/>
      <c r="L23580" s="3"/>
      <c r="M23580" s="3"/>
      <c r="N23580" s="3"/>
    </row>
    <row r="23581">
      <c r="A23581" s="3"/>
      <c r="B23581" s="3"/>
      <c r="C23581" s="3"/>
      <c r="D23581" s="3"/>
      <c r="E23581" s="3"/>
      <c r="F23581" s="3"/>
      <c r="G23581" s="3"/>
      <c r="H23581" s="3"/>
      <c r="I23581" s="3"/>
      <c r="J23581" s="3"/>
      <c r="K23581" s="3"/>
      <c r="L23581" s="3"/>
      <c r="M23581" s="3"/>
      <c r="N23581" s="3"/>
    </row>
    <row r="23582">
      <c r="A23582" s="3"/>
      <c r="B23582" s="3"/>
      <c r="C23582" s="3"/>
      <c r="D23582" s="3"/>
      <c r="E23582" s="3"/>
      <c r="F23582" s="3"/>
      <c r="G23582" s="3"/>
      <c r="H23582" s="3"/>
      <c r="I23582" s="3"/>
      <c r="J23582" s="3"/>
      <c r="K23582" s="3"/>
      <c r="L23582" s="3"/>
      <c r="M23582" s="3"/>
      <c r="N23582" s="3"/>
    </row>
    <row r="23583">
      <c r="A23583" s="3"/>
      <c r="B23583" s="3"/>
      <c r="C23583" s="3"/>
      <c r="D23583" s="3"/>
      <c r="E23583" s="3"/>
      <c r="F23583" s="3"/>
      <c r="G23583" s="3"/>
      <c r="H23583" s="3"/>
      <c r="I23583" s="3"/>
      <c r="J23583" s="3"/>
      <c r="K23583" s="3"/>
      <c r="L23583" s="3"/>
      <c r="M23583" s="3"/>
      <c r="N23583" s="3"/>
    </row>
    <row r="23584">
      <c r="A23584" s="3"/>
      <c r="B23584" s="3"/>
      <c r="C23584" s="3"/>
      <c r="D23584" s="3"/>
      <c r="E23584" s="3"/>
      <c r="F23584" s="3"/>
      <c r="G23584" s="3"/>
      <c r="H23584" s="3"/>
      <c r="I23584" s="3"/>
      <c r="J23584" s="3"/>
      <c r="K23584" s="3"/>
      <c r="L23584" s="3"/>
      <c r="M23584" s="3"/>
      <c r="N23584" s="3"/>
    </row>
    <row r="23585">
      <c r="A23585" s="3"/>
      <c r="B23585" s="3"/>
      <c r="C23585" s="3"/>
      <c r="D23585" s="3"/>
      <c r="E23585" s="3"/>
      <c r="F23585" s="3"/>
      <c r="G23585" s="3"/>
      <c r="H23585" s="3"/>
      <c r="I23585" s="3"/>
      <c r="J23585" s="3"/>
      <c r="K23585" s="3"/>
      <c r="L23585" s="3"/>
      <c r="M23585" s="3"/>
      <c r="N23585" s="3"/>
    </row>
    <row r="23586">
      <c r="A23586" s="3"/>
      <c r="B23586" s="3"/>
      <c r="C23586" s="3"/>
      <c r="D23586" s="3"/>
      <c r="E23586" s="3"/>
      <c r="F23586" s="3"/>
      <c r="G23586" s="3"/>
      <c r="H23586" s="3"/>
      <c r="I23586" s="3"/>
      <c r="J23586" s="3"/>
      <c r="K23586" s="3"/>
      <c r="L23586" s="3"/>
      <c r="M23586" s="3"/>
      <c r="N23586" s="3"/>
    </row>
    <row r="23587">
      <c r="A23587" s="3"/>
      <c r="B23587" s="3"/>
      <c r="C23587" s="3"/>
      <c r="D23587" s="3"/>
      <c r="E23587" s="3"/>
      <c r="F23587" s="3"/>
      <c r="G23587" s="3"/>
      <c r="H23587" s="3"/>
      <c r="I23587" s="3"/>
      <c r="J23587" s="3"/>
      <c r="K23587" s="3"/>
      <c r="L23587" s="3"/>
      <c r="M23587" s="3"/>
      <c r="N23587" s="3"/>
    </row>
    <row r="23588">
      <c r="A23588" s="3"/>
      <c r="B23588" s="3"/>
      <c r="C23588" s="3"/>
      <c r="D23588" s="3"/>
      <c r="E23588" s="3"/>
      <c r="F23588" s="3"/>
      <c r="G23588" s="3"/>
      <c r="H23588" s="3"/>
      <c r="I23588" s="3"/>
      <c r="J23588" s="3"/>
      <c r="K23588" s="3"/>
      <c r="L23588" s="3"/>
      <c r="M23588" s="3"/>
      <c r="N23588" s="3"/>
    </row>
    <row r="23589">
      <c r="A23589" s="3"/>
      <c r="B23589" s="3"/>
      <c r="C23589" s="3"/>
      <c r="D23589" s="3"/>
      <c r="E23589" s="3"/>
      <c r="F23589" s="3"/>
      <c r="G23589" s="3"/>
      <c r="H23589" s="3"/>
      <c r="I23589" s="3"/>
      <c r="J23589" s="3"/>
      <c r="K23589" s="3"/>
      <c r="L23589" s="3"/>
      <c r="M23589" s="3"/>
      <c r="N23589" s="3"/>
    </row>
    <row r="23590">
      <c r="A23590" s="3"/>
      <c r="B23590" s="3"/>
      <c r="C23590" s="3"/>
      <c r="D23590" s="3"/>
      <c r="E23590" s="3"/>
      <c r="F23590" s="3"/>
      <c r="G23590" s="3"/>
      <c r="H23590" s="3"/>
      <c r="I23590" s="3"/>
      <c r="J23590" s="3"/>
      <c r="K23590" s="3"/>
      <c r="L23590" s="3"/>
      <c r="M23590" s="3"/>
      <c r="N23590" s="3"/>
    </row>
    <row r="23591">
      <c r="A23591" s="3"/>
      <c r="B23591" s="3"/>
      <c r="C23591" s="3"/>
      <c r="D23591" s="3"/>
      <c r="E23591" s="3"/>
      <c r="F23591" s="3"/>
      <c r="G23591" s="3"/>
      <c r="H23591" s="3"/>
      <c r="I23591" s="3"/>
      <c r="J23591" s="3"/>
      <c r="K23591" s="3"/>
      <c r="L23591" s="3"/>
      <c r="M23591" s="3"/>
      <c r="N23591" s="3"/>
    </row>
    <row r="23592">
      <c r="A23592" s="3"/>
      <c r="B23592" s="3"/>
      <c r="C23592" s="3"/>
      <c r="D23592" s="3"/>
      <c r="E23592" s="3"/>
      <c r="F23592" s="3"/>
      <c r="G23592" s="3"/>
      <c r="H23592" s="3"/>
      <c r="I23592" s="3"/>
      <c r="J23592" s="3"/>
      <c r="K23592" s="3"/>
      <c r="L23592" s="3"/>
      <c r="M23592" s="3"/>
      <c r="N23592" s="3"/>
    </row>
    <row r="23593">
      <c r="A23593" s="3"/>
      <c r="B23593" s="3"/>
      <c r="C23593" s="3"/>
      <c r="D23593" s="3"/>
      <c r="E23593" s="3"/>
      <c r="F23593" s="3"/>
      <c r="G23593" s="3"/>
      <c r="H23593" s="3"/>
      <c r="I23593" s="3"/>
      <c r="J23593" s="3"/>
      <c r="K23593" s="3"/>
      <c r="L23593" s="3"/>
      <c r="M23593" s="3"/>
      <c r="N23593" s="3"/>
    </row>
    <row r="23594">
      <c r="A23594" s="3"/>
      <c r="B23594" s="3"/>
      <c r="C23594" s="3"/>
      <c r="D23594" s="3"/>
      <c r="E23594" s="3"/>
      <c r="F23594" s="3"/>
      <c r="G23594" s="3"/>
      <c r="H23594" s="3"/>
      <c r="I23594" s="3"/>
      <c r="J23594" s="3"/>
      <c r="K23594" s="3"/>
      <c r="L23594" s="3"/>
      <c r="M23594" s="3"/>
      <c r="N23594" s="3"/>
    </row>
    <row r="23595">
      <c r="A23595" s="3"/>
      <c r="B23595" s="3"/>
      <c r="C23595" s="3"/>
      <c r="D23595" s="3"/>
      <c r="E23595" s="3"/>
      <c r="F23595" s="3"/>
      <c r="G23595" s="3"/>
      <c r="H23595" s="3"/>
      <c r="I23595" s="3"/>
      <c r="J23595" s="3"/>
      <c r="K23595" s="3"/>
      <c r="L23595" s="3"/>
      <c r="M23595" s="3"/>
      <c r="N23595" s="3"/>
    </row>
    <row r="23596">
      <c r="A23596" s="3"/>
      <c r="B23596" s="3"/>
      <c r="C23596" s="3"/>
      <c r="D23596" s="3"/>
      <c r="E23596" s="3"/>
      <c r="F23596" s="3"/>
      <c r="G23596" s="3"/>
      <c r="H23596" s="3"/>
      <c r="I23596" s="3"/>
      <c r="J23596" s="3"/>
      <c r="K23596" s="3"/>
      <c r="L23596" s="3"/>
      <c r="M23596" s="3"/>
      <c r="N23596" s="3"/>
    </row>
    <row r="23597">
      <c r="A23597" s="3"/>
      <c r="B23597" s="3"/>
      <c r="C23597" s="3"/>
      <c r="D23597" s="3"/>
      <c r="E23597" s="3"/>
      <c r="F23597" s="3"/>
      <c r="G23597" s="3"/>
      <c r="H23597" s="3"/>
      <c r="I23597" s="3"/>
      <c r="J23597" s="3"/>
      <c r="K23597" s="3"/>
      <c r="L23597" s="3"/>
      <c r="M23597" s="3"/>
      <c r="N23597" s="3"/>
    </row>
    <row r="23598">
      <c r="A23598" s="3"/>
      <c r="B23598" s="3"/>
      <c r="C23598" s="3"/>
      <c r="D23598" s="3"/>
      <c r="E23598" s="3"/>
      <c r="F23598" s="3"/>
      <c r="G23598" s="3"/>
      <c r="H23598" s="3"/>
      <c r="I23598" s="3"/>
      <c r="J23598" s="3"/>
      <c r="K23598" s="3"/>
      <c r="L23598" s="3"/>
      <c r="M23598" s="3"/>
      <c r="N23598" s="3"/>
    </row>
    <row r="23599">
      <c r="A23599" s="3"/>
      <c r="B23599" s="3"/>
      <c r="C23599" s="3"/>
      <c r="D23599" s="3"/>
      <c r="E23599" s="3"/>
      <c r="F23599" s="3"/>
      <c r="G23599" s="3"/>
      <c r="H23599" s="3"/>
      <c r="I23599" s="3"/>
      <c r="J23599" s="3"/>
      <c r="K23599" s="3"/>
      <c r="L23599" s="3"/>
      <c r="M23599" s="3"/>
      <c r="N23599" s="3"/>
    </row>
    <row r="23600">
      <c r="A23600" s="3"/>
      <c r="B23600" s="3"/>
      <c r="C23600" s="3"/>
      <c r="D23600" s="3"/>
      <c r="E23600" s="3"/>
      <c r="F23600" s="3"/>
      <c r="G23600" s="3"/>
      <c r="H23600" s="3"/>
      <c r="I23600" s="3"/>
      <c r="J23600" s="3"/>
      <c r="K23600" s="3"/>
      <c r="L23600" s="3"/>
      <c r="M23600" s="3"/>
      <c r="N23600" s="3"/>
    </row>
    <row r="23601">
      <c r="A23601" s="3"/>
      <c r="B23601" s="3"/>
      <c r="C23601" s="3"/>
      <c r="D23601" s="3"/>
      <c r="E23601" s="3"/>
      <c r="F23601" s="3"/>
      <c r="G23601" s="3"/>
      <c r="H23601" s="3"/>
      <c r="I23601" s="3"/>
      <c r="J23601" s="3"/>
      <c r="K23601" s="3"/>
      <c r="L23601" s="3"/>
      <c r="M23601" s="3"/>
      <c r="N23601" s="3"/>
    </row>
    <row r="23602">
      <c r="A23602" s="3"/>
      <c r="B23602" s="3"/>
      <c r="C23602" s="3"/>
      <c r="D23602" s="3"/>
      <c r="E23602" s="3"/>
      <c r="F23602" s="3"/>
      <c r="G23602" s="3"/>
      <c r="H23602" s="3"/>
      <c r="I23602" s="3"/>
      <c r="J23602" s="3"/>
      <c r="K23602" s="3"/>
      <c r="L23602" s="3"/>
      <c r="M23602" s="3"/>
      <c r="N23602" s="3"/>
    </row>
    <row r="23603">
      <c r="A23603" s="3"/>
      <c r="B23603" s="3"/>
      <c r="C23603" s="3"/>
      <c r="D23603" s="3"/>
      <c r="E23603" s="3"/>
      <c r="F23603" s="3"/>
      <c r="G23603" s="3"/>
      <c r="H23603" s="3"/>
      <c r="I23603" s="3"/>
      <c r="J23603" s="3"/>
      <c r="K23603" s="3"/>
      <c r="L23603" s="3"/>
      <c r="M23603" s="3"/>
      <c r="N23603" s="3"/>
    </row>
    <row r="23604">
      <c r="A23604" s="3"/>
      <c r="B23604" s="3"/>
      <c r="C23604" s="3"/>
      <c r="D23604" s="3"/>
      <c r="E23604" s="3"/>
      <c r="F23604" s="3"/>
      <c r="G23604" s="3"/>
      <c r="H23604" s="3"/>
      <c r="I23604" s="3"/>
      <c r="J23604" s="3"/>
      <c r="K23604" s="3"/>
      <c r="L23604" s="3"/>
      <c r="M23604" s="3"/>
      <c r="N23604" s="3"/>
    </row>
    <row r="23605">
      <c r="A23605" s="3"/>
      <c r="B23605" s="3"/>
      <c r="C23605" s="3"/>
      <c r="D23605" s="3"/>
      <c r="E23605" s="3"/>
      <c r="F23605" s="3"/>
      <c r="G23605" s="3"/>
      <c r="H23605" s="3"/>
      <c r="I23605" s="3"/>
      <c r="J23605" s="3"/>
      <c r="K23605" s="3"/>
      <c r="L23605" s="3"/>
      <c r="M23605" s="3"/>
      <c r="N23605" s="3"/>
    </row>
    <row r="23606">
      <c r="A23606" s="3"/>
      <c r="B23606" s="3"/>
      <c r="C23606" s="3"/>
      <c r="D23606" s="3"/>
      <c r="E23606" s="3"/>
      <c r="F23606" s="3"/>
      <c r="G23606" s="3"/>
      <c r="H23606" s="3"/>
      <c r="I23606" s="3"/>
      <c r="J23606" s="3"/>
      <c r="K23606" s="3"/>
      <c r="L23606" s="3"/>
      <c r="M23606" s="3"/>
      <c r="N23606" s="3"/>
    </row>
    <row r="23607">
      <c r="A23607" s="3"/>
      <c r="B23607" s="3"/>
      <c r="C23607" s="3"/>
      <c r="D23607" s="3"/>
      <c r="E23607" s="3"/>
      <c r="F23607" s="3"/>
      <c r="G23607" s="3"/>
      <c r="H23607" s="3"/>
      <c r="I23607" s="3"/>
      <c r="J23607" s="3"/>
      <c r="K23607" s="3"/>
      <c r="L23607" s="3"/>
      <c r="M23607" s="3"/>
      <c r="N23607" s="3"/>
    </row>
    <row r="23608">
      <c r="A23608" s="3"/>
      <c r="B23608" s="3"/>
      <c r="C23608" s="3"/>
      <c r="D23608" s="3"/>
      <c r="E23608" s="3"/>
      <c r="F23608" s="3"/>
      <c r="G23608" s="3"/>
      <c r="H23608" s="3"/>
      <c r="I23608" s="3"/>
      <c r="J23608" s="3"/>
      <c r="K23608" s="3"/>
      <c r="L23608" s="3"/>
      <c r="M23608" s="3"/>
      <c r="N23608" s="3"/>
    </row>
    <row r="23609">
      <c r="A23609" s="3"/>
      <c r="B23609" s="3"/>
      <c r="C23609" s="3"/>
      <c r="D23609" s="3"/>
      <c r="E23609" s="3"/>
      <c r="F23609" s="3"/>
      <c r="G23609" s="3"/>
      <c r="H23609" s="3"/>
      <c r="I23609" s="3"/>
      <c r="J23609" s="3"/>
      <c r="K23609" s="3"/>
      <c r="L23609" s="3"/>
      <c r="M23609" s="3"/>
      <c r="N23609" s="3"/>
    </row>
    <row r="23610">
      <c r="A23610" s="3"/>
      <c r="B23610" s="3"/>
      <c r="C23610" s="3"/>
      <c r="D23610" s="3"/>
      <c r="E23610" s="3"/>
      <c r="F23610" s="3"/>
      <c r="G23610" s="3"/>
      <c r="H23610" s="3"/>
      <c r="I23610" s="3"/>
      <c r="J23610" s="3"/>
      <c r="K23610" s="3"/>
      <c r="L23610" s="3"/>
      <c r="M23610" s="3"/>
      <c r="N23610" s="3"/>
    </row>
    <row r="23611">
      <c r="A23611" s="3"/>
      <c r="B23611" s="3"/>
      <c r="C23611" s="3"/>
      <c r="D23611" s="3"/>
      <c r="E23611" s="3"/>
      <c r="F23611" s="3"/>
      <c r="G23611" s="3"/>
      <c r="H23611" s="3"/>
      <c r="I23611" s="3"/>
      <c r="J23611" s="3"/>
      <c r="K23611" s="3"/>
      <c r="L23611" s="3"/>
      <c r="M23611" s="3"/>
      <c r="N23611" s="3"/>
    </row>
    <row r="23612">
      <c r="A23612" s="3"/>
      <c r="B23612" s="3"/>
      <c r="C23612" s="3"/>
      <c r="D23612" s="3"/>
      <c r="E23612" s="3"/>
      <c r="F23612" s="3"/>
      <c r="G23612" s="3"/>
      <c r="H23612" s="3"/>
      <c r="I23612" s="3"/>
      <c r="J23612" s="3"/>
      <c r="K23612" s="3"/>
      <c r="L23612" s="3"/>
      <c r="M23612" s="3"/>
      <c r="N23612" s="3"/>
    </row>
    <row r="23613">
      <c r="A23613" s="3"/>
      <c r="B23613" s="3"/>
      <c r="C23613" s="3"/>
      <c r="D23613" s="3"/>
      <c r="E23613" s="3"/>
      <c r="F23613" s="3"/>
      <c r="G23613" s="3"/>
      <c r="H23613" s="3"/>
      <c r="I23613" s="3"/>
      <c r="J23613" s="3"/>
      <c r="K23613" s="3"/>
      <c r="L23613" s="3"/>
      <c r="M23613" s="3"/>
      <c r="N23613" s="3"/>
    </row>
    <row r="23614">
      <c r="A23614" s="3"/>
      <c r="B23614" s="3"/>
      <c r="C23614" s="3"/>
      <c r="D23614" s="3"/>
      <c r="E23614" s="3"/>
      <c r="F23614" s="3"/>
      <c r="G23614" s="3"/>
      <c r="H23614" s="3"/>
      <c r="I23614" s="3"/>
      <c r="J23614" s="3"/>
      <c r="K23614" s="3"/>
      <c r="L23614" s="3"/>
      <c r="M23614" s="3"/>
      <c r="N23614" s="3"/>
    </row>
    <row r="23615">
      <c r="A23615" s="3"/>
      <c r="B23615" s="3"/>
      <c r="C23615" s="3"/>
      <c r="D23615" s="3"/>
      <c r="E23615" s="3"/>
      <c r="F23615" s="3"/>
      <c r="G23615" s="3"/>
      <c r="H23615" s="3"/>
      <c r="I23615" s="3"/>
      <c r="J23615" s="3"/>
      <c r="K23615" s="3"/>
      <c r="L23615" s="3"/>
      <c r="M23615" s="3"/>
      <c r="N23615" s="3"/>
    </row>
    <row r="23616">
      <c r="A23616" s="3"/>
      <c r="B23616" s="3"/>
      <c r="C23616" s="3"/>
      <c r="D23616" s="3"/>
      <c r="E23616" s="3"/>
      <c r="F23616" s="3"/>
      <c r="G23616" s="3"/>
      <c r="H23616" s="3"/>
      <c r="I23616" s="3"/>
      <c r="J23616" s="3"/>
      <c r="K23616" s="3"/>
      <c r="L23616" s="3"/>
      <c r="M23616" s="3"/>
      <c r="N23616" s="3"/>
    </row>
    <row r="23617">
      <c r="A23617" s="3"/>
      <c r="B23617" s="3"/>
      <c r="C23617" s="3"/>
      <c r="D23617" s="3"/>
      <c r="E23617" s="3"/>
      <c r="F23617" s="3"/>
      <c r="G23617" s="3"/>
      <c r="H23617" s="3"/>
      <c r="I23617" s="3"/>
      <c r="J23617" s="3"/>
      <c r="K23617" s="3"/>
      <c r="L23617" s="3"/>
      <c r="M23617" s="3"/>
      <c r="N23617" s="3"/>
    </row>
    <row r="23618">
      <c r="A23618" s="3"/>
      <c r="B23618" s="3"/>
      <c r="C23618" s="3"/>
      <c r="D23618" s="3"/>
      <c r="E23618" s="3"/>
      <c r="F23618" s="3"/>
      <c r="G23618" s="3"/>
      <c r="H23618" s="3"/>
      <c r="I23618" s="3"/>
      <c r="J23618" s="3"/>
      <c r="K23618" s="3"/>
      <c r="L23618" s="3"/>
      <c r="M23618" s="3"/>
      <c r="N23618" s="3"/>
    </row>
    <row r="23619">
      <c r="A23619" s="3"/>
      <c r="B23619" s="3"/>
      <c r="C23619" s="3"/>
      <c r="D23619" s="3"/>
      <c r="E23619" s="3"/>
      <c r="F23619" s="3"/>
      <c r="G23619" s="3"/>
      <c r="H23619" s="3"/>
      <c r="I23619" s="3"/>
      <c r="J23619" s="3"/>
      <c r="K23619" s="3"/>
      <c r="L23619" s="3"/>
      <c r="M23619" s="3"/>
      <c r="N23619" s="3"/>
    </row>
    <row r="23620">
      <c r="A23620" s="3"/>
      <c r="B23620" s="3"/>
      <c r="C23620" s="3"/>
      <c r="D23620" s="3"/>
      <c r="E23620" s="3"/>
      <c r="F23620" s="3"/>
      <c r="G23620" s="3"/>
      <c r="H23620" s="3"/>
      <c r="I23620" s="3"/>
      <c r="J23620" s="3"/>
      <c r="K23620" s="3"/>
      <c r="L23620" s="3"/>
      <c r="M23620" s="3"/>
      <c r="N23620" s="3"/>
    </row>
    <row r="23621">
      <c r="A23621" s="3"/>
      <c r="B23621" s="3"/>
      <c r="C23621" s="3"/>
      <c r="D23621" s="3"/>
      <c r="E23621" s="3"/>
      <c r="F23621" s="3"/>
      <c r="G23621" s="3"/>
      <c r="H23621" s="3"/>
      <c r="I23621" s="3"/>
      <c r="J23621" s="3"/>
      <c r="K23621" s="3"/>
      <c r="L23621" s="3"/>
      <c r="M23621" s="3"/>
      <c r="N23621" s="3"/>
    </row>
    <row r="23622">
      <c r="A23622" s="3"/>
      <c r="B23622" s="3"/>
      <c r="C23622" s="3"/>
      <c r="D23622" s="3"/>
      <c r="E23622" s="3"/>
      <c r="F23622" s="3"/>
      <c r="G23622" s="3"/>
      <c r="H23622" s="3"/>
      <c r="I23622" s="3"/>
      <c r="J23622" s="3"/>
      <c r="K23622" s="3"/>
      <c r="L23622" s="3"/>
      <c r="M23622" s="3"/>
      <c r="N23622" s="3"/>
    </row>
    <row r="23623">
      <c r="A23623" s="3"/>
      <c r="B23623" s="3"/>
      <c r="C23623" s="3"/>
      <c r="D23623" s="3"/>
      <c r="E23623" s="3"/>
      <c r="F23623" s="3"/>
      <c r="G23623" s="3"/>
      <c r="H23623" s="3"/>
      <c r="I23623" s="3"/>
      <c r="J23623" s="3"/>
      <c r="K23623" s="3"/>
      <c r="L23623" s="3"/>
      <c r="M23623" s="3"/>
      <c r="N23623" s="3"/>
    </row>
    <row r="23624">
      <c r="A23624" s="3"/>
      <c r="B23624" s="3"/>
      <c r="C23624" s="3"/>
      <c r="D23624" s="3"/>
      <c r="E23624" s="3"/>
      <c r="F23624" s="3"/>
      <c r="G23624" s="3"/>
      <c r="H23624" s="3"/>
      <c r="I23624" s="3"/>
      <c r="J23624" s="3"/>
      <c r="K23624" s="3"/>
      <c r="L23624" s="3"/>
      <c r="M23624" s="3"/>
      <c r="N23624" s="3"/>
    </row>
    <row r="23625">
      <c r="A23625" s="3"/>
      <c r="B23625" s="3"/>
      <c r="C23625" s="3"/>
      <c r="D23625" s="3"/>
      <c r="E23625" s="3"/>
      <c r="F23625" s="3"/>
      <c r="G23625" s="3"/>
      <c r="H23625" s="3"/>
      <c r="I23625" s="3"/>
      <c r="J23625" s="3"/>
      <c r="K23625" s="3"/>
      <c r="L23625" s="3"/>
      <c r="M23625" s="3"/>
      <c r="N23625" s="3"/>
    </row>
    <row r="23626">
      <c r="A23626" s="3"/>
      <c r="B23626" s="3"/>
      <c r="C23626" s="3"/>
      <c r="D23626" s="3"/>
      <c r="E23626" s="3"/>
      <c r="F23626" s="3"/>
      <c r="G23626" s="3"/>
      <c r="H23626" s="3"/>
      <c r="I23626" s="3"/>
      <c r="J23626" s="3"/>
      <c r="K23626" s="3"/>
      <c r="L23626" s="3"/>
      <c r="M23626" s="3"/>
      <c r="N23626" s="3"/>
    </row>
    <row r="23627">
      <c r="A23627" s="3"/>
      <c r="B23627" s="3"/>
      <c r="C23627" s="3"/>
      <c r="D23627" s="3"/>
      <c r="E23627" s="3"/>
      <c r="F23627" s="3"/>
      <c r="G23627" s="3"/>
      <c r="H23627" s="3"/>
      <c r="I23627" s="3"/>
      <c r="J23627" s="3"/>
      <c r="K23627" s="3"/>
      <c r="L23627" s="3"/>
      <c r="M23627" s="3"/>
      <c r="N23627" s="3"/>
    </row>
    <row r="23628">
      <c r="A23628" s="3"/>
      <c r="B23628" s="3"/>
      <c r="C23628" s="3"/>
      <c r="D23628" s="3"/>
      <c r="E23628" s="3"/>
      <c r="F23628" s="3"/>
      <c r="G23628" s="3"/>
      <c r="H23628" s="3"/>
      <c r="I23628" s="3"/>
      <c r="J23628" s="3"/>
      <c r="K23628" s="3"/>
      <c r="L23628" s="3"/>
      <c r="M23628" s="3"/>
      <c r="N23628" s="3"/>
    </row>
    <row r="23629">
      <c r="A23629" s="3"/>
      <c r="B23629" s="3"/>
      <c r="C23629" s="3"/>
      <c r="D23629" s="3"/>
      <c r="E23629" s="3"/>
      <c r="F23629" s="3"/>
      <c r="G23629" s="3"/>
      <c r="H23629" s="3"/>
      <c r="I23629" s="3"/>
      <c r="J23629" s="3"/>
      <c r="K23629" s="3"/>
      <c r="L23629" s="3"/>
      <c r="M23629" s="3"/>
      <c r="N23629" s="3"/>
    </row>
    <row r="23630">
      <c r="A23630" s="3"/>
      <c r="B23630" s="3"/>
      <c r="C23630" s="3"/>
      <c r="D23630" s="3"/>
      <c r="E23630" s="3"/>
      <c r="F23630" s="3"/>
      <c r="G23630" s="3"/>
      <c r="H23630" s="3"/>
      <c r="I23630" s="3"/>
      <c r="J23630" s="3"/>
      <c r="K23630" s="3"/>
      <c r="L23630" s="3"/>
      <c r="M23630" s="3"/>
      <c r="N23630" s="3"/>
    </row>
    <row r="23631">
      <c r="A23631" s="3"/>
      <c r="B23631" s="3"/>
      <c r="C23631" s="3"/>
      <c r="D23631" s="3"/>
      <c r="E23631" s="3"/>
      <c r="F23631" s="3"/>
      <c r="G23631" s="3"/>
      <c r="H23631" s="3"/>
      <c r="I23631" s="3"/>
      <c r="J23631" s="3"/>
      <c r="K23631" s="3"/>
      <c r="L23631" s="3"/>
      <c r="M23631" s="3"/>
      <c r="N23631" s="3"/>
    </row>
    <row r="23632">
      <c r="A23632" s="3"/>
      <c r="B23632" s="3"/>
      <c r="C23632" s="3"/>
      <c r="D23632" s="3"/>
      <c r="E23632" s="3"/>
      <c r="F23632" s="3"/>
      <c r="G23632" s="3"/>
      <c r="H23632" s="3"/>
      <c r="I23632" s="3"/>
      <c r="J23632" s="3"/>
      <c r="K23632" s="3"/>
      <c r="L23632" s="3"/>
      <c r="M23632" s="3"/>
      <c r="N23632" s="3"/>
    </row>
    <row r="23633">
      <c r="A23633" s="3"/>
      <c r="B23633" s="3"/>
      <c r="C23633" s="3"/>
      <c r="D23633" s="3"/>
      <c r="E23633" s="3"/>
      <c r="F23633" s="3"/>
      <c r="G23633" s="3"/>
      <c r="H23633" s="3"/>
      <c r="I23633" s="3"/>
      <c r="J23633" s="3"/>
      <c r="K23633" s="3"/>
      <c r="L23633" s="3"/>
      <c r="M23633" s="3"/>
      <c r="N23633" s="3"/>
    </row>
    <row r="23634">
      <c r="A23634" s="3"/>
      <c r="B23634" s="3"/>
      <c r="C23634" s="3"/>
      <c r="D23634" s="3"/>
      <c r="E23634" s="3"/>
      <c r="F23634" s="3"/>
      <c r="G23634" s="3"/>
      <c r="H23634" s="3"/>
      <c r="I23634" s="3"/>
      <c r="J23634" s="3"/>
      <c r="K23634" s="3"/>
      <c r="L23634" s="3"/>
      <c r="M23634" s="3"/>
      <c r="N23634" s="3"/>
    </row>
    <row r="23635">
      <c r="A23635" s="3"/>
      <c r="B23635" s="3"/>
      <c r="C23635" s="3"/>
      <c r="D23635" s="3"/>
      <c r="E23635" s="3"/>
      <c r="F23635" s="3"/>
      <c r="G23635" s="3"/>
      <c r="H23635" s="3"/>
      <c r="I23635" s="3"/>
      <c r="J23635" s="3"/>
      <c r="K23635" s="3"/>
      <c r="L23635" s="3"/>
      <c r="M23635" s="3"/>
      <c r="N23635" s="3"/>
    </row>
    <row r="23636">
      <c r="A23636" s="3"/>
      <c r="B23636" s="3"/>
      <c r="C23636" s="3"/>
      <c r="D23636" s="3"/>
      <c r="E23636" s="3"/>
      <c r="F23636" s="3"/>
      <c r="G23636" s="3"/>
      <c r="H23636" s="3"/>
      <c r="I23636" s="3"/>
      <c r="J23636" s="3"/>
      <c r="K23636" s="3"/>
      <c r="L23636" s="3"/>
      <c r="M23636" s="3"/>
      <c r="N23636" s="3"/>
    </row>
    <row r="23637">
      <c r="A23637" s="3"/>
      <c r="B23637" s="3"/>
      <c r="C23637" s="3"/>
      <c r="D23637" s="3"/>
      <c r="E23637" s="3"/>
      <c r="F23637" s="3"/>
      <c r="G23637" s="3"/>
      <c r="H23637" s="3"/>
      <c r="I23637" s="3"/>
      <c r="J23637" s="3"/>
      <c r="K23637" s="3"/>
      <c r="L23637" s="3"/>
      <c r="M23637" s="3"/>
      <c r="N23637" s="3"/>
    </row>
    <row r="23638">
      <c r="A23638" s="3"/>
      <c r="B23638" s="3"/>
      <c r="C23638" s="3"/>
      <c r="D23638" s="3"/>
      <c r="E23638" s="3"/>
      <c r="F23638" s="3"/>
      <c r="G23638" s="3"/>
      <c r="H23638" s="3"/>
      <c r="I23638" s="3"/>
      <c r="J23638" s="3"/>
      <c r="K23638" s="3"/>
      <c r="L23638" s="3"/>
      <c r="M23638" s="3"/>
      <c r="N23638" s="3"/>
    </row>
    <row r="23639">
      <c r="A23639" s="3"/>
      <c r="B23639" s="3"/>
      <c r="C23639" s="3"/>
      <c r="D23639" s="3"/>
      <c r="E23639" s="3"/>
      <c r="F23639" s="3"/>
      <c r="G23639" s="3"/>
      <c r="H23639" s="3"/>
      <c r="I23639" s="3"/>
      <c r="J23639" s="3"/>
      <c r="K23639" s="3"/>
      <c r="L23639" s="3"/>
      <c r="M23639" s="3"/>
      <c r="N23639" s="3"/>
    </row>
    <row r="23640">
      <c r="A23640" s="3"/>
      <c r="B23640" s="3"/>
      <c r="C23640" s="3"/>
      <c r="D23640" s="3"/>
      <c r="E23640" s="3"/>
      <c r="F23640" s="3"/>
      <c r="G23640" s="3"/>
      <c r="H23640" s="3"/>
      <c r="I23640" s="3"/>
      <c r="J23640" s="3"/>
      <c r="K23640" s="3"/>
      <c r="L23640" s="3"/>
      <c r="M23640" s="3"/>
      <c r="N23640" s="3"/>
    </row>
    <row r="23641">
      <c r="A23641" s="3"/>
      <c r="B23641" s="3"/>
      <c r="C23641" s="3"/>
      <c r="D23641" s="3"/>
      <c r="E23641" s="3"/>
      <c r="F23641" s="3"/>
      <c r="G23641" s="3"/>
      <c r="H23641" s="3"/>
      <c r="I23641" s="3"/>
      <c r="J23641" s="3"/>
      <c r="K23641" s="3"/>
      <c r="L23641" s="3"/>
      <c r="M23641" s="3"/>
      <c r="N23641" s="3"/>
    </row>
    <row r="23642">
      <c r="A23642" s="3"/>
      <c r="B23642" s="3"/>
      <c r="C23642" s="3"/>
      <c r="D23642" s="3"/>
      <c r="E23642" s="3"/>
      <c r="F23642" s="3"/>
      <c r="G23642" s="3"/>
      <c r="H23642" s="3"/>
      <c r="I23642" s="3"/>
      <c r="J23642" s="3"/>
      <c r="K23642" s="3"/>
      <c r="L23642" s="3"/>
      <c r="M23642" s="3"/>
      <c r="N23642" s="3"/>
    </row>
    <row r="23643">
      <c r="A23643" s="3"/>
      <c r="B23643" s="3"/>
      <c r="C23643" s="3"/>
      <c r="D23643" s="3"/>
      <c r="E23643" s="3"/>
      <c r="F23643" s="3"/>
      <c r="G23643" s="3"/>
      <c r="H23643" s="3"/>
      <c r="I23643" s="3"/>
      <c r="J23643" s="3"/>
      <c r="K23643" s="3"/>
      <c r="L23643" s="3"/>
      <c r="M23643" s="3"/>
      <c r="N23643" s="3"/>
    </row>
    <row r="23644">
      <c r="A23644" s="3"/>
      <c r="B23644" s="3"/>
      <c r="C23644" s="3"/>
      <c r="D23644" s="3"/>
      <c r="E23644" s="3"/>
      <c r="F23644" s="3"/>
      <c r="G23644" s="3"/>
      <c r="H23644" s="3"/>
      <c r="I23644" s="3"/>
      <c r="J23644" s="3"/>
      <c r="K23644" s="3"/>
      <c r="L23644" s="3"/>
      <c r="M23644" s="3"/>
      <c r="N23644" s="3"/>
    </row>
    <row r="23645">
      <c r="A23645" s="3"/>
      <c r="B23645" s="3"/>
      <c r="C23645" s="3"/>
      <c r="D23645" s="3"/>
      <c r="E23645" s="3"/>
      <c r="F23645" s="3"/>
      <c r="G23645" s="3"/>
      <c r="H23645" s="3"/>
      <c r="I23645" s="3"/>
      <c r="J23645" s="3"/>
      <c r="K23645" s="3"/>
      <c r="L23645" s="3"/>
      <c r="M23645" s="3"/>
      <c r="N23645" s="3"/>
    </row>
    <row r="23646">
      <c r="A23646" s="3"/>
      <c r="B23646" s="3"/>
      <c r="C23646" s="3"/>
      <c r="D23646" s="3"/>
      <c r="E23646" s="3"/>
      <c r="F23646" s="3"/>
      <c r="G23646" s="3"/>
      <c r="H23646" s="3"/>
      <c r="I23646" s="3"/>
      <c r="J23646" s="3"/>
      <c r="K23646" s="3"/>
      <c r="L23646" s="3"/>
      <c r="M23646" s="3"/>
      <c r="N23646" s="3"/>
    </row>
    <row r="23647">
      <c r="A23647" s="3"/>
      <c r="B23647" s="3"/>
      <c r="C23647" s="3"/>
      <c r="D23647" s="3"/>
      <c r="E23647" s="3"/>
      <c r="F23647" s="3"/>
      <c r="G23647" s="3"/>
      <c r="H23647" s="3"/>
      <c r="I23647" s="3"/>
      <c r="J23647" s="3"/>
      <c r="K23647" s="3"/>
      <c r="L23647" s="3"/>
      <c r="M23647" s="3"/>
      <c r="N23647" s="3"/>
    </row>
    <row r="23648">
      <c r="A23648" s="3"/>
      <c r="B23648" s="3"/>
      <c r="C23648" s="3"/>
      <c r="D23648" s="3"/>
      <c r="E23648" s="3"/>
      <c r="F23648" s="3"/>
      <c r="G23648" s="3"/>
      <c r="H23648" s="3"/>
      <c r="I23648" s="3"/>
      <c r="J23648" s="3"/>
      <c r="K23648" s="3"/>
      <c r="L23648" s="3"/>
      <c r="M23648" s="3"/>
      <c r="N23648" s="3"/>
    </row>
    <row r="23649">
      <c r="A23649" s="3"/>
      <c r="B23649" s="3"/>
      <c r="C23649" s="3"/>
      <c r="D23649" s="3"/>
      <c r="E23649" s="3"/>
      <c r="F23649" s="3"/>
      <c r="G23649" s="3"/>
      <c r="H23649" s="3"/>
      <c r="I23649" s="3"/>
      <c r="J23649" s="3"/>
      <c r="K23649" s="3"/>
      <c r="L23649" s="3"/>
      <c r="M23649" s="3"/>
      <c r="N23649" s="3"/>
    </row>
    <row r="23650">
      <c r="A23650" s="3"/>
      <c r="B23650" s="3"/>
      <c r="C23650" s="3"/>
      <c r="D23650" s="3"/>
      <c r="E23650" s="3"/>
      <c r="F23650" s="3"/>
      <c r="G23650" s="3"/>
      <c r="H23650" s="3"/>
      <c r="I23650" s="3"/>
      <c r="J23650" s="3"/>
      <c r="K23650" s="3"/>
      <c r="L23650" s="3"/>
      <c r="M23650" s="3"/>
      <c r="N23650" s="3"/>
    </row>
    <row r="23651">
      <c r="A23651" s="3"/>
      <c r="B23651" s="3"/>
      <c r="C23651" s="3"/>
      <c r="D23651" s="3"/>
      <c r="E23651" s="3"/>
      <c r="F23651" s="3"/>
      <c r="G23651" s="3"/>
      <c r="H23651" s="3"/>
      <c r="I23651" s="3"/>
      <c r="J23651" s="3"/>
      <c r="K23651" s="3"/>
      <c r="L23651" s="3"/>
      <c r="M23651" s="3"/>
      <c r="N23651" s="3"/>
    </row>
    <row r="23652">
      <c r="A23652" s="3"/>
      <c r="B23652" s="3"/>
      <c r="C23652" s="3"/>
      <c r="D23652" s="3"/>
      <c r="E23652" s="3"/>
      <c r="F23652" s="3"/>
      <c r="G23652" s="3"/>
      <c r="H23652" s="3"/>
      <c r="I23652" s="3"/>
      <c r="J23652" s="3"/>
      <c r="K23652" s="3"/>
      <c r="L23652" s="3"/>
      <c r="M23652" s="3"/>
      <c r="N23652" s="3"/>
    </row>
    <row r="23653">
      <c r="A23653" s="3"/>
      <c r="B23653" s="3"/>
      <c r="C23653" s="3"/>
      <c r="D23653" s="3"/>
      <c r="E23653" s="3"/>
      <c r="F23653" s="3"/>
      <c r="G23653" s="3"/>
      <c r="H23653" s="3"/>
      <c r="I23653" s="3"/>
      <c r="J23653" s="3"/>
      <c r="K23653" s="3"/>
      <c r="L23653" s="3"/>
      <c r="M23653" s="3"/>
      <c r="N23653" s="3"/>
    </row>
    <row r="23654">
      <c r="A23654" s="3"/>
      <c r="B23654" s="3"/>
      <c r="C23654" s="3"/>
      <c r="D23654" s="3"/>
      <c r="E23654" s="3"/>
      <c r="F23654" s="3"/>
      <c r="G23654" s="3"/>
      <c r="H23654" s="3"/>
      <c r="I23654" s="3"/>
      <c r="J23654" s="3"/>
      <c r="K23654" s="3"/>
      <c r="L23654" s="3"/>
      <c r="M23654" s="3"/>
      <c r="N23654" s="3"/>
    </row>
    <row r="23655">
      <c r="A23655" s="3"/>
      <c r="B23655" s="3"/>
      <c r="C23655" s="3"/>
      <c r="D23655" s="3"/>
      <c r="E23655" s="3"/>
      <c r="F23655" s="3"/>
      <c r="G23655" s="3"/>
      <c r="H23655" s="3"/>
      <c r="I23655" s="3"/>
      <c r="J23655" s="3"/>
      <c r="K23655" s="3"/>
      <c r="L23655" s="3"/>
      <c r="M23655" s="3"/>
      <c r="N23655" s="3"/>
    </row>
    <row r="23656">
      <c r="A23656" s="3"/>
      <c r="B23656" s="3"/>
      <c r="C23656" s="3"/>
      <c r="D23656" s="3"/>
      <c r="E23656" s="3"/>
      <c r="F23656" s="3"/>
      <c r="G23656" s="3"/>
      <c r="H23656" s="3"/>
      <c r="I23656" s="3"/>
      <c r="J23656" s="3"/>
      <c r="K23656" s="3"/>
      <c r="L23656" s="3"/>
      <c r="M23656" s="3"/>
      <c r="N23656" s="3"/>
    </row>
    <row r="23657">
      <c r="A23657" s="3"/>
      <c r="B23657" s="3"/>
      <c r="C23657" s="3"/>
      <c r="D23657" s="3"/>
      <c r="E23657" s="3"/>
      <c r="F23657" s="3"/>
      <c r="G23657" s="3"/>
      <c r="H23657" s="3"/>
      <c r="I23657" s="3"/>
      <c r="J23657" s="3"/>
      <c r="K23657" s="3"/>
      <c r="L23657" s="3"/>
      <c r="M23657" s="3"/>
      <c r="N23657" s="3"/>
    </row>
    <row r="23658">
      <c r="A23658" s="3"/>
      <c r="B23658" s="3"/>
      <c r="C23658" s="3"/>
      <c r="D23658" s="3"/>
      <c r="E23658" s="3"/>
      <c r="F23658" s="3"/>
      <c r="G23658" s="3"/>
      <c r="H23658" s="3"/>
      <c r="I23658" s="3"/>
      <c r="J23658" s="3"/>
      <c r="K23658" s="3"/>
      <c r="L23658" s="3"/>
      <c r="M23658" s="3"/>
      <c r="N23658" s="3"/>
    </row>
    <row r="23659">
      <c r="A23659" s="3"/>
      <c r="B23659" s="3"/>
      <c r="C23659" s="3"/>
      <c r="D23659" s="3"/>
      <c r="E23659" s="3"/>
      <c r="F23659" s="3"/>
      <c r="G23659" s="3"/>
      <c r="H23659" s="3"/>
      <c r="I23659" s="3"/>
      <c r="J23659" s="3"/>
      <c r="K23659" s="3"/>
      <c r="L23659" s="3"/>
      <c r="M23659" s="3"/>
      <c r="N23659" s="3"/>
    </row>
    <row r="23660">
      <c r="A23660" s="3"/>
      <c r="B23660" s="3"/>
      <c r="C23660" s="3"/>
      <c r="D23660" s="3"/>
      <c r="E23660" s="3"/>
      <c r="F23660" s="3"/>
      <c r="G23660" s="3"/>
      <c r="H23660" s="3"/>
      <c r="I23660" s="3"/>
      <c r="J23660" s="3"/>
      <c r="K23660" s="3"/>
      <c r="L23660" s="3"/>
      <c r="M23660" s="3"/>
      <c r="N23660" s="3"/>
    </row>
    <row r="23661">
      <c r="A23661" s="3"/>
      <c r="B23661" s="3"/>
      <c r="C23661" s="3"/>
      <c r="D23661" s="3"/>
      <c r="E23661" s="3"/>
      <c r="F23661" s="3"/>
      <c r="G23661" s="3"/>
      <c r="H23661" s="3"/>
      <c r="I23661" s="3"/>
      <c r="J23661" s="3"/>
      <c r="K23661" s="3"/>
      <c r="L23661" s="3"/>
      <c r="M23661" s="3"/>
      <c r="N23661" s="3"/>
    </row>
    <row r="23662">
      <c r="A23662" s="3"/>
      <c r="B23662" s="3"/>
      <c r="C23662" s="3"/>
      <c r="D23662" s="3"/>
      <c r="E23662" s="3"/>
      <c r="F23662" s="3"/>
      <c r="G23662" s="3"/>
      <c r="H23662" s="3"/>
      <c r="I23662" s="3"/>
      <c r="J23662" s="3"/>
      <c r="K23662" s="3"/>
      <c r="L23662" s="3"/>
      <c r="M23662" s="3"/>
      <c r="N23662" s="3"/>
    </row>
    <row r="23663">
      <c r="A23663" s="3"/>
      <c r="B23663" s="3"/>
      <c r="C23663" s="3"/>
      <c r="D23663" s="3"/>
      <c r="E23663" s="3"/>
      <c r="F23663" s="3"/>
      <c r="G23663" s="3"/>
      <c r="H23663" s="3"/>
      <c r="I23663" s="3"/>
      <c r="J23663" s="3"/>
      <c r="K23663" s="3"/>
      <c r="L23663" s="3"/>
      <c r="M23663" s="3"/>
      <c r="N23663" s="3"/>
    </row>
    <row r="23664">
      <c r="A23664" s="3"/>
      <c r="B23664" s="3"/>
      <c r="C23664" s="3"/>
      <c r="D23664" s="3"/>
      <c r="E23664" s="3"/>
      <c r="F23664" s="3"/>
      <c r="G23664" s="3"/>
      <c r="H23664" s="3"/>
      <c r="I23664" s="3"/>
      <c r="J23664" s="3"/>
      <c r="K23664" s="3"/>
      <c r="L23664" s="3"/>
      <c r="M23664" s="3"/>
      <c r="N23664" s="3"/>
    </row>
    <row r="23665">
      <c r="A23665" s="3"/>
      <c r="B23665" s="3"/>
      <c r="C23665" s="3"/>
      <c r="D23665" s="3"/>
      <c r="E23665" s="3"/>
      <c r="F23665" s="3"/>
      <c r="G23665" s="3"/>
      <c r="H23665" s="3"/>
      <c r="I23665" s="3"/>
      <c r="J23665" s="3"/>
      <c r="K23665" s="3"/>
      <c r="L23665" s="3"/>
      <c r="M23665" s="3"/>
      <c r="N23665" s="3"/>
    </row>
    <row r="23666">
      <c r="A23666" s="3"/>
      <c r="B23666" s="3"/>
      <c r="C23666" s="3"/>
      <c r="D23666" s="3"/>
      <c r="E23666" s="3"/>
      <c r="F23666" s="3"/>
      <c r="G23666" s="3"/>
      <c r="H23666" s="3"/>
      <c r="I23666" s="3"/>
      <c r="J23666" s="3"/>
      <c r="K23666" s="3"/>
      <c r="L23666" s="3"/>
      <c r="M23666" s="3"/>
      <c r="N23666" s="3"/>
    </row>
    <row r="23667">
      <c r="A23667" s="3"/>
      <c r="B23667" s="3"/>
      <c r="C23667" s="3"/>
      <c r="D23667" s="3"/>
      <c r="E23667" s="3"/>
      <c r="F23667" s="3"/>
      <c r="G23667" s="3"/>
      <c r="H23667" s="3"/>
      <c r="I23667" s="3"/>
      <c r="J23667" s="3"/>
      <c r="K23667" s="3"/>
      <c r="L23667" s="3"/>
      <c r="M23667" s="3"/>
      <c r="N23667" s="3"/>
    </row>
    <row r="23668">
      <c r="A23668" s="3"/>
      <c r="B23668" s="3"/>
      <c r="C23668" s="3"/>
      <c r="D23668" s="3"/>
      <c r="E23668" s="3"/>
      <c r="F23668" s="3"/>
      <c r="G23668" s="3"/>
      <c r="H23668" s="3"/>
      <c r="I23668" s="3"/>
      <c r="J23668" s="3"/>
      <c r="K23668" s="3"/>
      <c r="L23668" s="3"/>
      <c r="M23668" s="3"/>
      <c r="N23668" s="3"/>
    </row>
    <row r="23669">
      <c r="A23669" s="3"/>
      <c r="B23669" s="3"/>
      <c r="C23669" s="3"/>
      <c r="D23669" s="3"/>
      <c r="E23669" s="3"/>
      <c r="F23669" s="3"/>
      <c r="G23669" s="3"/>
      <c r="H23669" s="3"/>
      <c r="I23669" s="3"/>
      <c r="J23669" s="3"/>
      <c r="K23669" s="3"/>
      <c r="L23669" s="3"/>
      <c r="M23669" s="3"/>
      <c r="N23669" s="3"/>
    </row>
    <row r="23670">
      <c r="A23670" s="3"/>
      <c r="B23670" s="3"/>
      <c r="C23670" s="3"/>
      <c r="D23670" s="3"/>
      <c r="E23670" s="3"/>
      <c r="F23670" s="3"/>
      <c r="G23670" s="3"/>
      <c r="H23670" s="3"/>
      <c r="I23670" s="3"/>
      <c r="J23670" s="3"/>
      <c r="K23670" s="3"/>
      <c r="L23670" s="3"/>
      <c r="M23670" s="3"/>
      <c r="N23670" s="3"/>
    </row>
    <row r="23671">
      <c r="A23671" s="3"/>
      <c r="B23671" s="3"/>
      <c r="C23671" s="3"/>
      <c r="D23671" s="3"/>
      <c r="E23671" s="3"/>
      <c r="F23671" s="3"/>
      <c r="G23671" s="3"/>
      <c r="H23671" s="3"/>
      <c r="I23671" s="3"/>
      <c r="J23671" s="3"/>
      <c r="K23671" s="3"/>
      <c r="L23671" s="3"/>
      <c r="M23671" s="3"/>
      <c r="N23671" s="3"/>
    </row>
    <row r="23672">
      <c r="A23672" s="3"/>
      <c r="B23672" s="3"/>
      <c r="C23672" s="3"/>
      <c r="D23672" s="3"/>
      <c r="E23672" s="3"/>
      <c r="F23672" s="3"/>
      <c r="G23672" s="3"/>
      <c r="H23672" s="3"/>
      <c r="I23672" s="3"/>
      <c r="J23672" s="3"/>
      <c r="K23672" s="3"/>
      <c r="L23672" s="3"/>
      <c r="M23672" s="3"/>
      <c r="N23672" s="3"/>
    </row>
    <row r="23673">
      <c r="A23673" s="3"/>
      <c r="B23673" s="3"/>
      <c r="C23673" s="3"/>
      <c r="D23673" s="3"/>
      <c r="E23673" s="3"/>
      <c r="F23673" s="3"/>
      <c r="G23673" s="3"/>
      <c r="H23673" s="3"/>
      <c r="I23673" s="3"/>
      <c r="J23673" s="3"/>
      <c r="K23673" s="3"/>
      <c r="L23673" s="3"/>
      <c r="M23673" s="3"/>
      <c r="N23673" s="3"/>
    </row>
    <row r="23674">
      <c r="A23674" s="3"/>
      <c r="B23674" s="3"/>
      <c r="C23674" s="3"/>
      <c r="D23674" s="3"/>
      <c r="E23674" s="3"/>
      <c r="F23674" s="3"/>
      <c r="G23674" s="3"/>
      <c r="H23674" s="3"/>
      <c r="I23674" s="3"/>
      <c r="J23674" s="3"/>
      <c r="K23674" s="3"/>
      <c r="L23674" s="3"/>
      <c r="M23674" s="3"/>
      <c r="N23674" s="3"/>
    </row>
    <row r="23675">
      <c r="A23675" s="3"/>
      <c r="B23675" s="3"/>
      <c r="C23675" s="3"/>
      <c r="D23675" s="3"/>
      <c r="E23675" s="3"/>
      <c r="F23675" s="3"/>
      <c r="G23675" s="3"/>
      <c r="H23675" s="3"/>
      <c r="I23675" s="3"/>
      <c r="J23675" s="3"/>
      <c r="K23675" s="3"/>
      <c r="L23675" s="3"/>
      <c r="M23675" s="3"/>
      <c r="N23675" s="3"/>
    </row>
    <row r="23676">
      <c r="A23676" s="3"/>
      <c r="B23676" s="3"/>
      <c r="C23676" s="3"/>
      <c r="D23676" s="3"/>
      <c r="E23676" s="3"/>
      <c r="F23676" s="3"/>
      <c r="G23676" s="3"/>
      <c r="H23676" s="3"/>
      <c r="I23676" s="3"/>
      <c r="J23676" s="3"/>
      <c r="K23676" s="3"/>
      <c r="L23676" s="3"/>
      <c r="M23676" s="3"/>
      <c r="N23676" s="3"/>
    </row>
    <row r="23677">
      <c r="A23677" s="3"/>
      <c r="B23677" s="3"/>
      <c r="C23677" s="3"/>
      <c r="D23677" s="3"/>
      <c r="E23677" s="3"/>
      <c r="F23677" s="3"/>
      <c r="G23677" s="3"/>
      <c r="H23677" s="3"/>
      <c r="I23677" s="3"/>
      <c r="J23677" s="3"/>
      <c r="K23677" s="3"/>
      <c r="L23677" s="3"/>
      <c r="M23677" s="3"/>
      <c r="N23677" s="3"/>
    </row>
    <row r="23678">
      <c r="A23678" s="3"/>
      <c r="B23678" s="3"/>
      <c r="C23678" s="3"/>
      <c r="D23678" s="3"/>
      <c r="E23678" s="3"/>
      <c r="F23678" s="3"/>
      <c r="G23678" s="3"/>
      <c r="H23678" s="3"/>
      <c r="I23678" s="3"/>
      <c r="J23678" s="3"/>
      <c r="K23678" s="3"/>
      <c r="L23678" s="3"/>
      <c r="M23678" s="3"/>
      <c r="N23678" s="3"/>
    </row>
    <row r="23679">
      <c r="A23679" s="3"/>
      <c r="B23679" s="3"/>
      <c r="C23679" s="3"/>
      <c r="D23679" s="3"/>
      <c r="E23679" s="3"/>
      <c r="F23679" s="3"/>
      <c r="G23679" s="3"/>
      <c r="H23679" s="3"/>
      <c r="I23679" s="3"/>
      <c r="J23679" s="3"/>
      <c r="K23679" s="3"/>
      <c r="L23679" s="3"/>
      <c r="M23679" s="3"/>
      <c r="N23679" s="3"/>
    </row>
    <row r="23680">
      <c r="A23680" s="3"/>
      <c r="B23680" s="3"/>
      <c r="C23680" s="3"/>
      <c r="D23680" s="3"/>
      <c r="E23680" s="3"/>
      <c r="F23680" s="3"/>
      <c r="G23680" s="3"/>
      <c r="H23680" s="3"/>
      <c r="I23680" s="3"/>
      <c r="J23680" s="3"/>
      <c r="K23680" s="3"/>
      <c r="L23680" s="3"/>
      <c r="M23680" s="3"/>
      <c r="N23680" s="3"/>
    </row>
    <row r="23681">
      <c r="A23681" s="3"/>
      <c r="B23681" s="3"/>
      <c r="C23681" s="3"/>
      <c r="D23681" s="3"/>
      <c r="E23681" s="3"/>
      <c r="F23681" s="3"/>
      <c r="G23681" s="3"/>
      <c r="H23681" s="3"/>
      <c r="I23681" s="3"/>
      <c r="J23681" s="3"/>
      <c r="K23681" s="3"/>
      <c r="L23681" s="3"/>
      <c r="M23681" s="3"/>
      <c r="N23681" s="3"/>
    </row>
    <row r="23682">
      <c r="A23682" s="3"/>
      <c r="B23682" s="3"/>
      <c r="C23682" s="3"/>
      <c r="D23682" s="3"/>
      <c r="E23682" s="3"/>
      <c r="F23682" s="3"/>
      <c r="G23682" s="3"/>
      <c r="H23682" s="3"/>
      <c r="I23682" s="3"/>
      <c r="J23682" s="3"/>
      <c r="K23682" s="3"/>
      <c r="L23682" s="3"/>
      <c r="M23682" s="3"/>
      <c r="N23682" s="3"/>
    </row>
    <row r="23683">
      <c r="A23683" s="3"/>
      <c r="B23683" s="3"/>
      <c r="C23683" s="3"/>
      <c r="D23683" s="3"/>
      <c r="E23683" s="3"/>
      <c r="F23683" s="3"/>
      <c r="G23683" s="3"/>
      <c r="H23683" s="3"/>
      <c r="I23683" s="3"/>
      <c r="J23683" s="3"/>
      <c r="K23683" s="3"/>
      <c r="L23683" s="3"/>
      <c r="M23683" s="3"/>
      <c r="N23683" s="3"/>
    </row>
    <row r="23684">
      <c r="A23684" s="3"/>
      <c r="B23684" s="3"/>
      <c r="C23684" s="3"/>
      <c r="D23684" s="3"/>
      <c r="E23684" s="3"/>
      <c r="F23684" s="3"/>
      <c r="G23684" s="3"/>
      <c r="H23684" s="3"/>
      <c r="I23684" s="3"/>
      <c r="J23684" s="3"/>
      <c r="K23684" s="3"/>
      <c r="L23684" s="3"/>
      <c r="M23684" s="3"/>
      <c r="N23684" s="3"/>
    </row>
    <row r="23685">
      <c r="A23685" s="3"/>
      <c r="B23685" s="3"/>
      <c r="C23685" s="3"/>
      <c r="D23685" s="3"/>
      <c r="E23685" s="3"/>
      <c r="F23685" s="3"/>
      <c r="G23685" s="3"/>
      <c r="H23685" s="3"/>
      <c r="I23685" s="3"/>
      <c r="J23685" s="3"/>
      <c r="K23685" s="3"/>
      <c r="L23685" s="3"/>
      <c r="M23685" s="3"/>
      <c r="N23685" s="3"/>
    </row>
    <row r="23686">
      <c r="A23686" s="3"/>
      <c r="B23686" s="3"/>
      <c r="C23686" s="3"/>
      <c r="D23686" s="3"/>
      <c r="E23686" s="3"/>
      <c r="F23686" s="3"/>
      <c r="G23686" s="3"/>
      <c r="H23686" s="3"/>
      <c r="I23686" s="3"/>
      <c r="J23686" s="3"/>
      <c r="K23686" s="3"/>
      <c r="L23686" s="3"/>
      <c r="M23686" s="3"/>
      <c r="N23686" s="3"/>
    </row>
    <row r="23687">
      <c r="A23687" s="3"/>
      <c r="B23687" s="3"/>
      <c r="C23687" s="3"/>
      <c r="D23687" s="3"/>
      <c r="E23687" s="3"/>
      <c r="F23687" s="3"/>
      <c r="G23687" s="3"/>
      <c r="H23687" s="3"/>
      <c r="I23687" s="3"/>
      <c r="J23687" s="3"/>
      <c r="K23687" s="3"/>
      <c r="L23687" s="3"/>
      <c r="M23687" s="3"/>
      <c r="N23687" s="3"/>
    </row>
    <row r="23688">
      <c r="A23688" s="3"/>
      <c r="B23688" s="3"/>
      <c r="C23688" s="3"/>
      <c r="D23688" s="3"/>
      <c r="E23688" s="3"/>
      <c r="F23688" s="3"/>
      <c r="G23688" s="3"/>
      <c r="H23688" s="3"/>
      <c r="I23688" s="3"/>
      <c r="J23688" s="3"/>
      <c r="K23688" s="3"/>
      <c r="L23688" s="3"/>
      <c r="M23688" s="3"/>
      <c r="N23688" s="3"/>
    </row>
    <row r="23689">
      <c r="A23689" s="3"/>
      <c r="B23689" s="3"/>
      <c r="C23689" s="3"/>
      <c r="D23689" s="3"/>
      <c r="E23689" s="3"/>
      <c r="F23689" s="3"/>
      <c r="G23689" s="3"/>
      <c r="H23689" s="3"/>
      <c r="I23689" s="3"/>
      <c r="J23689" s="3"/>
      <c r="K23689" s="3"/>
      <c r="L23689" s="3"/>
      <c r="M23689" s="3"/>
      <c r="N23689" s="3"/>
    </row>
    <row r="23690">
      <c r="A23690" s="3"/>
      <c r="B23690" s="3"/>
      <c r="C23690" s="3"/>
      <c r="D23690" s="3"/>
      <c r="E23690" s="3"/>
      <c r="F23690" s="3"/>
      <c r="G23690" s="3"/>
      <c r="H23690" s="3"/>
      <c r="I23690" s="3"/>
      <c r="J23690" s="3"/>
      <c r="K23690" s="3"/>
      <c r="L23690" s="3"/>
      <c r="M23690" s="3"/>
      <c r="N23690" s="3"/>
    </row>
    <row r="23691">
      <c r="A23691" s="3"/>
      <c r="B23691" s="3"/>
      <c r="C23691" s="3"/>
      <c r="D23691" s="3"/>
      <c r="E23691" s="3"/>
      <c r="F23691" s="3"/>
      <c r="G23691" s="3"/>
      <c r="H23691" s="3"/>
      <c r="I23691" s="3"/>
      <c r="J23691" s="3"/>
      <c r="K23691" s="3"/>
      <c r="L23691" s="3"/>
      <c r="M23691" s="3"/>
      <c r="N23691" s="3"/>
    </row>
    <row r="23692">
      <c r="A23692" s="3"/>
      <c r="B23692" s="3"/>
      <c r="C23692" s="3"/>
      <c r="D23692" s="3"/>
      <c r="E23692" s="3"/>
      <c r="F23692" s="3"/>
      <c r="G23692" s="3"/>
      <c r="H23692" s="3"/>
      <c r="I23692" s="3"/>
      <c r="J23692" s="3"/>
      <c r="K23692" s="3"/>
      <c r="L23692" s="3"/>
      <c r="M23692" s="3"/>
      <c r="N23692" s="3"/>
    </row>
    <row r="23693">
      <c r="A23693" s="3"/>
      <c r="B23693" s="3"/>
      <c r="C23693" s="3"/>
      <c r="D23693" s="3"/>
      <c r="E23693" s="3"/>
      <c r="F23693" s="3"/>
      <c r="G23693" s="3"/>
      <c r="H23693" s="3"/>
      <c r="I23693" s="3"/>
      <c r="J23693" s="3"/>
      <c r="K23693" s="3"/>
      <c r="L23693" s="3"/>
      <c r="M23693" s="3"/>
      <c r="N23693" s="3"/>
    </row>
    <row r="23694">
      <c r="A23694" s="3"/>
      <c r="B23694" s="3"/>
      <c r="C23694" s="3"/>
      <c r="D23694" s="3"/>
      <c r="E23694" s="3"/>
      <c r="F23694" s="3"/>
      <c r="G23694" s="3"/>
      <c r="H23694" s="3"/>
      <c r="I23694" s="3"/>
      <c r="J23694" s="3"/>
      <c r="K23694" s="3"/>
      <c r="L23694" s="3"/>
      <c r="M23694" s="3"/>
      <c r="N23694" s="3"/>
    </row>
    <row r="23695">
      <c r="A23695" s="3"/>
      <c r="B23695" s="3"/>
      <c r="C23695" s="3"/>
      <c r="D23695" s="3"/>
      <c r="E23695" s="3"/>
      <c r="F23695" s="3"/>
      <c r="G23695" s="3"/>
      <c r="H23695" s="3"/>
      <c r="I23695" s="3"/>
      <c r="J23695" s="3"/>
      <c r="K23695" s="3"/>
      <c r="L23695" s="3"/>
      <c r="M23695" s="3"/>
      <c r="N23695" s="3"/>
    </row>
    <row r="23696">
      <c r="A23696" s="3"/>
      <c r="B23696" s="3"/>
      <c r="C23696" s="3"/>
      <c r="D23696" s="3"/>
      <c r="E23696" s="3"/>
      <c r="F23696" s="3"/>
      <c r="G23696" s="3"/>
      <c r="H23696" s="3"/>
      <c r="I23696" s="3"/>
      <c r="J23696" s="3"/>
      <c r="K23696" s="3"/>
      <c r="L23696" s="3"/>
      <c r="M23696" s="3"/>
      <c r="N23696" s="3"/>
    </row>
    <row r="23697">
      <c r="A23697" s="3"/>
      <c r="B23697" s="3"/>
      <c r="C23697" s="3"/>
      <c r="D23697" s="3"/>
      <c r="E23697" s="3"/>
      <c r="F23697" s="3"/>
      <c r="G23697" s="3"/>
      <c r="H23697" s="3"/>
      <c r="I23697" s="3"/>
      <c r="J23697" s="3"/>
      <c r="K23697" s="3"/>
      <c r="L23697" s="3"/>
      <c r="M23697" s="3"/>
      <c r="N23697" s="3"/>
    </row>
    <row r="23698">
      <c r="A23698" s="3"/>
      <c r="B23698" s="3"/>
      <c r="C23698" s="3"/>
      <c r="D23698" s="3"/>
      <c r="E23698" s="3"/>
      <c r="F23698" s="3"/>
      <c r="G23698" s="3"/>
      <c r="H23698" s="3"/>
      <c r="I23698" s="3"/>
      <c r="J23698" s="3"/>
      <c r="K23698" s="3"/>
      <c r="L23698" s="3"/>
      <c r="M23698" s="3"/>
      <c r="N23698" s="3"/>
    </row>
    <row r="23699">
      <c r="A23699" s="3"/>
      <c r="B23699" s="3"/>
      <c r="C23699" s="3"/>
      <c r="D23699" s="3"/>
      <c r="E23699" s="3"/>
      <c r="F23699" s="3"/>
      <c r="G23699" s="3"/>
      <c r="H23699" s="3"/>
      <c r="I23699" s="3"/>
      <c r="J23699" s="3"/>
      <c r="K23699" s="3"/>
      <c r="L23699" s="3"/>
      <c r="M23699" s="3"/>
      <c r="N23699" s="3"/>
    </row>
    <row r="23700">
      <c r="A23700" s="3"/>
      <c r="B23700" s="3"/>
      <c r="C23700" s="3"/>
      <c r="D23700" s="3"/>
      <c r="E23700" s="3"/>
      <c r="F23700" s="3"/>
      <c r="G23700" s="3"/>
      <c r="H23700" s="3"/>
      <c r="I23700" s="3"/>
      <c r="J23700" s="3"/>
      <c r="K23700" s="3"/>
      <c r="L23700" s="3"/>
      <c r="M23700" s="3"/>
      <c r="N23700" s="3"/>
    </row>
    <row r="23701">
      <c r="A23701" s="3"/>
      <c r="B23701" s="3"/>
      <c r="C23701" s="3"/>
      <c r="D23701" s="3"/>
      <c r="E23701" s="3"/>
      <c r="F23701" s="3"/>
      <c r="G23701" s="3"/>
      <c r="H23701" s="3"/>
      <c r="I23701" s="3"/>
      <c r="J23701" s="3"/>
      <c r="K23701" s="3"/>
      <c r="L23701" s="3"/>
      <c r="M23701" s="3"/>
      <c r="N23701" s="3"/>
    </row>
    <row r="23702">
      <c r="A23702" s="3"/>
      <c r="B23702" s="3"/>
      <c r="C23702" s="3"/>
      <c r="D23702" s="3"/>
      <c r="E23702" s="3"/>
      <c r="F23702" s="3"/>
      <c r="G23702" s="3"/>
      <c r="H23702" s="3"/>
      <c r="I23702" s="3"/>
      <c r="J23702" s="3"/>
      <c r="K23702" s="3"/>
      <c r="L23702" s="3"/>
      <c r="M23702" s="3"/>
      <c r="N23702" s="3"/>
    </row>
    <row r="23703">
      <c r="A23703" s="3"/>
      <c r="B23703" s="3"/>
      <c r="C23703" s="3"/>
      <c r="D23703" s="3"/>
      <c r="E23703" s="3"/>
      <c r="F23703" s="3"/>
      <c r="G23703" s="3"/>
      <c r="H23703" s="3"/>
      <c r="I23703" s="3"/>
      <c r="J23703" s="3"/>
      <c r="K23703" s="3"/>
      <c r="L23703" s="3"/>
      <c r="M23703" s="3"/>
      <c r="N23703" s="3"/>
    </row>
    <row r="23704">
      <c r="A23704" s="3"/>
      <c r="B23704" s="3"/>
      <c r="C23704" s="3"/>
      <c r="D23704" s="3"/>
      <c r="E23704" s="3"/>
      <c r="F23704" s="3"/>
      <c r="G23704" s="3"/>
      <c r="H23704" s="3"/>
      <c r="I23704" s="3"/>
      <c r="J23704" s="3"/>
      <c r="K23704" s="3"/>
      <c r="L23704" s="3"/>
      <c r="M23704" s="3"/>
      <c r="N23704" s="3"/>
    </row>
    <row r="23705">
      <c r="A23705" s="3"/>
      <c r="B23705" s="3"/>
      <c r="C23705" s="3"/>
      <c r="D23705" s="3"/>
      <c r="E23705" s="3"/>
      <c r="F23705" s="3"/>
      <c r="G23705" s="3"/>
      <c r="H23705" s="3"/>
      <c r="I23705" s="3"/>
      <c r="J23705" s="3"/>
      <c r="K23705" s="3"/>
      <c r="L23705" s="3"/>
      <c r="M23705" s="3"/>
      <c r="N23705" s="3"/>
    </row>
    <row r="23706">
      <c r="A23706" s="3"/>
      <c r="B23706" s="3"/>
      <c r="C23706" s="3"/>
      <c r="D23706" s="3"/>
      <c r="E23706" s="3"/>
      <c r="F23706" s="3"/>
      <c r="G23706" s="3"/>
      <c r="H23706" s="3"/>
      <c r="I23706" s="3"/>
      <c r="J23706" s="3"/>
      <c r="K23706" s="3"/>
      <c r="L23706" s="3"/>
      <c r="M23706" s="3"/>
      <c r="N23706" s="3"/>
    </row>
    <row r="23707">
      <c r="A23707" s="3"/>
      <c r="B23707" s="3"/>
      <c r="C23707" s="3"/>
      <c r="D23707" s="3"/>
      <c r="E23707" s="3"/>
      <c r="F23707" s="3"/>
      <c r="G23707" s="3"/>
      <c r="H23707" s="3"/>
      <c r="I23707" s="3"/>
      <c r="J23707" s="3"/>
      <c r="K23707" s="3"/>
      <c r="L23707" s="3"/>
      <c r="M23707" s="3"/>
      <c r="N23707" s="3"/>
    </row>
    <row r="23708">
      <c r="A23708" s="3"/>
      <c r="B23708" s="3"/>
      <c r="C23708" s="3"/>
      <c r="D23708" s="3"/>
      <c r="E23708" s="3"/>
      <c r="F23708" s="3"/>
      <c r="G23708" s="3"/>
      <c r="H23708" s="3"/>
      <c r="I23708" s="3"/>
      <c r="J23708" s="3"/>
      <c r="K23708" s="3"/>
      <c r="L23708" s="3"/>
      <c r="M23708" s="3"/>
      <c r="N23708" s="3"/>
    </row>
    <row r="23709">
      <c r="A23709" s="3"/>
      <c r="B23709" s="3"/>
      <c r="C23709" s="3"/>
      <c r="D23709" s="3"/>
      <c r="E23709" s="3"/>
      <c r="F23709" s="3"/>
      <c r="G23709" s="3"/>
      <c r="H23709" s="3"/>
      <c r="I23709" s="3"/>
      <c r="J23709" s="3"/>
      <c r="K23709" s="3"/>
      <c r="L23709" s="3"/>
      <c r="M23709" s="3"/>
      <c r="N23709" s="3"/>
    </row>
    <row r="23710">
      <c r="A23710" s="3"/>
      <c r="B23710" s="3"/>
      <c r="C23710" s="3"/>
      <c r="D23710" s="3"/>
      <c r="E23710" s="3"/>
      <c r="F23710" s="3"/>
      <c r="G23710" s="3"/>
      <c r="H23710" s="3"/>
      <c r="I23710" s="3"/>
      <c r="J23710" s="3"/>
      <c r="K23710" s="3"/>
      <c r="L23710" s="3"/>
      <c r="M23710" s="3"/>
      <c r="N23710" s="3"/>
    </row>
    <row r="23711">
      <c r="A23711" s="3"/>
      <c r="B23711" s="3"/>
      <c r="C23711" s="3"/>
      <c r="D23711" s="3"/>
      <c r="E23711" s="3"/>
      <c r="F23711" s="3"/>
      <c r="G23711" s="3"/>
      <c r="H23711" s="3"/>
      <c r="I23711" s="3"/>
      <c r="J23711" s="3"/>
      <c r="K23711" s="3"/>
      <c r="L23711" s="3"/>
      <c r="M23711" s="3"/>
      <c r="N23711" s="3"/>
    </row>
    <row r="23712">
      <c r="A23712" s="3"/>
      <c r="B23712" s="3"/>
      <c r="C23712" s="3"/>
      <c r="D23712" s="3"/>
      <c r="E23712" s="3"/>
      <c r="F23712" s="3"/>
      <c r="G23712" s="3"/>
      <c r="H23712" s="3"/>
      <c r="I23712" s="3"/>
      <c r="J23712" s="3"/>
      <c r="K23712" s="3"/>
      <c r="L23712" s="3"/>
      <c r="M23712" s="3"/>
      <c r="N23712" s="3"/>
    </row>
    <row r="23713">
      <c r="A23713" s="3"/>
      <c r="B23713" s="3"/>
      <c r="C23713" s="3"/>
      <c r="D23713" s="3"/>
      <c r="E23713" s="3"/>
      <c r="F23713" s="3"/>
      <c r="G23713" s="3"/>
      <c r="H23713" s="3"/>
      <c r="I23713" s="3"/>
      <c r="J23713" s="3"/>
      <c r="K23713" s="3"/>
      <c r="L23713" s="3"/>
      <c r="M23713" s="3"/>
      <c r="N23713" s="3"/>
    </row>
    <row r="23714">
      <c r="A23714" s="3"/>
      <c r="B23714" s="3"/>
      <c r="C23714" s="3"/>
      <c r="D23714" s="3"/>
      <c r="E23714" s="3"/>
      <c r="F23714" s="3"/>
      <c r="G23714" s="3"/>
      <c r="H23714" s="3"/>
      <c r="I23714" s="3"/>
      <c r="J23714" s="3"/>
      <c r="K23714" s="3"/>
      <c r="L23714" s="3"/>
      <c r="M23714" s="3"/>
      <c r="N23714" s="3"/>
    </row>
    <row r="23715">
      <c r="A23715" s="3"/>
      <c r="B23715" s="3"/>
      <c r="C23715" s="3"/>
      <c r="D23715" s="3"/>
      <c r="E23715" s="3"/>
      <c r="F23715" s="3"/>
      <c r="G23715" s="3"/>
      <c r="H23715" s="3"/>
      <c r="I23715" s="3"/>
      <c r="J23715" s="3"/>
      <c r="K23715" s="3"/>
      <c r="L23715" s="3"/>
      <c r="M23715" s="3"/>
      <c r="N23715" s="3"/>
    </row>
    <row r="23716">
      <c r="A23716" s="3"/>
      <c r="B23716" s="3"/>
      <c r="C23716" s="3"/>
      <c r="D23716" s="3"/>
      <c r="E23716" s="3"/>
      <c r="F23716" s="3"/>
      <c r="G23716" s="3"/>
      <c r="H23716" s="3"/>
      <c r="I23716" s="3"/>
      <c r="J23716" s="3"/>
      <c r="K23716" s="3"/>
      <c r="L23716" s="3"/>
      <c r="M23716" s="3"/>
      <c r="N23716" s="3"/>
    </row>
    <row r="23717">
      <c r="A23717" s="3"/>
      <c r="B23717" s="3"/>
      <c r="C23717" s="3"/>
      <c r="D23717" s="3"/>
      <c r="E23717" s="3"/>
      <c r="F23717" s="3"/>
      <c r="G23717" s="3"/>
      <c r="H23717" s="3"/>
      <c r="I23717" s="3"/>
      <c r="J23717" s="3"/>
      <c r="K23717" s="3"/>
      <c r="L23717" s="3"/>
      <c r="M23717" s="3"/>
      <c r="N23717" s="3"/>
    </row>
    <row r="23718">
      <c r="A23718" s="3"/>
      <c r="B23718" s="3"/>
      <c r="C23718" s="3"/>
      <c r="D23718" s="3"/>
      <c r="E23718" s="3"/>
      <c r="F23718" s="3"/>
      <c r="G23718" s="3"/>
      <c r="H23718" s="3"/>
      <c r="I23718" s="3"/>
      <c r="J23718" s="3"/>
      <c r="K23718" s="3"/>
      <c r="L23718" s="3"/>
      <c r="M23718" s="3"/>
      <c r="N23718" s="3"/>
    </row>
    <row r="23719">
      <c r="A23719" s="3"/>
      <c r="B23719" s="3"/>
      <c r="C23719" s="3"/>
      <c r="D23719" s="3"/>
      <c r="E23719" s="3"/>
      <c r="F23719" s="3"/>
      <c r="G23719" s="3"/>
      <c r="H23719" s="3"/>
      <c r="I23719" s="3"/>
      <c r="J23719" s="3"/>
      <c r="K23719" s="3"/>
      <c r="L23719" s="3"/>
      <c r="M23719" s="3"/>
      <c r="N23719" s="3"/>
    </row>
    <row r="23720">
      <c r="A23720" s="3"/>
      <c r="B23720" s="3"/>
      <c r="C23720" s="3"/>
      <c r="D23720" s="3"/>
      <c r="E23720" s="3"/>
      <c r="F23720" s="3"/>
      <c r="G23720" s="3"/>
      <c r="H23720" s="3"/>
      <c r="I23720" s="3"/>
      <c r="J23720" s="3"/>
      <c r="K23720" s="3"/>
      <c r="L23720" s="3"/>
      <c r="M23720" s="3"/>
      <c r="N23720" s="3"/>
    </row>
    <row r="23721">
      <c r="A23721" s="3"/>
      <c r="B23721" s="3"/>
      <c r="C23721" s="3"/>
      <c r="D23721" s="3"/>
      <c r="E23721" s="3"/>
      <c r="F23721" s="3"/>
      <c r="G23721" s="3"/>
      <c r="H23721" s="3"/>
      <c r="I23721" s="3"/>
      <c r="J23721" s="3"/>
      <c r="K23721" s="3"/>
      <c r="L23721" s="3"/>
      <c r="M23721" s="3"/>
      <c r="N23721" s="3"/>
    </row>
    <row r="23722">
      <c r="A23722" s="3"/>
      <c r="B23722" s="3"/>
      <c r="C23722" s="3"/>
      <c r="D23722" s="3"/>
      <c r="E23722" s="3"/>
      <c r="F23722" s="3"/>
      <c r="G23722" s="3"/>
      <c r="H23722" s="3"/>
      <c r="I23722" s="3"/>
      <c r="J23722" s="3"/>
      <c r="K23722" s="3"/>
      <c r="L23722" s="3"/>
      <c r="M23722" s="3"/>
      <c r="N23722" s="3"/>
    </row>
    <row r="23723">
      <c r="A23723" s="3"/>
      <c r="B23723" s="3"/>
      <c r="C23723" s="3"/>
      <c r="D23723" s="3"/>
      <c r="E23723" s="3"/>
      <c r="F23723" s="3"/>
      <c r="G23723" s="3"/>
      <c r="H23723" s="3"/>
      <c r="I23723" s="3"/>
      <c r="J23723" s="3"/>
      <c r="K23723" s="3"/>
      <c r="L23723" s="3"/>
      <c r="M23723" s="3"/>
      <c r="N23723" s="3"/>
    </row>
    <row r="23724">
      <c r="A23724" s="3"/>
      <c r="B23724" s="3"/>
      <c r="C23724" s="3"/>
      <c r="D23724" s="3"/>
      <c r="E23724" s="3"/>
      <c r="F23724" s="3"/>
      <c r="G23724" s="3"/>
      <c r="H23724" s="3"/>
      <c r="I23724" s="3"/>
      <c r="J23724" s="3"/>
      <c r="K23724" s="3"/>
      <c r="L23724" s="3"/>
      <c r="M23724" s="3"/>
      <c r="N23724" s="3"/>
    </row>
    <row r="23725">
      <c r="A23725" s="3"/>
      <c r="B23725" s="3"/>
      <c r="C23725" s="3"/>
      <c r="D23725" s="3"/>
      <c r="E23725" s="3"/>
      <c r="F23725" s="3"/>
      <c r="G23725" s="3"/>
      <c r="H23725" s="3"/>
      <c r="I23725" s="3"/>
      <c r="J23725" s="3"/>
      <c r="K23725" s="3"/>
      <c r="L23725" s="3"/>
      <c r="M23725" s="3"/>
      <c r="N23725" s="3"/>
    </row>
    <row r="23726">
      <c r="A23726" s="3"/>
      <c r="B23726" s="3"/>
      <c r="C23726" s="3"/>
      <c r="D23726" s="3"/>
      <c r="E23726" s="3"/>
      <c r="F23726" s="3"/>
      <c r="G23726" s="3"/>
      <c r="H23726" s="3"/>
      <c r="I23726" s="3"/>
      <c r="J23726" s="3"/>
      <c r="K23726" s="3"/>
      <c r="L23726" s="3"/>
      <c r="M23726" s="3"/>
      <c r="N23726" s="3"/>
    </row>
    <row r="23727">
      <c r="A23727" s="3"/>
      <c r="B23727" s="3"/>
      <c r="C23727" s="3"/>
      <c r="D23727" s="3"/>
      <c r="E23727" s="3"/>
      <c r="F23727" s="3"/>
      <c r="G23727" s="3"/>
      <c r="H23727" s="3"/>
      <c r="I23727" s="3"/>
      <c r="J23727" s="3"/>
      <c r="K23727" s="3"/>
      <c r="L23727" s="3"/>
      <c r="M23727" s="3"/>
      <c r="N23727" s="3"/>
    </row>
    <row r="23728">
      <c r="A23728" s="3"/>
      <c r="B23728" s="3"/>
      <c r="C23728" s="3"/>
      <c r="D23728" s="3"/>
      <c r="E23728" s="3"/>
      <c r="F23728" s="3"/>
      <c r="G23728" s="3"/>
      <c r="H23728" s="3"/>
      <c r="I23728" s="3"/>
      <c r="J23728" s="3"/>
      <c r="K23728" s="3"/>
      <c r="L23728" s="3"/>
      <c r="M23728" s="3"/>
      <c r="N23728" s="3"/>
    </row>
    <row r="23729">
      <c r="A23729" s="3"/>
      <c r="B23729" s="3"/>
      <c r="C23729" s="3"/>
      <c r="D23729" s="3"/>
      <c r="E23729" s="3"/>
      <c r="F23729" s="3"/>
      <c r="G23729" s="3"/>
      <c r="H23729" s="3"/>
      <c r="I23729" s="3"/>
      <c r="J23729" s="3"/>
      <c r="K23729" s="3"/>
      <c r="L23729" s="3"/>
      <c r="M23729" s="3"/>
      <c r="N23729" s="3"/>
    </row>
    <row r="23730">
      <c r="A23730" s="3"/>
      <c r="B23730" s="3"/>
      <c r="C23730" s="3"/>
      <c r="D23730" s="3"/>
      <c r="E23730" s="3"/>
      <c r="F23730" s="3"/>
      <c r="G23730" s="3"/>
      <c r="H23730" s="3"/>
      <c r="I23730" s="3"/>
      <c r="J23730" s="3"/>
      <c r="K23730" s="3"/>
      <c r="L23730" s="3"/>
      <c r="M23730" s="3"/>
      <c r="N23730" s="3"/>
    </row>
    <row r="23731">
      <c r="A23731" s="3"/>
      <c r="B23731" s="3"/>
      <c r="C23731" s="3"/>
      <c r="D23731" s="3"/>
      <c r="E23731" s="3"/>
      <c r="F23731" s="3"/>
      <c r="G23731" s="3"/>
      <c r="H23731" s="3"/>
      <c r="I23731" s="3"/>
      <c r="J23731" s="3"/>
      <c r="K23731" s="3"/>
      <c r="L23731" s="3"/>
      <c r="M23731" s="3"/>
      <c r="N23731" s="3"/>
    </row>
    <row r="23732">
      <c r="A23732" s="3"/>
      <c r="B23732" s="3"/>
      <c r="C23732" s="3"/>
      <c r="D23732" s="3"/>
      <c r="E23732" s="3"/>
      <c r="F23732" s="3"/>
      <c r="G23732" s="3"/>
      <c r="H23732" s="3"/>
      <c r="I23732" s="3"/>
      <c r="J23732" s="3"/>
      <c r="K23732" s="3"/>
      <c r="L23732" s="3"/>
      <c r="M23732" s="3"/>
      <c r="N23732" s="3"/>
    </row>
    <row r="23733">
      <c r="A23733" s="3"/>
      <c r="B23733" s="3"/>
      <c r="C23733" s="3"/>
      <c r="D23733" s="3"/>
      <c r="E23733" s="3"/>
      <c r="F23733" s="3"/>
      <c r="G23733" s="3"/>
      <c r="H23733" s="3"/>
      <c r="I23733" s="3"/>
      <c r="J23733" s="3"/>
      <c r="K23733" s="3"/>
      <c r="L23733" s="3"/>
      <c r="M23733" s="3"/>
      <c r="N23733" s="3"/>
    </row>
    <row r="23734">
      <c r="A23734" s="3"/>
      <c r="B23734" s="3"/>
      <c r="C23734" s="3"/>
      <c r="D23734" s="3"/>
      <c r="E23734" s="3"/>
      <c r="F23734" s="3"/>
      <c r="G23734" s="3"/>
      <c r="H23734" s="3"/>
      <c r="I23734" s="3"/>
      <c r="J23734" s="3"/>
      <c r="K23734" s="3"/>
      <c r="L23734" s="3"/>
      <c r="M23734" s="3"/>
      <c r="N23734" s="3"/>
    </row>
    <row r="23735">
      <c r="A23735" s="3"/>
      <c r="B23735" s="3"/>
      <c r="C23735" s="3"/>
      <c r="D23735" s="3"/>
      <c r="E23735" s="3"/>
      <c r="F23735" s="3"/>
      <c r="G23735" s="3"/>
      <c r="H23735" s="3"/>
      <c r="I23735" s="3"/>
      <c r="J23735" s="3"/>
      <c r="K23735" s="3"/>
      <c r="L23735" s="3"/>
      <c r="M23735" s="3"/>
      <c r="N23735" s="3"/>
    </row>
    <row r="23736">
      <c r="A23736" s="3"/>
      <c r="B23736" s="3"/>
      <c r="C23736" s="3"/>
      <c r="D23736" s="3"/>
      <c r="E23736" s="3"/>
      <c r="F23736" s="3"/>
      <c r="G23736" s="3"/>
      <c r="H23736" s="3"/>
      <c r="I23736" s="3"/>
      <c r="J23736" s="3"/>
      <c r="K23736" s="3"/>
      <c r="L23736" s="3"/>
      <c r="M23736" s="3"/>
      <c r="N23736" s="3"/>
    </row>
    <row r="23737">
      <c r="A23737" s="3"/>
      <c r="B23737" s="3"/>
      <c r="C23737" s="3"/>
      <c r="D23737" s="3"/>
      <c r="E23737" s="3"/>
      <c r="F23737" s="3"/>
      <c r="G23737" s="3"/>
      <c r="H23737" s="3"/>
      <c r="I23737" s="3"/>
      <c r="J23737" s="3"/>
      <c r="K23737" s="3"/>
      <c r="L23737" s="3"/>
      <c r="M23737" s="3"/>
      <c r="N23737" s="3"/>
    </row>
    <row r="23738">
      <c r="A23738" s="3"/>
      <c r="B23738" s="3"/>
      <c r="C23738" s="3"/>
      <c r="D23738" s="3"/>
      <c r="E23738" s="3"/>
      <c r="F23738" s="3"/>
      <c r="G23738" s="3"/>
      <c r="H23738" s="3"/>
      <c r="I23738" s="3"/>
      <c r="J23738" s="3"/>
      <c r="K23738" s="3"/>
      <c r="L23738" s="3"/>
      <c r="M23738" s="3"/>
      <c r="N23738" s="3"/>
    </row>
    <row r="23739">
      <c r="A23739" s="3"/>
      <c r="B23739" s="3"/>
      <c r="C23739" s="3"/>
      <c r="D23739" s="3"/>
      <c r="E23739" s="3"/>
      <c r="F23739" s="3"/>
      <c r="G23739" s="3"/>
      <c r="H23739" s="3"/>
      <c r="I23739" s="3"/>
      <c r="J23739" s="3"/>
      <c r="K23739" s="3"/>
      <c r="L23739" s="3"/>
      <c r="M23739" s="3"/>
      <c r="N23739" s="3"/>
    </row>
    <row r="23740">
      <c r="A23740" s="3"/>
      <c r="B23740" s="3"/>
      <c r="C23740" s="3"/>
      <c r="D23740" s="3"/>
      <c r="E23740" s="3"/>
      <c r="F23740" s="3"/>
      <c r="G23740" s="3"/>
      <c r="H23740" s="3"/>
      <c r="I23740" s="3"/>
      <c r="J23740" s="3"/>
      <c r="K23740" s="3"/>
      <c r="L23740" s="3"/>
      <c r="M23740" s="3"/>
      <c r="N23740" s="3"/>
    </row>
    <row r="23741">
      <c r="A23741" s="3"/>
      <c r="B23741" s="3"/>
      <c r="C23741" s="3"/>
      <c r="D23741" s="3"/>
      <c r="E23741" s="3"/>
      <c r="F23741" s="3"/>
      <c r="G23741" s="3"/>
      <c r="H23741" s="3"/>
      <c r="I23741" s="3"/>
      <c r="J23741" s="3"/>
      <c r="K23741" s="3"/>
      <c r="L23741" s="3"/>
      <c r="M23741" s="3"/>
      <c r="N23741" s="3"/>
    </row>
    <row r="23742">
      <c r="A23742" s="3"/>
      <c r="B23742" s="3"/>
      <c r="C23742" s="3"/>
      <c r="D23742" s="3"/>
      <c r="E23742" s="3"/>
      <c r="F23742" s="3"/>
      <c r="G23742" s="3"/>
      <c r="H23742" s="3"/>
      <c r="I23742" s="3"/>
      <c r="J23742" s="3"/>
      <c r="K23742" s="3"/>
      <c r="L23742" s="3"/>
      <c r="M23742" s="3"/>
      <c r="N23742" s="3"/>
    </row>
    <row r="23743">
      <c r="A23743" s="3"/>
      <c r="B23743" s="3"/>
      <c r="C23743" s="3"/>
      <c r="D23743" s="3"/>
      <c r="E23743" s="3"/>
      <c r="F23743" s="3"/>
      <c r="G23743" s="3"/>
      <c r="H23743" s="3"/>
      <c r="I23743" s="3"/>
      <c r="J23743" s="3"/>
      <c r="K23743" s="3"/>
      <c r="L23743" s="3"/>
      <c r="M23743" s="3"/>
      <c r="N23743" s="3"/>
    </row>
    <row r="23744">
      <c r="A23744" s="3"/>
      <c r="B23744" s="3"/>
      <c r="C23744" s="3"/>
      <c r="D23744" s="3"/>
      <c r="E23744" s="3"/>
      <c r="F23744" s="3"/>
      <c r="G23744" s="3"/>
      <c r="H23744" s="3"/>
      <c r="I23744" s="3"/>
      <c r="J23744" s="3"/>
      <c r="K23744" s="3"/>
      <c r="L23744" s="3"/>
      <c r="M23744" s="3"/>
      <c r="N23744" s="3"/>
    </row>
    <row r="23745">
      <c r="A23745" s="3"/>
      <c r="B23745" s="3"/>
      <c r="C23745" s="3"/>
      <c r="D23745" s="3"/>
      <c r="E23745" s="3"/>
      <c r="F23745" s="3"/>
      <c r="G23745" s="3"/>
      <c r="H23745" s="3"/>
      <c r="I23745" s="3"/>
      <c r="J23745" s="3"/>
      <c r="K23745" s="3"/>
      <c r="L23745" s="3"/>
      <c r="M23745" s="3"/>
      <c r="N23745" s="3"/>
    </row>
    <row r="23746">
      <c r="A23746" s="3"/>
      <c r="B23746" s="3"/>
      <c r="C23746" s="3"/>
      <c r="D23746" s="3"/>
      <c r="E23746" s="3"/>
      <c r="F23746" s="3"/>
      <c r="G23746" s="3"/>
      <c r="H23746" s="3"/>
      <c r="I23746" s="3"/>
      <c r="J23746" s="3"/>
      <c r="K23746" s="3"/>
      <c r="L23746" s="3"/>
      <c r="M23746" s="3"/>
      <c r="N23746" s="3"/>
    </row>
    <row r="23747">
      <c r="A23747" s="3"/>
      <c r="B23747" s="3"/>
      <c r="C23747" s="3"/>
      <c r="D23747" s="3"/>
      <c r="E23747" s="3"/>
      <c r="F23747" s="3"/>
      <c r="G23747" s="3"/>
      <c r="H23747" s="3"/>
      <c r="I23747" s="3"/>
      <c r="J23747" s="3"/>
      <c r="K23747" s="3"/>
      <c r="L23747" s="3"/>
      <c r="M23747" s="3"/>
      <c r="N23747" s="3"/>
    </row>
    <row r="23748">
      <c r="A23748" s="3"/>
      <c r="B23748" s="3"/>
      <c r="C23748" s="3"/>
      <c r="D23748" s="3"/>
      <c r="E23748" s="3"/>
      <c r="F23748" s="3"/>
      <c r="G23748" s="3"/>
      <c r="H23748" s="3"/>
      <c r="I23748" s="3"/>
      <c r="J23748" s="3"/>
      <c r="K23748" s="3"/>
      <c r="L23748" s="3"/>
      <c r="M23748" s="3"/>
      <c r="N23748" s="3"/>
    </row>
    <row r="23749">
      <c r="A23749" s="3"/>
      <c r="B23749" s="3"/>
      <c r="C23749" s="3"/>
      <c r="D23749" s="3"/>
      <c r="E23749" s="3"/>
      <c r="F23749" s="3"/>
      <c r="G23749" s="3"/>
      <c r="H23749" s="3"/>
      <c r="I23749" s="3"/>
      <c r="J23749" s="3"/>
      <c r="K23749" s="3"/>
      <c r="L23749" s="3"/>
      <c r="M23749" s="3"/>
      <c r="N23749" s="3"/>
    </row>
    <row r="23750">
      <c r="A23750" s="3"/>
      <c r="B23750" s="3"/>
      <c r="C23750" s="3"/>
      <c r="D23750" s="3"/>
      <c r="E23750" s="3"/>
      <c r="F23750" s="3"/>
      <c r="G23750" s="3"/>
      <c r="H23750" s="3"/>
      <c r="I23750" s="3"/>
      <c r="J23750" s="3"/>
      <c r="K23750" s="3"/>
      <c r="L23750" s="3"/>
      <c r="M23750" s="3"/>
      <c r="N23750" s="3"/>
    </row>
    <row r="23751">
      <c r="A23751" s="3"/>
      <c r="B23751" s="3"/>
      <c r="C23751" s="3"/>
      <c r="D23751" s="3"/>
      <c r="E23751" s="3"/>
      <c r="F23751" s="3"/>
      <c r="G23751" s="3"/>
      <c r="H23751" s="3"/>
      <c r="I23751" s="3"/>
      <c r="J23751" s="3"/>
      <c r="K23751" s="3"/>
      <c r="L23751" s="3"/>
      <c r="M23751" s="3"/>
      <c r="N23751" s="3"/>
    </row>
    <row r="23752">
      <c r="A23752" s="3"/>
      <c r="B23752" s="3"/>
      <c r="C23752" s="3"/>
      <c r="D23752" s="3"/>
      <c r="E23752" s="3"/>
      <c r="F23752" s="3"/>
      <c r="G23752" s="3"/>
      <c r="H23752" s="3"/>
      <c r="I23752" s="3"/>
      <c r="J23752" s="3"/>
      <c r="K23752" s="3"/>
      <c r="L23752" s="3"/>
      <c r="M23752" s="3"/>
      <c r="N23752" s="3"/>
    </row>
    <row r="23753">
      <c r="A23753" s="3"/>
      <c r="B23753" s="3"/>
      <c r="C23753" s="3"/>
      <c r="D23753" s="3"/>
      <c r="E23753" s="3"/>
      <c r="F23753" s="3"/>
      <c r="G23753" s="3"/>
      <c r="H23753" s="3"/>
      <c r="I23753" s="3"/>
      <c r="J23753" s="3"/>
      <c r="K23753" s="3"/>
      <c r="L23753" s="3"/>
      <c r="M23753" s="3"/>
      <c r="N23753" s="3"/>
    </row>
    <row r="23754">
      <c r="A23754" s="3"/>
      <c r="B23754" s="3"/>
      <c r="C23754" s="3"/>
      <c r="D23754" s="3"/>
      <c r="E23754" s="3"/>
      <c r="F23754" s="3"/>
      <c r="G23754" s="3"/>
      <c r="H23754" s="3"/>
      <c r="I23754" s="3"/>
      <c r="J23754" s="3"/>
      <c r="K23754" s="3"/>
      <c r="L23754" s="3"/>
      <c r="M23754" s="3"/>
      <c r="N23754" s="3"/>
    </row>
    <row r="23755">
      <c r="A23755" s="3"/>
      <c r="B23755" s="3"/>
      <c r="C23755" s="3"/>
      <c r="D23755" s="3"/>
      <c r="E23755" s="3"/>
      <c r="F23755" s="3"/>
      <c r="G23755" s="3"/>
      <c r="H23755" s="3"/>
      <c r="I23755" s="3"/>
      <c r="J23755" s="3"/>
      <c r="K23755" s="3"/>
      <c r="L23755" s="3"/>
      <c r="M23755" s="3"/>
      <c r="N23755" s="3"/>
    </row>
    <row r="23756">
      <c r="A23756" s="3"/>
      <c r="B23756" s="3"/>
      <c r="C23756" s="3"/>
      <c r="D23756" s="3"/>
      <c r="E23756" s="3"/>
      <c r="F23756" s="3"/>
      <c r="G23756" s="3"/>
      <c r="H23756" s="3"/>
      <c r="I23756" s="3"/>
      <c r="J23756" s="3"/>
      <c r="K23756" s="3"/>
      <c r="L23756" s="3"/>
      <c r="M23756" s="3"/>
      <c r="N23756" s="3"/>
    </row>
    <row r="23757">
      <c r="A23757" s="3"/>
      <c r="B23757" s="3"/>
      <c r="C23757" s="3"/>
      <c r="D23757" s="3"/>
      <c r="E23757" s="3"/>
      <c r="F23757" s="3"/>
      <c r="G23757" s="3"/>
      <c r="H23757" s="3"/>
      <c r="I23757" s="3"/>
      <c r="J23757" s="3"/>
      <c r="K23757" s="3"/>
      <c r="L23757" s="3"/>
      <c r="M23757" s="3"/>
      <c r="N23757" s="3"/>
    </row>
    <row r="23758">
      <c r="A23758" s="3"/>
      <c r="B23758" s="3"/>
      <c r="C23758" s="3"/>
      <c r="D23758" s="3"/>
      <c r="E23758" s="3"/>
      <c r="F23758" s="3"/>
      <c r="G23758" s="3"/>
      <c r="H23758" s="3"/>
      <c r="I23758" s="3"/>
      <c r="J23758" s="3"/>
      <c r="K23758" s="3"/>
      <c r="L23758" s="3"/>
      <c r="M23758" s="3"/>
      <c r="N23758" s="3"/>
    </row>
    <row r="23759">
      <c r="A23759" s="3"/>
      <c r="B23759" s="3"/>
      <c r="C23759" s="3"/>
      <c r="D23759" s="3"/>
      <c r="E23759" s="3"/>
      <c r="F23759" s="3"/>
      <c r="G23759" s="3"/>
      <c r="H23759" s="3"/>
      <c r="I23759" s="3"/>
      <c r="J23759" s="3"/>
      <c r="K23759" s="3"/>
      <c r="L23759" s="3"/>
      <c r="M23759" s="3"/>
      <c r="N23759" s="3"/>
    </row>
    <row r="23760">
      <c r="A23760" s="3"/>
      <c r="B23760" s="3"/>
      <c r="C23760" s="3"/>
      <c r="D23760" s="3"/>
      <c r="E23760" s="3"/>
      <c r="F23760" s="3"/>
      <c r="G23760" s="3"/>
      <c r="H23760" s="3"/>
      <c r="I23760" s="3"/>
      <c r="J23760" s="3"/>
      <c r="K23760" s="3"/>
      <c r="L23760" s="3"/>
      <c r="M23760" s="3"/>
      <c r="N23760" s="3"/>
    </row>
    <row r="23761">
      <c r="A23761" s="3"/>
      <c r="B23761" s="3"/>
      <c r="C23761" s="3"/>
      <c r="D23761" s="3"/>
      <c r="E23761" s="3"/>
      <c r="F23761" s="3"/>
      <c r="G23761" s="3"/>
      <c r="H23761" s="3"/>
      <c r="I23761" s="3"/>
      <c r="J23761" s="3"/>
      <c r="K23761" s="3"/>
      <c r="L23761" s="3"/>
      <c r="M23761" s="3"/>
      <c r="N23761" s="3"/>
    </row>
    <row r="23762">
      <c r="A23762" s="3"/>
      <c r="B23762" s="3"/>
      <c r="C23762" s="3"/>
      <c r="D23762" s="3"/>
      <c r="E23762" s="3"/>
      <c r="F23762" s="3"/>
      <c r="G23762" s="3"/>
      <c r="H23762" s="3"/>
      <c r="I23762" s="3"/>
      <c r="J23762" s="3"/>
      <c r="K23762" s="3"/>
      <c r="L23762" s="3"/>
      <c r="M23762" s="3"/>
      <c r="N23762" s="3"/>
    </row>
    <row r="23763">
      <c r="A23763" s="3"/>
      <c r="B23763" s="3"/>
      <c r="C23763" s="3"/>
      <c r="D23763" s="3"/>
      <c r="E23763" s="3"/>
      <c r="F23763" s="3"/>
      <c r="G23763" s="3"/>
      <c r="H23763" s="3"/>
      <c r="I23763" s="3"/>
      <c r="J23763" s="3"/>
      <c r="K23763" s="3"/>
      <c r="L23763" s="3"/>
      <c r="M23763" s="3"/>
      <c r="N23763" s="3"/>
    </row>
    <row r="23764">
      <c r="A23764" s="3"/>
      <c r="B23764" s="3"/>
      <c r="C23764" s="3"/>
      <c r="D23764" s="3"/>
      <c r="E23764" s="3"/>
      <c r="F23764" s="3"/>
      <c r="G23764" s="3"/>
      <c r="H23764" s="3"/>
      <c r="I23764" s="3"/>
      <c r="J23764" s="3"/>
      <c r="K23764" s="3"/>
      <c r="L23764" s="3"/>
      <c r="M23764" s="3"/>
      <c r="N23764" s="3"/>
    </row>
    <row r="23765">
      <c r="A23765" s="3"/>
      <c r="B23765" s="3"/>
      <c r="C23765" s="3"/>
      <c r="D23765" s="3"/>
      <c r="E23765" s="3"/>
      <c r="F23765" s="3"/>
      <c r="G23765" s="3"/>
      <c r="H23765" s="3"/>
      <c r="I23765" s="3"/>
      <c r="J23765" s="3"/>
      <c r="K23765" s="3"/>
      <c r="L23765" s="3"/>
      <c r="M23765" s="3"/>
      <c r="N23765" s="3"/>
    </row>
    <row r="23766">
      <c r="A23766" s="3"/>
      <c r="B23766" s="3"/>
      <c r="C23766" s="3"/>
      <c r="D23766" s="3"/>
      <c r="E23766" s="3"/>
      <c r="F23766" s="3"/>
      <c r="G23766" s="3"/>
      <c r="H23766" s="3"/>
      <c r="I23766" s="3"/>
      <c r="J23766" s="3"/>
      <c r="K23766" s="3"/>
      <c r="L23766" s="3"/>
      <c r="M23766" s="3"/>
      <c r="N23766" s="3"/>
    </row>
    <row r="23767">
      <c r="A23767" s="3"/>
      <c r="B23767" s="3"/>
      <c r="C23767" s="3"/>
      <c r="D23767" s="3"/>
      <c r="E23767" s="3"/>
      <c r="F23767" s="3"/>
      <c r="G23767" s="3"/>
      <c r="H23767" s="3"/>
      <c r="I23767" s="3"/>
      <c r="J23767" s="3"/>
      <c r="K23767" s="3"/>
      <c r="L23767" s="3"/>
      <c r="M23767" s="3"/>
      <c r="N23767" s="3"/>
    </row>
    <row r="23768">
      <c r="A23768" s="3"/>
      <c r="B23768" s="3"/>
      <c r="C23768" s="3"/>
      <c r="D23768" s="3"/>
      <c r="E23768" s="3"/>
      <c r="F23768" s="3"/>
      <c r="G23768" s="3"/>
      <c r="H23768" s="3"/>
      <c r="I23768" s="3"/>
      <c r="J23768" s="3"/>
      <c r="K23768" s="3"/>
      <c r="L23768" s="3"/>
      <c r="M23768" s="3"/>
      <c r="N23768" s="3"/>
    </row>
    <row r="23769">
      <c r="A23769" s="3"/>
      <c r="B23769" s="3"/>
      <c r="C23769" s="3"/>
      <c r="D23769" s="3"/>
      <c r="E23769" s="3"/>
      <c r="F23769" s="3"/>
      <c r="G23769" s="3"/>
      <c r="H23769" s="3"/>
      <c r="I23769" s="3"/>
      <c r="J23769" s="3"/>
      <c r="K23769" s="3"/>
      <c r="L23769" s="3"/>
      <c r="M23769" s="3"/>
      <c r="N23769" s="3"/>
    </row>
    <row r="23770">
      <c r="A23770" s="3"/>
      <c r="B23770" s="3"/>
      <c r="C23770" s="3"/>
      <c r="D23770" s="3"/>
      <c r="E23770" s="3"/>
      <c r="F23770" s="3"/>
      <c r="G23770" s="3"/>
      <c r="H23770" s="3"/>
      <c r="I23770" s="3"/>
      <c r="J23770" s="3"/>
      <c r="K23770" s="3"/>
      <c r="L23770" s="3"/>
      <c r="M23770" s="3"/>
      <c r="N23770" s="3"/>
    </row>
    <row r="23771">
      <c r="A23771" s="3"/>
      <c r="B23771" s="3"/>
      <c r="C23771" s="3"/>
      <c r="D23771" s="3"/>
      <c r="E23771" s="3"/>
      <c r="F23771" s="3"/>
      <c r="G23771" s="3"/>
      <c r="H23771" s="3"/>
      <c r="I23771" s="3"/>
      <c r="J23771" s="3"/>
      <c r="K23771" s="3"/>
      <c r="L23771" s="3"/>
      <c r="M23771" s="3"/>
      <c r="N23771" s="3"/>
    </row>
    <row r="23772">
      <c r="A23772" s="3"/>
      <c r="B23772" s="3"/>
      <c r="C23772" s="3"/>
      <c r="D23772" s="3"/>
      <c r="E23772" s="3"/>
      <c r="F23772" s="3"/>
      <c r="G23772" s="3"/>
      <c r="H23772" s="3"/>
      <c r="I23772" s="3"/>
      <c r="J23772" s="3"/>
      <c r="K23772" s="3"/>
      <c r="L23772" s="3"/>
      <c r="M23772" s="3"/>
      <c r="N23772" s="3"/>
    </row>
    <row r="23773">
      <c r="A23773" s="3"/>
      <c r="B23773" s="3"/>
      <c r="C23773" s="3"/>
      <c r="D23773" s="3"/>
      <c r="E23773" s="3"/>
      <c r="F23773" s="3"/>
      <c r="G23773" s="3"/>
      <c r="H23773" s="3"/>
      <c r="I23773" s="3"/>
      <c r="J23773" s="3"/>
      <c r="K23773" s="3"/>
      <c r="L23773" s="3"/>
      <c r="M23773" s="3"/>
      <c r="N23773" s="3"/>
    </row>
    <row r="23774">
      <c r="A23774" s="3"/>
      <c r="B23774" s="3"/>
      <c r="C23774" s="3"/>
      <c r="D23774" s="3"/>
      <c r="E23774" s="3"/>
      <c r="F23774" s="3"/>
      <c r="G23774" s="3"/>
      <c r="H23774" s="3"/>
      <c r="I23774" s="3"/>
      <c r="J23774" s="3"/>
      <c r="K23774" s="3"/>
      <c r="L23774" s="3"/>
      <c r="M23774" s="3"/>
      <c r="N23774" s="3"/>
    </row>
    <row r="23775">
      <c r="A23775" s="3"/>
      <c r="B23775" s="3"/>
      <c r="C23775" s="3"/>
      <c r="D23775" s="3"/>
      <c r="E23775" s="3"/>
      <c r="F23775" s="3"/>
      <c r="G23775" s="3"/>
      <c r="H23775" s="3"/>
      <c r="I23775" s="3"/>
      <c r="J23775" s="3"/>
      <c r="K23775" s="3"/>
      <c r="L23775" s="3"/>
      <c r="M23775" s="3"/>
      <c r="N23775" s="3"/>
    </row>
    <row r="23776">
      <c r="A23776" s="3"/>
      <c r="B23776" s="3"/>
      <c r="C23776" s="3"/>
      <c r="D23776" s="3"/>
      <c r="E23776" s="3"/>
      <c r="F23776" s="3"/>
      <c r="G23776" s="3"/>
      <c r="H23776" s="3"/>
      <c r="I23776" s="3"/>
      <c r="J23776" s="3"/>
      <c r="K23776" s="3"/>
      <c r="L23776" s="3"/>
      <c r="M23776" s="3"/>
      <c r="N23776" s="3"/>
    </row>
    <row r="23777">
      <c r="A23777" s="3"/>
      <c r="B23777" s="3"/>
      <c r="C23777" s="3"/>
      <c r="D23777" s="3"/>
      <c r="E23777" s="3"/>
      <c r="F23777" s="3"/>
      <c r="G23777" s="3"/>
      <c r="H23777" s="3"/>
      <c r="I23777" s="3"/>
      <c r="J23777" s="3"/>
      <c r="K23777" s="3"/>
      <c r="L23777" s="3"/>
      <c r="M23777" s="3"/>
      <c r="N23777" s="3"/>
    </row>
    <row r="23778">
      <c r="A23778" s="3"/>
      <c r="B23778" s="3"/>
      <c r="C23778" s="3"/>
      <c r="D23778" s="3"/>
      <c r="E23778" s="3"/>
      <c r="F23778" s="3"/>
      <c r="G23778" s="3"/>
      <c r="H23778" s="3"/>
      <c r="I23778" s="3"/>
      <c r="J23778" s="3"/>
      <c r="K23778" s="3"/>
      <c r="L23778" s="3"/>
      <c r="M23778" s="3"/>
      <c r="N23778" s="3"/>
    </row>
    <row r="23779">
      <c r="A23779" s="3"/>
      <c r="B23779" s="3"/>
      <c r="C23779" s="3"/>
      <c r="D23779" s="3"/>
      <c r="E23779" s="3"/>
      <c r="F23779" s="3"/>
      <c r="G23779" s="3"/>
      <c r="H23779" s="3"/>
      <c r="I23779" s="3"/>
      <c r="J23779" s="3"/>
      <c r="K23779" s="3"/>
      <c r="L23779" s="3"/>
      <c r="M23779" s="3"/>
      <c r="N23779" s="3"/>
    </row>
    <row r="23780">
      <c r="A23780" s="3"/>
      <c r="B23780" s="3"/>
      <c r="C23780" s="3"/>
      <c r="D23780" s="3"/>
      <c r="E23780" s="3"/>
      <c r="F23780" s="3"/>
      <c r="G23780" s="3"/>
      <c r="H23780" s="3"/>
      <c r="I23780" s="3"/>
      <c r="J23780" s="3"/>
      <c r="K23780" s="3"/>
      <c r="L23780" s="3"/>
      <c r="M23780" s="3"/>
      <c r="N23780" s="3"/>
    </row>
    <row r="23781">
      <c r="A23781" s="3"/>
      <c r="B23781" s="3"/>
      <c r="C23781" s="3"/>
      <c r="D23781" s="3"/>
      <c r="E23781" s="3"/>
      <c r="F23781" s="3"/>
      <c r="G23781" s="3"/>
      <c r="H23781" s="3"/>
      <c r="I23781" s="3"/>
      <c r="J23781" s="3"/>
      <c r="K23781" s="3"/>
      <c r="L23781" s="3"/>
      <c r="M23781" s="3"/>
      <c r="N23781" s="3"/>
    </row>
    <row r="23782">
      <c r="A23782" s="3"/>
      <c r="B23782" s="3"/>
      <c r="C23782" s="3"/>
      <c r="D23782" s="3"/>
      <c r="E23782" s="3"/>
      <c r="F23782" s="3"/>
      <c r="G23782" s="3"/>
      <c r="H23782" s="3"/>
      <c r="I23782" s="3"/>
      <c r="J23782" s="3"/>
      <c r="K23782" s="3"/>
      <c r="L23782" s="3"/>
      <c r="M23782" s="3"/>
      <c r="N23782" s="3"/>
    </row>
    <row r="23783">
      <c r="A23783" s="3"/>
      <c r="B23783" s="3"/>
      <c r="C23783" s="3"/>
      <c r="D23783" s="3"/>
      <c r="E23783" s="3"/>
      <c r="F23783" s="3"/>
      <c r="G23783" s="3"/>
      <c r="H23783" s="3"/>
      <c r="I23783" s="3"/>
      <c r="J23783" s="3"/>
      <c r="K23783" s="3"/>
      <c r="L23783" s="3"/>
      <c r="M23783" s="3"/>
      <c r="N23783" s="3"/>
    </row>
    <row r="23784">
      <c r="A23784" s="3"/>
      <c r="B23784" s="3"/>
      <c r="C23784" s="3"/>
      <c r="D23784" s="3"/>
      <c r="E23784" s="3"/>
      <c r="F23784" s="3"/>
      <c r="G23784" s="3"/>
      <c r="H23784" s="3"/>
      <c r="I23784" s="3"/>
      <c r="J23784" s="3"/>
      <c r="K23784" s="3"/>
      <c r="L23784" s="3"/>
      <c r="M23784" s="3"/>
      <c r="N23784" s="3"/>
    </row>
    <row r="23785">
      <c r="A23785" s="3"/>
      <c r="B23785" s="3"/>
      <c r="C23785" s="3"/>
      <c r="D23785" s="3"/>
      <c r="E23785" s="3"/>
      <c r="F23785" s="3"/>
      <c r="G23785" s="3"/>
      <c r="H23785" s="3"/>
      <c r="I23785" s="3"/>
      <c r="J23785" s="3"/>
      <c r="K23785" s="3"/>
      <c r="L23785" s="3"/>
      <c r="M23785" s="3"/>
      <c r="N23785" s="3"/>
    </row>
    <row r="23786">
      <c r="A23786" s="3"/>
      <c r="B23786" s="3"/>
      <c r="C23786" s="3"/>
      <c r="D23786" s="3"/>
      <c r="E23786" s="3"/>
      <c r="F23786" s="3"/>
      <c r="G23786" s="3"/>
      <c r="H23786" s="3"/>
      <c r="I23786" s="3"/>
      <c r="J23786" s="3"/>
      <c r="K23786" s="3"/>
      <c r="L23786" s="3"/>
      <c r="M23786" s="3"/>
      <c r="N23786" s="3"/>
    </row>
    <row r="23787">
      <c r="A23787" s="3"/>
      <c r="B23787" s="3"/>
      <c r="C23787" s="3"/>
      <c r="D23787" s="3"/>
      <c r="E23787" s="3"/>
      <c r="F23787" s="3"/>
      <c r="G23787" s="3"/>
      <c r="H23787" s="3"/>
      <c r="I23787" s="3"/>
      <c r="J23787" s="3"/>
      <c r="K23787" s="3"/>
      <c r="L23787" s="3"/>
      <c r="M23787" s="3"/>
      <c r="N23787" s="3"/>
    </row>
    <row r="23788">
      <c r="A23788" s="3"/>
      <c r="B23788" s="3"/>
      <c r="C23788" s="3"/>
      <c r="D23788" s="3"/>
      <c r="E23788" s="3"/>
      <c r="F23788" s="3"/>
      <c r="G23788" s="3"/>
      <c r="H23788" s="3"/>
      <c r="I23788" s="3"/>
      <c r="J23788" s="3"/>
      <c r="K23788" s="3"/>
      <c r="L23788" s="3"/>
      <c r="M23788" s="3"/>
      <c r="N23788" s="3"/>
    </row>
    <row r="23789">
      <c r="A23789" s="3"/>
      <c r="B23789" s="3"/>
      <c r="C23789" s="3"/>
      <c r="D23789" s="3"/>
      <c r="E23789" s="3"/>
      <c r="F23789" s="3"/>
      <c r="G23789" s="3"/>
      <c r="H23789" s="3"/>
      <c r="I23789" s="3"/>
      <c r="J23789" s="3"/>
      <c r="K23789" s="3"/>
      <c r="L23789" s="3"/>
      <c r="M23789" s="3"/>
      <c r="N23789" s="3"/>
    </row>
    <row r="23790">
      <c r="A23790" s="3"/>
      <c r="B23790" s="3"/>
      <c r="C23790" s="3"/>
      <c r="D23790" s="3"/>
      <c r="E23790" s="3"/>
      <c r="F23790" s="3"/>
      <c r="G23790" s="3"/>
      <c r="H23790" s="3"/>
      <c r="I23790" s="3"/>
      <c r="J23790" s="3"/>
      <c r="K23790" s="3"/>
      <c r="L23790" s="3"/>
      <c r="M23790" s="3"/>
      <c r="N23790" s="3"/>
    </row>
    <row r="23791">
      <c r="A23791" s="3"/>
      <c r="B23791" s="3"/>
      <c r="C23791" s="3"/>
      <c r="D23791" s="3"/>
      <c r="E23791" s="3"/>
      <c r="F23791" s="3"/>
      <c r="G23791" s="3"/>
      <c r="H23791" s="3"/>
      <c r="I23791" s="3"/>
      <c r="J23791" s="3"/>
      <c r="K23791" s="3"/>
      <c r="L23791" s="3"/>
      <c r="M23791" s="3"/>
      <c r="N23791" s="3"/>
    </row>
    <row r="23792">
      <c r="A23792" s="3"/>
      <c r="B23792" s="3"/>
      <c r="C23792" s="3"/>
      <c r="D23792" s="3"/>
      <c r="E23792" s="3"/>
      <c r="F23792" s="3"/>
      <c r="G23792" s="3"/>
      <c r="H23792" s="3"/>
      <c r="I23792" s="3"/>
      <c r="J23792" s="3"/>
      <c r="K23792" s="3"/>
      <c r="L23792" s="3"/>
      <c r="M23792" s="3"/>
      <c r="N23792" s="3"/>
    </row>
    <row r="23793">
      <c r="A23793" s="3"/>
      <c r="B23793" s="3"/>
      <c r="C23793" s="3"/>
      <c r="D23793" s="3"/>
      <c r="E23793" s="3"/>
      <c r="F23793" s="3"/>
      <c r="G23793" s="3"/>
      <c r="H23793" s="3"/>
      <c r="I23793" s="3"/>
      <c r="J23793" s="3"/>
      <c r="K23793" s="3"/>
      <c r="L23793" s="3"/>
      <c r="M23793" s="3"/>
      <c r="N23793" s="3"/>
    </row>
    <row r="23794">
      <c r="A23794" s="3"/>
      <c r="B23794" s="3"/>
      <c r="C23794" s="3"/>
      <c r="D23794" s="3"/>
      <c r="E23794" s="3"/>
      <c r="F23794" s="3"/>
      <c r="G23794" s="3"/>
      <c r="H23794" s="3"/>
      <c r="I23794" s="3"/>
      <c r="J23794" s="3"/>
      <c r="K23794" s="3"/>
      <c r="L23794" s="3"/>
      <c r="M23794" s="3"/>
      <c r="N23794" s="3"/>
    </row>
    <row r="23795">
      <c r="A23795" s="3"/>
      <c r="B23795" s="3"/>
      <c r="C23795" s="3"/>
      <c r="D23795" s="3"/>
      <c r="E23795" s="3"/>
      <c r="F23795" s="3"/>
      <c r="G23795" s="3"/>
      <c r="H23795" s="3"/>
      <c r="I23795" s="3"/>
      <c r="J23795" s="3"/>
      <c r="K23795" s="3"/>
      <c r="L23795" s="3"/>
      <c r="M23795" s="3"/>
      <c r="N23795" s="3"/>
    </row>
    <row r="23796">
      <c r="A23796" s="3"/>
      <c r="B23796" s="3"/>
      <c r="C23796" s="3"/>
      <c r="D23796" s="3"/>
      <c r="E23796" s="3"/>
      <c r="F23796" s="3"/>
      <c r="G23796" s="3"/>
      <c r="H23796" s="3"/>
      <c r="I23796" s="3"/>
      <c r="J23796" s="3"/>
      <c r="K23796" s="3"/>
      <c r="L23796" s="3"/>
      <c r="M23796" s="3"/>
      <c r="N23796" s="3"/>
    </row>
    <row r="23797">
      <c r="A23797" s="3"/>
      <c r="B23797" s="3"/>
      <c r="C23797" s="3"/>
      <c r="D23797" s="3"/>
      <c r="E23797" s="3"/>
      <c r="F23797" s="3"/>
      <c r="G23797" s="3"/>
      <c r="H23797" s="3"/>
      <c r="I23797" s="3"/>
      <c r="J23797" s="3"/>
      <c r="K23797" s="3"/>
      <c r="L23797" s="3"/>
      <c r="M23797" s="3"/>
      <c r="N23797" s="3"/>
    </row>
    <row r="23798">
      <c r="A23798" s="3"/>
      <c r="B23798" s="3"/>
      <c r="C23798" s="3"/>
      <c r="D23798" s="3"/>
      <c r="E23798" s="3"/>
      <c r="F23798" s="3"/>
      <c r="G23798" s="3"/>
      <c r="H23798" s="3"/>
      <c r="I23798" s="3"/>
      <c r="J23798" s="3"/>
      <c r="K23798" s="3"/>
      <c r="L23798" s="3"/>
      <c r="M23798" s="3"/>
      <c r="N23798" s="3"/>
    </row>
    <row r="23799">
      <c r="A23799" s="3"/>
      <c r="B23799" s="3"/>
      <c r="C23799" s="3"/>
      <c r="D23799" s="3"/>
      <c r="E23799" s="3"/>
      <c r="F23799" s="3"/>
      <c r="G23799" s="3"/>
      <c r="H23799" s="3"/>
      <c r="I23799" s="3"/>
      <c r="J23799" s="3"/>
      <c r="K23799" s="3"/>
      <c r="L23799" s="3"/>
      <c r="M23799" s="3"/>
      <c r="N23799" s="3"/>
    </row>
    <row r="23800">
      <c r="A23800" s="3"/>
      <c r="B23800" s="3"/>
      <c r="C23800" s="3"/>
      <c r="D23800" s="3"/>
      <c r="E23800" s="3"/>
      <c r="F23800" s="3"/>
      <c r="G23800" s="3"/>
      <c r="H23800" s="3"/>
      <c r="I23800" s="3"/>
      <c r="J23800" s="3"/>
      <c r="K23800" s="3"/>
      <c r="L23800" s="3"/>
      <c r="M23800" s="3"/>
      <c r="N23800" s="3"/>
    </row>
    <row r="23801">
      <c r="A23801" s="3"/>
      <c r="B23801" s="3"/>
      <c r="C23801" s="3"/>
      <c r="D23801" s="3"/>
      <c r="E23801" s="3"/>
      <c r="F23801" s="3"/>
      <c r="G23801" s="3"/>
      <c r="H23801" s="3"/>
      <c r="I23801" s="3"/>
      <c r="J23801" s="3"/>
      <c r="K23801" s="3"/>
      <c r="L23801" s="3"/>
      <c r="M23801" s="3"/>
      <c r="N23801" s="3"/>
    </row>
    <row r="23802">
      <c r="A23802" s="3"/>
      <c r="B23802" s="3"/>
      <c r="C23802" s="3"/>
      <c r="D23802" s="3"/>
      <c r="E23802" s="3"/>
      <c r="F23802" s="3"/>
      <c r="G23802" s="3"/>
      <c r="H23802" s="3"/>
      <c r="I23802" s="3"/>
      <c r="J23802" s="3"/>
      <c r="K23802" s="3"/>
      <c r="L23802" s="3"/>
      <c r="M23802" s="3"/>
      <c r="N23802" s="3"/>
    </row>
    <row r="23803">
      <c r="A23803" s="3"/>
      <c r="B23803" s="3"/>
      <c r="C23803" s="3"/>
      <c r="D23803" s="3"/>
      <c r="E23803" s="3"/>
      <c r="F23803" s="3"/>
      <c r="G23803" s="3"/>
      <c r="H23803" s="3"/>
      <c r="I23803" s="3"/>
      <c r="J23803" s="3"/>
      <c r="K23803" s="3"/>
      <c r="L23803" s="3"/>
      <c r="M23803" s="3"/>
      <c r="N23803" s="3"/>
    </row>
    <row r="23804">
      <c r="A23804" s="3"/>
      <c r="B23804" s="3"/>
      <c r="C23804" s="3"/>
      <c r="D23804" s="3"/>
      <c r="E23804" s="3"/>
      <c r="F23804" s="3"/>
      <c r="G23804" s="3"/>
      <c r="H23804" s="3"/>
      <c r="I23804" s="3"/>
      <c r="J23804" s="3"/>
      <c r="K23804" s="3"/>
      <c r="L23804" s="3"/>
      <c r="M23804" s="3"/>
      <c r="N23804" s="3"/>
    </row>
    <row r="23805">
      <c r="A23805" s="3"/>
      <c r="B23805" s="3"/>
      <c r="C23805" s="3"/>
      <c r="D23805" s="3"/>
      <c r="E23805" s="3"/>
      <c r="F23805" s="3"/>
      <c r="G23805" s="3"/>
      <c r="H23805" s="3"/>
      <c r="I23805" s="3"/>
      <c r="J23805" s="3"/>
      <c r="K23805" s="3"/>
      <c r="L23805" s="3"/>
      <c r="M23805" s="3"/>
      <c r="N23805" s="3"/>
    </row>
    <row r="23806">
      <c r="A23806" s="3"/>
      <c r="B23806" s="3"/>
      <c r="C23806" s="3"/>
      <c r="D23806" s="3"/>
      <c r="E23806" s="3"/>
      <c r="F23806" s="3"/>
      <c r="G23806" s="3"/>
      <c r="H23806" s="3"/>
      <c r="I23806" s="3"/>
      <c r="J23806" s="3"/>
      <c r="K23806" s="3"/>
      <c r="L23806" s="3"/>
      <c r="M23806" s="3"/>
      <c r="N23806" s="3"/>
    </row>
    <row r="23807">
      <c r="A23807" s="3"/>
      <c r="B23807" s="3"/>
      <c r="C23807" s="3"/>
      <c r="D23807" s="3"/>
      <c r="E23807" s="3"/>
      <c r="F23807" s="3"/>
      <c r="G23807" s="3"/>
      <c r="H23807" s="3"/>
      <c r="I23807" s="3"/>
      <c r="J23807" s="3"/>
      <c r="K23807" s="3"/>
      <c r="L23807" s="3"/>
      <c r="M23807" s="3"/>
      <c r="N23807" s="3"/>
    </row>
    <row r="23808">
      <c r="A23808" s="3"/>
      <c r="B23808" s="3"/>
      <c r="C23808" s="3"/>
      <c r="D23808" s="3"/>
      <c r="E23808" s="3"/>
      <c r="F23808" s="3"/>
      <c r="G23808" s="3"/>
      <c r="H23808" s="3"/>
      <c r="I23808" s="3"/>
      <c r="J23808" s="3"/>
      <c r="K23808" s="3"/>
      <c r="L23808" s="3"/>
      <c r="M23808" s="3"/>
      <c r="N23808" s="3"/>
    </row>
    <row r="23809">
      <c r="A23809" s="3"/>
      <c r="B23809" s="3"/>
      <c r="C23809" s="3"/>
      <c r="D23809" s="3"/>
      <c r="E23809" s="3"/>
      <c r="F23809" s="3"/>
      <c r="G23809" s="3"/>
      <c r="H23809" s="3"/>
      <c r="I23809" s="3"/>
      <c r="J23809" s="3"/>
      <c r="K23809" s="3"/>
      <c r="L23809" s="3"/>
      <c r="M23809" s="3"/>
      <c r="N23809" s="3"/>
    </row>
    <row r="23810">
      <c r="A23810" s="3"/>
      <c r="B23810" s="3"/>
      <c r="C23810" s="3"/>
      <c r="D23810" s="3"/>
      <c r="E23810" s="3"/>
      <c r="F23810" s="3"/>
      <c r="G23810" s="3"/>
      <c r="H23810" s="3"/>
      <c r="I23810" s="3"/>
      <c r="J23810" s="3"/>
      <c r="K23810" s="3"/>
      <c r="L23810" s="3"/>
      <c r="M23810" s="3"/>
      <c r="N23810" s="3"/>
    </row>
    <row r="23811">
      <c r="A23811" s="3"/>
      <c r="B23811" s="3"/>
      <c r="C23811" s="3"/>
      <c r="D23811" s="3"/>
      <c r="E23811" s="3"/>
      <c r="F23811" s="3"/>
      <c r="G23811" s="3"/>
      <c r="H23811" s="3"/>
      <c r="I23811" s="3"/>
      <c r="J23811" s="3"/>
      <c r="K23811" s="3"/>
      <c r="L23811" s="3"/>
      <c r="M23811" s="3"/>
      <c r="N23811" s="3"/>
    </row>
    <row r="23812">
      <c r="A23812" s="3"/>
      <c r="B23812" s="3"/>
      <c r="C23812" s="3"/>
      <c r="D23812" s="3"/>
      <c r="E23812" s="3"/>
      <c r="F23812" s="3"/>
      <c r="G23812" s="3"/>
      <c r="H23812" s="3"/>
      <c r="I23812" s="3"/>
      <c r="J23812" s="3"/>
      <c r="K23812" s="3"/>
      <c r="L23812" s="3"/>
      <c r="M23812" s="3"/>
      <c r="N23812" s="3"/>
    </row>
    <row r="23813">
      <c r="A23813" s="3"/>
      <c r="B23813" s="3"/>
      <c r="C23813" s="3"/>
      <c r="D23813" s="3"/>
      <c r="E23813" s="3"/>
      <c r="F23813" s="3"/>
      <c r="G23813" s="3"/>
      <c r="H23813" s="3"/>
      <c r="I23813" s="3"/>
      <c r="J23813" s="3"/>
      <c r="K23813" s="3"/>
      <c r="L23813" s="3"/>
      <c r="M23813" s="3"/>
      <c r="N23813" s="3"/>
    </row>
    <row r="23814">
      <c r="A23814" s="3"/>
      <c r="B23814" s="3"/>
      <c r="C23814" s="3"/>
      <c r="D23814" s="3"/>
      <c r="E23814" s="3"/>
      <c r="F23814" s="3"/>
      <c r="G23814" s="3"/>
      <c r="H23814" s="3"/>
      <c r="I23814" s="3"/>
      <c r="J23814" s="3"/>
      <c r="K23814" s="3"/>
      <c r="L23814" s="3"/>
      <c r="M23814" s="3"/>
      <c r="N23814" s="3"/>
    </row>
    <row r="23815">
      <c r="A23815" s="3"/>
      <c r="B23815" s="3"/>
      <c r="C23815" s="3"/>
      <c r="D23815" s="3"/>
      <c r="E23815" s="3"/>
      <c r="F23815" s="3"/>
      <c r="G23815" s="3"/>
      <c r="H23815" s="3"/>
      <c r="I23815" s="3"/>
      <c r="J23815" s="3"/>
      <c r="K23815" s="3"/>
      <c r="L23815" s="3"/>
      <c r="M23815" s="3"/>
      <c r="N23815" s="3"/>
    </row>
    <row r="23816">
      <c r="A23816" s="3"/>
      <c r="B23816" s="3"/>
      <c r="C23816" s="3"/>
      <c r="D23816" s="3"/>
      <c r="E23816" s="3"/>
      <c r="F23816" s="3"/>
      <c r="G23816" s="3"/>
      <c r="H23816" s="3"/>
      <c r="I23816" s="3"/>
      <c r="J23816" s="3"/>
      <c r="K23816" s="3"/>
      <c r="L23816" s="3"/>
      <c r="M23816" s="3"/>
      <c r="N23816" s="3"/>
    </row>
    <row r="23817">
      <c r="A23817" s="3"/>
      <c r="B23817" s="3"/>
      <c r="C23817" s="3"/>
      <c r="D23817" s="3"/>
      <c r="E23817" s="3"/>
      <c r="F23817" s="3"/>
      <c r="G23817" s="3"/>
      <c r="H23817" s="3"/>
      <c r="I23817" s="3"/>
      <c r="J23817" s="3"/>
      <c r="K23817" s="3"/>
      <c r="L23817" s="3"/>
      <c r="M23817" s="3"/>
      <c r="N23817" s="3"/>
    </row>
    <row r="23818">
      <c r="A23818" s="3"/>
      <c r="B23818" s="3"/>
      <c r="C23818" s="3"/>
      <c r="D23818" s="3"/>
      <c r="E23818" s="3"/>
      <c r="F23818" s="3"/>
      <c r="G23818" s="3"/>
      <c r="H23818" s="3"/>
      <c r="I23818" s="3"/>
      <c r="J23818" s="3"/>
      <c r="K23818" s="3"/>
      <c r="L23818" s="3"/>
      <c r="M23818" s="3"/>
      <c r="N23818" s="3"/>
    </row>
    <row r="23819">
      <c r="A23819" s="3"/>
      <c r="B23819" s="3"/>
      <c r="C23819" s="3"/>
      <c r="D23819" s="3"/>
      <c r="E23819" s="3"/>
      <c r="F23819" s="3"/>
      <c r="G23819" s="3"/>
      <c r="H23819" s="3"/>
      <c r="I23819" s="3"/>
      <c r="J23819" s="3"/>
      <c r="K23819" s="3"/>
      <c r="L23819" s="3"/>
      <c r="M23819" s="3"/>
      <c r="N23819" s="3"/>
    </row>
    <row r="23820">
      <c r="A23820" s="3"/>
      <c r="B23820" s="3"/>
      <c r="C23820" s="3"/>
      <c r="D23820" s="3"/>
      <c r="E23820" s="3"/>
      <c r="F23820" s="3"/>
      <c r="G23820" s="3"/>
      <c r="H23820" s="3"/>
      <c r="I23820" s="3"/>
      <c r="J23820" s="3"/>
      <c r="K23820" s="3"/>
      <c r="L23820" s="3"/>
      <c r="M23820" s="3"/>
      <c r="N23820" s="3"/>
    </row>
    <row r="23821">
      <c r="A23821" s="3"/>
      <c r="B23821" s="3"/>
      <c r="C23821" s="3"/>
      <c r="D23821" s="3"/>
      <c r="E23821" s="3"/>
      <c r="F23821" s="3"/>
      <c r="G23821" s="3"/>
      <c r="H23821" s="3"/>
      <c r="I23821" s="3"/>
      <c r="J23821" s="3"/>
      <c r="K23821" s="3"/>
      <c r="L23821" s="3"/>
      <c r="M23821" s="3"/>
      <c r="N23821" s="3"/>
    </row>
    <row r="23822">
      <c r="A23822" s="3"/>
      <c r="B23822" s="3"/>
      <c r="C23822" s="3"/>
      <c r="D23822" s="3"/>
      <c r="E23822" s="3"/>
      <c r="F23822" s="3"/>
      <c r="G23822" s="3"/>
      <c r="H23822" s="3"/>
      <c r="I23822" s="3"/>
      <c r="J23822" s="3"/>
      <c r="K23822" s="3"/>
      <c r="L23822" s="3"/>
      <c r="M23822" s="3"/>
      <c r="N23822" s="3"/>
    </row>
    <row r="23823">
      <c r="A23823" s="3"/>
      <c r="B23823" s="3"/>
      <c r="C23823" s="3"/>
      <c r="D23823" s="3"/>
      <c r="E23823" s="3"/>
      <c r="F23823" s="3"/>
      <c r="G23823" s="3"/>
      <c r="H23823" s="3"/>
      <c r="I23823" s="3"/>
      <c r="J23823" s="3"/>
      <c r="K23823" s="3"/>
      <c r="L23823" s="3"/>
      <c r="M23823" s="3"/>
      <c r="N23823" s="3"/>
    </row>
    <row r="23824">
      <c r="A23824" s="3"/>
      <c r="B23824" s="3"/>
      <c r="C23824" s="3"/>
      <c r="D23824" s="3"/>
      <c r="E23824" s="3"/>
      <c r="F23824" s="3"/>
      <c r="G23824" s="3"/>
      <c r="H23824" s="3"/>
      <c r="I23824" s="3"/>
      <c r="J23824" s="3"/>
      <c r="K23824" s="3"/>
      <c r="L23824" s="3"/>
      <c r="M23824" s="3"/>
      <c r="N23824" s="3"/>
    </row>
    <row r="23825">
      <c r="A23825" s="3"/>
      <c r="B23825" s="3"/>
      <c r="C23825" s="3"/>
      <c r="D23825" s="3"/>
      <c r="E23825" s="3"/>
      <c r="F23825" s="3"/>
      <c r="G23825" s="3"/>
      <c r="H23825" s="3"/>
      <c r="I23825" s="3"/>
      <c r="J23825" s="3"/>
      <c r="K23825" s="3"/>
      <c r="L23825" s="3"/>
      <c r="M23825" s="3"/>
      <c r="N23825" s="3"/>
    </row>
    <row r="23826">
      <c r="A23826" s="3"/>
      <c r="B23826" s="3"/>
      <c r="C23826" s="3"/>
      <c r="D23826" s="3"/>
      <c r="E23826" s="3"/>
      <c r="F23826" s="3"/>
      <c r="G23826" s="3"/>
      <c r="H23826" s="3"/>
      <c r="I23826" s="3"/>
      <c r="J23826" s="3"/>
      <c r="K23826" s="3"/>
      <c r="L23826" s="3"/>
      <c r="M23826" s="3"/>
      <c r="N23826" s="3"/>
    </row>
    <row r="23827">
      <c r="A23827" s="3"/>
      <c r="B23827" s="3"/>
      <c r="C23827" s="3"/>
      <c r="D23827" s="3"/>
      <c r="E23827" s="3"/>
      <c r="F23827" s="3"/>
      <c r="G23827" s="3"/>
      <c r="H23827" s="3"/>
      <c r="I23827" s="3"/>
      <c r="J23827" s="3"/>
      <c r="K23827" s="3"/>
      <c r="L23827" s="3"/>
      <c r="M23827" s="3"/>
      <c r="N23827" s="3"/>
    </row>
    <row r="23828">
      <c r="A23828" s="3"/>
      <c r="B23828" s="3"/>
      <c r="C23828" s="3"/>
      <c r="D23828" s="3"/>
      <c r="E23828" s="3"/>
      <c r="F23828" s="3"/>
      <c r="G23828" s="3"/>
      <c r="H23828" s="3"/>
      <c r="I23828" s="3"/>
      <c r="J23828" s="3"/>
      <c r="K23828" s="3"/>
      <c r="L23828" s="3"/>
      <c r="M23828" s="3"/>
      <c r="N23828" s="3"/>
    </row>
    <row r="23829">
      <c r="A23829" s="3"/>
      <c r="B23829" s="3"/>
      <c r="C23829" s="3"/>
      <c r="D23829" s="3"/>
      <c r="E23829" s="3"/>
      <c r="F23829" s="3"/>
      <c r="G23829" s="3"/>
      <c r="H23829" s="3"/>
      <c r="I23829" s="3"/>
      <c r="J23829" s="3"/>
      <c r="K23829" s="3"/>
      <c r="L23829" s="3"/>
      <c r="M23829" s="3"/>
      <c r="N23829" s="3"/>
    </row>
    <row r="23830">
      <c r="A23830" s="3"/>
      <c r="B23830" s="3"/>
      <c r="C23830" s="3"/>
      <c r="D23830" s="3"/>
      <c r="E23830" s="3"/>
      <c r="F23830" s="3"/>
      <c r="G23830" s="3"/>
      <c r="H23830" s="3"/>
      <c r="I23830" s="3"/>
      <c r="J23830" s="3"/>
      <c r="K23830" s="3"/>
      <c r="L23830" s="3"/>
      <c r="M23830" s="3"/>
      <c r="N23830" s="3"/>
    </row>
    <row r="23831">
      <c r="A23831" s="3"/>
      <c r="B23831" s="3"/>
      <c r="C23831" s="3"/>
      <c r="D23831" s="3"/>
      <c r="E23831" s="3"/>
      <c r="F23831" s="3"/>
      <c r="G23831" s="3"/>
      <c r="H23831" s="3"/>
      <c r="I23831" s="3"/>
      <c r="J23831" s="3"/>
      <c r="K23831" s="3"/>
      <c r="L23831" s="3"/>
      <c r="M23831" s="3"/>
      <c r="N23831" s="3"/>
    </row>
    <row r="23832">
      <c r="A23832" s="3"/>
      <c r="B23832" s="3"/>
      <c r="C23832" s="3"/>
      <c r="D23832" s="3"/>
      <c r="E23832" s="3"/>
      <c r="F23832" s="3"/>
      <c r="G23832" s="3"/>
      <c r="H23832" s="3"/>
      <c r="I23832" s="3"/>
      <c r="J23832" s="3"/>
      <c r="K23832" s="3"/>
      <c r="L23832" s="3"/>
      <c r="M23832" s="3"/>
      <c r="N23832" s="3"/>
    </row>
    <row r="23833">
      <c r="A23833" s="3"/>
      <c r="B23833" s="3"/>
      <c r="C23833" s="3"/>
      <c r="D23833" s="3"/>
      <c r="E23833" s="3"/>
      <c r="F23833" s="3"/>
      <c r="G23833" s="3"/>
      <c r="H23833" s="3"/>
      <c r="I23833" s="3"/>
      <c r="J23833" s="3"/>
      <c r="K23833" s="3"/>
      <c r="L23833" s="3"/>
      <c r="M23833" s="3"/>
      <c r="N23833" s="3"/>
    </row>
    <row r="23834">
      <c r="A23834" s="3"/>
      <c r="B23834" s="3"/>
      <c r="C23834" s="3"/>
      <c r="D23834" s="3"/>
      <c r="E23834" s="3"/>
      <c r="F23834" s="3"/>
      <c r="G23834" s="3"/>
      <c r="H23834" s="3"/>
      <c r="I23834" s="3"/>
      <c r="J23834" s="3"/>
      <c r="K23834" s="3"/>
      <c r="L23834" s="3"/>
      <c r="M23834" s="3"/>
      <c r="N23834" s="3"/>
    </row>
    <row r="23835">
      <c r="A23835" s="3"/>
      <c r="B23835" s="3"/>
      <c r="C23835" s="3"/>
      <c r="D23835" s="3"/>
      <c r="E23835" s="3"/>
      <c r="F23835" s="3"/>
      <c r="G23835" s="3"/>
      <c r="H23835" s="3"/>
      <c r="I23835" s="3"/>
      <c r="J23835" s="3"/>
      <c r="K23835" s="3"/>
      <c r="L23835" s="3"/>
      <c r="M23835" s="3"/>
      <c r="N23835" s="3"/>
    </row>
    <row r="23836">
      <c r="A23836" s="3"/>
      <c r="B23836" s="3"/>
      <c r="C23836" s="3"/>
      <c r="D23836" s="3"/>
      <c r="E23836" s="3"/>
      <c r="F23836" s="3"/>
      <c r="G23836" s="3"/>
      <c r="H23836" s="3"/>
      <c r="I23836" s="3"/>
      <c r="J23836" s="3"/>
      <c r="K23836" s="3"/>
      <c r="L23836" s="3"/>
      <c r="M23836" s="3"/>
      <c r="N23836" s="3"/>
    </row>
    <row r="23837">
      <c r="A23837" s="3"/>
      <c r="B23837" s="3"/>
      <c r="C23837" s="3"/>
      <c r="D23837" s="3"/>
      <c r="E23837" s="3"/>
      <c r="F23837" s="3"/>
      <c r="G23837" s="3"/>
      <c r="H23837" s="3"/>
      <c r="I23837" s="3"/>
      <c r="J23837" s="3"/>
      <c r="K23837" s="3"/>
      <c r="L23837" s="3"/>
      <c r="M23837" s="3"/>
      <c r="N23837" s="3"/>
    </row>
    <row r="23838">
      <c r="A23838" s="3"/>
      <c r="B23838" s="3"/>
      <c r="C23838" s="3"/>
      <c r="D23838" s="3"/>
      <c r="E23838" s="3"/>
      <c r="F23838" s="3"/>
      <c r="G23838" s="3"/>
      <c r="H23838" s="3"/>
      <c r="I23838" s="3"/>
      <c r="J23838" s="3"/>
      <c r="K23838" s="3"/>
      <c r="L23838" s="3"/>
      <c r="M23838" s="3"/>
      <c r="N23838" s="3"/>
    </row>
    <row r="23839">
      <c r="A23839" s="3"/>
      <c r="B23839" s="3"/>
      <c r="C23839" s="3"/>
      <c r="D23839" s="3"/>
      <c r="E23839" s="3"/>
      <c r="F23839" s="3"/>
      <c r="G23839" s="3"/>
      <c r="H23839" s="3"/>
      <c r="I23839" s="3"/>
      <c r="J23839" s="3"/>
      <c r="K23839" s="3"/>
      <c r="L23839" s="3"/>
      <c r="M23839" s="3"/>
      <c r="N23839" s="3"/>
    </row>
    <row r="23840">
      <c r="A23840" s="3"/>
      <c r="B23840" s="3"/>
      <c r="C23840" s="3"/>
      <c r="D23840" s="3"/>
      <c r="E23840" s="3"/>
      <c r="F23840" s="3"/>
      <c r="G23840" s="3"/>
      <c r="H23840" s="3"/>
      <c r="I23840" s="3"/>
      <c r="J23840" s="3"/>
      <c r="K23840" s="3"/>
      <c r="L23840" s="3"/>
      <c r="M23840" s="3"/>
      <c r="N23840" s="3"/>
    </row>
    <row r="23841">
      <c r="A23841" s="3"/>
      <c r="B23841" s="3"/>
      <c r="C23841" s="3"/>
      <c r="D23841" s="3"/>
      <c r="E23841" s="3"/>
      <c r="F23841" s="3"/>
      <c r="G23841" s="3"/>
      <c r="H23841" s="3"/>
      <c r="I23841" s="3"/>
      <c r="J23841" s="3"/>
      <c r="K23841" s="3"/>
      <c r="L23841" s="3"/>
      <c r="M23841" s="3"/>
      <c r="N23841" s="3"/>
    </row>
    <row r="23842">
      <c r="A23842" s="3"/>
      <c r="B23842" s="3"/>
      <c r="C23842" s="3"/>
      <c r="D23842" s="3"/>
      <c r="E23842" s="3"/>
      <c r="F23842" s="3"/>
      <c r="G23842" s="3"/>
      <c r="H23842" s="3"/>
      <c r="I23842" s="3"/>
      <c r="J23842" s="3"/>
      <c r="K23842" s="3"/>
      <c r="L23842" s="3"/>
      <c r="M23842" s="3"/>
      <c r="N23842" s="3"/>
    </row>
    <row r="23843">
      <c r="A23843" s="3"/>
      <c r="B23843" s="3"/>
      <c r="C23843" s="3"/>
      <c r="D23843" s="3"/>
      <c r="E23843" s="3"/>
      <c r="F23843" s="3"/>
      <c r="G23843" s="3"/>
      <c r="H23843" s="3"/>
      <c r="I23843" s="3"/>
      <c r="J23843" s="3"/>
      <c r="K23843" s="3"/>
      <c r="L23843" s="3"/>
      <c r="M23843" s="3"/>
      <c r="N23843" s="3"/>
    </row>
    <row r="23844">
      <c r="A23844" s="3"/>
      <c r="B23844" s="3"/>
      <c r="C23844" s="3"/>
      <c r="D23844" s="3"/>
      <c r="E23844" s="3"/>
      <c r="F23844" s="3"/>
      <c r="G23844" s="3"/>
      <c r="H23844" s="3"/>
      <c r="I23844" s="3"/>
      <c r="J23844" s="3"/>
      <c r="K23844" s="3"/>
      <c r="L23844" s="3"/>
      <c r="M23844" s="3"/>
      <c r="N23844" s="3"/>
    </row>
    <row r="23845">
      <c r="A23845" s="3"/>
      <c r="B23845" s="3"/>
      <c r="C23845" s="3"/>
      <c r="D23845" s="3"/>
      <c r="E23845" s="3"/>
      <c r="F23845" s="3"/>
      <c r="G23845" s="3"/>
      <c r="H23845" s="3"/>
      <c r="I23845" s="3"/>
      <c r="J23845" s="3"/>
      <c r="K23845" s="3"/>
      <c r="L23845" s="3"/>
      <c r="M23845" s="3"/>
      <c r="N23845" s="3"/>
    </row>
    <row r="23846">
      <c r="A23846" s="3"/>
      <c r="B23846" s="3"/>
      <c r="C23846" s="3"/>
      <c r="D23846" s="3"/>
      <c r="E23846" s="3"/>
      <c r="F23846" s="3"/>
      <c r="G23846" s="3"/>
      <c r="H23846" s="3"/>
      <c r="I23846" s="3"/>
      <c r="J23846" s="3"/>
      <c r="K23846" s="3"/>
      <c r="L23846" s="3"/>
      <c r="M23846" s="3"/>
      <c r="N23846" s="3"/>
    </row>
    <row r="23847">
      <c r="A23847" s="3"/>
      <c r="B23847" s="3"/>
      <c r="C23847" s="3"/>
      <c r="D23847" s="3"/>
      <c r="E23847" s="3"/>
      <c r="F23847" s="3"/>
      <c r="G23847" s="3"/>
      <c r="H23847" s="3"/>
      <c r="I23847" s="3"/>
      <c r="J23847" s="3"/>
      <c r="K23847" s="3"/>
      <c r="L23847" s="3"/>
      <c r="M23847" s="3"/>
      <c r="N23847" s="3"/>
    </row>
    <row r="23848">
      <c r="A23848" s="3"/>
      <c r="B23848" s="3"/>
      <c r="C23848" s="3"/>
      <c r="D23848" s="3"/>
      <c r="E23848" s="3"/>
      <c r="F23848" s="3"/>
      <c r="G23848" s="3"/>
      <c r="H23848" s="3"/>
      <c r="I23848" s="3"/>
      <c r="J23848" s="3"/>
      <c r="K23848" s="3"/>
      <c r="L23848" s="3"/>
      <c r="M23848" s="3"/>
      <c r="N23848" s="3"/>
    </row>
    <row r="23849">
      <c r="A23849" s="3"/>
      <c r="B23849" s="3"/>
      <c r="C23849" s="3"/>
      <c r="D23849" s="3"/>
      <c r="E23849" s="3"/>
      <c r="F23849" s="3"/>
      <c r="G23849" s="3"/>
      <c r="H23849" s="3"/>
      <c r="I23849" s="3"/>
      <c r="J23849" s="3"/>
      <c r="K23849" s="3"/>
      <c r="L23849" s="3"/>
      <c r="M23849" s="3"/>
      <c r="N23849" s="3"/>
    </row>
    <row r="23850">
      <c r="A23850" s="3"/>
      <c r="B23850" s="3"/>
      <c r="C23850" s="3"/>
      <c r="D23850" s="3"/>
      <c r="E23850" s="3"/>
      <c r="F23850" s="3"/>
      <c r="G23850" s="3"/>
      <c r="H23850" s="3"/>
      <c r="I23850" s="3"/>
      <c r="J23850" s="3"/>
      <c r="K23850" s="3"/>
      <c r="L23850" s="3"/>
      <c r="M23850" s="3"/>
      <c r="N23850" s="3"/>
    </row>
    <row r="23851">
      <c r="A23851" s="3"/>
      <c r="B23851" s="3"/>
      <c r="C23851" s="3"/>
      <c r="D23851" s="3"/>
      <c r="E23851" s="3"/>
      <c r="F23851" s="3"/>
      <c r="G23851" s="3"/>
      <c r="H23851" s="3"/>
      <c r="I23851" s="3"/>
      <c r="J23851" s="3"/>
      <c r="K23851" s="3"/>
      <c r="L23851" s="3"/>
      <c r="M23851" s="3"/>
      <c r="N23851" s="3"/>
    </row>
    <row r="23852">
      <c r="A23852" s="3"/>
      <c r="B23852" s="3"/>
      <c r="C23852" s="3"/>
      <c r="D23852" s="3"/>
      <c r="E23852" s="3"/>
      <c r="F23852" s="3"/>
      <c r="G23852" s="3"/>
      <c r="H23852" s="3"/>
      <c r="I23852" s="3"/>
      <c r="J23852" s="3"/>
      <c r="K23852" s="3"/>
      <c r="L23852" s="3"/>
      <c r="M23852" s="3"/>
      <c r="N23852" s="3"/>
    </row>
    <row r="23853">
      <c r="A23853" s="3"/>
      <c r="B23853" s="3"/>
      <c r="C23853" s="3"/>
      <c r="D23853" s="3"/>
      <c r="E23853" s="3"/>
      <c r="F23853" s="3"/>
      <c r="G23853" s="3"/>
      <c r="H23853" s="3"/>
      <c r="I23853" s="3"/>
      <c r="J23853" s="3"/>
      <c r="K23853" s="3"/>
      <c r="L23853" s="3"/>
      <c r="M23853" s="3"/>
      <c r="N23853" s="3"/>
    </row>
    <row r="23854">
      <c r="A23854" s="3"/>
      <c r="B23854" s="3"/>
      <c r="C23854" s="3"/>
      <c r="D23854" s="3"/>
      <c r="E23854" s="3"/>
      <c r="F23854" s="3"/>
      <c r="G23854" s="3"/>
      <c r="H23854" s="3"/>
      <c r="I23854" s="3"/>
      <c r="J23854" s="3"/>
      <c r="K23854" s="3"/>
      <c r="L23854" s="3"/>
      <c r="M23854" s="3"/>
      <c r="N23854" s="3"/>
    </row>
    <row r="23855">
      <c r="A23855" s="3"/>
      <c r="B23855" s="3"/>
      <c r="C23855" s="3"/>
      <c r="D23855" s="3"/>
      <c r="E23855" s="3"/>
      <c r="F23855" s="3"/>
      <c r="G23855" s="3"/>
      <c r="H23855" s="3"/>
      <c r="I23855" s="3"/>
      <c r="J23855" s="3"/>
      <c r="K23855" s="3"/>
      <c r="L23855" s="3"/>
      <c r="M23855" s="3"/>
      <c r="N23855" s="3"/>
    </row>
    <row r="23856">
      <c r="A23856" s="3"/>
      <c r="B23856" s="3"/>
      <c r="C23856" s="3"/>
      <c r="D23856" s="3"/>
      <c r="E23856" s="3"/>
      <c r="F23856" s="3"/>
      <c r="G23856" s="3"/>
      <c r="H23856" s="3"/>
      <c r="I23856" s="3"/>
      <c r="J23856" s="3"/>
      <c r="K23856" s="3"/>
      <c r="L23856" s="3"/>
      <c r="M23856" s="3"/>
      <c r="N23856" s="3"/>
    </row>
    <row r="23857">
      <c r="A23857" s="3"/>
      <c r="B23857" s="3"/>
      <c r="C23857" s="3"/>
      <c r="D23857" s="3"/>
      <c r="E23857" s="3"/>
      <c r="F23857" s="3"/>
      <c r="G23857" s="3"/>
      <c r="H23857" s="3"/>
      <c r="I23857" s="3"/>
      <c r="J23857" s="3"/>
      <c r="K23857" s="3"/>
      <c r="L23857" s="3"/>
      <c r="M23857" s="3"/>
      <c r="N23857" s="3"/>
    </row>
    <row r="23858">
      <c r="A23858" s="3"/>
      <c r="B23858" s="3"/>
      <c r="C23858" s="3"/>
      <c r="D23858" s="3"/>
      <c r="E23858" s="3"/>
      <c r="F23858" s="3"/>
      <c r="G23858" s="3"/>
      <c r="H23858" s="3"/>
      <c r="I23858" s="3"/>
      <c r="J23858" s="3"/>
      <c r="K23858" s="3"/>
      <c r="L23858" s="3"/>
      <c r="M23858" s="3"/>
      <c r="N23858" s="3"/>
    </row>
    <row r="23859">
      <c r="A23859" s="3"/>
      <c r="B23859" s="3"/>
      <c r="C23859" s="3"/>
      <c r="D23859" s="3"/>
      <c r="E23859" s="3"/>
      <c r="F23859" s="3"/>
      <c r="G23859" s="3"/>
      <c r="H23859" s="3"/>
      <c r="I23859" s="3"/>
      <c r="J23859" s="3"/>
      <c r="K23859" s="3"/>
      <c r="L23859" s="3"/>
      <c r="M23859" s="3"/>
      <c r="N23859" s="3"/>
    </row>
    <row r="23860">
      <c r="A23860" s="3"/>
      <c r="B23860" s="3"/>
      <c r="C23860" s="3"/>
      <c r="D23860" s="3"/>
      <c r="E23860" s="3"/>
      <c r="F23860" s="3"/>
      <c r="G23860" s="3"/>
      <c r="H23860" s="3"/>
      <c r="I23860" s="3"/>
      <c r="J23860" s="3"/>
      <c r="K23860" s="3"/>
      <c r="L23860" s="3"/>
      <c r="M23860" s="3"/>
      <c r="N23860" s="3"/>
    </row>
    <row r="23861">
      <c r="A23861" s="3"/>
      <c r="B23861" s="3"/>
      <c r="C23861" s="3"/>
      <c r="D23861" s="3"/>
      <c r="E23861" s="3"/>
      <c r="F23861" s="3"/>
      <c r="G23861" s="3"/>
      <c r="H23861" s="3"/>
      <c r="I23861" s="3"/>
      <c r="J23861" s="3"/>
      <c r="K23861" s="3"/>
      <c r="L23861" s="3"/>
      <c r="M23861" s="3"/>
      <c r="N23861" s="3"/>
    </row>
    <row r="23862">
      <c r="A23862" s="3"/>
      <c r="B23862" s="3"/>
      <c r="C23862" s="3"/>
      <c r="D23862" s="3"/>
      <c r="E23862" s="3"/>
      <c r="F23862" s="3"/>
      <c r="G23862" s="3"/>
      <c r="H23862" s="3"/>
      <c r="I23862" s="3"/>
      <c r="J23862" s="3"/>
      <c r="K23862" s="3"/>
      <c r="L23862" s="3"/>
      <c r="M23862" s="3"/>
      <c r="N23862" s="3"/>
    </row>
    <row r="23863">
      <c r="A23863" s="3"/>
      <c r="B23863" s="3"/>
      <c r="C23863" s="3"/>
      <c r="D23863" s="3"/>
      <c r="E23863" s="3"/>
      <c r="F23863" s="3"/>
      <c r="G23863" s="3"/>
      <c r="H23863" s="3"/>
      <c r="I23863" s="3"/>
      <c r="J23863" s="3"/>
      <c r="K23863" s="3"/>
      <c r="L23863" s="3"/>
      <c r="M23863" s="3"/>
      <c r="N23863" s="3"/>
    </row>
    <row r="23864">
      <c r="A23864" s="3"/>
      <c r="B23864" s="3"/>
      <c r="C23864" s="3"/>
      <c r="D23864" s="3"/>
      <c r="E23864" s="3"/>
      <c r="F23864" s="3"/>
      <c r="G23864" s="3"/>
      <c r="H23864" s="3"/>
      <c r="I23864" s="3"/>
      <c r="J23864" s="3"/>
      <c r="K23864" s="3"/>
      <c r="L23864" s="3"/>
      <c r="M23864" s="3"/>
      <c r="N23864" s="3"/>
    </row>
    <row r="23865">
      <c r="A23865" s="3"/>
      <c r="B23865" s="3"/>
      <c r="C23865" s="3"/>
      <c r="D23865" s="3"/>
      <c r="E23865" s="3"/>
      <c r="F23865" s="3"/>
      <c r="G23865" s="3"/>
      <c r="H23865" s="3"/>
      <c r="I23865" s="3"/>
      <c r="J23865" s="3"/>
      <c r="K23865" s="3"/>
      <c r="L23865" s="3"/>
      <c r="M23865" s="3"/>
      <c r="N23865" s="3"/>
    </row>
    <row r="23866">
      <c r="A23866" s="3"/>
      <c r="B23866" s="3"/>
      <c r="C23866" s="3"/>
      <c r="D23866" s="3"/>
      <c r="E23866" s="3"/>
      <c r="F23866" s="3"/>
      <c r="G23866" s="3"/>
      <c r="H23866" s="3"/>
      <c r="I23866" s="3"/>
      <c r="J23866" s="3"/>
      <c r="K23866" s="3"/>
      <c r="L23866" s="3"/>
      <c r="M23866" s="3"/>
      <c r="N23866" s="3"/>
    </row>
    <row r="23867">
      <c r="A23867" s="3"/>
      <c r="B23867" s="3"/>
      <c r="C23867" s="3"/>
      <c r="D23867" s="3"/>
      <c r="E23867" s="3"/>
      <c r="F23867" s="3"/>
      <c r="G23867" s="3"/>
      <c r="H23867" s="3"/>
      <c r="I23867" s="3"/>
      <c r="J23867" s="3"/>
      <c r="K23867" s="3"/>
      <c r="L23867" s="3"/>
      <c r="M23867" s="3"/>
      <c r="N23867" s="3"/>
    </row>
    <row r="23868">
      <c r="A23868" s="3"/>
      <c r="B23868" s="3"/>
      <c r="C23868" s="3"/>
      <c r="D23868" s="3"/>
      <c r="E23868" s="3"/>
      <c r="F23868" s="3"/>
      <c r="G23868" s="3"/>
      <c r="H23868" s="3"/>
      <c r="I23868" s="3"/>
      <c r="J23868" s="3"/>
      <c r="K23868" s="3"/>
      <c r="L23868" s="3"/>
      <c r="M23868" s="3"/>
      <c r="N23868" s="3"/>
    </row>
    <row r="23869">
      <c r="A23869" s="3"/>
      <c r="B23869" s="3"/>
      <c r="C23869" s="3"/>
      <c r="D23869" s="3"/>
      <c r="E23869" s="3"/>
      <c r="F23869" s="3"/>
      <c r="G23869" s="3"/>
      <c r="H23869" s="3"/>
      <c r="I23869" s="3"/>
      <c r="J23869" s="3"/>
      <c r="K23869" s="3"/>
      <c r="L23869" s="3"/>
      <c r="M23869" s="3"/>
      <c r="N23869" s="3"/>
    </row>
    <row r="23870">
      <c r="A23870" s="3"/>
      <c r="B23870" s="3"/>
      <c r="C23870" s="3"/>
      <c r="D23870" s="3"/>
      <c r="E23870" s="3"/>
      <c r="F23870" s="3"/>
      <c r="G23870" s="3"/>
      <c r="H23870" s="3"/>
      <c r="I23870" s="3"/>
      <c r="J23870" s="3"/>
      <c r="K23870" s="3"/>
      <c r="L23870" s="3"/>
      <c r="M23870" s="3"/>
      <c r="N23870" s="3"/>
    </row>
    <row r="23871">
      <c r="A23871" s="3"/>
      <c r="B23871" s="3"/>
      <c r="C23871" s="3"/>
      <c r="D23871" s="3"/>
      <c r="E23871" s="3"/>
      <c r="F23871" s="3"/>
      <c r="G23871" s="3"/>
      <c r="H23871" s="3"/>
      <c r="I23871" s="3"/>
      <c r="J23871" s="3"/>
      <c r="K23871" s="3"/>
      <c r="L23871" s="3"/>
      <c r="M23871" s="3"/>
      <c r="N23871" s="3"/>
    </row>
    <row r="23872">
      <c r="A23872" s="3"/>
      <c r="B23872" s="3"/>
      <c r="C23872" s="3"/>
      <c r="D23872" s="3"/>
      <c r="E23872" s="3"/>
      <c r="F23872" s="3"/>
      <c r="G23872" s="3"/>
      <c r="H23872" s="3"/>
      <c r="I23872" s="3"/>
      <c r="J23872" s="3"/>
      <c r="K23872" s="3"/>
      <c r="L23872" s="3"/>
      <c r="M23872" s="3"/>
      <c r="N23872" s="3"/>
    </row>
    <row r="23873">
      <c r="A23873" s="3"/>
      <c r="B23873" s="3"/>
      <c r="C23873" s="3"/>
      <c r="D23873" s="3"/>
      <c r="E23873" s="3"/>
      <c r="F23873" s="3"/>
      <c r="G23873" s="3"/>
      <c r="H23873" s="3"/>
      <c r="I23873" s="3"/>
      <c r="J23873" s="3"/>
      <c r="K23873" s="3"/>
      <c r="L23873" s="3"/>
      <c r="M23873" s="3"/>
      <c r="N23873" s="3"/>
    </row>
    <row r="23874">
      <c r="A23874" s="3"/>
      <c r="B23874" s="3"/>
      <c r="C23874" s="3"/>
      <c r="D23874" s="3"/>
      <c r="E23874" s="3"/>
      <c r="F23874" s="3"/>
      <c r="G23874" s="3"/>
      <c r="H23874" s="3"/>
      <c r="I23874" s="3"/>
      <c r="J23874" s="3"/>
      <c r="K23874" s="3"/>
      <c r="L23874" s="3"/>
      <c r="M23874" s="3"/>
      <c r="N23874" s="3"/>
    </row>
    <row r="23875">
      <c r="A23875" s="3"/>
      <c r="B23875" s="3"/>
      <c r="C23875" s="3"/>
      <c r="D23875" s="3"/>
      <c r="E23875" s="3"/>
      <c r="F23875" s="3"/>
      <c r="G23875" s="3"/>
      <c r="H23875" s="3"/>
      <c r="I23875" s="3"/>
      <c r="J23875" s="3"/>
      <c r="K23875" s="3"/>
      <c r="L23875" s="3"/>
      <c r="M23875" s="3"/>
      <c r="N23875" s="3"/>
    </row>
    <row r="23876">
      <c r="A23876" s="3"/>
      <c r="B23876" s="3"/>
      <c r="C23876" s="3"/>
      <c r="D23876" s="3"/>
      <c r="E23876" s="3"/>
      <c r="F23876" s="3"/>
      <c r="G23876" s="3"/>
      <c r="H23876" s="3"/>
      <c r="I23876" s="3"/>
      <c r="J23876" s="3"/>
      <c r="K23876" s="3"/>
      <c r="L23876" s="3"/>
      <c r="M23876" s="3"/>
      <c r="N23876" s="3"/>
    </row>
    <row r="23877">
      <c r="A23877" s="3"/>
      <c r="B23877" s="3"/>
      <c r="C23877" s="3"/>
      <c r="D23877" s="3"/>
      <c r="E23877" s="3"/>
      <c r="F23877" s="3"/>
      <c r="G23877" s="3"/>
      <c r="H23877" s="3"/>
      <c r="I23877" s="3"/>
      <c r="J23877" s="3"/>
      <c r="K23877" s="3"/>
      <c r="L23877" s="3"/>
      <c r="M23877" s="3"/>
      <c r="N23877" s="3"/>
    </row>
    <row r="23878">
      <c r="A23878" s="3"/>
      <c r="B23878" s="3"/>
      <c r="C23878" s="3"/>
      <c r="D23878" s="3"/>
      <c r="E23878" s="3"/>
      <c r="F23878" s="3"/>
      <c r="G23878" s="3"/>
      <c r="H23878" s="3"/>
      <c r="I23878" s="3"/>
      <c r="J23878" s="3"/>
      <c r="K23878" s="3"/>
      <c r="L23878" s="3"/>
      <c r="M23878" s="3"/>
      <c r="N23878" s="3"/>
    </row>
    <row r="23879">
      <c r="A23879" s="3"/>
      <c r="B23879" s="3"/>
      <c r="C23879" s="3"/>
      <c r="D23879" s="3"/>
      <c r="E23879" s="3"/>
      <c r="F23879" s="3"/>
      <c r="G23879" s="3"/>
      <c r="H23879" s="3"/>
      <c r="I23879" s="3"/>
      <c r="J23879" s="3"/>
      <c r="K23879" s="3"/>
      <c r="L23879" s="3"/>
      <c r="M23879" s="3"/>
      <c r="N23879" s="3"/>
    </row>
    <row r="23880">
      <c r="A23880" s="3"/>
      <c r="B23880" s="3"/>
      <c r="C23880" s="3"/>
      <c r="D23880" s="3"/>
      <c r="E23880" s="3"/>
      <c r="F23880" s="3"/>
      <c r="G23880" s="3"/>
      <c r="H23880" s="3"/>
      <c r="I23880" s="3"/>
      <c r="J23880" s="3"/>
      <c r="K23880" s="3"/>
      <c r="L23880" s="3"/>
      <c r="M23880" s="3"/>
      <c r="N23880" s="3"/>
    </row>
    <row r="23881">
      <c r="A23881" s="3"/>
      <c r="B23881" s="3"/>
      <c r="C23881" s="3"/>
      <c r="D23881" s="3"/>
      <c r="E23881" s="3"/>
      <c r="F23881" s="3"/>
      <c r="G23881" s="3"/>
      <c r="H23881" s="3"/>
      <c r="I23881" s="3"/>
      <c r="J23881" s="3"/>
      <c r="K23881" s="3"/>
      <c r="L23881" s="3"/>
      <c r="M23881" s="3"/>
      <c r="N23881" s="3"/>
    </row>
    <row r="23882">
      <c r="A23882" s="3"/>
      <c r="B23882" s="3"/>
      <c r="C23882" s="3"/>
      <c r="D23882" s="3"/>
      <c r="E23882" s="3"/>
      <c r="F23882" s="3"/>
      <c r="G23882" s="3"/>
      <c r="H23882" s="3"/>
      <c r="I23882" s="3"/>
      <c r="J23882" s="3"/>
      <c r="K23882" s="3"/>
      <c r="L23882" s="3"/>
      <c r="M23882" s="3"/>
      <c r="N23882" s="3"/>
    </row>
    <row r="23883">
      <c r="A23883" s="3"/>
      <c r="B23883" s="3"/>
      <c r="C23883" s="3"/>
      <c r="D23883" s="3"/>
      <c r="E23883" s="3"/>
      <c r="F23883" s="3"/>
      <c r="G23883" s="3"/>
      <c r="H23883" s="3"/>
      <c r="I23883" s="3"/>
      <c r="J23883" s="3"/>
      <c r="K23883" s="3"/>
      <c r="L23883" s="3"/>
      <c r="M23883" s="3"/>
      <c r="N23883" s="3"/>
    </row>
    <row r="23884">
      <c r="A23884" s="3"/>
      <c r="B23884" s="3"/>
      <c r="C23884" s="3"/>
      <c r="D23884" s="3"/>
      <c r="E23884" s="3"/>
      <c r="F23884" s="3"/>
      <c r="G23884" s="3"/>
      <c r="H23884" s="3"/>
      <c r="I23884" s="3"/>
      <c r="J23884" s="3"/>
      <c r="K23884" s="3"/>
      <c r="L23884" s="3"/>
      <c r="M23884" s="3"/>
      <c r="N23884" s="3"/>
    </row>
    <row r="23885">
      <c r="A23885" s="3"/>
      <c r="B23885" s="3"/>
      <c r="C23885" s="3"/>
      <c r="D23885" s="3"/>
      <c r="E23885" s="3"/>
      <c r="F23885" s="3"/>
      <c r="G23885" s="3"/>
      <c r="H23885" s="3"/>
      <c r="I23885" s="3"/>
      <c r="J23885" s="3"/>
      <c r="K23885" s="3"/>
      <c r="L23885" s="3"/>
      <c r="M23885" s="3"/>
      <c r="N23885" s="3"/>
    </row>
    <row r="23886">
      <c r="A23886" s="3"/>
      <c r="B23886" s="3"/>
      <c r="C23886" s="3"/>
      <c r="D23886" s="3"/>
      <c r="E23886" s="3"/>
      <c r="F23886" s="3"/>
      <c r="G23886" s="3"/>
      <c r="H23886" s="3"/>
      <c r="I23886" s="3"/>
      <c r="J23886" s="3"/>
      <c r="K23886" s="3"/>
      <c r="L23886" s="3"/>
      <c r="M23886" s="3"/>
      <c r="N23886" s="3"/>
    </row>
    <row r="23887">
      <c r="A23887" s="3"/>
      <c r="B23887" s="3"/>
      <c r="C23887" s="3"/>
      <c r="D23887" s="3"/>
      <c r="E23887" s="3"/>
      <c r="F23887" s="3"/>
      <c r="G23887" s="3"/>
      <c r="H23887" s="3"/>
      <c r="I23887" s="3"/>
      <c r="J23887" s="3"/>
      <c r="K23887" s="3"/>
      <c r="L23887" s="3"/>
      <c r="M23887" s="3"/>
      <c r="N23887" s="3"/>
    </row>
    <row r="23888">
      <c r="A23888" s="3"/>
      <c r="B23888" s="3"/>
      <c r="C23888" s="3"/>
      <c r="D23888" s="3"/>
      <c r="E23888" s="3"/>
      <c r="F23888" s="3"/>
      <c r="G23888" s="3"/>
      <c r="H23888" s="3"/>
      <c r="I23888" s="3"/>
      <c r="J23888" s="3"/>
      <c r="K23888" s="3"/>
      <c r="L23888" s="3"/>
      <c r="M23888" s="3"/>
      <c r="N23888" s="3"/>
    </row>
    <row r="23889">
      <c r="A23889" s="3"/>
      <c r="B23889" s="3"/>
      <c r="C23889" s="3"/>
      <c r="D23889" s="3"/>
      <c r="E23889" s="3"/>
      <c r="F23889" s="3"/>
      <c r="G23889" s="3"/>
      <c r="H23889" s="3"/>
      <c r="I23889" s="3"/>
      <c r="J23889" s="3"/>
      <c r="K23889" s="3"/>
      <c r="L23889" s="3"/>
      <c r="M23889" s="3"/>
      <c r="N23889" s="3"/>
    </row>
    <row r="23890">
      <c r="A23890" s="3"/>
      <c r="B23890" s="3"/>
      <c r="C23890" s="3"/>
      <c r="D23890" s="3"/>
      <c r="E23890" s="3"/>
      <c r="F23890" s="3"/>
      <c r="G23890" s="3"/>
      <c r="H23890" s="3"/>
      <c r="I23890" s="3"/>
      <c r="J23890" s="3"/>
      <c r="K23890" s="3"/>
      <c r="L23890" s="3"/>
      <c r="M23890" s="3"/>
      <c r="N23890" s="3"/>
    </row>
    <row r="23891">
      <c r="A23891" s="3"/>
      <c r="B23891" s="3"/>
      <c r="C23891" s="3"/>
      <c r="D23891" s="3"/>
      <c r="E23891" s="3"/>
      <c r="F23891" s="3"/>
      <c r="G23891" s="3"/>
      <c r="H23891" s="3"/>
      <c r="I23891" s="3"/>
      <c r="J23891" s="3"/>
      <c r="K23891" s="3"/>
      <c r="L23891" s="3"/>
      <c r="M23891" s="3"/>
      <c r="N23891" s="3"/>
    </row>
    <row r="23892">
      <c r="A23892" s="3"/>
      <c r="B23892" s="3"/>
      <c r="C23892" s="3"/>
      <c r="D23892" s="3"/>
      <c r="E23892" s="3"/>
      <c r="F23892" s="3"/>
      <c r="G23892" s="3"/>
      <c r="H23892" s="3"/>
      <c r="I23892" s="3"/>
      <c r="J23892" s="3"/>
      <c r="K23892" s="3"/>
      <c r="L23892" s="3"/>
      <c r="M23892" s="3"/>
      <c r="N23892" s="3"/>
    </row>
    <row r="23893">
      <c r="A23893" s="3"/>
      <c r="B23893" s="3"/>
      <c r="C23893" s="3"/>
      <c r="D23893" s="3"/>
      <c r="E23893" s="3"/>
      <c r="F23893" s="3"/>
      <c r="G23893" s="3"/>
      <c r="H23893" s="3"/>
      <c r="I23893" s="3"/>
      <c r="J23893" s="3"/>
      <c r="K23893" s="3"/>
      <c r="L23893" s="3"/>
      <c r="M23893" s="3"/>
      <c r="N23893" s="3"/>
    </row>
    <row r="23894">
      <c r="A23894" s="3"/>
      <c r="B23894" s="3"/>
      <c r="C23894" s="3"/>
      <c r="D23894" s="3"/>
      <c r="E23894" s="3"/>
      <c r="F23894" s="3"/>
      <c r="G23894" s="3"/>
      <c r="H23894" s="3"/>
      <c r="I23894" s="3"/>
      <c r="J23894" s="3"/>
      <c r="K23894" s="3"/>
      <c r="L23894" s="3"/>
      <c r="M23894" s="3"/>
      <c r="N23894" s="3"/>
    </row>
    <row r="23895">
      <c r="A23895" s="3"/>
      <c r="B23895" s="3"/>
      <c r="C23895" s="3"/>
      <c r="D23895" s="3"/>
      <c r="E23895" s="3"/>
      <c r="F23895" s="3"/>
      <c r="G23895" s="3"/>
      <c r="H23895" s="3"/>
      <c r="I23895" s="3"/>
      <c r="J23895" s="3"/>
      <c r="K23895" s="3"/>
      <c r="L23895" s="3"/>
      <c r="M23895" s="3"/>
      <c r="N23895" s="3"/>
    </row>
    <row r="23896">
      <c r="A23896" s="3"/>
      <c r="B23896" s="3"/>
      <c r="C23896" s="3"/>
      <c r="D23896" s="3"/>
      <c r="E23896" s="3"/>
      <c r="F23896" s="3"/>
      <c r="G23896" s="3"/>
      <c r="H23896" s="3"/>
      <c r="I23896" s="3"/>
      <c r="J23896" s="3"/>
      <c r="K23896" s="3"/>
      <c r="L23896" s="3"/>
      <c r="M23896" s="3"/>
      <c r="N23896" s="3"/>
    </row>
    <row r="23897">
      <c r="A23897" s="3"/>
      <c r="B23897" s="3"/>
      <c r="C23897" s="3"/>
      <c r="D23897" s="3"/>
      <c r="E23897" s="3"/>
      <c r="F23897" s="3"/>
      <c r="G23897" s="3"/>
      <c r="H23897" s="3"/>
      <c r="I23897" s="3"/>
      <c r="J23897" s="3"/>
      <c r="K23897" s="3"/>
      <c r="L23897" s="3"/>
      <c r="M23897" s="3"/>
      <c r="N23897" s="3"/>
    </row>
    <row r="23898">
      <c r="A23898" s="3"/>
      <c r="B23898" s="3"/>
      <c r="C23898" s="3"/>
      <c r="D23898" s="3"/>
      <c r="E23898" s="3"/>
      <c r="F23898" s="3"/>
      <c r="G23898" s="3"/>
      <c r="H23898" s="3"/>
      <c r="I23898" s="3"/>
      <c r="J23898" s="3"/>
      <c r="K23898" s="3"/>
      <c r="L23898" s="3"/>
      <c r="M23898" s="3"/>
      <c r="N23898" s="3"/>
    </row>
    <row r="23899">
      <c r="A23899" s="3"/>
      <c r="B23899" s="3"/>
      <c r="C23899" s="3"/>
      <c r="D23899" s="3"/>
      <c r="E23899" s="3"/>
      <c r="F23899" s="3"/>
      <c r="G23899" s="3"/>
      <c r="H23899" s="3"/>
      <c r="I23899" s="3"/>
      <c r="J23899" s="3"/>
      <c r="K23899" s="3"/>
      <c r="L23899" s="3"/>
      <c r="M23899" s="3"/>
      <c r="N23899" s="3"/>
    </row>
    <row r="23900">
      <c r="A23900" s="3"/>
      <c r="B23900" s="3"/>
      <c r="C23900" s="3"/>
      <c r="D23900" s="3"/>
      <c r="E23900" s="3"/>
      <c r="F23900" s="3"/>
      <c r="G23900" s="3"/>
      <c r="H23900" s="3"/>
      <c r="I23900" s="3"/>
      <c r="J23900" s="3"/>
      <c r="K23900" s="3"/>
      <c r="L23900" s="3"/>
      <c r="M23900" s="3"/>
      <c r="N23900" s="3"/>
    </row>
    <row r="23901">
      <c r="A23901" s="3"/>
      <c r="B23901" s="3"/>
      <c r="C23901" s="3"/>
      <c r="D23901" s="3"/>
      <c r="E23901" s="3"/>
      <c r="F23901" s="3"/>
      <c r="G23901" s="3"/>
      <c r="H23901" s="3"/>
      <c r="I23901" s="3"/>
      <c r="J23901" s="3"/>
      <c r="K23901" s="3"/>
      <c r="L23901" s="3"/>
      <c r="M23901" s="3"/>
      <c r="N23901" s="3"/>
    </row>
    <row r="23902">
      <c r="A23902" s="3"/>
      <c r="B23902" s="3"/>
      <c r="C23902" s="3"/>
      <c r="D23902" s="3"/>
      <c r="E23902" s="3"/>
      <c r="F23902" s="3"/>
      <c r="G23902" s="3"/>
      <c r="H23902" s="3"/>
      <c r="I23902" s="3"/>
      <c r="J23902" s="3"/>
      <c r="K23902" s="3"/>
      <c r="L23902" s="3"/>
      <c r="M23902" s="3"/>
      <c r="N23902" s="3"/>
    </row>
    <row r="23903">
      <c r="A23903" s="3"/>
      <c r="B23903" s="3"/>
      <c r="C23903" s="3"/>
      <c r="D23903" s="3"/>
      <c r="E23903" s="3"/>
      <c r="F23903" s="3"/>
      <c r="G23903" s="3"/>
      <c r="H23903" s="3"/>
      <c r="I23903" s="3"/>
      <c r="J23903" s="3"/>
      <c r="K23903" s="3"/>
      <c r="L23903" s="3"/>
      <c r="M23903" s="3"/>
      <c r="N23903" s="3"/>
    </row>
    <row r="23904">
      <c r="A23904" s="3"/>
      <c r="B23904" s="3"/>
      <c r="C23904" s="3"/>
      <c r="D23904" s="3"/>
      <c r="E23904" s="3"/>
      <c r="F23904" s="3"/>
      <c r="G23904" s="3"/>
      <c r="H23904" s="3"/>
      <c r="I23904" s="3"/>
      <c r="J23904" s="3"/>
      <c r="K23904" s="3"/>
      <c r="L23904" s="3"/>
      <c r="M23904" s="3"/>
      <c r="N23904" s="3"/>
    </row>
    <row r="23905">
      <c r="A23905" s="3"/>
      <c r="B23905" s="3"/>
      <c r="C23905" s="3"/>
      <c r="D23905" s="3"/>
      <c r="E23905" s="3"/>
      <c r="F23905" s="3"/>
      <c r="G23905" s="3"/>
      <c r="H23905" s="3"/>
      <c r="I23905" s="3"/>
      <c r="J23905" s="3"/>
      <c r="K23905" s="3"/>
      <c r="L23905" s="3"/>
      <c r="M23905" s="3"/>
      <c r="N23905" s="3"/>
    </row>
    <row r="23906">
      <c r="A23906" s="3"/>
      <c r="B23906" s="3"/>
      <c r="C23906" s="3"/>
      <c r="D23906" s="3"/>
      <c r="E23906" s="3"/>
      <c r="F23906" s="3"/>
      <c r="G23906" s="3"/>
      <c r="H23906" s="3"/>
      <c r="I23906" s="3"/>
      <c r="J23906" s="3"/>
      <c r="K23906" s="3"/>
      <c r="L23906" s="3"/>
      <c r="M23906" s="3"/>
      <c r="N23906" s="3"/>
    </row>
    <row r="23907">
      <c r="A23907" s="3"/>
      <c r="B23907" s="3"/>
      <c r="C23907" s="3"/>
      <c r="D23907" s="3"/>
      <c r="E23907" s="3"/>
      <c r="F23907" s="3"/>
      <c r="G23907" s="3"/>
      <c r="H23907" s="3"/>
      <c r="I23907" s="3"/>
      <c r="J23907" s="3"/>
      <c r="K23907" s="3"/>
      <c r="L23907" s="3"/>
      <c r="M23907" s="3"/>
      <c r="N23907" s="3"/>
    </row>
    <row r="23908">
      <c r="A23908" s="3"/>
      <c r="B23908" s="3"/>
      <c r="C23908" s="3"/>
      <c r="D23908" s="3"/>
      <c r="E23908" s="3"/>
      <c r="F23908" s="3"/>
      <c r="G23908" s="3"/>
      <c r="H23908" s="3"/>
      <c r="I23908" s="3"/>
      <c r="J23908" s="3"/>
      <c r="K23908" s="3"/>
      <c r="L23908" s="3"/>
      <c r="M23908" s="3"/>
      <c r="N23908" s="3"/>
    </row>
    <row r="23909">
      <c r="A23909" s="3"/>
      <c r="B23909" s="3"/>
      <c r="C23909" s="3"/>
      <c r="D23909" s="3"/>
      <c r="E23909" s="3"/>
      <c r="F23909" s="3"/>
      <c r="G23909" s="3"/>
      <c r="H23909" s="3"/>
      <c r="I23909" s="3"/>
      <c r="J23909" s="3"/>
      <c r="K23909" s="3"/>
      <c r="L23909" s="3"/>
      <c r="M23909" s="3"/>
      <c r="N23909" s="3"/>
    </row>
    <row r="23910">
      <c r="A23910" s="3"/>
      <c r="B23910" s="3"/>
      <c r="C23910" s="3"/>
      <c r="D23910" s="3"/>
      <c r="E23910" s="3"/>
      <c r="F23910" s="3"/>
      <c r="G23910" s="3"/>
      <c r="H23910" s="3"/>
      <c r="I23910" s="3"/>
      <c r="J23910" s="3"/>
      <c r="K23910" s="3"/>
      <c r="L23910" s="3"/>
      <c r="M23910" s="3"/>
      <c r="N23910" s="3"/>
    </row>
    <row r="23911">
      <c r="A23911" s="3"/>
      <c r="B23911" s="3"/>
      <c r="C23911" s="3"/>
      <c r="D23911" s="3"/>
      <c r="E23911" s="3"/>
      <c r="F23911" s="3"/>
      <c r="G23911" s="3"/>
      <c r="H23911" s="3"/>
      <c r="I23911" s="3"/>
      <c r="J23911" s="3"/>
      <c r="K23911" s="3"/>
      <c r="L23911" s="3"/>
      <c r="M23911" s="3"/>
      <c r="N23911" s="3"/>
    </row>
    <row r="23912">
      <c r="A23912" s="3"/>
      <c r="B23912" s="3"/>
      <c r="C23912" s="3"/>
      <c r="D23912" s="3"/>
      <c r="E23912" s="3"/>
      <c r="F23912" s="3"/>
      <c r="G23912" s="3"/>
      <c r="H23912" s="3"/>
      <c r="I23912" s="3"/>
      <c r="J23912" s="3"/>
      <c r="K23912" s="3"/>
      <c r="L23912" s="3"/>
      <c r="M23912" s="3"/>
      <c r="N23912" s="3"/>
    </row>
    <row r="23913">
      <c r="A23913" s="3"/>
      <c r="B23913" s="3"/>
      <c r="C23913" s="3"/>
      <c r="D23913" s="3"/>
      <c r="E23913" s="3"/>
      <c r="F23913" s="3"/>
      <c r="G23913" s="3"/>
      <c r="H23913" s="3"/>
      <c r="I23913" s="3"/>
      <c r="J23913" s="3"/>
      <c r="K23913" s="3"/>
      <c r="L23913" s="3"/>
      <c r="M23913" s="3"/>
      <c r="N23913" s="3"/>
    </row>
    <row r="23914">
      <c r="A23914" s="3"/>
      <c r="B23914" s="3"/>
      <c r="C23914" s="3"/>
      <c r="D23914" s="3"/>
      <c r="E23914" s="3"/>
      <c r="F23914" s="3"/>
      <c r="G23914" s="3"/>
      <c r="H23914" s="3"/>
      <c r="I23914" s="3"/>
      <c r="J23914" s="3"/>
      <c r="K23914" s="3"/>
      <c r="L23914" s="3"/>
      <c r="M23914" s="3"/>
      <c r="N23914" s="3"/>
    </row>
    <row r="23915">
      <c r="A23915" s="3"/>
      <c r="B23915" s="3"/>
      <c r="C23915" s="3"/>
      <c r="D23915" s="3"/>
      <c r="E23915" s="3"/>
      <c r="F23915" s="3"/>
      <c r="G23915" s="3"/>
      <c r="H23915" s="3"/>
      <c r="I23915" s="3"/>
      <c r="J23915" s="3"/>
      <c r="K23915" s="3"/>
      <c r="L23915" s="3"/>
      <c r="M23915" s="3"/>
      <c r="N23915" s="3"/>
    </row>
    <row r="23916">
      <c r="A23916" s="3"/>
      <c r="B23916" s="3"/>
      <c r="C23916" s="3"/>
      <c r="D23916" s="3"/>
      <c r="E23916" s="3"/>
      <c r="F23916" s="3"/>
      <c r="G23916" s="3"/>
      <c r="H23916" s="3"/>
      <c r="I23916" s="3"/>
      <c r="J23916" s="3"/>
      <c r="K23916" s="3"/>
      <c r="L23916" s="3"/>
      <c r="M23916" s="3"/>
      <c r="N23916" s="3"/>
    </row>
    <row r="23917">
      <c r="A23917" s="3"/>
      <c r="B23917" s="3"/>
      <c r="C23917" s="3"/>
      <c r="D23917" s="3"/>
      <c r="E23917" s="3"/>
      <c r="F23917" s="3"/>
      <c r="G23917" s="3"/>
      <c r="H23917" s="3"/>
      <c r="I23917" s="3"/>
      <c r="J23917" s="3"/>
      <c r="K23917" s="3"/>
      <c r="L23917" s="3"/>
      <c r="M23917" s="3"/>
      <c r="N23917" s="3"/>
    </row>
    <row r="23918">
      <c r="A23918" s="3"/>
      <c r="B23918" s="3"/>
      <c r="C23918" s="3"/>
      <c r="D23918" s="3"/>
      <c r="E23918" s="3"/>
      <c r="F23918" s="3"/>
      <c r="G23918" s="3"/>
      <c r="H23918" s="3"/>
      <c r="I23918" s="3"/>
      <c r="J23918" s="3"/>
      <c r="K23918" s="3"/>
      <c r="L23918" s="3"/>
      <c r="M23918" s="3"/>
      <c r="N23918" s="3"/>
    </row>
    <row r="23919">
      <c r="A23919" s="3"/>
      <c r="B23919" s="3"/>
      <c r="C23919" s="3"/>
      <c r="D23919" s="3"/>
      <c r="E23919" s="3"/>
      <c r="F23919" s="3"/>
      <c r="G23919" s="3"/>
      <c r="H23919" s="3"/>
      <c r="I23919" s="3"/>
      <c r="J23919" s="3"/>
      <c r="K23919" s="3"/>
      <c r="L23919" s="3"/>
      <c r="M23919" s="3"/>
      <c r="N23919" s="3"/>
    </row>
    <row r="23920">
      <c r="A23920" s="3"/>
      <c r="B23920" s="3"/>
      <c r="C23920" s="3"/>
      <c r="D23920" s="3"/>
      <c r="E23920" s="3"/>
      <c r="F23920" s="3"/>
      <c r="G23920" s="3"/>
      <c r="H23920" s="3"/>
      <c r="I23920" s="3"/>
      <c r="J23920" s="3"/>
      <c r="K23920" s="3"/>
      <c r="L23920" s="3"/>
      <c r="M23920" s="3"/>
      <c r="N23920" s="3"/>
    </row>
    <row r="23921">
      <c r="A23921" s="3"/>
      <c r="B23921" s="3"/>
      <c r="C23921" s="3"/>
      <c r="D23921" s="3"/>
      <c r="E23921" s="3"/>
      <c r="F23921" s="3"/>
      <c r="G23921" s="3"/>
      <c r="H23921" s="3"/>
      <c r="I23921" s="3"/>
      <c r="J23921" s="3"/>
      <c r="K23921" s="3"/>
      <c r="L23921" s="3"/>
      <c r="M23921" s="3"/>
      <c r="N23921" s="3"/>
    </row>
    <row r="23922">
      <c r="A23922" s="3"/>
      <c r="B23922" s="3"/>
      <c r="C23922" s="3"/>
      <c r="D23922" s="3"/>
      <c r="E23922" s="3"/>
      <c r="F23922" s="3"/>
      <c r="G23922" s="3"/>
      <c r="H23922" s="3"/>
      <c r="I23922" s="3"/>
      <c r="J23922" s="3"/>
      <c r="K23922" s="3"/>
      <c r="L23922" s="3"/>
      <c r="M23922" s="3"/>
      <c r="N23922" s="3"/>
    </row>
    <row r="23923">
      <c r="A23923" s="3"/>
      <c r="B23923" s="3"/>
      <c r="C23923" s="3"/>
      <c r="D23923" s="3"/>
      <c r="E23923" s="3"/>
      <c r="F23923" s="3"/>
      <c r="G23923" s="3"/>
      <c r="H23923" s="3"/>
      <c r="I23923" s="3"/>
      <c r="J23923" s="3"/>
      <c r="K23923" s="3"/>
      <c r="L23923" s="3"/>
      <c r="M23923" s="3"/>
      <c r="N23923" s="3"/>
    </row>
    <row r="23924">
      <c r="A23924" s="3"/>
      <c r="B23924" s="3"/>
      <c r="C23924" s="3"/>
      <c r="D23924" s="3"/>
      <c r="E23924" s="3"/>
      <c r="F23924" s="3"/>
      <c r="G23924" s="3"/>
      <c r="H23924" s="3"/>
      <c r="I23924" s="3"/>
      <c r="J23924" s="3"/>
      <c r="K23924" s="3"/>
      <c r="L23924" s="3"/>
      <c r="M23924" s="3"/>
      <c r="N23924" s="3"/>
    </row>
    <row r="23925">
      <c r="A23925" s="3"/>
      <c r="B23925" s="3"/>
      <c r="C23925" s="3"/>
      <c r="D23925" s="3"/>
      <c r="E23925" s="3"/>
      <c r="F23925" s="3"/>
      <c r="G23925" s="3"/>
      <c r="H23925" s="3"/>
      <c r="I23925" s="3"/>
      <c r="J23925" s="3"/>
      <c r="K23925" s="3"/>
      <c r="L23925" s="3"/>
      <c r="M23925" s="3"/>
      <c r="N23925" s="3"/>
    </row>
    <row r="23926">
      <c r="A23926" s="3"/>
      <c r="B23926" s="3"/>
      <c r="C23926" s="3"/>
      <c r="D23926" s="3"/>
      <c r="E23926" s="3"/>
      <c r="F23926" s="3"/>
      <c r="G23926" s="3"/>
      <c r="H23926" s="3"/>
      <c r="I23926" s="3"/>
      <c r="J23926" s="3"/>
      <c r="K23926" s="3"/>
      <c r="L23926" s="3"/>
      <c r="M23926" s="3"/>
      <c r="N23926" s="3"/>
    </row>
    <row r="23927">
      <c r="A23927" s="3"/>
      <c r="B23927" s="3"/>
      <c r="C23927" s="3"/>
      <c r="D23927" s="3"/>
      <c r="E23927" s="3"/>
      <c r="F23927" s="3"/>
      <c r="G23927" s="3"/>
      <c r="H23927" s="3"/>
      <c r="I23927" s="3"/>
      <c r="J23927" s="3"/>
      <c r="K23927" s="3"/>
      <c r="L23927" s="3"/>
      <c r="M23927" s="3"/>
      <c r="N23927" s="3"/>
    </row>
    <row r="23928">
      <c r="A23928" s="3"/>
      <c r="B23928" s="3"/>
      <c r="C23928" s="3"/>
      <c r="D23928" s="3"/>
      <c r="E23928" s="3"/>
      <c r="F23928" s="3"/>
      <c r="G23928" s="3"/>
      <c r="H23928" s="3"/>
      <c r="I23928" s="3"/>
      <c r="J23928" s="3"/>
      <c r="K23928" s="3"/>
      <c r="L23928" s="3"/>
      <c r="M23928" s="3"/>
      <c r="N23928" s="3"/>
    </row>
    <row r="23929">
      <c r="A23929" s="3"/>
      <c r="B23929" s="3"/>
      <c r="C23929" s="3"/>
      <c r="D23929" s="3"/>
      <c r="E23929" s="3"/>
      <c r="F23929" s="3"/>
      <c r="G23929" s="3"/>
      <c r="H23929" s="3"/>
      <c r="I23929" s="3"/>
      <c r="J23929" s="3"/>
      <c r="K23929" s="3"/>
      <c r="L23929" s="3"/>
      <c r="M23929" s="3"/>
      <c r="N23929" s="3"/>
    </row>
    <row r="23930">
      <c r="A23930" s="3"/>
      <c r="B23930" s="3"/>
      <c r="C23930" s="3"/>
      <c r="D23930" s="3"/>
      <c r="E23930" s="3"/>
      <c r="F23930" s="3"/>
      <c r="G23930" s="3"/>
      <c r="H23930" s="3"/>
      <c r="I23930" s="3"/>
      <c r="J23930" s="3"/>
      <c r="K23930" s="3"/>
      <c r="L23930" s="3"/>
      <c r="M23930" s="3"/>
      <c r="N23930" s="3"/>
    </row>
    <row r="23931">
      <c r="A23931" s="3"/>
      <c r="B23931" s="3"/>
      <c r="C23931" s="3"/>
      <c r="D23931" s="3"/>
      <c r="E23931" s="3"/>
      <c r="F23931" s="3"/>
      <c r="G23931" s="3"/>
      <c r="H23931" s="3"/>
      <c r="I23931" s="3"/>
      <c r="J23931" s="3"/>
      <c r="K23931" s="3"/>
      <c r="L23931" s="3"/>
      <c r="M23931" s="3"/>
      <c r="N23931" s="3"/>
    </row>
    <row r="23932">
      <c r="A23932" s="3"/>
      <c r="B23932" s="3"/>
      <c r="C23932" s="3"/>
      <c r="D23932" s="3"/>
      <c r="E23932" s="3"/>
      <c r="F23932" s="3"/>
      <c r="G23932" s="3"/>
      <c r="H23932" s="3"/>
      <c r="I23932" s="3"/>
      <c r="J23932" s="3"/>
      <c r="K23932" s="3"/>
      <c r="L23932" s="3"/>
      <c r="M23932" s="3"/>
      <c r="N23932" s="3"/>
    </row>
    <row r="23933">
      <c r="A23933" s="3"/>
      <c r="B23933" s="3"/>
      <c r="C23933" s="3"/>
      <c r="D23933" s="3"/>
      <c r="E23933" s="3"/>
      <c r="F23933" s="3"/>
      <c r="G23933" s="3"/>
      <c r="H23933" s="3"/>
      <c r="I23933" s="3"/>
      <c r="J23933" s="3"/>
      <c r="K23933" s="3"/>
      <c r="L23933" s="3"/>
      <c r="M23933" s="3"/>
      <c r="N23933" s="3"/>
    </row>
    <row r="23934">
      <c r="A23934" s="3"/>
      <c r="B23934" s="3"/>
      <c r="C23934" s="3"/>
      <c r="D23934" s="3"/>
      <c r="E23934" s="3"/>
      <c r="F23934" s="3"/>
      <c r="G23934" s="3"/>
      <c r="H23934" s="3"/>
      <c r="I23934" s="3"/>
      <c r="J23934" s="3"/>
      <c r="K23934" s="3"/>
      <c r="L23934" s="3"/>
      <c r="M23934" s="3"/>
      <c r="N23934" s="3"/>
    </row>
    <row r="23935">
      <c r="A23935" s="3"/>
      <c r="B23935" s="3"/>
      <c r="C23935" s="3"/>
      <c r="D23935" s="3"/>
      <c r="E23935" s="3"/>
      <c r="F23935" s="3"/>
      <c r="G23935" s="3"/>
      <c r="H23935" s="3"/>
      <c r="I23935" s="3"/>
      <c r="J23935" s="3"/>
      <c r="K23935" s="3"/>
      <c r="L23935" s="3"/>
      <c r="M23935" s="3"/>
      <c r="N23935" s="3"/>
    </row>
    <row r="23936">
      <c r="A23936" s="3"/>
      <c r="B23936" s="3"/>
      <c r="C23936" s="3"/>
      <c r="D23936" s="3"/>
      <c r="E23936" s="3"/>
      <c r="F23936" s="3"/>
      <c r="G23936" s="3"/>
      <c r="H23936" s="3"/>
      <c r="I23936" s="3"/>
      <c r="J23936" s="3"/>
      <c r="K23936" s="3"/>
      <c r="L23936" s="3"/>
      <c r="M23936" s="3"/>
      <c r="N23936" s="3"/>
    </row>
    <row r="23937">
      <c r="A23937" s="3"/>
      <c r="B23937" s="3"/>
      <c r="C23937" s="3"/>
      <c r="D23937" s="3"/>
      <c r="E23937" s="3"/>
      <c r="F23937" s="3"/>
      <c r="G23937" s="3"/>
      <c r="H23937" s="3"/>
      <c r="I23937" s="3"/>
      <c r="J23937" s="3"/>
      <c r="K23937" s="3"/>
      <c r="L23937" s="3"/>
      <c r="M23937" s="3"/>
      <c r="N23937" s="3"/>
    </row>
    <row r="23938">
      <c r="A23938" s="3"/>
      <c r="B23938" s="3"/>
      <c r="C23938" s="3"/>
      <c r="D23938" s="3"/>
      <c r="E23938" s="3"/>
      <c r="F23938" s="3"/>
      <c r="G23938" s="3"/>
      <c r="H23938" s="3"/>
      <c r="I23938" s="3"/>
      <c r="J23938" s="3"/>
      <c r="K23938" s="3"/>
      <c r="L23938" s="3"/>
      <c r="M23938" s="3"/>
      <c r="N23938" s="3"/>
    </row>
    <row r="23939">
      <c r="A23939" s="3"/>
      <c r="B23939" s="3"/>
      <c r="C23939" s="3"/>
      <c r="D23939" s="3"/>
      <c r="E23939" s="3"/>
      <c r="F23939" s="3"/>
      <c r="G23939" s="3"/>
      <c r="H23939" s="3"/>
      <c r="I23939" s="3"/>
      <c r="J23939" s="3"/>
      <c r="K23939" s="3"/>
      <c r="L23939" s="3"/>
      <c r="M23939" s="3"/>
      <c r="N23939" s="3"/>
    </row>
    <row r="23940">
      <c r="A23940" s="3"/>
      <c r="B23940" s="3"/>
      <c r="C23940" s="3"/>
      <c r="D23940" s="3"/>
      <c r="E23940" s="3"/>
      <c r="F23940" s="3"/>
      <c r="G23940" s="3"/>
      <c r="H23940" s="3"/>
      <c r="I23940" s="3"/>
      <c r="J23940" s="3"/>
      <c r="K23940" s="3"/>
      <c r="L23940" s="3"/>
      <c r="M23940" s="3"/>
      <c r="N23940" s="3"/>
    </row>
    <row r="23941">
      <c r="A23941" s="3"/>
      <c r="B23941" s="3"/>
      <c r="C23941" s="3"/>
      <c r="D23941" s="3"/>
      <c r="E23941" s="3"/>
      <c r="F23941" s="3"/>
      <c r="G23941" s="3"/>
      <c r="H23941" s="3"/>
      <c r="I23941" s="3"/>
      <c r="J23941" s="3"/>
      <c r="K23941" s="3"/>
      <c r="L23941" s="3"/>
      <c r="M23941" s="3"/>
      <c r="N23941" s="3"/>
    </row>
    <row r="23942">
      <c r="A23942" s="3"/>
      <c r="B23942" s="3"/>
      <c r="C23942" s="3"/>
      <c r="D23942" s="3"/>
      <c r="E23942" s="3"/>
      <c r="F23942" s="3"/>
      <c r="G23942" s="3"/>
      <c r="H23942" s="3"/>
      <c r="I23942" s="3"/>
      <c r="J23942" s="3"/>
      <c r="K23942" s="3"/>
      <c r="L23942" s="3"/>
      <c r="M23942" s="3"/>
      <c r="N23942" s="3"/>
    </row>
    <row r="23943">
      <c r="A23943" s="3"/>
      <c r="B23943" s="3"/>
      <c r="C23943" s="3"/>
      <c r="D23943" s="3"/>
      <c r="E23943" s="3"/>
      <c r="F23943" s="3"/>
      <c r="G23943" s="3"/>
      <c r="H23943" s="3"/>
      <c r="I23943" s="3"/>
      <c r="J23943" s="3"/>
      <c r="K23943" s="3"/>
      <c r="L23943" s="3"/>
      <c r="M23943" s="3"/>
      <c r="N23943" s="3"/>
    </row>
    <row r="23944">
      <c r="A23944" s="3"/>
      <c r="B23944" s="3"/>
      <c r="C23944" s="3"/>
      <c r="D23944" s="3"/>
      <c r="E23944" s="3"/>
      <c r="F23944" s="3"/>
      <c r="G23944" s="3"/>
      <c r="H23944" s="3"/>
      <c r="I23944" s="3"/>
      <c r="J23944" s="3"/>
      <c r="K23944" s="3"/>
      <c r="L23944" s="3"/>
      <c r="M23944" s="3"/>
      <c r="N23944" s="3"/>
    </row>
    <row r="23945">
      <c r="A23945" s="3"/>
      <c r="B23945" s="3"/>
      <c r="C23945" s="3"/>
      <c r="D23945" s="3"/>
      <c r="E23945" s="3"/>
      <c r="F23945" s="3"/>
      <c r="G23945" s="3"/>
      <c r="H23945" s="3"/>
      <c r="I23945" s="3"/>
      <c r="J23945" s="3"/>
      <c r="K23945" s="3"/>
      <c r="L23945" s="3"/>
      <c r="M23945" s="3"/>
      <c r="N23945" s="3"/>
    </row>
    <row r="23946">
      <c r="A23946" s="3"/>
      <c r="B23946" s="3"/>
      <c r="C23946" s="3"/>
      <c r="D23946" s="3"/>
      <c r="E23946" s="3"/>
      <c r="F23946" s="3"/>
      <c r="G23946" s="3"/>
      <c r="H23946" s="3"/>
      <c r="I23946" s="3"/>
      <c r="J23946" s="3"/>
      <c r="K23946" s="3"/>
      <c r="L23946" s="3"/>
      <c r="M23946" s="3"/>
      <c r="N23946" s="3"/>
    </row>
    <row r="23947">
      <c r="A23947" s="3"/>
      <c r="B23947" s="3"/>
      <c r="C23947" s="3"/>
      <c r="D23947" s="3"/>
      <c r="E23947" s="3"/>
      <c r="F23947" s="3"/>
      <c r="G23947" s="3"/>
      <c r="H23947" s="3"/>
      <c r="I23947" s="3"/>
      <c r="J23947" s="3"/>
      <c r="K23947" s="3"/>
      <c r="L23947" s="3"/>
      <c r="M23947" s="3"/>
      <c r="N23947" s="3"/>
    </row>
    <row r="23948">
      <c r="A23948" s="3"/>
      <c r="B23948" s="3"/>
      <c r="C23948" s="3"/>
      <c r="D23948" s="3"/>
      <c r="E23948" s="3"/>
      <c r="F23948" s="3"/>
      <c r="G23948" s="3"/>
      <c r="H23948" s="3"/>
      <c r="I23948" s="3"/>
      <c r="J23948" s="3"/>
      <c r="K23948" s="3"/>
      <c r="L23948" s="3"/>
      <c r="M23948" s="3"/>
      <c r="N23948" s="3"/>
    </row>
    <row r="23949">
      <c r="A23949" s="3"/>
      <c r="B23949" s="3"/>
      <c r="C23949" s="3"/>
      <c r="D23949" s="3"/>
      <c r="E23949" s="3"/>
      <c r="F23949" s="3"/>
      <c r="G23949" s="3"/>
      <c r="H23949" s="3"/>
      <c r="I23949" s="3"/>
      <c r="J23949" s="3"/>
      <c r="K23949" s="3"/>
      <c r="L23949" s="3"/>
      <c r="M23949" s="3"/>
      <c r="N23949" s="3"/>
    </row>
    <row r="23950">
      <c r="A23950" s="3"/>
      <c r="B23950" s="3"/>
      <c r="C23950" s="3"/>
      <c r="D23950" s="3"/>
      <c r="E23950" s="3"/>
      <c r="F23950" s="3"/>
      <c r="G23950" s="3"/>
      <c r="H23950" s="3"/>
      <c r="I23950" s="3"/>
      <c r="J23950" s="3"/>
      <c r="K23950" s="3"/>
      <c r="L23950" s="3"/>
      <c r="M23950" s="3"/>
      <c r="N23950" s="3"/>
    </row>
    <row r="23951">
      <c r="A23951" s="3"/>
      <c r="B23951" s="3"/>
      <c r="C23951" s="3"/>
      <c r="D23951" s="3"/>
      <c r="E23951" s="3"/>
      <c r="F23951" s="3"/>
      <c r="G23951" s="3"/>
      <c r="H23951" s="3"/>
      <c r="I23951" s="3"/>
      <c r="J23951" s="3"/>
      <c r="K23951" s="3"/>
      <c r="L23951" s="3"/>
      <c r="M23951" s="3"/>
      <c r="N23951" s="3"/>
    </row>
    <row r="23952">
      <c r="A23952" s="3"/>
      <c r="B23952" s="3"/>
      <c r="C23952" s="3"/>
      <c r="D23952" s="3"/>
      <c r="E23952" s="3"/>
      <c r="F23952" s="3"/>
      <c r="G23952" s="3"/>
      <c r="H23952" s="3"/>
      <c r="I23952" s="3"/>
      <c r="J23952" s="3"/>
      <c r="K23952" s="3"/>
      <c r="L23952" s="3"/>
      <c r="M23952" s="3"/>
      <c r="N23952" s="3"/>
    </row>
    <row r="23953">
      <c r="A23953" s="3"/>
      <c r="B23953" s="3"/>
      <c r="C23953" s="3"/>
      <c r="D23953" s="3"/>
      <c r="E23953" s="3"/>
      <c r="F23953" s="3"/>
      <c r="G23953" s="3"/>
      <c r="H23953" s="3"/>
      <c r="I23953" s="3"/>
      <c r="J23953" s="3"/>
      <c r="K23953" s="3"/>
      <c r="L23953" s="3"/>
      <c r="M23953" s="3"/>
      <c r="N23953" s="3"/>
    </row>
    <row r="23954">
      <c r="A23954" s="3"/>
      <c r="B23954" s="3"/>
      <c r="C23954" s="3"/>
      <c r="D23954" s="3"/>
      <c r="E23954" s="3"/>
      <c r="F23954" s="3"/>
      <c r="G23954" s="3"/>
      <c r="H23954" s="3"/>
      <c r="I23954" s="3"/>
      <c r="J23954" s="3"/>
      <c r="K23954" s="3"/>
      <c r="L23954" s="3"/>
      <c r="M23954" s="3"/>
      <c r="N23954" s="3"/>
    </row>
    <row r="23955">
      <c r="A23955" s="3"/>
      <c r="B23955" s="3"/>
      <c r="C23955" s="3"/>
      <c r="D23955" s="3"/>
      <c r="E23955" s="3"/>
      <c r="F23955" s="3"/>
      <c r="G23955" s="3"/>
      <c r="H23955" s="3"/>
      <c r="I23955" s="3"/>
      <c r="J23955" s="3"/>
      <c r="K23955" s="3"/>
      <c r="L23955" s="3"/>
      <c r="M23955" s="3"/>
      <c r="N23955" s="3"/>
    </row>
    <row r="23956">
      <c r="A23956" s="3"/>
      <c r="B23956" s="3"/>
      <c r="C23956" s="3"/>
      <c r="D23956" s="3"/>
      <c r="E23956" s="3"/>
      <c r="F23956" s="3"/>
      <c r="G23956" s="3"/>
      <c r="H23956" s="3"/>
      <c r="I23956" s="3"/>
      <c r="J23956" s="3"/>
      <c r="K23956" s="3"/>
      <c r="L23956" s="3"/>
      <c r="M23956" s="3"/>
      <c r="N23956" s="3"/>
    </row>
    <row r="23957">
      <c r="A23957" s="3"/>
      <c r="B23957" s="3"/>
      <c r="C23957" s="3"/>
      <c r="D23957" s="3"/>
      <c r="E23957" s="3"/>
      <c r="F23957" s="3"/>
      <c r="G23957" s="3"/>
      <c r="H23957" s="3"/>
      <c r="I23957" s="3"/>
      <c r="J23957" s="3"/>
      <c r="K23957" s="3"/>
      <c r="L23957" s="3"/>
      <c r="M23957" s="3"/>
      <c r="N23957" s="3"/>
    </row>
    <row r="23958">
      <c r="A23958" s="3"/>
      <c r="B23958" s="3"/>
      <c r="C23958" s="3"/>
      <c r="D23958" s="3"/>
      <c r="E23958" s="3"/>
      <c r="F23958" s="3"/>
      <c r="G23958" s="3"/>
      <c r="H23958" s="3"/>
      <c r="I23958" s="3"/>
      <c r="J23958" s="3"/>
      <c r="K23958" s="3"/>
      <c r="L23958" s="3"/>
      <c r="M23958" s="3"/>
      <c r="N23958" s="3"/>
    </row>
    <row r="23959">
      <c r="A23959" s="3"/>
      <c r="B23959" s="3"/>
      <c r="C23959" s="3"/>
      <c r="D23959" s="3"/>
      <c r="E23959" s="3"/>
      <c r="F23959" s="3"/>
      <c r="G23959" s="3"/>
      <c r="H23959" s="3"/>
      <c r="I23959" s="3"/>
      <c r="J23959" s="3"/>
      <c r="K23959" s="3"/>
      <c r="L23959" s="3"/>
      <c r="M23959" s="3"/>
      <c r="N23959" s="3"/>
    </row>
    <row r="23960">
      <c r="A23960" s="3"/>
      <c r="B23960" s="3"/>
      <c r="C23960" s="3"/>
      <c r="D23960" s="3"/>
      <c r="E23960" s="3"/>
      <c r="F23960" s="3"/>
      <c r="G23960" s="3"/>
      <c r="H23960" s="3"/>
      <c r="I23960" s="3"/>
      <c r="J23960" s="3"/>
      <c r="K23960" s="3"/>
      <c r="L23960" s="3"/>
      <c r="M23960" s="3"/>
      <c r="N23960" s="3"/>
    </row>
    <row r="23961">
      <c r="A23961" s="3"/>
      <c r="B23961" s="3"/>
      <c r="C23961" s="3"/>
      <c r="D23961" s="3"/>
      <c r="E23961" s="3"/>
      <c r="F23961" s="3"/>
      <c r="G23961" s="3"/>
      <c r="H23961" s="3"/>
      <c r="I23961" s="3"/>
      <c r="J23961" s="3"/>
      <c r="K23961" s="3"/>
      <c r="L23961" s="3"/>
      <c r="M23961" s="3"/>
      <c r="N23961" s="3"/>
    </row>
    <row r="23962">
      <c r="A23962" s="3"/>
      <c r="B23962" s="3"/>
      <c r="C23962" s="3"/>
      <c r="D23962" s="3"/>
      <c r="E23962" s="3"/>
      <c r="F23962" s="3"/>
      <c r="G23962" s="3"/>
      <c r="H23962" s="3"/>
      <c r="I23962" s="3"/>
      <c r="J23962" s="3"/>
      <c r="K23962" s="3"/>
      <c r="L23962" s="3"/>
      <c r="M23962" s="3"/>
      <c r="N23962" s="3"/>
    </row>
    <row r="23963">
      <c r="A23963" s="3"/>
      <c r="B23963" s="3"/>
      <c r="C23963" s="3"/>
      <c r="D23963" s="3"/>
      <c r="E23963" s="3"/>
      <c r="F23963" s="3"/>
      <c r="G23963" s="3"/>
      <c r="H23963" s="3"/>
      <c r="I23963" s="3"/>
      <c r="J23963" s="3"/>
      <c r="K23963" s="3"/>
      <c r="L23963" s="3"/>
      <c r="M23963" s="3"/>
      <c r="N23963" s="3"/>
    </row>
    <row r="23964">
      <c r="A23964" s="3"/>
      <c r="B23964" s="3"/>
      <c r="C23964" s="3"/>
      <c r="D23964" s="3"/>
      <c r="E23964" s="3"/>
      <c r="F23964" s="3"/>
      <c r="G23964" s="3"/>
      <c r="H23964" s="3"/>
      <c r="I23964" s="3"/>
      <c r="J23964" s="3"/>
      <c r="K23964" s="3"/>
      <c r="L23964" s="3"/>
      <c r="M23964" s="3"/>
      <c r="N23964" s="3"/>
    </row>
    <row r="23965">
      <c r="A23965" s="3"/>
      <c r="B23965" s="3"/>
      <c r="C23965" s="3"/>
      <c r="D23965" s="3"/>
      <c r="E23965" s="3"/>
      <c r="F23965" s="3"/>
      <c r="G23965" s="3"/>
      <c r="H23965" s="3"/>
      <c r="I23965" s="3"/>
      <c r="J23965" s="3"/>
      <c r="K23965" s="3"/>
      <c r="L23965" s="3"/>
      <c r="M23965" s="3"/>
      <c r="N23965" s="3"/>
    </row>
    <row r="23966">
      <c r="A23966" s="3"/>
      <c r="B23966" s="3"/>
      <c r="C23966" s="3"/>
      <c r="D23966" s="3"/>
      <c r="E23966" s="3"/>
      <c r="F23966" s="3"/>
      <c r="G23966" s="3"/>
      <c r="H23966" s="3"/>
      <c r="I23966" s="3"/>
      <c r="J23966" s="3"/>
      <c r="K23966" s="3"/>
      <c r="L23966" s="3"/>
      <c r="M23966" s="3"/>
      <c r="N23966" s="3"/>
    </row>
    <row r="23967">
      <c r="A23967" s="3"/>
      <c r="B23967" s="3"/>
      <c r="C23967" s="3"/>
      <c r="D23967" s="3"/>
      <c r="E23967" s="3"/>
      <c r="F23967" s="3"/>
      <c r="G23967" s="3"/>
      <c r="H23967" s="3"/>
      <c r="I23967" s="3"/>
      <c r="J23967" s="3"/>
      <c r="K23967" s="3"/>
      <c r="L23967" s="3"/>
      <c r="M23967" s="3"/>
      <c r="N23967" s="3"/>
    </row>
    <row r="23968">
      <c r="A23968" s="3"/>
      <c r="B23968" s="3"/>
      <c r="C23968" s="3"/>
      <c r="D23968" s="3"/>
      <c r="E23968" s="3"/>
      <c r="F23968" s="3"/>
      <c r="G23968" s="3"/>
      <c r="H23968" s="3"/>
      <c r="I23968" s="3"/>
      <c r="J23968" s="3"/>
      <c r="K23968" s="3"/>
      <c r="L23968" s="3"/>
      <c r="M23968" s="3"/>
      <c r="N23968" s="3"/>
    </row>
    <row r="23969">
      <c r="A23969" s="3"/>
      <c r="B23969" s="3"/>
      <c r="C23969" s="3"/>
      <c r="D23969" s="3"/>
      <c r="E23969" s="3"/>
      <c r="F23969" s="3"/>
      <c r="G23969" s="3"/>
      <c r="H23969" s="3"/>
      <c r="I23969" s="3"/>
      <c r="J23969" s="3"/>
      <c r="K23969" s="3"/>
      <c r="L23969" s="3"/>
      <c r="M23969" s="3"/>
      <c r="N23969" s="3"/>
    </row>
    <row r="23970">
      <c r="A23970" s="3"/>
      <c r="B23970" s="3"/>
      <c r="C23970" s="3"/>
      <c r="D23970" s="3"/>
      <c r="E23970" s="3"/>
      <c r="F23970" s="3"/>
      <c r="G23970" s="3"/>
      <c r="H23970" s="3"/>
      <c r="I23970" s="3"/>
      <c r="J23970" s="3"/>
      <c r="K23970" s="3"/>
      <c r="L23970" s="3"/>
      <c r="M23970" s="3"/>
      <c r="N23970" s="3"/>
    </row>
    <row r="23971">
      <c r="A23971" s="3"/>
      <c r="B23971" s="3"/>
      <c r="C23971" s="3"/>
      <c r="D23971" s="3"/>
      <c r="E23971" s="3"/>
      <c r="F23971" s="3"/>
      <c r="G23971" s="3"/>
      <c r="H23971" s="3"/>
      <c r="I23971" s="3"/>
      <c r="J23971" s="3"/>
      <c r="K23971" s="3"/>
      <c r="L23971" s="3"/>
      <c r="M23971" s="3"/>
      <c r="N23971" s="3"/>
    </row>
    <row r="23972">
      <c r="A23972" s="3"/>
      <c r="B23972" s="3"/>
      <c r="C23972" s="3"/>
      <c r="D23972" s="3"/>
      <c r="E23972" s="3"/>
      <c r="F23972" s="3"/>
      <c r="G23972" s="3"/>
      <c r="H23972" s="3"/>
      <c r="I23972" s="3"/>
      <c r="J23972" s="3"/>
      <c r="K23972" s="3"/>
      <c r="L23972" s="3"/>
      <c r="M23972" s="3"/>
      <c r="N23972" s="3"/>
    </row>
    <row r="23973">
      <c r="A23973" s="3"/>
      <c r="B23973" s="3"/>
      <c r="C23973" s="3"/>
      <c r="D23973" s="3"/>
      <c r="E23973" s="3"/>
      <c r="F23973" s="3"/>
      <c r="G23973" s="3"/>
      <c r="H23973" s="3"/>
      <c r="I23973" s="3"/>
      <c r="J23973" s="3"/>
      <c r="K23973" s="3"/>
      <c r="L23973" s="3"/>
      <c r="M23973" s="3"/>
      <c r="N23973" s="3"/>
    </row>
    <row r="23974">
      <c r="A23974" s="3"/>
      <c r="B23974" s="3"/>
      <c r="C23974" s="3"/>
      <c r="D23974" s="3"/>
      <c r="E23974" s="3"/>
      <c r="F23974" s="3"/>
      <c r="G23974" s="3"/>
      <c r="H23974" s="3"/>
      <c r="I23974" s="3"/>
      <c r="J23974" s="3"/>
      <c r="K23974" s="3"/>
      <c r="L23974" s="3"/>
      <c r="M23974" s="3"/>
      <c r="N23974" s="3"/>
    </row>
    <row r="23975">
      <c r="A23975" s="3"/>
      <c r="B23975" s="3"/>
      <c r="C23975" s="3"/>
      <c r="D23975" s="3"/>
      <c r="E23975" s="3"/>
      <c r="F23975" s="3"/>
      <c r="G23975" s="3"/>
      <c r="H23975" s="3"/>
      <c r="I23975" s="3"/>
      <c r="J23975" s="3"/>
      <c r="K23975" s="3"/>
      <c r="L23975" s="3"/>
      <c r="M23975" s="3"/>
      <c r="N23975" s="3"/>
    </row>
    <row r="23976">
      <c r="A23976" s="3"/>
      <c r="B23976" s="3"/>
      <c r="C23976" s="3"/>
      <c r="D23976" s="3"/>
      <c r="E23976" s="3"/>
      <c r="F23976" s="3"/>
      <c r="G23976" s="3"/>
      <c r="H23976" s="3"/>
      <c r="I23976" s="3"/>
      <c r="J23976" s="3"/>
      <c r="K23976" s="3"/>
      <c r="L23976" s="3"/>
      <c r="M23976" s="3"/>
      <c r="N23976" s="3"/>
    </row>
    <row r="23977">
      <c r="A23977" s="3"/>
      <c r="B23977" s="3"/>
      <c r="C23977" s="3"/>
      <c r="D23977" s="3"/>
      <c r="E23977" s="3"/>
      <c r="F23977" s="3"/>
      <c r="G23977" s="3"/>
      <c r="H23977" s="3"/>
      <c r="I23977" s="3"/>
      <c r="J23977" s="3"/>
      <c r="K23977" s="3"/>
      <c r="L23977" s="3"/>
      <c r="M23977" s="3"/>
      <c r="N23977" s="3"/>
    </row>
    <row r="23978">
      <c r="A23978" s="3"/>
      <c r="B23978" s="3"/>
      <c r="C23978" s="3"/>
      <c r="D23978" s="3"/>
      <c r="E23978" s="3"/>
      <c r="F23978" s="3"/>
      <c r="G23978" s="3"/>
      <c r="H23978" s="3"/>
      <c r="I23978" s="3"/>
      <c r="J23978" s="3"/>
      <c r="K23978" s="3"/>
      <c r="L23978" s="3"/>
      <c r="M23978" s="3"/>
      <c r="N23978" s="3"/>
    </row>
    <row r="23979">
      <c r="A23979" s="3"/>
      <c r="B23979" s="3"/>
      <c r="C23979" s="3"/>
      <c r="D23979" s="3"/>
      <c r="E23979" s="3"/>
      <c r="F23979" s="3"/>
      <c r="G23979" s="3"/>
      <c r="H23979" s="3"/>
      <c r="I23979" s="3"/>
      <c r="J23979" s="3"/>
      <c r="K23979" s="3"/>
      <c r="L23979" s="3"/>
      <c r="M23979" s="3"/>
      <c r="N23979" s="3"/>
    </row>
    <row r="23980">
      <c r="A23980" s="3"/>
      <c r="B23980" s="3"/>
      <c r="C23980" s="3"/>
      <c r="D23980" s="3"/>
      <c r="E23980" s="3"/>
      <c r="F23980" s="3"/>
      <c r="G23980" s="3"/>
      <c r="H23980" s="3"/>
      <c r="I23980" s="3"/>
      <c r="J23980" s="3"/>
      <c r="K23980" s="3"/>
      <c r="L23980" s="3"/>
      <c r="M23980" s="3"/>
      <c r="N23980" s="3"/>
    </row>
    <row r="23981">
      <c r="A23981" s="3"/>
      <c r="B23981" s="3"/>
      <c r="C23981" s="3"/>
      <c r="D23981" s="3"/>
      <c r="E23981" s="3"/>
      <c r="F23981" s="3"/>
      <c r="G23981" s="3"/>
      <c r="H23981" s="3"/>
      <c r="I23981" s="3"/>
      <c r="J23981" s="3"/>
      <c r="K23981" s="3"/>
      <c r="L23981" s="3"/>
      <c r="M23981" s="3"/>
      <c r="N23981" s="3"/>
    </row>
    <row r="23982">
      <c r="A23982" s="3"/>
      <c r="B23982" s="3"/>
      <c r="C23982" s="3"/>
      <c r="D23982" s="3"/>
      <c r="E23982" s="3"/>
      <c r="F23982" s="3"/>
      <c r="G23982" s="3"/>
      <c r="H23982" s="3"/>
      <c r="I23982" s="3"/>
      <c r="J23982" s="3"/>
      <c r="K23982" s="3"/>
      <c r="L23982" s="3"/>
      <c r="M23982" s="3"/>
      <c r="N23982" s="3"/>
    </row>
    <row r="23983">
      <c r="A23983" s="3"/>
      <c r="B23983" s="3"/>
      <c r="C23983" s="3"/>
      <c r="D23983" s="3"/>
      <c r="E23983" s="3"/>
      <c r="F23983" s="3"/>
      <c r="G23983" s="3"/>
      <c r="H23983" s="3"/>
      <c r="I23983" s="3"/>
      <c r="J23983" s="3"/>
      <c r="K23983" s="3"/>
      <c r="L23983" s="3"/>
      <c r="M23983" s="3"/>
      <c r="N23983" s="3"/>
    </row>
    <row r="23984">
      <c r="A23984" s="3"/>
      <c r="B23984" s="3"/>
      <c r="C23984" s="3"/>
      <c r="D23984" s="3"/>
      <c r="E23984" s="3"/>
      <c r="F23984" s="3"/>
      <c r="G23984" s="3"/>
      <c r="H23984" s="3"/>
      <c r="I23984" s="3"/>
      <c r="J23984" s="3"/>
      <c r="K23984" s="3"/>
      <c r="L23984" s="3"/>
      <c r="M23984" s="3"/>
      <c r="N23984" s="3"/>
    </row>
    <row r="23985">
      <c r="A23985" s="3"/>
      <c r="B23985" s="3"/>
      <c r="C23985" s="3"/>
      <c r="D23985" s="3"/>
      <c r="E23985" s="3"/>
      <c r="F23985" s="3"/>
      <c r="G23985" s="3"/>
      <c r="H23985" s="3"/>
      <c r="I23985" s="3"/>
      <c r="J23985" s="3"/>
      <c r="K23985" s="3"/>
      <c r="L23985" s="3"/>
      <c r="M23985" s="3"/>
      <c r="N23985" s="3"/>
    </row>
    <row r="23986">
      <c r="A23986" s="3"/>
      <c r="B23986" s="3"/>
      <c r="C23986" s="3"/>
      <c r="D23986" s="3"/>
      <c r="E23986" s="3"/>
      <c r="F23986" s="3"/>
      <c r="G23986" s="3"/>
      <c r="H23986" s="3"/>
      <c r="I23986" s="3"/>
      <c r="J23986" s="3"/>
      <c r="K23986" s="3"/>
      <c r="L23986" s="3"/>
      <c r="M23986" s="3"/>
      <c r="N23986" s="3"/>
    </row>
    <row r="23987">
      <c r="A23987" s="3"/>
      <c r="B23987" s="3"/>
      <c r="C23987" s="3"/>
      <c r="D23987" s="3"/>
      <c r="E23987" s="3"/>
      <c r="F23987" s="3"/>
      <c r="G23987" s="3"/>
      <c r="H23987" s="3"/>
      <c r="I23987" s="3"/>
      <c r="J23987" s="3"/>
      <c r="K23987" s="3"/>
      <c r="L23987" s="3"/>
      <c r="M23987" s="3"/>
      <c r="N23987" s="3"/>
    </row>
    <row r="23988">
      <c r="A23988" s="3"/>
      <c r="B23988" s="3"/>
      <c r="C23988" s="3"/>
      <c r="D23988" s="3"/>
      <c r="E23988" s="3"/>
      <c r="F23988" s="3"/>
      <c r="G23988" s="3"/>
      <c r="H23988" s="3"/>
      <c r="I23988" s="3"/>
      <c r="J23988" s="3"/>
      <c r="K23988" s="3"/>
      <c r="L23988" s="3"/>
      <c r="M23988" s="3"/>
      <c r="N23988" s="3"/>
    </row>
    <row r="23989">
      <c r="A23989" s="3"/>
      <c r="B23989" s="3"/>
      <c r="C23989" s="3"/>
      <c r="D23989" s="3"/>
      <c r="E23989" s="3"/>
      <c r="F23989" s="3"/>
      <c r="G23989" s="3"/>
      <c r="H23989" s="3"/>
      <c r="I23989" s="3"/>
      <c r="J23989" s="3"/>
      <c r="K23989" s="3"/>
      <c r="L23989" s="3"/>
      <c r="M23989" s="3"/>
      <c r="N23989" s="3"/>
    </row>
    <row r="23990">
      <c r="A23990" s="3"/>
      <c r="B23990" s="3"/>
      <c r="C23990" s="3"/>
      <c r="D23990" s="3"/>
      <c r="E23990" s="3"/>
      <c r="F23990" s="3"/>
      <c r="G23990" s="3"/>
      <c r="H23990" s="3"/>
      <c r="I23990" s="3"/>
      <c r="J23990" s="3"/>
      <c r="K23990" s="3"/>
      <c r="L23990" s="3"/>
      <c r="M23990" s="3"/>
      <c r="N23990" s="3"/>
    </row>
    <row r="23991">
      <c r="A23991" s="3"/>
      <c r="B23991" s="3"/>
      <c r="C23991" s="3"/>
      <c r="D23991" s="3"/>
      <c r="E23991" s="3"/>
      <c r="F23991" s="3"/>
      <c r="G23991" s="3"/>
      <c r="H23991" s="3"/>
      <c r="I23991" s="3"/>
      <c r="J23991" s="3"/>
      <c r="K23991" s="3"/>
      <c r="L23991" s="3"/>
      <c r="M23991" s="3"/>
      <c r="N23991" s="3"/>
    </row>
    <row r="23992">
      <c r="A23992" s="3"/>
      <c r="B23992" s="3"/>
      <c r="C23992" s="3"/>
      <c r="D23992" s="3"/>
      <c r="E23992" s="3"/>
      <c r="F23992" s="3"/>
      <c r="G23992" s="3"/>
      <c r="H23992" s="3"/>
      <c r="I23992" s="3"/>
      <c r="J23992" s="3"/>
      <c r="K23992" s="3"/>
      <c r="L23992" s="3"/>
      <c r="M23992" s="3"/>
      <c r="N23992" s="3"/>
    </row>
    <row r="23993">
      <c r="A23993" s="3"/>
      <c r="B23993" s="3"/>
      <c r="C23993" s="3"/>
      <c r="D23993" s="3"/>
      <c r="E23993" s="3"/>
      <c r="F23993" s="3"/>
      <c r="G23993" s="3"/>
      <c r="H23993" s="3"/>
      <c r="I23993" s="3"/>
      <c r="J23993" s="3"/>
      <c r="K23993" s="3"/>
      <c r="L23993" s="3"/>
      <c r="M23993" s="3"/>
      <c r="N23993" s="3"/>
    </row>
    <row r="23994">
      <c r="A23994" s="3"/>
      <c r="B23994" s="3"/>
      <c r="C23994" s="3"/>
      <c r="D23994" s="3"/>
      <c r="E23994" s="3"/>
      <c r="F23994" s="3"/>
      <c r="G23994" s="3"/>
      <c r="H23994" s="3"/>
      <c r="I23994" s="3"/>
      <c r="J23994" s="3"/>
      <c r="K23994" s="3"/>
      <c r="L23994" s="3"/>
      <c r="M23994" s="3"/>
      <c r="N23994" s="3"/>
    </row>
    <row r="23995">
      <c r="A23995" s="3"/>
      <c r="B23995" s="3"/>
      <c r="C23995" s="3"/>
      <c r="D23995" s="3"/>
      <c r="E23995" s="3"/>
      <c r="F23995" s="3"/>
      <c r="G23995" s="3"/>
      <c r="H23995" s="3"/>
      <c r="I23995" s="3"/>
      <c r="J23995" s="3"/>
      <c r="K23995" s="3"/>
      <c r="L23995" s="3"/>
      <c r="M23995" s="3"/>
      <c r="N23995" s="3"/>
    </row>
    <row r="23996">
      <c r="A23996" s="3"/>
      <c r="B23996" s="3"/>
      <c r="C23996" s="3"/>
      <c r="D23996" s="3"/>
      <c r="E23996" s="3"/>
      <c r="F23996" s="3"/>
      <c r="G23996" s="3"/>
      <c r="H23996" s="3"/>
      <c r="I23996" s="3"/>
      <c r="J23996" s="3"/>
      <c r="K23996" s="3"/>
      <c r="L23996" s="3"/>
      <c r="M23996" s="3"/>
      <c r="N23996" s="3"/>
    </row>
    <row r="23997">
      <c r="A23997" s="3"/>
      <c r="B23997" s="3"/>
      <c r="C23997" s="3"/>
      <c r="D23997" s="3"/>
      <c r="E23997" s="3"/>
      <c r="F23997" s="3"/>
      <c r="G23997" s="3"/>
      <c r="H23997" s="3"/>
      <c r="I23997" s="3"/>
      <c r="J23997" s="3"/>
      <c r="K23997" s="3"/>
      <c r="L23997" s="3"/>
      <c r="M23997" s="3"/>
      <c r="N23997" s="3"/>
    </row>
    <row r="23998">
      <c r="A23998" s="3"/>
      <c r="B23998" s="3"/>
      <c r="C23998" s="3"/>
      <c r="D23998" s="3"/>
      <c r="E23998" s="3"/>
      <c r="F23998" s="3"/>
      <c r="G23998" s="3"/>
      <c r="H23998" s="3"/>
      <c r="I23998" s="3"/>
      <c r="J23998" s="3"/>
      <c r="K23998" s="3"/>
      <c r="L23998" s="3"/>
      <c r="M23998" s="3"/>
      <c r="N23998" s="3"/>
    </row>
    <row r="23999">
      <c r="A23999" s="3"/>
      <c r="B23999" s="3"/>
      <c r="C23999" s="3"/>
      <c r="D23999" s="3"/>
      <c r="E23999" s="3"/>
      <c r="F23999" s="3"/>
      <c r="G23999" s="3"/>
      <c r="H23999" s="3"/>
      <c r="I23999" s="3"/>
      <c r="J23999" s="3"/>
      <c r="K23999" s="3"/>
      <c r="L23999" s="3"/>
      <c r="M23999" s="3"/>
      <c r="N23999" s="3"/>
    </row>
    <row r="24000">
      <c r="A24000" s="3"/>
      <c r="B24000" s="3"/>
      <c r="C24000" s="3"/>
      <c r="D24000" s="3"/>
      <c r="E24000" s="3"/>
      <c r="F24000" s="3"/>
      <c r="G24000" s="3"/>
      <c r="H24000" s="3"/>
      <c r="I24000" s="3"/>
      <c r="J24000" s="3"/>
      <c r="K24000" s="3"/>
      <c r="L24000" s="3"/>
      <c r="M24000" s="3"/>
      <c r="N24000" s="3"/>
    </row>
    <row r="24001">
      <c r="A24001" s="3"/>
      <c r="B24001" s="3"/>
      <c r="C24001" s="3"/>
      <c r="D24001" s="3"/>
      <c r="E24001" s="3"/>
      <c r="F24001" s="3"/>
      <c r="G24001" s="3"/>
      <c r="H24001" s="3"/>
      <c r="I24001" s="3"/>
      <c r="J24001" s="3"/>
      <c r="K24001" s="3"/>
      <c r="L24001" s="3"/>
      <c r="M24001" s="3"/>
      <c r="N24001" s="3"/>
    </row>
    <row r="24002">
      <c r="A24002" s="3"/>
      <c r="B24002" s="3"/>
      <c r="C24002" s="3"/>
      <c r="D24002" s="3"/>
      <c r="E24002" s="3"/>
      <c r="F24002" s="3"/>
      <c r="G24002" s="3"/>
      <c r="H24002" s="3"/>
      <c r="I24002" s="3"/>
      <c r="J24002" s="3"/>
      <c r="K24002" s="3"/>
      <c r="L24002" s="3"/>
      <c r="M24002" s="3"/>
      <c r="N24002" s="3"/>
    </row>
    <row r="24003">
      <c r="A24003" s="3"/>
      <c r="B24003" s="3"/>
      <c r="C24003" s="3"/>
      <c r="D24003" s="3"/>
      <c r="E24003" s="3"/>
      <c r="F24003" s="3"/>
      <c r="G24003" s="3"/>
      <c r="H24003" s="3"/>
      <c r="I24003" s="3"/>
      <c r="J24003" s="3"/>
      <c r="K24003" s="3"/>
      <c r="L24003" s="3"/>
      <c r="M24003" s="3"/>
      <c r="N24003" s="3"/>
    </row>
    <row r="24004">
      <c r="A24004" s="3"/>
      <c r="B24004" s="3"/>
      <c r="C24004" s="3"/>
      <c r="D24004" s="3"/>
      <c r="E24004" s="3"/>
      <c r="F24004" s="3"/>
      <c r="G24004" s="3"/>
      <c r="H24004" s="3"/>
      <c r="I24004" s="3"/>
      <c r="J24004" s="3"/>
      <c r="K24004" s="3"/>
      <c r="L24004" s="3"/>
      <c r="M24004" s="3"/>
      <c r="N24004" s="3"/>
    </row>
    <row r="24005">
      <c r="A24005" s="3"/>
      <c r="B24005" s="3"/>
      <c r="C24005" s="3"/>
      <c r="D24005" s="3"/>
      <c r="E24005" s="3"/>
      <c r="F24005" s="3"/>
      <c r="G24005" s="3"/>
      <c r="H24005" s="3"/>
      <c r="I24005" s="3"/>
      <c r="J24005" s="3"/>
      <c r="K24005" s="3"/>
      <c r="L24005" s="3"/>
      <c r="M24005" s="3"/>
      <c r="N24005" s="3"/>
    </row>
    <row r="24006">
      <c r="A24006" s="3"/>
      <c r="B24006" s="3"/>
      <c r="C24006" s="3"/>
      <c r="D24006" s="3"/>
      <c r="E24006" s="3"/>
      <c r="F24006" s="3"/>
      <c r="G24006" s="3"/>
      <c r="H24006" s="3"/>
      <c r="I24006" s="3"/>
      <c r="J24006" s="3"/>
      <c r="K24006" s="3"/>
      <c r="L24006" s="3"/>
      <c r="M24006" s="3"/>
      <c r="N24006" s="3"/>
    </row>
    <row r="24007">
      <c r="A24007" s="3"/>
      <c r="B24007" s="3"/>
      <c r="C24007" s="3"/>
      <c r="D24007" s="3"/>
      <c r="E24007" s="3"/>
      <c r="F24007" s="3"/>
      <c r="G24007" s="3"/>
      <c r="H24007" s="3"/>
      <c r="I24007" s="3"/>
      <c r="J24007" s="3"/>
      <c r="K24007" s="3"/>
      <c r="L24007" s="3"/>
      <c r="M24007" s="3"/>
      <c r="N24007" s="3"/>
    </row>
    <row r="24008">
      <c r="A24008" s="3"/>
      <c r="B24008" s="3"/>
      <c r="C24008" s="3"/>
      <c r="D24008" s="3"/>
      <c r="E24008" s="3"/>
      <c r="F24008" s="3"/>
      <c r="G24008" s="3"/>
      <c r="H24008" s="3"/>
      <c r="I24008" s="3"/>
      <c r="J24008" s="3"/>
      <c r="K24008" s="3"/>
      <c r="L24008" s="3"/>
      <c r="M24008" s="3"/>
      <c r="N24008" s="3"/>
    </row>
    <row r="24009">
      <c r="A24009" s="3"/>
      <c r="B24009" s="3"/>
      <c r="C24009" s="3"/>
      <c r="D24009" s="3"/>
      <c r="E24009" s="3"/>
      <c r="F24009" s="3"/>
      <c r="G24009" s="3"/>
      <c r="H24009" s="3"/>
      <c r="I24009" s="3"/>
      <c r="J24009" s="3"/>
      <c r="K24009" s="3"/>
      <c r="L24009" s="3"/>
      <c r="M24009" s="3"/>
      <c r="N24009" s="3"/>
    </row>
    <row r="24010">
      <c r="A24010" s="3"/>
      <c r="B24010" s="3"/>
      <c r="C24010" s="3"/>
      <c r="D24010" s="3"/>
      <c r="E24010" s="3"/>
      <c r="F24010" s="3"/>
      <c r="G24010" s="3"/>
      <c r="H24010" s="3"/>
      <c r="I24010" s="3"/>
      <c r="J24010" s="3"/>
      <c r="K24010" s="3"/>
      <c r="L24010" s="3"/>
      <c r="M24010" s="3"/>
      <c r="N24010" s="3"/>
    </row>
    <row r="24011">
      <c r="A24011" s="3"/>
      <c r="B24011" s="3"/>
      <c r="C24011" s="3"/>
      <c r="D24011" s="3"/>
      <c r="E24011" s="3"/>
      <c r="F24011" s="3"/>
      <c r="G24011" s="3"/>
      <c r="H24011" s="3"/>
      <c r="I24011" s="3"/>
      <c r="J24011" s="3"/>
      <c r="K24011" s="3"/>
      <c r="L24011" s="3"/>
      <c r="M24011" s="3"/>
      <c r="N24011" s="3"/>
    </row>
    <row r="24012">
      <c r="A24012" s="3"/>
      <c r="B24012" s="3"/>
      <c r="C24012" s="3"/>
      <c r="D24012" s="3"/>
      <c r="E24012" s="3"/>
      <c r="F24012" s="3"/>
      <c r="G24012" s="3"/>
      <c r="H24012" s="3"/>
      <c r="I24012" s="3"/>
      <c r="J24012" s="3"/>
      <c r="K24012" s="3"/>
      <c r="L24012" s="3"/>
      <c r="M24012" s="3"/>
      <c r="N24012" s="3"/>
    </row>
    <row r="24013">
      <c r="A24013" s="3"/>
      <c r="B24013" s="3"/>
      <c r="C24013" s="3"/>
      <c r="D24013" s="3"/>
      <c r="E24013" s="3"/>
      <c r="F24013" s="3"/>
      <c r="G24013" s="3"/>
      <c r="H24013" s="3"/>
      <c r="I24013" s="3"/>
      <c r="J24013" s="3"/>
      <c r="K24013" s="3"/>
      <c r="L24013" s="3"/>
      <c r="M24013" s="3"/>
      <c r="N24013" s="3"/>
    </row>
    <row r="24014">
      <c r="A24014" s="3"/>
      <c r="B24014" s="3"/>
      <c r="C24014" s="3"/>
      <c r="D24014" s="3"/>
      <c r="E24014" s="3"/>
      <c r="F24014" s="3"/>
      <c r="G24014" s="3"/>
      <c r="H24014" s="3"/>
      <c r="I24014" s="3"/>
      <c r="J24014" s="3"/>
      <c r="K24014" s="3"/>
      <c r="L24014" s="3"/>
      <c r="M24014" s="3"/>
      <c r="N24014" s="3"/>
    </row>
    <row r="24015">
      <c r="A24015" s="3"/>
      <c r="B24015" s="3"/>
      <c r="C24015" s="3"/>
      <c r="D24015" s="3"/>
      <c r="E24015" s="3"/>
      <c r="F24015" s="3"/>
      <c r="G24015" s="3"/>
      <c r="H24015" s="3"/>
      <c r="I24015" s="3"/>
      <c r="J24015" s="3"/>
      <c r="K24015" s="3"/>
      <c r="L24015" s="3"/>
      <c r="M24015" s="3"/>
      <c r="N24015" s="3"/>
    </row>
    <row r="24016">
      <c r="A24016" s="3"/>
      <c r="B24016" s="3"/>
      <c r="C24016" s="3"/>
      <c r="D24016" s="3"/>
      <c r="E24016" s="3"/>
      <c r="F24016" s="3"/>
      <c r="G24016" s="3"/>
      <c r="H24016" s="3"/>
      <c r="I24016" s="3"/>
      <c r="J24016" s="3"/>
      <c r="K24016" s="3"/>
      <c r="L24016" s="3"/>
      <c r="M24016" s="3"/>
      <c r="N24016" s="3"/>
    </row>
    <row r="24017">
      <c r="A24017" s="3"/>
      <c r="B24017" s="3"/>
      <c r="C24017" s="3"/>
      <c r="D24017" s="3"/>
      <c r="E24017" s="3"/>
      <c r="F24017" s="3"/>
      <c r="G24017" s="3"/>
      <c r="H24017" s="3"/>
      <c r="I24017" s="3"/>
      <c r="J24017" s="3"/>
      <c r="K24017" s="3"/>
      <c r="L24017" s="3"/>
      <c r="M24017" s="3"/>
      <c r="N24017" s="3"/>
    </row>
    <row r="24018">
      <c r="A24018" s="3"/>
      <c r="B24018" s="3"/>
      <c r="C24018" s="3"/>
      <c r="D24018" s="3"/>
      <c r="E24018" s="3"/>
      <c r="F24018" s="3"/>
      <c r="G24018" s="3"/>
      <c r="H24018" s="3"/>
      <c r="I24018" s="3"/>
      <c r="J24018" s="3"/>
      <c r="K24018" s="3"/>
      <c r="L24018" s="3"/>
      <c r="M24018" s="3"/>
      <c r="N24018" s="3"/>
    </row>
    <row r="24019">
      <c r="A24019" s="3"/>
      <c r="B24019" s="3"/>
      <c r="C24019" s="3"/>
      <c r="D24019" s="3"/>
      <c r="E24019" s="3"/>
      <c r="F24019" s="3"/>
      <c r="G24019" s="3"/>
      <c r="H24019" s="3"/>
      <c r="I24019" s="3"/>
      <c r="J24019" s="3"/>
      <c r="K24019" s="3"/>
      <c r="L24019" s="3"/>
      <c r="M24019" s="3"/>
      <c r="N24019" s="3"/>
    </row>
    <row r="24020">
      <c r="A24020" s="3"/>
      <c r="B24020" s="3"/>
      <c r="C24020" s="3"/>
      <c r="D24020" s="3"/>
      <c r="E24020" s="3"/>
      <c r="F24020" s="3"/>
      <c r="G24020" s="3"/>
      <c r="H24020" s="3"/>
      <c r="I24020" s="3"/>
      <c r="J24020" s="3"/>
      <c r="K24020" s="3"/>
      <c r="L24020" s="3"/>
      <c r="M24020" s="3"/>
      <c r="N24020" s="3"/>
    </row>
    <row r="24021">
      <c r="A24021" s="3"/>
      <c r="B24021" s="3"/>
      <c r="C24021" s="3"/>
      <c r="D24021" s="3"/>
      <c r="E24021" s="3"/>
      <c r="F24021" s="3"/>
      <c r="G24021" s="3"/>
      <c r="H24021" s="3"/>
      <c r="I24021" s="3"/>
      <c r="J24021" s="3"/>
      <c r="K24021" s="3"/>
      <c r="L24021" s="3"/>
      <c r="M24021" s="3"/>
      <c r="N24021" s="3"/>
    </row>
    <row r="24022">
      <c r="A24022" s="3"/>
      <c r="B24022" s="3"/>
      <c r="C24022" s="3"/>
      <c r="D24022" s="3"/>
      <c r="E24022" s="3"/>
      <c r="F24022" s="3"/>
      <c r="G24022" s="3"/>
      <c r="H24022" s="3"/>
      <c r="I24022" s="3"/>
      <c r="J24022" s="3"/>
      <c r="K24022" s="3"/>
      <c r="L24022" s="3"/>
      <c r="M24022" s="3"/>
      <c r="N24022" s="3"/>
    </row>
    <row r="24023">
      <c r="A24023" s="3"/>
      <c r="B24023" s="3"/>
      <c r="C24023" s="3"/>
      <c r="D24023" s="3"/>
      <c r="E24023" s="3"/>
      <c r="F24023" s="3"/>
      <c r="G24023" s="3"/>
      <c r="H24023" s="3"/>
      <c r="I24023" s="3"/>
      <c r="J24023" s="3"/>
      <c r="K24023" s="3"/>
      <c r="L24023" s="3"/>
      <c r="M24023" s="3"/>
      <c r="N24023" s="3"/>
    </row>
    <row r="24024">
      <c r="A24024" s="3"/>
      <c r="B24024" s="3"/>
      <c r="C24024" s="3"/>
      <c r="D24024" s="3"/>
      <c r="E24024" s="3"/>
      <c r="F24024" s="3"/>
      <c r="G24024" s="3"/>
      <c r="H24024" s="3"/>
      <c r="I24024" s="3"/>
      <c r="J24024" s="3"/>
      <c r="K24024" s="3"/>
      <c r="L24024" s="3"/>
      <c r="M24024" s="3"/>
      <c r="N24024" s="3"/>
    </row>
    <row r="24025">
      <c r="A24025" s="3"/>
      <c r="B24025" s="3"/>
      <c r="C24025" s="3"/>
      <c r="D24025" s="3"/>
      <c r="E24025" s="3"/>
      <c r="F24025" s="3"/>
      <c r="G24025" s="3"/>
      <c r="H24025" s="3"/>
      <c r="I24025" s="3"/>
      <c r="J24025" s="3"/>
      <c r="K24025" s="3"/>
      <c r="L24025" s="3"/>
      <c r="M24025" s="3"/>
      <c r="N24025" s="3"/>
    </row>
    <row r="24026">
      <c r="A24026" s="3"/>
      <c r="B24026" s="3"/>
      <c r="C24026" s="3"/>
      <c r="D24026" s="3"/>
      <c r="E24026" s="3"/>
      <c r="F24026" s="3"/>
      <c r="G24026" s="3"/>
      <c r="H24026" s="3"/>
      <c r="I24026" s="3"/>
      <c r="J24026" s="3"/>
      <c r="K24026" s="3"/>
      <c r="L24026" s="3"/>
      <c r="M24026" s="3"/>
      <c r="N24026" s="3"/>
    </row>
    <row r="24027">
      <c r="A24027" s="3"/>
      <c r="B24027" s="3"/>
      <c r="C24027" s="3"/>
      <c r="D24027" s="3"/>
      <c r="E24027" s="3"/>
      <c r="F24027" s="3"/>
      <c r="G24027" s="3"/>
      <c r="H24027" s="3"/>
      <c r="I24027" s="3"/>
      <c r="J24027" s="3"/>
      <c r="K24027" s="3"/>
      <c r="L24027" s="3"/>
      <c r="M24027" s="3"/>
      <c r="N24027" s="3"/>
    </row>
    <row r="24028">
      <c r="A24028" s="3"/>
      <c r="B24028" s="3"/>
      <c r="C24028" s="3"/>
      <c r="D24028" s="3"/>
      <c r="E24028" s="3"/>
      <c r="F24028" s="3"/>
      <c r="G24028" s="3"/>
      <c r="H24028" s="3"/>
      <c r="I24028" s="3"/>
      <c r="J24028" s="3"/>
      <c r="K24028" s="3"/>
      <c r="L24028" s="3"/>
      <c r="M24028" s="3"/>
      <c r="N24028" s="3"/>
    </row>
    <row r="24029">
      <c r="A24029" s="3"/>
      <c r="B24029" s="3"/>
      <c r="C24029" s="3"/>
      <c r="D24029" s="3"/>
      <c r="E24029" s="3"/>
      <c r="F24029" s="3"/>
      <c r="G24029" s="3"/>
      <c r="H24029" s="3"/>
      <c r="I24029" s="3"/>
      <c r="J24029" s="3"/>
      <c r="K24029" s="3"/>
      <c r="L24029" s="3"/>
      <c r="M24029" s="3"/>
      <c r="N24029" s="3"/>
    </row>
    <row r="24030">
      <c r="A24030" s="3"/>
      <c r="B24030" s="3"/>
      <c r="C24030" s="3"/>
      <c r="D24030" s="3"/>
      <c r="E24030" s="3"/>
      <c r="F24030" s="3"/>
      <c r="G24030" s="3"/>
      <c r="H24030" s="3"/>
      <c r="I24030" s="3"/>
      <c r="J24030" s="3"/>
      <c r="K24030" s="3"/>
      <c r="L24030" s="3"/>
      <c r="M24030" s="3"/>
      <c r="N24030" s="3"/>
    </row>
    <row r="24031">
      <c r="A24031" s="3"/>
      <c r="B24031" s="3"/>
      <c r="C24031" s="3"/>
      <c r="D24031" s="3"/>
      <c r="E24031" s="3"/>
      <c r="F24031" s="3"/>
      <c r="G24031" s="3"/>
      <c r="H24031" s="3"/>
      <c r="I24031" s="3"/>
      <c r="J24031" s="3"/>
      <c r="K24031" s="3"/>
      <c r="L24031" s="3"/>
      <c r="M24031" s="3"/>
      <c r="N24031" s="3"/>
    </row>
    <row r="24032">
      <c r="A24032" s="3"/>
      <c r="B24032" s="3"/>
      <c r="C24032" s="3"/>
      <c r="D24032" s="3"/>
      <c r="E24032" s="3"/>
      <c r="F24032" s="3"/>
      <c r="G24032" s="3"/>
      <c r="H24032" s="3"/>
      <c r="I24032" s="3"/>
      <c r="J24032" s="3"/>
      <c r="K24032" s="3"/>
      <c r="L24032" s="3"/>
      <c r="M24032" s="3"/>
      <c r="N24032" s="3"/>
    </row>
    <row r="24033">
      <c r="A24033" s="3"/>
      <c r="B24033" s="3"/>
      <c r="C24033" s="3"/>
      <c r="D24033" s="3"/>
      <c r="E24033" s="3"/>
      <c r="F24033" s="3"/>
      <c r="G24033" s="3"/>
      <c r="H24033" s="3"/>
      <c r="I24033" s="3"/>
      <c r="J24033" s="3"/>
      <c r="K24033" s="3"/>
      <c r="L24033" s="3"/>
      <c r="M24033" s="3"/>
      <c r="N24033" s="3"/>
    </row>
    <row r="24034">
      <c r="A24034" s="3"/>
      <c r="B24034" s="3"/>
      <c r="C24034" s="3"/>
      <c r="D24034" s="3"/>
      <c r="E24034" s="3"/>
      <c r="F24034" s="3"/>
      <c r="G24034" s="3"/>
      <c r="H24034" s="3"/>
      <c r="I24034" s="3"/>
      <c r="J24034" s="3"/>
      <c r="K24034" s="3"/>
      <c r="L24034" s="3"/>
      <c r="M24034" s="3"/>
      <c r="N24034" s="3"/>
    </row>
    <row r="24035">
      <c r="A24035" s="3"/>
      <c r="B24035" s="3"/>
      <c r="C24035" s="3"/>
      <c r="D24035" s="3"/>
      <c r="E24035" s="3"/>
      <c r="F24035" s="3"/>
      <c r="G24035" s="3"/>
      <c r="H24035" s="3"/>
      <c r="I24035" s="3"/>
      <c r="J24035" s="3"/>
      <c r="K24035" s="3"/>
      <c r="L24035" s="3"/>
      <c r="M24035" s="3"/>
      <c r="N24035" s="3"/>
    </row>
    <row r="24036">
      <c r="A24036" s="3"/>
      <c r="B24036" s="3"/>
      <c r="C24036" s="3"/>
      <c r="D24036" s="3"/>
      <c r="E24036" s="3"/>
      <c r="F24036" s="3"/>
      <c r="G24036" s="3"/>
      <c r="H24036" s="3"/>
      <c r="I24036" s="3"/>
      <c r="J24036" s="3"/>
      <c r="K24036" s="3"/>
      <c r="L24036" s="3"/>
      <c r="M24036" s="3"/>
      <c r="N24036" s="3"/>
    </row>
    <row r="24037">
      <c r="A24037" s="3"/>
      <c r="B24037" s="3"/>
      <c r="C24037" s="3"/>
      <c r="D24037" s="3"/>
      <c r="E24037" s="3"/>
      <c r="F24037" s="3"/>
      <c r="G24037" s="3"/>
      <c r="H24037" s="3"/>
      <c r="I24037" s="3"/>
      <c r="J24037" s="3"/>
      <c r="K24037" s="3"/>
      <c r="L24037" s="3"/>
      <c r="M24037" s="3"/>
      <c r="N24037" s="3"/>
    </row>
    <row r="24038">
      <c r="A24038" s="3"/>
      <c r="B24038" s="3"/>
      <c r="C24038" s="3"/>
      <c r="D24038" s="3"/>
      <c r="E24038" s="3"/>
      <c r="F24038" s="3"/>
      <c r="G24038" s="3"/>
      <c r="H24038" s="3"/>
      <c r="I24038" s="3"/>
      <c r="J24038" s="3"/>
      <c r="K24038" s="3"/>
      <c r="L24038" s="3"/>
      <c r="M24038" s="3"/>
      <c r="N24038" s="3"/>
    </row>
    <row r="24039">
      <c r="A24039" s="3"/>
      <c r="B24039" s="3"/>
      <c r="C24039" s="3"/>
      <c r="D24039" s="3"/>
      <c r="E24039" s="3"/>
      <c r="F24039" s="3"/>
      <c r="G24039" s="3"/>
      <c r="H24039" s="3"/>
      <c r="I24039" s="3"/>
      <c r="J24039" s="3"/>
      <c r="K24039" s="3"/>
      <c r="L24039" s="3"/>
      <c r="M24039" s="3"/>
      <c r="N24039" s="3"/>
    </row>
    <row r="24040">
      <c r="A24040" s="3"/>
      <c r="B24040" s="3"/>
      <c r="C24040" s="3"/>
      <c r="D24040" s="3"/>
      <c r="E24040" s="3"/>
      <c r="F24040" s="3"/>
      <c r="G24040" s="3"/>
      <c r="H24040" s="3"/>
      <c r="I24040" s="3"/>
      <c r="J24040" s="3"/>
      <c r="K24040" s="3"/>
      <c r="L24040" s="3"/>
      <c r="M24040" s="3"/>
      <c r="N24040" s="3"/>
    </row>
    <row r="24041">
      <c r="A24041" s="3"/>
      <c r="B24041" s="3"/>
      <c r="C24041" s="3"/>
      <c r="D24041" s="3"/>
      <c r="E24041" s="3"/>
      <c r="F24041" s="3"/>
      <c r="G24041" s="3"/>
      <c r="H24041" s="3"/>
      <c r="I24041" s="3"/>
      <c r="J24041" s="3"/>
      <c r="K24041" s="3"/>
      <c r="L24041" s="3"/>
      <c r="M24041" s="3"/>
      <c r="N24041" s="3"/>
    </row>
    <row r="24042">
      <c r="A24042" s="3"/>
      <c r="B24042" s="3"/>
      <c r="C24042" s="3"/>
      <c r="D24042" s="3"/>
      <c r="E24042" s="3"/>
      <c r="F24042" s="3"/>
      <c r="G24042" s="3"/>
      <c r="H24042" s="3"/>
      <c r="I24042" s="3"/>
      <c r="J24042" s="3"/>
      <c r="K24042" s="3"/>
      <c r="L24042" s="3"/>
      <c r="M24042" s="3"/>
      <c r="N24042" s="3"/>
    </row>
    <row r="24043">
      <c r="A24043" s="3"/>
      <c r="B24043" s="3"/>
      <c r="C24043" s="3"/>
      <c r="D24043" s="3"/>
      <c r="E24043" s="3"/>
      <c r="F24043" s="3"/>
      <c r="G24043" s="3"/>
      <c r="H24043" s="3"/>
      <c r="I24043" s="3"/>
      <c r="J24043" s="3"/>
      <c r="K24043" s="3"/>
      <c r="L24043" s="3"/>
      <c r="M24043" s="3"/>
      <c r="N24043" s="3"/>
    </row>
    <row r="24044">
      <c r="A24044" s="3"/>
      <c r="B24044" s="3"/>
      <c r="C24044" s="3"/>
      <c r="D24044" s="3"/>
      <c r="E24044" s="3"/>
      <c r="F24044" s="3"/>
      <c r="G24044" s="3"/>
      <c r="H24044" s="3"/>
      <c r="I24044" s="3"/>
      <c r="J24044" s="3"/>
      <c r="K24044" s="3"/>
      <c r="L24044" s="3"/>
      <c r="M24044" s="3"/>
      <c r="N24044" s="3"/>
    </row>
    <row r="24045">
      <c r="A24045" s="3"/>
      <c r="B24045" s="3"/>
      <c r="C24045" s="3"/>
      <c r="D24045" s="3"/>
      <c r="E24045" s="3"/>
      <c r="F24045" s="3"/>
      <c r="G24045" s="3"/>
      <c r="H24045" s="3"/>
      <c r="I24045" s="3"/>
      <c r="J24045" s="3"/>
      <c r="K24045" s="3"/>
      <c r="L24045" s="3"/>
      <c r="M24045" s="3"/>
      <c r="N24045" s="3"/>
    </row>
    <row r="24046">
      <c r="A24046" s="3"/>
      <c r="B24046" s="3"/>
      <c r="C24046" s="3"/>
      <c r="D24046" s="3"/>
      <c r="E24046" s="3"/>
      <c r="F24046" s="3"/>
      <c r="G24046" s="3"/>
      <c r="H24046" s="3"/>
      <c r="I24046" s="3"/>
      <c r="J24046" s="3"/>
      <c r="K24046" s="3"/>
      <c r="L24046" s="3"/>
      <c r="M24046" s="3"/>
      <c r="N24046" s="3"/>
    </row>
    <row r="24047">
      <c r="A24047" s="3"/>
      <c r="B24047" s="3"/>
      <c r="C24047" s="3"/>
      <c r="D24047" s="3"/>
      <c r="E24047" s="3"/>
      <c r="F24047" s="3"/>
      <c r="G24047" s="3"/>
      <c r="H24047" s="3"/>
      <c r="I24047" s="3"/>
      <c r="J24047" s="3"/>
      <c r="K24047" s="3"/>
      <c r="L24047" s="3"/>
      <c r="M24047" s="3"/>
      <c r="N24047" s="3"/>
    </row>
    <row r="24048">
      <c r="A24048" s="3"/>
      <c r="B24048" s="3"/>
      <c r="C24048" s="3"/>
      <c r="D24048" s="3"/>
      <c r="E24048" s="3"/>
      <c r="F24048" s="3"/>
      <c r="G24048" s="3"/>
      <c r="H24048" s="3"/>
      <c r="I24048" s="3"/>
      <c r="J24048" s="3"/>
      <c r="K24048" s="3"/>
      <c r="L24048" s="3"/>
      <c r="M24048" s="3"/>
      <c r="N24048" s="3"/>
    </row>
    <row r="24049">
      <c r="A24049" s="3"/>
      <c r="B24049" s="3"/>
      <c r="C24049" s="3"/>
      <c r="D24049" s="3"/>
      <c r="E24049" s="3"/>
      <c r="F24049" s="3"/>
      <c r="G24049" s="3"/>
      <c r="H24049" s="3"/>
      <c r="I24049" s="3"/>
      <c r="J24049" s="3"/>
      <c r="K24049" s="3"/>
      <c r="L24049" s="3"/>
      <c r="M24049" s="3"/>
      <c r="N24049" s="3"/>
    </row>
    <row r="24050">
      <c r="A24050" s="3"/>
      <c r="B24050" s="3"/>
      <c r="C24050" s="3"/>
      <c r="D24050" s="3"/>
      <c r="E24050" s="3"/>
      <c r="F24050" s="3"/>
      <c r="G24050" s="3"/>
      <c r="H24050" s="3"/>
      <c r="I24050" s="3"/>
      <c r="J24050" s="3"/>
      <c r="K24050" s="3"/>
      <c r="L24050" s="3"/>
      <c r="M24050" s="3"/>
      <c r="N24050" s="3"/>
    </row>
    <row r="24051">
      <c r="A24051" s="3"/>
      <c r="B24051" s="3"/>
      <c r="C24051" s="3"/>
      <c r="D24051" s="3"/>
      <c r="E24051" s="3"/>
      <c r="F24051" s="3"/>
      <c r="G24051" s="3"/>
      <c r="H24051" s="3"/>
      <c r="I24051" s="3"/>
      <c r="J24051" s="3"/>
      <c r="K24051" s="3"/>
      <c r="L24051" s="3"/>
      <c r="M24051" s="3"/>
      <c r="N24051" s="3"/>
    </row>
    <row r="24052">
      <c r="A24052" s="3"/>
      <c r="B24052" s="3"/>
      <c r="C24052" s="3"/>
      <c r="D24052" s="3"/>
      <c r="E24052" s="3"/>
      <c r="F24052" s="3"/>
      <c r="G24052" s="3"/>
      <c r="H24052" s="3"/>
      <c r="I24052" s="3"/>
      <c r="J24052" s="3"/>
      <c r="K24052" s="3"/>
      <c r="L24052" s="3"/>
      <c r="M24052" s="3"/>
      <c r="N24052" s="3"/>
    </row>
    <row r="24053">
      <c r="A24053" s="3"/>
      <c r="B24053" s="3"/>
      <c r="C24053" s="3"/>
      <c r="D24053" s="3"/>
      <c r="E24053" s="3"/>
      <c r="F24053" s="3"/>
      <c r="G24053" s="3"/>
      <c r="H24053" s="3"/>
      <c r="I24053" s="3"/>
      <c r="J24053" s="3"/>
      <c r="K24053" s="3"/>
      <c r="L24053" s="3"/>
      <c r="M24053" s="3"/>
      <c r="N24053" s="3"/>
    </row>
    <row r="24054">
      <c r="A24054" s="3"/>
      <c r="B24054" s="3"/>
      <c r="C24054" s="3"/>
      <c r="D24054" s="3"/>
      <c r="E24054" s="3"/>
      <c r="F24054" s="3"/>
      <c r="G24054" s="3"/>
      <c r="H24054" s="3"/>
      <c r="I24054" s="3"/>
      <c r="J24054" s="3"/>
      <c r="K24054" s="3"/>
      <c r="L24054" s="3"/>
      <c r="M24054" s="3"/>
      <c r="N24054" s="3"/>
    </row>
    <row r="24055">
      <c r="A24055" s="3"/>
      <c r="B24055" s="3"/>
      <c r="C24055" s="3"/>
      <c r="D24055" s="3"/>
      <c r="E24055" s="3"/>
      <c r="F24055" s="3"/>
      <c r="G24055" s="3"/>
      <c r="H24055" s="3"/>
      <c r="I24055" s="3"/>
      <c r="J24055" s="3"/>
      <c r="K24055" s="3"/>
      <c r="L24055" s="3"/>
      <c r="M24055" s="3"/>
      <c r="N24055" s="3"/>
    </row>
    <row r="24056">
      <c r="A24056" s="3"/>
      <c r="B24056" s="3"/>
      <c r="C24056" s="3"/>
      <c r="D24056" s="3"/>
      <c r="E24056" s="3"/>
      <c r="F24056" s="3"/>
      <c r="G24056" s="3"/>
      <c r="H24056" s="3"/>
      <c r="I24056" s="3"/>
      <c r="J24056" s="3"/>
      <c r="K24056" s="3"/>
      <c r="L24056" s="3"/>
      <c r="M24056" s="3"/>
      <c r="N24056" s="3"/>
    </row>
    <row r="24057">
      <c r="A24057" s="3"/>
      <c r="B24057" s="3"/>
      <c r="C24057" s="3"/>
      <c r="D24057" s="3"/>
      <c r="E24057" s="3"/>
      <c r="F24057" s="3"/>
      <c r="G24057" s="3"/>
      <c r="H24057" s="3"/>
      <c r="I24057" s="3"/>
      <c r="J24057" s="3"/>
      <c r="K24057" s="3"/>
      <c r="L24057" s="3"/>
      <c r="M24057" s="3"/>
      <c r="N24057" s="3"/>
    </row>
    <row r="24058">
      <c r="A24058" s="3"/>
      <c r="B24058" s="3"/>
      <c r="C24058" s="3"/>
      <c r="D24058" s="3"/>
      <c r="E24058" s="3"/>
      <c r="F24058" s="3"/>
      <c r="G24058" s="3"/>
      <c r="H24058" s="3"/>
      <c r="I24058" s="3"/>
      <c r="J24058" s="3"/>
      <c r="K24058" s="3"/>
      <c r="L24058" s="3"/>
      <c r="M24058" s="3"/>
      <c r="N24058" s="3"/>
    </row>
    <row r="24059">
      <c r="A24059" s="3"/>
      <c r="B24059" s="3"/>
      <c r="C24059" s="3"/>
      <c r="D24059" s="3"/>
      <c r="E24059" s="3"/>
      <c r="F24059" s="3"/>
      <c r="G24059" s="3"/>
      <c r="H24059" s="3"/>
      <c r="I24059" s="3"/>
      <c r="J24059" s="3"/>
      <c r="K24059" s="3"/>
      <c r="L24059" s="3"/>
      <c r="M24059" s="3"/>
      <c r="N24059" s="3"/>
    </row>
    <row r="24060">
      <c r="A24060" s="3"/>
      <c r="B24060" s="3"/>
      <c r="C24060" s="3"/>
      <c r="D24060" s="3"/>
      <c r="E24060" s="3"/>
      <c r="F24060" s="3"/>
      <c r="G24060" s="3"/>
      <c r="H24060" s="3"/>
      <c r="I24060" s="3"/>
      <c r="J24060" s="3"/>
      <c r="K24060" s="3"/>
      <c r="L24060" s="3"/>
      <c r="M24060" s="3"/>
      <c r="N24060" s="3"/>
    </row>
    <row r="24061">
      <c r="A24061" s="3"/>
      <c r="B24061" s="3"/>
      <c r="C24061" s="3"/>
      <c r="D24061" s="3"/>
      <c r="E24061" s="3"/>
      <c r="F24061" s="3"/>
      <c r="G24061" s="3"/>
      <c r="H24061" s="3"/>
      <c r="I24061" s="3"/>
      <c r="J24061" s="3"/>
      <c r="K24061" s="3"/>
      <c r="L24061" s="3"/>
      <c r="M24061" s="3"/>
      <c r="N24061" s="3"/>
    </row>
    <row r="24062">
      <c r="A24062" s="3"/>
      <c r="B24062" s="3"/>
      <c r="C24062" s="3"/>
      <c r="D24062" s="3"/>
      <c r="E24062" s="3"/>
      <c r="F24062" s="3"/>
      <c r="G24062" s="3"/>
      <c r="H24062" s="3"/>
      <c r="I24062" s="3"/>
      <c r="J24062" s="3"/>
      <c r="K24062" s="3"/>
      <c r="L24062" s="3"/>
      <c r="M24062" s="3"/>
      <c r="N24062" s="3"/>
    </row>
    <row r="24063">
      <c r="A24063" s="3"/>
      <c r="B24063" s="3"/>
      <c r="C24063" s="3"/>
      <c r="D24063" s="3"/>
      <c r="E24063" s="3"/>
      <c r="F24063" s="3"/>
      <c r="G24063" s="3"/>
      <c r="H24063" s="3"/>
      <c r="I24063" s="3"/>
      <c r="J24063" s="3"/>
      <c r="K24063" s="3"/>
      <c r="L24063" s="3"/>
      <c r="M24063" s="3"/>
      <c r="N24063" s="3"/>
    </row>
    <row r="24064">
      <c r="A24064" s="3"/>
      <c r="B24064" s="3"/>
      <c r="C24064" s="3"/>
      <c r="D24064" s="3"/>
      <c r="E24064" s="3"/>
      <c r="F24064" s="3"/>
      <c r="G24064" s="3"/>
      <c r="H24064" s="3"/>
      <c r="I24064" s="3"/>
      <c r="J24064" s="3"/>
      <c r="K24064" s="3"/>
      <c r="L24064" s="3"/>
      <c r="M24064" s="3"/>
      <c r="N24064" s="3"/>
    </row>
    <row r="24065">
      <c r="A24065" s="3"/>
      <c r="B24065" s="3"/>
      <c r="C24065" s="3"/>
      <c r="D24065" s="3"/>
      <c r="E24065" s="3"/>
      <c r="F24065" s="3"/>
      <c r="G24065" s="3"/>
      <c r="H24065" s="3"/>
      <c r="I24065" s="3"/>
      <c r="J24065" s="3"/>
      <c r="K24065" s="3"/>
      <c r="L24065" s="3"/>
      <c r="M24065" s="3"/>
      <c r="N24065" s="3"/>
    </row>
    <row r="24066">
      <c r="A24066" s="3"/>
      <c r="B24066" s="3"/>
      <c r="C24066" s="3"/>
      <c r="D24066" s="3"/>
      <c r="E24066" s="3"/>
      <c r="F24066" s="3"/>
      <c r="G24066" s="3"/>
      <c r="H24066" s="3"/>
      <c r="I24066" s="3"/>
      <c r="J24066" s="3"/>
      <c r="K24066" s="3"/>
      <c r="L24066" s="3"/>
      <c r="M24066" s="3"/>
      <c r="N24066" s="3"/>
    </row>
    <row r="24067">
      <c r="A24067" s="3"/>
      <c r="B24067" s="3"/>
      <c r="C24067" s="3"/>
      <c r="D24067" s="3"/>
      <c r="E24067" s="3"/>
      <c r="F24067" s="3"/>
      <c r="G24067" s="3"/>
      <c r="H24067" s="3"/>
      <c r="I24067" s="3"/>
      <c r="J24067" s="3"/>
      <c r="K24067" s="3"/>
      <c r="L24067" s="3"/>
      <c r="M24067" s="3"/>
      <c r="N24067" s="3"/>
    </row>
    <row r="24068">
      <c r="A24068" s="3"/>
      <c r="B24068" s="3"/>
      <c r="C24068" s="3"/>
      <c r="D24068" s="3"/>
      <c r="E24068" s="3"/>
      <c r="F24068" s="3"/>
      <c r="G24068" s="3"/>
      <c r="H24068" s="3"/>
      <c r="I24068" s="3"/>
      <c r="J24068" s="3"/>
      <c r="K24068" s="3"/>
      <c r="L24068" s="3"/>
      <c r="M24068" s="3"/>
      <c r="N24068" s="3"/>
    </row>
    <row r="24069">
      <c r="A24069" s="3"/>
      <c r="B24069" s="3"/>
      <c r="C24069" s="3"/>
      <c r="D24069" s="3"/>
      <c r="E24069" s="3"/>
      <c r="F24069" s="3"/>
      <c r="G24069" s="3"/>
      <c r="H24069" s="3"/>
      <c r="I24069" s="3"/>
      <c r="J24069" s="3"/>
      <c r="K24069" s="3"/>
      <c r="L24069" s="3"/>
      <c r="M24069" s="3"/>
      <c r="N24069" s="3"/>
    </row>
    <row r="24070">
      <c r="A24070" s="3"/>
      <c r="B24070" s="3"/>
      <c r="C24070" s="3"/>
      <c r="D24070" s="3"/>
      <c r="E24070" s="3"/>
      <c r="F24070" s="3"/>
      <c r="G24070" s="3"/>
      <c r="H24070" s="3"/>
      <c r="I24070" s="3"/>
      <c r="J24070" s="3"/>
      <c r="K24070" s="3"/>
      <c r="L24070" s="3"/>
      <c r="M24070" s="3"/>
      <c r="N24070" s="3"/>
    </row>
    <row r="24071">
      <c r="A24071" s="3"/>
      <c r="B24071" s="3"/>
      <c r="C24071" s="3"/>
      <c r="D24071" s="3"/>
      <c r="E24071" s="3"/>
      <c r="F24071" s="3"/>
      <c r="G24071" s="3"/>
      <c r="H24071" s="3"/>
      <c r="I24071" s="3"/>
      <c r="J24071" s="3"/>
      <c r="K24071" s="3"/>
      <c r="L24071" s="3"/>
      <c r="M24071" s="3"/>
      <c r="N24071" s="3"/>
    </row>
    <row r="24072">
      <c r="A24072" s="3"/>
      <c r="B24072" s="3"/>
      <c r="C24072" s="3"/>
      <c r="D24072" s="3"/>
      <c r="E24072" s="3"/>
      <c r="F24072" s="3"/>
      <c r="G24072" s="3"/>
      <c r="H24072" s="3"/>
      <c r="I24072" s="3"/>
      <c r="J24072" s="3"/>
      <c r="K24072" s="3"/>
      <c r="L24072" s="3"/>
      <c r="M24072" s="3"/>
      <c r="N24072" s="3"/>
    </row>
    <row r="24073">
      <c r="A24073" s="3"/>
      <c r="B24073" s="3"/>
      <c r="C24073" s="3"/>
      <c r="D24073" s="3"/>
      <c r="E24073" s="3"/>
      <c r="F24073" s="3"/>
      <c r="G24073" s="3"/>
      <c r="H24073" s="3"/>
      <c r="I24073" s="3"/>
      <c r="J24073" s="3"/>
      <c r="K24073" s="3"/>
      <c r="L24073" s="3"/>
      <c r="M24073" s="3"/>
      <c r="N24073" s="3"/>
    </row>
    <row r="24074">
      <c r="A24074" s="3"/>
      <c r="B24074" s="3"/>
      <c r="C24074" s="3"/>
      <c r="D24074" s="3"/>
      <c r="E24074" s="3"/>
      <c r="F24074" s="3"/>
      <c r="G24074" s="3"/>
      <c r="H24074" s="3"/>
      <c r="I24074" s="3"/>
      <c r="J24074" s="3"/>
      <c r="K24074" s="3"/>
      <c r="L24074" s="3"/>
      <c r="M24074" s="3"/>
      <c r="N24074" s="3"/>
    </row>
    <row r="24075">
      <c r="A24075" s="3"/>
      <c r="B24075" s="3"/>
      <c r="C24075" s="3"/>
      <c r="D24075" s="3"/>
      <c r="E24075" s="3"/>
      <c r="F24075" s="3"/>
      <c r="G24075" s="3"/>
      <c r="H24075" s="3"/>
      <c r="I24075" s="3"/>
      <c r="J24075" s="3"/>
      <c r="K24075" s="3"/>
      <c r="L24075" s="3"/>
      <c r="M24075" s="3"/>
      <c r="N24075" s="3"/>
    </row>
    <row r="24076">
      <c r="A24076" s="3"/>
      <c r="B24076" s="3"/>
      <c r="C24076" s="3"/>
      <c r="D24076" s="3"/>
      <c r="E24076" s="3"/>
      <c r="F24076" s="3"/>
      <c r="G24076" s="3"/>
      <c r="H24076" s="3"/>
      <c r="I24076" s="3"/>
      <c r="J24076" s="3"/>
      <c r="K24076" s="3"/>
      <c r="L24076" s="3"/>
      <c r="M24076" s="3"/>
      <c r="N24076" s="3"/>
    </row>
    <row r="24077">
      <c r="A24077" s="3"/>
      <c r="B24077" s="3"/>
      <c r="C24077" s="3"/>
      <c r="D24077" s="3"/>
      <c r="E24077" s="3"/>
      <c r="F24077" s="3"/>
      <c r="G24077" s="3"/>
      <c r="H24077" s="3"/>
      <c r="I24077" s="3"/>
      <c r="J24077" s="3"/>
      <c r="K24077" s="3"/>
      <c r="L24077" s="3"/>
      <c r="M24077" s="3"/>
      <c r="N24077" s="3"/>
    </row>
    <row r="24078">
      <c r="A24078" s="3"/>
      <c r="B24078" s="3"/>
      <c r="C24078" s="3"/>
      <c r="D24078" s="3"/>
      <c r="E24078" s="3"/>
      <c r="F24078" s="3"/>
      <c r="G24078" s="3"/>
      <c r="H24078" s="3"/>
      <c r="I24078" s="3"/>
      <c r="J24078" s="3"/>
      <c r="K24078" s="3"/>
      <c r="L24078" s="3"/>
      <c r="M24078" s="3"/>
      <c r="N24078" s="3"/>
    </row>
    <row r="24079">
      <c r="A24079" s="3"/>
      <c r="B24079" s="3"/>
      <c r="C24079" s="3"/>
      <c r="D24079" s="3"/>
      <c r="E24079" s="3"/>
      <c r="F24079" s="3"/>
      <c r="G24079" s="3"/>
      <c r="H24079" s="3"/>
      <c r="I24079" s="3"/>
      <c r="J24079" s="3"/>
      <c r="K24079" s="3"/>
      <c r="L24079" s="3"/>
      <c r="M24079" s="3"/>
      <c r="N24079" s="3"/>
    </row>
    <row r="24080">
      <c r="A24080" s="3"/>
      <c r="B24080" s="3"/>
      <c r="C24080" s="3"/>
      <c r="D24080" s="3"/>
      <c r="E24080" s="3"/>
      <c r="F24080" s="3"/>
      <c r="G24080" s="3"/>
      <c r="H24080" s="3"/>
      <c r="I24080" s="3"/>
      <c r="J24080" s="3"/>
      <c r="K24080" s="3"/>
      <c r="L24080" s="3"/>
      <c r="M24080" s="3"/>
      <c r="N24080" s="3"/>
    </row>
    <row r="24081">
      <c r="A24081" s="3"/>
      <c r="B24081" s="3"/>
      <c r="C24081" s="3"/>
      <c r="D24081" s="3"/>
      <c r="E24081" s="3"/>
      <c r="F24081" s="3"/>
      <c r="G24081" s="3"/>
      <c r="H24081" s="3"/>
      <c r="I24081" s="3"/>
      <c r="J24081" s="3"/>
      <c r="K24081" s="3"/>
      <c r="L24081" s="3"/>
      <c r="M24081" s="3"/>
      <c r="N24081" s="3"/>
    </row>
    <row r="24082">
      <c r="A24082" s="3"/>
      <c r="B24082" s="3"/>
      <c r="C24082" s="3"/>
      <c r="D24082" s="3"/>
      <c r="E24082" s="3"/>
      <c r="F24082" s="3"/>
      <c r="G24082" s="3"/>
      <c r="H24082" s="3"/>
      <c r="I24082" s="3"/>
      <c r="J24082" s="3"/>
      <c r="K24082" s="3"/>
      <c r="L24082" s="3"/>
      <c r="M24082" s="3"/>
      <c r="N24082" s="3"/>
    </row>
    <row r="24083">
      <c r="A24083" s="3"/>
      <c r="B24083" s="3"/>
      <c r="C24083" s="3"/>
      <c r="D24083" s="3"/>
      <c r="E24083" s="3"/>
      <c r="F24083" s="3"/>
      <c r="G24083" s="3"/>
      <c r="H24083" s="3"/>
      <c r="I24083" s="3"/>
      <c r="J24083" s="3"/>
      <c r="K24083" s="3"/>
      <c r="L24083" s="3"/>
      <c r="M24083" s="3"/>
      <c r="N24083" s="3"/>
    </row>
    <row r="24084">
      <c r="A24084" s="3"/>
      <c r="B24084" s="3"/>
      <c r="C24084" s="3"/>
      <c r="D24084" s="3"/>
      <c r="E24084" s="3"/>
      <c r="F24084" s="3"/>
      <c r="G24084" s="3"/>
      <c r="H24084" s="3"/>
      <c r="I24084" s="3"/>
      <c r="J24084" s="3"/>
      <c r="K24084" s="3"/>
      <c r="L24084" s="3"/>
      <c r="M24084" s="3"/>
      <c r="N24084" s="3"/>
    </row>
    <row r="24085">
      <c r="A24085" s="3"/>
      <c r="B24085" s="3"/>
      <c r="C24085" s="3"/>
      <c r="D24085" s="3"/>
      <c r="E24085" s="3"/>
      <c r="F24085" s="3"/>
      <c r="G24085" s="3"/>
      <c r="H24085" s="3"/>
      <c r="I24085" s="3"/>
      <c r="J24085" s="3"/>
      <c r="K24085" s="3"/>
      <c r="L24085" s="3"/>
      <c r="M24085" s="3"/>
      <c r="N24085" s="3"/>
    </row>
    <row r="24086">
      <c r="A24086" s="3"/>
      <c r="B24086" s="3"/>
      <c r="C24086" s="3"/>
      <c r="D24086" s="3"/>
      <c r="E24086" s="3"/>
      <c r="F24086" s="3"/>
      <c r="G24086" s="3"/>
      <c r="H24086" s="3"/>
      <c r="I24086" s="3"/>
      <c r="J24086" s="3"/>
      <c r="K24086" s="3"/>
      <c r="L24086" s="3"/>
      <c r="M24086" s="3"/>
      <c r="N24086" s="3"/>
    </row>
    <row r="24087">
      <c r="A24087" s="3"/>
      <c r="B24087" s="3"/>
      <c r="C24087" s="3"/>
      <c r="D24087" s="3"/>
      <c r="E24087" s="3"/>
      <c r="F24087" s="3"/>
      <c r="G24087" s="3"/>
      <c r="H24087" s="3"/>
      <c r="I24087" s="3"/>
      <c r="J24087" s="3"/>
      <c r="K24087" s="3"/>
      <c r="L24087" s="3"/>
      <c r="M24087" s="3"/>
      <c r="N24087" s="3"/>
    </row>
    <row r="24088">
      <c r="A24088" s="3"/>
      <c r="B24088" s="3"/>
      <c r="C24088" s="3"/>
      <c r="D24088" s="3"/>
      <c r="E24088" s="3"/>
      <c r="F24088" s="3"/>
      <c r="G24088" s="3"/>
      <c r="H24088" s="3"/>
      <c r="I24088" s="3"/>
      <c r="J24088" s="3"/>
      <c r="K24088" s="3"/>
      <c r="L24088" s="3"/>
      <c r="M24088" s="3"/>
      <c r="N24088" s="3"/>
    </row>
    <row r="24089">
      <c r="A24089" s="3"/>
      <c r="B24089" s="3"/>
      <c r="C24089" s="3"/>
      <c r="D24089" s="3"/>
      <c r="E24089" s="3"/>
      <c r="F24089" s="3"/>
      <c r="G24089" s="3"/>
      <c r="H24089" s="3"/>
      <c r="I24089" s="3"/>
      <c r="J24089" s="3"/>
      <c r="K24089" s="3"/>
      <c r="L24089" s="3"/>
      <c r="M24089" s="3"/>
      <c r="N24089" s="3"/>
    </row>
    <row r="24090">
      <c r="A24090" s="3"/>
      <c r="B24090" s="3"/>
      <c r="C24090" s="3"/>
      <c r="D24090" s="3"/>
      <c r="E24090" s="3"/>
      <c r="F24090" s="3"/>
      <c r="G24090" s="3"/>
      <c r="H24090" s="3"/>
      <c r="I24090" s="3"/>
      <c r="J24090" s="3"/>
      <c r="K24090" s="3"/>
      <c r="L24090" s="3"/>
      <c r="M24090" s="3"/>
      <c r="N24090" s="3"/>
    </row>
    <row r="24091">
      <c r="A24091" s="3"/>
      <c r="B24091" s="3"/>
      <c r="C24091" s="3"/>
      <c r="D24091" s="3"/>
      <c r="E24091" s="3"/>
      <c r="F24091" s="3"/>
      <c r="G24091" s="3"/>
      <c r="H24091" s="3"/>
      <c r="I24091" s="3"/>
      <c r="J24091" s="3"/>
      <c r="K24091" s="3"/>
      <c r="L24091" s="3"/>
      <c r="M24091" s="3"/>
      <c r="N24091" s="3"/>
    </row>
    <row r="24092">
      <c r="A24092" s="3"/>
      <c r="B24092" s="3"/>
      <c r="C24092" s="3"/>
      <c r="D24092" s="3"/>
      <c r="E24092" s="3"/>
      <c r="F24092" s="3"/>
      <c r="G24092" s="3"/>
      <c r="H24092" s="3"/>
      <c r="I24092" s="3"/>
      <c r="J24092" s="3"/>
      <c r="K24092" s="3"/>
      <c r="L24092" s="3"/>
      <c r="M24092" s="3"/>
      <c r="N24092" s="3"/>
    </row>
    <row r="24093">
      <c r="A24093" s="3"/>
      <c r="B24093" s="3"/>
      <c r="C24093" s="3"/>
      <c r="D24093" s="3"/>
      <c r="E24093" s="3"/>
      <c r="F24093" s="3"/>
      <c r="G24093" s="3"/>
      <c r="H24093" s="3"/>
      <c r="I24093" s="3"/>
      <c r="J24093" s="3"/>
      <c r="K24093" s="3"/>
      <c r="L24093" s="3"/>
      <c r="M24093" s="3"/>
      <c r="N24093" s="3"/>
    </row>
    <row r="24094">
      <c r="A24094" s="3"/>
      <c r="B24094" s="3"/>
      <c r="C24094" s="3"/>
      <c r="D24094" s="3"/>
      <c r="E24094" s="3"/>
      <c r="F24094" s="3"/>
      <c r="G24094" s="3"/>
      <c r="H24094" s="3"/>
      <c r="I24094" s="3"/>
      <c r="J24094" s="3"/>
      <c r="K24094" s="3"/>
      <c r="L24094" s="3"/>
      <c r="M24094" s="3"/>
      <c r="N24094" s="3"/>
    </row>
    <row r="24095">
      <c r="A24095" s="3"/>
      <c r="B24095" s="3"/>
      <c r="C24095" s="3"/>
      <c r="D24095" s="3"/>
      <c r="E24095" s="3"/>
      <c r="F24095" s="3"/>
      <c r="G24095" s="3"/>
      <c r="H24095" s="3"/>
      <c r="I24095" s="3"/>
      <c r="J24095" s="3"/>
      <c r="K24095" s="3"/>
      <c r="L24095" s="3"/>
      <c r="M24095" s="3"/>
      <c r="N24095" s="3"/>
    </row>
    <row r="24096">
      <c r="A24096" s="3"/>
      <c r="B24096" s="3"/>
      <c r="C24096" s="3"/>
      <c r="D24096" s="3"/>
      <c r="E24096" s="3"/>
      <c r="F24096" s="3"/>
      <c r="G24096" s="3"/>
      <c r="H24096" s="3"/>
      <c r="I24096" s="3"/>
      <c r="J24096" s="3"/>
      <c r="K24096" s="3"/>
      <c r="L24096" s="3"/>
      <c r="M24096" s="3"/>
      <c r="N24096" s="3"/>
    </row>
    <row r="24097">
      <c r="A24097" s="3"/>
      <c r="B24097" s="3"/>
      <c r="C24097" s="3"/>
      <c r="D24097" s="3"/>
      <c r="E24097" s="3"/>
      <c r="F24097" s="3"/>
      <c r="G24097" s="3"/>
      <c r="H24097" s="3"/>
      <c r="I24097" s="3"/>
      <c r="J24097" s="3"/>
      <c r="K24097" s="3"/>
      <c r="L24097" s="3"/>
      <c r="M24097" s="3"/>
      <c r="N24097" s="3"/>
    </row>
    <row r="24098">
      <c r="A24098" s="3"/>
      <c r="B24098" s="3"/>
      <c r="C24098" s="3"/>
      <c r="D24098" s="3"/>
      <c r="E24098" s="3"/>
      <c r="F24098" s="3"/>
      <c r="G24098" s="3"/>
      <c r="H24098" s="3"/>
      <c r="I24098" s="3"/>
      <c r="J24098" s="3"/>
      <c r="K24098" s="3"/>
      <c r="L24098" s="3"/>
      <c r="M24098" s="3"/>
      <c r="N24098" s="3"/>
    </row>
    <row r="24099">
      <c r="A24099" s="3"/>
      <c r="B24099" s="3"/>
      <c r="C24099" s="3"/>
      <c r="D24099" s="3"/>
      <c r="E24099" s="3"/>
      <c r="F24099" s="3"/>
      <c r="G24099" s="3"/>
      <c r="H24099" s="3"/>
      <c r="I24099" s="3"/>
      <c r="J24099" s="3"/>
      <c r="K24099" s="3"/>
      <c r="L24099" s="3"/>
      <c r="M24099" s="3"/>
      <c r="N24099" s="3"/>
    </row>
    <row r="24100">
      <c r="A24100" s="3"/>
      <c r="B24100" s="3"/>
      <c r="C24100" s="3"/>
      <c r="D24100" s="3"/>
      <c r="E24100" s="3"/>
      <c r="F24100" s="3"/>
      <c r="G24100" s="3"/>
      <c r="H24100" s="3"/>
      <c r="I24100" s="3"/>
      <c r="J24100" s="3"/>
      <c r="K24100" s="3"/>
      <c r="L24100" s="3"/>
      <c r="M24100" s="3"/>
      <c r="N24100" s="3"/>
    </row>
    <row r="24101">
      <c r="A24101" s="3"/>
      <c r="B24101" s="3"/>
      <c r="C24101" s="3"/>
      <c r="D24101" s="3"/>
      <c r="E24101" s="3"/>
      <c r="F24101" s="3"/>
      <c r="G24101" s="3"/>
      <c r="H24101" s="3"/>
      <c r="I24101" s="3"/>
      <c r="J24101" s="3"/>
      <c r="K24101" s="3"/>
      <c r="L24101" s="3"/>
      <c r="M24101" s="3"/>
      <c r="N24101" s="3"/>
    </row>
    <row r="24102">
      <c r="A24102" s="3"/>
      <c r="B24102" s="3"/>
      <c r="C24102" s="3"/>
      <c r="D24102" s="3"/>
      <c r="E24102" s="3"/>
      <c r="F24102" s="3"/>
      <c r="G24102" s="3"/>
      <c r="H24102" s="3"/>
      <c r="I24102" s="3"/>
      <c r="J24102" s="3"/>
      <c r="K24102" s="3"/>
      <c r="L24102" s="3"/>
      <c r="M24102" s="3"/>
      <c r="N24102" s="3"/>
    </row>
    <row r="24103">
      <c r="A24103" s="3"/>
      <c r="B24103" s="3"/>
      <c r="C24103" s="3"/>
      <c r="D24103" s="3"/>
      <c r="E24103" s="3"/>
      <c r="F24103" s="3"/>
      <c r="G24103" s="3"/>
      <c r="H24103" s="3"/>
      <c r="I24103" s="3"/>
      <c r="J24103" s="3"/>
      <c r="K24103" s="3"/>
      <c r="L24103" s="3"/>
      <c r="M24103" s="3"/>
      <c r="N24103" s="3"/>
    </row>
    <row r="24104">
      <c r="A24104" s="3"/>
      <c r="B24104" s="3"/>
      <c r="C24104" s="3"/>
      <c r="D24104" s="3"/>
      <c r="E24104" s="3"/>
      <c r="F24104" s="3"/>
      <c r="G24104" s="3"/>
      <c r="H24104" s="3"/>
      <c r="I24104" s="3"/>
      <c r="J24104" s="3"/>
      <c r="K24104" s="3"/>
      <c r="L24104" s="3"/>
      <c r="M24104" s="3"/>
      <c r="N24104" s="3"/>
    </row>
    <row r="24105">
      <c r="A24105" s="3"/>
      <c r="B24105" s="3"/>
      <c r="C24105" s="3"/>
      <c r="D24105" s="3"/>
      <c r="E24105" s="3"/>
      <c r="F24105" s="3"/>
      <c r="G24105" s="3"/>
      <c r="H24105" s="3"/>
      <c r="I24105" s="3"/>
      <c r="J24105" s="3"/>
      <c r="K24105" s="3"/>
      <c r="L24105" s="3"/>
      <c r="M24105" s="3"/>
      <c r="N24105" s="3"/>
    </row>
    <row r="24106">
      <c r="A24106" s="3"/>
      <c r="B24106" s="3"/>
      <c r="C24106" s="3"/>
      <c r="D24106" s="3"/>
      <c r="E24106" s="3"/>
      <c r="F24106" s="3"/>
      <c r="G24106" s="3"/>
      <c r="H24106" s="3"/>
      <c r="I24106" s="3"/>
      <c r="J24106" s="3"/>
      <c r="K24106" s="3"/>
      <c r="L24106" s="3"/>
      <c r="M24106" s="3"/>
      <c r="N24106" s="3"/>
    </row>
    <row r="24107">
      <c r="A24107" s="3"/>
      <c r="B24107" s="3"/>
      <c r="C24107" s="3"/>
      <c r="D24107" s="3"/>
      <c r="E24107" s="3"/>
      <c r="F24107" s="3"/>
      <c r="G24107" s="3"/>
      <c r="H24107" s="3"/>
      <c r="I24107" s="3"/>
      <c r="J24107" s="3"/>
      <c r="K24107" s="3"/>
      <c r="L24107" s="3"/>
      <c r="M24107" s="3"/>
      <c r="N24107" s="3"/>
    </row>
    <row r="24108">
      <c r="A24108" s="3"/>
      <c r="B24108" s="3"/>
      <c r="C24108" s="3"/>
      <c r="D24108" s="3"/>
      <c r="E24108" s="3"/>
      <c r="F24108" s="3"/>
      <c r="G24108" s="3"/>
      <c r="H24108" s="3"/>
      <c r="I24108" s="3"/>
      <c r="J24108" s="3"/>
      <c r="K24108" s="3"/>
      <c r="L24108" s="3"/>
      <c r="M24108" s="3"/>
      <c r="N24108" s="3"/>
    </row>
    <row r="24109">
      <c r="A24109" s="3"/>
      <c r="B24109" s="3"/>
      <c r="C24109" s="3"/>
      <c r="D24109" s="3"/>
      <c r="E24109" s="3"/>
      <c r="F24109" s="3"/>
      <c r="G24109" s="3"/>
      <c r="H24109" s="3"/>
      <c r="I24109" s="3"/>
      <c r="J24109" s="3"/>
      <c r="K24109" s="3"/>
      <c r="L24109" s="3"/>
      <c r="M24109" s="3"/>
      <c r="N24109" s="3"/>
    </row>
    <row r="24110">
      <c r="A24110" s="3"/>
      <c r="B24110" s="3"/>
      <c r="C24110" s="3"/>
      <c r="D24110" s="3"/>
      <c r="E24110" s="3"/>
      <c r="F24110" s="3"/>
      <c r="G24110" s="3"/>
      <c r="H24110" s="3"/>
      <c r="I24110" s="3"/>
      <c r="J24110" s="3"/>
      <c r="K24110" s="3"/>
      <c r="L24110" s="3"/>
      <c r="M24110" s="3"/>
      <c r="N24110" s="3"/>
    </row>
    <row r="24111">
      <c r="A24111" s="3"/>
      <c r="B24111" s="3"/>
      <c r="C24111" s="3"/>
      <c r="D24111" s="3"/>
      <c r="E24111" s="3"/>
      <c r="F24111" s="3"/>
      <c r="G24111" s="3"/>
      <c r="H24111" s="3"/>
      <c r="I24111" s="3"/>
      <c r="J24111" s="3"/>
      <c r="K24111" s="3"/>
      <c r="L24111" s="3"/>
      <c r="M24111" s="3"/>
      <c r="N24111" s="3"/>
    </row>
    <row r="24112">
      <c r="A24112" s="3"/>
      <c r="B24112" s="3"/>
      <c r="C24112" s="3"/>
      <c r="D24112" s="3"/>
      <c r="E24112" s="3"/>
      <c r="F24112" s="3"/>
      <c r="G24112" s="3"/>
      <c r="H24112" s="3"/>
      <c r="I24112" s="3"/>
      <c r="J24112" s="3"/>
      <c r="K24112" s="3"/>
      <c r="L24112" s="3"/>
      <c r="M24112" s="3"/>
      <c r="N24112" s="3"/>
    </row>
    <row r="24113">
      <c r="A24113" s="3"/>
      <c r="B24113" s="3"/>
      <c r="C24113" s="3"/>
      <c r="D24113" s="3"/>
      <c r="E24113" s="3"/>
      <c r="F24113" s="3"/>
      <c r="G24113" s="3"/>
      <c r="H24113" s="3"/>
      <c r="I24113" s="3"/>
      <c r="J24113" s="3"/>
      <c r="K24113" s="3"/>
      <c r="L24113" s="3"/>
      <c r="M24113" s="3"/>
      <c r="N24113" s="3"/>
    </row>
    <row r="24114">
      <c r="A24114" s="3"/>
      <c r="B24114" s="3"/>
      <c r="C24114" s="3"/>
      <c r="D24114" s="3"/>
      <c r="E24114" s="3"/>
      <c r="F24114" s="3"/>
      <c r="G24114" s="3"/>
      <c r="H24114" s="3"/>
      <c r="I24114" s="3"/>
      <c r="J24114" s="3"/>
      <c r="K24114" s="3"/>
      <c r="L24114" s="3"/>
      <c r="M24114" s="3"/>
      <c r="N24114" s="3"/>
    </row>
    <row r="24115">
      <c r="A24115" s="3"/>
      <c r="B24115" s="3"/>
      <c r="C24115" s="3"/>
      <c r="D24115" s="3"/>
      <c r="E24115" s="3"/>
      <c r="F24115" s="3"/>
      <c r="G24115" s="3"/>
      <c r="H24115" s="3"/>
      <c r="I24115" s="3"/>
      <c r="J24115" s="3"/>
      <c r="K24115" s="3"/>
      <c r="L24115" s="3"/>
      <c r="M24115" s="3"/>
      <c r="N24115" s="3"/>
    </row>
    <row r="24116">
      <c r="A24116" s="3"/>
      <c r="B24116" s="3"/>
      <c r="C24116" s="3"/>
      <c r="D24116" s="3"/>
      <c r="E24116" s="3"/>
      <c r="F24116" s="3"/>
      <c r="G24116" s="3"/>
      <c r="H24116" s="3"/>
      <c r="I24116" s="3"/>
      <c r="J24116" s="3"/>
      <c r="K24116" s="3"/>
      <c r="L24116" s="3"/>
      <c r="M24116" s="3"/>
      <c r="N24116" s="3"/>
    </row>
    <row r="24117">
      <c r="A24117" s="3"/>
      <c r="B24117" s="3"/>
      <c r="C24117" s="3"/>
      <c r="D24117" s="3"/>
      <c r="E24117" s="3"/>
      <c r="F24117" s="3"/>
      <c r="G24117" s="3"/>
      <c r="H24117" s="3"/>
      <c r="I24117" s="3"/>
      <c r="J24117" s="3"/>
      <c r="K24117" s="3"/>
      <c r="L24117" s="3"/>
      <c r="M24117" s="3"/>
      <c r="N24117" s="3"/>
    </row>
    <row r="24118">
      <c r="A24118" s="3"/>
      <c r="B24118" s="3"/>
      <c r="C24118" s="3"/>
      <c r="D24118" s="3"/>
      <c r="E24118" s="3"/>
      <c r="F24118" s="3"/>
      <c r="G24118" s="3"/>
      <c r="H24118" s="3"/>
      <c r="I24118" s="3"/>
      <c r="J24118" s="3"/>
      <c r="K24118" s="3"/>
      <c r="L24118" s="3"/>
      <c r="M24118" s="3"/>
      <c r="N24118" s="3"/>
    </row>
    <row r="24119">
      <c r="A24119" s="3"/>
      <c r="B24119" s="3"/>
      <c r="C24119" s="3"/>
      <c r="D24119" s="3"/>
      <c r="E24119" s="3"/>
      <c r="F24119" s="3"/>
      <c r="G24119" s="3"/>
      <c r="H24119" s="3"/>
      <c r="I24119" s="3"/>
      <c r="J24119" s="3"/>
      <c r="K24119" s="3"/>
      <c r="L24119" s="3"/>
      <c r="M24119" s="3"/>
      <c r="N24119" s="3"/>
    </row>
    <row r="24120">
      <c r="A24120" s="3"/>
      <c r="B24120" s="3"/>
      <c r="C24120" s="3"/>
      <c r="D24120" s="3"/>
      <c r="E24120" s="3"/>
      <c r="F24120" s="3"/>
      <c r="G24120" s="3"/>
      <c r="H24120" s="3"/>
      <c r="I24120" s="3"/>
      <c r="J24120" s="3"/>
      <c r="K24120" s="3"/>
      <c r="L24120" s="3"/>
      <c r="M24120" s="3"/>
      <c r="N24120" s="3"/>
    </row>
    <row r="24121">
      <c r="A24121" s="3"/>
      <c r="B24121" s="3"/>
      <c r="C24121" s="3"/>
      <c r="D24121" s="3"/>
      <c r="E24121" s="3"/>
      <c r="F24121" s="3"/>
      <c r="G24121" s="3"/>
      <c r="H24121" s="3"/>
      <c r="I24121" s="3"/>
      <c r="J24121" s="3"/>
      <c r="K24121" s="3"/>
      <c r="L24121" s="3"/>
      <c r="M24121" s="3"/>
      <c r="N24121" s="3"/>
    </row>
    <row r="24122">
      <c r="A24122" s="3"/>
      <c r="B24122" s="3"/>
      <c r="C24122" s="3"/>
      <c r="D24122" s="3"/>
      <c r="E24122" s="3"/>
      <c r="F24122" s="3"/>
      <c r="G24122" s="3"/>
      <c r="H24122" s="3"/>
      <c r="I24122" s="3"/>
      <c r="J24122" s="3"/>
      <c r="K24122" s="3"/>
      <c r="L24122" s="3"/>
      <c r="M24122" s="3"/>
      <c r="N24122" s="3"/>
    </row>
    <row r="24123">
      <c r="A24123" s="3"/>
      <c r="B24123" s="3"/>
      <c r="C24123" s="3"/>
      <c r="D24123" s="3"/>
      <c r="E24123" s="3"/>
      <c r="F24123" s="3"/>
      <c r="G24123" s="3"/>
      <c r="H24123" s="3"/>
      <c r="I24123" s="3"/>
      <c r="J24123" s="3"/>
      <c r="K24123" s="3"/>
      <c r="L24123" s="3"/>
      <c r="M24123" s="3"/>
      <c r="N24123" s="3"/>
    </row>
    <row r="24124">
      <c r="A24124" s="3"/>
      <c r="B24124" s="3"/>
      <c r="C24124" s="3"/>
      <c r="D24124" s="3"/>
      <c r="E24124" s="3"/>
      <c r="F24124" s="3"/>
      <c r="G24124" s="3"/>
      <c r="H24124" s="3"/>
      <c r="I24124" s="3"/>
      <c r="J24124" s="3"/>
      <c r="K24124" s="3"/>
      <c r="L24124" s="3"/>
      <c r="M24124" s="3"/>
      <c r="N24124" s="3"/>
    </row>
    <row r="24125">
      <c r="A24125" s="3"/>
      <c r="B24125" s="3"/>
      <c r="C24125" s="3"/>
      <c r="D24125" s="3"/>
      <c r="E24125" s="3"/>
      <c r="F24125" s="3"/>
      <c r="G24125" s="3"/>
      <c r="H24125" s="3"/>
      <c r="I24125" s="3"/>
      <c r="J24125" s="3"/>
      <c r="K24125" s="3"/>
      <c r="L24125" s="3"/>
      <c r="M24125" s="3"/>
      <c r="N24125" s="3"/>
    </row>
    <row r="24126">
      <c r="A24126" s="3"/>
      <c r="B24126" s="3"/>
      <c r="C24126" s="3"/>
      <c r="D24126" s="3"/>
      <c r="E24126" s="3"/>
      <c r="F24126" s="3"/>
      <c r="G24126" s="3"/>
      <c r="H24126" s="3"/>
      <c r="I24126" s="3"/>
      <c r="J24126" s="3"/>
      <c r="K24126" s="3"/>
      <c r="L24126" s="3"/>
      <c r="M24126" s="3"/>
      <c r="N24126" s="3"/>
    </row>
    <row r="24127">
      <c r="A24127" s="3"/>
      <c r="B24127" s="3"/>
      <c r="C24127" s="3"/>
      <c r="D24127" s="3"/>
      <c r="E24127" s="3"/>
      <c r="F24127" s="3"/>
      <c r="G24127" s="3"/>
      <c r="H24127" s="3"/>
      <c r="I24127" s="3"/>
      <c r="J24127" s="3"/>
      <c r="K24127" s="3"/>
      <c r="L24127" s="3"/>
      <c r="M24127" s="3"/>
      <c r="N24127" s="3"/>
    </row>
    <row r="24128">
      <c r="A24128" s="3"/>
      <c r="B24128" s="3"/>
      <c r="C24128" s="3"/>
      <c r="D24128" s="3"/>
      <c r="E24128" s="3"/>
      <c r="F24128" s="3"/>
      <c r="G24128" s="3"/>
      <c r="H24128" s="3"/>
      <c r="I24128" s="3"/>
      <c r="J24128" s="3"/>
      <c r="K24128" s="3"/>
      <c r="L24128" s="3"/>
      <c r="M24128" s="3"/>
      <c r="N24128" s="3"/>
    </row>
    <row r="24129">
      <c r="A24129" s="3"/>
      <c r="B24129" s="3"/>
      <c r="C24129" s="3"/>
      <c r="D24129" s="3"/>
      <c r="E24129" s="3"/>
      <c r="F24129" s="3"/>
      <c r="G24129" s="3"/>
      <c r="H24129" s="3"/>
      <c r="I24129" s="3"/>
      <c r="J24129" s="3"/>
      <c r="K24129" s="3"/>
      <c r="L24129" s="3"/>
      <c r="M24129" s="3"/>
      <c r="N24129" s="3"/>
    </row>
    <row r="24130">
      <c r="A24130" s="3"/>
      <c r="B24130" s="3"/>
      <c r="C24130" s="3"/>
      <c r="D24130" s="3"/>
      <c r="E24130" s="3"/>
      <c r="F24130" s="3"/>
      <c r="G24130" s="3"/>
      <c r="H24130" s="3"/>
      <c r="I24130" s="3"/>
      <c r="J24130" s="3"/>
      <c r="K24130" s="3"/>
      <c r="L24130" s="3"/>
      <c r="M24130" s="3"/>
      <c r="N24130" s="3"/>
    </row>
    <row r="24131">
      <c r="A24131" s="3"/>
      <c r="B24131" s="3"/>
      <c r="C24131" s="3"/>
      <c r="D24131" s="3"/>
      <c r="E24131" s="3"/>
      <c r="F24131" s="3"/>
      <c r="G24131" s="3"/>
      <c r="H24131" s="3"/>
      <c r="I24131" s="3"/>
      <c r="J24131" s="3"/>
      <c r="K24131" s="3"/>
      <c r="L24131" s="3"/>
      <c r="M24131" s="3"/>
      <c r="N24131" s="3"/>
    </row>
    <row r="24132">
      <c r="A24132" s="3"/>
      <c r="B24132" s="3"/>
      <c r="C24132" s="3"/>
      <c r="D24132" s="3"/>
      <c r="E24132" s="3"/>
      <c r="F24132" s="3"/>
      <c r="G24132" s="3"/>
      <c r="H24132" s="3"/>
      <c r="I24132" s="3"/>
      <c r="J24132" s="3"/>
      <c r="K24132" s="3"/>
      <c r="L24132" s="3"/>
      <c r="M24132" s="3"/>
      <c r="N24132" s="3"/>
    </row>
    <row r="24133">
      <c r="A24133" s="3"/>
      <c r="B24133" s="3"/>
      <c r="C24133" s="3"/>
      <c r="D24133" s="3"/>
      <c r="E24133" s="3"/>
      <c r="F24133" s="3"/>
      <c r="G24133" s="3"/>
      <c r="H24133" s="3"/>
      <c r="I24133" s="3"/>
      <c r="J24133" s="3"/>
      <c r="K24133" s="3"/>
      <c r="L24133" s="3"/>
      <c r="M24133" s="3"/>
      <c r="N24133" s="3"/>
    </row>
    <row r="24134">
      <c r="A24134" s="3"/>
      <c r="B24134" s="3"/>
      <c r="C24134" s="3"/>
      <c r="D24134" s="3"/>
      <c r="E24134" s="3"/>
      <c r="F24134" s="3"/>
      <c r="G24134" s="3"/>
      <c r="H24134" s="3"/>
      <c r="I24134" s="3"/>
      <c r="J24134" s="3"/>
      <c r="K24134" s="3"/>
      <c r="L24134" s="3"/>
      <c r="M24134" s="3"/>
      <c r="N24134" s="3"/>
    </row>
    <row r="24135">
      <c r="A24135" s="3"/>
      <c r="B24135" s="3"/>
      <c r="C24135" s="3"/>
      <c r="D24135" s="3"/>
      <c r="E24135" s="3"/>
      <c r="F24135" s="3"/>
      <c r="G24135" s="3"/>
      <c r="H24135" s="3"/>
      <c r="I24135" s="3"/>
      <c r="J24135" s="3"/>
      <c r="K24135" s="3"/>
      <c r="L24135" s="3"/>
      <c r="M24135" s="3"/>
      <c r="N24135" s="3"/>
    </row>
    <row r="24136">
      <c r="A24136" s="3"/>
      <c r="B24136" s="3"/>
      <c r="C24136" s="3"/>
      <c r="D24136" s="3"/>
      <c r="E24136" s="3"/>
      <c r="F24136" s="3"/>
      <c r="G24136" s="3"/>
      <c r="H24136" s="3"/>
      <c r="I24136" s="3"/>
      <c r="J24136" s="3"/>
      <c r="K24136" s="3"/>
      <c r="L24136" s="3"/>
      <c r="M24136" s="3"/>
      <c r="N24136" s="3"/>
    </row>
    <row r="24137">
      <c r="A24137" s="3"/>
      <c r="B24137" s="3"/>
      <c r="C24137" s="3"/>
      <c r="D24137" s="3"/>
      <c r="E24137" s="3"/>
      <c r="F24137" s="3"/>
      <c r="G24137" s="3"/>
      <c r="H24137" s="3"/>
      <c r="I24137" s="3"/>
      <c r="J24137" s="3"/>
      <c r="K24137" s="3"/>
      <c r="L24137" s="3"/>
      <c r="M24137" s="3"/>
      <c r="N24137" s="3"/>
    </row>
    <row r="24138">
      <c r="A24138" s="3"/>
      <c r="B24138" s="3"/>
      <c r="C24138" s="3"/>
      <c r="D24138" s="3"/>
      <c r="E24138" s="3"/>
      <c r="F24138" s="3"/>
      <c r="G24138" s="3"/>
      <c r="H24138" s="3"/>
      <c r="I24138" s="3"/>
      <c r="J24138" s="3"/>
      <c r="K24138" s="3"/>
      <c r="L24138" s="3"/>
      <c r="M24138" s="3"/>
      <c r="N24138" s="3"/>
    </row>
    <row r="24139">
      <c r="A24139" s="3"/>
      <c r="B24139" s="3"/>
      <c r="C24139" s="3"/>
      <c r="D24139" s="3"/>
      <c r="E24139" s="3"/>
      <c r="F24139" s="3"/>
      <c r="G24139" s="3"/>
      <c r="H24139" s="3"/>
      <c r="I24139" s="3"/>
      <c r="J24139" s="3"/>
      <c r="K24139" s="3"/>
      <c r="L24139" s="3"/>
      <c r="M24139" s="3"/>
      <c r="N24139" s="3"/>
    </row>
    <row r="24140">
      <c r="A24140" s="3"/>
      <c r="B24140" s="3"/>
      <c r="C24140" s="3"/>
      <c r="D24140" s="3"/>
      <c r="E24140" s="3"/>
      <c r="F24140" s="3"/>
      <c r="G24140" s="3"/>
      <c r="H24140" s="3"/>
      <c r="I24140" s="3"/>
      <c r="J24140" s="3"/>
      <c r="K24140" s="3"/>
      <c r="L24140" s="3"/>
      <c r="M24140" s="3"/>
      <c r="N24140" s="3"/>
    </row>
    <row r="24141">
      <c r="A24141" s="3"/>
      <c r="B24141" s="3"/>
      <c r="C24141" s="3"/>
      <c r="D24141" s="3"/>
      <c r="E24141" s="3"/>
      <c r="F24141" s="3"/>
      <c r="G24141" s="3"/>
      <c r="H24141" s="3"/>
      <c r="I24141" s="3"/>
      <c r="J24141" s="3"/>
      <c r="K24141" s="3"/>
      <c r="L24141" s="3"/>
      <c r="M24141" s="3"/>
      <c r="N24141" s="3"/>
    </row>
    <row r="24142">
      <c r="A24142" s="3"/>
      <c r="B24142" s="3"/>
      <c r="C24142" s="3"/>
      <c r="D24142" s="3"/>
      <c r="E24142" s="3"/>
      <c r="F24142" s="3"/>
      <c r="G24142" s="3"/>
      <c r="H24142" s="3"/>
      <c r="I24142" s="3"/>
      <c r="J24142" s="3"/>
      <c r="K24142" s="3"/>
      <c r="L24142" s="3"/>
      <c r="M24142" s="3"/>
      <c r="N24142" s="3"/>
    </row>
    <row r="24143">
      <c r="A24143" s="3"/>
      <c r="B24143" s="3"/>
      <c r="C24143" s="3"/>
      <c r="D24143" s="3"/>
      <c r="E24143" s="3"/>
      <c r="F24143" s="3"/>
      <c r="G24143" s="3"/>
      <c r="H24143" s="3"/>
      <c r="I24143" s="3"/>
      <c r="J24143" s="3"/>
      <c r="K24143" s="3"/>
      <c r="L24143" s="3"/>
      <c r="M24143" s="3"/>
      <c r="N24143" s="3"/>
    </row>
    <row r="24144">
      <c r="A24144" s="3"/>
      <c r="B24144" s="3"/>
      <c r="C24144" s="3"/>
      <c r="D24144" s="3"/>
      <c r="E24144" s="3"/>
      <c r="F24144" s="3"/>
      <c r="G24144" s="3"/>
      <c r="H24144" s="3"/>
      <c r="I24144" s="3"/>
      <c r="J24144" s="3"/>
      <c r="K24144" s="3"/>
      <c r="L24144" s="3"/>
      <c r="M24144" s="3"/>
      <c r="N24144" s="3"/>
    </row>
    <row r="24145">
      <c r="A24145" s="3"/>
      <c r="B24145" s="3"/>
      <c r="C24145" s="3"/>
      <c r="D24145" s="3"/>
      <c r="E24145" s="3"/>
      <c r="F24145" s="3"/>
      <c r="G24145" s="3"/>
      <c r="H24145" s="3"/>
      <c r="I24145" s="3"/>
      <c r="J24145" s="3"/>
      <c r="K24145" s="3"/>
      <c r="L24145" s="3"/>
      <c r="M24145" s="3"/>
      <c r="N24145" s="3"/>
    </row>
    <row r="24146">
      <c r="A24146" s="3"/>
      <c r="B24146" s="3"/>
      <c r="C24146" s="3"/>
      <c r="D24146" s="3"/>
      <c r="E24146" s="3"/>
      <c r="F24146" s="3"/>
      <c r="G24146" s="3"/>
      <c r="H24146" s="3"/>
      <c r="I24146" s="3"/>
      <c r="J24146" s="3"/>
      <c r="K24146" s="3"/>
      <c r="L24146" s="3"/>
      <c r="M24146" s="3"/>
      <c r="N24146" s="3"/>
    </row>
    <row r="24147">
      <c r="A24147" s="3"/>
      <c r="B24147" s="3"/>
      <c r="C24147" s="3"/>
      <c r="D24147" s="3"/>
      <c r="E24147" s="3"/>
      <c r="F24147" s="3"/>
      <c r="G24147" s="3"/>
      <c r="H24147" s="3"/>
      <c r="I24147" s="3"/>
      <c r="J24147" s="3"/>
      <c r="K24147" s="3"/>
      <c r="L24147" s="3"/>
      <c r="M24147" s="3"/>
      <c r="N24147" s="3"/>
    </row>
    <row r="24148">
      <c r="A24148" s="3"/>
      <c r="B24148" s="3"/>
      <c r="C24148" s="3"/>
      <c r="D24148" s="3"/>
      <c r="E24148" s="3"/>
      <c r="F24148" s="3"/>
      <c r="G24148" s="3"/>
      <c r="H24148" s="3"/>
      <c r="I24148" s="3"/>
      <c r="J24148" s="3"/>
      <c r="K24148" s="3"/>
      <c r="L24148" s="3"/>
      <c r="M24148" s="3"/>
      <c r="N24148" s="3"/>
    </row>
    <row r="24149">
      <c r="A24149" s="3"/>
      <c r="B24149" s="3"/>
      <c r="C24149" s="3"/>
      <c r="D24149" s="3"/>
      <c r="E24149" s="3"/>
      <c r="F24149" s="3"/>
      <c r="G24149" s="3"/>
      <c r="H24149" s="3"/>
      <c r="I24149" s="3"/>
      <c r="J24149" s="3"/>
      <c r="K24149" s="3"/>
      <c r="L24149" s="3"/>
      <c r="M24149" s="3"/>
      <c r="N24149" s="3"/>
    </row>
    <row r="24150">
      <c r="A24150" s="3"/>
      <c r="B24150" s="3"/>
      <c r="C24150" s="3"/>
      <c r="D24150" s="3"/>
      <c r="E24150" s="3"/>
      <c r="F24150" s="3"/>
      <c r="G24150" s="3"/>
      <c r="H24150" s="3"/>
      <c r="I24150" s="3"/>
      <c r="J24150" s="3"/>
      <c r="K24150" s="3"/>
      <c r="L24150" s="3"/>
      <c r="M24150" s="3"/>
      <c r="N24150" s="3"/>
    </row>
    <row r="24151">
      <c r="A24151" s="3"/>
      <c r="B24151" s="3"/>
      <c r="C24151" s="3"/>
      <c r="D24151" s="3"/>
      <c r="E24151" s="3"/>
      <c r="F24151" s="3"/>
      <c r="G24151" s="3"/>
      <c r="H24151" s="3"/>
      <c r="I24151" s="3"/>
      <c r="J24151" s="3"/>
      <c r="K24151" s="3"/>
      <c r="L24151" s="3"/>
      <c r="M24151" s="3"/>
      <c r="N24151" s="3"/>
    </row>
    <row r="24152">
      <c r="A24152" s="3"/>
      <c r="B24152" s="3"/>
      <c r="C24152" s="3"/>
      <c r="D24152" s="3"/>
      <c r="E24152" s="3"/>
      <c r="F24152" s="3"/>
      <c r="G24152" s="3"/>
      <c r="H24152" s="3"/>
      <c r="I24152" s="3"/>
      <c r="J24152" s="3"/>
      <c r="K24152" s="3"/>
      <c r="L24152" s="3"/>
      <c r="M24152" s="3"/>
      <c r="N24152" s="3"/>
    </row>
    <row r="24153">
      <c r="A24153" s="3"/>
      <c r="B24153" s="3"/>
      <c r="C24153" s="3"/>
      <c r="D24153" s="3"/>
      <c r="E24153" s="3"/>
      <c r="F24153" s="3"/>
      <c r="G24153" s="3"/>
      <c r="H24153" s="3"/>
      <c r="I24153" s="3"/>
      <c r="J24153" s="3"/>
      <c r="K24153" s="3"/>
      <c r="L24153" s="3"/>
      <c r="M24153" s="3"/>
      <c r="N24153" s="3"/>
    </row>
    <row r="24154">
      <c r="A24154" s="3"/>
      <c r="B24154" s="3"/>
      <c r="C24154" s="3"/>
      <c r="D24154" s="3"/>
      <c r="E24154" s="3"/>
      <c r="F24154" s="3"/>
      <c r="G24154" s="3"/>
      <c r="H24154" s="3"/>
      <c r="I24154" s="3"/>
      <c r="J24154" s="3"/>
      <c r="K24154" s="3"/>
      <c r="L24154" s="3"/>
      <c r="M24154" s="3"/>
      <c r="N24154" s="3"/>
    </row>
    <row r="24155">
      <c r="A24155" s="3"/>
      <c r="B24155" s="3"/>
      <c r="C24155" s="3"/>
      <c r="D24155" s="3"/>
      <c r="E24155" s="3"/>
      <c r="F24155" s="3"/>
      <c r="G24155" s="3"/>
      <c r="H24155" s="3"/>
      <c r="I24155" s="3"/>
      <c r="J24155" s="3"/>
      <c r="K24155" s="3"/>
      <c r="L24155" s="3"/>
      <c r="M24155" s="3"/>
      <c r="N24155" s="3"/>
    </row>
    <row r="24156">
      <c r="A24156" s="3"/>
      <c r="B24156" s="3"/>
      <c r="C24156" s="3"/>
      <c r="D24156" s="3"/>
      <c r="E24156" s="3"/>
      <c r="F24156" s="3"/>
      <c r="G24156" s="3"/>
      <c r="H24156" s="3"/>
      <c r="I24156" s="3"/>
      <c r="J24156" s="3"/>
      <c r="K24156" s="3"/>
      <c r="L24156" s="3"/>
      <c r="M24156" s="3"/>
      <c r="N24156" s="3"/>
    </row>
    <row r="24157">
      <c r="A24157" s="3"/>
      <c r="B24157" s="3"/>
      <c r="C24157" s="3"/>
      <c r="D24157" s="3"/>
      <c r="E24157" s="3"/>
      <c r="F24157" s="3"/>
      <c r="G24157" s="3"/>
      <c r="H24157" s="3"/>
      <c r="I24157" s="3"/>
      <c r="J24157" s="3"/>
      <c r="K24157" s="3"/>
      <c r="L24157" s="3"/>
      <c r="M24157" s="3"/>
      <c r="N24157" s="3"/>
    </row>
    <row r="24158">
      <c r="A24158" s="3"/>
      <c r="B24158" s="3"/>
      <c r="C24158" s="3"/>
      <c r="D24158" s="3"/>
      <c r="E24158" s="3"/>
      <c r="F24158" s="3"/>
      <c r="G24158" s="3"/>
      <c r="H24158" s="3"/>
      <c r="I24158" s="3"/>
      <c r="J24158" s="3"/>
      <c r="K24158" s="3"/>
      <c r="L24158" s="3"/>
      <c r="M24158" s="3"/>
      <c r="N24158" s="3"/>
    </row>
    <row r="24159">
      <c r="A24159" s="3"/>
      <c r="B24159" s="3"/>
      <c r="C24159" s="3"/>
      <c r="D24159" s="3"/>
      <c r="E24159" s="3"/>
      <c r="F24159" s="3"/>
      <c r="G24159" s="3"/>
      <c r="H24159" s="3"/>
      <c r="I24159" s="3"/>
      <c r="J24159" s="3"/>
      <c r="K24159" s="3"/>
      <c r="L24159" s="3"/>
      <c r="M24159" s="3"/>
      <c r="N24159" s="3"/>
    </row>
    <row r="24160">
      <c r="A24160" s="3"/>
      <c r="B24160" s="3"/>
      <c r="C24160" s="3"/>
      <c r="D24160" s="3"/>
      <c r="E24160" s="3"/>
      <c r="F24160" s="3"/>
      <c r="G24160" s="3"/>
      <c r="H24160" s="3"/>
      <c r="I24160" s="3"/>
      <c r="J24160" s="3"/>
      <c r="K24160" s="3"/>
      <c r="L24160" s="3"/>
      <c r="M24160" s="3"/>
      <c r="N24160" s="3"/>
    </row>
    <row r="24161">
      <c r="A24161" s="3"/>
      <c r="B24161" s="3"/>
      <c r="C24161" s="3"/>
      <c r="D24161" s="3"/>
      <c r="E24161" s="3"/>
      <c r="F24161" s="3"/>
      <c r="G24161" s="3"/>
      <c r="H24161" s="3"/>
      <c r="I24161" s="3"/>
      <c r="J24161" s="3"/>
      <c r="K24161" s="3"/>
      <c r="L24161" s="3"/>
      <c r="M24161" s="3"/>
      <c r="N24161" s="3"/>
    </row>
    <row r="24162">
      <c r="A24162" s="3"/>
      <c r="B24162" s="3"/>
      <c r="C24162" s="3"/>
      <c r="D24162" s="3"/>
      <c r="E24162" s="3"/>
      <c r="F24162" s="3"/>
      <c r="G24162" s="3"/>
      <c r="H24162" s="3"/>
      <c r="I24162" s="3"/>
      <c r="J24162" s="3"/>
      <c r="K24162" s="3"/>
      <c r="L24162" s="3"/>
      <c r="M24162" s="3"/>
      <c r="N24162" s="3"/>
    </row>
    <row r="24163">
      <c r="A24163" s="3"/>
      <c r="B24163" s="3"/>
      <c r="C24163" s="3"/>
      <c r="D24163" s="3"/>
      <c r="E24163" s="3"/>
      <c r="F24163" s="3"/>
      <c r="G24163" s="3"/>
      <c r="H24163" s="3"/>
      <c r="I24163" s="3"/>
      <c r="J24163" s="3"/>
      <c r="K24163" s="3"/>
      <c r="L24163" s="3"/>
      <c r="M24163" s="3"/>
      <c r="N24163" s="3"/>
    </row>
    <row r="24164">
      <c r="A24164" s="3"/>
      <c r="B24164" s="3"/>
      <c r="C24164" s="3"/>
      <c r="D24164" s="3"/>
      <c r="E24164" s="3"/>
      <c r="F24164" s="3"/>
      <c r="G24164" s="3"/>
      <c r="H24164" s="3"/>
      <c r="I24164" s="3"/>
      <c r="J24164" s="3"/>
      <c r="K24164" s="3"/>
      <c r="L24164" s="3"/>
      <c r="M24164" s="3"/>
      <c r="N24164" s="3"/>
    </row>
    <row r="24165">
      <c r="A24165" s="3"/>
      <c r="B24165" s="3"/>
      <c r="C24165" s="3"/>
      <c r="D24165" s="3"/>
      <c r="E24165" s="3"/>
      <c r="F24165" s="3"/>
      <c r="G24165" s="3"/>
      <c r="H24165" s="3"/>
      <c r="I24165" s="3"/>
      <c r="J24165" s="3"/>
      <c r="K24165" s="3"/>
      <c r="L24165" s="3"/>
      <c r="M24165" s="3"/>
      <c r="N24165" s="3"/>
    </row>
    <row r="24166">
      <c r="A24166" s="3"/>
      <c r="B24166" s="3"/>
      <c r="C24166" s="3"/>
      <c r="D24166" s="3"/>
      <c r="E24166" s="3"/>
      <c r="F24166" s="3"/>
      <c r="G24166" s="3"/>
      <c r="H24166" s="3"/>
      <c r="I24166" s="3"/>
      <c r="J24166" s="3"/>
      <c r="K24166" s="3"/>
      <c r="L24166" s="3"/>
      <c r="M24166" s="3"/>
      <c r="N24166" s="3"/>
    </row>
    <row r="24167">
      <c r="A24167" s="3"/>
      <c r="B24167" s="3"/>
      <c r="C24167" s="3"/>
      <c r="D24167" s="3"/>
      <c r="E24167" s="3"/>
      <c r="F24167" s="3"/>
      <c r="G24167" s="3"/>
      <c r="H24167" s="3"/>
      <c r="I24167" s="3"/>
      <c r="J24167" s="3"/>
      <c r="K24167" s="3"/>
      <c r="L24167" s="3"/>
      <c r="M24167" s="3"/>
      <c r="N24167" s="3"/>
    </row>
    <row r="24168">
      <c r="A24168" s="3"/>
      <c r="B24168" s="3"/>
      <c r="C24168" s="3"/>
      <c r="D24168" s="3"/>
      <c r="E24168" s="3"/>
      <c r="F24168" s="3"/>
      <c r="G24168" s="3"/>
      <c r="H24168" s="3"/>
      <c r="I24168" s="3"/>
      <c r="J24168" s="3"/>
      <c r="K24168" s="3"/>
      <c r="L24168" s="3"/>
      <c r="M24168" s="3"/>
      <c r="N24168" s="3"/>
    </row>
    <row r="24169">
      <c r="A24169" s="3"/>
      <c r="B24169" s="3"/>
      <c r="C24169" s="3"/>
      <c r="D24169" s="3"/>
      <c r="E24169" s="3"/>
      <c r="F24169" s="3"/>
      <c r="G24169" s="3"/>
      <c r="H24169" s="3"/>
      <c r="I24169" s="3"/>
      <c r="J24169" s="3"/>
      <c r="K24169" s="3"/>
      <c r="L24169" s="3"/>
      <c r="M24169" s="3"/>
      <c r="N24169" s="3"/>
    </row>
    <row r="24170">
      <c r="A24170" s="3"/>
      <c r="B24170" s="3"/>
      <c r="C24170" s="3"/>
      <c r="D24170" s="3"/>
      <c r="E24170" s="3"/>
      <c r="F24170" s="3"/>
      <c r="G24170" s="3"/>
      <c r="H24170" s="3"/>
      <c r="I24170" s="3"/>
      <c r="J24170" s="3"/>
      <c r="K24170" s="3"/>
      <c r="L24170" s="3"/>
      <c r="M24170" s="3"/>
      <c r="N24170" s="3"/>
    </row>
    <row r="24171">
      <c r="A24171" s="3"/>
      <c r="B24171" s="3"/>
      <c r="C24171" s="3"/>
      <c r="D24171" s="3"/>
      <c r="E24171" s="3"/>
      <c r="F24171" s="3"/>
      <c r="G24171" s="3"/>
      <c r="H24171" s="3"/>
      <c r="I24171" s="3"/>
      <c r="J24171" s="3"/>
      <c r="K24171" s="3"/>
      <c r="L24171" s="3"/>
      <c r="M24171" s="3"/>
      <c r="N24171" s="3"/>
    </row>
    <row r="24172">
      <c r="A24172" s="3"/>
      <c r="B24172" s="3"/>
      <c r="C24172" s="3"/>
      <c r="D24172" s="3"/>
      <c r="E24172" s="3"/>
      <c r="F24172" s="3"/>
      <c r="G24172" s="3"/>
      <c r="H24172" s="3"/>
      <c r="I24172" s="3"/>
      <c r="J24172" s="3"/>
      <c r="K24172" s="3"/>
      <c r="L24172" s="3"/>
      <c r="M24172" s="3"/>
      <c r="N24172" s="3"/>
    </row>
    <row r="24173">
      <c r="A24173" s="3"/>
      <c r="B24173" s="3"/>
      <c r="C24173" s="3"/>
      <c r="D24173" s="3"/>
      <c r="E24173" s="3"/>
      <c r="F24173" s="3"/>
      <c r="G24173" s="3"/>
      <c r="H24173" s="3"/>
      <c r="I24173" s="3"/>
      <c r="J24173" s="3"/>
      <c r="K24173" s="3"/>
      <c r="L24173" s="3"/>
      <c r="M24173" s="3"/>
      <c r="N24173" s="3"/>
    </row>
    <row r="24174">
      <c r="A24174" s="3"/>
      <c r="B24174" s="3"/>
      <c r="C24174" s="3"/>
      <c r="D24174" s="3"/>
      <c r="E24174" s="3"/>
      <c r="F24174" s="3"/>
      <c r="G24174" s="3"/>
      <c r="H24174" s="3"/>
      <c r="I24174" s="3"/>
      <c r="J24174" s="3"/>
      <c r="K24174" s="3"/>
      <c r="L24174" s="3"/>
      <c r="M24174" s="3"/>
      <c r="N24174" s="3"/>
    </row>
    <row r="24175">
      <c r="A24175" s="3"/>
      <c r="B24175" s="3"/>
      <c r="C24175" s="3"/>
      <c r="D24175" s="3"/>
      <c r="E24175" s="3"/>
      <c r="F24175" s="3"/>
      <c r="G24175" s="3"/>
      <c r="H24175" s="3"/>
      <c r="I24175" s="3"/>
      <c r="J24175" s="3"/>
      <c r="K24175" s="3"/>
      <c r="L24175" s="3"/>
      <c r="M24175" s="3"/>
      <c r="N24175" s="3"/>
    </row>
    <row r="24176">
      <c r="A24176" s="3"/>
      <c r="B24176" s="3"/>
      <c r="C24176" s="3"/>
      <c r="D24176" s="3"/>
      <c r="E24176" s="3"/>
      <c r="F24176" s="3"/>
      <c r="G24176" s="3"/>
      <c r="H24176" s="3"/>
      <c r="I24176" s="3"/>
      <c r="J24176" s="3"/>
      <c r="K24176" s="3"/>
      <c r="L24176" s="3"/>
      <c r="M24176" s="3"/>
      <c r="N24176" s="3"/>
    </row>
    <row r="24177">
      <c r="A24177" s="3"/>
      <c r="B24177" s="3"/>
      <c r="C24177" s="3"/>
      <c r="D24177" s="3"/>
      <c r="E24177" s="3"/>
      <c r="F24177" s="3"/>
      <c r="G24177" s="3"/>
      <c r="H24177" s="3"/>
      <c r="I24177" s="3"/>
      <c r="J24177" s="3"/>
      <c r="K24177" s="3"/>
      <c r="L24177" s="3"/>
      <c r="M24177" s="3"/>
      <c r="N24177" s="3"/>
    </row>
    <row r="24178">
      <c r="A24178" s="3"/>
      <c r="B24178" s="3"/>
      <c r="C24178" s="3"/>
      <c r="D24178" s="3"/>
      <c r="E24178" s="3"/>
      <c r="F24178" s="3"/>
      <c r="G24178" s="3"/>
      <c r="H24178" s="3"/>
      <c r="I24178" s="3"/>
      <c r="J24178" s="3"/>
      <c r="K24178" s="3"/>
      <c r="L24178" s="3"/>
      <c r="M24178" s="3"/>
      <c r="N24178" s="3"/>
    </row>
    <row r="24179">
      <c r="A24179" s="3"/>
      <c r="B24179" s="3"/>
      <c r="C24179" s="3"/>
      <c r="D24179" s="3"/>
      <c r="E24179" s="3"/>
      <c r="F24179" s="3"/>
      <c r="G24179" s="3"/>
      <c r="H24179" s="3"/>
      <c r="I24179" s="3"/>
      <c r="J24179" s="3"/>
      <c r="K24179" s="3"/>
      <c r="L24179" s="3"/>
      <c r="M24179" s="3"/>
      <c r="N24179" s="3"/>
    </row>
    <row r="24180">
      <c r="A24180" s="3"/>
      <c r="B24180" s="3"/>
      <c r="C24180" s="3"/>
      <c r="D24180" s="3"/>
      <c r="E24180" s="3"/>
      <c r="F24180" s="3"/>
      <c r="G24180" s="3"/>
      <c r="H24180" s="3"/>
      <c r="I24180" s="3"/>
      <c r="J24180" s="3"/>
      <c r="K24180" s="3"/>
      <c r="L24180" s="3"/>
      <c r="M24180" s="3"/>
      <c r="N24180" s="3"/>
    </row>
    <row r="24181">
      <c r="A24181" s="3"/>
      <c r="B24181" s="3"/>
      <c r="C24181" s="3"/>
      <c r="D24181" s="3"/>
      <c r="E24181" s="3"/>
      <c r="F24181" s="3"/>
      <c r="G24181" s="3"/>
      <c r="H24181" s="3"/>
      <c r="I24181" s="3"/>
      <c r="J24181" s="3"/>
      <c r="K24181" s="3"/>
      <c r="L24181" s="3"/>
      <c r="M24181" s="3"/>
      <c r="N24181" s="3"/>
    </row>
    <row r="24182">
      <c r="A24182" s="3"/>
      <c r="B24182" s="3"/>
      <c r="C24182" s="3"/>
      <c r="D24182" s="3"/>
      <c r="E24182" s="3"/>
      <c r="F24182" s="3"/>
      <c r="G24182" s="3"/>
      <c r="H24182" s="3"/>
      <c r="I24182" s="3"/>
      <c r="J24182" s="3"/>
      <c r="K24182" s="3"/>
      <c r="L24182" s="3"/>
      <c r="M24182" s="3"/>
      <c r="N24182" s="3"/>
    </row>
    <row r="24183">
      <c r="A24183" s="3"/>
      <c r="B24183" s="3"/>
      <c r="C24183" s="3"/>
      <c r="D24183" s="3"/>
      <c r="E24183" s="3"/>
      <c r="F24183" s="3"/>
      <c r="G24183" s="3"/>
      <c r="H24183" s="3"/>
      <c r="I24183" s="3"/>
      <c r="J24183" s="3"/>
      <c r="K24183" s="3"/>
      <c r="L24183" s="3"/>
      <c r="M24183" s="3"/>
      <c r="N24183" s="3"/>
    </row>
    <row r="24184">
      <c r="A24184" s="3"/>
      <c r="B24184" s="3"/>
      <c r="C24184" s="3"/>
      <c r="D24184" s="3"/>
      <c r="E24184" s="3"/>
      <c r="F24184" s="3"/>
      <c r="G24184" s="3"/>
      <c r="H24184" s="3"/>
      <c r="I24184" s="3"/>
      <c r="J24184" s="3"/>
      <c r="K24184" s="3"/>
      <c r="L24184" s="3"/>
      <c r="M24184" s="3"/>
      <c r="N24184" s="3"/>
    </row>
    <row r="24185">
      <c r="A24185" s="3"/>
      <c r="B24185" s="3"/>
      <c r="C24185" s="3"/>
      <c r="D24185" s="3"/>
      <c r="E24185" s="3"/>
      <c r="F24185" s="3"/>
      <c r="G24185" s="3"/>
      <c r="H24185" s="3"/>
      <c r="I24185" s="3"/>
      <c r="J24185" s="3"/>
      <c r="K24185" s="3"/>
      <c r="L24185" s="3"/>
      <c r="M24185" s="3"/>
      <c r="N24185" s="3"/>
    </row>
    <row r="24186">
      <c r="A24186" s="3"/>
      <c r="B24186" s="3"/>
      <c r="C24186" s="3"/>
      <c r="D24186" s="3"/>
      <c r="E24186" s="3"/>
      <c r="F24186" s="3"/>
      <c r="G24186" s="3"/>
      <c r="H24186" s="3"/>
      <c r="I24186" s="3"/>
      <c r="J24186" s="3"/>
      <c r="K24186" s="3"/>
      <c r="L24186" s="3"/>
      <c r="M24186" s="3"/>
      <c r="N24186" s="3"/>
    </row>
    <row r="24187">
      <c r="A24187" s="3"/>
      <c r="B24187" s="3"/>
      <c r="C24187" s="3"/>
      <c r="D24187" s="3"/>
      <c r="E24187" s="3"/>
      <c r="F24187" s="3"/>
      <c r="G24187" s="3"/>
      <c r="H24187" s="3"/>
      <c r="I24187" s="3"/>
      <c r="J24187" s="3"/>
      <c r="K24187" s="3"/>
      <c r="L24187" s="3"/>
      <c r="M24187" s="3"/>
      <c r="N24187" s="3"/>
    </row>
    <row r="24188">
      <c r="A24188" s="3"/>
      <c r="B24188" s="3"/>
      <c r="C24188" s="3"/>
      <c r="D24188" s="3"/>
      <c r="E24188" s="3"/>
      <c r="F24188" s="3"/>
      <c r="G24188" s="3"/>
      <c r="H24188" s="3"/>
      <c r="I24188" s="3"/>
      <c r="J24188" s="3"/>
      <c r="K24188" s="3"/>
      <c r="L24188" s="3"/>
      <c r="M24188" s="3"/>
      <c r="N24188" s="3"/>
    </row>
    <row r="24189">
      <c r="A24189" s="3"/>
      <c r="B24189" s="3"/>
      <c r="C24189" s="3"/>
      <c r="D24189" s="3"/>
      <c r="E24189" s="3"/>
      <c r="F24189" s="3"/>
      <c r="G24189" s="3"/>
      <c r="H24189" s="3"/>
      <c r="I24189" s="3"/>
      <c r="J24189" s="3"/>
      <c r="K24189" s="3"/>
      <c r="L24189" s="3"/>
      <c r="M24189" s="3"/>
      <c r="N24189" s="3"/>
    </row>
    <row r="24190">
      <c r="A24190" s="3"/>
      <c r="B24190" s="3"/>
      <c r="C24190" s="3"/>
      <c r="D24190" s="3"/>
      <c r="E24190" s="3"/>
      <c r="F24190" s="3"/>
      <c r="G24190" s="3"/>
      <c r="H24190" s="3"/>
      <c r="I24190" s="3"/>
      <c r="J24190" s="3"/>
      <c r="K24190" s="3"/>
      <c r="L24190" s="3"/>
      <c r="M24190" s="3"/>
      <c r="N24190" s="3"/>
    </row>
    <row r="24191">
      <c r="A24191" s="3"/>
      <c r="B24191" s="3"/>
      <c r="C24191" s="3"/>
      <c r="D24191" s="3"/>
      <c r="E24191" s="3"/>
      <c r="F24191" s="3"/>
      <c r="G24191" s="3"/>
      <c r="H24191" s="3"/>
      <c r="I24191" s="3"/>
      <c r="J24191" s="3"/>
      <c r="K24191" s="3"/>
      <c r="L24191" s="3"/>
      <c r="M24191" s="3"/>
      <c r="N24191" s="3"/>
    </row>
    <row r="24192">
      <c r="A24192" s="3"/>
      <c r="B24192" s="3"/>
      <c r="C24192" s="3"/>
      <c r="D24192" s="3"/>
      <c r="E24192" s="3"/>
      <c r="F24192" s="3"/>
      <c r="G24192" s="3"/>
      <c r="H24192" s="3"/>
      <c r="I24192" s="3"/>
      <c r="J24192" s="3"/>
      <c r="K24192" s="3"/>
      <c r="L24192" s="3"/>
      <c r="M24192" s="3"/>
      <c r="N24192" s="3"/>
    </row>
    <row r="24193">
      <c r="A24193" s="3"/>
      <c r="B24193" s="3"/>
      <c r="C24193" s="3"/>
      <c r="D24193" s="3"/>
      <c r="E24193" s="3"/>
      <c r="F24193" s="3"/>
      <c r="G24193" s="3"/>
      <c r="H24193" s="3"/>
      <c r="I24193" s="3"/>
      <c r="J24193" s="3"/>
      <c r="K24193" s="3"/>
      <c r="L24193" s="3"/>
      <c r="M24193" s="3"/>
      <c r="N24193" s="3"/>
    </row>
    <row r="24194">
      <c r="A24194" s="3"/>
      <c r="B24194" s="3"/>
      <c r="C24194" s="3"/>
      <c r="D24194" s="3"/>
      <c r="E24194" s="3"/>
      <c r="F24194" s="3"/>
      <c r="G24194" s="3"/>
      <c r="H24194" s="3"/>
      <c r="I24194" s="3"/>
      <c r="J24194" s="3"/>
      <c r="K24194" s="3"/>
      <c r="L24194" s="3"/>
      <c r="M24194" s="3"/>
      <c r="N24194" s="3"/>
    </row>
    <row r="24195">
      <c r="A24195" s="3"/>
      <c r="B24195" s="3"/>
      <c r="C24195" s="3"/>
      <c r="D24195" s="3"/>
      <c r="E24195" s="3"/>
      <c r="F24195" s="3"/>
      <c r="G24195" s="3"/>
      <c r="H24195" s="3"/>
      <c r="I24195" s="3"/>
      <c r="J24195" s="3"/>
      <c r="K24195" s="3"/>
      <c r="L24195" s="3"/>
      <c r="M24195" s="3"/>
      <c r="N24195" s="3"/>
    </row>
    <row r="24196">
      <c r="A24196" s="3"/>
      <c r="B24196" s="3"/>
      <c r="C24196" s="3"/>
      <c r="D24196" s="3"/>
      <c r="E24196" s="3"/>
      <c r="F24196" s="3"/>
      <c r="G24196" s="3"/>
      <c r="H24196" s="3"/>
      <c r="I24196" s="3"/>
      <c r="J24196" s="3"/>
      <c r="K24196" s="3"/>
      <c r="L24196" s="3"/>
      <c r="M24196" s="3"/>
      <c r="N24196" s="3"/>
    </row>
    <row r="24197">
      <c r="A24197" s="3"/>
      <c r="B24197" s="3"/>
      <c r="C24197" s="3"/>
      <c r="D24197" s="3"/>
      <c r="E24197" s="3"/>
      <c r="F24197" s="3"/>
      <c r="G24197" s="3"/>
      <c r="H24197" s="3"/>
      <c r="I24197" s="3"/>
      <c r="J24197" s="3"/>
      <c r="K24197" s="3"/>
      <c r="L24197" s="3"/>
      <c r="M24197" s="3"/>
      <c r="N24197" s="3"/>
    </row>
    <row r="24198">
      <c r="A24198" s="3"/>
      <c r="B24198" s="3"/>
      <c r="C24198" s="3"/>
      <c r="D24198" s="3"/>
      <c r="E24198" s="3"/>
      <c r="F24198" s="3"/>
      <c r="G24198" s="3"/>
      <c r="H24198" s="3"/>
      <c r="I24198" s="3"/>
      <c r="J24198" s="3"/>
      <c r="K24198" s="3"/>
      <c r="L24198" s="3"/>
      <c r="M24198" s="3"/>
      <c r="N24198" s="3"/>
    </row>
    <row r="24199">
      <c r="A24199" s="3"/>
      <c r="B24199" s="3"/>
      <c r="C24199" s="3"/>
      <c r="D24199" s="3"/>
      <c r="E24199" s="3"/>
      <c r="F24199" s="3"/>
      <c r="G24199" s="3"/>
      <c r="H24199" s="3"/>
      <c r="I24199" s="3"/>
      <c r="J24199" s="3"/>
      <c r="K24199" s="3"/>
      <c r="L24199" s="3"/>
      <c r="M24199" s="3"/>
      <c r="N24199" s="3"/>
    </row>
    <row r="24200">
      <c r="A24200" s="3"/>
      <c r="B24200" s="3"/>
      <c r="C24200" s="3"/>
      <c r="D24200" s="3"/>
      <c r="E24200" s="3"/>
      <c r="F24200" s="3"/>
      <c r="G24200" s="3"/>
      <c r="H24200" s="3"/>
      <c r="I24200" s="3"/>
      <c r="J24200" s="3"/>
      <c r="K24200" s="3"/>
      <c r="L24200" s="3"/>
      <c r="M24200" s="3"/>
      <c r="N24200" s="3"/>
    </row>
    <row r="24201">
      <c r="A24201" s="3"/>
      <c r="B24201" s="3"/>
      <c r="C24201" s="3"/>
      <c r="D24201" s="3"/>
      <c r="E24201" s="3"/>
      <c r="F24201" s="3"/>
      <c r="G24201" s="3"/>
      <c r="H24201" s="3"/>
      <c r="I24201" s="3"/>
      <c r="J24201" s="3"/>
      <c r="K24201" s="3"/>
      <c r="L24201" s="3"/>
      <c r="M24201" s="3"/>
      <c r="N24201" s="3"/>
    </row>
    <row r="24202">
      <c r="A24202" s="3"/>
      <c r="B24202" s="3"/>
      <c r="C24202" s="3"/>
      <c r="D24202" s="3"/>
      <c r="E24202" s="3"/>
      <c r="F24202" s="3"/>
      <c r="G24202" s="3"/>
      <c r="H24202" s="3"/>
      <c r="I24202" s="3"/>
      <c r="J24202" s="3"/>
      <c r="K24202" s="3"/>
      <c r="L24202" s="3"/>
      <c r="M24202" s="3"/>
      <c r="N24202" s="3"/>
    </row>
    <row r="24203">
      <c r="A24203" s="3"/>
      <c r="B24203" s="3"/>
      <c r="C24203" s="3"/>
      <c r="D24203" s="3"/>
      <c r="E24203" s="3"/>
      <c r="F24203" s="3"/>
      <c r="G24203" s="3"/>
      <c r="H24203" s="3"/>
      <c r="I24203" s="3"/>
      <c r="J24203" s="3"/>
      <c r="K24203" s="3"/>
      <c r="L24203" s="3"/>
      <c r="M24203" s="3"/>
      <c r="N24203" s="3"/>
    </row>
    <row r="24204">
      <c r="A24204" s="3"/>
      <c r="B24204" s="3"/>
      <c r="C24204" s="3"/>
      <c r="D24204" s="3"/>
      <c r="E24204" s="3"/>
      <c r="F24204" s="3"/>
      <c r="G24204" s="3"/>
      <c r="H24204" s="3"/>
      <c r="I24204" s="3"/>
      <c r="J24204" s="3"/>
      <c r="K24204" s="3"/>
      <c r="L24204" s="3"/>
      <c r="M24204" s="3"/>
      <c r="N24204" s="3"/>
    </row>
    <row r="24205">
      <c r="A24205" s="3"/>
      <c r="B24205" s="3"/>
      <c r="C24205" s="3"/>
      <c r="D24205" s="3"/>
      <c r="E24205" s="3"/>
      <c r="F24205" s="3"/>
      <c r="G24205" s="3"/>
      <c r="H24205" s="3"/>
      <c r="I24205" s="3"/>
      <c r="J24205" s="3"/>
      <c r="K24205" s="3"/>
      <c r="L24205" s="3"/>
      <c r="M24205" s="3"/>
      <c r="N24205" s="3"/>
    </row>
    <row r="24206">
      <c r="A24206" s="3"/>
      <c r="B24206" s="3"/>
      <c r="C24206" s="3"/>
      <c r="D24206" s="3"/>
      <c r="E24206" s="3"/>
      <c r="F24206" s="3"/>
      <c r="G24206" s="3"/>
      <c r="H24206" s="3"/>
      <c r="I24206" s="3"/>
      <c r="J24206" s="3"/>
      <c r="K24206" s="3"/>
      <c r="L24206" s="3"/>
      <c r="M24206" s="3"/>
      <c r="N24206" s="3"/>
    </row>
    <row r="24207">
      <c r="A24207" s="3"/>
      <c r="B24207" s="3"/>
      <c r="C24207" s="3"/>
      <c r="D24207" s="3"/>
      <c r="E24207" s="3"/>
      <c r="F24207" s="3"/>
      <c r="G24207" s="3"/>
      <c r="H24207" s="3"/>
      <c r="I24207" s="3"/>
      <c r="J24207" s="3"/>
      <c r="K24207" s="3"/>
      <c r="L24207" s="3"/>
      <c r="M24207" s="3"/>
      <c r="N24207" s="3"/>
    </row>
    <row r="24208">
      <c r="A24208" s="3"/>
      <c r="B24208" s="3"/>
      <c r="C24208" s="3"/>
      <c r="D24208" s="3"/>
      <c r="E24208" s="3"/>
      <c r="F24208" s="3"/>
      <c r="G24208" s="3"/>
      <c r="H24208" s="3"/>
      <c r="I24208" s="3"/>
      <c r="J24208" s="3"/>
      <c r="K24208" s="3"/>
      <c r="L24208" s="3"/>
      <c r="M24208" s="3"/>
      <c r="N24208" s="3"/>
    </row>
    <row r="24209">
      <c r="A24209" s="3"/>
      <c r="B24209" s="3"/>
      <c r="C24209" s="3"/>
      <c r="D24209" s="3"/>
      <c r="E24209" s="3"/>
      <c r="F24209" s="3"/>
      <c r="G24209" s="3"/>
      <c r="H24209" s="3"/>
      <c r="I24209" s="3"/>
      <c r="J24209" s="3"/>
      <c r="K24209" s="3"/>
      <c r="L24209" s="3"/>
      <c r="M24209" s="3"/>
      <c r="N24209" s="3"/>
    </row>
    <row r="24210">
      <c r="A24210" s="3"/>
      <c r="B24210" s="3"/>
      <c r="C24210" s="3"/>
      <c r="D24210" s="3"/>
      <c r="E24210" s="3"/>
      <c r="F24210" s="3"/>
      <c r="G24210" s="3"/>
      <c r="H24210" s="3"/>
      <c r="I24210" s="3"/>
      <c r="J24210" s="3"/>
      <c r="K24210" s="3"/>
      <c r="L24210" s="3"/>
      <c r="M24210" s="3"/>
      <c r="N24210" s="3"/>
    </row>
    <row r="24211">
      <c r="A24211" s="3"/>
      <c r="B24211" s="3"/>
      <c r="C24211" s="3"/>
      <c r="D24211" s="3"/>
      <c r="E24211" s="3"/>
      <c r="F24211" s="3"/>
      <c r="G24211" s="3"/>
      <c r="H24211" s="3"/>
      <c r="I24211" s="3"/>
      <c r="J24211" s="3"/>
      <c r="K24211" s="3"/>
      <c r="L24211" s="3"/>
      <c r="M24211" s="3"/>
      <c r="N24211" s="3"/>
    </row>
    <row r="24212">
      <c r="A24212" s="3"/>
      <c r="B24212" s="3"/>
      <c r="C24212" s="3"/>
      <c r="D24212" s="3"/>
      <c r="E24212" s="3"/>
      <c r="F24212" s="3"/>
      <c r="G24212" s="3"/>
      <c r="H24212" s="3"/>
      <c r="I24212" s="3"/>
      <c r="J24212" s="3"/>
      <c r="K24212" s="3"/>
      <c r="L24212" s="3"/>
      <c r="M24212" s="3"/>
      <c r="N24212" s="3"/>
    </row>
    <row r="24213">
      <c r="A24213" s="3"/>
      <c r="B24213" s="3"/>
      <c r="C24213" s="3"/>
      <c r="D24213" s="3"/>
      <c r="E24213" s="3"/>
      <c r="F24213" s="3"/>
      <c r="G24213" s="3"/>
      <c r="H24213" s="3"/>
      <c r="I24213" s="3"/>
      <c r="J24213" s="3"/>
      <c r="K24213" s="3"/>
      <c r="L24213" s="3"/>
      <c r="M24213" s="3"/>
      <c r="N24213" s="3"/>
    </row>
    <row r="24214">
      <c r="A24214" s="3"/>
      <c r="B24214" s="3"/>
      <c r="C24214" s="3"/>
      <c r="D24214" s="3"/>
      <c r="E24214" s="3"/>
      <c r="F24214" s="3"/>
      <c r="G24214" s="3"/>
      <c r="H24214" s="3"/>
      <c r="I24214" s="3"/>
      <c r="J24214" s="3"/>
      <c r="K24214" s="3"/>
      <c r="L24214" s="3"/>
      <c r="M24214" s="3"/>
      <c r="N24214" s="3"/>
    </row>
    <row r="24215">
      <c r="A24215" s="3"/>
      <c r="B24215" s="3"/>
      <c r="C24215" s="3"/>
      <c r="D24215" s="3"/>
      <c r="E24215" s="3"/>
      <c r="F24215" s="3"/>
      <c r="G24215" s="3"/>
      <c r="H24215" s="3"/>
      <c r="I24215" s="3"/>
      <c r="J24215" s="3"/>
      <c r="K24215" s="3"/>
      <c r="L24215" s="3"/>
      <c r="M24215" s="3"/>
      <c r="N24215" s="3"/>
    </row>
    <row r="24216">
      <c r="A24216" s="3"/>
      <c r="B24216" s="3"/>
      <c r="C24216" s="3"/>
      <c r="D24216" s="3"/>
      <c r="E24216" s="3"/>
      <c r="F24216" s="3"/>
      <c r="G24216" s="3"/>
      <c r="H24216" s="3"/>
      <c r="I24216" s="3"/>
      <c r="J24216" s="3"/>
      <c r="K24216" s="3"/>
      <c r="L24216" s="3"/>
      <c r="M24216" s="3"/>
      <c r="N24216" s="3"/>
    </row>
    <row r="24217">
      <c r="A24217" s="3"/>
      <c r="B24217" s="3"/>
      <c r="C24217" s="3"/>
      <c r="D24217" s="3"/>
      <c r="E24217" s="3"/>
      <c r="F24217" s="3"/>
      <c r="G24217" s="3"/>
      <c r="H24217" s="3"/>
      <c r="I24217" s="3"/>
      <c r="J24217" s="3"/>
      <c r="K24217" s="3"/>
      <c r="L24217" s="3"/>
      <c r="M24217" s="3"/>
      <c r="N24217" s="3"/>
    </row>
    <row r="24218">
      <c r="A24218" s="3"/>
      <c r="B24218" s="3"/>
      <c r="C24218" s="3"/>
      <c r="D24218" s="3"/>
      <c r="E24218" s="3"/>
      <c r="F24218" s="3"/>
      <c r="G24218" s="3"/>
      <c r="H24218" s="3"/>
      <c r="I24218" s="3"/>
      <c r="J24218" s="3"/>
      <c r="K24218" s="3"/>
      <c r="L24218" s="3"/>
      <c r="M24218" s="3"/>
      <c r="N24218" s="3"/>
    </row>
    <row r="24219">
      <c r="A24219" s="3"/>
      <c r="B24219" s="3"/>
      <c r="C24219" s="3"/>
      <c r="D24219" s="3"/>
      <c r="E24219" s="3"/>
      <c r="F24219" s="3"/>
      <c r="G24219" s="3"/>
      <c r="H24219" s="3"/>
      <c r="I24219" s="3"/>
      <c r="J24219" s="3"/>
      <c r="K24219" s="3"/>
      <c r="L24219" s="3"/>
      <c r="M24219" s="3"/>
      <c r="N24219" s="3"/>
    </row>
    <row r="24220">
      <c r="A24220" s="3"/>
      <c r="B24220" s="3"/>
      <c r="C24220" s="3"/>
      <c r="D24220" s="3"/>
      <c r="E24220" s="3"/>
      <c r="F24220" s="3"/>
      <c r="G24220" s="3"/>
      <c r="H24220" s="3"/>
      <c r="I24220" s="3"/>
      <c r="J24220" s="3"/>
      <c r="K24220" s="3"/>
      <c r="L24220" s="3"/>
      <c r="M24220" s="3"/>
      <c r="N24220" s="3"/>
    </row>
    <row r="24221">
      <c r="A24221" s="3"/>
      <c r="B24221" s="3"/>
      <c r="C24221" s="3"/>
      <c r="D24221" s="3"/>
      <c r="E24221" s="3"/>
      <c r="F24221" s="3"/>
      <c r="G24221" s="3"/>
      <c r="H24221" s="3"/>
      <c r="I24221" s="3"/>
      <c r="J24221" s="3"/>
      <c r="K24221" s="3"/>
      <c r="L24221" s="3"/>
      <c r="M24221" s="3"/>
      <c r="N24221" s="3"/>
    </row>
    <row r="24222">
      <c r="A24222" s="3"/>
      <c r="B24222" s="3"/>
      <c r="C24222" s="3"/>
      <c r="D24222" s="3"/>
      <c r="E24222" s="3"/>
      <c r="F24222" s="3"/>
      <c r="G24222" s="3"/>
      <c r="H24222" s="3"/>
      <c r="I24222" s="3"/>
      <c r="J24222" s="3"/>
      <c r="K24222" s="3"/>
      <c r="L24222" s="3"/>
      <c r="M24222" s="3"/>
      <c r="N24222" s="3"/>
    </row>
    <row r="24223">
      <c r="A24223" s="3"/>
      <c r="B24223" s="3"/>
      <c r="C24223" s="3"/>
      <c r="D24223" s="3"/>
      <c r="E24223" s="3"/>
      <c r="F24223" s="3"/>
      <c r="G24223" s="3"/>
      <c r="H24223" s="3"/>
      <c r="I24223" s="3"/>
      <c r="J24223" s="3"/>
      <c r="K24223" s="3"/>
      <c r="L24223" s="3"/>
      <c r="M24223" s="3"/>
      <c r="N24223" s="3"/>
    </row>
    <row r="24224">
      <c r="A24224" s="3"/>
      <c r="B24224" s="3"/>
      <c r="C24224" s="3"/>
      <c r="D24224" s="3"/>
      <c r="E24224" s="3"/>
      <c r="F24224" s="3"/>
      <c r="G24224" s="3"/>
      <c r="H24224" s="3"/>
      <c r="I24224" s="3"/>
      <c r="J24224" s="3"/>
      <c r="K24224" s="3"/>
      <c r="L24224" s="3"/>
      <c r="M24224" s="3"/>
      <c r="N24224" s="3"/>
    </row>
    <row r="24225">
      <c r="A24225" s="3"/>
      <c r="B24225" s="3"/>
      <c r="C24225" s="3"/>
      <c r="D24225" s="3"/>
      <c r="E24225" s="3"/>
      <c r="F24225" s="3"/>
      <c r="G24225" s="3"/>
      <c r="H24225" s="3"/>
      <c r="I24225" s="3"/>
      <c r="J24225" s="3"/>
      <c r="K24225" s="3"/>
      <c r="L24225" s="3"/>
      <c r="M24225" s="3"/>
      <c r="N24225" s="3"/>
    </row>
    <row r="24226">
      <c r="A24226" s="3"/>
      <c r="B24226" s="3"/>
      <c r="C24226" s="3"/>
      <c r="D24226" s="3"/>
      <c r="E24226" s="3"/>
      <c r="F24226" s="3"/>
      <c r="G24226" s="3"/>
      <c r="H24226" s="3"/>
      <c r="I24226" s="3"/>
      <c r="J24226" s="3"/>
      <c r="K24226" s="3"/>
      <c r="L24226" s="3"/>
      <c r="M24226" s="3"/>
      <c r="N24226" s="3"/>
    </row>
    <row r="24227">
      <c r="A24227" s="3"/>
      <c r="B24227" s="3"/>
      <c r="C24227" s="3"/>
      <c r="D24227" s="3"/>
      <c r="E24227" s="3"/>
      <c r="F24227" s="3"/>
      <c r="G24227" s="3"/>
      <c r="H24227" s="3"/>
      <c r="I24227" s="3"/>
      <c r="J24227" s="3"/>
      <c r="K24227" s="3"/>
      <c r="L24227" s="3"/>
      <c r="M24227" s="3"/>
      <c r="N24227" s="3"/>
    </row>
    <row r="24228">
      <c r="A24228" s="3"/>
      <c r="B24228" s="3"/>
      <c r="C24228" s="3"/>
      <c r="D24228" s="3"/>
      <c r="E24228" s="3"/>
      <c r="F24228" s="3"/>
      <c r="G24228" s="3"/>
      <c r="H24228" s="3"/>
      <c r="I24228" s="3"/>
      <c r="J24228" s="3"/>
      <c r="K24228" s="3"/>
      <c r="L24228" s="3"/>
      <c r="M24228" s="3"/>
      <c r="N24228" s="3"/>
    </row>
    <row r="24229">
      <c r="A24229" s="3"/>
      <c r="B24229" s="3"/>
      <c r="C24229" s="3"/>
      <c r="D24229" s="3"/>
      <c r="E24229" s="3"/>
      <c r="F24229" s="3"/>
      <c r="G24229" s="3"/>
      <c r="H24229" s="3"/>
      <c r="I24229" s="3"/>
      <c r="J24229" s="3"/>
      <c r="K24229" s="3"/>
      <c r="L24229" s="3"/>
      <c r="M24229" s="3"/>
      <c r="N24229" s="3"/>
    </row>
    <row r="24230">
      <c r="A24230" s="3"/>
      <c r="B24230" s="3"/>
      <c r="C24230" s="3"/>
      <c r="D24230" s="3"/>
      <c r="E24230" s="3"/>
      <c r="F24230" s="3"/>
      <c r="G24230" s="3"/>
      <c r="H24230" s="3"/>
      <c r="I24230" s="3"/>
      <c r="J24230" s="3"/>
      <c r="K24230" s="3"/>
      <c r="L24230" s="3"/>
      <c r="M24230" s="3"/>
      <c r="N24230" s="3"/>
    </row>
    <row r="24231">
      <c r="A24231" s="3"/>
      <c r="B24231" s="3"/>
      <c r="C24231" s="3"/>
      <c r="D24231" s="3"/>
      <c r="E24231" s="3"/>
      <c r="F24231" s="3"/>
      <c r="G24231" s="3"/>
      <c r="H24231" s="3"/>
      <c r="I24231" s="3"/>
      <c r="J24231" s="3"/>
      <c r="K24231" s="3"/>
      <c r="L24231" s="3"/>
      <c r="M24231" s="3"/>
      <c r="N24231" s="3"/>
    </row>
    <row r="24232">
      <c r="A24232" s="3"/>
      <c r="B24232" s="3"/>
      <c r="C24232" s="3"/>
      <c r="D24232" s="3"/>
      <c r="E24232" s="3"/>
      <c r="F24232" s="3"/>
      <c r="G24232" s="3"/>
      <c r="H24232" s="3"/>
      <c r="I24232" s="3"/>
      <c r="J24232" s="3"/>
      <c r="K24232" s="3"/>
      <c r="L24232" s="3"/>
      <c r="M24232" s="3"/>
      <c r="N24232" s="3"/>
    </row>
    <row r="24233">
      <c r="A24233" s="3"/>
      <c r="B24233" s="3"/>
      <c r="C24233" s="3"/>
      <c r="D24233" s="3"/>
      <c r="E24233" s="3"/>
      <c r="F24233" s="3"/>
      <c r="G24233" s="3"/>
      <c r="H24233" s="3"/>
      <c r="I24233" s="3"/>
      <c r="J24233" s="3"/>
      <c r="K24233" s="3"/>
      <c r="L24233" s="3"/>
      <c r="M24233" s="3"/>
      <c r="N24233" s="3"/>
    </row>
    <row r="24234">
      <c r="A24234" s="3"/>
      <c r="B24234" s="3"/>
      <c r="C24234" s="3"/>
      <c r="D24234" s="3"/>
      <c r="E24234" s="3"/>
      <c r="F24234" s="3"/>
      <c r="G24234" s="3"/>
      <c r="H24234" s="3"/>
      <c r="I24234" s="3"/>
      <c r="J24234" s="3"/>
      <c r="K24234" s="3"/>
      <c r="L24234" s="3"/>
      <c r="M24234" s="3"/>
      <c r="N24234" s="3"/>
    </row>
    <row r="24235">
      <c r="A24235" s="3"/>
      <c r="B24235" s="3"/>
      <c r="C24235" s="3"/>
      <c r="D24235" s="3"/>
      <c r="E24235" s="3"/>
      <c r="F24235" s="3"/>
      <c r="G24235" s="3"/>
      <c r="H24235" s="3"/>
      <c r="I24235" s="3"/>
      <c r="J24235" s="3"/>
      <c r="K24235" s="3"/>
      <c r="L24235" s="3"/>
      <c r="M24235" s="3"/>
      <c r="N24235" s="3"/>
    </row>
    <row r="24236">
      <c r="A24236" s="3"/>
      <c r="B24236" s="3"/>
      <c r="C24236" s="3"/>
      <c r="D24236" s="3"/>
      <c r="E24236" s="3"/>
      <c r="F24236" s="3"/>
      <c r="G24236" s="3"/>
      <c r="H24236" s="3"/>
      <c r="I24236" s="3"/>
      <c r="J24236" s="3"/>
      <c r="K24236" s="3"/>
      <c r="L24236" s="3"/>
      <c r="M24236" s="3"/>
      <c r="N24236" s="3"/>
    </row>
    <row r="24237">
      <c r="A24237" s="3"/>
      <c r="B24237" s="3"/>
      <c r="C24237" s="3"/>
      <c r="D24237" s="3"/>
      <c r="E24237" s="3"/>
      <c r="F24237" s="3"/>
      <c r="G24237" s="3"/>
      <c r="H24237" s="3"/>
      <c r="I24237" s="3"/>
      <c r="J24237" s="3"/>
      <c r="K24237" s="3"/>
      <c r="L24237" s="3"/>
      <c r="M24237" s="3"/>
      <c r="N24237" s="3"/>
    </row>
    <row r="24238">
      <c r="A24238" s="3"/>
      <c r="B24238" s="3"/>
      <c r="C24238" s="3"/>
      <c r="D24238" s="3"/>
      <c r="E24238" s="3"/>
      <c r="F24238" s="3"/>
      <c r="G24238" s="3"/>
      <c r="H24238" s="3"/>
      <c r="I24238" s="3"/>
      <c r="J24238" s="3"/>
      <c r="K24238" s="3"/>
      <c r="L24238" s="3"/>
      <c r="M24238" s="3"/>
      <c r="N24238" s="3"/>
    </row>
    <row r="24239">
      <c r="A24239" s="3"/>
      <c r="B24239" s="3"/>
      <c r="C24239" s="3"/>
      <c r="D24239" s="3"/>
      <c r="E24239" s="3"/>
      <c r="F24239" s="3"/>
      <c r="G24239" s="3"/>
      <c r="H24239" s="3"/>
      <c r="I24239" s="3"/>
      <c r="J24239" s="3"/>
      <c r="K24239" s="3"/>
      <c r="L24239" s="3"/>
      <c r="M24239" s="3"/>
      <c r="N24239" s="3"/>
    </row>
    <row r="24240">
      <c r="A24240" s="3"/>
      <c r="B24240" s="3"/>
      <c r="C24240" s="3"/>
      <c r="D24240" s="3"/>
      <c r="E24240" s="3"/>
      <c r="F24240" s="3"/>
      <c r="G24240" s="3"/>
      <c r="H24240" s="3"/>
      <c r="I24240" s="3"/>
      <c r="J24240" s="3"/>
      <c r="K24240" s="3"/>
      <c r="L24240" s="3"/>
      <c r="M24240" s="3"/>
      <c r="N24240" s="3"/>
    </row>
    <row r="24241">
      <c r="A24241" s="3"/>
      <c r="B24241" s="3"/>
      <c r="C24241" s="3"/>
      <c r="D24241" s="3"/>
      <c r="E24241" s="3"/>
      <c r="F24241" s="3"/>
      <c r="G24241" s="3"/>
      <c r="H24241" s="3"/>
      <c r="I24241" s="3"/>
      <c r="J24241" s="3"/>
      <c r="K24241" s="3"/>
      <c r="L24241" s="3"/>
      <c r="M24241" s="3"/>
      <c r="N24241" s="3"/>
    </row>
    <row r="24242">
      <c r="A24242" s="3"/>
      <c r="B24242" s="3"/>
      <c r="C24242" s="3"/>
      <c r="D24242" s="3"/>
      <c r="E24242" s="3"/>
      <c r="F24242" s="3"/>
      <c r="G24242" s="3"/>
      <c r="H24242" s="3"/>
      <c r="I24242" s="3"/>
      <c r="J24242" s="3"/>
      <c r="K24242" s="3"/>
      <c r="L24242" s="3"/>
      <c r="M24242" s="3"/>
      <c r="N24242" s="3"/>
    </row>
    <row r="24243">
      <c r="A24243" s="3"/>
      <c r="B24243" s="3"/>
      <c r="C24243" s="3"/>
      <c r="D24243" s="3"/>
      <c r="E24243" s="3"/>
      <c r="F24243" s="3"/>
      <c r="G24243" s="3"/>
      <c r="H24243" s="3"/>
      <c r="I24243" s="3"/>
      <c r="J24243" s="3"/>
      <c r="K24243" s="3"/>
      <c r="L24243" s="3"/>
      <c r="M24243" s="3"/>
      <c r="N24243" s="3"/>
    </row>
    <row r="24244">
      <c r="A24244" s="3"/>
      <c r="B24244" s="3"/>
      <c r="C24244" s="3"/>
      <c r="D24244" s="3"/>
      <c r="E24244" s="3"/>
      <c r="F24244" s="3"/>
      <c r="G24244" s="3"/>
      <c r="H24244" s="3"/>
      <c r="I24244" s="3"/>
      <c r="J24244" s="3"/>
      <c r="K24244" s="3"/>
      <c r="L24244" s="3"/>
      <c r="M24244" s="3"/>
      <c r="N24244" s="3"/>
    </row>
    <row r="24245">
      <c r="A24245" s="3"/>
      <c r="B24245" s="3"/>
      <c r="C24245" s="3"/>
      <c r="D24245" s="3"/>
      <c r="E24245" s="3"/>
      <c r="F24245" s="3"/>
      <c r="G24245" s="3"/>
      <c r="H24245" s="3"/>
      <c r="I24245" s="3"/>
      <c r="J24245" s="3"/>
      <c r="K24245" s="3"/>
      <c r="L24245" s="3"/>
      <c r="M24245" s="3"/>
      <c r="N24245" s="3"/>
    </row>
    <row r="24246">
      <c r="A24246" s="3"/>
      <c r="B24246" s="3"/>
      <c r="C24246" s="3"/>
      <c r="D24246" s="3"/>
      <c r="E24246" s="3"/>
      <c r="F24246" s="3"/>
      <c r="G24246" s="3"/>
      <c r="H24246" s="3"/>
      <c r="I24246" s="3"/>
      <c r="J24246" s="3"/>
      <c r="K24246" s="3"/>
      <c r="L24246" s="3"/>
      <c r="M24246" s="3"/>
      <c r="N24246" s="3"/>
    </row>
    <row r="24247">
      <c r="A24247" s="3"/>
      <c r="B24247" s="3"/>
      <c r="C24247" s="3"/>
      <c r="D24247" s="3"/>
      <c r="E24247" s="3"/>
      <c r="F24247" s="3"/>
      <c r="G24247" s="3"/>
      <c r="H24247" s="3"/>
      <c r="I24247" s="3"/>
      <c r="J24247" s="3"/>
      <c r="K24247" s="3"/>
      <c r="L24247" s="3"/>
      <c r="M24247" s="3"/>
      <c r="N24247" s="3"/>
    </row>
    <row r="24248">
      <c r="A24248" s="3"/>
      <c r="B24248" s="3"/>
      <c r="C24248" s="3"/>
      <c r="D24248" s="3"/>
      <c r="E24248" s="3"/>
      <c r="F24248" s="3"/>
      <c r="G24248" s="3"/>
      <c r="H24248" s="3"/>
      <c r="I24248" s="3"/>
      <c r="J24248" s="3"/>
      <c r="K24248" s="3"/>
      <c r="L24248" s="3"/>
      <c r="M24248" s="3"/>
      <c r="N24248" s="3"/>
    </row>
    <row r="24249">
      <c r="A24249" s="3"/>
      <c r="B24249" s="3"/>
      <c r="C24249" s="3"/>
      <c r="D24249" s="3"/>
      <c r="E24249" s="3"/>
      <c r="F24249" s="3"/>
      <c r="G24249" s="3"/>
      <c r="H24249" s="3"/>
      <c r="I24249" s="3"/>
      <c r="J24249" s="3"/>
      <c r="K24249" s="3"/>
      <c r="L24249" s="3"/>
      <c r="M24249" s="3"/>
      <c r="N24249" s="3"/>
    </row>
    <row r="24250">
      <c r="A24250" s="3"/>
      <c r="B24250" s="3"/>
      <c r="C24250" s="3"/>
      <c r="D24250" s="3"/>
      <c r="E24250" s="3"/>
      <c r="F24250" s="3"/>
      <c r="G24250" s="3"/>
      <c r="H24250" s="3"/>
      <c r="I24250" s="3"/>
      <c r="J24250" s="3"/>
      <c r="K24250" s="3"/>
      <c r="L24250" s="3"/>
      <c r="M24250" s="3"/>
      <c r="N24250" s="3"/>
    </row>
    <row r="24251">
      <c r="A24251" s="3"/>
      <c r="B24251" s="3"/>
      <c r="C24251" s="3"/>
      <c r="D24251" s="3"/>
      <c r="E24251" s="3"/>
      <c r="F24251" s="3"/>
      <c r="G24251" s="3"/>
      <c r="H24251" s="3"/>
      <c r="I24251" s="3"/>
      <c r="J24251" s="3"/>
      <c r="K24251" s="3"/>
      <c r="L24251" s="3"/>
      <c r="M24251" s="3"/>
      <c r="N24251" s="3"/>
    </row>
    <row r="24252">
      <c r="A24252" s="3"/>
      <c r="B24252" s="3"/>
      <c r="C24252" s="3"/>
      <c r="D24252" s="3"/>
      <c r="E24252" s="3"/>
      <c r="F24252" s="3"/>
      <c r="G24252" s="3"/>
      <c r="H24252" s="3"/>
      <c r="I24252" s="3"/>
      <c r="J24252" s="3"/>
      <c r="K24252" s="3"/>
      <c r="L24252" s="3"/>
      <c r="M24252" s="3"/>
      <c r="N24252" s="3"/>
    </row>
    <row r="24253">
      <c r="A24253" s="3"/>
      <c r="B24253" s="3"/>
      <c r="C24253" s="3"/>
      <c r="D24253" s="3"/>
      <c r="E24253" s="3"/>
      <c r="F24253" s="3"/>
      <c r="G24253" s="3"/>
      <c r="H24253" s="3"/>
      <c r="I24253" s="3"/>
      <c r="J24253" s="3"/>
      <c r="K24253" s="3"/>
      <c r="L24253" s="3"/>
      <c r="M24253" s="3"/>
      <c r="N24253" s="3"/>
    </row>
    <row r="24254">
      <c r="A24254" s="3"/>
      <c r="B24254" s="3"/>
      <c r="C24254" s="3"/>
      <c r="D24254" s="3"/>
      <c r="E24254" s="3"/>
      <c r="F24254" s="3"/>
      <c r="G24254" s="3"/>
      <c r="H24254" s="3"/>
      <c r="I24254" s="3"/>
      <c r="J24254" s="3"/>
      <c r="K24254" s="3"/>
      <c r="L24254" s="3"/>
      <c r="M24254" s="3"/>
      <c r="N24254" s="3"/>
    </row>
    <row r="24255">
      <c r="A24255" s="3"/>
      <c r="B24255" s="3"/>
      <c r="C24255" s="3"/>
      <c r="D24255" s="3"/>
      <c r="E24255" s="3"/>
      <c r="F24255" s="3"/>
      <c r="G24255" s="3"/>
      <c r="H24255" s="3"/>
      <c r="I24255" s="3"/>
      <c r="J24255" s="3"/>
      <c r="K24255" s="3"/>
      <c r="L24255" s="3"/>
      <c r="M24255" s="3"/>
      <c r="N24255" s="3"/>
    </row>
    <row r="24256">
      <c r="A24256" s="3"/>
      <c r="B24256" s="3"/>
      <c r="C24256" s="3"/>
      <c r="D24256" s="3"/>
      <c r="E24256" s="3"/>
      <c r="F24256" s="3"/>
      <c r="G24256" s="3"/>
      <c r="H24256" s="3"/>
      <c r="I24256" s="3"/>
      <c r="J24256" s="3"/>
      <c r="K24256" s="3"/>
      <c r="L24256" s="3"/>
      <c r="M24256" s="3"/>
      <c r="N24256" s="3"/>
    </row>
    <row r="24257">
      <c r="A24257" s="3"/>
      <c r="B24257" s="3"/>
      <c r="C24257" s="3"/>
      <c r="D24257" s="3"/>
      <c r="E24257" s="3"/>
      <c r="F24257" s="3"/>
      <c r="G24257" s="3"/>
      <c r="H24257" s="3"/>
      <c r="I24257" s="3"/>
      <c r="J24257" s="3"/>
      <c r="K24257" s="3"/>
      <c r="L24257" s="3"/>
      <c r="M24257" s="3"/>
      <c r="N24257" s="3"/>
    </row>
    <row r="24258">
      <c r="A24258" s="3"/>
      <c r="B24258" s="3"/>
      <c r="C24258" s="3"/>
      <c r="D24258" s="3"/>
      <c r="E24258" s="3"/>
      <c r="F24258" s="3"/>
      <c r="G24258" s="3"/>
      <c r="H24258" s="3"/>
      <c r="I24258" s="3"/>
      <c r="J24258" s="3"/>
      <c r="K24258" s="3"/>
      <c r="L24258" s="3"/>
      <c r="M24258" s="3"/>
      <c r="N24258" s="3"/>
    </row>
    <row r="24259">
      <c r="A24259" s="3"/>
      <c r="B24259" s="3"/>
      <c r="C24259" s="3"/>
      <c r="D24259" s="3"/>
      <c r="E24259" s="3"/>
      <c r="F24259" s="3"/>
      <c r="G24259" s="3"/>
      <c r="H24259" s="3"/>
      <c r="I24259" s="3"/>
      <c r="J24259" s="3"/>
      <c r="K24259" s="3"/>
      <c r="L24259" s="3"/>
      <c r="M24259" s="3"/>
      <c r="N24259" s="3"/>
    </row>
    <row r="24260">
      <c r="A24260" s="3"/>
      <c r="B24260" s="3"/>
      <c r="C24260" s="3"/>
      <c r="D24260" s="3"/>
      <c r="E24260" s="3"/>
      <c r="F24260" s="3"/>
      <c r="G24260" s="3"/>
      <c r="H24260" s="3"/>
      <c r="I24260" s="3"/>
      <c r="J24260" s="3"/>
      <c r="K24260" s="3"/>
      <c r="L24260" s="3"/>
      <c r="M24260" s="3"/>
      <c r="N24260" s="3"/>
    </row>
    <row r="24261">
      <c r="A24261" s="3"/>
      <c r="B24261" s="3"/>
      <c r="C24261" s="3"/>
      <c r="D24261" s="3"/>
      <c r="E24261" s="3"/>
      <c r="F24261" s="3"/>
      <c r="G24261" s="3"/>
      <c r="H24261" s="3"/>
      <c r="I24261" s="3"/>
      <c r="J24261" s="3"/>
      <c r="K24261" s="3"/>
      <c r="L24261" s="3"/>
      <c r="M24261" s="3"/>
      <c r="N24261" s="3"/>
    </row>
    <row r="24262">
      <c r="A24262" s="3"/>
      <c r="B24262" s="3"/>
      <c r="C24262" s="3"/>
      <c r="D24262" s="3"/>
      <c r="E24262" s="3"/>
      <c r="F24262" s="3"/>
      <c r="G24262" s="3"/>
      <c r="H24262" s="3"/>
      <c r="I24262" s="3"/>
      <c r="J24262" s="3"/>
      <c r="K24262" s="3"/>
      <c r="L24262" s="3"/>
      <c r="M24262" s="3"/>
      <c r="N24262" s="3"/>
    </row>
    <row r="24263">
      <c r="A24263" s="3"/>
      <c r="B24263" s="3"/>
      <c r="C24263" s="3"/>
      <c r="D24263" s="3"/>
      <c r="E24263" s="3"/>
      <c r="F24263" s="3"/>
      <c r="G24263" s="3"/>
      <c r="H24263" s="3"/>
      <c r="I24263" s="3"/>
      <c r="J24263" s="3"/>
      <c r="K24263" s="3"/>
      <c r="L24263" s="3"/>
      <c r="M24263" s="3"/>
      <c r="N24263" s="3"/>
    </row>
    <row r="24264">
      <c r="A24264" s="3"/>
      <c r="B24264" s="3"/>
      <c r="C24264" s="3"/>
      <c r="D24264" s="3"/>
      <c r="E24264" s="3"/>
      <c r="F24264" s="3"/>
      <c r="G24264" s="3"/>
      <c r="H24264" s="3"/>
      <c r="I24264" s="3"/>
      <c r="J24264" s="3"/>
      <c r="K24264" s="3"/>
      <c r="L24264" s="3"/>
      <c r="M24264" s="3"/>
      <c r="N24264" s="3"/>
    </row>
    <row r="24265">
      <c r="A24265" s="3"/>
      <c r="B24265" s="3"/>
      <c r="C24265" s="3"/>
      <c r="D24265" s="3"/>
      <c r="E24265" s="3"/>
      <c r="F24265" s="3"/>
      <c r="G24265" s="3"/>
      <c r="H24265" s="3"/>
      <c r="I24265" s="3"/>
      <c r="J24265" s="3"/>
      <c r="K24265" s="3"/>
      <c r="L24265" s="3"/>
      <c r="M24265" s="3"/>
      <c r="N24265" s="3"/>
    </row>
    <row r="24266">
      <c r="A24266" s="3"/>
      <c r="B24266" s="3"/>
      <c r="C24266" s="3"/>
      <c r="D24266" s="3"/>
      <c r="E24266" s="3"/>
      <c r="F24266" s="3"/>
      <c r="G24266" s="3"/>
      <c r="H24266" s="3"/>
      <c r="I24266" s="3"/>
      <c r="J24266" s="3"/>
      <c r="K24266" s="3"/>
      <c r="L24266" s="3"/>
      <c r="M24266" s="3"/>
      <c r="N24266" s="3"/>
    </row>
    <row r="24267">
      <c r="A24267" s="3"/>
      <c r="B24267" s="3"/>
      <c r="C24267" s="3"/>
      <c r="D24267" s="3"/>
      <c r="E24267" s="3"/>
      <c r="F24267" s="3"/>
      <c r="G24267" s="3"/>
      <c r="H24267" s="3"/>
      <c r="I24267" s="3"/>
      <c r="J24267" s="3"/>
      <c r="K24267" s="3"/>
      <c r="L24267" s="3"/>
      <c r="M24267" s="3"/>
      <c r="N24267" s="3"/>
    </row>
    <row r="24268">
      <c r="A24268" s="3"/>
      <c r="B24268" s="3"/>
      <c r="C24268" s="3"/>
      <c r="D24268" s="3"/>
      <c r="E24268" s="3"/>
      <c r="F24268" s="3"/>
      <c r="G24268" s="3"/>
      <c r="H24268" s="3"/>
      <c r="I24268" s="3"/>
      <c r="J24268" s="3"/>
      <c r="K24268" s="3"/>
      <c r="L24268" s="3"/>
      <c r="M24268" s="3"/>
      <c r="N24268" s="3"/>
    </row>
    <row r="24269">
      <c r="A24269" s="3"/>
      <c r="B24269" s="3"/>
      <c r="C24269" s="3"/>
      <c r="D24269" s="3"/>
      <c r="E24269" s="3"/>
      <c r="F24269" s="3"/>
      <c r="G24269" s="3"/>
      <c r="H24269" s="3"/>
      <c r="I24269" s="3"/>
      <c r="J24269" s="3"/>
      <c r="K24269" s="3"/>
      <c r="L24269" s="3"/>
      <c r="M24269" s="3"/>
      <c r="N24269" s="3"/>
    </row>
    <row r="24270">
      <c r="A24270" s="3"/>
      <c r="B24270" s="3"/>
      <c r="C24270" s="3"/>
      <c r="D24270" s="3"/>
      <c r="E24270" s="3"/>
      <c r="F24270" s="3"/>
      <c r="G24270" s="3"/>
      <c r="H24270" s="3"/>
      <c r="I24270" s="3"/>
      <c r="J24270" s="3"/>
      <c r="K24270" s="3"/>
      <c r="L24270" s="3"/>
      <c r="M24270" s="3"/>
      <c r="N24270" s="3"/>
    </row>
    <row r="24271">
      <c r="A24271" s="3"/>
      <c r="B24271" s="3"/>
      <c r="C24271" s="3"/>
      <c r="D24271" s="3"/>
      <c r="E24271" s="3"/>
      <c r="F24271" s="3"/>
      <c r="G24271" s="3"/>
      <c r="H24271" s="3"/>
      <c r="I24271" s="3"/>
      <c r="J24271" s="3"/>
      <c r="K24271" s="3"/>
      <c r="L24271" s="3"/>
      <c r="M24271" s="3"/>
      <c r="N24271" s="3"/>
    </row>
    <row r="24272">
      <c r="A24272" s="3"/>
      <c r="B24272" s="3"/>
      <c r="C24272" s="3"/>
      <c r="D24272" s="3"/>
      <c r="E24272" s="3"/>
      <c r="F24272" s="3"/>
      <c r="G24272" s="3"/>
      <c r="H24272" s="3"/>
      <c r="I24272" s="3"/>
      <c r="J24272" s="3"/>
      <c r="K24272" s="3"/>
      <c r="L24272" s="3"/>
      <c r="M24272" s="3"/>
      <c r="N24272" s="3"/>
    </row>
    <row r="24273">
      <c r="A24273" s="3"/>
      <c r="B24273" s="3"/>
      <c r="C24273" s="3"/>
      <c r="D24273" s="3"/>
      <c r="E24273" s="3"/>
      <c r="F24273" s="3"/>
      <c r="G24273" s="3"/>
      <c r="H24273" s="3"/>
      <c r="I24273" s="3"/>
      <c r="J24273" s="3"/>
      <c r="K24273" s="3"/>
      <c r="L24273" s="3"/>
      <c r="M24273" s="3"/>
      <c r="N24273" s="3"/>
    </row>
    <row r="24274">
      <c r="A24274" s="3"/>
      <c r="B24274" s="3"/>
      <c r="C24274" s="3"/>
      <c r="D24274" s="3"/>
      <c r="E24274" s="3"/>
      <c r="F24274" s="3"/>
      <c r="G24274" s="3"/>
      <c r="H24274" s="3"/>
      <c r="I24274" s="3"/>
      <c r="J24274" s="3"/>
      <c r="K24274" s="3"/>
      <c r="L24274" s="3"/>
      <c r="M24274" s="3"/>
      <c r="N24274" s="3"/>
    </row>
    <row r="24275">
      <c r="A24275" s="3"/>
      <c r="B24275" s="3"/>
      <c r="C24275" s="3"/>
      <c r="D24275" s="3"/>
      <c r="E24275" s="3"/>
      <c r="F24275" s="3"/>
      <c r="G24275" s="3"/>
      <c r="H24275" s="3"/>
      <c r="I24275" s="3"/>
      <c r="J24275" s="3"/>
      <c r="K24275" s="3"/>
      <c r="L24275" s="3"/>
      <c r="M24275" s="3"/>
      <c r="N24275" s="3"/>
    </row>
    <row r="24276">
      <c r="A24276" s="3"/>
      <c r="B24276" s="3"/>
      <c r="C24276" s="3"/>
      <c r="D24276" s="3"/>
      <c r="E24276" s="3"/>
      <c r="F24276" s="3"/>
      <c r="G24276" s="3"/>
      <c r="H24276" s="3"/>
      <c r="I24276" s="3"/>
      <c r="J24276" s="3"/>
      <c r="K24276" s="3"/>
      <c r="L24276" s="3"/>
      <c r="M24276" s="3"/>
      <c r="N24276" s="3"/>
    </row>
    <row r="24277">
      <c r="A24277" s="3"/>
      <c r="B24277" s="3"/>
      <c r="C24277" s="3"/>
      <c r="D24277" s="3"/>
      <c r="E24277" s="3"/>
      <c r="F24277" s="3"/>
      <c r="G24277" s="3"/>
      <c r="H24277" s="3"/>
      <c r="I24277" s="3"/>
      <c r="J24277" s="3"/>
      <c r="K24277" s="3"/>
      <c r="L24277" s="3"/>
      <c r="M24277" s="3"/>
      <c r="N24277" s="3"/>
    </row>
    <row r="24278">
      <c r="A24278" s="3"/>
      <c r="B24278" s="3"/>
      <c r="C24278" s="3"/>
      <c r="D24278" s="3"/>
      <c r="E24278" s="3"/>
      <c r="F24278" s="3"/>
      <c r="G24278" s="3"/>
      <c r="H24278" s="3"/>
      <c r="I24278" s="3"/>
      <c r="J24278" s="3"/>
      <c r="K24278" s="3"/>
      <c r="L24278" s="3"/>
      <c r="M24278" s="3"/>
      <c r="N24278" s="3"/>
    </row>
    <row r="24279">
      <c r="A24279" s="3"/>
      <c r="B24279" s="3"/>
      <c r="C24279" s="3"/>
      <c r="D24279" s="3"/>
      <c r="E24279" s="3"/>
      <c r="F24279" s="3"/>
      <c r="G24279" s="3"/>
      <c r="H24279" s="3"/>
      <c r="I24279" s="3"/>
      <c r="J24279" s="3"/>
      <c r="K24279" s="3"/>
      <c r="L24279" s="3"/>
      <c r="M24279" s="3"/>
      <c r="N24279" s="3"/>
    </row>
    <row r="24280">
      <c r="A24280" s="3"/>
      <c r="B24280" s="3"/>
      <c r="C24280" s="3"/>
      <c r="D24280" s="3"/>
      <c r="E24280" s="3"/>
      <c r="F24280" s="3"/>
      <c r="G24280" s="3"/>
      <c r="H24280" s="3"/>
      <c r="I24280" s="3"/>
      <c r="J24280" s="3"/>
      <c r="K24280" s="3"/>
      <c r="L24280" s="3"/>
      <c r="M24280" s="3"/>
      <c r="N24280" s="3"/>
    </row>
    <row r="24281">
      <c r="A24281" s="3"/>
      <c r="B24281" s="3"/>
      <c r="C24281" s="3"/>
      <c r="D24281" s="3"/>
      <c r="E24281" s="3"/>
      <c r="F24281" s="3"/>
      <c r="G24281" s="3"/>
      <c r="H24281" s="3"/>
      <c r="I24281" s="3"/>
      <c r="J24281" s="3"/>
      <c r="K24281" s="3"/>
      <c r="L24281" s="3"/>
      <c r="M24281" s="3"/>
      <c r="N24281" s="3"/>
    </row>
    <row r="24282">
      <c r="A24282" s="3"/>
      <c r="B24282" s="3"/>
      <c r="C24282" s="3"/>
      <c r="D24282" s="3"/>
      <c r="E24282" s="3"/>
      <c r="F24282" s="3"/>
      <c r="G24282" s="3"/>
      <c r="H24282" s="3"/>
      <c r="I24282" s="3"/>
      <c r="J24282" s="3"/>
      <c r="K24282" s="3"/>
      <c r="L24282" s="3"/>
      <c r="M24282" s="3"/>
      <c r="N24282" s="3"/>
    </row>
    <row r="24283">
      <c r="A24283" s="3"/>
      <c r="B24283" s="3"/>
      <c r="C24283" s="3"/>
      <c r="D24283" s="3"/>
      <c r="E24283" s="3"/>
      <c r="F24283" s="3"/>
      <c r="G24283" s="3"/>
      <c r="H24283" s="3"/>
      <c r="I24283" s="3"/>
      <c r="J24283" s="3"/>
      <c r="K24283" s="3"/>
      <c r="L24283" s="3"/>
      <c r="M24283" s="3"/>
      <c r="N24283" s="3"/>
    </row>
    <row r="24284">
      <c r="A24284" s="3"/>
      <c r="B24284" s="3"/>
      <c r="C24284" s="3"/>
      <c r="D24284" s="3"/>
      <c r="E24284" s="3"/>
      <c r="F24284" s="3"/>
      <c r="G24284" s="3"/>
      <c r="H24284" s="3"/>
      <c r="I24284" s="3"/>
      <c r="J24284" s="3"/>
      <c r="K24284" s="3"/>
      <c r="L24284" s="3"/>
      <c r="M24284" s="3"/>
      <c r="N24284" s="3"/>
    </row>
    <row r="24285">
      <c r="A24285" s="3"/>
      <c r="B24285" s="3"/>
      <c r="C24285" s="3"/>
      <c r="D24285" s="3"/>
      <c r="E24285" s="3"/>
      <c r="F24285" s="3"/>
      <c r="G24285" s="3"/>
      <c r="H24285" s="3"/>
      <c r="I24285" s="3"/>
      <c r="J24285" s="3"/>
      <c r="K24285" s="3"/>
      <c r="L24285" s="3"/>
      <c r="M24285" s="3"/>
      <c r="N24285" s="3"/>
    </row>
    <row r="24286">
      <c r="A24286" s="3"/>
      <c r="B24286" s="3"/>
      <c r="C24286" s="3"/>
      <c r="D24286" s="3"/>
      <c r="E24286" s="3"/>
      <c r="F24286" s="3"/>
      <c r="G24286" s="3"/>
      <c r="H24286" s="3"/>
      <c r="I24286" s="3"/>
      <c r="J24286" s="3"/>
      <c r="K24286" s="3"/>
      <c r="L24286" s="3"/>
      <c r="M24286" s="3"/>
      <c r="N24286" s="3"/>
    </row>
    <row r="24287">
      <c r="A24287" s="3"/>
      <c r="B24287" s="3"/>
      <c r="C24287" s="3"/>
      <c r="D24287" s="3"/>
      <c r="E24287" s="3"/>
      <c r="F24287" s="3"/>
      <c r="G24287" s="3"/>
      <c r="H24287" s="3"/>
      <c r="I24287" s="3"/>
      <c r="J24287" s="3"/>
      <c r="K24287" s="3"/>
      <c r="L24287" s="3"/>
      <c r="M24287" s="3"/>
      <c r="N24287" s="3"/>
    </row>
    <row r="24288">
      <c r="A24288" s="3"/>
      <c r="B24288" s="3"/>
      <c r="C24288" s="3"/>
      <c r="D24288" s="3"/>
      <c r="E24288" s="3"/>
      <c r="F24288" s="3"/>
      <c r="G24288" s="3"/>
      <c r="H24288" s="3"/>
      <c r="I24288" s="3"/>
      <c r="J24288" s="3"/>
      <c r="K24288" s="3"/>
      <c r="L24288" s="3"/>
      <c r="M24288" s="3"/>
      <c r="N24288" s="3"/>
    </row>
    <row r="24289">
      <c r="A24289" s="3"/>
      <c r="B24289" s="3"/>
      <c r="C24289" s="3"/>
      <c r="D24289" s="3"/>
      <c r="E24289" s="3"/>
      <c r="F24289" s="3"/>
      <c r="G24289" s="3"/>
      <c r="H24289" s="3"/>
      <c r="I24289" s="3"/>
      <c r="J24289" s="3"/>
      <c r="K24289" s="3"/>
      <c r="L24289" s="3"/>
      <c r="M24289" s="3"/>
      <c r="N24289" s="3"/>
    </row>
    <row r="24290">
      <c r="A24290" s="3"/>
      <c r="B24290" s="3"/>
      <c r="C24290" s="3"/>
      <c r="D24290" s="3"/>
      <c r="E24290" s="3"/>
      <c r="F24290" s="3"/>
      <c r="G24290" s="3"/>
      <c r="H24290" s="3"/>
      <c r="I24290" s="3"/>
      <c r="J24290" s="3"/>
      <c r="K24290" s="3"/>
      <c r="L24290" s="3"/>
      <c r="M24290" s="3"/>
      <c r="N24290" s="3"/>
    </row>
    <row r="24291">
      <c r="A24291" s="3"/>
      <c r="B24291" s="3"/>
      <c r="C24291" s="3"/>
      <c r="D24291" s="3"/>
      <c r="E24291" s="3"/>
      <c r="F24291" s="3"/>
      <c r="G24291" s="3"/>
      <c r="H24291" s="3"/>
      <c r="I24291" s="3"/>
      <c r="J24291" s="3"/>
      <c r="K24291" s="3"/>
      <c r="L24291" s="3"/>
      <c r="M24291" s="3"/>
      <c r="N24291" s="3"/>
    </row>
    <row r="24292">
      <c r="A24292" s="3"/>
      <c r="B24292" s="3"/>
      <c r="C24292" s="3"/>
      <c r="D24292" s="3"/>
      <c r="E24292" s="3"/>
      <c r="F24292" s="3"/>
      <c r="G24292" s="3"/>
      <c r="H24292" s="3"/>
      <c r="I24292" s="3"/>
      <c r="J24292" s="3"/>
      <c r="K24292" s="3"/>
      <c r="L24292" s="3"/>
      <c r="M24292" s="3"/>
      <c r="N24292" s="3"/>
    </row>
    <row r="24293">
      <c r="A24293" s="3"/>
      <c r="B24293" s="3"/>
      <c r="C24293" s="3"/>
      <c r="D24293" s="3"/>
      <c r="E24293" s="3"/>
      <c r="F24293" s="3"/>
      <c r="G24293" s="3"/>
      <c r="H24293" s="3"/>
      <c r="I24293" s="3"/>
      <c r="J24293" s="3"/>
      <c r="K24293" s="3"/>
      <c r="L24293" s="3"/>
      <c r="M24293" s="3"/>
      <c r="N24293" s="3"/>
    </row>
    <row r="24294">
      <c r="A24294" s="3"/>
      <c r="B24294" s="3"/>
      <c r="C24294" s="3"/>
      <c r="D24294" s="3"/>
      <c r="E24294" s="3"/>
      <c r="F24294" s="3"/>
      <c r="G24294" s="3"/>
      <c r="H24294" s="3"/>
      <c r="I24294" s="3"/>
      <c r="J24294" s="3"/>
      <c r="K24294" s="3"/>
      <c r="L24294" s="3"/>
      <c r="M24294" s="3"/>
      <c r="N24294" s="3"/>
    </row>
    <row r="24295">
      <c r="A24295" s="3"/>
      <c r="B24295" s="3"/>
      <c r="C24295" s="3"/>
      <c r="D24295" s="3"/>
      <c r="E24295" s="3"/>
      <c r="F24295" s="3"/>
      <c r="G24295" s="3"/>
      <c r="H24295" s="3"/>
      <c r="I24295" s="3"/>
      <c r="J24295" s="3"/>
      <c r="K24295" s="3"/>
      <c r="L24295" s="3"/>
      <c r="M24295" s="3"/>
      <c r="N24295" s="3"/>
    </row>
    <row r="24296">
      <c r="A24296" s="3"/>
      <c r="B24296" s="3"/>
      <c r="C24296" s="3"/>
      <c r="D24296" s="3"/>
      <c r="E24296" s="3"/>
      <c r="F24296" s="3"/>
      <c r="G24296" s="3"/>
      <c r="H24296" s="3"/>
      <c r="I24296" s="3"/>
      <c r="J24296" s="3"/>
      <c r="K24296" s="3"/>
      <c r="L24296" s="3"/>
      <c r="M24296" s="3"/>
      <c r="N24296" s="3"/>
    </row>
    <row r="24297">
      <c r="A24297" s="3"/>
      <c r="B24297" s="3"/>
      <c r="C24297" s="3"/>
      <c r="D24297" s="3"/>
      <c r="E24297" s="3"/>
      <c r="F24297" s="3"/>
      <c r="G24297" s="3"/>
      <c r="H24297" s="3"/>
      <c r="I24297" s="3"/>
      <c r="J24297" s="3"/>
      <c r="K24297" s="3"/>
      <c r="L24297" s="3"/>
      <c r="M24297" s="3"/>
      <c r="N24297" s="3"/>
    </row>
    <row r="24298">
      <c r="A24298" s="3"/>
      <c r="B24298" s="3"/>
      <c r="C24298" s="3"/>
      <c r="D24298" s="3"/>
      <c r="E24298" s="3"/>
      <c r="F24298" s="3"/>
      <c r="G24298" s="3"/>
      <c r="H24298" s="3"/>
      <c r="I24298" s="3"/>
      <c r="J24298" s="3"/>
      <c r="K24298" s="3"/>
      <c r="L24298" s="3"/>
      <c r="M24298" s="3"/>
      <c r="N24298" s="3"/>
    </row>
    <row r="24299">
      <c r="A24299" s="3"/>
      <c r="B24299" s="3"/>
      <c r="C24299" s="3"/>
      <c r="D24299" s="3"/>
      <c r="E24299" s="3"/>
      <c r="F24299" s="3"/>
      <c r="G24299" s="3"/>
      <c r="H24299" s="3"/>
      <c r="I24299" s="3"/>
      <c r="J24299" s="3"/>
      <c r="K24299" s="3"/>
      <c r="L24299" s="3"/>
      <c r="M24299" s="3"/>
      <c r="N24299" s="3"/>
    </row>
    <row r="24300">
      <c r="A24300" s="3"/>
      <c r="B24300" s="3"/>
      <c r="C24300" s="3"/>
      <c r="D24300" s="3"/>
      <c r="E24300" s="3"/>
      <c r="F24300" s="3"/>
      <c r="G24300" s="3"/>
      <c r="H24300" s="3"/>
      <c r="I24300" s="3"/>
      <c r="J24300" s="3"/>
      <c r="K24300" s="3"/>
      <c r="L24300" s="3"/>
      <c r="M24300" s="3"/>
      <c r="N24300" s="3"/>
    </row>
    <row r="24301">
      <c r="A24301" s="3"/>
      <c r="B24301" s="3"/>
      <c r="C24301" s="3"/>
      <c r="D24301" s="3"/>
      <c r="E24301" s="3"/>
      <c r="F24301" s="3"/>
      <c r="G24301" s="3"/>
      <c r="H24301" s="3"/>
      <c r="I24301" s="3"/>
      <c r="J24301" s="3"/>
      <c r="K24301" s="3"/>
      <c r="L24301" s="3"/>
      <c r="M24301" s="3"/>
      <c r="N24301" s="3"/>
    </row>
    <row r="24302">
      <c r="A24302" s="3"/>
      <c r="B24302" s="3"/>
      <c r="C24302" s="3"/>
      <c r="D24302" s="3"/>
      <c r="E24302" s="3"/>
      <c r="F24302" s="3"/>
      <c r="G24302" s="3"/>
      <c r="H24302" s="3"/>
      <c r="I24302" s="3"/>
      <c r="J24302" s="3"/>
      <c r="K24302" s="3"/>
      <c r="L24302" s="3"/>
      <c r="M24302" s="3"/>
      <c r="N24302" s="3"/>
    </row>
    <row r="24303">
      <c r="A24303" s="3"/>
      <c r="B24303" s="3"/>
      <c r="C24303" s="3"/>
      <c r="D24303" s="3"/>
      <c r="E24303" s="3"/>
      <c r="F24303" s="3"/>
      <c r="G24303" s="3"/>
      <c r="H24303" s="3"/>
      <c r="I24303" s="3"/>
      <c r="J24303" s="3"/>
      <c r="K24303" s="3"/>
      <c r="L24303" s="3"/>
      <c r="M24303" s="3"/>
      <c r="N24303" s="3"/>
    </row>
    <row r="24304">
      <c r="A24304" s="3"/>
      <c r="B24304" s="3"/>
      <c r="C24304" s="3"/>
      <c r="D24304" s="3"/>
      <c r="E24304" s="3"/>
      <c r="F24304" s="3"/>
      <c r="G24304" s="3"/>
      <c r="H24304" s="3"/>
      <c r="I24304" s="3"/>
      <c r="J24304" s="3"/>
      <c r="K24304" s="3"/>
      <c r="L24304" s="3"/>
      <c r="M24304" s="3"/>
      <c r="N24304" s="3"/>
    </row>
    <row r="24305">
      <c r="A24305" s="3"/>
      <c r="B24305" s="3"/>
      <c r="C24305" s="3"/>
      <c r="D24305" s="3"/>
      <c r="E24305" s="3"/>
      <c r="F24305" s="3"/>
      <c r="G24305" s="3"/>
      <c r="H24305" s="3"/>
      <c r="I24305" s="3"/>
      <c r="J24305" s="3"/>
      <c r="K24305" s="3"/>
      <c r="L24305" s="3"/>
      <c r="M24305" s="3"/>
      <c r="N24305" s="3"/>
    </row>
    <row r="24306">
      <c r="A24306" s="3"/>
      <c r="B24306" s="3"/>
      <c r="C24306" s="3"/>
      <c r="D24306" s="3"/>
      <c r="E24306" s="3"/>
      <c r="F24306" s="3"/>
      <c r="G24306" s="3"/>
      <c r="H24306" s="3"/>
      <c r="I24306" s="3"/>
      <c r="J24306" s="3"/>
      <c r="K24306" s="3"/>
      <c r="L24306" s="3"/>
      <c r="M24306" s="3"/>
      <c r="N24306" s="3"/>
    </row>
    <row r="24307">
      <c r="A24307" s="3"/>
      <c r="B24307" s="3"/>
      <c r="C24307" s="3"/>
      <c r="D24307" s="3"/>
      <c r="E24307" s="3"/>
      <c r="F24307" s="3"/>
      <c r="G24307" s="3"/>
      <c r="H24307" s="3"/>
      <c r="I24307" s="3"/>
      <c r="J24307" s="3"/>
      <c r="K24307" s="3"/>
      <c r="L24307" s="3"/>
      <c r="M24307" s="3"/>
      <c r="N24307" s="3"/>
    </row>
    <row r="24308">
      <c r="A24308" s="3"/>
      <c r="B24308" s="3"/>
      <c r="C24308" s="3"/>
      <c r="D24308" s="3"/>
      <c r="E24308" s="3"/>
      <c r="F24308" s="3"/>
      <c r="G24308" s="3"/>
      <c r="H24308" s="3"/>
      <c r="I24308" s="3"/>
      <c r="J24308" s="3"/>
      <c r="K24308" s="3"/>
      <c r="L24308" s="3"/>
      <c r="M24308" s="3"/>
      <c r="N24308" s="3"/>
    </row>
    <row r="24309">
      <c r="A24309" s="3"/>
      <c r="B24309" s="3"/>
      <c r="C24309" s="3"/>
      <c r="D24309" s="3"/>
      <c r="E24309" s="3"/>
      <c r="F24309" s="3"/>
      <c r="G24309" s="3"/>
      <c r="H24309" s="3"/>
      <c r="I24309" s="3"/>
      <c r="J24309" s="3"/>
      <c r="K24309" s="3"/>
      <c r="L24309" s="3"/>
      <c r="M24309" s="3"/>
      <c r="N24309" s="3"/>
    </row>
    <row r="24310">
      <c r="A24310" s="3"/>
      <c r="B24310" s="3"/>
      <c r="C24310" s="3"/>
      <c r="D24310" s="3"/>
      <c r="E24310" s="3"/>
      <c r="F24310" s="3"/>
      <c r="G24310" s="3"/>
      <c r="H24310" s="3"/>
      <c r="I24310" s="3"/>
      <c r="J24310" s="3"/>
      <c r="K24310" s="3"/>
      <c r="L24310" s="3"/>
      <c r="M24310" s="3"/>
      <c r="N24310" s="3"/>
    </row>
    <row r="24311">
      <c r="A24311" s="3"/>
      <c r="B24311" s="3"/>
      <c r="C24311" s="3"/>
      <c r="D24311" s="3"/>
      <c r="E24311" s="3"/>
      <c r="F24311" s="3"/>
      <c r="G24311" s="3"/>
      <c r="H24311" s="3"/>
      <c r="I24311" s="3"/>
      <c r="J24311" s="3"/>
      <c r="K24311" s="3"/>
      <c r="L24311" s="3"/>
      <c r="M24311" s="3"/>
      <c r="N24311" s="3"/>
    </row>
    <row r="24312">
      <c r="A24312" s="3"/>
      <c r="B24312" s="3"/>
      <c r="C24312" s="3"/>
      <c r="D24312" s="3"/>
      <c r="E24312" s="3"/>
      <c r="F24312" s="3"/>
      <c r="G24312" s="3"/>
      <c r="H24312" s="3"/>
      <c r="I24312" s="3"/>
      <c r="J24312" s="3"/>
      <c r="K24312" s="3"/>
      <c r="L24312" s="3"/>
      <c r="M24312" s="3"/>
      <c r="N24312" s="3"/>
    </row>
    <row r="24313">
      <c r="A24313" s="3"/>
      <c r="B24313" s="3"/>
      <c r="C24313" s="3"/>
      <c r="D24313" s="3"/>
      <c r="E24313" s="3"/>
      <c r="F24313" s="3"/>
      <c r="G24313" s="3"/>
      <c r="H24313" s="3"/>
      <c r="I24313" s="3"/>
      <c r="J24313" s="3"/>
      <c r="K24313" s="3"/>
      <c r="L24313" s="3"/>
      <c r="M24313" s="3"/>
      <c r="N24313" s="3"/>
    </row>
    <row r="24314">
      <c r="A24314" s="3"/>
      <c r="B24314" s="3"/>
      <c r="C24314" s="3"/>
      <c r="D24314" s="3"/>
      <c r="E24314" s="3"/>
      <c r="F24314" s="3"/>
      <c r="G24314" s="3"/>
      <c r="H24314" s="3"/>
      <c r="I24314" s="3"/>
      <c r="J24314" s="3"/>
      <c r="K24314" s="3"/>
      <c r="L24314" s="3"/>
      <c r="M24314" s="3"/>
      <c r="N24314" s="3"/>
    </row>
    <row r="24315">
      <c r="A24315" s="3"/>
      <c r="B24315" s="3"/>
      <c r="C24315" s="3"/>
      <c r="D24315" s="3"/>
      <c r="E24315" s="3"/>
      <c r="F24315" s="3"/>
      <c r="G24315" s="3"/>
      <c r="H24315" s="3"/>
      <c r="I24315" s="3"/>
      <c r="J24315" s="3"/>
      <c r="K24315" s="3"/>
      <c r="L24315" s="3"/>
      <c r="M24315" s="3"/>
      <c r="N24315" s="3"/>
    </row>
    <row r="24316">
      <c r="A24316" s="3"/>
      <c r="B24316" s="3"/>
      <c r="C24316" s="3"/>
      <c r="D24316" s="3"/>
      <c r="E24316" s="3"/>
      <c r="F24316" s="3"/>
      <c r="G24316" s="3"/>
      <c r="H24316" s="3"/>
      <c r="I24316" s="3"/>
      <c r="J24316" s="3"/>
      <c r="K24316" s="3"/>
      <c r="L24316" s="3"/>
      <c r="M24316" s="3"/>
      <c r="N24316" s="3"/>
    </row>
    <row r="24317">
      <c r="A24317" s="3"/>
      <c r="B24317" s="3"/>
      <c r="C24317" s="3"/>
      <c r="D24317" s="3"/>
      <c r="E24317" s="3"/>
      <c r="F24317" s="3"/>
      <c r="G24317" s="3"/>
      <c r="H24317" s="3"/>
      <c r="I24317" s="3"/>
      <c r="J24317" s="3"/>
      <c r="K24317" s="3"/>
      <c r="L24317" s="3"/>
      <c r="M24317" s="3"/>
      <c r="N24317" s="3"/>
    </row>
    <row r="24318">
      <c r="A24318" s="3"/>
      <c r="B24318" s="3"/>
      <c r="C24318" s="3"/>
      <c r="D24318" s="3"/>
      <c r="E24318" s="3"/>
      <c r="F24318" s="3"/>
      <c r="G24318" s="3"/>
      <c r="H24318" s="3"/>
      <c r="I24318" s="3"/>
      <c r="J24318" s="3"/>
      <c r="K24318" s="3"/>
      <c r="L24318" s="3"/>
      <c r="M24318" s="3"/>
      <c r="N24318" s="3"/>
    </row>
    <row r="24319">
      <c r="A24319" s="3"/>
      <c r="B24319" s="3"/>
      <c r="C24319" s="3"/>
      <c r="D24319" s="3"/>
      <c r="E24319" s="3"/>
      <c r="F24319" s="3"/>
      <c r="G24319" s="3"/>
      <c r="H24319" s="3"/>
      <c r="I24319" s="3"/>
      <c r="J24319" s="3"/>
      <c r="K24319" s="3"/>
      <c r="L24319" s="3"/>
      <c r="M24319" s="3"/>
      <c r="N24319" s="3"/>
    </row>
    <row r="24320">
      <c r="A24320" s="3"/>
      <c r="B24320" s="3"/>
      <c r="C24320" s="3"/>
      <c r="D24320" s="3"/>
      <c r="E24320" s="3"/>
      <c r="F24320" s="3"/>
      <c r="G24320" s="3"/>
      <c r="H24320" s="3"/>
      <c r="I24320" s="3"/>
      <c r="J24320" s="3"/>
      <c r="K24320" s="3"/>
      <c r="L24320" s="3"/>
      <c r="M24320" s="3"/>
      <c r="N24320" s="3"/>
    </row>
    <row r="24321">
      <c r="A24321" s="3"/>
      <c r="B24321" s="3"/>
      <c r="C24321" s="3"/>
      <c r="D24321" s="3"/>
      <c r="E24321" s="3"/>
      <c r="F24321" s="3"/>
      <c r="G24321" s="3"/>
      <c r="H24321" s="3"/>
      <c r="I24321" s="3"/>
      <c r="J24321" s="3"/>
      <c r="K24321" s="3"/>
      <c r="L24321" s="3"/>
      <c r="M24321" s="3"/>
      <c r="N24321" s="3"/>
    </row>
    <row r="24322">
      <c r="A24322" s="3"/>
      <c r="B24322" s="3"/>
      <c r="C24322" s="3"/>
      <c r="D24322" s="3"/>
      <c r="E24322" s="3"/>
      <c r="F24322" s="3"/>
      <c r="G24322" s="3"/>
      <c r="H24322" s="3"/>
      <c r="I24322" s="3"/>
      <c r="J24322" s="3"/>
      <c r="K24322" s="3"/>
      <c r="L24322" s="3"/>
      <c r="M24322" s="3"/>
      <c r="N24322" s="3"/>
    </row>
    <row r="24323">
      <c r="A24323" s="3"/>
      <c r="B24323" s="3"/>
      <c r="C24323" s="3"/>
      <c r="D24323" s="3"/>
      <c r="E24323" s="3"/>
      <c r="F24323" s="3"/>
      <c r="G24323" s="3"/>
      <c r="H24323" s="3"/>
      <c r="I24323" s="3"/>
      <c r="J24323" s="3"/>
      <c r="K24323" s="3"/>
      <c r="L24323" s="3"/>
      <c r="M24323" s="3"/>
      <c r="N24323" s="3"/>
    </row>
    <row r="24324">
      <c r="A24324" s="3"/>
      <c r="B24324" s="3"/>
      <c r="C24324" s="3"/>
      <c r="D24324" s="3"/>
      <c r="E24324" s="3"/>
      <c r="F24324" s="3"/>
      <c r="G24324" s="3"/>
      <c r="H24324" s="3"/>
      <c r="I24324" s="3"/>
      <c r="J24324" s="3"/>
      <c r="K24324" s="3"/>
      <c r="L24324" s="3"/>
      <c r="M24324" s="3"/>
      <c r="N24324" s="3"/>
    </row>
    <row r="24325">
      <c r="A24325" s="3"/>
      <c r="B24325" s="3"/>
      <c r="C24325" s="3"/>
      <c r="D24325" s="3"/>
      <c r="E24325" s="3"/>
      <c r="F24325" s="3"/>
      <c r="G24325" s="3"/>
      <c r="H24325" s="3"/>
      <c r="I24325" s="3"/>
      <c r="J24325" s="3"/>
      <c r="K24325" s="3"/>
      <c r="L24325" s="3"/>
      <c r="M24325" s="3"/>
      <c r="N24325" s="3"/>
    </row>
    <row r="24326">
      <c r="A24326" s="3"/>
      <c r="B24326" s="3"/>
      <c r="C24326" s="3"/>
      <c r="D24326" s="3"/>
      <c r="E24326" s="3"/>
      <c r="F24326" s="3"/>
      <c r="G24326" s="3"/>
      <c r="H24326" s="3"/>
      <c r="I24326" s="3"/>
      <c r="J24326" s="3"/>
      <c r="K24326" s="3"/>
      <c r="L24326" s="3"/>
      <c r="M24326" s="3"/>
      <c r="N24326" s="3"/>
    </row>
    <row r="24327">
      <c r="A24327" s="3"/>
      <c r="B24327" s="3"/>
      <c r="C24327" s="3"/>
      <c r="D24327" s="3"/>
      <c r="E24327" s="3"/>
      <c r="F24327" s="3"/>
      <c r="G24327" s="3"/>
      <c r="H24327" s="3"/>
      <c r="I24327" s="3"/>
      <c r="J24327" s="3"/>
      <c r="K24327" s="3"/>
      <c r="L24327" s="3"/>
      <c r="M24327" s="3"/>
      <c r="N24327" s="3"/>
    </row>
    <row r="24328">
      <c r="A24328" s="3"/>
      <c r="B24328" s="3"/>
      <c r="C24328" s="3"/>
      <c r="D24328" s="3"/>
      <c r="E24328" s="3"/>
      <c r="F24328" s="3"/>
      <c r="G24328" s="3"/>
      <c r="H24328" s="3"/>
      <c r="I24328" s="3"/>
      <c r="J24328" s="3"/>
      <c r="K24328" s="3"/>
      <c r="L24328" s="3"/>
      <c r="M24328" s="3"/>
      <c r="N24328" s="3"/>
    </row>
    <row r="24329">
      <c r="A24329" s="3"/>
      <c r="B24329" s="3"/>
      <c r="C24329" s="3"/>
      <c r="D24329" s="3"/>
      <c r="E24329" s="3"/>
      <c r="F24329" s="3"/>
      <c r="G24329" s="3"/>
      <c r="H24329" s="3"/>
      <c r="I24329" s="3"/>
      <c r="J24329" s="3"/>
      <c r="K24329" s="3"/>
      <c r="L24329" s="3"/>
      <c r="M24329" s="3"/>
      <c r="N24329" s="3"/>
    </row>
    <row r="24330">
      <c r="A24330" s="3"/>
      <c r="B24330" s="3"/>
      <c r="C24330" s="3"/>
      <c r="D24330" s="3"/>
      <c r="E24330" s="3"/>
      <c r="F24330" s="3"/>
      <c r="G24330" s="3"/>
      <c r="H24330" s="3"/>
      <c r="I24330" s="3"/>
      <c r="J24330" s="3"/>
      <c r="K24330" s="3"/>
      <c r="L24330" s="3"/>
      <c r="M24330" s="3"/>
      <c r="N24330" s="3"/>
    </row>
    <row r="24331">
      <c r="A24331" s="3"/>
      <c r="B24331" s="3"/>
      <c r="C24331" s="3"/>
      <c r="D24331" s="3"/>
      <c r="E24331" s="3"/>
      <c r="F24331" s="3"/>
      <c r="G24331" s="3"/>
      <c r="H24331" s="3"/>
      <c r="I24331" s="3"/>
      <c r="J24331" s="3"/>
      <c r="K24331" s="3"/>
      <c r="L24331" s="3"/>
      <c r="M24331" s="3"/>
      <c r="N24331" s="3"/>
    </row>
    <row r="24332">
      <c r="A24332" s="3"/>
      <c r="B24332" s="3"/>
      <c r="C24332" s="3"/>
      <c r="D24332" s="3"/>
      <c r="E24332" s="3"/>
      <c r="F24332" s="3"/>
      <c r="G24332" s="3"/>
      <c r="H24332" s="3"/>
      <c r="I24332" s="3"/>
      <c r="J24332" s="3"/>
      <c r="K24332" s="3"/>
      <c r="L24332" s="3"/>
      <c r="M24332" s="3"/>
      <c r="N24332" s="3"/>
    </row>
    <row r="24333">
      <c r="A24333" s="3"/>
      <c r="B24333" s="3"/>
      <c r="C24333" s="3"/>
      <c r="D24333" s="3"/>
      <c r="E24333" s="3"/>
      <c r="F24333" s="3"/>
      <c r="G24333" s="3"/>
      <c r="H24333" s="3"/>
      <c r="I24333" s="3"/>
      <c r="J24333" s="3"/>
      <c r="K24333" s="3"/>
      <c r="L24333" s="3"/>
      <c r="M24333" s="3"/>
      <c r="N24333" s="3"/>
    </row>
    <row r="24334">
      <c r="A24334" s="3"/>
      <c r="B24334" s="3"/>
      <c r="C24334" s="3"/>
      <c r="D24334" s="3"/>
      <c r="E24334" s="3"/>
      <c r="F24334" s="3"/>
      <c r="G24334" s="3"/>
      <c r="H24334" s="3"/>
      <c r="I24334" s="3"/>
      <c r="J24334" s="3"/>
      <c r="K24334" s="3"/>
      <c r="L24334" s="3"/>
      <c r="M24334" s="3"/>
      <c r="N24334" s="3"/>
    </row>
    <row r="24335">
      <c r="A24335" s="3"/>
      <c r="B24335" s="3"/>
      <c r="C24335" s="3"/>
      <c r="D24335" s="3"/>
      <c r="E24335" s="3"/>
      <c r="F24335" s="3"/>
      <c r="G24335" s="3"/>
      <c r="H24335" s="3"/>
      <c r="I24335" s="3"/>
      <c r="J24335" s="3"/>
      <c r="K24335" s="3"/>
      <c r="L24335" s="3"/>
      <c r="M24335" s="3"/>
      <c r="N24335" s="3"/>
    </row>
    <row r="24336">
      <c r="A24336" s="3"/>
      <c r="B24336" s="3"/>
      <c r="C24336" s="3"/>
      <c r="D24336" s="3"/>
      <c r="E24336" s="3"/>
      <c r="F24336" s="3"/>
      <c r="G24336" s="3"/>
      <c r="H24336" s="3"/>
      <c r="I24336" s="3"/>
      <c r="J24336" s="3"/>
      <c r="K24336" s="3"/>
      <c r="L24336" s="3"/>
      <c r="M24336" s="3"/>
      <c r="N24336" s="3"/>
    </row>
    <row r="24337">
      <c r="A24337" s="3"/>
      <c r="B24337" s="3"/>
      <c r="C24337" s="3"/>
      <c r="D24337" s="3"/>
      <c r="E24337" s="3"/>
      <c r="F24337" s="3"/>
      <c r="G24337" s="3"/>
      <c r="H24337" s="3"/>
      <c r="I24337" s="3"/>
      <c r="J24337" s="3"/>
      <c r="K24337" s="3"/>
      <c r="L24337" s="3"/>
      <c r="M24337" s="3"/>
      <c r="N24337" s="3"/>
    </row>
    <row r="24338">
      <c r="A24338" s="3"/>
      <c r="B24338" s="3"/>
      <c r="C24338" s="3"/>
      <c r="D24338" s="3"/>
      <c r="E24338" s="3"/>
      <c r="F24338" s="3"/>
      <c r="G24338" s="3"/>
      <c r="H24338" s="3"/>
      <c r="I24338" s="3"/>
      <c r="J24338" s="3"/>
      <c r="K24338" s="3"/>
      <c r="L24338" s="3"/>
      <c r="M24338" s="3"/>
      <c r="N24338" s="3"/>
    </row>
    <row r="24339">
      <c r="A24339" s="3"/>
      <c r="B24339" s="3"/>
      <c r="C24339" s="3"/>
      <c r="D24339" s="3"/>
      <c r="E24339" s="3"/>
      <c r="F24339" s="3"/>
      <c r="G24339" s="3"/>
      <c r="H24339" s="3"/>
      <c r="I24339" s="3"/>
      <c r="J24339" s="3"/>
      <c r="K24339" s="3"/>
      <c r="L24339" s="3"/>
      <c r="M24339" s="3"/>
      <c r="N24339" s="3"/>
    </row>
    <row r="24340">
      <c r="A24340" s="3"/>
      <c r="B24340" s="3"/>
      <c r="C24340" s="3"/>
      <c r="D24340" s="3"/>
      <c r="E24340" s="3"/>
      <c r="F24340" s="3"/>
      <c r="G24340" s="3"/>
      <c r="H24340" s="3"/>
      <c r="I24340" s="3"/>
      <c r="J24340" s="3"/>
      <c r="K24340" s="3"/>
      <c r="L24340" s="3"/>
      <c r="M24340" s="3"/>
      <c r="N24340" s="3"/>
    </row>
    <row r="24341">
      <c r="A24341" s="3"/>
      <c r="B24341" s="3"/>
      <c r="C24341" s="3"/>
      <c r="D24341" s="3"/>
      <c r="E24341" s="3"/>
      <c r="F24341" s="3"/>
      <c r="G24341" s="3"/>
      <c r="H24341" s="3"/>
      <c r="I24341" s="3"/>
      <c r="J24341" s="3"/>
      <c r="K24341" s="3"/>
      <c r="L24341" s="3"/>
      <c r="M24341" s="3"/>
      <c r="N24341" s="3"/>
    </row>
    <row r="24342">
      <c r="A24342" s="3"/>
      <c r="B24342" s="3"/>
      <c r="C24342" s="3"/>
      <c r="D24342" s="3"/>
      <c r="E24342" s="3"/>
      <c r="F24342" s="3"/>
      <c r="G24342" s="3"/>
      <c r="H24342" s="3"/>
      <c r="I24342" s="3"/>
      <c r="J24342" s="3"/>
      <c r="K24342" s="3"/>
      <c r="L24342" s="3"/>
      <c r="M24342" s="3"/>
      <c r="N24342" s="3"/>
    </row>
    <row r="24343">
      <c r="A24343" s="3"/>
      <c r="B24343" s="3"/>
      <c r="C24343" s="3"/>
      <c r="D24343" s="3"/>
      <c r="E24343" s="3"/>
      <c r="F24343" s="3"/>
      <c r="G24343" s="3"/>
      <c r="H24343" s="3"/>
      <c r="I24343" s="3"/>
      <c r="J24343" s="3"/>
      <c r="K24343" s="3"/>
      <c r="L24343" s="3"/>
      <c r="M24343" s="3"/>
      <c r="N24343" s="3"/>
    </row>
    <row r="24344">
      <c r="A24344" s="3"/>
      <c r="B24344" s="3"/>
      <c r="C24344" s="3"/>
      <c r="D24344" s="3"/>
      <c r="E24344" s="3"/>
      <c r="F24344" s="3"/>
      <c r="G24344" s="3"/>
      <c r="H24344" s="3"/>
      <c r="I24344" s="3"/>
      <c r="J24344" s="3"/>
      <c r="K24344" s="3"/>
      <c r="L24344" s="3"/>
      <c r="M24344" s="3"/>
      <c r="N24344" s="3"/>
    </row>
    <row r="24345">
      <c r="A24345" s="3"/>
      <c r="B24345" s="3"/>
      <c r="C24345" s="3"/>
      <c r="D24345" s="3"/>
      <c r="E24345" s="3"/>
      <c r="F24345" s="3"/>
      <c r="G24345" s="3"/>
      <c r="H24345" s="3"/>
      <c r="I24345" s="3"/>
      <c r="J24345" s="3"/>
      <c r="K24345" s="3"/>
      <c r="L24345" s="3"/>
      <c r="M24345" s="3"/>
      <c r="N24345" s="3"/>
    </row>
    <row r="24346">
      <c r="A24346" s="3"/>
      <c r="B24346" s="3"/>
      <c r="C24346" s="3"/>
      <c r="D24346" s="3"/>
      <c r="E24346" s="3"/>
      <c r="F24346" s="3"/>
      <c r="G24346" s="3"/>
      <c r="H24346" s="3"/>
      <c r="I24346" s="3"/>
      <c r="J24346" s="3"/>
      <c r="K24346" s="3"/>
      <c r="L24346" s="3"/>
      <c r="M24346" s="3"/>
      <c r="N24346" s="3"/>
    </row>
    <row r="24347">
      <c r="A24347" s="3"/>
      <c r="B24347" s="3"/>
      <c r="C24347" s="3"/>
      <c r="D24347" s="3"/>
      <c r="E24347" s="3"/>
      <c r="F24347" s="3"/>
      <c r="G24347" s="3"/>
      <c r="H24347" s="3"/>
      <c r="I24347" s="3"/>
      <c r="J24347" s="3"/>
      <c r="K24347" s="3"/>
      <c r="L24347" s="3"/>
      <c r="M24347" s="3"/>
      <c r="N24347" s="3"/>
    </row>
    <row r="24348">
      <c r="A24348" s="3"/>
      <c r="B24348" s="3"/>
      <c r="C24348" s="3"/>
      <c r="D24348" s="3"/>
      <c r="E24348" s="3"/>
      <c r="F24348" s="3"/>
      <c r="G24348" s="3"/>
      <c r="H24348" s="3"/>
      <c r="I24348" s="3"/>
      <c r="J24348" s="3"/>
      <c r="K24348" s="3"/>
      <c r="L24348" s="3"/>
      <c r="M24348" s="3"/>
      <c r="N24348" s="3"/>
    </row>
    <row r="24349">
      <c r="A24349" s="3"/>
      <c r="B24349" s="3"/>
      <c r="C24349" s="3"/>
      <c r="D24349" s="3"/>
      <c r="E24349" s="3"/>
      <c r="F24349" s="3"/>
      <c r="G24349" s="3"/>
      <c r="H24349" s="3"/>
      <c r="I24349" s="3"/>
      <c r="J24349" s="3"/>
      <c r="K24349" s="3"/>
      <c r="L24349" s="3"/>
      <c r="M24349" s="3"/>
      <c r="N24349" s="3"/>
    </row>
    <row r="24350">
      <c r="A24350" s="3"/>
      <c r="B24350" s="3"/>
      <c r="C24350" s="3"/>
      <c r="D24350" s="3"/>
      <c r="E24350" s="3"/>
      <c r="F24350" s="3"/>
      <c r="G24350" s="3"/>
      <c r="H24350" s="3"/>
      <c r="I24350" s="3"/>
      <c r="J24350" s="3"/>
      <c r="K24350" s="3"/>
      <c r="L24350" s="3"/>
      <c r="M24350" s="3"/>
      <c r="N24350" s="3"/>
    </row>
    <row r="24351">
      <c r="A24351" s="3"/>
      <c r="B24351" s="3"/>
      <c r="C24351" s="3"/>
      <c r="D24351" s="3"/>
      <c r="E24351" s="3"/>
      <c r="F24351" s="3"/>
      <c r="G24351" s="3"/>
      <c r="H24351" s="3"/>
      <c r="I24351" s="3"/>
      <c r="J24351" s="3"/>
      <c r="K24351" s="3"/>
      <c r="L24351" s="3"/>
      <c r="M24351" s="3"/>
      <c r="N24351" s="3"/>
    </row>
    <row r="24352">
      <c r="A24352" s="3"/>
      <c r="B24352" s="3"/>
      <c r="C24352" s="3"/>
      <c r="D24352" s="3"/>
      <c r="E24352" s="3"/>
      <c r="F24352" s="3"/>
      <c r="G24352" s="3"/>
      <c r="H24352" s="3"/>
      <c r="I24352" s="3"/>
      <c r="J24352" s="3"/>
      <c r="K24352" s="3"/>
      <c r="L24352" s="3"/>
      <c r="M24352" s="3"/>
      <c r="N24352" s="3"/>
    </row>
    <row r="24353">
      <c r="A24353" s="3"/>
      <c r="B24353" s="3"/>
      <c r="C24353" s="3"/>
      <c r="D24353" s="3"/>
      <c r="E24353" s="3"/>
      <c r="F24353" s="3"/>
      <c r="G24353" s="3"/>
      <c r="H24353" s="3"/>
      <c r="I24353" s="3"/>
      <c r="J24353" s="3"/>
      <c r="K24353" s="3"/>
      <c r="L24353" s="3"/>
      <c r="M24353" s="3"/>
      <c r="N24353" s="3"/>
    </row>
    <row r="24354">
      <c r="A24354" s="3"/>
      <c r="B24354" s="3"/>
      <c r="C24354" s="3"/>
      <c r="D24354" s="3"/>
      <c r="E24354" s="3"/>
      <c r="F24354" s="3"/>
      <c r="G24354" s="3"/>
      <c r="H24354" s="3"/>
      <c r="I24354" s="3"/>
      <c r="J24354" s="3"/>
      <c r="K24354" s="3"/>
      <c r="L24354" s="3"/>
      <c r="M24354" s="3"/>
      <c r="N24354" s="3"/>
    </row>
    <row r="24355">
      <c r="A24355" s="3"/>
      <c r="B24355" s="3"/>
      <c r="C24355" s="3"/>
      <c r="D24355" s="3"/>
      <c r="E24355" s="3"/>
      <c r="F24355" s="3"/>
      <c r="G24355" s="3"/>
      <c r="H24355" s="3"/>
      <c r="I24355" s="3"/>
      <c r="J24355" s="3"/>
      <c r="K24355" s="3"/>
      <c r="L24355" s="3"/>
      <c r="M24355" s="3"/>
      <c r="N24355" s="3"/>
    </row>
    <row r="24356">
      <c r="A24356" s="3"/>
      <c r="B24356" s="3"/>
      <c r="C24356" s="3"/>
      <c r="D24356" s="3"/>
      <c r="E24356" s="3"/>
      <c r="F24356" s="3"/>
      <c r="G24356" s="3"/>
      <c r="H24356" s="3"/>
      <c r="I24356" s="3"/>
      <c r="J24356" s="3"/>
      <c r="K24356" s="3"/>
      <c r="L24356" s="3"/>
      <c r="M24356" s="3"/>
      <c r="N24356" s="3"/>
    </row>
    <row r="24357">
      <c r="A24357" s="3"/>
      <c r="B24357" s="3"/>
      <c r="C24357" s="3"/>
      <c r="D24357" s="3"/>
      <c r="E24357" s="3"/>
      <c r="F24357" s="3"/>
      <c r="G24357" s="3"/>
      <c r="H24357" s="3"/>
      <c r="I24357" s="3"/>
      <c r="J24357" s="3"/>
      <c r="K24357" s="3"/>
      <c r="L24357" s="3"/>
      <c r="M24357" s="3"/>
      <c r="N24357" s="3"/>
    </row>
    <row r="24358">
      <c r="A24358" s="3"/>
      <c r="B24358" s="3"/>
      <c r="C24358" s="3"/>
      <c r="D24358" s="3"/>
      <c r="E24358" s="3"/>
      <c r="F24358" s="3"/>
      <c r="G24358" s="3"/>
      <c r="H24358" s="3"/>
      <c r="I24358" s="3"/>
      <c r="J24358" s="3"/>
      <c r="K24358" s="3"/>
      <c r="L24358" s="3"/>
      <c r="M24358" s="3"/>
      <c r="N24358" s="3"/>
    </row>
    <row r="24359">
      <c r="A24359" s="3"/>
      <c r="B24359" s="3"/>
      <c r="C24359" s="3"/>
      <c r="D24359" s="3"/>
      <c r="E24359" s="3"/>
      <c r="F24359" s="3"/>
      <c r="G24359" s="3"/>
      <c r="H24359" s="3"/>
      <c r="I24359" s="3"/>
      <c r="J24359" s="3"/>
      <c r="K24359" s="3"/>
      <c r="L24359" s="3"/>
      <c r="M24359" s="3"/>
      <c r="N24359" s="3"/>
    </row>
    <row r="24360">
      <c r="A24360" s="3"/>
      <c r="B24360" s="3"/>
      <c r="C24360" s="3"/>
      <c r="D24360" s="3"/>
      <c r="E24360" s="3"/>
      <c r="F24360" s="3"/>
      <c r="G24360" s="3"/>
      <c r="H24360" s="3"/>
      <c r="I24360" s="3"/>
      <c r="J24360" s="3"/>
      <c r="K24360" s="3"/>
      <c r="L24360" s="3"/>
      <c r="M24360" s="3"/>
      <c r="N24360" s="3"/>
    </row>
    <row r="24361">
      <c r="A24361" s="3"/>
      <c r="B24361" s="3"/>
      <c r="C24361" s="3"/>
      <c r="D24361" s="3"/>
      <c r="E24361" s="3"/>
      <c r="F24361" s="3"/>
      <c r="G24361" s="3"/>
      <c r="H24361" s="3"/>
      <c r="I24361" s="3"/>
      <c r="J24361" s="3"/>
      <c r="K24361" s="3"/>
      <c r="L24361" s="3"/>
      <c r="M24361" s="3"/>
      <c r="N24361" s="3"/>
    </row>
    <row r="24362">
      <c r="A24362" s="3"/>
      <c r="B24362" s="3"/>
      <c r="C24362" s="3"/>
      <c r="D24362" s="3"/>
      <c r="E24362" s="3"/>
      <c r="F24362" s="3"/>
      <c r="G24362" s="3"/>
      <c r="H24362" s="3"/>
      <c r="I24362" s="3"/>
      <c r="J24362" s="3"/>
      <c r="K24362" s="3"/>
      <c r="L24362" s="3"/>
      <c r="M24362" s="3"/>
      <c r="N24362" s="3"/>
    </row>
    <row r="24363">
      <c r="A24363" s="3"/>
      <c r="B24363" s="3"/>
      <c r="C24363" s="3"/>
      <c r="D24363" s="3"/>
      <c r="E24363" s="3"/>
      <c r="F24363" s="3"/>
      <c r="G24363" s="3"/>
      <c r="H24363" s="3"/>
      <c r="I24363" s="3"/>
      <c r="J24363" s="3"/>
      <c r="K24363" s="3"/>
      <c r="L24363" s="3"/>
      <c r="M24363" s="3"/>
      <c r="N24363" s="3"/>
    </row>
    <row r="24364">
      <c r="A24364" s="3"/>
      <c r="B24364" s="3"/>
      <c r="C24364" s="3"/>
      <c r="D24364" s="3"/>
      <c r="E24364" s="3"/>
      <c r="F24364" s="3"/>
      <c r="G24364" s="3"/>
      <c r="H24364" s="3"/>
      <c r="I24364" s="3"/>
      <c r="J24364" s="3"/>
      <c r="K24364" s="3"/>
      <c r="L24364" s="3"/>
      <c r="M24364" s="3"/>
      <c r="N24364" s="3"/>
    </row>
    <row r="24365">
      <c r="A24365" s="3"/>
      <c r="B24365" s="3"/>
      <c r="C24365" s="3"/>
      <c r="D24365" s="3"/>
      <c r="E24365" s="3"/>
      <c r="F24365" s="3"/>
      <c r="G24365" s="3"/>
      <c r="H24365" s="3"/>
      <c r="I24365" s="3"/>
      <c r="J24365" s="3"/>
      <c r="K24365" s="3"/>
      <c r="L24365" s="3"/>
      <c r="M24365" s="3"/>
      <c r="N24365" s="3"/>
    </row>
    <row r="24366">
      <c r="A24366" s="3"/>
      <c r="B24366" s="3"/>
      <c r="C24366" s="3"/>
      <c r="D24366" s="3"/>
      <c r="E24366" s="3"/>
      <c r="F24366" s="3"/>
      <c r="G24366" s="3"/>
      <c r="H24366" s="3"/>
      <c r="I24366" s="3"/>
      <c r="J24366" s="3"/>
      <c r="K24366" s="3"/>
      <c r="L24366" s="3"/>
      <c r="M24366" s="3"/>
      <c r="N24366" s="3"/>
    </row>
    <row r="24367">
      <c r="A24367" s="3"/>
      <c r="B24367" s="3"/>
      <c r="C24367" s="3"/>
      <c r="D24367" s="3"/>
      <c r="E24367" s="3"/>
      <c r="F24367" s="3"/>
      <c r="G24367" s="3"/>
      <c r="H24367" s="3"/>
      <c r="I24367" s="3"/>
      <c r="J24367" s="3"/>
      <c r="K24367" s="3"/>
      <c r="L24367" s="3"/>
      <c r="M24367" s="3"/>
      <c r="N24367" s="3"/>
    </row>
    <row r="24368">
      <c r="A24368" s="3"/>
      <c r="B24368" s="3"/>
      <c r="C24368" s="3"/>
      <c r="D24368" s="3"/>
      <c r="E24368" s="3"/>
      <c r="F24368" s="3"/>
      <c r="G24368" s="3"/>
      <c r="H24368" s="3"/>
      <c r="I24368" s="3"/>
      <c r="J24368" s="3"/>
      <c r="K24368" s="3"/>
      <c r="L24368" s="3"/>
      <c r="M24368" s="3"/>
      <c r="N24368" s="3"/>
    </row>
    <row r="24369">
      <c r="A24369" s="3"/>
      <c r="B24369" s="3"/>
      <c r="C24369" s="3"/>
      <c r="D24369" s="3"/>
      <c r="E24369" s="3"/>
      <c r="F24369" s="3"/>
      <c r="G24369" s="3"/>
      <c r="H24369" s="3"/>
      <c r="I24369" s="3"/>
      <c r="J24369" s="3"/>
      <c r="K24369" s="3"/>
      <c r="L24369" s="3"/>
      <c r="M24369" s="3"/>
      <c r="N24369" s="3"/>
    </row>
    <row r="24370">
      <c r="A24370" s="3"/>
      <c r="B24370" s="3"/>
      <c r="C24370" s="3"/>
      <c r="D24370" s="3"/>
      <c r="E24370" s="3"/>
      <c r="F24370" s="3"/>
      <c r="G24370" s="3"/>
      <c r="H24370" s="3"/>
      <c r="I24370" s="3"/>
      <c r="J24370" s="3"/>
      <c r="K24370" s="3"/>
      <c r="L24370" s="3"/>
      <c r="M24370" s="3"/>
      <c r="N24370" s="3"/>
    </row>
    <row r="24371">
      <c r="A24371" s="3"/>
      <c r="B24371" s="3"/>
      <c r="C24371" s="3"/>
      <c r="D24371" s="3"/>
      <c r="E24371" s="3"/>
      <c r="F24371" s="3"/>
      <c r="G24371" s="3"/>
      <c r="H24371" s="3"/>
      <c r="I24371" s="3"/>
      <c r="J24371" s="3"/>
      <c r="K24371" s="3"/>
      <c r="L24371" s="3"/>
      <c r="M24371" s="3"/>
      <c r="N24371" s="3"/>
    </row>
    <row r="24372">
      <c r="A24372" s="3"/>
      <c r="B24372" s="3"/>
      <c r="C24372" s="3"/>
      <c r="D24372" s="3"/>
      <c r="E24372" s="3"/>
      <c r="F24372" s="3"/>
      <c r="G24372" s="3"/>
      <c r="H24372" s="3"/>
      <c r="I24372" s="3"/>
      <c r="J24372" s="3"/>
      <c r="K24372" s="3"/>
      <c r="L24372" s="3"/>
      <c r="M24372" s="3"/>
      <c r="N24372" s="3"/>
    </row>
    <row r="24373">
      <c r="A24373" s="3"/>
      <c r="B24373" s="3"/>
      <c r="C24373" s="3"/>
      <c r="D24373" s="3"/>
      <c r="E24373" s="3"/>
      <c r="F24373" s="3"/>
      <c r="G24373" s="3"/>
      <c r="H24373" s="3"/>
      <c r="I24373" s="3"/>
      <c r="J24373" s="3"/>
      <c r="K24373" s="3"/>
      <c r="L24373" s="3"/>
      <c r="M24373" s="3"/>
      <c r="N24373" s="3"/>
    </row>
    <row r="24374">
      <c r="A24374" s="3"/>
      <c r="B24374" s="3"/>
      <c r="C24374" s="3"/>
      <c r="D24374" s="3"/>
      <c r="E24374" s="3"/>
      <c r="F24374" s="3"/>
      <c r="G24374" s="3"/>
      <c r="H24374" s="3"/>
      <c r="I24374" s="3"/>
      <c r="J24374" s="3"/>
      <c r="K24374" s="3"/>
      <c r="L24374" s="3"/>
      <c r="M24374" s="3"/>
      <c r="N24374" s="3"/>
    </row>
    <row r="24375">
      <c r="A24375" s="3"/>
      <c r="B24375" s="3"/>
      <c r="C24375" s="3"/>
      <c r="D24375" s="3"/>
      <c r="E24375" s="3"/>
      <c r="F24375" s="3"/>
      <c r="G24375" s="3"/>
      <c r="H24375" s="3"/>
      <c r="I24375" s="3"/>
      <c r="J24375" s="3"/>
      <c r="K24375" s="3"/>
      <c r="L24375" s="3"/>
      <c r="M24375" s="3"/>
      <c r="N24375" s="3"/>
    </row>
    <row r="24376">
      <c r="A24376" s="3"/>
      <c r="B24376" s="3"/>
      <c r="C24376" s="3"/>
      <c r="D24376" s="3"/>
      <c r="E24376" s="3"/>
      <c r="F24376" s="3"/>
      <c r="G24376" s="3"/>
      <c r="H24376" s="3"/>
      <c r="I24376" s="3"/>
      <c r="J24376" s="3"/>
      <c r="K24376" s="3"/>
      <c r="L24376" s="3"/>
      <c r="M24376" s="3"/>
      <c r="N24376" s="3"/>
    </row>
    <row r="24377">
      <c r="A24377" s="3"/>
      <c r="B24377" s="3"/>
      <c r="C24377" s="3"/>
      <c r="D24377" s="3"/>
      <c r="E24377" s="3"/>
      <c r="F24377" s="3"/>
      <c r="G24377" s="3"/>
      <c r="H24377" s="3"/>
      <c r="I24377" s="3"/>
      <c r="J24377" s="3"/>
      <c r="K24377" s="3"/>
      <c r="L24377" s="3"/>
      <c r="M24377" s="3"/>
      <c r="N24377" s="3"/>
    </row>
    <row r="24378">
      <c r="A24378" s="3"/>
      <c r="B24378" s="3"/>
      <c r="C24378" s="3"/>
      <c r="D24378" s="3"/>
      <c r="E24378" s="3"/>
      <c r="F24378" s="3"/>
      <c r="G24378" s="3"/>
      <c r="H24378" s="3"/>
      <c r="I24378" s="3"/>
      <c r="J24378" s="3"/>
      <c r="K24378" s="3"/>
      <c r="L24378" s="3"/>
      <c r="M24378" s="3"/>
      <c r="N24378" s="3"/>
    </row>
    <row r="24379">
      <c r="A24379" s="3"/>
      <c r="B24379" s="3"/>
      <c r="C24379" s="3"/>
      <c r="D24379" s="3"/>
      <c r="E24379" s="3"/>
      <c r="F24379" s="3"/>
      <c r="G24379" s="3"/>
      <c r="H24379" s="3"/>
      <c r="I24379" s="3"/>
      <c r="J24379" s="3"/>
      <c r="K24379" s="3"/>
      <c r="L24379" s="3"/>
      <c r="M24379" s="3"/>
      <c r="N24379" s="3"/>
    </row>
    <row r="24380">
      <c r="A24380" s="3"/>
      <c r="B24380" s="3"/>
      <c r="C24380" s="3"/>
      <c r="D24380" s="3"/>
      <c r="E24380" s="3"/>
      <c r="F24380" s="3"/>
      <c r="G24380" s="3"/>
      <c r="H24380" s="3"/>
      <c r="I24380" s="3"/>
      <c r="J24380" s="3"/>
      <c r="K24380" s="3"/>
      <c r="L24380" s="3"/>
      <c r="M24380" s="3"/>
      <c r="N24380" s="3"/>
    </row>
    <row r="24381">
      <c r="A24381" s="3"/>
      <c r="B24381" s="3"/>
      <c r="C24381" s="3"/>
      <c r="D24381" s="3"/>
      <c r="E24381" s="3"/>
      <c r="F24381" s="3"/>
      <c r="G24381" s="3"/>
      <c r="H24381" s="3"/>
      <c r="I24381" s="3"/>
      <c r="J24381" s="3"/>
      <c r="K24381" s="3"/>
      <c r="L24381" s="3"/>
      <c r="M24381" s="3"/>
      <c r="N24381" s="3"/>
    </row>
    <row r="24382">
      <c r="A24382" s="3"/>
      <c r="B24382" s="3"/>
      <c r="C24382" s="3"/>
      <c r="D24382" s="3"/>
      <c r="E24382" s="3"/>
      <c r="F24382" s="3"/>
      <c r="G24382" s="3"/>
      <c r="H24382" s="3"/>
      <c r="I24382" s="3"/>
      <c r="J24382" s="3"/>
      <c r="K24382" s="3"/>
      <c r="L24382" s="3"/>
      <c r="M24382" s="3"/>
      <c r="N24382" s="3"/>
    </row>
    <row r="24383">
      <c r="A24383" s="3"/>
      <c r="B24383" s="3"/>
      <c r="C24383" s="3"/>
      <c r="D24383" s="3"/>
      <c r="E24383" s="3"/>
      <c r="F24383" s="3"/>
      <c r="G24383" s="3"/>
      <c r="H24383" s="3"/>
      <c r="I24383" s="3"/>
      <c r="J24383" s="3"/>
      <c r="K24383" s="3"/>
      <c r="L24383" s="3"/>
      <c r="M24383" s="3"/>
      <c r="N24383" s="3"/>
    </row>
    <row r="24384">
      <c r="A24384" s="3"/>
      <c r="B24384" s="3"/>
      <c r="C24384" s="3"/>
      <c r="D24384" s="3"/>
      <c r="E24384" s="3"/>
      <c r="F24384" s="3"/>
      <c r="G24384" s="3"/>
      <c r="H24384" s="3"/>
      <c r="I24384" s="3"/>
      <c r="J24384" s="3"/>
      <c r="K24384" s="3"/>
      <c r="L24384" s="3"/>
      <c r="M24384" s="3"/>
      <c r="N24384" s="3"/>
    </row>
    <row r="24385">
      <c r="A24385" s="3"/>
      <c r="B24385" s="3"/>
      <c r="C24385" s="3"/>
      <c r="D24385" s="3"/>
      <c r="E24385" s="3"/>
      <c r="F24385" s="3"/>
      <c r="G24385" s="3"/>
      <c r="H24385" s="3"/>
      <c r="I24385" s="3"/>
      <c r="J24385" s="3"/>
      <c r="K24385" s="3"/>
      <c r="L24385" s="3"/>
      <c r="M24385" s="3"/>
      <c r="N24385" s="3"/>
    </row>
    <row r="24386">
      <c r="A24386" s="3"/>
      <c r="B24386" s="3"/>
      <c r="C24386" s="3"/>
      <c r="D24386" s="3"/>
      <c r="E24386" s="3"/>
      <c r="F24386" s="3"/>
      <c r="G24386" s="3"/>
      <c r="H24386" s="3"/>
      <c r="I24386" s="3"/>
      <c r="J24386" s="3"/>
      <c r="K24386" s="3"/>
      <c r="L24386" s="3"/>
      <c r="M24386" s="3"/>
      <c r="N24386" s="3"/>
    </row>
    <row r="24387">
      <c r="A24387" s="3"/>
      <c r="B24387" s="3"/>
      <c r="C24387" s="3"/>
      <c r="D24387" s="3"/>
      <c r="E24387" s="3"/>
      <c r="F24387" s="3"/>
      <c r="G24387" s="3"/>
      <c r="H24387" s="3"/>
      <c r="I24387" s="3"/>
      <c r="J24387" s="3"/>
      <c r="K24387" s="3"/>
      <c r="L24387" s="3"/>
      <c r="M24387" s="3"/>
      <c r="N24387" s="3"/>
    </row>
    <row r="24388">
      <c r="A24388" s="3"/>
      <c r="B24388" s="3"/>
      <c r="C24388" s="3"/>
      <c r="D24388" s="3"/>
      <c r="E24388" s="3"/>
      <c r="F24388" s="3"/>
      <c r="G24388" s="3"/>
      <c r="H24388" s="3"/>
      <c r="I24388" s="3"/>
      <c r="J24388" s="3"/>
      <c r="K24388" s="3"/>
      <c r="L24388" s="3"/>
      <c r="M24388" s="3"/>
      <c r="N24388" s="3"/>
    </row>
    <row r="24389">
      <c r="A24389" s="3"/>
      <c r="B24389" s="3"/>
      <c r="C24389" s="3"/>
      <c r="D24389" s="3"/>
      <c r="E24389" s="3"/>
      <c r="F24389" s="3"/>
      <c r="G24389" s="3"/>
      <c r="H24389" s="3"/>
      <c r="I24389" s="3"/>
      <c r="J24389" s="3"/>
      <c r="K24389" s="3"/>
      <c r="L24389" s="3"/>
      <c r="M24389" s="3"/>
      <c r="N24389" s="3"/>
    </row>
    <row r="24390">
      <c r="A24390" s="3"/>
      <c r="B24390" s="3"/>
      <c r="C24390" s="3"/>
      <c r="D24390" s="3"/>
      <c r="E24390" s="3"/>
      <c r="F24390" s="3"/>
      <c r="G24390" s="3"/>
      <c r="H24390" s="3"/>
      <c r="I24390" s="3"/>
      <c r="J24390" s="3"/>
      <c r="K24390" s="3"/>
      <c r="L24390" s="3"/>
      <c r="M24390" s="3"/>
      <c r="N24390" s="3"/>
    </row>
    <row r="24391">
      <c r="A24391" s="3"/>
      <c r="B24391" s="3"/>
      <c r="C24391" s="3"/>
      <c r="D24391" s="3"/>
      <c r="E24391" s="3"/>
      <c r="F24391" s="3"/>
      <c r="G24391" s="3"/>
      <c r="H24391" s="3"/>
      <c r="I24391" s="3"/>
      <c r="J24391" s="3"/>
      <c r="K24391" s="3"/>
      <c r="L24391" s="3"/>
      <c r="M24391" s="3"/>
      <c r="N24391" s="3"/>
    </row>
    <row r="24392">
      <c r="A24392" s="3"/>
      <c r="B24392" s="3"/>
      <c r="C24392" s="3"/>
      <c r="D24392" s="3"/>
      <c r="E24392" s="3"/>
      <c r="F24392" s="3"/>
      <c r="G24392" s="3"/>
      <c r="H24392" s="3"/>
      <c r="I24392" s="3"/>
      <c r="J24392" s="3"/>
      <c r="K24392" s="3"/>
      <c r="L24392" s="3"/>
      <c r="M24392" s="3"/>
      <c r="N24392" s="3"/>
    </row>
    <row r="24393">
      <c r="A24393" s="3"/>
      <c r="B24393" s="3"/>
      <c r="C24393" s="3"/>
      <c r="D24393" s="3"/>
      <c r="E24393" s="3"/>
      <c r="F24393" s="3"/>
      <c r="G24393" s="3"/>
      <c r="H24393" s="3"/>
      <c r="I24393" s="3"/>
      <c r="J24393" s="3"/>
      <c r="K24393" s="3"/>
      <c r="L24393" s="3"/>
      <c r="M24393" s="3"/>
      <c r="N24393" s="3"/>
    </row>
    <row r="24394">
      <c r="A24394" s="3"/>
      <c r="B24394" s="3"/>
      <c r="C24394" s="3"/>
      <c r="D24394" s="3"/>
      <c r="E24394" s="3"/>
      <c r="F24394" s="3"/>
      <c r="G24394" s="3"/>
      <c r="H24394" s="3"/>
      <c r="I24394" s="3"/>
      <c r="J24394" s="3"/>
      <c r="K24394" s="3"/>
      <c r="L24394" s="3"/>
      <c r="M24394" s="3"/>
      <c r="N24394" s="3"/>
    </row>
    <row r="24395">
      <c r="A24395" s="3"/>
      <c r="B24395" s="3"/>
      <c r="C24395" s="3"/>
      <c r="D24395" s="3"/>
      <c r="E24395" s="3"/>
      <c r="F24395" s="3"/>
      <c r="G24395" s="3"/>
      <c r="H24395" s="3"/>
      <c r="I24395" s="3"/>
      <c r="J24395" s="3"/>
      <c r="K24395" s="3"/>
      <c r="L24395" s="3"/>
      <c r="M24395" s="3"/>
      <c r="N24395" s="3"/>
    </row>
    <row r="24396">
      <c r="A24396" s="3"/>
      <c r="B24396" s="3"/>
      <c r="C24396" s="3"/>
      <c r="D24396" s="3"/>
      <c r="E24396" s="3"/>
      <c r="F24396" s="3"/>
      <c r="G24396" s="3"/>
      <c r="H24396" s="3"/>
      <c r="I24396" s="3"/>
      <c r="J24396" s="3"/>
      <c r="K24396" s="3"/>
      <c r="L24396" s="3"/>
      <c r="M24396" s="3"/>
      <c r="N24396" s="3"/>
    </row>
    <row r="24397">
      <c r="A24397" s="3"/>
      <c r="B24397" s="3"/>
      <c r="C24397" s="3"/>
      <c r="D24397" s="3"/>
      <c r="E24397" s="3"/>
      <c r="F24397" s="3"/>
      <c r="G24397" s="3"/>
      <c r="H24397" s="3"/>
      <c r="I24397" s="3"/>
      <c r="J24397" s="3"/>
      <c r="K24397" s="3"/>
      <c r="L24397" s="3"/>
      <c r="M24397" s="3"/>
      <c r="N24397" s="3"/>
    </row>
    <row r="24398">
      <c r="A24398" s="3"/>
      <c r="B24398" s="3"/>
      <c r="C24398" s="3"/>
      <c r="D24398" s="3"/>
      <c r="E24398" s="3"/>
      <c r="F24398" s="3"/>
      <c r="G24398" s="3"/>
      <c r="H24398" s="3"/>
      <c r="I24398" s="3"/>
      <c r="J24398" s="3"/>
      <c r="K24398" s="3"/>
      <c r="L24398" s="3"/>
      <c r="M24398" s="3"/>
      <c r="N24398" s="3"/>
    </row>
    <row r="24399">
      <c r="A24399" s="3"/>
      <c r="B24399" s="3"/>
      <c r="C24399" s="3"/>
      <c r="D24399" s="3"/>
      <c r="E24399" s="3"/>
      <c r="F24399" s="3"/>
      <c r="G24399" s="3"/>
      <c r="H24399" s="3"/>
      <c r="I24399" s="3"/>
      <c r="J24399" s="3"/>
      <c r="K24399" s="3"/>
      <c r="L24399" s="3"/>
      <c r="M24399" s="3"/>
      <c r="N24399" s="3"/>
    </row>
    <row r="24400">
      <c r="A24400" s="3"/>
      <c r="B24400" s="3"/>
      <c r="C24400" s="3"/>
      <c r="D24400" s="3"/>
      <c r="E24400" s="3"/>
      <c r="F24400" s="3"/>
      <c r="G24400" s="3"/>
      <c r="H24400" s="3"/>
      <c r="I24400" s="3"/>
      <c r="J24400" s="3"/>
      <c r="K24400" s="3"/>
      <c r="L24400" s="3"/>
      <c r="M24400" s="3"/>
      <c r="N24400" s="3"/>
    </row>
    <row r="24401">
      <c r="A24401" s="3"/>
      <c r="B24401" s="3"/>
      <c r="C24401" s="3"/>
      <c r="D24401" s="3"/>
      <c r="E24401" s="3"/>
      <c r="F24401" s="3"/>
      <c r="G24401" s="3"/>
      <c r="H24401" s="3"/>
      <c r="I24401" s="3"/>
      <c r="J24401" s="3"/>
      <c r="K24401" s="3"/>
      <c r="L24401" s="3"/>
      <c r="M24401" s="3"/>
      <c r="N24401" s="3"/>
    </row>
    <row r="24402">
      <c r="A24402" s="3"/>
      <c r="B24402" s="3"/>
      <c r="C24402" s="3"/>
      <c r="D24402" s="3"/>
      <c r="E24402" s="3"/>
      <c r="F24402" s="3"/>
      <c r="G24402" s="3"/>
      <c r="H24402" s="3"/>
      <c r="I24402" s="3"/>
      <c r="J24402" s="3"/>
      <c r="K24402" s="3"/>
      <c r="L24402" s="3"/>
      <c r="M24402" s="3"/>
      <c r="N24402" s="3"/>
    </row>
    <row r="24403">
      <c r="A24403" s="3"/>
      <c r="B24403" s="3"/>
      <c r="C24403" s="3"/>
      <c r="D24403" s="3"/>
      <c r="E24403" s="3"/>
      <c r="F24403" s="3"/>
      <c r="G24403" s="3"/>
      <c r="H24403" s="3"/>
      <c r="I24403" s="3"/>
      <c r="J24403" s="3"/>
      <c r="K24403" s="3"/>
      <c r="L24403" s="3"/>
      <c r="M24403" s="3"/>
      <c r="N24403" s="3"/>
    </row>
    <row r="24404">
      <c r="A24404" s="3"/>
      <c r="B24404" s="3"/>
      <c r="C24404" s="3"/>
      <c r="D24404" s="3"/>
      <c r="E24404" s="3"/>
      <c r="F24404" s="3"/>
      <c r="G24404" s="3"/>
      <c r="H24404" s="3"/>
      <c r="I24404" s="3"/>
      <c r="J24404" s="3"/>
      <c r="K24404" s="3"/>
      <c r="L24404" s="3"/>
      <c r="M24404" s="3"/>
      <c r="N24404" s="3"/>
    </row>
    <row r="24405">
      <c r="A24405" s="3"/>
      <c r="B24405" s="3"/>
      <c r="C24405" s="3"/>
      <c r="D24405" s="3"/>
      <c r="E24405" s="3"/>
      <c r="F24405" s="3"/>
      <c r="G24405" s="3"/>
      <c r="H24405" s="3"/>
      <c r="I24405" s="3"/>
      <c r="J24405" s="3"/>
      <c r="K24405" s="3"/>
      <c r="L24405" s="3"/>
      <c r="M24405" s="3"/>
      <c r="N24405" s="3"/>
    </row>
    <row r="24406">
      <c r="A24406" s="3"/>
      <c r="B24406" s="3"/>
      <c r="C24406" s="3"/>
      <c r="D24406" s="3"/>
      <c r="E24406" s="3"/>
      <c r="F24406" s="3"/>
      <c r="G24406" s="3"/>
      <c r="H24406" s="3"/>
      <c r="I24406" s="3"/>
      <c r="J24406" s="3"/>
      <c r="K24406" s="3"/>
      <c r="L24406" s="3"/>
      <c r="M24406" s="3"/>
      <c r="N24406" s="3"/>
    </row>
    <row r="24407">
      <c r="A24407" s="3"/>
      <c r="B24407" s="3"/>
      <c r="C24407" s="3"/>
      <c r="D24407" s="3"/>
      <c r="E24407" s="3"/>
      <c r="F24407" s="3"/>
      <c r="G24407" s="3"/>
      <c r="H24407" s="3"/>
      <c r="I24407" s="3"/>
      <c r="J24407" s="3"/>
      <c r="K24407" s="3"/>
      <c r="L24407" s="3"/>
      <c r="M24407" s="3"/>
      <c r="N24407" s="3"/>
    </row>
    <row r="24408">
      <c r="A24408" s="3"/>
      <c r="B24408" s="3"/>
      <c r="C24408" s="3"/>
      <c r="D24408" s="3"/>
      <c r="E24408" s="3"/>
      <c r="F24408" s="3"/>
      <c r="G24408" s="3"/>
      <c r="H24408" s="3"/>
      <c r="I24408" s="3"/>
      <c r="J24408" s="3"/>
      <c r="K24408" s="3"/>
      <c r="L24408" s="3"/>
      <c r="M24408" s="3"/>
      <c r="N24408" s="3"/>
    </row>
    <row r="24409">
      <c r="A24409" s="3"/>
      <c r="B24409" s="3"/>
      <c r="C24409" s="3"/>
      <c r="D24409" s="3"/>
      <c r="E24409" s="3"/>
      <c r="F24409" s="3"/>
      <c r="G24409" s="3"/>
      <c r="H24409" s="3"/>
      <c r="I24409" s="3"/>
      <c r="J24409" s="3"/>
      <c r="K24409" s="3"/>
      <c r="L24409" s="3"/>
      <c r="M24409" s="3"/>
      <c r="N24409" s="3"/>
    </row>
    <row r="24410">
      <c r="A24410" s="3"/>
      <c r="B24410" s="3"/>
      <c r="C24410" s="3"/>
      <c r="D24410" s="3"/>
      <c r="E24410" s="3"/>
      <c r="F24410" s="3"/>
      <c r="G24410" s="3"/>
      <c r="H24410" s="3"/>
      <c r="I24410" s="3"/>
      <c r="J24410" s="3"/>
      <c r="K24410" s="3"/>
      <c r="L24410" s="3"/>
      <c r="M24410" s="3"/>
      <c r="N24410" s="3"/>
    </row>
    <row r="24411">
      <c r="A24411" s="3"/>
      <c r="B24411" s="3"/>
      <c r="C24411" s="3"/>
      <c r="D24411" s="3"/>
      <c r="E24411" s="3"/>
      <c r="F24411" s="3"/>
      <c r="G24411" s="3"/>
      <c r="H24411" s="3"/>
      <c r="I24411" s="3"/>
      <c r="J24411" s="3"/>
      <c r="K24411" s="3"/>
      <c r="L24411" s="3"/>
      <c r="M24411" s="3"/>
      <c r="N24411" s="3"/>
    </row>
    <row r="24412">
      <c r="A24412" s="3"/>
      <c r="B24412" s="3"/>
      <c r="C24412" s="3"/>
      <c r="D24412" s="3"/>
      <c r="E24412" s="3"/>
      <c r="F24412" s="3"/>
      <c r="G24412" s="3"/>
      <c r="H24412" s="3"/>
      <c r="I24412" s="3"/>
      <c r="J24412" s="3"/>
      <c r="K24412" s="3"/>
      <c r="L24412" s="3"/>
      <c r="M24412" s="3"/>
      <c r="N24412" s="3"/>
    </row>
    <row r="24413">
      <c r="A24413" s="3"/>
      <c r="B24413" s="3"/>
      <c r="C24413" s="3"/>
      <c r="D24413" s="3"/>
      <c r="E24413" s="3"/>
      <c r="F24413" s="3"/>
      <c r="G24413" s="3"/>
      <c r="H24413" s="3"/>
      <c r="I24413" s="3"/>
      <c r="J24413" s="3"/>
      <c r="K24413" s="3"/>
      <c r="L24413" s="3"/>
      <c r="M24413" s="3"/>
      <c r="N24413" s="3"/>
    </row>
    <row r="24414">
      <c r="A24414" s="3"/>
      <c r="B24414" s="3"/>
      <c r="C24414" s="3"/>
      <c r="D24414" s="3"/>
      <c r="E24414" s="3"/>
      <c r="F24414" s="3"/>
      <c r="G24414" s="3"/>
      <c r="H24414" s="3"/>
      <c r="I24414" s="3"/>
      <c r="J24414" s="3"/>
      <c r="K24414" s="3"/>
      <c r="L24414" s="3"/>
      <c r="M24414" s="3"/>
      <c r="N24414" s="3"/>
    </row>
    <row r="24415">
      <c r="A24415" s="3"/>
      <c r="B24415" s="3"/>
      <c r="C24415" s="3"/>
      <c r="D24415" s="3"/>
      <c r="E24415" s="3"/>
      <c r="F24415" s="3"/>
      <c r="G24415" s="3"/>
      <c r="H24415" s="3"/>
      <c r="I24415" s="3"/>
      <c r="J24415" s="3"/>
      <c r="K24415" s="3"/>
      <c r="L24415" s="3"/>
      <c r="M24415" s="3"/>
      <c r="N24415" s="3"/>
    </row>
    <row r="24416">
      <c r="A24416" s="3"/>
      <c r="B24416" s="3"/>
      <c r="C24416" s="3"/>
      <c r="D24416" s="3"/>
      <c r="E24416" s="3"/>
      <c r="F24416" s="3"/>
      <c r="G24416" s="3"/>
      <c r="H24416" s="3"/>
      <c r="I24416" s="3"/>
      <c r="J24416" s="3"/>
      <c r="K24416" s="3"/>
      <c r="L24416" s="3"/>
      <c r="M24416" s="3"/>
      <c r="N24416" s="3"/>
    </row>
    <row r="24417">
      <c r="A24417" s="3"/>
      <c r="B24417" s="3"/>
      <c r="C24417" s="3"/>
      <c r="D24417" s="3"/>
      <c r="E24417" s="3"/>
      <c r="F24417" s="3"/>
      <c r="G24417" s="3"/>
      <c r="H24417" s="3"/>
      <c r="I24417" s="3"/>
      <c r="J24417" s="3"/>
      <c r="K24417" s="3"/>
      <c r="L24417" s="3"/>
      <c r="M24417" s="3"/>
      <c r="N24417" s="3"/>
    </row>
    <row r="24418">
      <c r="A24418" s="3"/>
      <c r="B24418" s="3"/>
      <c r="C24418" s="3"/>
      <c r="D24418" s="3"/>
      <c r="E24418" s="3"/>
      <c r="F24418" s="3"/>
      <c r="G24418" s="3"/>
      <c r="H24418" s="3"/>
      <c r="I24418" s="3"/>
      <c r="J24418" s="3"/>
      <c r="K24418" s="3"/>
      <c r="L24418" s="3"/>
      <c r="M24418" s="3"/>
      <c r="N24418" s="3"/>
    </row>
    <row r="24419">
      <c r="A24419" s="3"/>
      <c r="B24419" s="3"/>
      <c r="C24419" s="3"/>
      <c r="D24419" s="3"/>
      <c r="E24419" s="3"/>
      <c r="F24419" s="3"/>
      <c r="G24419" s="3"/>
      <c r="H24419" s="3"/>
      <c r="I24419" s="3"/>
      <c r="J24419" s="3"/>
      <c r="K24419" s="3"/>
      <c r="L24419" s="3"/>
      <c r="M24419" s="3"/>
      <c r="N24419" s="3"/>
    </row>
    <row r="24420">
      <c r="A24420" s="3"/>
      <c r="B24420" s="3"/>
      <c r="C24420" s="3"/>
      <c r="D24420" s="3"/>
      <c r="E24420" s="3"/>
      <c r="F24420" s="3"/>
      <c r="G24420" s="3"/>
      <c r="H24420" s="3"/>
      <c r="I24420" s="3"/>
      <c r="J24420" s="3"/>
      <c r="K24420" s="3"/>
      <c r="L24420" s="3"/>
      <c r="M24420" s="3"/>
      <c r="N24420" s="3"/>
    </row>
    <row r="24421">
      <c r="A24421" s="3"/>
      <c r="B24421" s="3"/>
      <c r="C24421" s="3"/>
      <c r="D24421" s="3"/>
      <c r="E24421" s="3"/>
      <c r="F24421" s="3"/>
      <c r="G24421" s="3"/>
      <c r="H24421" s="3"/>
      <c r="I24421" s="3"/>
      <c r="J24421" s="3"/>
      <c r="K24421" s="3"/>
      <c r="L24421" s="3"/>
      <c r="M24421" s="3"/>
      <c r="N24421" s="3"/>
    </row>
    <row r="24422">
      <c r="A24422" s="3"/>
      <c r="B24422" s="3"/>
      <c r="C24422" s="3"/>
      <c r="D24422" s="3"/>
      <c r="E24422" s="3"/>
      <c r="F24422" s="3"/>
      <c r="G24422" s="3"/>
      <c r="H24422" s="3"/>
      <c r="I24422" s="3"/>
      <c r="J24422" s="3"/>
      <c r="K24422" s="3"/>
      <c r="L24422" s="3"/>
      <c r="M24422" s="3"/>
      <c r="N24422" s="3"/>
    </row>
    <row r="24423">
      <c r="A24423" s="3"/>
      <c r="B24423" s="3"/>
      <c r="C24423" s="3"/>
      <c r="D24423" s="3"/>
      <c r="E24423" s="3"/>
      <c r="F24423" s="3"/>
      <c r="G24423" s="3"/>
      <c r="H24423" s="3"/>
      <c r="I24423" s="3"/>
      <c r="J24423" s="3"/>
      <c r="K24423" s="3"/>
      <c r="L24423" s="3"/>
      <c r="M24423" s="3"/>
      <c r="N24423" s="3"/>
    </row>
    <row r="24424">
      <c r="A24424" s="3"/>
      <c r="B24424" s="3"/>
      <c r="C24424" s="3"/>
      <c r="D24424" s="3"/>
      <c r="E24424" s="3"/>
      <c r="F24424" s="3"/>
      <c r="G24424" s="3"/>
      <c r="H24424" s="3"/>
      <c r="I24424" s="3"/>
      <c r="J24424" s="3"/>
      <c r="K24424" s="3"/>
      <c r="L24424" s="3"/>
      <c r="M24424" s="3"/>
      <c r="N24424" s="3"/>
    </row>
    <row r="24425">
      <c r="A24425" s="3"/>
      <c r="B24425" s="3"/>
      <c r="C24425" s="3"/>
      <c r="D24425" s="3"/>
      <c r="E24425" s="3"/>
      <c r="F24425" s="3"/>
      <c r="G24425" s="3"/>
      <c r="H24425" s="3"/>
      <c r="I24425" s="3"/>
      <c r="J24425" s="3"/>
      <c r="K24425" s="3"/>
      <c r="L24425" s="3"/>
      <c r="M24425" s="3"/>
      <c r="N24425" s="3"/>
    </row>
    <row r="24426">
      <c r="A24426" s="3"/>
      <c r="B24426" s="3"/>
      <c r="C24426" s="3"/>
      <c r="D24426" s="3"/>
      <c r="E24426" s="3"/>
      <c r="F24426" s="3"/>
      <c r="G24426" s="3"/>
      <c r="H24426" s="3"/>
      <c r="I24426" s="3"/>
      <c r="J24426" s="3"/>
      <c r="K24426" s="3"/>
      <c r="L24426" s="3"/>
      <c r="M24426" s="3"/>
      <c r="N24426" s="3"/>
    </row>
    <row r="24427">
      <c r="A24427" s="3"/>
      <c r="B24427" s="3"/>
      <c r="C24427" s="3"/>
      <c r="D24427" s="3"/>
      <c r="E24427" s="3"/>
      <c r="F24427" s="3"/>
      <c r="G24427" s="3"/>
      <c r="H24427" s="3"/>
      <c r="I24427" s="3"/>
      <c r="J24427" s="3"/>
      <c r="K24427" s="3"/>
      <c r="L24427" s="3"/>
      <c r="M24427" s="3"/>
      <c r="N24427" s="3"/>
    </row>
    <row r="24428">
      <c r="A24428" s="3"/>
      <c r="B24428" s="3"/>
      <c r="C24428" s="3"/>
      <c r="D24428" s="3"/>
      <c r="E24428" s="3"/>
      <c r="F24428" s="3"/>
      <c r="G24428" s="3"/>
      <c r="H24428" s="3"/>
      <c r="I24428" s="3"/>
      <c r="J24428" s="3"/>
      <c r="K24428" s="3"/>
      <c r="L24428" s="3"/>
      <c r="M24428" s="3"/>
      <c r="N24428" s="3"/>
    </row>
    <row r="24429">
      <c r="A24429" s="3"/>
      <c r="B24429" s="3"/>
      <c r="C24429" s="3"/>
      <c r="D24429" s="3"/>
      <c r="E24429" s="3"/>
      <c r="F24429" s="3"/>
      <c r="G24429" s="3"/>
      <c r="H24429" s="3"/>
      <c r="I24429" s="3"/>
      <c r="J24429" s="3"/>
      <c r="K24429" s="3"/>
      <c r="L24429" s="3"/>
      <c r="M24429" s="3"/>
      <c r="N24429" s="3"/>
    </row>
    <row r="24430">
      <c r="A24430" s="3"/>
      <c r="B24430" s="3"/>
      <c r="C24430" s="3"/>
      <c r="D24430" s="3"/>
      <c r="E24430" s="3"/>
      <c r="F24430" s="3"/>
      <c r="G24430" s="3"/>
      <c r="H24430" s="3"/>
      <c r="I24430" s="3"/>
      <c r="J24430" s="3"/>
      <c r="K24430" s="3"/>
      <c r="L24430" s="3"/>
      <c r="M24430" s="3"/>
      <c r="N24430" s="3"/>
    </row>
    <row r="24431">
      <c r="A24431" s="3"/>
      <c r="B24431" s="3"/>
      <c r="C24431" s="3"/>
      <c r="D24431" s="3"/>
      <c r="E24431" s="3"/>
      <c r="F24431" s="3"/>
      <c r="G24431" s="3"/>
      <c r="H24431" s="3"/>
      <c r="I24431" s="3"/>
      <c r="J24431" s="3"/>
      <c r="K24431" s="3"/>
      <c r="L24431" s="3"/>
      <c r="M24431" s="3"/>
      <c r="N24431" s="3"/>
    </row>
    <row r="24432">
      <c r="A24432" s="3"/>
      <c r="B24432" s="3"/>
      <c r="C24432" s="3"/>
      <c r="D24432" s="3"/>
      <c r="E24432" s="3"/>
      <c r="F24432" s="3"/>
      <c r="G24432" s="3"/>
      <c r="H24432" s="3"/>
      <c r="I24432" s="3"/>
      <c r="J24432" s="3"/>
      <c r="K24432" s="3"/>
      <c r="L24432" s="3"/>
      <c r="M24432" s="3"/>
      <c r="N24432" s="3"/>
    </row>
    <row r="24433">
      <c r="A24433" s="3"/>
      <c r="B24433" s="3"/>
      <c r="C24433" s="3"/>
      <c r="D24433" s="3"/>
      <c r="E24433" s="3"/>
      <c r="F24433" s="3"/>
      <c r="G24433" s="3"/>
      <c r="H24433" s="3"/>
      <c r="I24433" s="3"/>
      <c r="J24433" s="3"/>
      <c r="K24433" s="3"/>
      <c r="L24433" s="3"/>
      <c r="M24433" s="3"/>
      <c r="N24433" s="3"/>
    </row>
    <row r="24434">
      <c r="A24434" s="3"/>
      <c r="B24434" s="3"/>
      <c r="C24434" s="3"/>
      <c r="D24434" s="3"/>
      <c r="E24434" s="3"/>
      <c r="F24434" s="3"/>
      <c r="G24434" s="3"/>
      <c r="H24434" s="3"/>
      <c r="I24434" s="3"/>
      <c r="J24434" s="3"/>
      <c r="K24434" s="3"/>
      <c r="L24434" s="3"/>
      <c r="M24434" s="3"/>
      <c r="N24434" s="3"/>
    </row>
    <row r="24435">
      <c r="A24435" s="3"/>
      <c r="B24435" s="3"/>
      <c r="C24435" s="3"/>
      <c r="D24435" s="3"/>
      <c r="E24435" s="3"/>
      <c r="F24435" s="3"/>
      <c r="G24435" s="3"/>
      <c r="H24435" s="3"/>
      <c r="I24435" s="3"/>
      <c r="J24435" s="3"/>
      <c r="K24435" s="3"/>
      <c r="L24435" s="3"/>
      <c r="M24435" s="3"/>
      <c r="N24435" s="3"/>
    </row>
    <row r="24436">
      <c r="A24436" s="3"/>
      <c r="B24436" s="3"/>
      <c r="C24436" s="3"/>
      <c r="D24436" s="3"/>
      <c r="E24436" s="3"/>
      <c r="F24436" s="3"/>
      <c r="G24436" s="3"/>
      <c r="H24436" s="3"/>
      <c r="I24436" s="3"/>
      <c r="J24436" s="3"/>
      <c r="K24436" s="3"/>
      <c r="L24436" s="3"/>
      <c r="M24436" s="3"/>
      <c r="N24436" s="3"/>
    </row>
    <row r="24437">
      <c r="A24437" s="3"/>
      <c r="B24437" s="3"/>
      <c r="C24437" s="3"/>
      <c r="D24437" s="3"/>
      <c r="E24437" s="3"/>
      <c r="F24437" s="3"/>
      <c r="G24437" s="3"/>
      <c r="H24437" s="3"/>
      <c r="I24437" s="3"/>
      <c r="J24437" s="3"/>
      <c r="K24437" s="3"/>
      <c r="L24437" s="3"/>
      <c r="M24437" s="3"/>
      <c r="N24437" s="3"/>
    </row>
    <row r="24438">
      <c r="A24438" s="3"/>
      <c r="B24438" s="3"/>
      <c r="C24438" s="3"/>
      <c r="D24438" s="3"/>
      <c r="E24438" s="3"/>
      <c r="F24438" s="3"/>
      <c r="G24438" s="3"/>
      <c r="H24438" s="3"/>
      <c r="I24438" s="3"/>
      <c r="J24438" s="3"/>
      <c r="K24438" s="3"/>
      <c r="L24438" s="3"/>
      <c r="M24438" s="3"/>
      <c r="N24438" s="3"/>
    </row>
    <row r="24439">
      <c r="A24439" s="3"/>
      <c r="B24439" s="3"/>
      <c r="C24439" s="3"/>
      <c r="D24439" s="3"/>
      <c r="E24439" s="3"/>
      <c r="F24439" s="3"/>
      <c r="G24439" s="3"/>
      <c r="H24439" s="3"/>
      <c r="I24439" s="3"/>
      <c r="J24439" s="3"/>
      <c r="K24439" s="3"/>
      <c r="L24439" s="3"/>
      <c r="M24439" s="3"/>
      <c r="N24439" s="3"/>
    </row>
    <row r="24440">
      <c r="A24440" s="3"/>
      <c r="B24440" s="3"/>
      <c r="C24440" s="3"/>
      <c r="D24440" s="3"/>
      <c r="E24440" s="3"/>
      <c r="F24440" s="3"/>
      <c r="G24440" s="3"/>
      <c r="H24440" s="3"/>
      <c r="I24440" s="3"/>
      <c r="J24440" s="3"/>
      <c r="K24440" s="3"/>
      <c r="L24440" s="3"/>
      <c r="M24440" s="3"/>
      <c r="N24440" s="3"/>
    </row>
    <row r="24441">
      <c r="A24441" s="3"/>
      <c r="B24441" s="3"/>
      <c r="C24441" s="3"/>
      <c r="D24441" s="3"/>
      <c r="E24441" s="3"/>
      <c r="F24441" s="3"/>
      <c r="G24441" s="3"/>
      <c r="H24441" s="3"/>
      <c r="I24441" s="3"/>
      <c r="J24441" s="3"/>
      <c r="K24441" s="3"/>
      <c r="L24441" s="3"/>
      <c r="M24441" s="3"/>
      <c r="N24441" s="3"/>
    </row>
    <row r="24442">
      <c r="A24442" s="3"/>
      <c r="B24442" s="3"/>
      <c r="C24442" s="3"/>
      <c r="D24442" s="3"/>
      <c r="E24442" s="3"/>
      <c r="F24442" s="3"/>
      <c r="G24442" s="3"/>
      <c r="H24442" s="3"/>
      <c r="I24442" s="3"/>
      <c r="J24442" s="3"/>
      <c r="K24442" s="3"/>
      <c r="L24442" s="3"/>
      <c r="M24442" s="3"/>
      <c r="N24442" s="3"/>
    </row>
    <row r="24443">
      <c r="A24443" s="3"/>
      <c r="B24443" s="3"/>
      <c r="C24443" s="3"/>
      <c r="D24443" s="3"/>
      <c r="E24443" s="3"/>
      <c r="F24443" s="3"/>
      <c r="G24443" s="3"/>
      <c r="H24443" s="3"/>
      <c r="I24443" s="3"/>
      <c r="J24443" s="3"/>
      <c r="K24443" s="3"/>
      <c r="L24443" s="3"/>
      <c r="M24443" s="3"/>
      <c r="N24443" s="3"/>
    </row>
    <row r="24444">
      <c r="A24444" s="3"/>
      <c r="B24444" s="3"/>
      <c r="C24444" s="3"/>
      <c r="D24444" s="3"/>
      <c r="E24444" s="3"/>
      <c r="F24444" s="3"/>
      <c r="G24444" s="3"/>
      <c r="H24444" s="3"/>
      <c r="I24444" s="3"/>
      <c r="J24444" s="3"/>
      <c r="K24444" s="3"/>
      <c r="L24444" s="3"/>
      <c r="M24444" s="3"/>
      <c r="N24444" s="3"/>
    </row>
    <row r="24445">
      <c r="A24445" s="3"/>
      <c r="B24445" s="3"/>
      <c r="C24445" s="3"/>
      <c r="D24445" s="3"/>
      <c r="E24445" s="3"/>
      <c r="F24445" s="3"/>
      <c r="G24445" s="3"/>
      <c r="H24445" s="3"/>
      <c r="I24445" s="3"/>
      <c r="J24445" s="3"/>
      <c r="K24445" s="3"/>
      <c r="L24445" s="3"/>
      <c r="M24445" s="3"/>
      <c r="N24445" s="3"/>
    </row>
    <row r="24446">
      <c r="A24446" s="3"/>
      <c r="B24446" s="3"/>
      <c r="C24446" s="3"/>
      <c r="D24446" s="3"/>
      <c r="E24446" s="3"/>
      <c r="F24446" s="3"/>
      <c r="G24446" s="3"/>
      <c r="H24446" s="3"/>
      <c r="I24446" s="3"/>
      <c r="J24446" s="3"/>
      <c r="K24446" s="3"/>
      <c r="L24446" s="3"/>
      <c r="M24446" s="3"/>
      <c r="N24446" s="3"/>
    </row>
    <row r="24447">
      <c r="A24447" s="3"/>
      <c r="B24447" s="3"/>
      <c r="C24447" s="3"/>
      <c r="D24447" s="3"/>
      <c r="E24447" s="3"/>
      <c r="F24447" s="3"/>
      <c r="G24447" s="3"/>
      <c r="H24447" s="3"/>
      <c r="I24447" s="3"/>
      <c r="J24447" s="3"/>
      <c r="K24447" s="3"/>
      <c r="L24447" s="3"/>
      <c r="M24447" s="3"/>
      <c r="N24447" s="3"/>
    </row>
    <row r="24448">
      <c r="A24448" s="3"/>
      <c r="B24448" s="3"/>
      <c r="C24448" s="3"/>
      <c r="D24448" s="3"/>
      <c r="E24448" s="3"/>
      <c r="F24448" s="3"/>
      <c r="G24448" s="3"/>
      <c r="H24448" s="3"/>
      <c r="I24448" s="3"/>
      <c r="J24448" s="3"/>
      <c r="K24448" s="3"/>
      <c r="L24448" s="3"/>
      <c r="M24448" s="3"/>
      <c r="N24448" s="3"/>
    </row>
    <row r="24449">
      <c r="A24449" s="3"/>
      <c r="B24449" s="3"/>
      <c r="C24449" s="3"/>
      <c r="D24449" s="3"/>
      <c r="E24449" s="3"/>
      <c r="F24449" s="3"/>
      <c r="G24449" s="3"/>
      <c r="H24449" s="3"/>
      <c r="I24449" s="3"/>
      <c r="J24449" s="3"/>
      <c r="K24449" s="3"/>
      <c r="L24449" s="3"/>
      <c r="M24449" s="3"/>
      <c r="N24449" s="3"/>
    </row>
    <row r="24450">
      <c r="A24450" s="3"/>
      <c r="B24450" s="3"/>
      <c r="C24450" s="3"/>
      <c r="D24450" s="3"/>
      <c r="E24450" s="3"/>
      <c r="F24450" s="3"/>
      <c r="G24450" s="3"/>
      <c r="H24450" s="3"/>
      <c r="I24450" s="3"/>
      <c r="J24450" s="3"/>
      <c r="K24450" s="3"/>
      <c r="L24450" s="3"/>
      <c r="M24450" s="3"/>
      <c r="N24450" s="3"/>
    </row>
    <row r="24451">
      <c r="A24451" s="3"/>
      <c r="B24451" s="3"/>
      <c r="C24451" s="3"/>
      <c r="D24451" s="3"/>
      <c r="E24451" s="3"/>
      <c r="F24451" s="3"/>
      <c r="G24451" s="3"/>
      <c r="H24451" s="3"/>
      <c r="I24451" s="3"/>
      <c r="J24451" s="3"/>
      <c r="K24451" s="3"/>
      <c r="L24451" s="3"/>
      <c r="M24451" s="3"/>
      <c r="N24451" s="3"/>
    </row>
    <row r="24452">
      <c r="A24452" s="3"/>
      <c r="B24452" s="3"/>
      <c r="C24452" s="3"/>
      <c r="D24452" s="3"/>
      <c r="E24452" s="3"/>
      <c r="F24452" s="3"/>
      <c r="G24452" s="3"/>
      <c r="H24452" s="3"/>
      <c r="I24452" s="3"/>
      <c r="J24452" s="3"/>
      <c r="K24452" s="3"/>
      <c r="L24452" s="3"/>
      <c r="M24452" s="3"/>
      <c r="N24452" s="3"/>
    </row>
    <row r="24453">
      <c r="A24453" s="3"/>
      <c r="B24453" s="3"/>
      <c r="C24453" s="3"/>
      <c r="D24453" s="3"/>
      <c r="E24453" s="3"/>
      <c r="F24453" s="3"/>
      <c r="G24453" s="3"/>
      <c r="H24453" s="3"/>
      <c r="I24453" s="3"/>
      <c r="J24453" s="3"/>
      <c r="K24453" s="3"/>
      <c r="L24453" s="3"/>
      <c r="M24453" s="3"/>
      <c r="N24453" s="3"/>
    </row>
    <row r="24454">
      <c r="A24454" s="3"/>
      <c r="B24454" s="3"/>
      <c r="C24454" s="3"/>
      <c r="D24454" s="3"/>
      <c r="E24454" s="3"/>
      <c r="F24454" s="3"/>
      <c r="G24454" s="3"/>
      <c r="H24454" s="3"/>
      <c r="I24454" s="3"/>
      <c r="J24454" s="3"/>
      <c r="K24454" s="3"/>
      <c r="L24454" s="3"/>
      <c r="M24454" s="3"/>
      <c r="N24454" s="3"/>
    </row>
    <row r="24455">
      <c r="A24455" s="3"/>
      <c r="B24455" s="3"/>
      <c r="C24455" s="3"/>
      <c r="D24455" s="3"/>
      <c r="E24455" s="3"/>
      <c r="F24455" s="3"/>
      <c r="G24455" s="3"/>
      <c r="H24455" s="3"/>
      <c r="I24455" s="3"/>
      <c r="J24455" s="3"/>
      <c r="K24455" s="3"/>
      <c r="L24455" s="3"/>
      <c r="M24455" s="3"/>
      <c r="N24455" s="3"/>
    </row>
    <row r="24456">
      <c r="A24456" s="3"/>
      <c r="B24456" s="3"/>
      <c r="C24456" s="3"/>
      <c r="D24456" s="3"/>
      <c r="E24456" s="3"/>
      <c r="F24456" s="3"/>
      <c r="G24456" s="3"/>
      <c r="H24456" s="3"/>
      <c r="I24456" s="3"/>
      <c r="J24456" s="3"/>
      <c r="K24456" s="3"/>
      <c r="L24456" s="3"/>
      <c r="M24456" s="3"/>
      <c r="N24456" s="3"/>
    </row>
    <row r="24457">
      <c r="A24457" s="3"/>
      <c r="B24457" s="3"/>
      <c r="C24457" s="3"/>
      <c r="D24457" s="3"/>
      <c r="E24457" s="3"/>
      <c r="F24457" s="3"/>
      <c r="G24457" s="3"/>
      <c r="H24457" s="3"/>
      <c r="I24457" s="3"/>
      <c r="J24457" s="3"/>
      <c r="K24457" s="3"/>
      <c r="L24457" s="3"/>
      <c r="M24457" s="3"/>
      <c r="N24457" s="3"/>
    </row>
    <row r="24458">
      <c r="A24458" s="3"/>
      <c r="B24458" s="3"/>
      <c r="C24458" s="3"/>
      <c r="D24458" s="3"/>
      <c r="E24458" s="3"/>
      <c r="F24458" s="3"/>
      <c r="G24458" s="3"/>
      <c r="H24458" s="3"/>
      <c r="I24458" s="3"/>
      <c r="J24458" s="3"/>
      <c r="K24458" s="3"/>
      <c r="L24458" s="3"/>
      <c r="M24458" s="3"/>
      <c r="N24458" s="3"/>
    </row>
    <row r="24459">
      <c r="A24459" s="3"/>
      <c r="B24459" s="3"/>
      <c r="C24459" s="3"/>
      <c r="D24459" s="3"/>
      <c r="E24459" s="3"/>
      <c r="F24459" s="3"/>
      <c r="G24459" s="3"/>
      <c r="H24459" s="3"/>
      <c r="I24459" s="3"/>
      <c r="J24459" s="3"/>
      <c r="K24459" s="3"/>
      <c r="L24459" s="3"/>
      <c r="M24459" s="3"/>
      <c r="N24459" s="3"/>
    </row>
    <row r="24460">
      <c r="A24460" s="3"/>
      <c r="B24460" s="3"/>
      <c r="C24460" s="3"/>
      <c r="D24460" s="3"/>
      <c r="E24460" s="3"/>
      <c r="F24460" s="3"/>
      <c r="G24460" s="3"/>
      <c r="H24460" s="3"/>
      <c r="I24460" s="3"/>
      <c r="J24460" s="3"/>
      <c r="K24460" s="3"/>
      <c r="L24460" s="3"/>
      <c r="M24460" s="3"/>
      <c r="N24460" s="3"/>
    </row>
    <row r="24461">
      <c r="A24461" s="3"/>
      <c r="B24461" s="3"/>
      <c r="C24461" s="3"/>
      <c r="D24461" s="3"/>
      <c r="E24461" s="3"/>
      <c r="F24461" s="3"/>
      <c r="G24461" s="3"/>
      <c r="H24461" s="3"/>
      <c r="I24461" s="3"/>
      <c r="J24461" s="3"/>
      <c r="K24461" s="3"/>
      <c r="L24461" s="3"/>
      <c r="M24461" s="3"/>
      <c r="N24461" s="3"/>
    </row>
    <row r="24462">
      <c r="A24462" s="3"/>
      <c r="B24462" s="3"/>
      <c r="C24462" s="3"/>
      <c r="D24462" s="3"/>
      <c r="E24462" s="3"/>
      <c r="F24462" s="3"/>
      <c r="G24462" s="3"/>
      <c r="H24462" s="3"/>
      <c r="I24462" s="3"/>
      <c r="J24462" s="3"/>
      <c r="K24462" s="3"/>
      <c r="L24462" s="3"/>
      <c r="M24462" s="3"/>
      <c r="N24462" s="3"/>
    </row>
    <row r="24463">
      <c r="A24463" s="3"/>
      <c r="B24463" s="3"/>
      <c r="C24463" s="3"/>
      <c r="D24463" s="3"/>
      <c r="E24463" s="3"/>
      <c r="F24463" s="3"/>
      <c r="G24463" s="3"/>
      <c r="H24463" s="3"/>
      <c r="I24463" s="3"/>
      <c r="J24463" s="3"/>
      <c r="K24463" s="3"/>
      <c r="L24463" s="3"/>
      <c r="M24463" s="3"/>
      <c r="N24463" s="3"/>
    </row>
    <row r="24464">
      <c r="A24464" s="3"/>
      <c r="B24464" s="3"/>
      <c r="C24464" s="3"/>
      <c r="D24464" s="3"/>
      <c r="E24464" s="3"/>
      <c r="F24464" s="3"/>
      <c r="G24464" s="3"/>
      <c r="H24464" s="3"/>
      <c r="I24464" s="3"/>
      <c r="J24464" s="3"/>
      <c r="K24464" s="3"/>
      <c r="L24464" s="3"/>
      <c r="M24464" s="3"/>
      <c r="N24464" s="3"/>
    </row>
    <row r="24465">
      <c r="A24465" s="3"/>
      <c r="B24465" s="3"/>
      <c r="C24465" s="3"/>
      <c r="D24465" s="3"/>
      <c r="E24465" s="3"/>
      <c r="F24465" s="3"/>
      <c r="G24465" s="3"/>
      <c r="H24465" s="3"/>
      <c r="I24465" s="3"/>
      <c r="J24465" s="3"/>
      <c r="K24465" s="3"/>
      <c r="L24465" s="3"/>
      <c r="M24465" s="3"/>
      <c r="N24465" s="3"/>
    </row>
    <row r="24466">
      <c r="A24466" s="3"/>
      <c r="B24466" s="3"/>
      <c r="C24466" s="3"/>
      <c r="D24466" s="3"/>
      <c r="E24466" s="3"/>
      <c r="F24466" s="3"/>
      <c r="G24466" s="3"/>
      <c r="H24466" s="3"/>
      <c r="I24466" s="3"/>
      <c r="J24466" s="3"/>
      <c r="K24466" s="3"/>
      <c r="L24466" s="3"/>
      <c r="M24466" s="3"/>
      <c r="N24466" s="3"/>
    </row>
    <row r="24467">
      <c r="A24467" s="3"/>
      <c r="B24467" s="3"/>
      <c r="C24467" s="3"/>
      <c r="D24467" s="3"/>
      <c r="E24467" s="3"/>
      <c r="F24467" s="3"/>
      <c r="G24467" s="3"/>
      <c r="H24467" s="3"/>
      <c r="I24467" s="3"/>
      <c r="J24467" s="3"/>
      <c r="K24467" s="3"/>
      <c r="L24467" s="3"/>
      <c r="M24467" s="3"/>
      <c r="N24467" s="3"/>
    </row>
    <row r="24468">
      <c r="A24468" s="3"/>
      <c r="B24468" s="3"/>
      <c r="C24468" s="3"/>
      <c r="D24468" s="3"/>
      <c r="E24468" s="3"/>
      <c r="F24468" s="3"/>
      <c r="G24468" s="3"/>
      <c r="H24468" s="3"/>
      <c r="I24468" s="3"/>
      <c r="J24468" s="3"/>
      <c r="K24468" s="3"/>
      <c r="L24468" s="3"/>
      <c r="M24468" s="3"/>
      <c r="N24468" s="3"/>
    </row>
    <row r="24469">
      <c r="A24469" s="3"/>
      <c r="B24469" s="3"/>
      <c r="C24469" s="3"/>
      <c r="D24469" s="3"/>
      <c r="E24469" s="3"/>
      <c r="F24469" s="3"/>
      <c r="G24469" s="3"/>
      <c r="H24469" s="3"/>
      <c r="I24469" s="3"/>
      <c r="J24469" s="3"/>
      <c r="K24469" s="3"/>
      <c r="L24469" s="3"/>
      <c r="M24469" s="3"/>
      <c r="N24469" s="3"/>
    </row>
    <row r="24470">
      <c r="A24470" s="3"/>
      <c r="B24470" s="3"/>
      <c r="C24470" s="3"/>
      <c r="D24470" s="3"/>
      <c r="E24470" s="3"/>
      <c r="F24470" s="3"/>
      <c r="G24470" s="3"/>
      <c r="H24470" s="3"/>
      <c r="I24470" s="3"/>
      <c r="J24470" s="3"/>
      <c r="K24470" s="3"/>
      <c r="L24470" s="3"/>
      <c r="M24470" s="3"/>
      <c r="N24470" s="3"/>
    </row>
    <row r="24471">
      <c r="A24471" s="3"/>
      <c r="B24471" s="3"/>
      <c r="C24471" s="3"/>
      <c r="D24471" s="3"/>
      <c r="E24471" s="3"/>
      <c r="F24471" s="3"/>
      <c r="G24471" s="3"/>
      <c r="H24471" s="3"/>
      <c r="I24471" s="3"/>
      <c r="J24471" s="3"/>
      <c r="K24471" s="3"/>
      <c r="L24471" s="3"/>
      <c r="M24471" s="3"/>
      <c r="N24471" s="3"/>
    </row>
    <row r="24472">
      <c r="A24472" s="3"/>
      <c r="B24472" s="3"/>
      <c r="C24472" s="3"/>
      <c r="D24472" s="3"/>
      <c r="E24472" s="3"/>
      <c r="F24472" s="3"/>
      <c r="G24472" s="3"/>
      <c r="H24472" s="3"/>
      <c r="I24472" s="3"/>
      <c r="J24472" s="3"/>
      <c r="K24472" s="3"/>
      <c r="L24472" s="3"/>
      <c r="M24472" s="3"/>
      <c r="N24472" s="3"/>
    </row>
    <row r="24473">
      <c r="A24473" s="3"/>
      <c r="B24473" s="3"/>
      <c r="C24473" s="3"/>
      <c r="D24473" s="3"/>
      <c r="E24473" s="3"/>
      <c r="F24473" s="3"/>
      <c r="G24473" s="3"/>
      <c r="H24473" s="3"/>
      <c r="I24473" s="3"/>
      <c r="J24473" s="3"/>
      <c r="K24473" s="3"/>
      <c r="L24473" s="3"/>
      <c r="M24473" s="3"/>
      <c r="N24473" s="3"/>
    </row>
    <row r="24474">
      <c r="A24474" s="3"/>
      <c r="B24474" s="3"/>
      <c r="C24474" s="3"/>
      <c r="D24474" s="3"/>
      <c r="E24474" s="3"/>
      <c r="F24474" s="3"/>
      <c r="G24474" s="3"/>
      <c r="H24474" s="3"/>
      <c r="I24474" s="3"/>
      <c r="J24474" s="3"/>
      <c r="K24474" s="3"/>
      <c r="L24474" s="3"/>
      <c r="M24474" s="3"/>
      <c r="N24474" s="3"/>
    </row>
    <row r="24475">
      <c r="A24475" s="3"/>
      <c r="B24475" s="3"/>
      <c r="C24475" s="3"/>
      <c r="D24475" s="3"/>
      <c r="E24475" s="3"/>
      <c r="F24475" s="3"/>
      <c r="G24475" s="3"/>
      <c r="H24475" s="3"/>
      <c r="I24475" s="3"/>
      <c r="J24475" s="3"/>
      <c r="K24475" s="3"/>
      <c r="L24475" s="3"/>
      <c r="M24475" s="3"/>
      <c r="N24475" s="3"/>
    </row>
    <row r="24476">
      <c r="A24476" s="3"/>
      <c r="B24476" s="3"/>
      <c r="C24476" s="3"/>
      <c r="D24476" s="3"/>
      <c r="E24476" s="3"/>
      <c r="F24476" s="3"/>
      <c r="G24476" s="3"/>
      <c r="H24476" s="3"/>
      <c r="I24476" s="3"/>
      <c r="J24476" s="3"/>
      <c r="K24476" s="3"/>
      <c r="L24476" s="3"/>
      <c r="M24476" s="3"/>
      <c r="N24476" s="3"/>
    </row>
    <row r="24477">
      <c r="A24477" s="3"/>
      <c r="B24477" s="3"/>
      <c r="C24477" s="3"/>
      <c r="D24477" s="3"/>
      <c r="E24477" s="3"/>
      <c r="F24477" s="3"/>
      <c r="G24477" s="3"/>
      <c r="H24477" s="3"/>
      <c r="I24477" s="3"/>
      <c r="J24477" s="3"/>
      <c r="K24477" s="3"/>
      <c r="L24477" s="3"/>
      <c r="M24477" s="3"/>
      <c r="N24477" s="3"/>
    </row>
    <row r="24478">
      <c r="A24478" s="3"/>
      <c r="B24478" s="3"/>
      <c r="C24478" s="3"/>
      <c r="D24478" s="3"/>
      <c r="E24478" s="3"/>
      <c r="F24478" s="3"/>
      <c r="G24478" s="3"/>
      <c r="H24478" s="3"/>
      <c r="I24478" s="3"/>
      <c r="J24478" s="3"/>
      <c r="K24478" s="3"/>
      <c r="L24478" s="3"/>
      <c r="M24478" s="3"/>
      <c r="N24478" s="3"/>
    </row>
    <row r="24479">
      <c r="A24479" s="3"/>
      <c r="B24479" s="3"/>
      <c r="C24479" s="3"/>
      <c r="D24479" s="3"/>
      <c r="E24479" s="3"/>
      <c r="F24479" s="3"/>
      <c r="G24479" s="3"/>
      <c r="H24479" s="3"/>
      <c r="I24479" s="3"/>
      <c r="J24479" s="3"/>
      <c r="K24479" s="3"/>
      <c r="L24479" s="3"/>
      <c r="M24479" s="3"/>
      <c r="N24479" s="3"/>
    </row>
    <row r="24480">
      <c r="A24480" s="3"/>
      <c r="B24480" s="3"/>
      <c r="C24480" s="3"/>
      <c r="D24480" s="3"/>
      <c r="E24480" s="3"/>
      <c r="F24480" s="3"/>
      <c r="G24480" s="3"/>
      <c r="H24480" s="3"/>
      <c r="I24480" s="3"/>
      <c r="J24480" s="3"/>
      <c r="K24480" s="3"/>
      <c r="L24480" s="3"/>
      <c r="M24480" s="3"/>
      <c r="N24480" s="3"/>
    </row>
    <row r="24481">
      <c r="A24481" s="3"/>
      <c r="B24481" s="3"/>
      <c r="C24481" s="3"/>
      <c r="D24481" s="3"/>
      <c r="E24481" s="3"/>
      <c r="F24481" s="3"/>
      <c r="G24481" s="3"/>
      <c r="H24481" s="3"/>
      <c r="I24481" s="3"/>
      <c r="J24481" s="3"/>
      <c r="K24481" s="3"/>
      <c r="L24481" s="3"/>
      <c r="M24481" s="3"/>
      <c r="N24481" s="3"/>
    </row>
    <row r="24482">
      <c r="A24482" s="3"/>
      <c r="B24482" s="3"/>
      <c r="C24482" s="3"/>
      <c r="D24482" s="3"/>
      <c r="E24482" s="3"/>
      <c r="F24482" s="3"/>
      <c r="G24482" s="3"/>
      <c r="H24482" s="3"/>
      <c r="I24482" s="3"/>
      <c r="J24482" s="3"/>
      <c r="K24482" s="3"/>
      <c r="L24482" s="3"/>
      <c r="M24482" s="3"/>
      <c r="N24482" s="3"/>
    </row>
    <row r="24483">
      <c r="A24483" s="3"/>
      <c r="B24483" s="3"/>
      <c r="C24483" s="3"/>
      <c r="D24483" s="3"/>
      <c r="E24483" s="3"/>
      <c r="F24483" s="3"/>
      <c r="G24483" s="3"/>
      <c r="H24483" s="3"/>
      <c r="I24483" s="3"/>
      <c r="J24483" s="3"/>
      <c r="K24483" s="3"/>
      <c r="L24483" s="3"/>
      <c r="M24483" s="3"/>
      <c r="N24483" s="3"/>
    </row>
    <row r="24484">
      <c r="A24484" s="3"/>
      <c r="B24484" s="3"/>
      <c r="C24484" s="3"/>
      <c r="D24484" s="3"/>
      <c r="E24484" s="3"/>
      <c r="F24484" s="3"/>
      <c r="G24484" s="3"/>
      <c r="H24484" s="3"/>
      <c r="I24484" s="3"/>
      <c r="J24484" s="3"/>
      <c r="K24484" s="3"/>
      <c r="L24484" s="3"/>
      <c r="M24484" s="3"/>
      <c r="N24484" s="3"/>
    </row>
    <row r="24485">
      <c r="A24485" s="3"/>
      <c r="B24485" s="3"/>
      <c r="C24485" s="3"/>
      <c r="D24485" s="3"/>
      <c r="E24485" s="3"/>
      <c r="F24485" s="3"/>
      <c r="G24485" s="3"/>
      <c r="H24485" s="3"/>
      <c r="I24485" s="3"/>
      <c r="J24485" s="3"/>
      <c r="K24485" s="3"/>
      <c r="L24485" s="3"/>
      <c r="M24485" s="3"/>
      <c r="N24485" s="3"/>
    </row>
    <row r="24486">
      <c r="A24486" s="3"/>
      <c r="B24486" s="3"/>
      <c r="C24486" s="3"/>
      <c r="D24486" s="3"/>
      <c r="E24486" s="3"/>
      <c r="F24486" s="3"/>
      <c r="G24486" s="3"/>
      <c r="H24486" s="3"/>
      <c r="I24486" s="3"/>
      <c r="J24486" s="3"/>
      <c r="K24486" s="3"/>
      <c r="L24486" s="3"/>
      <c r="M24486" s="3"/>
      <c r="N24486" s="3"/>
    </row>
    <row r="24487">
      <c r="A24487" s="3"/>
      <c r="B24487" s="3"/>
      <c r="C24487" s="3"/>
      <c r="D24487" s="3"/>
      <c r="E24487" s="3"/>
      <c r="F24487" s="3"/>
      <c r="G24487" s="3"/>
      <c r="H24487" s="3"/>
      <c r="I24487" s="3"/>
      <c r="J24487" s="3"/>
      <c r="K24487" s="3"/>
      <c r="L24487" s="3"/>
      <c r="M24487" s="3"/>
      <c r="N24487" s="3"/>
    </row>
    <row r="24488">
      <c r="A24488" s="3"/>
      <c r="B24488" s="3"/>
      <c r="C24488" s="3"/>
      <c r="D24488" s="3"/>
      <c r="E24488" s="3"/>
      <c r="F24488" s="3"/>
      <c r="G24488" s="3"/>
      <c r="H24488" s="3"/>
      <c r="I24488" s="3"/>
      <c r="J24488" s="3"/>
      <c r="K24488" s="3"/>
      <c r="L24488" s="3"/>
      <c r="M24488" s="3"/>
      <c r="N24488" s="3"/>
    </row>
    <row r="24489">
      <c r="A24489" s="3"/>
      <c r="B24489" s="3"/>
      <c r="C24489" s="3"/>
      <c r="D24489" s="3"/>
      <c r="E24489" s="3"/>
      <c r="F24489" s="3"/>
      <c r="G24489" s="3"/>
      <c r="H24489" s="3"/>
      <c r="I24489" s="3"/>
      <c r="J24489" s="3"/>
      <c r="K24489" s="3"/>
      <c r="L24489" s="3"/>
      <c r="M24489" s="3"/>
      <c r="N24489" s="3"/>
    </row>
    <row r="24490">
      <c r="A24490" s="3"/>
      <c r="B24490" s="3"/>
      <c r="C24490" s="3"/>
      <c r="D24490" s="3"/>
      <c r="E24490" s="3"/>
      <c r="F24490" s="3"/>
      <c r="G24490" s="3"/>
      <c r="H24490" s="3"/>
      <c r="I24490" s="3"/>
      <c r="J24490" s="3"/>
      <c r="K24490" s="3"/>
      <c r="L24490" s="3"/>
      <c r="M24490" s="3"/>
      <c r="N24490" s="3"/>
    </row>
    <row r="24491">
      <c r="A24491" s="3"/>
      <c r="B24491" s="3"/>
      <c r="C24491" s="3"/>
      <c r="D24491" s="3"/>
      <c r="E24491" s="3"/>
      <c r="F24491" s="3"/>
      <c r="G24491" s="3"/>
      <c r="H24491" s="3"/>
      <c r="I24491" s="3"/>
      <c r="J24491" s="3"/>
      <c r="K24491" s="3"/>
      <c r="L24491" s="3"/>
      <c r="M24491" s="3"/>
      <c r="N24491" s="3"/>
    </row>
    <row r="24492">
      <c r="A24492" s="3"/>
      <c r="B24492" s="3"/>
      <c r="C24492" s="3"/>
      <c r="D24492" s="3"/>
      <c r="E24492" s="3"/>
      <c r="F24492" s="3"/>
      <c r="G24492" s="3"/>
      <c r="H24492" s="3"/>
      <c r="I24492" s="3"/>
      <c r="J24492" s="3"/>
      <c r="K24492" s="3"/>
      <c r="L24492" s="3"/>
      <c r="M24492" s="3"/>
      <c r="N24492" s="3"/>
    </row>
    <row r="24493">
      <c r="A24493" s="3"/>
      <c r="B24493" s="3"/>
      <c r="C24493" s="3"/>
      <c r="D24493" s="3"/>
      <c r="E24493" s="3"/>
      <c r="F24493" s="3"/>
      <c r="G24493" s="3"/>
      <c r="H24493" s="3"/>
      <c r="I24493" s="3"/>
      <c r="J24493" s="3"/>
      <c r="K24493" s="3"/>
      <c r="L24493" s="3"/>
      <c r="M24493" s="3"/>
      <c r="N24493" s="3"/>
    </row>
    <row r="24494">
      <c r="A24494" s="3"/>
      <c r="B24494" s="3"/>
      <c r="C24494" s="3"/>
      <c r="D24494" s="3"/>
      <c r="E24494" s="3"/>
      <c r="F24494" s="3"/>
      <c r="G24494" s="3"/>
      <c r="H24494" s="3"/>
      <c r="I24494" s="3"/>
      <c r="J24494" s="3"/>
      <c r="K24494" s="3"/>
      <c r="L24494" s="3"/>
      <c r="M24494" s="3"/>
      <c r="N24494" s="3"/>
    </row>
    <row r="24495">
      <c r="A24495" s="3"/>
      <c r="B24495" s="3"/>
      <c r="C24495" s="3"/>
      <c r="D24495" s="3"/>
      <c r="E24495" s="3"/>
      <c r="F24495" s="3"/>
      <c r="G24495" s="3"/>
      <c r="H24495" s="3"/>
      <c r="I24495" s="3"/>
      <c r="J24495" s="3"/>
      <c r="K24495" s="3"/>
      <c r="L24495" s="3"/>
      <c r="M24495" s="3"/>
      <c r="N24495" s="3"/>
    </row>
    <row r="24496">
      <c r="A24496" s="3"/>
      <c r="B24496" s="3"/>
      <c r="C24496" s="3"/>
      <c r="D24496" s="3"/>
      <c r="E24496" s="3"/>
      <c r="F24496" s="3"/>
      <c r="G24496" s="3"/>
      <c r="H24496" s="3"/>
      <c r="I24496" s="3"/>
      <c r="J24496" s="3"/>
      <c r="K24496" s="3"/>
      <c r="L24496" s="3"/>
      <c r="M24496" s="3"/>
      <c r="N24496" s="3"/>
    </row>
    <row r="24497">
      <c r="A24497" s="3"/>
      <c r="B24497" s="3"/>
      <c r="C24497" s="3"/>
      <c r="D24497" s="3"/>
      <c r="E24497" s="3"/>
      <c r="F24497" s="3"/>
      <c r="G24497" s="3"/>
      <c r="H24497" s="3"/>
      <c r="I24497" s="3"/>
      <c r="J24497" s="3"/>
      <c r="K24497" s="3"/>
      <c r="L24497" s="3"/>
      <c r="M24497" s="3"/>
      <c r="N24497" s="3"/>
    </row>
    <row r="24498">
      <c r="A24498" s="3"/>
      <c r="B24498" s="3"/>
      <c r="C24498" s="3"/>
      <c r="D24498" s="3"/>
      <c r="E24498" s="3"/>
      <c r="F24498" s="3"/>
      <c r="G24498" s="3"/>
      <c r="H24498" s="3"/>
      <c r="I24498" s="3"/>
      <c r="J24498" s="3"/>
      <c r="K24498" s="3"/>
      <c r="L24498" s="3"/>
      <c r="M24498" s="3"/>
      <c r="N24498" s="3"/>
    </row>
    <row r="24499">
      <c r="A24499" s="3"/>
      <c r="B24499" s="3"/>
      <c r="C24499" s="3"/>
      <c r="D24499" s="3"/>
      <c r="E24499" s="3"/>
      <c r="F24499" s="3"/>
      <c r="G24499" s="3"/>
      <c r="H24499" s="3"/>
      <c r="I24499" s="3"/>
      <c r="J24499" s="3"/>
      <c r="K24499" s="3"/>
      <c r="L24499" s="3"/>
      <c r="M24499" s="3"/>
      <c r="N24499" s="3"/>
    </row>
    <row r="24500">
      <c r="A24500" s="3"/>
      <c r="B24500" s="3"/>
      <c r="C24500" s="3"/>
      <c r="D24500" s="3"/>
      <c r="E24500" s="3"/>
      <c r="F24500" s="3"/>
      <c r="G24500" s="3"/>
      <c r="H24500" s="3"/>
      <c r="I24500" s="3"/>
      <c r="J24500" s="3"/>
      <c r="K24500" s="3"/>
      <c r="L24500" s="3"/>
      <c r="M24500" s="3"/>
      <c r="N24500" s="3"/>
    </row>
    <row r="24501">
      <c r="A24501" s="3"/>
      <c r="B24501" s="3"/>
      <c r="C24501" s="3"/>
      <c r="D24501" s="3"/>
      <c r="E24501" s="3"/>
      <c r="F24501" s="3"/>
      <c r="G24501" s="3"/>
      <c r="H24501" s="3"/>
      <c r="I24501" s="3"/>
      <c r="J24501" s="3"/>
      <c r="K24501" s="3"/>
      <c r="L24501" s="3"/>
      <c r="M24501" s="3"/>
      <c r="N24501" s="3"/>
    </row>
    <row r="24502">
      <c r="A24502" s="3"/>
      <c r="B24502" s="3"/>
      <c r="C24502" s="3"/>
      <c r="D24502" s="3"/>
      <c r="E24502" s="3"/>
      <c r="F24502" s="3"/>
      <c r="G24502" s="3"/>
      <c r="H24502" s="3"/>
      <c r="I24502" s="3"/>
      <c r="J24502" s="3"/>
      <c r="K24502" s="3"/>
      <c r="L24502" s="3"/>
      <c r="M24502" s="3"/>
      <c r="N24502" s="3"/>
    </row>
    <row r="24503">
      <c r="A24503" s="3"/>
      <c r="B24503" s="3"/>
      <c r="C24503" s="3"/>
      <c r="D24503" s="3"/>
      <c r="E24503" s="3"/>
      <c r="F24503" s="3"/>
      <c r="G24503" s="3"/>
      <c r="H24503" s="3"/>
      <c r="I24503" s="3"/>
      <c r="J24503" s="3"/>
      <c r="K24503" s="3"/>
      <c r="L24503" s="3"/>
      <c r="M24503" s="3"/>
      <c r="N24503" s="3"/>
    </row>
    <row r="24504">
      <c r="A24504" s="3"/>
      <c r="B24504" s="3"/>
      <c r="C24504" s="3"/>
      <c r="D24504" s="3"/>
      <c r="E24504" s="3"/>
      <c r="F24504" s="3"/>
      <c r="G24504" s="3"/>
      <c r="H24504" s="3"/>
      <c r="I24504" s="3"/>
      <c r="J24504" s="3"/>
      <c r="K24504" s="3"/>
      <c r="L24504" s="3"/>
      <c r="M24504" s="3"/>
      <c r="N24504" s="3"/>
    </row>
    <row r="24505">
      <c r="A24505" s="3"/>
      <c r="B24505" s="3"/>
      <c r="C24505" s="3"/>
      <c r="D24505" s="3"/>
      <c r="E24505" s="3"/>
      <c r="F24505" s="3"/>
      <c r="G24505" s="3"/>
      <c r="H24505" s="3"/>
      <c r="I24505" s="3"/>
      <c r="J24505" s="3"/>
      <c r="K24505" s="3"/>
      <c r="L24505" s="3"/>
      <c r="M24505" s="3"/>
      <c r="N24505" s="3"/>
    </row>
    <row r="24506">
      <c r="A24506" s="3"/>
      <c r="B24506" s="3"/>
      <c r="C24506" s="3"/>
      <c r="D24506" s="3"/>
      <c r="E24506" s="3"/>
      <c r="F24506" s="3"/>
      <c r="G24506" s="3"/>
      <c r="H24506" s="3"/>
      <c r="I24506" s="3"/>
      <c r="J24506" s="3"/>
      <c r="K24506" s="3"/>
      <c r="L24506" s="3"/>
      <c r="M24506" s="3"/>
      <c r="N24506" s="3"/>
    </row>
    <row r="24507">
      <c r="A24507" s="3"/>
      <c r="B24507" s="3"/>
      <c r="C24507" s="3"/>
      <c r="D24507" s="3"/>
      <c r="E24507" s="3"/>
      <c r="F24507" s="3"/>
      <c r="G24507" s="3"/>
      <c r="H24507" s="3"/>
      <c r="I24507" s="3"/>
      <c r="J24507" s="3"/>
      <c r="K24507" s="3"/>
      <c r="L24507" s="3"/>
      <c r="M24507" s="3"/>
      <c r="N24507" s="3"/>
    </row>
    <row r="24508">
      <c r="A24508" s="3"/>
      <c r="B24508" s="3"/>
      <c r="C24508" s="3"/>
      <c r="D24508" s="3"/>
      <c r="E24508" s="3"/>
      <c r="F24508" s="3"/>
      <c r="G24508" s="3"/>
      <c r="H24508" s="3"/>
      <c r="I24508" s="3"/>
      <c r="J24508" s="3"/>
      <c r="K24508" s="3"/>
      <c r="L24508" s="3"/>
      <c r="M24508" s="3"/>
      <c r="N24508" s="3"/>
    </row>
    <row r="24509">
      <c r="A24509" s="3"/>
      <c r="B24509" s="3"/>
      <c r="C24509" s="3"/>
      <c r="D24509" s="3"/>
      <c r="E24509" s="3"/>
      <c r="F24509" s="3"/>
      <c r="G24509" s="3"/>
      <c r="H24509" s="3"/>
      <c r="I24509" s="3"/>
      <c r="J24509" s="3"/>
      <c r="K24509" s="3"/>
      <c r="L24509" s="3"/>
      <c r="M24509" s="3"/>
      <c r="N24509" s="3"/>
    </row>
    <row r="24510">
      <c r="A24510" s="3"/>
      <c r="B24510" s="3"/>
      <c r="C24510" s="3"/>
      <c r="D24510" s="3"/>
      <c r="E24510" s="3"/>
      <c r="F24510" s="3"/>
      <c r="G24510" s="3"/>
      <c r="H24510" s="3"/>
      <c r="I24510" s="3"/>
      <c r="J24510" s="3"/>
      <c r="K24510" s="3"/>
      <c r="L24510" s="3"/>
      <c r="M24510" s="3"/>
      <c r="N24510" s="3"/>
    </row>
    <row r="24511">
      <c r="A24511" s="3"/>
      <c r="B24511" s="3"/>
      <c r="C24511" s="3"/>
      <c r="D24511" s="3"/>
      <c r="E24511" s="3"/>
      <c r="F24511" s="3"/>
      <c r="G24511" s="3"/>
      <c r="H24511" s="3"/>
      <c r="I24511" s="3"/>
      <c r="J24511" s="3"/>
      <c r="K24511" s="3"/>
      <c r="L24511" s="3"/>
      <c r="M24511" s="3"/>
      <c r="N24511" s="3"/>
    </row>
    <row r="24512">
      <c r="A24512" s="3"/>
      <c r="B24512" s="3"/>
      <c r="C24512" s="3"/>
      <c r="D24512" s="3"/>
      <c r="E24512" s="3"/>
      <c r="F24512" s="3"/>
      <c r="G24512" s="3"/>
      <c r="H24512" s="3"/>
      <c r="I24512" s="3"/>
      <c r="J24512" s="3"/>
      <c r="K24512" s="3"/>
      <c r="L24512" s="3"/>
      <c r="M24512" s="3"/>
      <c r="N24512" s="3"/>
    </row>
    <row r="24513">
      <c r="A24513" s="3"/>
      <c r="B24513" s="3"/>
      <c r="C24513" s="3"/>
      <c r="D24513" s="3"/>
      <c r="E24513" s="3"/>
      <c r="F24513" s="3"/>
      <c r="G24513" s="3"/>
      <c r="H24513" s="3"/>
      <c r="I24513" s="3"/>
      <c r="J24513" s="3"/>
      <c r="K24513" s="3"/>
      <c r="L24513" s="3"/>
      <c r="M24513" s="3"/>
      <c r="N24513" s="3"/>
    </row>
    <row r="24514">
      <c r="A24514" s="3"/>
      <c r="B24514" s="3"/>
      <c r="C24514" s="3"/>
      <c r="D24514" s="3"/>
      <c r="E24514" s="3"/>
      <c r="F24514" s="3"/>
      <c r="G24514" s="3"/>
      <c r="H24514" s="3"/>
      <c r="I24514" s="3"/>
      <c r="J24514" s="3"/>
      <c r="K24514" s="3"/>
      <c r="L24514" s="3"/>
      <c r="M24514" s="3"/>
      <c r="N24514" s="3"/>
    </row>
    <row r="24515">
      <c r="A24515" s="3"/>
      <c r="B24515" s="3"/>
      <c r="C24515" s="3"/>
      <c r="D24515" s="3"/>
      <c r="E24515" s="3"/>
      <c r="F24515" s="3"/>
      <c r="G24515" s="3"/>
      <c r="H24515" s="3"/>
      <c r="I24515" s="3"/>
      <c r="J24515" s="3"/>
      <c r="K24515" s="3"/>
      <c r="L24515" s="3"/>
      <c r="M24515" s="3"/>
      <c r="N24515" s="3"/>
    </row>
    <row r="24516">
      <c r="A24516" s="3"/>
      <c r="B24516" s="3"/>
      <c r="C24516" s="3"/>
      <c r="D24516" s="3"/>
      <c r="E24516" s="3"/>
      <c r="F24516" s="3"/>
      <c r="G24516" s="3"/>
      <c r="H24516" s="3"/>
      <c r="I24516" s="3"/>
      <c r="J24516" s="3"/>
      <c r="K24516" s="3"/>
      <c r="L24516" s="3"/>
      <c r="M24516" s="3"/>
      <c r="N24516" s="3"/>
    </row>
    <row r="24517">
      <c r="A24517" s="3"/>
      <c r="B24517" s="3"/>
      <c r="C24517" s="3"/>
      <c r="D24517" s="3"/>
      <c r="E24517" s="3"/>
      <c r="F24517" s="3"/>
      <c r="G24517" s="3"/>
      <c r="H24517" s="3"/>
      <c r="I24517" s="3"/>
      <c r="J24517" s="3"/>
      <c r="K24517" s="3"/>
      <c r="L24517" s="3"/>
      <c r="M24517" s="3"/>
      <c r="N24517" s="3"/>
    </row>
    <row r="24518">
      <c r="A24518" s="3"/>
      <c r="B24518" s="3"/>
      <c r="C24518" s="3"/>
      <c r="D24518" s="3"/>
      <c r="E24518" s="3"/>
      <c r="F24518" s="3"/>
      <c r="G24518" s="3"/>
      <c r="H24518" s="3"/>
      <c r="I24518" s="3"/>
      <c r="J24518" s="3"/>
      <c r="K24518" s="3"/>
      <c r="L24518" s="3"/>
      <c r="M24518" s="3"/>
      <c r="N24518" s="3"/>
    </row>
    <row r="24519">
      <c r="A24519" s="3"/>
      <c r="B24519" s="3"/>
      <c r="C24519" s="3"/>
      <c r="D24519" s="3"/>
      <c r="E24519" s="3"/>
      <c r="F24519" s="3"/>
      <c r="G24519" s="3"/>
      <c r="H24519" s="3"/>
      <c r="I24519" s="3"/>
      <c r="J24519" s="3"/>
      <c r="K24519" s="3"/>
      <c r="L24519" s="3"/>
      <c r="M24519" s="3"/>
      <c r="N24519" s="3"/>
    </row>
    <row r="24520">
      <c r="A24520" s="3"/>
      <c r="B24520" s="3"/>
      <c r="C24520" s="3"/>
      <c r="D24520" s="3"/>
      <c r="E24520" s="3"/>
      <c r="F24520" s="3"/>
      <c r="G24520" s="3"/>
      <c r="H24520" s="3"/>
      <c r="I24520" s="3"/>
      <c r="J24520" s="3"/>
      <c r="K24520" s="3"/>
      <c r="L24520" s="3"/>
      <c r="M24520" s="3"/>
      <c r="N24520" s="3"/>
    </row>
    <row r="24521">
      <c r="A24521" s="3"/>
      <c r="B24521" s="3"/>
      <c r="C24521" s="3"/>
      <c r="D24521" s="3"/>
      <c r="E24521" s="3"/>
      <c r="F24521" s="3"/>
      <c r="G24521" s="3"/>
      <c r="H24521" s="3"/>
      <c r="I24521" s="3"/>
      <c r="J24521" s="3"/>
      <c r="K24521" s="3"/>
      <c r="L24521" s="3"/>
      <c r="M24521" s="3"/>
      <c r="N24521" s="3"/>
    </row>
    <row r="24522">
      <c r="A24522" s="3"/>
      <c r="B24522" s="3"/>
      <c r="C24522" s="3"/>
      <c r="D24522" s="3"/>
      <c r="E24522" s="3"/>
      <c r="F24522" s="3"/>
      <c r="G24522" s="3"/>
      <c r="H24522" s="3"/>
      <c r="I24522" s="3"/>
      <c r="J24522" s="3"/>
      <c r="K24522" s="3"/>
      <c r="L24522" s="3"/>
      <c r="M24522" s="3"/>
      <c r="N24522" s="3"/>
    </row>
    <row r="24523">
      <c r="A24523" s="3"/>
      <c r="B24523" s="3"/>
      <c r="C24523" s="3"/>
      <c r="D24523" s="3"/>
      <c r="E24523" s="3"/>
      <c r="F24523" s="3"/>
      <c r="G24523" s="3"/>
      <c r="H24523" s="3"/>
      <c r="I24523" s="3"/>
      <c r="J24523" s="3"/>
      <c r="K24523" s="3"/>
      <c r="L24523" s="3"/>
      <c r="M24523" s="3"/>
      <c r="N24523" s="3"/>
    </row>
    <row r="24524">
      <c r="A24524" s="3"/>
      <c r="B24524" s="3"/>
      <c r="C24524" s="3"/>
      <c r="D24524" s="3"/>
      <c r="E24524" s="3"/>
      <c r="F24524" s="3"/>
      <c r="G24524" s="3"/>
      <c r="H24524" s="3"/>
      <c r="I24524" s="3"/>
      <c r="J24524" s="3"/>
      <c r="K24524" s="3"/>
      <c r="L24524" s="3"/>
      <c r="M24524" s="3"/>
      <c r="N24524" s="3"/>
    </row>
    <row r="24525">
      <c r="A24525" s="3"/>
      <c r="B24525" s="3"/>
      <c r="C24525" s="3"/>
      <c r="D24525" s="3"/>
      <c r="E24525" s="3"/>
      <c r="F24525" s="3"/>
      <c r="G24525" s="3"/>
      <c r="H24525" s="3"/>
      <c r="I24525" s="3"/>
      <c r="J24525" s="3"/>
      <c r="K24525" s="3"/>
      <c r="L24525" s="3"/>
      <c r="M24525" s="3"/>
      <c r="N24525" s="3"/>
    </row>
    <row r="24526">
      <c r="A24526" s="3"/>
      <c r="B24526" s="3"/>
      <c r="C24526" s="3"/>
      <c r="D24526" s="3"/>
      <c r="E24526" s="3"/>
      <c r="F24526" s="3"/>
      <c r="G24526" s="3"/>
      <c r="H24526" s="3"/>
      <c r="I24526" s="3"/>
      <c r="J24526" s="3"/>
      <c r="K24526" s="3"/>
      <c r="L24526" s="3"/>
      <c r="M24526" s="3"/>
      <c r="N24526" s="3"/>
    </row>
    <row r="24527">
      <c r="A24527" s="3"/>
      <c r="B24527" s="3"/>
      <c r="C24527" s="3"/>
      <c r="D24527" s="3"/>
      <c r="E24527" s="3"/>
      <c r="F24527" s="3"/>
      <c r="G24527" s="3"/>
      <c r="H24527" s="3"/>
      <c r="I24527" s="3"/>
      <c r="J24527" s="3"/>
      <c r="K24527" s="3"/>
      <c r="L24527" s="3"/>
      <c r="M24527" s="3"/>
      <c r="N24527" s="3"/>
    </row>
    <row r="24528">
      <c r="A24528" s="3"/>
      <c r="B24528" s="3"/>
      <c r="C24528" s="3"/>
      <c r="D24528" s="3"/>
      <c r="E24528" s="3"/>
      <c r="F24528" s="3"/>
      <c r="G24528" s="3"/>
      <c r="H24528" s="3"/>
      <c r="I24528" s="3"/>
      <c r="J24528" s="3"/>
      <c r="K24528" s="3"/>
      <c r="L24528" s="3"/>
      <c r="M24528" s="3"/>
      <c r="N24528" s="3"/>
    </row>
    <row r="24529">
      <c r="A24529" s="3"/>
      <c r="B24529" s="3"/>
      <c r="C24529" s="3"/>
      <c r="D24529" s="3"/>
      <c r="E24529" s="3"/>
      <c r="F24529" s="3"/>
      <c r="G24529" s="3"/>
      <c r="H24529" s="3"/>
      <c r="I24529" s="3"/>
      <c r="J24529" s="3"/>
      <c r="K24529" s="3"/>
      <c r="L24529" s="3"/>
      <c r="M24529" s="3"/>
      <c r="N24529" s="3"/>
    </row>
    <row r="24530">
      <c r="A24530" s="3"/>
      <c r="B24530" s="3"/>
      <c r="C24530" s="3"/>
      <c r="D24530" s="3"/>
      <c r="E24530" s="3"/>
      <c r="F24530" s="3"/>
      <c r="G24530" s="3"/>
      <c r="H24530" s="3"/>
      <c r="I24530" s="3"/>
      <c r="J24530" s="3"/>
      <c r="K24530" s="3"/>
      <c r="L24530" s="3"/>
      <c r="M24530" s="3"/>
      <c r="N24530" s="3"/>
    </row>
    <row r="24531">
      <c r="A24531" s="3"/>
      <c r="B24531" s="3"/>
      <c r="C24531" s="3"/>
      <c r="D24531" s="3"/>
      <c r="E24531" s="3"/>
      <c r="F24531" s="3"/>
      <c r="G24531" s="3"/>
      <c r="H24531" s="3"/>
      <c r="I24531" s="3"/>
      <c r="J24531" s="3"/>
      <c r="K24531" s="3"/>
      <c r="L24531" s="3"/>
      <c r="M24531" s="3"/>
      <c r="N24531" s="3"/>
    </row>
    <row r="24532">
      <c r="A24532" s="3"/>
      <c r="B24532" s="3"/>
      <c r="C24532" s="3"/>
      <c r="D24532" s="3"/>
      <c r="E24532" s="3"/>
      <c r="F24532" s="3"/>
      <c r="G24532" s="3"/>
      <c r="H24532" s="3"/>
      <c r="I24532" s="3"/>
      <c r="J24532" s="3"/>
      <c r="K24532" s="3"/>
      <c r="L24532" s="3"/>
      <c r="M24532" s="3"/>
      <c r="N24532" s="3"/>
    </row>
    <row r="24533">
      <c r="A24533" s="3"/>
      <c r="B24533" s="3"/>
      <c r="C24533" s="3"/>
      <c r="D24533" s="3"/>
      <c r="E24533" s="3"/>
      <c r="F24533" s="3"/>
      <c r="G24533" s="3"/>
      <c r="H24533" s="3"/>
      <c r="I24533" s="3"/>
      <c r="J24533" s="3"/>
      <c r="K24533" s="3"/>
      <c r="L24533" s="3"/>
      <c r="M24533" s="3"/>
      <c r="N24533" s="3"/>
    </row>
    <row r="24534">
      <c r="A24534" s="3"/>
      <c r="B24534" s="3"/>
      <c r="C24534" s="3"/>
      <c r="D24534" s="3"/>
      <c r="E24534" s="3"/>
      <c r="F24534" s="3"/>
      <c r="G24534" s="3"/>
      <c r="H24534" s="3"/>
      <c r="I24534" s="3"/>
      <c r="J24534" s="3"/>
      <c r="K24534" s="3"/>
      <c r="L24534" s="3"/>
      <c r="M24534" s="3"/>
      <c r="N24534" s="3"/>
    </row>
    <row r="24535">
      <c r="A24535" s="3"/>
      <c r="B24535" s="3"/>
      <c r="C24535" s="3"/>
      <c r="D24535" s="3"/>
      <c r="E24535" s="3"/>
      <c r="F24535" s="3"/>
      <c r="G24535" s="3"/>
      <c r="H24535" s="3"/>
      <c r="I24535" s="3"/>
      <c r="J24535" s="3"/>
      <c r="K24535" s="3"/>
      <c r="L24535" s="3"/>
      <c r="M24535" s="3"/>
      <c r="N24535" s="3"/>
    </row>
    <row r="24536">
      <c r="A24536" s="3"/>
      <c r="B24536" s="3"/>
      <c r="C24536" s="3"/>
      <c r="D24536" s="3"/>
      <c r="E24536" s="3"/>
      <c r="F24536" s="3"/>
      <c r="G24536" s="3"/>
      <c r="H24536" s="3"/>
      <c r="I24536" s="3"/>
      <c r="J24536" s="3"/>
      <c r="K24536" s="3"/>
      <c r="L24536" s="3"/>
      <c r="M24536" s="3"/>
      <c r="N24536" s="3"/>
    </row>
    <row r="24537">
      <c r="A24537" s="3"/>
      <c r="B24537" s="3"/>
      <c r="C24537" s="3"/>
      <c r="D24537" s="3"/>
      <c r="E24537" s="3"/>
      <c r="F24537" s="3"/>
      <c r="G24537" s="3"/>
      <c r="H24537" s="3"/>
      <c r="I24537" s="3"/>
      <c r="J24537" s="3"/>
      <c r="K24537" s="3"/>
      <c r="L24537" s="3"/>
      <c r="M24537" s="3"/>
      <c r="N24537" s="3"/>
    </row>
    <row r="24538">
      <c r="A24538" s="3"/>
      <c r="B24538" s="3"/>
      <c r="C24538" s="3"/>
      <c r="D24538" s="3"/>
      <c r="E24538" s="3"/>
      <c r="F24538" s="3"/>
      <c r="G24538" s="3"/>
      <c r="H24538" s="3"/>
      <c r="I24538" s="3"/>
      <c r="J24538" s="3"/>
      <c r="K24538" s="3"/>
      <c r="L24538" s="3"/>
      <c r="M24538" s="3"/>
      <c r="N24538" s="3"/>
    </row>
    <row r="24539">
      <c r="A24539" s="3"/>
      <c r="B24539" s="3"/>
      <c r="C24539" s="3"/>
      <c r="D24539" s="3"/>
      <c r="E24539" s="3"/>
      <c r="F24539" s="3"/>
      <c r="G24539" s="3"/>
      <c r="H24539" s="3"/>
      <c r="I24539" s="3"/>
      <c r="J24539" s="3"/>
      <c r="K24539" s="3"/>
      <c r="L24539" s="3"/>
      <c r="M24539" s="3"/>
      <c r="N24539" s="3"/>
    </row>
    <row r="24540">
      <c r="A24540" s="3"/>
      <c r="B24540" s="3"/>
      <c r="C24540" s="3"/>
      <c r="D24540" s="3"/>
      <c r="E24540" s="3"/>
      <c r="F24540" s="3"/>
      <c r="G24540" s="3"/>
      <c r="H24540" s="3"/>
      <c r="I24540" s="3"/>
      <c r="J24540" s="3"/>
      <c r="K24540" s="3"/>
      <c r="L24540" s="3"/>
      <c r="M24540" s="3"/>
      <c r="N24540" s="3"/>
    </row>
    <row r="24541">
      <c r="A24541" s="3"/>
      <c r="B24541" s="3"/>
      <c r="C24541" s="3"/>
      <c r="D24541" s="3"/>
      <c r="E24541" s="3"/>
      <c r="F24541" s="3"/>
      <c r="G24541" s="3"/>
      <c r="H24541" s="3"/>
      <c r="I24541" s="3"/>
      <c r="J24541" s="3"/>
      <c r="K24541" s="3"/>
      <c r="L24541" s="3"/>
      <c r="M24541" s="3"/>
      <c r="N24541" s="3"/>
    </row>
    <row r="24542">
      <c r="A24542" s="3"/>
      <c r="B24542" s="3"/>
      <c r="C24542" s="3"/>
      <c r="D24542" s="3"/>
      <c r="E24542" s="3"/>
      <c r="F24542" s="3"/>
      <c r="G24542" s="3"/>
      <c r="H24542" s="3"/>
      <c r="I24542" s="3"/>
      <c r="J24542" s="3"/>
      <c r="K24542" s="3"/>
      <c r="L24542" s="3"/>
      <c r="M24542" s="3"/>
      <c r="N24542" s="3"/>
    </row>
    <row r="24543">
      <c r="A24543" s="3"/>
      <c r="B24543" s="3"/>
      <c r="C24543" s="3"/>
      <c r="D24543" s="3"/>
      <c r="E24543" s="3"/>
      <c r="F24543" s="3"/>
      <c r="G24543" s="3"/>
      <c r="H24543" s="3"/>
      <c r="I24543" s="3"/>
      <c r="J24543" s="3"/>
      <c r="K24543" s="3"/>
      <c r="L24543" s="3"/>
      <c r="M24543" s="3"/>
      <c r="N24543" s="3"/>
    </row>
    <row r="24544">
      <c r="A24544" s="3"/>
      <c r="B24544" s="3"/>
      <c r="C24544" s="3"/>
      <c r="D24544" s="3"/>
      <c r="E24544" s="3"/>
      <c r="F24544" s="3"/>
      <c r="G24544" s="3"/>
      <c r="H24544" s="3"/>
      <c r="I24544" s="3"/>
      <c r="J24544" s="3"/>
      <c r="K24544" s="3"/>
      <c r="L24544" s="3"/>
      <c r="M24544" s="3"/>
      <c r="N24544" s="3"/>
    </row>
    <row r="24545">
      <c r="A24545" s="3"/>
      <c r="B24545" s="3"/>
      <c r="C24545" s="3"/>
      <c r="D24545" s="3"/>
      <c r="E24545" s="3"/>
      <c r="F24545" s="3"/>
      <c r="G24545" s="3"/>
      <c r="H24545" s="3"/>
      <c r="I24545" s="3"/>
      <c r="J24545" s="3"/>
      <c r="K24545" s="3"/>
      <c r="L24545" s="3"/>
      <c r="M24545" s="3"/>
      <c r="N24545" s="3"/>
    </row>
    <row r="24546">
      <c r="A24546" s="3"/>
      <c r="B24546" s="3"/>
      <c r="C24546" s="3"/>
      <c r="D24546" s="3"/>
      <c r="E24546" s="3"/>
      <c r="F24546" s="3"/>
      <c r="G24546" s="3"/>
      <c r="H24546" s="3"/>
      <c r="I24546" s="3"/>
      <c r="J24546" s="3"/>
      <c r="K24546" s="3"/>
      <c r="L24546" s="3"/>
      <c r="M24546" s="3"/>
      <c r="N24546" s="3"/>
    </row>
    <row r="24547">
      <c r="A24547" s="3"/>
      <c r="B24547" s="3"/>
      <c r="C24547" s="3"/>
      <c r="D24547" s="3"/>
      <c r="E24547" s="3"/>
      <c r="F24547" s="3"/>
      <c r="G24547" s="3"/>
      <c r="H24547" s="3"/>
      <c r="I24547" s="3"/>
      <c r="J24547" s="3"/>
      <c r="K24547" s="3"/>
      <c r="L24547" s="3"/>
      <c r="M24547" s="3"/>
      <c r="N24547" s="3"/>
    </row>
    <row r="24548">
      <c r="A24548" s="3"/>
      <c r="B24548" s="3"/>
      <c r="C24548" s="3"/>
      <c r="D24548" s="3"/>
      <c r="E24548" s="3"/>
      <c r="F24548" s="3"/>
      <c r="G24548" s="3"/>
      <c r="H24548" s="3"/>
      <c r="I24548" s="3"/>
      <c r="J24548" s="3"/>
      <c r="K24548" s="3"/>
      <c r="L24548" s="3"/>
      <c r="M24548" s="3"/>
      <c r="N24548" s="3"/>
    </row>
    <row r="24549">
      <c r="A24549" s="3"/>
      <c r="B24549" s="3"/>
      <c r="C24549" s="3"/>
      <c r="D24549" s="3"/>
      <c r="E24549" s="3"/>
      <c r="F24549" s="3"/>
      <c r="G24549" s="3"/>
      <c r="H24549" s="3"/>
      <c r="I24549" s="3"/>
      <c r="J24549" s="3"/>
      <c r="K24549" s="3"/>
      <c r="L24549" s="3"/>
      <c r="M24549" s="3"/>
      <c r="N24549" s="3"/>
    </row>
    <row r="24550">
      <c r="A24550" s="3"/>
      <c r="B24550" s="3"/>
      <c r="C24550" s="3"/>
      <c r="D24550" s="3"/>
      <c r="E24550" s="3"/>
      <c r="F24550" s="3"/>
      <c r="G24550" s="3"/>
      <c r="H24550" s="3"/>
      <c r="I24550" s="3"/>
      <c r="J24550" s="3"/>
      <c r="K24550" s="3"/>
      <c r="L24550" s="3"/>
      <c r="M24550" s="3"/>
      <c r="N24550" s="3"/>
    </row>
    <row r="24551">
      <c r="A24551" s="3"/>
      <c r="B24551" s="3"/>
      <c r="C24551" s="3"/>
      <c r="D24551" s="3"/>
      <c r="E24551" s="3"/>
      <c r="F24551" s="3"/>
      <c r="G24551" s="3"/>
      <c r="H24551" s="3"/>
      <c r="I24551" s="3"/>
      <c r="J24551" s="3"/>
      <c r="K24551" s="3"/>
      <c r="L24551" s="3"/>
      <c r="M24551" s="3"/>
      <c r="N24551" s="3"/>
    </row>
    <row r="24552">
      <c r="A24552" s="3"/>
      <c r="B24552" s="3"/>
      <c r="C24552" s="3"/>
      <c r="D24552" s="3"/>
      <c r="E24552" s="3"/>
      <c r="F24552" s="3"/>
      <c r="G24552" s="3"/>
      <c r="H24552" s="3"/>
      <c r="I24552" s="3"/>
      <c r="J24552" s="3"/>
      <c r="K24552" s="3"/>
      <c r="L24552" s="3"/>
      <c r="M24552" s="3"/>
      <c r="N24552" s="3"/>
    </row>
    <row r="24553">
      <c r="A24553" s="3"/>
      <c r="B24553" s="3"/>
      <c r="C24553" s="3"/>
      <c r="D24553" s="3"/>
      <c r="E24553" s="3"/>
      <c r="F24553" s="3"/>
      <c r="G24553" s="3"/>
      <c r="H24553" s="3"/>
      <c r="I24553" s="3"/>
      <c r="J24553" s="3"/>
      <c r="K24553" s="3"/>
      <c r="L24553" s="3"/>
      <c r="M24553" s="3"/>
      <c r="N24553" s="3"/>
    </row>
    <row r="24554">
      <c r="A24554" s="3"/>
      <c r="B24554" s="3"/>
      <c r="C24554" s="3"/>
      <c r="D24554" s="3"/>
      <c r="E24554" s="3"/>
      <c r="F24554" s="3"/>
      <c r="G24554" s="3"/>
      <c r="H24554" s="3"/>
      <c r="I24554" s="3"/>
      <c r="J24554" s="3"/>
      <c r="K24554" s="3"/>
      <c r="L24554" s="3"/>
      <c r="M24554" s="3"/>
      <c r="N24554" s="3"/>
    </row>
    <row r="24555">
      <c r="A24555" s="3"/>
      <c r="B24555" s="3"/>
      <c r="C24555" s="3"/>
      <c r="D24555" s="3"/>
      <c r="E24555" s="3"/>
      <c r="F24555" s="3"/>
      <c r="G24555" s="3"/>
      <c r="H24555" s="3"/>
      <c r="I24555" s="3"/>
      <c r="J24555" s="3"/>
      <c r="K24555" s="3"/>
      <c r="L24555" s="3"/>
      <c r="M24555" s="3"/>
      <c r="N24555" s="3"/>
    </row>
    <row r="24556">
      <c r="A24556" s="3"/>
      <c r="B24556" s="3"/>
      <c r="C24556" s="3"/>
      <c r="D24556" s="3"/>
      <c r="E24556" s="3"/>
      <c r="F24556" s="3"/>
      <c r="G24556" s="3"/>
      <c r="H24556" s="3"/>
      <c r="I24556" s="3"/>
      <c r="J24556" s="3"/>
      <c r="K24556" s="3"/>
      <c r="L24556" s="3"/>
      <c r="M24556" s="3"/>
      <c r="N24556" s="3"/>
    </row>
    <row r="24557">
      <c r="A24557" s="3"/>
      <c r="B24557" s="3"/>
      <c r="C24557" s="3"/>
      <c r="D24557" s="3"/>
      <c r="E24557" s="3"/>
      <c r="F24557" s="3"/>
      <c r="G24557" s="3"/>
      <c r="H24557" s="3"/>
      <c r="I24557" s="3"/>
      <c r="J24557" s="3"/>
      <c r="K24557" s="3"/>
      <c r="L24557" s="3"/>
      <c r="M24557" s="3"/>
      <c r="N24557" s="3"/>
    </row>
    <row r="24558">
      <c r="A24558" s="3"/>
      <c r="B24558" s="3"/>
      <c r="C24558" s="3"/>
      <c r="D24558" s="3"/>
      <c r="E24558" s="3"/>
      <c r="F24558" s="3"/>
      <c r="G24558" s="3"/>
      <c r="H24558" s="3"/>
      <c r="I24558" s="3"/>
      <c r="J24558" s="3"/>
      <c r="K24558" s="3"/>
      <c r="L24558" s="3"/>
      <c r="M24558" s="3"/>
      <c r="N24558" s="3"/>
    </row>
    <row r="24559">
      <c r="A24559" s="3"/>
      <c r="B24559" s="3"/>
      <c r="C24559" s="3"/>
      <c r="D24559" s="3"/>
      <c r="E24559" s="3"/>
      <c r="F24559" s="3"/>
      <c r="G24559" s="3"/>
      <c r="H24559" s="3"/>
      <c r="I24559" s="3"/>
      <c r="J24559" s="3"/>
      <c r="K24559" s="3"/>
      <c r="L24559" s="3"/>
      <c r="M24559" s="3"/>
      <c r="N24559" s="3"/>
    </row>
    <row r="24560">
      <c r="A24560" s="3"/>
      <c r="B24560" s="3"/>
      <c r="C24560" s="3"/>
      <c r="D24560" s="3"/>
      <c r="E24560" s="3"/>
      <c r="F24560" s="3"/>
      <c r="G24560" s="3"/>
      <c r="H24560" s="3"/>
      <c r="I24560" s="3"/>
      <c r="J24560" s="3"/>
      <c r="K24560" s="3"/>
      <c r="L24560" s="3"/>
      <c r="M24560" s="3"/>
      <c r="N24560" s="3"/>
    </row>
    <row r="24561">
      <c r="A24561" s="3"/>
      <c r="B24561" s="3"/>
      <c r="C24561" s="3"/>
      <c r="D24561" s="3"/>
      <c r="E24561" s="3"/>
      <c r="F24561" s="3"/>
      <c r="G24561" s="3"/>
      <c r="H24561" s="3"/>
      <c r="I24561" s="3"/>
      <c r="J24561" s="3"/>
      <c r="K24561" s="3"/>
      <c r="L24561" s="3"/>
      <c r="M24561" s="3"/>
      <c r="N24561" s="3"/>
    </row>
    <row r="24562">
      <c r="A24562" s="3"/>
      <c r="B24562" s="3"/>
      <c r="C24562" s="3"/>
      <c r="D24562" s="3"/>
      <c r="E24562" s="3"/>
      <c r="F24562" s="3"/>
      <c r="G24562" s="3"/>
      <c r="H24562" s="3"/>
      <c r="I24562" s="3"/>
      <c r="J24562" s="3"/>
      <c r="K24562" s="3"/>
      <c r="L24562" s="3"/>
      <c r="M24562" s="3"/>
      <c r="N24562" s="3"/>
    </row>
    <row r="24563">
      <c r="A24563" s="3"/>
      <c r="B24563" s="3"/>
      <c r="C24563" s="3"/>
      <c r="D24563" s="3"/>
      <c r="E24563" s="3"/>
      <c r="F24563" s="3"/>
      <c r="G24563" s="3"/>
      <c r="H24563" s="3"/>
      <c r="I24563" s="3"/>
      <c r="J24563" s="3"/>
      <c r="K24563" s="3"/>
      <c r="L24563" s="3"/>
      <c r="M24563" s="3"/>
      <c r="N24563" s="3"/>
    </row>
    <row r="24564">
      <c r="A24564" s="3"/>
      <c r="B24564" s="3"/>
      <c r="C24564" s="3"/>
      <c r="D24564" s="3"/>
      <c r="E24564" s="3"/>
      <c r="F24564" s="3"/>
      <c r="G24564" s="3"/>
      <c r="H24564" s="3"/>
      <c r="I24564" s="3"/>
      <c r="J24564" s="3"/>
      <c r="K24564" s="3"/>
      <c r="L24564" s="3"/>
      <c r="M24564" s="3"/>
      <c r="N24564" s="3"/>
    </row>
    <row r="24565">
      <c r="A24565" s="3"/>
      <c r="B24565" s="3"/>
      <c r="C24565" s="3"/>
      <c r="D24565" s="3"/>
      <c r="E24565" s="3"/>
      <c r="F24565" s="3"/>
      <c r="G24565" s="3"/>
      <c r="H24565" s="3"/>
      <c r="I24565" s="3"/>
      <c r="J24565" s="3"/>
      <c r="K24565" s="3"/>
      <c r="L24565" s="3"/>
      <c r="M24565" s="3"/>
      <c r="N24565" s="3"/>
    </row>
    <row r="24566">
      <c r="A24566" s="3"/>
      <c r="B24566" s="3"/>
      <c r="C24566" s="3"/>
      <c r="D24566" s="3"/>
      <c r="E24566" s="3"/>
      <c r="F24566" s="3"/>
      <c r="G24566" s="3"/>
      <c r="H24566" s="3"/>
      <c r="I24566" s="3"/>
      <c r="J24566" s="3"/>
      <c r="K24566" s="3"/>
      <c r="L24566" s="3"/>
      <c r="M24566" s="3"/>
      <c r="N24566" s="3"/>
    </row>
    <row r="24567">
      <c r="A24567" s="3"/>
      <c r="B24567" s="3"/>
      <c r="C24567" s="3"/>
      <c r="D24567" s="3"/>
      <c r="E24567" s="3"/>
      <c r="F24567" s="3"/>
      <c r="G24567" s="3"/>
      <c r="H24567" s="3"/>
      <c r="I24567" s="3"/>
      <c r="J24567" s="3"/>
      <c r="K24567" s="3"/>
      <c r="L24567" s="3"/>
      <c r="M24567" s="3"/>
      <c r="N24567" s="3"/>
    </row>
    <row r="24568">
      <c r="A24568" s="3"/>
      <c r="B24568" s="3"/>
      <c r="C24568" s="3"/>
      <c r="D24568" s="3"/>
      <c r="E24568" s="3"/>
      <c r="F24568" s="3"/>
      <c r="G24568" s="3"/>
      <c r="H24568" s="3"/>
      <c r="I24568" s="3"/>
      <c r="J24568" s="3"/>
      <c r="K24568" s="3"/>
      <c r="L24568" s="3"/>
      <c r="M24568" s="3"/>
      <c r="N24568" s="3"/>
    </row>
    <row r="24569">
      <c r="A24569" s="3"/>
      <c r="B24569" s="3"/>
      <c r="C24569" s="3"/>
      <c r="D24569" s="3"/>
      <c r="E24569" s="3"/>
      <c r="F24569" s="3"/>
      <c r="G24569" s="3"/>
      <c r="H24569" s="3"/>
      <c r="I24569" s="3"/>
      <c r="J24569" s="3"/>
      <c r="K24569" s="3"/>
      <c r="L24569" s="3"/>
      <c r="M24569" s="3"/>
      <c r="N24569" s="3"/>
    </row>
    <row r="24570">
      <c r="A24570" s="3"/>
      <c r="B24570" s="3"/>
      <c r="C24570" s="3"/>
      <c r="D24570" s="3"/>
      <c r="E24570" s="3"/>
      <c r="F24570" s="3"/>
      <c r="G24570" s="3"/>
      <c r="H24570" s="3"/>
      <c r="I24570" s="3"/>
      <c r="J24570" s="3"/>
      <c r="K24570" s="3"/>
      <c r="L24570" s="3"/>
      <c r="M24570" s="3"/>
      <c r="N24570" s="3"/>
    </row>
    <row r="24571">
      <c r="A24571" s="3"/>
      <c r="B24571" s="3"/>
      <c r="C24571" s="3"/>
      <c r="D24571" s="3"/>
      <c r="E24571" s="3"/>
      <c r="F24571" s="3"/>
      <c r="G24571" s="3"/>
      <c r="H24571" s="3"/>
      <c r="I24571" s="3"/>
      <c r="J24571" s="3"/>
      <c r="K24571" s="3"/>
      <c r="L24571" s="3"/>
      <c r="M24571" s="3"/>
      <c r="N24571" s="3"/>
    </row>
    <row r="24572">
      <c r="A24572" s="3"/>
      <c r="B24572" s="3"/>
      <c r="C24572" s="3"/>
      <c r="D24572" s="3"/>
      <c r="E24572" s="3"/>
      <c r="F24572" s="3"/>
      <c r="G24572" s="3"/>
      <c r="H24572" s="3"/>
      <c r="I24572" s="3"/>
      <c r="J24572" s="3"/>
      <c r="K24572" s="3"/>
      <c r="L24572" s="3"/>
      <c r="M24572" s="3"/>
      <c r="N24572" s="3"/>
    </row>
    <row r="24573">
      <c r="A24573" s="3"/>
      <c r="B24573" s="3"/>
      <c r="C24573" s="3"/>
      <c r="D24573" s="3"/>
      <c r="E24573" s="3"/>
      <c r="F24573" s="3"/>
      <c r="G24573" s="3"/>
      <c r="H24573" s="3"/>
      <c r="I24573" s="3"/>
      <c r="J24573" s="3"/>
      <c r="K24573" s="3"/>
      <c r="L24573" s="3"/>
      <c r="M24573" s="3"/>
      <c r="N24573" s="3"/>
    </row>
    <row r="24574">
      <c r="A24574" s="3"/>
      <c r="B24574" s="3"/>
      <c r="C24574" s="3"/>
      <c r="D24574" s="3"/>
      <c r="E24574" s="3"/>
      <c r="F24574" s="3"/>
      <c r="G24574" s="3"/>
      <c r="H24574" s="3"/>
      <c r="I24574" s="3"/>
      <c r="J24574" s="3"/>
      <c r="K24574" s="3"/>
      <c r="L24574" s="3"/>
      <c r="M24574" s="3"/>
      <c r="N24574" s="3"/>
    </row>
    <row r="24575">
      <c r="A24575" s="3"/>
      <c r="B24575" s="3"/>
      <c r="C24575" s="3"/>
      <c r="D24575" s="3"/>
      <c r="E24575" s="3"/>
      <c r="F24575" s="3"/>
      <c r="G24575" s="3"/>
      <c r="H24575" s="3"/>
      <c r="I24575" s="3"/>
      <c r="J24575" s="3"/>
      <c r="K24575" s="3"/>
      <c r="L24575" s="3"/>
      <c r="M24575" s="3"/>
      <c r="N24575" s="3"/>
    </row>
    <row r="24576">
      <c r="A24576" s="3"/>
      <c r="B24576" s="3"/>
      <c r="C24576" s="3"/>
      <c r="D24576" s="3"/>
      <c r="E24576" s="3"/>
      <c r="F24576" s="3"/>
      <c r="G24576" s="3"/>
      <c r="H24576" s="3"/>
      <c r="I24576" s="3"/>
      <c r="J24576" s="3"/>
      <c r="K24576" s="3"/>
      <c r="L24576" s="3"/>
      <c r="M24576" s="3"/>
      <c r="N24576" s="3"/>
    </row>
    <row r="24577">
      <c r="A24577" s="3"/>
      <c r="B24577" s="3"/>
      <c r="C24577" s="3"/>
      <c r="D24577" s="3"/>
      <c r="E24577" s="3"/>
      <c r="F24577" s="3"/>
      <c r="G24577" s="3"/>
      <c r="H24577" s="3"/>
      <c r="I24577" s="3"/>
      <c r="J24577" s="3"/>
      <c r="K24577" s="3"/>
      <c r="L24577" s="3"/>
      <c r="M24577" s="3"/>
      <c r="N24577" s="3"/>
    </row>
    <row r="24578">
      <c r="A24578" s="3"/>
      <c r="B24578" s="3"/>
      <c r="C24578" s="3"/>
      <c r="D24578" s="3"/>
      <c r="E24578" s="3"/>
      <c r="F24578" s="3"/>
      <c r="G24578" s="3"/>
      <c r="H24578" s="3"/>
      <c r="I24578" s="3"/>
      <c r="J24578" s="3"/>
      <c r="K24578" s="3"/>
      <c r="L24578" s="3"/>
      <c r="M24578" s="3"/>
      <c r="N24578" s="3"/>
    </row>
    <row r="24579">
      <c r="A24579" s="3"/>
      <c r="B24579" s="3"/>
      <c r="C24579" s="3"/>
      <c r="D24579" s="3"/>
      <c r="E24579" s="3"/>
      <c r="F24579" s="3"/>
      <c r="G24579" s="3"/>
      <c r="H24579" s="3"/>
      <c r="I24579" s="3"/>
      <c r="J24579" s="3"/>
      <c r="K24579" s="3"/>
      <c r="L24579" s="3"/>
      <c r="M24579" s="3"/>
      <c r="N24579" s="3"/>
    </row>
    <row r="24580">
      <c r="A24580" s="3"/>
      <c r="B24580" s="3"/>
      <c r="C24580" s="3"/>
      <c r="D24580" s="3"/>
      <c r="E24580" s="3"/>
      <c r="F24580" s="3"/>
      <c r="G24580" s="3"/>
      <c r="H24580" s="3"/>
      <c r="I24580" s="3"/>
      <c r="J24580" s="3"/>
      <c r="K24580" s="3"/>
      <c r="L24580" s="3"/>
      <c r="M24580" s="3"/>
      <c r="N24580" s="3"/>
    </row>
    <row r="24581">
      <c r="A24581" s="3"/>
      <c r="B24581" s="3"/>
      <c r="C24581" s="3"/>
      <c r="D24581" s="3"/>
      <c r="E24581" s="3"/>
      <c r="F24581" s="3"/>
      <c r="G24581" s="3"/>
      <c r="H24581" s="3"/>
      <c r="I24581" s="3"/>
      <c r="J24581" s="3"/>
      <c r="K24581" s="3"/>
      <c r="L24581" s="3"/>
      <c r="M24581" s="3"/>
      <c r="N24581" s="3"/>
    </row>
    <row r="24582">
      <c r="A24582" s="3"/>
      <c r="B24582" s="3"/>
      <c r="C24582" s="3"/>
      <c r="D24582" s="3"/>
      <c r="E24582" s="3"/>
      <c r="F24582" s="3"/>
      <c r="G24582" s="3"/>
      <c r="H24582" s="3"/>
      <c r="I24582" s="3"/>
      <c r="J24582" s="3"/>
      <c r="K24582" s="3"/>
      <c r="L24582" s="3"/>
      <c r="M24582" s="3"/>
      <c r="N24582" s="3"/>
    </row>
    <row r="24583">
      <c r="A24583" s="3"/>
      <c r="B24583" s="3"/>
      <c r="C24583" s="3"/>
      <c r="D24583" s="3"/>
      <c r="E24583" s="3"/>
      <c r="F24583" s="3"/>
      <c r="G24583" s="3"/>
      <c r="H24583" s="3"/>
      <c r="I24583" s="3"/>
      <c r="J24583" s="3"/>
      <c r="K24583" s="3"/>
      <c r="L24583" s="3"/>
      <c r="M24583" s="3"/>
      <c r="N24583" s="3"/>
    </row>
    <row r="24584">
      <c r="A24584" s="3"/>
      <c r="B24584" s="3"/>
      <c r="C24584" s="3"/>
      <c r="D24584" s="3"/>
      <c r="E24584" s="3"/>
      <c r="F24584" s="3"/>
      <c r="G24584" s="3"/>
      <c r="H24584" s="3"/>
      <c r="I24584" s="3"/>
      <c r="J24584" s="3"/>
      <c r="K24584" s="3"/>
      <c r="L24584" s="3"/>
      <c r="M24584" s="3"/>
      <c r="N24584" s="3"/>
    </row>
    <row r="24585">
      <c r="A24585" s="3"/>
      <c r="B24585" s="3"/>
      <c r="C24585" s="3"/>
      <c r="D24585" s="3"/>
      <c r="E24585" s="3"/>
      <c r="F24585" s="3"/>
      <c r="G24585" s="3"/>
      <c r="H24585" s="3"/>
      <c r="I24585" s="3"/>
      <c r="J24585" s="3"/>
      <c r="K24585" s="3"/>
      <c r="L24585" s="3"/>
      <c r="M24585" s="3"/>
      <c r="N24585" s="3"/>
    </row>
    <row r="24586">
      <c r="A24586" s="3"/>
      <c r="B24586" s="3"/>
      <c r="C24586" s="3"/>
      <c r="D24586" s="3"/>
      <c r="E24586" s="3"/>
      <c r="F24586" s="3"/>
      <c r="G24586" s="3"/>
      <c r="H24586" s="3"/>
      <c r="I24586" s="3"/>
      <c r="J24586" s="3"/>
      <c r="K24586" s="3"/>
      <c r="L24586" s="3"/>
      <c r="M24586" s="3"/>
      <c r="N24586" s="3"/>
    </row>
    <row r="24587">
      <c r="A24587" s="3"/>
      <c r="B24587" s="3"/>
      <c r="C24587" s="3"/>
      <c r="D24587" s="3"/>
      <c r="E24587" s="3"/>
      <c r="F24587" s="3"/>
      <c r="G24587" s="3"/>
      <c r="H24587" s="3"/>
      <c r="I24587" s="3"/>
      <c r="J24587" s="3"/>
      <c r="K24587" s="3"/>
      <c r="L24587" s="3"/>
      <c r="M24587" s="3"/>
      <c r="N24587" s="3"/>
    </row>
    <row r="24588">
      <c r="A24588" s="3"/>
      <c r="B24588" s="3"/>
      <c r="C24588" s="3"/>
      <c r="D24588" s="3"/>
      <c r="E24588" s="3"/>
      <c r="F24588" s="3"/>
      <c r="G24588" s="3"/>
      <c r="H24588" s="3"/>
      <c r="I24588" s="3"/>
      <c r="J24588" s="3"/>
      <c r="K24588" s="3"/>
      <c r="L24588" s="3"/>
      <c r="M24588" s="3"/>
      <c r="N24588" s="3"/>
    </row>
    <row r="24589">
      <c r="A24589" s="3"/>
      <c r="B24589" s="3"/>
      <c r="C24589" s="3"/>
      <c r="D24589" s="3"/>
      <c r="E24589" s="3"/>
      <c r="F24589" s="3"/>
      <c r="G24589" s="3"/>
      <c r="H24589" s="3"/>
      <c r="I24589" s="3"/>
      <c r="J24589" s="3"/>
      <c r="K24589" s="3"/>
      <c r="L24589" s="3"/>
      <c r="M24589" s="3"/>
      <c r="N24589" s="3"/>
    </row>
    <row r="24590">
      <c r="A24590" s="3"/>
      <c r="B24590" s="3"/>
      <c r="C24590" s="3"/>
      <c r="D24590" s="3"/>
      <c r="E24590" s="3"/>
      <c r="F24590" s="3"/>
      <c r="G24590" s="3"/>
      <c r="H24590" s="3"/>
      <c r="I24590" s="3"/>
      <c r="J24590" s="3"/>
      <c r="K24590" s="3"/>
      <c r="L24590" s="3"/>
      <c r="M24590" s="3"/>
      <c r="N24590" s="3"/>
    </row>
    <row r="24591">
      <c r="A24591" s="3"/>
      <c r="B24591" s="3"/>
      <c r="C24591" s="3"/>
      <c r="D24591" s="3"/>
      <c r="E24591" s="3"/>
      <c r="F24591" s="3"/>
      <c r="G24591" s="3"/>
      <c r="H24591" s="3"/>
      <c r="I24591" s="3"/>
      <c r="J24591" s="3"/>
      <c r="K24591" s="3"/>
      <c r="L24591" s="3"/>
      <c r="M24591" s="3"/>
      <c r="N24591" s="3"/>
    </row>
    <row r="24592">
      <c r="A24592" s="3"/>
      <c r="B24592" s="3"/>
      <c r="C24592" s="3"/>
      <c r="D24592" s="3"/>
      <c r="E24592" s="3"/>
      <c r="F24592" s="3"/>
      <c r="G24592" s="3"/>
      <c r="H24592" s="3"/>
      <c r="I24592" s="3"/>
      <c r="J24592" s="3"/>
      <c r="K24592" s="3"/>
      <c r="L24592" s="3"/>
      <c r="M24592" s="3"/>
      <c r="N24592" s="3"/>
    </row>
    <row r="24593">
      <c r="A24593" s="3"/>
      <c r="B24593" s="3"/>
      <c r="C24593" s="3"/>
      <c r="D24593" s="3"/>
      <c r="E24593" s="3"/>
      <c r="F24593" s="3"/>
      <c r="G24593" s="3"/>
      <c r="H24593" s="3"/>
      <c r="I24593" s="3"/>
      <c r="J24593" s="3"/>
      <c r="K24593" s="3"/>
      <c r="L24593" s="3"/>
      <c r="M24593" s="3"/>
      <c r="N24593" s="3"/>
    </row>
    <row r="24594">
      <c r="A24594" s="3"/>
      <c r="B24594" s="3"/>
      <c r="C24594" s="3"/>
      <c r="D24594" s="3"/>
      <c r="E24594" s="3"/>
      <c r="F24594" s="3"/>
      <c r="G24594" s="3"/>
      <c r="H24594" s="3"/>
      <c r="I24594" s="3"/>
      <c r="J24594" s="3"/>
      <c r="K24594" s="3"/>
      <c r="L24594" s="3"/>
      <c r="M24594" s="3"/>
      <c r="N24594" s="3"/>
    </row>
    <row r="24595">
      <c r="A24595" s="3"/>
      <c r="B24595" s="3"/>
      <c r="C24595" s="3"/>
      <c r="D24595" s="3"/>
      <c r="E24595" s="3"/>
      <c r="F24595" s="3"/>
      <c r="G24595" s="3"/>
      <c r="H24595" s="3"/>
      <c r="I24595" s="3"/>
      <c r="J24595" s="3"/>
      <c r="K24595" s="3"/>
      <c r="L24595" s="3"/>
      <c r="M24595" s="3"/>
      <c r="N24595" s="3"/>
    </row>
    <row r="24596">
      <c r="A24596" s="3"/>
      <c r="B24596" s="3"/>
      <c r="C24596" s="3"/>
      <c r="D24596" s="3"/>
      <c r="E24596" s="3"/>
      <c r="F24596" s="3"/>
      <c r="G24596" s="3"/>
      <c r="H24596" s="3"/>
      <c r="I24596" s="3"/>
      <c r="J24596" s="3"/>
      <c r="K24596" s="3"/>
      <c r="L24596" s="3"/>
      <c r="M24596" s="3"/>
      <c r="N24596" s="3"/>
    </row>
    <row r="24597">
      <c r="A24597" s="3"/>
      <c r="B24597" s="3"/>
      <c r="C24597" s="3"/>
      <c r="D24597" s="3"/>
      <c r="E24597" s="3"/>
      <c r="F24597" s="3"/>
      <c r="G24597" s="3"/>
      <c r="H24597" s="3"/>
      <c r="I24597" s="3"/>
      <c r="J24597" s="3"/>
      <c r="K24597" s="3"/>
      <c r="L24597" s="3"/>
      <c r="M24597" s="3"/>
      <c r="N24597" s="3"/>
    </row>
    <row r="24598">
      <c r="A24598" s="3"/>
      <c r="B24598" s="3"/>
      <c r="C24598" s="3"/>
      <c r="D24598" s="3"/>
      <c r="E24598" s="3"/>
      <c r="F24598" s="3"/>
      <c r="G24598" s="3"/>
      <c r="H24598" s="3"/>
      <c r="I24598" s="3"/>
      <c r="J24598" s="3"/>
      <c r="K24598" s="3"/>
      <c r="L24598" s="3"/>
      <c r="M24598" s="3"/>
      <c r="N24598" s="3"/>
    </row>
    <row r="24599">
      <c r="A24599" s="3"/>
      <c r="B24599" s="3"/>
      <c r="C24599" s="3"/>
      <c r="D24599" s="3"/>
      <c r="E24599" s="3"/>
      <c r="F24599" s="3"/>
      <c r="G24599" s="3"/>
      <c r="H24599" s="3"/>
      <c r="I24599" s="3"/>
      <c r="J24599" s="3"/>
      <c r="K24599" s="3"/>
      <c r="L24599" s="3"/>
      <c r="M24599" s="3"/>
      <c r="N24599" s="3"/>
    </row>
    <row r="24600">
      <c r="A24600" s="3"/>
      <c r="B24600" s="3"/>
      <c r="C24600" s="3"/>
      <c r="D24600" s="3"/>
      <c r="E24600" s="3"/>
      <c r="F24600" s="3"/>
      <c r="G24600" s="3"/>
      <c r="H24600" s="3"/>
      <c r="I24600" s="3"/>
      <c r="J24600" s="3"/>
      <c r="K24600" s="3"/>
      <c r="L24600" s="3"/>
      <c r="M24600" s="3"/>
      <c r="N24600" s="3"/>
    </row>
    <row r="24601">
      <c r="A24601" s="3"/>
      <c r="B24601" s="3"/>
      <c r="C24601" s="3"/>
      <c r="D24601" s="3"/>
      <c r="E24601" s="3"/>
      <c r="F24601" s="3"/>
      <c r="G24601" s="3"/>
      <c r="H24601" s="3"/>
      <c r="I24601" s="3"/>
      <c r="J24601" s="3"/>
      <c r="K24601" s="3"/>
      <c r="L24601" s="3"/>
      <c r="M24601" s="3"/>
      <c r="N24601" s="3"/>
    </row>
    <row r="24602">
      <c r="A24602" s="3"/>
      <c r="B24602" s="3"/>
      <c r="C24602" s="3"/>
      <c r="D24602" s="3"/>
      <c r="E24602" s="3"/>
      <c r="F24602" s="3"/>
      <c r="G24602" s="3"/>
      <c r="H24602" s="3"/>
      <c r="I24602" s="3"/>
      <c r="J24602" s="3"/>
      <c r="K24602" s="3"/>
      <c r="L24602" s="3"/>
      <c r="M24602" s="3"/>
      <c r="N24602" s="3"/>
    </row>
    <row r="24603">
      <c r="A24603" s="3"/>
      <c r="B24603" s="3"/>
      <c r="C24603" s="3"/>
      <c r="D24603" s="3"/>
      <c r="E24603" s="3"/>
      <c r="F24603" s="3"/>
      <c r="G24603" s="3"/>
      <c r="H24603" s="3"/>
      <c r="I24603" s="3"/>
      <c r="J24603" s="3"/>
      <c r="K24603" s="3"/>
      <c r="L24603" s="3"/>
      <c r="M24603" s="3"/>
      <c r="N24603" s="3"/>
    </row>
    <row r="24604">
      <c r="A24604" s="3"/>
      <c r="B24604" s="3"/>
      <c r="C24604" s="3"/>
      <c r="D24604" s="3"/>
      <c r="E24604" s="3"/>
      <c r="F24604" s="3"/>
      <c r="G24604" s="3"/>
      <c r="H24604" s="3"/>
      <c r="I24604" s="3"/>
      <c r="J24604" s="3"/>
      <c r="K24604" s="3"/>
      <c r="L24604" s="3"/>
      <c r="M24604" s="3"/>
      <c r="N24604" s="3"/>
    </row>
    <row r="24605">
      <c r="A24605" s="3"/>
      <c r="B24605" s="3"/>
      <c r="C24605" s="3"/>
      <c r="D24605" s="3"/>
      <c r="E24605" s="3"/>
      <c r="F24605" s="3"/>
      <c r="G24605" s="3"/>
      <c r="H24605" s="3"/>
      <c r="I24605" s="3"/>
      <c r="J24605" s="3"/>
      <c r="K24605" s="3"/>
      <c r="L24605" s="3"/>
      <c r="M24605" s="3"/>
      <c r="N24605" s="3"/>
    </row>
    <row r="24606">
      <c r="A24606" s="3"/>
      <c r="B24606" s="3"/>
      <c r="C24606" s="3"/>
      <c r="D24606" s="3"/>
      <c r="E24606" s="3"/>
      <c r="F24606" s="3"/>
      <c r="G24606" s="3"/>
      <c r="H24606" s="3"/>
      <c r="I24606" s="3"/>
      <c r="J24606" s="3"/>
      <c r="K24606" s="3"/>
      <c r="L24606" s="3"/>
      <c r="M24606" s="3"/>
      <c r="N24606" s="3"/>
    </row>
    <row r="24607">
      <c r="A24607" s="3"/>
      <c r="B24607" s="3"/>
      <c r="C24607" s="3"/>
      <c r="D24607" s="3"/>
      <c r="E24607" s="3"/>
      <c r="F24607" s="3"/>
      <c r="G24607" s="3"/>
      <c r="H24607" s="3"/>
      <c r="I24607" s="3"/>
      <c r="J24607" s="3"/>
      <c r="K24607" s="3"/>
      <c r="L24607" s="3"/>
      <c r="M24607" s="3"/>
      <c r="N24607" s="3"/>
    </row>
    <row r="24608">
      <c r="A24608" s="3"/>
      <c r="B24608" s="3"/>
      <c r="C24608" s="3"/>
      <c r="D24608" s="3"/>
      <c r="E24608" s="3"/>
      <c r="F24608" s="3"/>
      <c r="G24608" s="3"/>
      <c r="H24608" s="3"/>
      <c r="I24608" s="3"/>
      <c r="J24608" s="3"/>
      <c r="K24608" s="3"/>
      <c r="L24608" s="3"/>
      <c r="M24608" s="3"/>
      <c r="N24608" s="3"/>
    </row>
    <row r="24609">
      <c r="A24609" s="3"/>
      <c r="B24609" s="3"/>
      <c r="C24609" s="3"/>
      <c r="D24609" s="3"/>
      <c r="E24609" s="3"/>
      <c r="F24609" s="3"/>
      <c r="G24609" s="3"/>
      <c r="H24609" s="3"/>
      <c r="I24609" s="3"/>
      <c r="J24609" s="3"/>
      <c r="K24609" s="3"/>
      <c r="L24609" s="3"/>
      <c r="M24609" s="3"/>
      <c r="N24609" s="3"/>
    </row>
    <row r="24610">
      <c r="A24610" s="3"/>
      <c r="B24610" s="3"/>
      <c r="C24610" s="3"/>
      <c r="D24610" s="3"/>
      <c r="E24610" s="3"/>
      <c r="F24610" s="3"/>
      <c r="G24610" s="3"/>
      <c r="H24610" s="3"/>
      <c r="I24610" s="3"/>
      <c r="J24610" s="3"/>
      <c r="K24610" s="3"/>
      <c r="L24610" s="3"/>
      <c r="M24610" s="3"/>
      <c r="N24610" s="3"/>
    </row>
    <row r="24611">
      <c r="A24611" s="3"/>
      <c r="B24611" s="3"/>
      <c r="C24611" s="3"/>
      <c r="D24611" s="3"/>
      <c r="E24611" s="3"/>
      <c r="F24611" s="3"/>
      <c r="G24611" s="3"/>
      <c r="H24611" s="3"/>
      <c r="I24611" s="3"/>
      <c r="J24611" s="3"/>
      <c r="K24611" s="3"/>
      <c r="L24611" s="3"/>
      <c r="M24611" s="3"/>
      <c r="N24611" s="3"/>
    </row>
    <row r="24612">
      <c r="A24612" s="3"/>
      <c r="B24612" s="3"/>
      <c r="C24612" s="3"/>
      <c r="D24612" s="3"/>
      <c r="E24612" s="3"/>
      <c r="F24612" s="3"/>
      <c r="G24612" s="3"/>
      <c r="H24612" s="3"/>
      <c r="I24612" s="3"/>
      <c r="J24612" s="3"/>
      <c r="K24612" s="3"/>
      <c r="L24612" s="3"/>
      <c r="M24612" s="3"/>
      <c r="N24612" s="3"/>
    </row>
    <row r="24613">
      <c r="A24613" s="3"/>
      <c r="B24613" s="3"/>
      <c r="C24613" s="3"/>
      <c r="D24613" s="3"/>
      <c r="E24613" s="3"/>
      <c r="F24613" s="3"/>
      <c r="G24613" s="3"/>
      <c r="H24613" s="3"/>
      <c r="I24613" s="3"/>
      <c r="J24613" s="3"/>
      <c r="K24613" s="3"/>
      <c r="L24613" s="3"/>
      <c r="M24613" s="3"/>
      <c r="N24613" s="3"/>
    </row>
    <row r="24614">
      <c r="A24614" s="3"/>
      <c r="B24614" s="3"/>
      <c r="C24614" s="3"/>
      <c r="D24614" s="3"/>
      <c r="E24614" s="3"/>
      <c r="F24614" s="3"/>
      <c r="G24614" s="3"/>
      <c r="H24614" s="3"/>
      <c r="I24614" s="3"/>
      <c r="J24614" s="3"/>
      <c r="K24614" s="3"/>
      <c r="L24614" s="3"/>
      <c r="M24614" s="3"/>
      <c r="N24614" s="3"/>
    </row>
    <row r="24615">
      <c r="A24615" s="3"/>
      <c r="B24615" s="3"/>
      <c r="C24615" s="3"/>
      <c r="D24615" s="3"/>
      <c r="E24615" s="3"/>
      <c r="F24615" s="3"/>
      <c r="G24615" s="3"/>
      <c r="H24615" s="3"/>
      <c r="I24615" s="3"/>
      <c r="J24615" s="3"/>
      <c r="K24615" s="3"/>
      <c r="L24615" s="3"/>
      <c r="M24615" s="3"/>
      <c r="N24615" s="3"/>
    </row>
    <row r="24616">
      <c r="A24616" s="3"/>
      <c r="B24616" s="3"/>
      <c r="C24616" s="3"/>
      <c r="D24616" s="3"/>
      <c r="E24616" s="3"/>
      <c r="F24616" s="3"/>
      <c r="G24616" s="3"/>
      <c r="H24616" s="3"/>
      <c r="I24616" s="3"/>
      <c r="J24616" s="3"/>
      <c r="K24616" s="3"/>
      <c r="L24616" s="3"/>
      <c r="M24616" s="3"/>
      <c r="N24616" s="3"/>
    </row>
    <row r="24617">
      <c r="A24617" s="3"/>
      <c r="B24617" s="3"/>
      <c r="C24617" s="3"/>
      <c r="D24617" s="3"/>
      <c r="E24617" s="3"/>
      <c r="F24617" s="3"/>
      <c r="G24617" s="3"/>
      <c r="H24617" s="3"/>
      <c r="I24617" s="3"/>
      <c r="J24617" s="3"/>
      <c r="K24617" s="3"/>
      <c r="L24617" s="3"/>
      <c r="M24617" s="3"/>
      <c r="N24617" s="3"/>
    </row>
    <row r="24618">
      <c r="A24618" s="3"/>
      <c r="B24618" s="3"/>
      <c r="C24618" s="3"/>
      <c r="D24618" s="3"/>
      <c r="E24618" s="3"/>
      <c r="F24618" s="3"/>
      <c r="G24618" s="3"/>
      <c r="H24618" s="3"/>
      <c r="I24618" s="3"/>
      <c r="J24618" s="3"/>
      <c r="K24618" s="3"/>
      <c r="L24618" s="3"/>
      <c r="M24618" s="3"/>
      <c r="N24618" s="3"/>
    </row>
    <row r="24619">
      <c r="A24619" s="3"/>
      <c r="B24619" s="3"/>
      <c r="C24619" s="3"/>
      <c r="D24619" s="3"/>
      <c r="E24619" s="3"/>
      <c r="F24619" s="3"/>
      <c r="G24619" s="3"/>
      <c r="H24619" s="3"/>
      <c r="I24619" s="3"/>
      <c r="J24619" s="3"/>
      <c r="K24619" s="3"/>
      <c r="L24619" s="3"/>
      <c r="M24619" s="3"/>
      <c r="N24619" s="3"/>
    </row>
    <row r="24620">
      <c r="A24620" s="3"/>
      <c r="B24620" s="3"/>
      <c r="C24620" s="3"/>
      <c r="D24620" s="3"/>
      <c r="E24620" s="3"/>
      <c r="F24620" s="3"/>
      <c r="G24620" s="3"/>
      <c r="H24620" s="3"/>
      <c r="I24620" s="3"/>
      <c r="J24620" s="3"/>
      <c r="K24620" s="3"/>
      <c r="L24620" s="3"/>
      <c r="M24620" s="3"/>
      <c r="N24620" s="3"/>
    </row>
    <row r="24621">
      <c r="A24621" s="3"/>
      <c r="B24621" s="3"/>
      <c r="C24621" s="3"/>
      <c r="D24621" s="3"/>
      <c r="E24621" s="3"/>
      <c r="F24621" s="3"/>
      <c r="G24621" s="3"/>
      <c r="H24621" s="3"/>
      <c r="I24621" s="3"/>
      <c r="J24621" s="3"/>
      <c r="K24621" s="3"/>
      <c r="L24621" s="3"/>
      <c r="M24621" s="3"/>
      <c r="N24621" s="3"/>
    </row>
    <row r="24622">
      <c r="A24622" s="3"/>
      <c r="B24622" s="3"/>
      <c r="C24622" s="3"/>
      <c r="D24622" s="3"/>
      <c r="E24622" s="3"/>
      <c r="F24622" s="3"/>
      <c r="G24622" s="3"/>
      <c r="H24622" s="3"/>
      <c r="I24622" s="3"/>
      <c r="J24622" s="3"/>
      <c r="K24622" s="3"/>
      <c r="L24622" s="3"/>
      <c r="M24622" s="3"/>
      <c r="N24622" s="3"/>
    </row>
    <row r="24623">
      <c r="A24623" s="3"/>
      <c r="B24623" s="3"/>
      <c r="C24623" s="3"/>
      <c r="D24623" s="3"/>
      <c r="E24623" s="3"/>
      <c r="F24623" s="3"/>
      <c r="G24623" s="3"/>
      <c r="H24623" s="3"/>
      <c r="I24623" s="3"/>
      <c r="J24623" s="3"/>
      <c r="K24623" s="3"/>
      <c r="L24623" s="3"/>
      <c r="M24623" s="3"/>
      <c r="N24623" s="3"/>
    </row>
    <row r="24624">
      <c r="A24624" s="3"/>
      <c r="B24624" s="3"/>
      <c r="C24624" s="3"/>
      <c r="D24624" s="3"/>
      <c r="E24624" s="3"/>
      <c r="F24624" s="3"/>
      <c r="G24624" s="3"/>
      <c r="H24624" s="3"/>
      <c r="I24624" s="3"/>
      <c r="J24624" s="3"/>
      <c r="K24624" s="3"/>
      <c r="L24624" s="3"/>
      <c r="M24624" s="3"/>
      <c r="N24624" s="3"/>
    </row>
    <row r="24625">
      <c r="A24625" s="3"/>
      <c r="B24625" s="3"/>
      <c r="C24625" s="3"/>
      <c r="D24625" s="3"/>
      <c r="E24625" s="3"/>
      <c r="F24625" s="3"/>
      <c r="G24625" s="3"/>
      <c r="H24625" s="3"/>
      <c r="I24625" s="3"/>
      <c r="J24625" s="3"/>
      <c r="K24625" s="3"/>
      <c r="L24625" s="3"/>
      <c r="M24625" s="3"/>
      <c r="N24625" s="3"/>
    </row>
    <row r="24626">
      <c r="A24626" s="3"/>
      <c r="B24626" s="3"/>
      <c r="C24626" s="3"/>
      <c r="D24626" s="3"/>
      <c r="E24626" s="3"/>
      <c r="F24626" s="3"/>
      <c r="G24626" s="3"/>
      <c r="H24626" s="3"/>
      <c r="I24626" s="3"/>
      <c r="J24626" s="3"/>
      <c r="K24626" s="3"/>
      <c r="L24626" s="3"/>
      <c r="M24626" s="3"/>
      <c r="N24626" s="3"/>
    </row>
    <row r="24627">
      <c r="A24627" s="3"/>
      <c r="B24627" s="3"/>
      <c r="C24627" s="3"/>
      <c r="D24627" s="3"/>
      <c r="E24627" s="3"/>
      <c r="F24627" s="3"/>
      <c r="G24627" s="3"/>
      <c r="H24627" s="3"/>
      <c r="I24627" s="3"/>
      <c r="J24627" s="3"/>
      <c r="K24627" s="3"/>
      <c r="L24627" s="3"/>
      <c r="M24627" s="3"/>
      <c r="N24627" s="3"/>
    </row>
    <row r="24628">
      <c r="A24628" s="3"/>
      <c r="B24628" s="3"/>
      <c r="C24628" s="3"/>
      <c r="D24628" s="3"/>
      <c r="E24628" s="3"/>
      <c r="F24628" s="3"/>
      <c r="G24628" s="3"/>
      <c r="H24628" s="3"/>
      <c r="I24628" s="3"/>
      <c r="J24628" s="3"/>
      <c r="K24628" s="3"/>
      <c r="L24628" s="3"/>
      <c r="M24628" s="3"/>
      <c r="N24628" s="3"/>
    </row>
    <row r="24629">
      <c r="A24629" s="3"/>
      <c r="B24629" s="3"/>
      <c r="C24629" s="3"/>
      <c r="D24629" s="3"/>
      <c r="E24629" s="3"/>
      <c r="F24629" s="3"/>
      <c r="G24629" s="3"/>
      <c r="H24629" s="3"/>
      <c r="I24629" s="3"/>
      <c r="J24629" s="3"/>
      <c r="K24629" s="3"/>
      <c r="L24629" s="3"/>
      <c r="M24629" s="3"/>
      <c r="N24629" s="3"/>
    </row>
    <row r="24630">
      <c r="A24630" s="3"/>
      <c r="B24630" s="3"/>
      <c r="C24630" s="3"/>
      <c r="D24630" s="3"/>
      <c r="E24630" s="3"/>
      <c r="F24630" s="3"/>
      <c r="G24630" s="3"/>
      <c r="H24630" s="3"/>
      <c r="I24630" s="3"/>
      <c r="J24630" s="3"/>
      <c r="K24630" s="3"/>
      <c r="L24630" s="3"/>
      <c r="M24630" s="3"/>
      <c r="N24630" s="3"/>
    </row>
    <row r="24631">
      <c r="A24631" s="3"/>
      <c r="B24631" s="3"/>
      <c r="C24631" s="3"/>
      <c r="D24631" s="3"/>
      <c r="E24631" s="3"/>
      <c r="F24631" s="3"/>
      <c r="G24631" s="3"/>
      <c r="H24631" s="3"/>
      <c r="I24631" s="3"/>
      <c r="J24631" s="3"/>
      <c r="K24631" s="3"/>
      <c r="L24631" s="3"/>
      <c r="M24631" s="3"/>
      <c r="N24631" s="3"/>
    </row>
    <row r="24632">
      <c r="A24632" s="3"/>
      <c r="B24632" s="3"/>
      <c r="C24632" s="3"/>
      <c r="D24632" s="3"/>
      <c r="E24632" s="3"/>
      <c r="F24632" s="3"/>
      <c r="G24632" s="3"/>
      <c r="H24632" s="3"/>
      <c r="I24632" s="3"/>
      <c r="J24632" s="3"/>
      <c r="K24632" s="3"/>
      <c r="L24632" s="3"/>
      <c r="M24632" s="3"/>
      <c r="N24632" s="3"/>
    </row>
    <row r="24633">
      <c r="A24633" s="3"/>
      <c r="B24633" s="3"/>
      <c r="C24633" s="3"/>
      <c r="D24633" s="3"/>
      <c r="E24633" s="3"/>
      <c r="F24633" s="3"/>
      <c r="G24633" s="3"/>
      <c r="H24633" s="3"/>
      <c r="I24633" s="3"/>
      <c r="J24633" s="3"/>
      <c r="K24633" s="3"/>
      <c r="L24633" s="3"/>
      <c r="M24633" s="3"/>
      <c r="N24633" s="3"/>
    </row>
    <row r="24634">
      <c r="A24634" s="3"/>
      <c r="B24634" s="3"/>
      <c r="C24634" s="3"/>
      <c r="D24634" s="3"/>
      <c r="E24634" s="3"/>
      <c r="F24634" s="3"/>
      <c r="G24634" s="3"/>
      <c r="H24634" s="3"/>
      <c r="I24634" s="3"/>
      <c r="J24634" s="3"/>
      <c r="K24634" s="3"/>
      <c r="L24634" s="3"/>
      <c r="M24634" s="3"/>
      <c r="N24634" s="3"/>
    </row>
    <row r="24635">
      <c r="A24635" s="3"/>
      <c r="B24635" s="3"/>
      <c r="C24635" s="3"/>
      <c r="D24635" s="3"/>
      <c r="E24635" s="3"/>
      <c r="F24635" s="3"/>
      <c r="G24635" s="3"/>
      <c r="H24635" s="3"/>
      <c r="I24635" s="3"/>
      <c r="J24635" s="3"/>
      <c r="K24635" s="3"/>
      <c r="L24635" s="3"/>
      <c r="M24635" s="3"/>
      <c r="N24635" s="3"/>
    </row>
    <row r="24636">
      <c r="A24636" s="3"/>
      <c r="B24636" s="3"/>
      <c r="C24636" s="3"/>
      <c r="D24636" s="3"/>
      <c r="E24636" s="3"/>
      <c r="F24636" s="3"/>
      <c r="G24636" s="3"/>
      <c r="H24636" s="3"/>
      <c r="I24636" s="3"/>
      <c r="J24636" s="3"/>
      <c r="K24636" s="3"/>
      <c r="L24636" s="3"/>
      <c r="M24636" s="3"/>
      <c r="N24636" s="3"/>
    </row>
    <row r="24637">
      <c r="A24637" s="3"/>
      <c r="B24637" s="3"/>
      <c r="C24637" s="3"/>
      <c r="D24637" s="3"/>
      <c r="E24637" s="3"/>
      <c r="F24637" s="3"/>
      <c r="G24637" s="3"/>
      <c r="H24637" s="3"/>
      <c r="I24637" s="3"/>
      <c r="J24637" s="3"/>
      <c r="K24637" s="3"/>
      <c r="L24637" s="3"/>
      <c r="M24637" s="3"/>
      <c r="N24637" s="3"/>
    </row>
    <row r="24638">
      <c r="A24638" s="3"/>
      <c r="B24638" s="3"/>
      <c r="C24638" s="3"/>
      <c r="D24638" s="3"/>
      <c r="E24638" s="3"/>
      <c r="F24638" s="3"/>
      <c r="G24638" s="3"/>
      <c r="H24638" s="3"/>
      <c r="I24638" s="3"/>
      <c r="J24638" s="3"/>
      <c r="K24638" s="3"/>
      <c r="L24638" s="3"/>
      <c r="M24638" s="3"/>
      <c r="N24638" s="3"/>
    </row>
    <row r="24639">
      <c r="A24639" s="3"/>
      <c r="B24639" s="3"/>
      <c r="C24639" s="3"/>
      <c r="D24639" s="3"/>
      <c r="E24639" s="3"/>
      <c r="F24639" s="3"/>
      <c r="G24639" s="3"/>
      <c r="H24639" s="3"/>
      <c r="I24639" s="3"/>
      <c r="J24639" s="3"/>
      <c r="K24639" s="3"/>
      <c r="L24639" s="3"/>
      <c r="M24639" s="3"/>
      <c r="N24639" s="3"/>
    </row>
    <row r="24640">
      <c r="A24640" s="3"/>
      <c r="B24640" s="3"/>
      <c r="C24640" s="3"/>
      <c r="D24640" s="3"/>
      <c r="E24640" s="3"/>
      <c r="F24640" s="3"/>
      <c r="G24640" s="3"/>
      <c r="H24640" s="3"/>
      <c r="I24640" s="3"/>
      <c r="J24640" s="3"/>
      <c r="K24640" s="3"/>
      <c r="L24640" s="3"/>
      <c r="M24640" s="3"/>
      <c r="N24640" s="3"/>
    </row>
    <row r="24641">
      <c r="A24641" s="3"/>
      <c r="B24641" s="3"/>
      <c r="C24641" s="3"/>
      <c r="D24641" s="3"/>
      <c r="E24641" s="3"/>
      <c r="F24641" s="3"/>
      <c r="G24641" s="3"/>
      <c r="H24641" s="3"/>
      <c r="I24641" s="3"/>
      <c r="J24641" s="3"/>
      <c r="K24641" s="3"/>
      <c r="L24641" s="3"/>
      <c r="M24641" s="3"/>
      <c r="N24641" s="3"/>
    </row>
    <row r="24642">
      <c r="A24642" s="3"/>
      <c r="B24642" s="3"/>
      <c r="C24642" s="3"/>
      <c r="D24642" s="3"/>
      <c r="E24642" s="3"/>
      <c r="F24642" s="3"/>
      <c r="G24642" s="3"/>
      <c r="H24642" s="3"/>
      <c r="I24642" s="3"/>
      <c r="J24642" s="3"/>
      <c r="K24642" s="3"/>
      <c r="L24642" s="3"/>
      <c r="M24642" s="3"/>
      <c r="N24642" s="3"/>
    </row>
    <row r="24643">
      <c r="A24643" s="3"/>
      <c r="B24643" s="3"/>
      <c r="C24643" s="3"/>
      <c r="D24643" s="3"/>
      <c r="E24643" s="3"/>
      <c r="F24643" s="3"/>
      <c r="G24643" s="3"/>
      <c r="H24643" s="3"/>
      <c r="I24643" s="3"/>
      <c r="J24643" s="3"/>
      <c r="K24643" s="3"/>
      <c r="L24643" s="3"/>
      <c r="M24643" s="3"/>
      <c r="N24643" s="3"/>
    </row>
    <row r="24644">
      <c r="A24644" s="3"/>
      <c r="B24644" s="3"/>
      <c r="C24644" s="3"/>
      <c r="D24644" s="3"/>
      <c r="E24644" s="3"/>
      <c r="F24644" s="3"/>
      <c r="G24644" s="3"/>
      <c r="H24644" s="3"/>
      <c r="I24644" s="3"/>
      <c r="J24644" s="3"/>
      <c r="K24644" s="3"/>
      <c r="L24644" s="3"/>
      <c r="M24644" s="3"/>
      <c r="N24644" s="3"/>
    </row>
    <row r="24645">
      <c r="A24645" s="3"/>
      <c r="B24645" s="3"/>
      <c r="C24645" s="3"/>
      <c r="D24645" s="3"/>
      <c r="E24645" s="3"/>
      <c r="F24645" s="3"/>
      <c r="G24645" s="3"/>
      <c r="H24645" s="3"/>
      <c r="I24645" s="3"/>
      <c r="J24645" s="3"/>
      <c r="K24645" s="3"/>
      <c r="L24645" s="3"/>
      <c r="M24645" s="3"/>
      <c r="N24645" s="3"/>
    </row>
    <row r="24646">
      <c r="A24646" s="3"/>
      <c r="B24646" s="3"/>
      <c r="C24646" s="3"/>
      <c r="D24646" s="3"/>
      <c r="E24646" s="3"/>
      <c r="F24646" s="3"/>
      <c r="G24646" s="3"/>
      <c r="H24646" s="3"/>
      <c r="I24646" s="3"/>
      <c r="J24646" s="3"/>
      <c r="K24646" s="3"/>
      <c r="L24646" s="3"/>
      <c r="M24646" s="3"/>
      <c r="N24646" s="3"/>
    </row>
    <row r="24647">
      <c r="A24647" s="3"/>
      <c r="B24647" s="3"/>
      <c r="C24647" s="3"/>
      <c r="D24647" s="3"/>
      <c r="E24647" s="3"/>
      <c r="F24647" s="3"/>
      <c r="G24647" s="3"/>
      <c r="H24647" s="3"/>
      <c r="I24647" s="3"/>
      <c r="J24647" s="3"/>
      <c r="K24647" s="3"/>
      <c r="L24647" s="3"/>
      <c r="M24647" s="3"/>
      <c r="N24647" s="3"/>
    </row>
    <row r="24648">
      <c r="A24648" s="3"/>
      <c r="B24648" s="3"/>
      <c r="C24648" s="3"/>
      <c r="D24648" s="3"/>
      <c r="E24648" s="3"/>
      <c r="F24648" s="3"/>
      <c r="G24648" s="3"/>
      <c r="H24648" s="3"/>
      <c r="I24648" s="3"/>
      <c r="J24648" s="3"/>
      <c r="K24648" s="3"/>
      <c r="L24648" s="3"/>
      <c r="M24648" s="3"/>
      <c r="N24648" s="3"/>
    </row>
    <row r="24649">
      <c r="A24649" s="3"/>
      <c r="B24649" s="3"/>
      <c r="C24649" s="3"/>
      <c r="D24649" s="3"/>
      <c r="E24649" s="3"/>
      <c r="F24649" s="3"/>
      <c r="G24649" s="3"/>
      <c r="H24649" s="3"/>
      <c r="I24649" s="3"/>
      <c r="J24649" s="3"/>
      <c r="K24649" s="3"/>
      <c r="L24649" s="3"/>
      <c r="M24649" s="3"/>
      <c r="N24649" s="3"/>
    </row>
    <row r="24650">
      <c r="A24650" s="3"/>
      <c r="B24650" s="3"/>
      <c r="C24650" s="3"/>
      <c r="D24650" s="3"/>
      <c r="E24650" s="3"/>
      <c r="F24650" s="3"/>
      <c r="G24650" s="3"/>
      <c r="H24650" s="3"/>
      <c r="I24650" s="3"/>
      <c r="J24650" s="3"/>
      <c r="K24650" s="3"/>
      <c r="L24650" s="3"/>
      <c r="M24650" s="3"/>
      <c r="N24650" s="3"/>
    </row>
    <row r="24651">
      <c r="A24651" s="3"/>
      <c r="B24651" s="3"/>
      <c r="C24651" s="3"/>
      <c r="D24651" s="3"/>
      <c r="E24651" s="3"/>
      <c r="F24651" s="3"/>
      <c r="G24651" s="3"/>
      <c r="H24651" s="3"/>
      <c r="I24651" s="3"/>
      <c r="J24651" s="3"/>
      <c r="K24651" s="3"/>
      <c r="L24651" s="3"/>
      <c r="M24651" s="3"/>
      <c r="N24651" s="3"/>
    </row>
    <row r="24652">
      <c r="A24652" s="3"/>
      <c r="B24652" s="3"/>
      <c r="C24652" s="3"/>
      <c r="D24652" s="3"/>
      <c r="E24652" s="3"/>
      <c r="F24652" s="3"/>
      <c r="G24652" s="3"/>
      <c r="H24652" s="3"/>
      <c r="I24652" s="3"/>
      <c r="J24652" s="3"/>
      <c r="K24652" s="3"/>
      <c r="L24652" s="3"/>
      <c r="M24652" s="3"/>
      <c r="N24652" s="3"/>
    </row>
    <row r="24653">
      <c r="A24653" s="3"/>
      <c r="B24653" s="3"/>
      <c r="C24653" s="3"/>
      <c r="D24653" s="3"/>
      <c r="E24653" s="3"/>
      <c r="F24653" s="3"/>
      <c r="G24653" s="3"/>
      <c r="H24653" s="3"/>
      <c r="I24653" s="3"/>
      <c r="J24653" s="3"/>
      <c r="K24653" s="3"/>
      <c r="L24653" s="3"/>
      <c r="M24653" s="3"/>
      <c r="N24653" s="3"/>
    </row>
    <row r="24654">
      <c r="A24654" s="3"/>
      <c r="B24654" s="3"/>
      <c r="C24654" s="3"/>
      <c r="D24654" s="3"/>
      <c r="E24654" s="3"/>
      <c r="F24654" s="3"/>
      <c r="G24654" s="3"/>
      <c r="H24654" s="3"/>
      <c r="I24654" s="3"/>
      <c r="J24654" s="3"/>
      <c r="K24654" s="3"/>
      <c r="L24654" s="3"/>
      <c r="M24654" s="3"/>
      <c r="N24654" s="3"/>
    </row>
    <row r="24655">
      <c r="A24655" s="3"/>
      <c r="B24655" s="3"/>
      <c r="C24655" s="3"/>
      <c r="D24655" s="3"/>
      <c r="E24655" s="3"/>
      <c r="F24655" s="3"/>
      <c r="G24655" s="3"/>
      <c r="H24655" s="3"/>
      <c r="I24655" s="3"/>
      <c r="J24655" s="3"/>
      <c r="K24655" s="3"/>
      <c r="L24655" s="3"/>
      <c r="M24655" s="3"/>
      <c r="N24655" s="3"/>
    </row>
    <row r="24656">
      <c r="A24656" s="3"/>
      <c r="B24656" s="3"/>
      <c r="C24656" s="3"/>
      <c r="D24656" s="3"/>
      <c r="E24656" s="3"/>
      <c r="F24656" s="3"/>
      <c r="G24656" s="3"/>
      <c r="H24656" s="3"/>
      <c r="I24656" s="3"/>
      <c r="J24656" s="3"/>
      <c r="K24656" s="3"/>
      <c r="L24656" s="3"/>
      <c r="M24656" s="3"/>
      <c r="N24656" s="3"/>
    </row>
    <row r="24657">
      <c r="A24657" s="3"/>
      <c r="B24657" s="3"/>
      <c r="C24657" s="3"/>
      <c r="D24657" s="3"/>
      <c r="E24657" s="3"/>
      <c r="F24657" s="3"/>
      <c r="G24657" s="3"/>
      <c r="H24657" s="3"/>
      <c r="I24657" s="3"/>
      <c r="J24657" s="3"/>
      <c r="K24657" s="3"/>
      <c r="L24657" s="3"/>
      <c r="M24657" s="3"/>
      <c r="N24657" s="3"/>
    </row>
    <row r="24658">
      <c r="A24658" s="3"/>
      <c r="B24658" s="3"/>
      <c r="C24658" s="3"/>
      <c r="D24658" s="3"/>
      <c r="E24658" s="3"/>
      <c r="F24658" s="3"/>
      <c r="G24658" s="3"/>
      <c r="H24658" s="3"/>
      <c r="I24658" s="3"/>
      <c r="J24658" s="3"/>
      <c r="K24658" s="3"/>
      <c r="L24658" s="3"/>
      <c r="M24658" s="3"/>
      <c r="N24658" s="3"/>
    </row>
    <row r="24659">
      <c r="A24659" s="3"/>
      <c r="B24659" s="3"/>
      <c r="C24659" s="3"/>
      <c r="D24659" s="3"/>
      <c r="E24659" s="3"/>
      <c r="F24659" s="3"/>
      <c r="G24659" s="3"/>
      <c r="H24659" s="3"/>
      <c r="I24659" s="3"/>
      <c r="J24659" s="3"/>
      <c r="K24659" s="3"/>
      <c r="L24659" s="3"/>
      <c r="M24659" s="3"/>
      <c r="N24659" s="3"/>
    </row>
    <row r="24660">
      <c r="A24660" s="3"/>
      <c r="B24660" s="3"/>
      <c r="C24660" s="3"/>
      <c r="D24660" s="3"/>
      <c r="E24660" s="3"/>
      <c r="F24660" s="3"/>
      <c r="G24660" s="3"/>
      <c r="H24660" s="3"/>
      <c r="I24660" s="3"/>
      <c r="J24660" s="3"/>
      <c r="K24660" s="3"/>
      <c r="L24660" s="3"/>
      <c r="M24660" s="3"/>
      <c r="N24660" s="3"/>
    </row>
    <row r="24661">
      <c r="A24661" s="3"/>
      <c r="B24661" s="3"/>
      <c r="C24661" s="3"/>
      <c r="D24661" s="3"/>
      <c r="E24661" s="3"/>
      <c r="F24661" s="3"/>
      <c r="G24661" s="3"/>
      <c r="H24661" s="3"/>
      <c r="I24661" s="3"/>
      <c r="J24661" s="3"/>
      <c r="K24661" s="3"/>
      <c r="L24661" s="3"/>
      <c r="M24661" s="3"/>
      <c r="N24661" s="3"/>
    </row>
    <row r="24662">
      <c r="A24662" s="3"/>
      <c r="B24662" s="3"/>
      <c r="C24662" s="3"/>
      <c r="D24662" s="3"/>
      <c r="E24662" s="3"/>
      <c r="F24662" s="3"/>
      <c r="G24662" s="3"/>
      <c r="H24662" s="3"/>
      <c r="I24662" s="3"/>
      <c r="J24662" s="3"/>
      <c r="K24662" s="3"/>
      <c r="L24662" s="3"/>
      <c r="M24662" s="3"/>
      <c r="N24662" s="3"/>
    </row>
    <row r="24663">
      <c r="A24663" s="3"/>
      <c r="B24663" s="3"/>
      <c r="C24663" s="3"/>
      <c r="D24663" s="3"/>
      <c r="E24663" s="3"/>
      <c r="F24663" s="3"/>
      <c r="G24663" s="3"/>
      <c r="H24663" s="3"/>
      <c r="I24663" s="3"/>
      <c r="J24663" s="3"/>
      <c r="K24663" s="3"/>
      <c r="L24663" s="3"/>
      <c r="M24663" s="3"/>
      <c r="N24663" s="3"/>
    </row>
    <row r="24664">
      <c r="A24664" s="3"/>
      <c r="B24664" s="3"/>
      <c r="C24664" s="3"/>
      <c r="D24664" s="3"/>
      <c r="E24664" s="3"/>
      <c r="F24664" s="3"/>
      <c r="G24664" s="3"/>
      <c r="H24664" s="3"/>
      <c r="I24664" s="3"/>
      <c r="J24664" s="3"/>
      <c r="K24664" s="3"/>
      <c r="L24664" s="3"/>
      <c r="M24664" s="3"/>
      <c r="N24664" s="3"/>
    </row>
    <row r="24665">
      <c r="A24665" s="3"/>
      <c r="B24665" s="3"/>
      <c r="C24665" s="3"/>
      <c r="D24665" s="3"/>
      <c r="E24665" s="3"/>
      <c r="F24665" s="3"/>
      <c r="G24665" s="3"/>
      <c r="H24665" s="3"/>
      <c r="I24665" s="3"/>
      <c r="J24665" s="3"/>
      <c r="K24665" s="3"/>
      <c r="L24665" s="3"/>
      <c r="M24665" s="3"/>
      <c r="N24665" s="3"/>
    </row>
    <row r="24666">
      <c r="A24666" s="3"/>
      <c r="B24666" s="3"/>
      <c r="C24666" s="3"/>
      <c r="D24666" s="3"/>
      <c r="E24666" s="3"/>
      <c r="F24666" s="3"/>
      <c r="G24666" s="3"/>
      <c r="H24666" s="3"/>
      <c r="I24666" s="3"/>
      <c r="J24666" s="3"/>
      <c r="K24666" s="3"/>
      <c r="L24666" s="3"/>
      <c r="M24666" s="3"/>
      <c r="N24666" s="3"/>
    </row>
    <row r="24667">
      <c r="A24667" s="3"/>
      <c r="B24667" s="3"/>
      <c r="C24667" s="3"/>
      <c r="D24667" s="3"/>
      <c r="E24667" s="3"/>
      <c r="F24667" s="3"/>
      <c r="G24667" s="3"/>
      <c r="H24667" s="3"/>
      <c r="I24667" s="3"/>
      <c r="J24667" s="3"/>
      <c r="K24667" s="3"/>
      <c r="L24667" s="3"/>
      <c r="M24667" s="3"/>
      <c r="N24667" s="3"/>
    </row>
    <row r="24668">
      <c r="A24668" s="3"/>
      <c r="B24668" s="3"/>
      <c r="C24668" s="3"/>
      <c r="D24668" s="3"/>
      <c r="E24668" s="3"/>
      <c r="F24668" s="3"/>
      <c r="G24668" s="3"/>
      <c r="H24668" s="3"/>
      <c r="I24668" s="3"/>
      <c r="J24668" s="3"/>
      <c r="K24668" s="3"/>
      <c r="L24668" s="3"/>
      <c r="M24668" s="3"/>
      <c r="N24668" s="3"/>
    </row>
    <row r="24669">
      <c r="A24669" s="3"/>
      <c r="B24669" s="3"/>
      <c r="C24669" s="3"/>
      <c r="D24669" s="3"/>
      <c r="E24669" s="3"/>
      <c r="F24669" s="3"/>
      <c r="G24669" s="3"/>
      <c r="H24669" s="3"/>
      <c r="I24669" s="3"/>
      <c r="J24669" s="3"/>
      <c r="K24669" s="3"/>
      <c r="L24669" s="3"/>
      <c r="M24669" s="3"/>
      <c r="N24669" s="3"/>
    </row>
    <row r="24670">
      <c r="A24670" s="3"/>
      <c r="B24670" s="3"/>
      <c r="C24670" s="3"/>
      <c r="D24670" s="3"/>
      <c r="E24670" s="3"/>
      <c r="F24670" s="3"/>
      <c r="G24670" s="3"/>
      <c r="H24670" s="3"/>
      <c r="I24670" s="3"/>
      <c r="J24670" s="3"/>
      <c r="K24670" s="3"/>
      <c r="L24670" s="3"/>
      <c r="M24670" s="3"/>
      <c r="N24670" s="3"/>
    </row>
    <row r="24671">
      <c r="A24671" s="3"/>
      <c r="B24671" s="3"/>
      <c r="C24671" s="3"/>
      <c r="D24671" s="3"/>
      <c r="E24671" s="3"/>
      <c r="F24671" s="3"/>
      <c r="G24671" s="3"/>
      <c r="H24671" s="3"/>
      <c r="I24671" s="3"/>
      <c r="J24671" s="3"/>
      <c r="K24671" s="3"/>
      <c r="L24671" s="3"/>
      <c r="M24671" s="3"/>
      <c r="N24671" s="3"/>
    </row>
    <row r="24672">
      <c r="A24672" s="3"/>
      <c r="B24672" s="3"/>
      <c r="C24672" s="3"/>
      <c r="D24672" s="3"/>
      <c r="E24672" s="3"/>
      <c r="F24672" s="3"/>
      <c r="G24672" s="3"/>
      <c r="H24672" s="3"/>
      <c r="I24672" s="3"/>
      <c r="J24672" s="3"/>
      <c r="K24672" s="3"/>
      <c r="L24672" s="3"/>
      <c r="M24672" s="3"/>
      <c r="N24672" s="3"/>
    </row>
    <row r="24673">
      <c r="A24673" s="3"/>
      <c r="B24673" s="3"/>
      <c r="C24673" s="3"/>
      <c r="D24673" s="3"/>
      <c r="E24673" s="3"/>
      <c r="F24673" s="3"/>
      <c r="G24673" s="3"/>
      <c r="H24673" s="3"/>
      <c r="I24673" s="3"/>
      <c r="J24673" s="3"/>
      <c r="K24673" s="3"/>
      <c r="L24673" s="3"/>
      <c r="M24673" s="3"/>
      <c r="N24673" s="3"/>
    </row>
    <row r="24674">
      <c r="A24674" s="3"/>
      <c r="B24674" s="3"/>
      <c r="C24674" s="3"/>
      <c r="D24674" s="3"/>
      <c r="E24674" s="3"/>
      <c r="F24674" s="3"/>
      <c r="G24674" s="3"/>
      <c r="H24674" s="3"/>
      <c r="I24674" s="3"/>
      <c r="J24674" s="3"/>
      <c r="K24674" s="3"/>
      <c r="L24674" s="3"/>
      <c r="M24674" s="3"/>
      <c r="N24674" s="3"/>
    </row>
    <row r="24675">
      <c r="A24675" s="3"/>
      <c r="B24675" s="3"/>
      <c r="C24675" s="3"/>
      <c r="D24675" s="3"/>
      <c r="E24675" s="3"/>
      <c r="F24675" s="3"/>
      <c r="G24675" s="3"/>
      <c r="H24675" s="3"/>
      <c r="I24675" s="3"/>
      <c r="J24675" s="3"/>
      <c r="K24675" s="3"/>
      <c r="L24675" s="3"/>
      <c r="M24675" s="3"/>
      <c r="N24675" s="3"/>
    </row>
    <row r="24676">
      <c r="A24676" s="3"/>
      <c r="B24676" s="3"/>
      <c r="C24676" s="3"/>
      <c r="D24676" s="3"/>
      <c r="E24676" s="3"/>
      <c r="F24676" s="3"/>
      <c r="G24676" s="3"/>
      <c r="H24676" s="3"/>
      <c r="I24676" s="3"/>
      <c r="J24676" s="3"/>
      <c r="K24676" s="3"/>
      <c r="L24676" s="3"/>
      <c r="M24676" s="3"/>
      <c r="N24676" s="3"/>
    </row>
    <row r="24677">
      <c r="A24677" s="3"/>
      <c r="B24677" s="3"/>
      <c r="C24677" s="3"/>
      <c r="D24677" s="3"/>
      <c r="E24677" s="3"/>
      <c r="F24677" s="3"/>
      <c r="G24677" s="3"/>
      <c r="H24677" s="3"/>
      <c r="I24677" s="3"/>
      <c r="J24677" s="3"/>
      <c r="K24677" s="3"/>
      <c r="L24677" s="3"/>
      <c r="M24677" s="3"/>
      <c r="N24677" s="3"/>
    </row>
    <row r="24678">
      <c r="A24678" s="3"/>
      <c r="B24678" s="3"/>
      <c r="C24678" s="3"/>
      <c r="D24678" s="3"/>
      <c r="E24678" s="3"/>
      <c r="F24678" s="3"/>
      <c r="G24678" s="3"/>
      <c r="H24678" s="3"/>
      <c r="I24678" s="3"/>
      <c r="J24678" s="3"/>
      <c r="K24678" s="3"/>
      <c r="L24678" s="3"/>
      <c r="M24678" s="3"/>
      <c r="N24678" s="3"/>
    </row>
    <row r="24679">
      <c r="A24679" s="3"/>
      <c r="B24679" s="3"/>
      <c r="C24679" s="3"/>
      <c r="D24679" s="3"/>
      <c r="E24679" s="3"/>
      <c r="F24679" s="3"/>
      <c r="G24679" s="3"/>
      <c r="H24679" s="3"/>
      <c r="I24679" s="3"/>
      <c r="J24679" s="3"/>
      <c r="K24679" s="3"/>
      <c r="L24679" s="3"/>
      <c r="M24679" s="3"/>
      <c r="N24679" s="3"/>
    </row>
    <row r="24680">
      <c r="A24680" s="3"/>
      <c r="B24680" s="3"/>
      <c r="C24680" s="3"/>
      <c r="D24680" s="3"/>
      <c r="E24680" s="3"/>
      <c r="F24680" s="3"/>
      <c r="G24680" s="3"/>
      <c r="H24680" s="3"/>
      <c r="I24680" s="3"/>
      <c r="J24680" s="3"/>
      <c r="K24680" s="3"/>
      <c r="L24680" s="3"/>
      <c r="M24680" s="3"/>
      <c r="N24680" s="3"/>
    </row>
    <row r="24681">
      <c r="A24681" s="3"/>
      <c r="B24681" s="3"/>
      <c r="C24681" s="3"/>
      <c r="D24681" s="3"/>
      <c r="E24681" s="3"/>
      <c r="F24681" s="3"/>
      <c r="G24681" s="3"/>
      <c r="H24681" s="3"/>
      <c r="I24681" s="3"/>
      <c r="J24681" s="3"/>
      <c r="K24681" s="3"/>
      <c r="L24681" s="3"/>
      <c r="M24681" s="3"/>
      <c r="N24681" s="3"/>
    </row>
    <row r="24682">
      <c r="A24682" s="3"/>
      <c r="B24682" s="3"/>
      <c r="C24682" s="3"/>
      <c r="D24682" s="3"/>
      <c r="E24682" s="3"/>
      <c r="F24682" s="3"/>
      <c r="G24682" s="3"/>
      <c r="H24682" s="3"/>
      <c r="I24682" s="3"/>
      <c r="J24682" s="3"/>
      <c r="K24682" s="3"/>
      <c r="L24682" s="3"/>
      <c r="M24682" s="3"/>
      <c r="N24682" s="3"/>
    </row>
    <row r="24683">
      <c r="A24683" s="3"/>
      <c r="B24683" s="3"/>
      <c r="C24683" s="3"/>
      <c r="D24683" s="3"/>
      <c r="E24683" s="3"/>
      <c r="F24683" s="3"/>
      <c r="G24683" s="3"/>
      <c r="H24683" s="3"/>
      <c r="I24683" s="3"/>
      <c r="J24683" s="3"/>
      <c r="K24683" s="3"/>
      <c r="L24683" s="3"/>
      <c r="M24683" s="3"/>
      <c r="N24683" s="3"/>
    </row>
    <row r="24684">
      <c r="A24684" s="3"/>
      <c r="B24684" s="3"/>
      <c r="C24684" s="3"/>
      <c r="D24684" s="3"/>
      <c r="E24684" s="3"/>
      <c r="F24684" s="3"/>
      <c r="G24684" s="3"/>
      <c r="H24684" s="3"/>
      <c r="I24684" s="3"/>
      <c r="J24684" s="3"/>
      <c r="K24684" s="3"/>
      <c r="L24684" s="3"/>
      <c r="M24684" s="3"/>
      <c r="N24684" s="3"/>
    </row>
    <row r="24685">
      <c r="A24685" s="3"/>
      <c r="B24685" s="3"/>
      <c r="C24685" s="3"/>
      <c r="D24685" s="3"/>
      <c r="E24685" s="3"/>
      <c r="F24685" s="3"/>
      <c r="G24685" s="3"/>
      <c r="H24685" s="3"/>
      <c r="I24685" s="3"/>
      <c r="J24685" s="3"/>
      <c r="K24685" s="3"/>
      <c r="L24685" s="3"/>
      <c r="M24685" s="3"/>
      <c r="N24685" s="3"/>
    </row>
    <row r="24686">
      <c r="A24686" s="3"/>
      <c r="B24686" s="3"/>
      <c r="C24686" s="3"/>
      <c r="D24686" s="3"/>
      <c r="E24686" s="3"/>
      <c r="F24686" s="3"/>
      <c r="G24686" s="3"/>
      <c r="H24686" s="3"/>
      <c r="I24686" s="3"/>
      <c r="J24686" s="3"/>
      <c r="K24686" s="3"/>
      <c r="L24686" s="3"/>
      <c r="M24686" s="3"/>
      <c r="N24686" s="3"/>
    </row>
    <row r="24687">
      <c r="A24687" s="3"/>
      <c r="B24687" s="3"/>
      <c r="C24687" s="3"/>
      <c r="D24687" s="3"/>
      <c r="E24687" s="3"/>
      <c r="F24687" s="3"/>
      <c r="G24687" s="3"/>
      <c r="H24687" s="3"/>
      <c r="I24687" s="3"/>
      <c r="J24687" s="3"/>
      <c r="K24687" s="3"/>
      <c r="L24687" s="3"/>
      <c r="M24687" s="3"/>
      <c r="N24687" s="3"/>
    </row>
    <row r="24688">
      <c r="A24688" s="3"/>
      <c r="B24688" s="3"/>
      <c r="C24688" s="3"/>
      <c r="D24688" s="3"/>
      <c r="E24688" s="3"/>
      <c r="F24688" s="3"/>
      <c r="G24688" s="3"/>
      <c r="H24688" s="3"/>
      <c r="I24688" s="3"/>
      <c r="J24688" s="3"/>
      <c r="K24688" s="3"/>
      <c r="L24688" s="3"/>
      <c r="M24688" s="3"/>
      <c r="N24688" s="3"/>
    </row>
    <row r="24689">
      <c r="A24689" s="3"/>
      <c r="B24689" s="3"/>
      <c r="C24689" s="3"/>
      <c r="D24689" s="3"/>
      <c r="E24689" s="3"/>
      <c r="F24689" s="3"/>
      <c r="G24689" s="3"/>
      <c r="H24689" s="3"/>
      <c r="I24689" s="3"/>
      <c r="J24689" s="3"/>
      <c r="K24689" s="3"/>
      <c r="L24689" s="3"/>
      <c r="M24689" s="3"/>
      <c r="N24689" s="3"/>
    </row>
    <row r="24690">
      <c r="A24690" s="3"/>
      <c r="B24690" s="3"/>
      <c r="C24690" s="3"/>
      <c r="D24690" s="3"/>
      <c r="E24690" s="3"/>
      <c r="F24690" s="3"/>
      <c r="G24690" s="3"/>
      <c r="H24690" s="3"/>
      <c r="I24690" s="3"/>
      <c r="J24690" s="3"/>
      <c r="K24690" s="3"/>
      <c r="L24690" s="3"/>
      <c r="M24690" s="3"/>
      <c r="N24690" s="3"/>
    </row>
    <row r="24691">
      <c r="A24691" s="3"/>
      <c r="B24691" s="3"/>
      <c r="C24691" s="3"/>
      <c r="D24691" s="3"/>
      <c r="E24691" s="3"/>
      <c r="F24691" s="3"/>
      <c r="G24691" s="3"/>
      <c r="H24691" s="3"/>
      <c r="I24691" s="3"/>
      <c r="J24691" s="3"/>
      <c r="K24691" s="3"/>
      <c r="L24691" s="3"/>
      <c r="M24691" s="3"/>
      <c r="N24691" s="3"/>
    </row>
    <row r="24692">
      <c r="A24692" s="3"/>
      <c r="B24692" s="3"/>
      <c r="C24692" s="3"/>
      <c r="D24692" s="3"/>
      <c r="E24692" s="3"/>
      <c r="F24692" s="3"/>
      <c r="G24692" s="3"/>
      <c r="H24692" s="3"/>
      <c r="I24692" s="3"/>
      <c r="J24692" s="3"/>
      <c r="K24692" s="3"/>
      <c r="L24692" s="3"/>
      <c r="M24692" s="3"/>
      <c r="N24692" s="3"/>
    </row>
    <row r="24693">
      <c r="A24693" s="3"/>
      <c r="B24693" s="3"/>
      <c r="C24693" s="3"/>
      <c r="D24693" s="3"/>
      <c r="E24693" s="3"/>
      <c r="F24693" s="3"/>
      <c r="G24693" s="3"/>
      <c r="H24693" s="3"/>
      <c r="I24693" s="3"/>
      <c r="J24693" s="3"/>
      <c r="K24693" s="3"/>
      <c r="L24693" s="3"/>
      <c r="M24693" s="3"/>
      <c r="N24693" s="3"/>
    </row>
    <row r="24694">
      <c r="A24694" s="3"/>
      <c r="B24694" s="3"/>
      <c r="C24694" s="3"/>
      <c r="D24694" s="3"/>
      <c r="E24694" s="3"/>
      <c r="F24694" s="3"/>
      <c r="G24694" s="3"/>
      <c r="H24694" s="3"/>
      <c r="I24694" s="3"/>
      <c r="J24694" s="3"/>
      <c r="K24694" s="3"/>
      <c r="L24694" s="3"/>
      <c r="M24694" s="3"/>
      <c r="N24694" s="3"/>
    </row>
    <row r="24695">
      <c r="A24695" s="3"/>
      <c r="B24695" s="3"/>
      <c r="C24695" s="3"/>
      <c r="D24695" s="3"/>
      <c r="E24695" s="3"/>
      <c r="F24695" s="3"/>
      <c r="G24695" s="3"/>
      <c r="H24695" s="3"/>
      <c r="I24695" s="3"/>
      <c r="J24695" s="3"/>
      <c r="K24695" s="3"/>
      <c r="L24695" s="3"/>
      <c r="M24695" s="3"/>
      <c r="N24695" s="3"/>
    </row>
    <row r="24696">
      <c r="A24696" s="3"/>
      <c r="B24696" s="3"/>
      <c r="C24696" s="3"/>
      <c r="D24696" s="3"/>
      <c r="E24696" s="3"/>
      <c r="F24696" s="3"/>
      <c r="G24696" s="3"/>
      <c r="H24696" s="3"/>
      <c r="I24696" s="3"/>
      <c r="J24696" s="3"/>
      <c r="K24696" s="3"/>
      <c r="L24696" s="3"/>
      <c r="M24696" s="3"/>
      <c r="N24696" s="3"/>
    </row>
    <row r="24697">
      <c r="A24697" s="3"/>
      <c r="B24697" s="3"/>
      <c r="C24697" s="3"/>
      <c r="D24697" s="3"/>
      <c r="E24697" s="3"/>
      <c r="F24697" s="3"/>
      <c r="G24697" s="3"/>
      <c r="H24697" s="3"/>
      <c r="I24697" s="3"/>
      <c r="J24697" s="3"/>
      <c r="K24697" s="3"/>
      <c r="L24697" s="3"/>
      <c r="M24697" s="3"/>
      <c r="N24697" s="3"/>
    </row>
    <row r="24698">
      <c r="A24698" s="3"/>
      <c r="B24698" s="3"/>
      <c r="C24698" s="3"/>
      <c r="D24698" s="3"/>
      <c r="E24698" s="3"/>
      <c r="F24698" s="3"/>
      <c r="G24698" s="3"/>
      <c r="H24698" s="3"/>
      <c r="I24698" s="3"/>
      <c r="J24698" s="3"/>
      <c r="K24698" s="3"/>
      <c r="L24698" s="3"/>
      <c r="M24698" s="3"/>
      <c r="N24698" s="3"/>
    </row>
    <row r="24699">
      <c r="A24699" s="3"/>
      <c r="B24699" s="3"/>
      <c r="C24699" s="3"/>
      <c r="D24699" s="3"/>
      <c r="E24699" s="3"/>
      <c r="F24699" s="3"/>
      <c r="G24699" s="3"/>
      <c r="H24699" s="3"/>
      <c r="I24699" s="3"/>
      <c r="J24699" s="3"/>
      <c r="K24699" s="3"/>
      <c r="L24699" s="3"/>
      <c r="M24699" s="3"/>
      <c r="N24699" s="3"/>
    </row>
    <row r="24700">
      <c r="A24700" s="3"/>
      <c r="B24700" s="3"/>
      <c r="C24700" s="3"/>
      <c r="D24700" s="3"/>
      <c r="E24700" s="3"/>
      <c r="F24700" s="3"/>
      <c r="G24700" s="3"/>
      <c r="H24700" s="3"/>
      <c r="I24700" s="3"/>
      <c r="J24700" s="3"/>
      <c r="K24700" s="3"/>
      <c r="L24700" s="3"/>
      <c r="M24700" s="3"/>
      <c r="N24700" s="3"/>
    </row>
    <row r="24701">
      <c r="A24701" s="3"/>
      <c r="B24701" s="3"/>
      <c r="C24701" s="3"/>
      <c r="D24701" s="3"/>
      <c r="E24701" s="3"/>
      <c r="F24701" s="3"/>
      <c r="G24701" s="3"/>
      <c r="H24701" s="3"/>
      <c r="I24701" s="3"/>
      <c r="J24701" s="3"/>
      <c r="K24701" s="3"/>
      <c r="L24701" s="3"/>
      <c r="M24701" s="3"/>
      <c r="N24701" s="3"/>
    </row>
    <row r="24702">
      <c r="A24702" s="3"/>
      <c r="B24702" s="3"/>
      <c r="C24702" s="3"/>
      <c r="D24702" s="3"/>
      <c r="E24702" s="3"/>
      <c r="F24702" s="3"/>
      <c r="G24702" s="3"/>
      <c r="H24702" s="3"/>
      <c r="I24702" s="3"/>
      <c r="J24702" s="3"/>
      <c r="K24702" s="3"/>
      <c r="L24702" s="3"/>
      <c r="M24702" s="3"/>
      <c r="N24702" s="3"/>
    </row>
    <row r="24703">
      <c r="A24703" s="3"/>
      <c r="B24703" s="3"/>
      <c r="C24703" s="3"/>
      <c r="D24703" s="3"/>
      <c r="E24703" s="3"/>
      <c r="F24703" s="3"/>
      <c r="G24703" s="3"/>
      <c r="H24703" s="3"/>
      <c r="I24703" s="3"/>
      <c r="J24703" s="3"/>
      <c r="K24703" s="3"/>
      <c r="L24703" s="3"/>
      <c r="M24703" s="3"/>
      <c r="N24703" s="3"/>
    </row>
    <row r="24704">
      <c r="A24704" s="3"/>
      <c r="B24704" s="3"/>
      <c r="C24704" s="3"/>
      <c r="D24704" s="3"/>
      <c r="E24704" s="3"/>
      <c r="F24704" s="3"/>
      <c r="G24704" s="3"/>
      <c r="H24704" s="3"/>
      <c r="I24704" s="3"/>
      <c r="J24704" s="3"/>
      <c r="K24704" s="3"/>
      <c r="L24704" s="3"/>
      <c r="M24704" s="3"/>
      <c r="N24704" s="3"/>
    </row>
    <row r="24705">
      <c r="A24705" s="3"/>
      <c r="B24705" s="3"/>
      <c r="C24705" s="3"/>
      <c r="D24705" s="3"/>
      <c r="E24705" s="3"/>
      <c r="F24705" s="3"/>
      <c r="G24705" s="3"/>
      <c r="H24705" s="3"/>
      <c r="I24705" s="3"/>
      <c r="J24705" s="3"/>
      <c r="K24705" s="3"/>
      <c r="L24705" s="3"/>
      <c r="M24705" s="3"/>
      <c r="N24705" s="3"/>
    </row>
    <row r="24706">
      <c r="A24706" s="3"/>
      <c r="B24706" s="3"/>
      <c r="C24706" s="3"/>
      <c r="D24706" s="3"/>
      <c r="E24706" s="3"/>
      <c r="F24706" s="3"/>
      <c r="G24706" s="3"/>
      <c r="H24706" s="3"/>
      <c r="I24706" s="3"/>
      <c r="J24706" s="3"/>
      <c r="K24706" s="3"/>
      <c r="L24706" s="3"/>
      <c r="M24706" s="3"/>
      <c r="N24706" s="3"/>
    </row>
    <row r="24707">
      <c r="A24707" s="3"/>
      <c r="B24707" s="3"/>
      <c r="C24707" s="3"/>
      <c r="D24707" s="3"/>
      <c r="E24707" s="3"/>
      <c r="F24707" s="3"/>
      <c r="G24707" s="3"/>
      <c r="H24707" s="3"/>
      <c r="I24707" s="3"/>
      <c r="J24707" s="3"/>
      <c r="K24707" s="3"/>
      <c r="L24707" s="3"/>
      <c r="M24707" s="3"/>
      <c r="N24707" s="3"/>
    </row>
    <row r="24708">
      <c r="A24708" s="3"/>
      <c r="B24708" s="3"/>
      <c r="C24708" s="3"/>
      <c r="D24708" s="3"/>
      <c r="E24708" s="3"/>
      <c r="F24708" s="3"/>
      <c r="G24708" s="3"/>
      <c r="H24708" s="3"/>
      <c r="I24708" s="3"/>
      <c r="J24708" s="3"/>
      <c r="K24708" s="3"/>
      <c r="L24708" s="3"/>
      <c r="M24708" s="3"/>
      <c r="N24708" s="3"/>
    </row>
    <row r="24709">
      <c r="A24709" s="3"/>
      <c r="B24709" s="3"/>
      <c r="C24709" s="3"/>
      <c r="D24709" s="3"/>
      <c r="E24709" s="3"/>
      <c r="F24709" s="3"/>
      <c r="G24709" s="3"/>
      <c r="H24709" s="3"/>
      <c r="I24709" s="3"/>
      <c r="J24709" s="3"/>
      <c r="K24709" s="3"/>
      <c r="L24709" s="3"/>
      <c r="M24709" s="3"/>
      <c r="N24709" s="3"/>
    </row>
    <row r="24710">
      <c r="A24710" s="3"/>
      <c r="B24710" s="3"/>
      <c r="C24710" s="3"/>
      <c r="D24710" s="3"/>
      <c r="E24710" s="3"/>
      <c r="F24710" s="3"/>
      <c r="G24710" s="3"/>
      <c r="H24710" s="3"/>
      <c r="I24710" s="3"/>
      <c r="J24710" s="3"/>
      <c r="K24710" s="3"/>
      <c r="L24710" s="3"/>
      <c r="M24710" s="3"/>
      <c r="N24710" s="3"/>
    </row>
    <row r="24711">
      <c r="A24711" s="3"/>
      <c r="B24711" s="3"/>
      <c r="C24711" s="3"/>
      <c r="D24711" s="3"/>
      <c r="E24711" s="3"/>
      <c r="F24711" s="3"/>
      <c r="G24711" s="3"/>
      <c r="H24711" s="3"/>
      <c r="I24711" s="3"/>
      <c r="J24711" s="3"/>
      <c r="K24711" s="3"/>
      <c r="L24711" s="3"/>
      <c r="M24711" s="3"/>
      <c r="N24711" s="3"/>
    </row>
    <row r="24712">
      <c r="A24712" s="3"/>
      <c r="B24712" s="3"/>
      <c r="C24712" s="3"/>
      <c r="D24712" s="3"/>
      <c r="E24712" s="3"/>
      <c r="F24712" s="3"/>
      <c r="G24712" s="3"/>
      <c r="H24712" s="3"/>
      <c r="I24712" s="3"/>
      <c r="J24712" s="3"/>
      <c r="K24712" s="3"/>
      <c r="L24712" s="3"/>
      <c r="M24712" s="3"/>
      <c r="N24712" s="3"/>
    </row>
    <row r="24713">
      <c r="A24713" s="3"/>
      <c r="B24713" s="3"/>
      <c r="C24713" s="3"/>
      <c r="D24713" s="3"/>
      <c r="E24713" s="3"/>
      <c r="F24713" s="3"/>
      <c r="G24713" s="3"/>
      <c r="H24713" s="3"/>
      <c r="I24713" s="3"/>
      <c r="J24713" s="3"/>
      <c r="K24713" s="3"/>
      <c r="L24713" s="3"/>
      <c r="M24713" s="3"/>
      <c r="N24713" s="3"/>
    </row>
    <row r="24714">
      <c r="A24714" s="3"/>
      <c r="B24714" s="3"/>
      <c r="C24714" s="3"/>
      <c r="D24714" s="3"/>
      <c r="E24714" s="3"/>
      <c r="F24714" s="3"/>
      <c r="G24714" s="3"/>
      <c r="H24714" s="3"/>
      <c r="I24714" s="3"/>
      <c r="J24714" s="3"/>
      <c r="K24714" s="3"/>
      <c r="L24714" s="3"/>
      <c r="M24714" s="3"/>
      <c r="N24714" s="3"/>
    </row>
    <row r="24715">
      <c r="A24715" s="3"/>
      <c r="B24715" s="3"/>
      <c r="C24715" s="3"/>
      <c r="D24715" s="3"/>
      <c r="E24715" s="3"/>
      <c r="F24715" s="3"/>
      <c r="G24715" s="3"/>
      <c r="H24715" s="3"/>
      <c r="I24715" s="3"/>
      <c r="J24715" s="3"/>
      <c r="K24715" s="3"/>
      <c r="L24715" s="3"/>
      <c r="M24715" s="3"/>
      <c r="N24715" s="3"/>
    </row>
    <row r="24716">
      <c r="A24716" s="3"/>
      <c r="B24716" s="3"/>
      <c r="C24716" s="3"/>
      <c r="D24716" s="3"/>
      <c r="E24716" s="3"/>
      <c r="F24716" s="3"/>
      <c r="G24716" s="3"/>
      <c r="H24716" s="3"/>
      <c r="I24716" s="3"/>
      <c r="J24716" s="3"/>
      <c r="K24716" s="3"/>
      <c r="L24716" s="3"/>
      <c r="M24716" s="3"/>
      <c r="N24716" s="3"/>
    </row>
    <row r="24717">
      <c r="A24717" s="3"/>
      <c r="B24717" s="3"/>
      <c r="C24717" s="3"/>
      <c r="D24717" s="3"/>
      <c r="E24717" s="3"/>
      <c r="F24717" s="3"/>
      <c r="G24717" s="3"/>
      <c r="H24717" s="3"/>
      <c r="I24717" s="3"/>
      <c r="J24717" s="3"/>
      <c r="K24717" s="3"/>
      <c r="L24717" s="3"/>
      <c r="M24717" s="3"/>
      <c r="N24717" s="3"/>
    </row>
    <row r="24718">
      <c r="A24718" s="3"/>
      <c r="B24718" s="3"/>
      <c r="C24718" s="3"/>
      <c r="D24718" s="3"/>
      <c r="E24718" s="3"/>
      <c r="F24718" s="3"/>
      <c r="G24718" s="3"/>
      <c r="H24718" s="3"/>
      <c r="I24718" s="3"/>
      <c r="J24718" s="3"/>
      <c r="K24718" s="3"/>
      <c r="L24718" s="3"/>
      <c r="M24718" s="3"/>
      <c r="N24718" s="3"/>
    </row>
    <row r="24719">
      <c r="A24719" s="3"/>
      <c r="B24719" s="3"/>
      <c r="C24719" s="3"/>
      <c r="D24719" s="3"/>
      <c r="E24719" s="3"/>
      <c r="F24719" s="3"/>
      <c r="G24719" s="3"/>
      <c r="H24719" s="3"/>
      <c r="I24719" s="3"/>
      <c r="J24719" s="3"/>
      <c r="K24719" s="3"/>
      <c r="L24719" s="3"/>
      <c r="M24719" s="3"/>
      <c r="N24719" s="3"/>
    </row>
    <row r="24720">
      <c r="A24720" s="3"/>
      <c r="B24720" s="3"/>
      <c r="C24720" s="3"/>
      <c r="D24720" s="3"/>
      <c r="E24720" s="3"/>
      <c r="F24720" s="3"/>
      <c r="G24720" s="3"/>
      <c r="H24720" s="3"/>
      <c r="I24720" s="3"/>
      <c r="J24720" s="3"/>
      <c r="K24720" s="3"/>
      <c r="L24720" s="3"/>
      <c r="M24720" s="3"/>
      <c r="N24720" s="3"/>
    </row>
    <row r="24721">
      <c r="A24721" s="3"/>
      <c r="B24721" s="3"/>
      <c r="C24721" s="3"/>
      <c r="D24721" s="3"/>
      <c r="E24721" s="3"/>
      <c r="F24721" s="3"/>
      <c r="G24721" s="3"/>
      <c r="H24721" s="3"/>
      <c r="I24721" s="3"/>
      <c r="J24721" s="3"/>
      <c r="K24721" s="3"/>
      <c r="L24721" s="3"/>
      <c r="M24721" s="3"/>
      <c r="N24721" s="3"/>
    </row>
    <row r="24722">
      <c r="A24722" s="3"/>
      <c r="B24722" s="3"/>
      <c r="C24722" s="3"/>
      <c r="D24722" s="3"/>
      <c r="E24722" s="3"/>
      <c r="F24722" s="3"/>
      <c r="G24722" s="3"/>
      <c r="H24722" s="3"/>
      <c r="I24722" s="3"/>
      <c r="J24722" s="3"/>
      <c r="K24722" s="3"/>
      <c r="L24722" s="3"/>
      <c r="M24722" s="3"/>
      <c r="N24722" s="3"/>
    </row>
    <row r="24723">
      <c r="A24723" s="3"/>
      <c r="B24723" s="3"/>
      <c r="C24723" s="3"/>
      <c r="D24723" s="3"/>
      <c r="E24723" s="3"/>
      <c r="F24723" s="3"/>
      <c r="G24723" s="3"/>
      <c r="H24723" s="3"/>
      <c r="I24723" s="3"/>
      <c r="J24723" s="3"/>
      <c r="K24723" s="3"/>
      <c r="L24723" s="3"/>
      <c r="M24723" s="3"/>
      <c r="N24723" s="3"/>
    </row>
    <row r="24724">
      <c r="A24724" s="3"/>
      <c r="B24724" s="3"/>
      <c r="C24724" s="3"/>
      <c r="D24724" s="3"/>
      <c r="E24724" s="3"/>
      <c r="F24724" s="3"/>
      <c r="G24724" s="3"/>
      <c r="H24724" s="3"/>
      <c r="I24724" s="3"/>
      <c r="J24724" s="3"/>
      <c r="K24724" s="3"/>
      <c r="L24724" s="3"/>
      <c r="M24724" s="3"/>
      <c r="N24724" s="3"/>
    </row>
    <row r="24725">
      <c r="A24725" s="3"/>
      <c r="B24725" s="3"/>
      <c r="C24725" s="3"/>
      <c r="D24725" s="3"/>
      <c r="E24725" s="3"/>
      <c r="F24725" s="3"/>
      <c r="G24725" s="3"/>
      <c r="H24725" s="3"/>
      <c r="I24725" s="3"/>
      <c r="J24725" s="3"/>
      <c r="K24725" s="3"/>
      <c r="L24725" s="3"/>
      <c r="M24725" s="3"/>
      <c r="N24725" s="3"/>
    </row>
    <row r="24726">
      <c r="A24726" s="3"/>
      <c r="B24726" s="3"/>
      <c r="C24726" s="3"/>
      <c r="D24726" s="3"/>
      <c r="E24726" s="3"/>
      <c r="F24726" s="3"/>
      <c r="G24726" s="3"/>
      <c r="H24726" s="3"/>
      <c r="I24726" s="3"/>
      <c r="J24726" s="3"/>
      <c r="K24726" s="3"/>
      <c r="L24726" s="3"/>
      <c r="M24726" s="3"/>
      <c r="N24726" s="3"/>
    </row>
    <row r="24727">
      <c r="A24727" s="3"/>
      <c r="B24727" s="3"/>
      <c r="C24727" s="3"/>
      <c r="D24727" s="3"/>
      <c r="E24727" s="3"/>
      <c r="F24727" s="3"/>
      <c r="G24727" s="3"/>
      <c r="H24727" s="3"/>
      <c r="I24727" s="3"/>
      <c r="J24727" s="3"/>
      <c r="K24727" s="3"/>
      <c r="L24727" s="3"/>
      <c r="M24727" s="3"/>
      <c r="N24727" s="3"/>
    </row>
    <row r="24728">
      <c r="A24728" s="3"/>
      <c r="B24728" s="3"/>
      <c r="C24728" s="3"/>
      <c r="D24728" s="3"/>
      <c r="E24728" s="3"/>
      <c r="F24728" s="3"/>
      <c r="G24728" s="3"/>
      <c r="H24728" s="3"/>
      <c r="I24728" s="3"/>
      <c r="J24728" s="3"/>
      <c r="K24728" s="3"/>
      <c r="L24728" s="3"/>
      <c r="M24728" s="3"/>
      <c r="N24728" s="3"/>
    </row>
    <row r="24729">
      <c r="A24729" s="3"/>
      <c r="B24729" s="3"/>
      <c r="C24729" s="3"/>
      <c r="D24729" s="3"/>
      <c r="E24729" s="3"/>
      <c r="F24729" s="3"/>
      <c r="G24729" s="3"/>
      <c r="H24729" s="3"/>
      <c r="I24729" s="3"/>
      <c r="J24729" s="3"/>
      <c r="K24729" s="3"/>
      <c r="L24729" s="3"/>
      <c r="M24729" s="3"/>
      <c r="N24729" s="3"/>
    </row>
    <row r="24730">
      <c r="A24730" s="3"/>
      <c r="B24730" s="3"/>
      <c r="C24730" s="3"/>
      <c r="D24730" s="3"/>
      <c r="E24730" s="3"/>
      <c r="F24730" s="3"/>
      <c r="G24730" s="3"/>
      <c r="H24730" s="3"/>
      <c r="I24730" s="3"/>
      <c r="J24730" s="3"/>
      <c r="K24730" s="3"/>
      <c r="L24730" s="3"/>
      <c r="M24730" s="3"/>
      <c r="N24730" s="3"/>
    </row>
    <row r="24731">
      <c r="A24731" s="3"/>
      <c r="B24731" s="3"/>
      <c r="C24731" s="3"/>
      <c r="D24731" s="3"/>
      <c r="E24731" s="3"/>
      <c r="F24731" s="3"/>
      <c r="G24731" s="3"/>
      <c r="H24731" s="3"/>
      <c r="I24731" s="3"/>
      <c r="J24731" s="3"/>
      <c r="K24731" s="3"/>
      <c r="L24731" s="3"/>
      <c r="M24731" s="3"/>
      <c r="N24731" s="3"/>
    </row>
    <row r="24732">
      <c r="A24732" s="3"/>
      <c r="B24732" s="3"/>
      <c r="C24732" s="3"/>
      <c r="D24732" s="3"/>
      <c r="E24732" s="3"/>
      <c r="F24732" s="3"/>
      <c r="G24732" s="3"/>
      <c r="H24732" s="3"/>
      <c r="I24732" s="3"/>
      <c r="J24732" s="3"/>
      <c r="K24732" s="3"/>
      <c r="L24732" s="3"/>
      <c r="M24732" s="3"/>
      <c r="N24732" s="3"/>
    </row>
    <row r="24733">
      <c r="A24733" s="3"/>
      <c r="B24733" s="3"/>
      <c r="C24733" s="3"/>
      <c r="D24733" s="3"/>
      <c r="E24733" s="3"/>
      <c r="F24733" s="3"/>
      <c r="G24733" s="3"/>
      <c r="H24733" s="3"/>
      <c r="I24733" s="3"/>
      <c r="J24733" s="3"/>
      <c r="K24733" s="3"/>
      <c r="L24733" s="3"/>
      <c r="M24733" s="3"/>
      <c r="N24733" s="3"/>
    </row>
    <row r="24734">
      <c r="A24734" s="3"/>
      <c r="B24734" s="3"/>
      <c r="C24734" s="3"/>
      <c r="D24734" s="3"/>
      <c r="E24734" s="3"/>
      <c r="F24734" s="3"/>
      <c r="G24734" s="3"/>
      <c r="H24734" s="3"/>
      <c r="I24734" s="3"/>
      <c r="J24734" s="3"/>
      <c r="K24734" s="3"/>
      <c r="L24734" s="3"/>
      <c r="M24734" s="3"/>
      <c r="N24734" s="3"/>
    </row>
    <row r="24735">
      <c r="A24735" s="3"/>
      <c r="B24735" s="3"/>
      <c r="C24735" s="3"/>
      <c r="D24735" s="3"/>
      <c r="E24735" s="3"/>
      <c r="F24735" s="3"/>
      <c r="G24735" s="3"/>
      <c r="H24735" s="3"/>
      <c r="I24735" s="3"/>
      <c r="J24735" s="3"/>
      <c r="K24735" s="3"/>
      <c r="L24735" s="3"/>
      <c r="M24735" s="3"/>
      <c r="N24735" s="3"/>
    </row>
    <row r="24736">
      <c r="A24736" s="3"/>
      <c r="B24736" s="3"/>
      <c r="C24736" s="3"/>
      <c r="D24736" s="3"/>
      <c r="E24736" s="3"/>
      <c r="F24736" s="3"/>
      <c r="G24736" s="3"/>
      <c r="H24736" s="3"/>
      <c r="I24736" s="3"/>
      <c r="J24736" s="3"/>
      <c r="K24736" s="3"/>
      <c r="L24736" s="3"/>
      <c r="M24736" s="3"/>
      <c r="N24736" s="3"/>
    </row>
    <row r="24737">
      <c r="A24737" s="3"/>
      <c r="B24737" s="3"/>
      <c r="C24737" s="3"/>
      <c r="D24737" s="3"/>
      <c r="E24737" s="3"/>
      <c r="F24737" s="3"/>
      <c r="G24737" s="3"/>
      <c r="H24737" s="3"/>
      <c r="I24737" s="3"/>
      <c r="J24737" s="3"/>
      <c r="K24737" s="3"/>
      <c r="L24737" s="3"/>
      <c r="M24737" s="3"/>
      <c r="N24737" s="3"/>
    </row>
    <row r="24738">
      <c r="A24738" s="3"/>
      <c r="B24738" s="3"/>
      <c r="C24738" s="3"/>
      <c r="D24738" s="3"/>
      <c r="E24738" s="3"/>
      <c r="F24738" s="3"/>
      <c r="G24738" s="3"/>
      <c r="H24738" s="3"/>
      <c r="I24738" s="3"/>
      <c r="J24738" s="3"/>
      <c r="K24738" s="3"/>
      <c r="L24738" s="3"/>
      <c r="M24738" s="3"/>
      <c r="N24738" s="3"/>
    </row>
    <row r="24739">
      <c r="A24739" s="3"/>
      <c r="B24739" s="3"/>
      <c r="C24739" s="3"/>
      <c r="D24739" s="3"/>
      <c r="E24739" s="3"/>
      <c r="F24739" s="3"/>
      <c r="G24739" s="3"/>
      <c r="H24739" s="3"/>
      <c r="I24739" s="3"/>
      <c r="J24739" s="3"/>
      <c r="K24739" s="3"/>
      <c r="L24739" s="3"/>
      <c r="M24739" s="3"/>
      <c r="N24739" s="3"/>
    </row>
    <row r="24740">
      <c r="A24740" s="3"/>
      <c r="B24740" s="3"/>
      <c r="C24740" s="3"/>
      <c r="D24740" s="3"/>
      <c r="E24740" s="3"/>
      <c r="F24740" s="3"/>
      <c r="G24740" s="3"/>
      <c r="H24740" s="3"/>
      <c r="I24740" s="3"/>
      <c r="J24740" s="3"/>
      <c r="K24740" s="3"/>
      <c r="L24740" s="3"/>
      <c r="M24740" s="3"/>
      <c r="N24740" s="3"/>
    </row>
    <row r="24741">
      <c r="A24741" s="3"/>
      <c r="B24741" s="3"/>
      <c r="C24741" s="3"/>
      <c r="D24741" s="3"/>
      <c r="E24741" s="3"/>
      <c r="F24741" s="3"/>
      <c r="G24741" s="3"/>
      <c r="H24741" s="3"/>
      <c r="I24741" s="3"/>
      <c r="J24741" s="3"/>
      <c r="K24741" s="3"/>
      <c r="L24741" s="3"/>
      <c r="M24741" s="3"/>
      <c r="N24741" s="3"/>
    </row>
    <row r="24742">
      <c r="A24742" s="3"/>
      <c r="B24742" s="3"/>
      <c r="C24742" s="3"/>
      <c r="D24742" s="3"/>
      <c r="E24742" s="3"/>
      <c r="F24742" s="3"/>
      <c r="G24742" s="3"/>
      <c r="H24742" s="3"/>
      <c r="I24742" s="3"/>
      <c r="J24742" s="3"/>
      <c r="K24742" s="3"/>
      <c r="L24742" s="3"/>
      <c r="M24742" s="3"/>
      <c r="N24742" s="3"/>
    </row>
    <row r="24743">
      <c r="A24743" s="3"/>
      <c r="B24743" s="3"/>
      <c r="C24743" s="3"/>
      <c r="D24743" s="3"/>
      <c r="E24743" s="3"/>
      <c r="F24743" s="3"/>
      <c r="G24743" s="3"/>
      <c r="H24743" s="3"/>
      <c r="I24743" s="3"/>
      <c r="J24743" s="3"/>
      <c r="K24743" s="3"/>
      <c r="L24743" s="3"/>
      <c r="M24743" s="3"/>
      <c r="N24743" s="3"/>
    </row>
    <row r="24744">
      <c r="A24744" s="3"/>
      <c r="B24744" s="3"/>
      <c r="C24744" s="3"/>
      <c r="D24744" s="3"/>
      <c r="E24744" s="3"/>
      <c r="F24744" s="3"/>
      <c r="G24744" s="3"/>
      <c r="H24744" s="3"/>
      <c r="I24744" s="3"/>
      <c r="J24744" s="3"/>
      <c r="K24744" s="3"/>
      <c r="L24744" s="3"/>
      <c r="M24744" s="3"/>
      <c r="N24744" s="3"/>
    </row>
    <row r="24745">
      <c r="A24745" s="3"/>
      <c r="B24745" s="3"/>
      <c r="C24745" s="3"/>
      <c r="D24745" s="3"/>
      <c r="E24745" s="3"/>
      <c r="F24745" s="3"/>
      <c r="G24745" s="3"/>
      <c r="H24745" s="3"/>
      <c r="I24745" s="3"/>
      <c r="J24745" s="3"/>
      <c r="K24745" s="3"/>
      <c r="L24745" s="3"/>
      <c r="M24745" s="3"/>
      <c r="N24745" s="3"/>
    </row>
    <row r="24746">
      <c r="A24746" s="3"/>
      <c r="B24746" s="3"/>
      <c r="C24746" s="3"/>
      <c r="D24746" s="3"/>
      <c r="E24746" s="3"/>
      <c r="F24746" s="3"/>
      <c r="G24746" s="3"/>
      <c r="H24746" s="3"/>
      <c r="I24746" s="3"/>
      <c r="J24746" s="3"/>
      <c r="K24746" s="3"/>
      <c r="L24746" s="3"/>
      <c r="M24746" s="3"/>
      <c r="N24746" s="3"/>
    </row>
    <row r="24747">
      <c r="A24747" s="3"/>
      <c r="B24747" s="3"/>
      <c r="C24747" s="3"/>
      <c r="D24747" s="3"/>
      <c r="E24747" s="3"/>
      <c r="F24747" s="3"/>
      <c r="G24747" s="3"/>
      <c r="H24747" s="3"/>
      <c r="I24747" s="3"/>
      <c r="J24747" s="3"/>
      <c r="K24747" s="3"/>
      <c r="L24747" s="3"/>
      <c r="M24747" s="3"/>
      <c r="N24747" s="3"/>
    </row>
    <row r="24748">
      <c r="A24748" s="3"/>
      <c r="B24748" s="3"/>
      <c r="C24748" s="3"/>
      <c r="D24748" s="3"/>
      <c r="E24748" s="3"/>
      <c r="F24748" s="3"/>
      <c r="G24748" s="3"/>
      <c r="H24748" s="3"/>
      <c r="I24748" s="3"/>
      <c r="J24748" s="3"/>
      <c r="K24748" s="3"/>
      <c r="L24748" s="3"/>
      <c r="M24748" s="3"/>
      <c r="N24748" s="3"/>
    </row>
    <row r="24749">
      <c r="A24749" s="3"/>
      <c r="B24749" s="3"/>
      <c r="C24749" s="3"/>
      <c r="D24749" s="3"/>
      <c r="E24749" s="3"/>
      <c r="F24749" s="3"/>
      <c r="G24749" s="3"/>
      <c r="H24749" s="3"/>
      <c r="I24749" s="3"/>
      <c r="J24749" s="3"/>
      <c r="K24749" s="3"/>
      <c r="L24749" s="3"/>
      <c r="M24749" s="3"/>
      <c r="N24749" s="3"/>
    </row>
    <row r="24750">
      <c r="A24750" s="3"/>
      <c r="B24750" s="3"/>
      <c r="C24750" s="3"/>
      <c r="D24750" s="3"/>
      <c r="E24750" s="3"/>
      <c r="F24750" s="3"/>
      <c r="G24750" s="3"/>
      <c r="H24750" s="3"/>
      <c r="I24750" s="3"/>
      <c r="J24750" s="3"/>
      <c r="K24750" s="3"/>
      <c r="L24750" s="3"/>
      <c r="M24750" s="3"/>
      <c r="N24750" s="3"/>
    </row>
    <row r="24751">
      <c r="A24751" s="3"/>
      <c r="B24751" s="3"/>
      <c r="C24751" s="3"/>
      <c r="D24751" s="3"/>
      <c r="E24751" s="3"/>
      <c r="F24751" s="3"/>
      <c r="G24751" s="3"/>
      <c r="H24751" s="3"/>
      <c r="I24751" s="3"/>
      <c r="J24751" s="3"/>
      <c r="K24751" s="3"/>
      <c r="L24751" s="3"/>
      <c r="M24751" s="3"/>
      <c r="N24751" s="3"/>
    </row>
    <row r="24752">
      <c r="A24752" s="3"/>
      <c r="B24752" s="3"/>
      <c r="C24752" s="3"/>
      <c r="D24752" s="3"/>
      <c r="E24752" s="3"/>
      <c r="F24752" s="3"/>
      <c r="G24752" s="3"/>
      <c r="H24752" s="3"/>
      <c r="I24752" s="3"/>
      <c r="J24752" s="3"/>
      <c r="K24752" s="3"/>
      <c r="L24752" s="3"/>
      <c r="M24752" s="3"/>
      <c r="N24752" s="3"/>
    </row>
    <row r="24753">
      <c r="A24753" s="3"/>
      <c r="B24753" s="3"/>
      <c r="C24753" s="3"/>
      <c r="D24753" s="3"/>
      <c r="E24753" s="3"/>
      <c r="F24753" s="3"/>
      <c r="G24753" s="3"/>
      <c r="H24753" s="3"/>
      <c r="I24753" s="3"/>
      <c r="J24753" s="3"/>
      <c r="K24753" s="3"/>
      <c r="L24753" s="3"/>
      <c r="M24753" s="3"/>
      <c r="N24753" s="3"/>
    </row>
    <row r="24754">
      <c r="A24754" s="3"/>
      <c r="B24754" s="3"/>
      <c r="C24754" s="3"/>
      <c r="D24754" s="3"/>
      <c r="E24754" s="3"/>
      <c r="F24754" s="3"/>
      <c r="G24754" s="3"/>
      <c r="H24754" s="3"/>
      <c r="I24754" s="3"/>
      <c r="J24754" s="3"/>
      <c r="K24754" s="3"/>
      <c r="L24754" s="3"/>
      <c r="M24754" s="3"/>
      <c r="N24754" s="3"/>
    </row>
    <row r="24755">
      <c r="A24755" s="3"/>
      <c r="B24755" s="3"/>
      <c r="C24755" s="3"/>
      <c r="D24755" s="3"/>
      <c r="E24755" s="3"/>
      <c r="F24755" s="3"/>
      <c r="G24755" s="3"/>
      <c r="H24755" s="3"/>
      <c r="I24755" s="3"/>
      <c r="J24755" s="3"/>
      <c r="K24755" s="3"/>
      <c r="L24755" s="3"/>
      <c r="M24755" s="3"/>
      <c r="N24755" s="3"/>
    </row>
    <row r="24756">
      <c r="A24756" s="3"/>
      <c r="B24756" s="3"/>
      <c r="C24756" s="3"/>
      <c r="D24756" s="3"/>
      <c r="E24756" s="3"/>
      <c r="F24756" s="3"/>
      <c r="G24756" s="3"/>
      <c r="H24756" s="3"/>
      <c r="I24756" s="3"/>
      <c r="J24756" s="3"/>
      <c r="K24756" s="3"/>
      <c r="L24756" s="3"/>
      <c r="M24756" s="3"/>
      <c r="N24756" s="3"/>
    </row>
    <row r="24757">
      <c r="A24757" s="3"/>
      <c r="B24757" s="3"/>
      <c r="C24757" s="3"/>
      <c r="D24757" s="3"/>
      <c r="E24757" s="3"/>
      <c r="F24757" s="3"/>
      <c r="G24757" s="3"/>
      <c r="H24757" s="3"/>
      <c r="I24757" s="3"/>
      <c r="J24757" s="3"/>
      <c r="K24757" s="3"/>
      <c r="L24757" s="3"/>
      <c r="M24757" s="3"/>
      <c r="N24757" s="3"/>
    </row>
    <row r="24758">
      <c r="A24758" s="3"/>
      <c r="B24758" s="3"/>
      <c r="C24758" s="3"/>
      <c r="D24758" s="3"/>
      <c r="E24758" s="3"/>
      <c r="F24758" s="3"/>
      <c r="G24758" s="3"/>
      <c r="H24758" s="3"/>
      <c r="I24758" s="3"/>
      <c r="J24758" s="3"/>
      <c r="K24758" s="3"/>
      <c r="L24758" s="3"/>
      <c r="M24758" s="3"/>
      <c r="N24758" s="3"/>
    </row>
    <row r="24759">
      <c r="A24759" s="3"/>
      <c r="B24759" s="3"/>
      <c r="C24759" s="3"/>
      <c r="D24759" s="3"/>
      <c r="E24759" s="3"/>
      <c r="F24759" s="3"/>
      <c r="G24759" s="3"/>
      <c r="H24759" s="3"/>
      <c r="I24759" s="3"/>
      <c r="J24759" s="3"/>
      <c r="K24759" s="3"/>
      <c r="L24759" s="3"/>
      <c r="M24759" s="3"/>
      <c r="N24759" s="3"/>
    </row>
    <row r="24760">
      <c r="A24760" s="3"/>
      <c r="B24760" s="3"/>
      <c r="C24760" s="3"/>
      <c r="D24760" s="3"/>
      <c r="E24760" s="3"/>
      <c r="F24760" s="3"/>
      <c r="G24760" s="3"/>
      <c r="H24760" s="3"/>
      <c r="I24760" s="3"/>
      <c r="J24760" s="3"/>
      <c r="K24760" s="3"/>
      <c r="L24760" s="3"/>
      <c r="M24760" s="3"/>
      <c r="N24760" s="3"/>
    </row>
    <row r="24761">
      <c r="A24761" s="3"/>
      <c r="B24761" s="3"/>
      <c r="C24761" s="3"/>
      <c r="D24761" s="3"/>
      <c r="E24761" s="3"/>
      <c r="F24761" s="3"/>
      <c r="G24761" s="3"/>
      <c r="H24761" s="3"/>
      <c r="I24761" s="3"/>
      <c r="J24761" s="3"/>
      <c r="K24761" s="3"/>
      <c r="L24761" s="3"/>
      <c r="M24761" s="3"/>
      <c r="N24761" s="3"/>
    </row>
    <row r="24762">
      <c r="A24762" s="3"/>
      <c r="B24762" s="3"/>
      <c r="C24762" s="3"/>
      <c r="D24762" s="3"/>
      <c r="E24762" s="3"/>
      <c r="F24762" s="3"/>
      <c r="G24762" s="3"/>
      <c r="H24762" s="3"/>
      <c r="I24762" s="3"/>
      <c r="J24762" s="3"/>
      <c r="K24762" s="3"/>
      <c r="L24762" s="3"/>
      <c r="M24762" s="3"/>
      <c r="N24762" s="3"/>
    </row>
    <row r="24763">
      <c r="A24763" s="3"/>
      <c r="B24763" s="3"/>
      <c r="C24763" s="3"/>
      <c r="D24763" s="3"/>
      <c r="E24763" s="3"/>
      <c r="F24763" s="3"/>
      <c r="G24763" s="3"/>
      <c r="H24763" s="3"/>
      <c r="I24763" s="3"/>
      <c r="J24763" s="3"/>
      <c r="K24763" s="3"/>
      <c r="L24763" s="3"/>
      <c r="M24763" s="3"/>
      <c r="N24763" s="3"/>
    </row>
    <row r="24764">
      <c r="A24764" s="3"/>
      <c r="B24764" s="3"/>
      <c r="C24764" s="3"/>
      <c r="D24764" s="3"/>
      <c r="E24764" s="3"/>
      <c r="F24764" s="3"/>
      <c r="G24764" s="3"/>
      <c r="H24764" s="3"/>
      <c r="I24764" s="3"/>
      <c r="J24764" s="3"/>
      <c r="K24764" s="3"/>
      <c r="L24764" s="3"/>
      <c r="M24764" s="3"/>
      <c r="N24764" s="3"/>
    </row>
    <row r="24765">
      <c r="A24765" s="3"/>
      <c r="B24765" s="3"/>
      <c r="C24765" s="3"/>
      <c r="D24765" s="3"/>
      <c r="E24765" s="3"/>
      <c r="F24765" s="3"/>
      <c r="G24765" s="3"/>
      <c r="H24765" s="3"/>
      <c r="I24765" s="3"/>
      <c r="J24765" s="3"/>
      <c r="K24765" s="3"/>
      <c r="L24765" s="3"/>
      <c r="M24765" s="3"/>
      <c r="N24765" s="3"/>
    </row>
    <row r="24766">
      <c r="A24766" s="3"/>
      <c r="B24766" s="3"/>
      <c r="C24766" s="3"/>
      <c r="D24766" s="3"/>
      <c r="E24766" s="3"/>
      <c r="F24766" s="3"/>
      <c r="G24766" s="3"/>
      <c r="H24766" s="3"/>
      <c r="I24766" s="3"/>
      <c r="J24766" s="3"/>
      <c r="K24766" s="3"/>
      <c r="L24766" s="3"/>
      <c r="M24766" s="3"/>
      <c r="N24766" s="3"/>
    </row>
    <row r="24767">
      <c r="A24767" s="3"/>
      <c r="B24767" s="3"/>
      <c r="C24767" s="3"/>
      <c r="D24767" s="3"/>
      <c r="E24767" s="3"/>
      <c r="F24767" s="3"/>
      <c r="G24767" s="3"/>
      <c r="H24767" s="3"/>
      <c r="I24767" s="3"/>
      <c r="J24767" s="3"/>
      <c r="K24767" s="3"/>
      <c r="L24767" s="3"/>
      <c r="M24767" s="3"/>
      <c r="N24767" s="3"/>
    </row>
    <row r="24768">
      <c r="A24768" s="3"/>
      <c r="B24768" s="3"/>
      <c r="C24768" s="3"/>
      <c r="D24768" s="3"/>
      <c r="E24768" s="3"/>
      <c r="F24768" s="3"/>
      <c r="G24768" s="3"/>
      <c r="H24768" s="3"/>
      <c r="I24768" s="3"/>
      <c r="J24768" s="3"/>
      <c r="K24768" s="3"/>
      <c r="L24768" s="3"/>
      <c r="M24768" s="3"/>
      <c r="N24768" s="3"/>
    </row>
    <row r="24769">
      <c r="A24769" s="3"/>
      <c r="B24769" s="3"/>
      <c r="C24769" s="3"/>
      <c r="D24769" s="3"/>
      <c r="E24769" s="3"/>
      <c r="F24769" s="3"/>
      <c r="G24769" s="3"/>
      <c r="H24769" s="3"/>
      <c r="I24769" s="3"/>
      <c r="J24769" s="3"/>
      <c r="K24769" s="3"/>
      <c r="L24769" s="3"/>
      <c r="M24769" s="3"/>
      <c r="N24769" s="3"/>
    </row>
    <row r="24770">
      <c r="A24770" s="3"/>
      <c r="B24770" s="3"/>
      <c r="C24770" s="3"/>
      <c r="D24770" s="3"/>
      <c r="E24770" s="3"/>
      <c r="F24770" s="3"/>
      <c r="G24770" s="3"/>
      <c r="H24770" s="3"/>
      <c r="I24770" s="3"/>
      <c r="J24770" s="3"/>
      <c r="K24770" s="3"/>
      <c r="L24770" s="3"/>
      <c r="M24770" s="3"/>
      <c r="N24770" s="3"/>
    </row>
    <row r="24771">
      <c r="A24771" s="3"/>
      <c r="B24771" s="3"/>
      <c r="C24771" s="3"/>
      <c r="D24771" s="3"/>
      <c r="E24771" s="3"/>
      <c r="F24771" s="3"/>
      <c r="G24771" s="3"/>
      <c r="H24771" s="3"/>
      <c r="I24771" s="3"/>
      <c r="J24771" s="3"/>
      <c r="K24771" s="3"/>
      <c r="L24771" s="3"/>
      <c r="M24771" s="3"/>
      <c r="N24771" s="3"/>
    </row>
    <row r="24772">
      <c r="A24772" s="3"/>
      <c r="B24772" s="3"/>
      <c r="C24772" s="3"/>
      <c r="D24772" s="3"/>
      <c r="E24772" s="3"/>
      <c r="F24772" s="3"/>
      <c r="G24772" s="3"/>
      <c r="H24772" s="3"/>
      <c r="I24772" s="3"/>
      <c r="J24772" s="3"/>
      <c r="K24772" s="3"/>
      <c r="L24772" s="3"/>
      <c r="M24772" s="3"/>
      <c r="N24772" s="3"/>
    </row>
    <row r="24773">
      <c r="A24773" s="3"/>
      <c r="B24773" s="3"/>
      <c r="C24773" s="3"/>
      <c r="D24773" s="3"/>
      <c r="E24773" s="3"/>
      <c r="F24773" s="3"/>
      <c r="G24773" s="3"/>
      <c r="H24773" s="3"/>
      <c r="I24773" s="3"/>
      <c r="J24773" s="3"/>
      <c r="K24773" s="3"/>
      <c r="L24773" s="3"/>
      <c r="M24773" s="3"/>
      <c r="N24773" s="3"/>
    </row>
    <row r="24774">
      <c r="A24774" s="3"/>
      <c r="B24774" s="3"/>
      <c r="C24774" s="3"/>
      <c r="D24774" s="3"/>
      <c r="E24774" s="3"/>
      <c r="F24774" s="3"/>
      <c r="G24774" s="3"/>
      <c r="H24774" s="3"/>
      <c r="I24774" s="3"/>
      <c r="J24774" s="3"/>
      <c r="K24774" s="3"/>
      <c r="L24774" s="3"/>
      <c r="M24774" s="3"/>
      <c r="N24774" s="3"/>
    </row>
    <row r="24775">
      <c r="A24775" s="3"/>
      <c r="B24775" s="3"/>
      <c r="C24775" s="3"/>
      <c r="D24775" s="3"/>
      <c r="E24775" s="3"/>
      <c r="F24775" s="3"/>
      <c r="G24775" s="3"/>
      <c r="H24775" s="3"/>
      <c r="I24775" s="3"/>
      <c r="J24775" s="3"/>
      <c r="K24775" s="3"/>
      <c r="L24775" s="3"/>
      <c r="M24775" s="3"/>
      <c r="N24775" s="3"/>
    </row>
    <row r="24776">
      <c r="A24776" s="3"/>
      <c r="B24776" s="3"/>
      <c r="C24776" s="3"/>
      <c r="D24776" s="3"/>
      <c r="E24776" s="3"/>
      <c r="F24776" s="3"/>
      <c r="G24776" s="3"/>
      <c r="H24776" s="3"/>
      <c r="I24776" s="3"/>
      <c r="J24776" s="3"/>
      <c r="K24776" s="3"/>
      <c r="L24776" s="3"/>
      <c r="M24776" s="3"/>
      <c r="N24776" s="3"/>
    </row>
    <row r="24777">
      <c r="A24777" s="3"/>
      <c r="B24777" s="3"/>
      <c r="C24777" s="3"/>
      <c r="D24777" s="3"/>
      <c r="E24777" s="3"/>
      <c r="F24777" s="3"/>
      <c r="G24777" s="3"/>
      <c r="H24777" s="3"/>
      <c r="I24777" s="3"/>
      <c r="J24777" s="3"/>
      <c r="K24777" s="3"/>
      <c r="L24777" s="3"/>
      <c r="M24777" s="3"/>
      <c r="N24777" s="3"/>
    </row>
    <row r="24778">
      <c r="A24778" s="3"/>
      <c r="B24778" s="3"/>
      <c r="C24778" s="3"/>
      <c r="D24778" s="3"/>
      <c r="E24778" s="3"/>
      <c r="F24778" s="3"/>
      <c r="G24778" s="3"/>
      <c r="H24778" s="3"/>
      <c r="I24778" s="3"/>
      <c r="J24778" s="3"/>
      <c r="K24778" s="3"/>
      <c r="L24778" s="3"/>
      <c r="M24778" s="3"/>
      <c r="N24778" s="3"/>
    </row>
    <row r="24779">
      <c r="A24779" s="3"/>
      <c r="B24779" s="3"/>
      <c r="C24779" s="3"/>
      <c r="D24779" s="3"/>
      <c r="E24779" s="3"/>
      <c r="F24779" s="3"/>
      <c r="G24779" s="3"/>
      <c r="H24779" s="3"/>
      <c r="I24779" s="3"/>
      <c r="J24779" s="3"/>
      <c r="K24779" s="3"/>
      <c r="L24779" s="3"/>
      <c r="M24779" s="3"/>
      <c r="N24779" s="3"/>
    </row>
    <row r="24780">
      <c r="A24780" s="3"/>
      <c r="B24780" s="3"/>
      <c r="C24780" s="3"/>
      <c r="D24780" s="3"/>
      <c r="E24780" s="3"/>
      <c r="F24780" s="3"/>
      <c r="G24780" s="3"/>
      <c r="H24780" s="3"/>
      <c r="I24780" s="3"/>
      <c r="J24780" s="3"/>
      <c r="K24780" s="3"/>
      <c r="L24780" s="3"/>
      <c r="M24780" s="3"/>
      <c r="N24780" s="3"/>
    </row>
    <row r="24781">
      <c r="A24781" s="3"/>
      <c r="B24781" s="3"/>
      <c r="C24781" s="3"/>
      <c r="D24781" s="3"/>
      <c r="E24781" s="3"/>
      <c r="F24781" s="3"/>
      <c r="G24781" s="3"/>
      <c r="H24781" s="3"/>
      <c r="I24781" s="3"/>
      <c r="J24781" s="3"/>
      <c r="K24781" s="3"/>
      <c r="L24781" s="3"/>
      <c r="M24781" s="3"/>
      <c r="N24781" s="3"/>
    </row>
    <row r="24782">
      <c r="A24782" s="3"/>
      <c r="B24782" s="3"/>
      <c r="C24782" s="3"/>
      <c r="D24782" s="3"/>
      <c r="E24782" s="3"/>
      <c r="F24782" s="3"/>
      <c r="G24782" s="3"/>
      <c r="H24782" s="3"/>
      <c r="I24782" s="3"/>
      <c r="J24782" s="3"/>
      <c r="K24782" s="3"/>
      <c r="L24782" s="3"/>
      <c r="M24782" s="3"/>
      <c r="N24782" s="3"/>
    </row>
    <row r="24783">
      <c r="A24783" s="3"/>
      <c r="B24783" s="3"/>
      <c r="C24783" s="3"/>
      <c r="D24783" s="3"/>
      <c r="E24783" s="3"/>
      <c r="F24783" s="3"/>
      <c r="G24783" s="3"/>
      <c r="H24783" s="3"/>
      <c r="I24783" s="3"/>
      <c r="J24783" s="3"/>
      <c r="K24783" s="3"/>
      <c r="L24783" s="3"/>
      <c r="M24783" s="3"/>
      <c r="N24783" s="3"/>
    </row>
    <row r="24784">
      <c r="A24784" s="3"/>
      <c r="B24784" s="3"/>
      <c r="C24784" s="3"/>
      <c r="D24784" s="3"/>
      <c r="E24784" s="3"/>
      <c r="F24784" s="3"/>
      <c r="G24784" s="3"/>
      <c r="H24784" s="3"/>
      <c r="I24784" s="3"/>
      <c r="J24784" s="3"/>
      <c r="K24784" s="3"/>
      <c r="L24784" s="3"/>
      <c r="M24784" s="3"/>
      <c r="N24784" s="3"/>
    </row>
    <row r="24785">
      <c r="A24785" s="3"/>
      <c r="B24785" s="3"/>
      <c r="C24785" s="3"/>
      <c r="D24785" s="3"/>
      <c r="E24785" s="3"/>
      <c r="F24785" s="3"/>
      <c r="G24785" s="3"/>
      <c r="H24785" s="3"/>
      <c r="I24785" s="3"/>
      <c r="J24785" s="3"/>
      <c r="K24785" s="3"/>
      <c r="L24785" s="3"/>
      <c r="M24785" s="3"/>
      <c r="N24785" s="3"/>
    </row>
    <row r="24786">
      <c r="A24786" s="3"/>
      <c r="B24786" s="3"/>
      <c r="C24786" s="3"/>
      <c r="D24786" s="3"/>
      <c r="E24786" s="3"/>
      <c r="F24786" s="3"/>
      <c r="G24786" s="3"/>
      <c r="H24786" s="3"/>
      <c r="I24786" s="3"/>
      <c r="J24786" s="3"/>
      <c r="K24786" s="3"/>
      <c r="L24786" s="3"/>
      <c r="M24786" s="3"/>
      <c r="N24786" s="3"/>
    </row>
    <row r="24787">
      <c r="A24787" s="3"/>
      <c r="B24787" s="3"/>
      <c r="C24787" s="3"/>
      <c r="D24787" s="3"/>
      <c r="E24787" s="3"/>
      <c r="F24787" s="3"/>
      <c r="G24787" s="3"/>
      <c r="H24787" s="3"/>
      <c r="I24787" s="3"/>
      <c r="J24787" s="3"/>
      <c r="K24787" s="3"/>
      <c r="L24787" s="3"/>
      <c r="M24787" s="3"/>
      <c r="N24787" s="3"/>
    </row>
    <row r="24788">
      <c r="A24788" s="3"/>
      <c r="B24788" s="3"/>
      <c r="C24788" s="3"/>
      <c r="D24788" s="3"/>
      <c r="E24788" s="3"/>
      <c r="F24788" s="3"/>
      <c r="G24788" s="3"/>
      <c r="H24788" s="3"/>
      <c r="I24788" s="3"/>
      <c r="J24788" s="3"/>
      <c r="K24788" s="3"/>
      <c r="L24788" s="3"/>
      <c r="M24788" s="3"/>
      <c r="N24788" s="3"/>
    </row>
    <row r="24789">
      <c r="A24789" s="3"/>
      <c r="B24789" s="3"/>
      <c r="C24789" s="3"/>
      <c r="D24789" s="3"/>
      <c r="E24789" s="3"/>
      <c r="F24789" s="3"/>
      <c r="G24789" s="3"/>
      <c r="H24789" s="3"/>
      <c r="I24789" s="3"/>
      <c r="J24789" s="3"/>
      <c r="K24789" s="3"/>
      <c r="L24789" s="3"/>
      <c r="M24789" s="3"/>
      <c r="N24789" s="3"/>
    </row>
    <row r="24790">
      <c r="A24790" s="3"/>
      <c r="B24790" s="3"/>
      <c r="C24790" s="3"/>
      <c r="D24790" s="3"/>
      <c r="E24790" s="3"/>
      <c r="F24790" s="3"/>
      <c r="G24790" s="3"/>
      <c r="H24790" s="3"/>
      <c r="I24790" s="3"/>
      <c r="J24790" s="3"/>
      <c r="K24790" s="3"/>
      <c r="L24790" s="3"/>
      <c r="M24790" s="3"/>
      <c r="N24790" s="3"/>
    </row>
    <row r="24791">
      <c r="A24791" s="3"/>
      <c r="B24791" s="3"/>
      <c r="C24791" s="3"/>
      <c r="D24791" s="3"/>
      <c r="E24791" s="3"/>
      <c r="F24791" s="3"/>
      <c r="G24791" s="3"/>
      <c r="H24791" s="3"/>
      <c r="I24791" s="3"/>
      <c r="J24791" s="3"/>
      <c r="K24791" s="3"/>
      <c r="L24791" s="3"/>
      <c r="M24791" s="3"/>
      <c r="N24791" s="3"/>
    </row>
    <row r="24792">
      <c r="A24792" s="3"/>
      <c r="B24792" s="3"/>
      <c r="C24792" s="3"/>
      <c r="D24792" s="3"/>
      <c r="E24792" s="3"/>
      <c r="F24792" s="3"/>
      <c r="G24792" s="3"/>
      <c r="H24792" s="3"/>
      <c r="I24792" s="3"/>
      <c r="J24792" s="3"/>
      <c r="K24792" s="3"/>
      <c r="L24792" s="3"/>
      <c r="M24792" s="3"/>
      <c r="N24792" s="3"/>
    </row>
    <row r="24793">
      <c r="A24793" s="3"/>
      <c r="B24793" s="3"/>
      <c r="C24793" s="3"/>
      <c r="D24793" s="3"/>
      <c r="E24793" s="3"/>
      <c r="F24793" s="3"/>
      <c r="G24793" s="3"/>
      <c r="H24793" s="3"/>
      <c r="I24793" s="3"/>
      <c r="J24793" s="3"/>
      <c r="K24793" s="3"/>
      <c r="L24793" s="3"/>
      <c r="M24793" s="3"/>
      <c r="N24793" s="3"/>
    </row>
    <row r="24794">
      <c r="A24794" s="3"/>
      <c r="B24794" s="3"/>
      <c r="C24794" s="3"/>
      <c r="D24794" s="3"/>
      <c r="E24794" s="3"/>
      <c r="F24794" s="3"/>
      <c r="G24794" s="3"/>
      <c r="H24794" s="3"/>
      <c r="I24794" s="3"/>
      <c r="J24794" s="3"/>
      <c r="K24794" s="3"/>
      <c r="L24794" s="3"/>
      <c r="M24794" s="3"/>
      <c r="N24794" s="3"/>
    </row>
    <row r="24795">
      <c r="A24795" s="3"/>
      <c r="B24795" s="3"/>
      <c r="C24795" s="3"/>
      <c r="D24795" s="3"/>
      <c r="E24795" s="3"/>
      <c r="F24795" s="3"/>
      <c r="G24795" s="3"/>
      <c r="H24795" s="3"/>
      <c r="I24795" s="3"/>
      <c r="J24795" s="3"/>
      <c r="K24795" s="3"/>
      <c r="L24795" s="3"/>
      <c r="M24795" s="3"/>
      <c r="N24795" s="3"/>
    </row>
    <row r="24796">
      <c r="A24796" s="3"/>
      <c r="B24796" s="3"/>
      <c r="C24796" s="3"/>
      <c r="D24796" s="3"/>
      <c r="E24796" s="3"/>
      <c r="F24796" s="3"/>
      <c r="G24796" s="3"/>
      <c r="H24796" s="3"/>
      <c r="I24796" s="3"/>
      <c r="J24796" s="3"/>
      <c r="K24796" s="3"/>
      <c r="L24796" s="3"/>
      <c r="M24796" s="3"/>
      <c r="N24796" s="3"/>
    </row>
    <row r="24797">
      <c r="A24797" s="3"/>
      <c r="B24797" s="3"/>
      <c r="C24797" s="3"/>
      <c r="D24797" s="3"/>
      <c r="E24797" s="3"/>
      <c r="F24797" s="3"/>
      <c r="G24797" s="3"/>
      <c r="H24797" s="3"/>
      <c r="I24797" s="3"/>
      <c r="J24797" s="3"/>
      <c r="K24797" s="3"/>
      <c r="L24797" s="3"/>
      <c r="M24797" s="3"/>
      <c r="N24797" s="3"/>
    </row>
    <row r="24798">
      <c r="A24798" s="3"/>
      <c r="B24798" s="3"/>
      <c r="C24798" s="3"/>
      <c r="D24798" s="3"/>
      <c r="E24798" s="3"/>
      <c r="F24798" s="3"/>
      <c r="G24798" s="3"/>
      <c r="H24798" s="3"/>
      <c r="I24798" s="3"/>
      <c r="J24798" s="3"/>
      <c r="K24798" s="3"/>
      <c r="L24798" s="3"/>
      <c r="M24798" s="3"/>
      <c r="N24798" s="3"/>
    </row>
    <row r="24799">
      <c r="A24799" s="3"/>
      <c r="B24799" s="3"/>
      <c r="C24799" s="3"/>
      <c r="D24799" s="3"/>
      <c r="E24799" s="3"/>
      <c r="F24799" s="3"/>
      <c r="G24799" s="3"/>
      <c r="H24799" s="3"/>
      <c r="I24799" s="3"/>
      <c r="J24799" s="3"/>
      <c r="K24799" s="3"/>
      <c r="L24799" s="3"/>
      <c r="M24799" s="3"/>
      <c r="N24799" s="3"/>
    </row>
    <row r="24800">
      <c r="A24800" s="3"/>
      <c r="B24800" s="3"/>
      <c r="C24800" s="3"/>
      <c r="D24800" s="3"/>
      <c r="E24800" s="3"/>
      <c r="F24800" s="3"/>
      <c r="G24800" s="3"/>
      <c r="H24800" s="3"/>
      <c r="I24800" s="3"/>
      <c r="J24800" s="3"/>
      <c r="K24800" s="3"/>
      <c r="L24800" s="3"/>
      <c r="M24800" s="3"/>
      <c r="N24800" s="3"/>
    </row>
    <row r="24801">
      <c r="A24801" s="3"/>
      <c r="B24801" s="3"/>
      <c r="C24801" s="3"/>
      <c r="D24801" s="3"/>
      <c r="E24801" s="3"/>
      <c r="F24801" s="3"/>
      <c r="G24801" s="3"/>
      <c r="H24801" s="3"/>
      <c r="I24801" s="3"/>
      <c r="J24801" s="3"/>
      <c r="K24801" s="3"/>
      <c r="L24801" s="3"/>
      <c r="M24801" s="3"/>
      <c r="N24801" s="3"/>
    </row>
    <row r="24802">
      <c r="A24802" s="3"/>
      <c r="B24802" s="3"/>
      <c r="C24802" s="3"/>
      <c r="D24802" s="3"/>
      <c r="E24802" s="3"/>
      <c r="F24802" s="3"/>
      <c r="G24802" s="3"/>
      <c r="H24802" s="3"/>
      <c r="I24802" s="3"/>
      <c r="J24802" s="3"/>
      <c r="K24802" s="3"/>
      <c r="L24802" s="3"/>
      <c r="M24802" s="3"/>
      <c r="N24802" s="3"/>
    </row>
    <row r="24803">
      <c r="A24803" s="3"/>
      <c r="B24803" s="3"/>
      <c r="C24803" s="3"/>
      <c r="D24803" s="3"/>
      <c r="E24803" s="3"/>
      <c r="F24803" s="3"/>
      <c r="G24803" s="3"/>
      <c r="H24803" s="3"/>
      <c r="I24803" s="3"/>
      <c r="J24803" s="3"/>
      <c r="K24803" s="3"/>
      <c r="L24803" s="3"/>
      <c r="M24803" s="3"/>
      <c r="N24803" s="3"/>
    </row>
    <row r="24804">
      <c r="A24804" s="3"/>
      <c r="B24804" s="3"/>
      <c r="C24804" s="3"/>
      <c r="D24804" s="3"/>
      <c r="E24804" s="3"/>
      <c r="F24804" s="3"/>
      <c r="G24804" s="3"/>
      <c r="H24804" s="3"/>
      <c r="I24804" s="3"/>
      <c r="J24804" s="3"/>
      <c r="K24804" s="3"/>
      <c r="L24804" s="3"/>
      <c r="M24804" s="3"/>
      <c r="N24804" s="3"/>
    </row>
    <row r="24805">
      <c r="A24805" s="3"/>
      <c r="B24805" s="3"/>
      <c r="C24805" s="3"/>
      <c r="D24805" s="3"/>
      <c r="E24805" s="3"/>
      <c r="F24805" s="3"/>
      <c r="G24805" s="3"/>
      <c r="H24805" s="3"/>
      <c r="I24805" s="3"/>
      <c r="J24805" s="3"/>
      <c r="K24805" s="3"/>
      <c r="L24805" s="3"/>
      <c r="M24805" s="3"/>
      <c r="N24805" s="3"/>
    </row>
    <row r="24806">
      <c r="A24806" s="3"/>
      <c r="B24806" s="3"/>
      <c r="C24806" s="3"/>
      <c r="D24806" s="3"/>
      <c r="E24806" s="3"/>
      <c r="F24806" s="3"/>
      <c r="G24806" s="3"/>
      <c r="H24806" s="3"/>
      <c r="I24806" s="3"/>
      <c r="J24806" s="3"/>
      <c r="K24806" s="3"/>
      <c r="L24806" s="3"/>
      <c r="M24806" s="3"/>
      <c r="N24806" s="3"/>
    </row>
    <row r="24807">
      <c r="A24807" s="3"/>
      <c r="B24807" s="3"/>
      <c r="C24807" s="3"/>
      <c r="D24807" s="3"/>
      <c r="E24807" s="3"/>
      <c r="F24807" s="3"/>
      <c r="G24807" s="3"/>
      <c r="H24807" s="3"/>
      <c r="I24807" s="3"/>
      <c r="J24807" s="3"/>
      <c r="K24807" s="3"/>
      <c r="L24807" s="3"/>
      <c r="M24807" s="3"/>
      <c r="N24807" s="3"/>
    </row>
    <row r="24808">
      <c r="A24808" s="3"/>
      <c r="B24808" s="3"/>
      <c r="C24808" s="3"/>
      <c r="D24808" s="3"/>
      <c r="E24808" s="3"/>
      <c r="F24808" s="3"/>
      <c r="G24808" s="3"/>
      <c r="H24808" s="3"/>
      <c r="I24808" s="3"/>
      <c r="J24808" s="3"/>
      <c r="K24808" s="3"/>
      <c r="L24808" s="3"/>
      <c r="M24808" s="3"/>
      <c r="N24808" s="3"/>
    </row>
    <row r="24809">
      <c r="A24809" s="3"/>
      <c r="B24809" s="3"/>
      <c r="C24809" s="3"/>
      <c r="D24809" s="3"/>
      <c r="E24809" s="3"/>
      <c r="F24809" s="3"/>
      <c r="G24809" s="3"/>
      <c r="H24809" s="3"/>
      <c r="I24809" s="3"/>
      <c r="J24809" s="3"/>
      <c r="K24809" s="3"/>
      <c r="L24809" s="3"/>
      <c r="M24809" s="3"/>
      <c r="N24809" s="3"/>
    </row>
    <row r="24810">
      <c r="A24810" s="3"/>
      <c r="B24810" s="3"/>
      <c r="C24810" s="3"/>
      <c r="D24810" s="3"/>
      <c r="E24810" s="3"/>
      <c r="F24810" s="3"/>
      <c r="G24810" s="3"/>
      <c r="H24810" s="3"/>
      <c r="I24810" s="3"/>
      <c r="J24810" s="3"/>
      <c r="K24810" s="3"/>
      <c r="L24810" s="3"/>
      <c r="M24810" s="3"/>
      <c r="N24810" s="3"/>
    </row>
    <row r="24811">
      <c r="A24811" s="3"/>
      <c r="B24811" s="3"/>
      <c r="C24811" s="3"/>
      <c r="D24811" s="3"/>
      <c r="E24811" s="3"/>
      <c r="F24811" s="3"/>
      <c r="G24811" s="3"/>
      <c r="H24811" s="3"/>
      <c r="I24811" s="3"/>
      <c r="J24811" s="3"/>
      <c r="K24811" s="3"/>
      <c r="L24811" s="3"/>
      <c r="M24811" s="3"/>
      <c r="N24811" s="3"/>
    </row>
    <row r="24812">
      <c r="A24812" s="3"/>
      <c r="B24812" s="3"/>
      <c r="C24812" s="3"/>
      <c r="D24812" s="3"/>
      <c r="E24812" s="3"/>
      <c r="F24812" s="3"/>
      <c r="G24812" s="3"/>
      <c r="H24812" s="3"/>
      <c r="I24812" s="3"/>
      <c r="J24812" s="3"/>
      <c r="K24812" s="3"/>
      <c r="L24812" s="3"/>
      <c r="M24812" s="3"/>
      <c r="N24812" s="3"/>
    </row>
    <row r="24813">
      <c r="A24813" s="3"/>
      <c r="B24813" s="3"/>
      <c r="C24813" s="3"/>
      <c r="D24813" s="3"/>
      <c r="E24813" s="3"/>
      <c r="F24813" s="3"/>
      <c r="G24813" s="3"/>
      <c r="H24813" s="3"/>
      <c r="I24813" s="3"/>
      <c r="J24813" s="3"/>
      <c r="K24813" s="3"/>
      <c r="L24813" s="3"/>
      <c r="M24813" s="3"/>
      <c r="N24813" s="3"/>
    </row>
    <row r="24814">
      <c r="A24814" s="3"/>
      <c r="B24814" s="3"/>
      <c r="C24814" s="3"/>
      <c r="D24814" s="3"/>
      <c r="E24814" s="3"/>
      <c r="F24814" s="3"/>
      <c r="G24814" s="3"/>
      <c r="H24814" s="3"/>
      <c r="I24814" s="3"/>
      <c r="J24814" s="3"/>
      <c r="K24814" s="3"/>
      <c r="L24814" s="3"/>
      <c r="M24814" s="3"/>
      <c r="N24814" s="3"/>
    </row>
    <row r="24815">
      <c r="A24815" s="3"/>
      <c r="B24815" s="3"/>
      <c r="C24815" s="3"/>
      <c r="D24815" s="3"/>
      <c r="E24815" s="3"/>
      <c r="F24815" s="3"/>
      <c r="G24815" s="3"/>
      <c r="H24815" s="3"/>
      <c r="I24815" s="3"/>
      <c r="J24815" s="3"/>
      <c r="K24815" s="3"/>
      <c r="L24815" s="3"/>
      <c r="M24815" s="3"/>
      <c r="N24815" s="3"/>
    </row>
    <row r="24816">
      <c r="A24816" s="3"/>
      <c r="B24816" s="3"/>
      <c r="C24816" s="3"/>
      <c r="D24816" s="3"/>
      <c r="E24816" s="3"/>
      <c r="F24816" s="3"/>
      <c r="G24816" s="3"/>
      <c r="H24816" s="3"/>
      <c r="I24816" s="3"/>
      <c r="J24816" s="3"/>
      <c r="K24816" s="3"/>
      <c r="L24816" s="3"/>
      <c r="M24816" s="3"/>
      <c r="N24816" s="3"/>
    </row>
    <row r="24817">
      <c r="A24817" s="3"/>
      <c r="B24817" s="3"/>
      <c r="C24817" s="3"/>
      <c r="D24817" s="3"/>
      <c r="E24817" s="3"/>
      <c r="F24817" s="3"/>
      <c r="G24817" s="3"/>
      <c r="H24817" s="3"/>
      <c r="I24817" s="3"/>
      <c r="J24817" s="3"/>
      <c r="K24817" s="3"/>
      <c r="L24817" s="3"/>
      <c r="M24817" s="3"/>
      <c r="N24817" s="3"/>
    </row>
    <row r="24818">
      <c r="A24818" s="3"/>
      <c r="B24818" s="3"/>
      <c r="C24818" s="3"/>
      <c r="D24818" s="3"/>
      <c r="E24818" s="3"/>
      <c r="F24818" s="3"/>
      <c r="G24818" s="3"/>
      <c r="H24818" s="3"/>
      <c r="I24818" s="3"/>
      <c r="J24818" s="3"/>
      <c r="K24818" s="3"/>
      <c r="L24818" s="3"/>
      <c r="M24818" s="3"/>
      <c r="N24818" s="3"/>
    </row>
    <row r="24819">
      <c r="A24819" s="3"/>
      <c r="B24819" s="3"/>
      <c r="C24819" s="3"/>
      <c r="D24819" s="3"/>
      <c r="E24819" s="3"/>
      <c r="F24819" s="3"/>
      <c r="G24819" s="3"/>
      <c r="H24819" s="3"/>
      <c r="I24819" s="3"/>
      <c r="J24819" s="3"/>
      <c r="K24819" s="3"/>
      <c r="L24819" s="3"/>
      <c r="M24819" s="3"/>
      <c r="N24819" s="3"/>
    </row>
    <row r="24820">
      <c r="A24820" s="3"/>
      <c r="B24820" s="3"/>
      <c r="C24820" s="3"/>
      <c r="D24820" s="3"/>
      <c r="E24820" s="3"/>
      <c r="F24820" s="3"/>
      <c r="G24820" s="3"/>
      <c r="H24820" s="3"/>
      <c r="I24820" s="3"/>
      <c r="J24820" s="3"/>
      <c r="K24820" s="3"/>
      <c r="L24820" s="3"/>
      <c r="M24820" s="3"/>
      <c r="N24820" s="3"/>
    </row>
    <row r="24821">
      <c r="A24821" s="3"/>
      <c r="B24821" s="3"/>
      <c r="C24821" s="3"/>
      <c r="D24821" s="3"/>
      <c r="E24821" s="3"/>
      <c r="F24821" s="3"/>
      <c r="G24821" s="3"/>
      <c r="H24821" s="3"/>
      <c r="I24821" s="3"/>
      <c r="J24821" s="3"/>
      <c r="K24821" s="3"/>
      <c r="L24821" s="3"/>
      <c r="M24821" s="3"/>
      <c r="N24821" s="3"/>
    </row>
    <row r="24822">
      <c r="A24822" s="3"/>
      <c r="B24822" s="3"/>
      <c r="C24822" s="3"/>
      <c r="D24822" s="3"/>
      <c r="E24822" s="3"/>
      <c r="F24822" s="3"/>
      <c r="G24822" s="3"/>
      <c r="H24822" s="3"/>
      <c r="I24822" s="3"/>
      <c r="J24822" s="3"/>
      <c r="K24822" s="3"/>
      <c r="L24822" s="3"/>
      <c r="M24822" s="3"/>
      <c r="N24822" s="3"/>
    </row>
    <row r="24823">
      <c r="A24823" s="3"/>
      <c r="B24823" s="3"/>
      <c r="C24823" s="3"/>
      <c r="D24823" s="3"/>
      <c r="E24823" s="3"/>
      <c r="F24823" s="3"/>
      <c r="G24823" s="3"/>
      <c r="H24823" s="3"/>
      <c r="I24823" s="3"/>
      <c r="J24823" s="3"/>
      <c r="K24823" s="3"/>
      <c r="L24823" s="3"/>
      <c r="M24823" s="3"/>
      <c r="N24823" s="3"/>
    </row>
    <row r="24824">
      <c r="A24824" s="3"/>
      <c r="B24824" s="3"/>
      <c r="C24824" s="3"/>
      <c r="D24824" s="3"/>
      <c r="E24824" s="3"/>
      <c r="F24824" s="3"/>
      <c r="G24824" s="3"/>
      <c r="H24824" s="3"/>
      <c r="I24824" s="3"/>
      <c r="J24824" s="3"/>
      <c r="K24824" s="3"/>
      <c r="L24824" s="3"/>
      <c r="M24824" s="3"/>
      <c r="N24824" s="3"/>
    </row>
    <row r="24825">
      <c r="A24825" s="3"/>
      <c r="B24825" s="3"/>
      <c r="C24825" s="3"/>
      <c r="D24825" s="3"/>
      <c r="E24825" s="3"/>
      <c r="F24825" s="3"/>
      <c r="G24825" s="3"/>
      <c r="H24825" s="3"/>
      <c r="I24825" s="3"/>
      <c r="J24825" s="3"/>
      <c r="K24825" s="3"/>
      <c r="L24825" s="3"/>
      <c r="M24825" s="3"/>
      <c r="N24825" s="3"/>
    </row>
    <row r="24826">
      <c r="A24826" s="3"/>
      <c r="B24826" s="3"/>
      <c r="C24826" s="3"/>
      <c r="D24826" s="3"/>
      <c r="E24826" s="3"/>
      <c r="F24826" s="3"/>
      <c r="G24826" s="3"/>
      <c r="H24826" s="3"/>
      <c r="I24826" s="3"/>
      <c r="J24826" s="3"/>
      <c r="K24826" s="3"/>
      <c r="L24826" s="3"/>
      <c r="M24826" s="3"/>
      <c r="N24826" s="3"/>
    </row>
    <row r="24827">
      <c r="A24827" s="3"/>
      <c r="B24827" s="3"/>
      <c r="C24827" s="3"/>
      <c r="D24827" s="3"/>
      <c r="E24827" s="3"/>
      <c r="F24827" s="3"/>
      <c r="G24827" s="3"/>
      <c r="H24827" s="3"/>
      <c r="I24827" s="3"/>
      <c r="J24827" s="3"/>
      <c r="K24827" s="3"/>
      <c r="L24827" s="3"/>
      <c r="M24827" s="3"/>
      <c r="N24827" s="3"/>
    </row>
    <row r="24828">
      <c r="A24828" s="3"/>
      <c r="B24828" s="3"/>
      <c r="C24828" s="3"/>
      <c r="D24828" s="3"/>
      <c r="E24828" s="3"/>
      <c r="F24828" s="3"/>
      <c r="G24828" s="3"/>
      <c r="H24828" s="3"/>
      <c r="I24828" s="3"/>
      <c r="J24828" s="3"/>
      <c r="K24828" s="3"/>
      <c r="L24828" s="3"/>
      <c r="M24828" s="3"/>
      <c r="N24828" s="3"/>
    </row>
    <row r="24829">
      <c r="A24829" s="3"/>
      <c r="B24829" s="3"/>
      <c r="C24829" s="3"/>
      <c r="D24829" s="3"/>
      <c r="E24829" s="3"/>
      <c r="F24829" s="3"/>
      <c r="G24829" s="3"/>
      <c r="H24829" s="3"/>
      <c r="I24829" s="3"/>
      <c r="J24829" s="3"/>
      <c r="K24829" s="3"/>
      <c r="L24829" s="3"/>
      <c r="M24829" s="3"/>
      <c r="N24829" s="3"/>
    </row>
    <row r="24830">
      <c r="A24830" s="3"/>
      <c r="B24830" s="3"/>
      <c r="C24830" s="3"/>
      <c r="D24830" s="3"/>
      <c r="E24830" s="3"/>
      <c r="F24830" s="3"/>
      <c r="G24830" s="3"/>
      <c r="H24830" s="3"/>
      <c r="I24830" s="3"/>
      <c r="J24830" s="3"/>
      <c r="K24830" s="3"/>
      <c r="L24830" s="3"/>
      <c r="M24830" s="3"/>
      <c r="N24830" s="3"/>
    </row>
    <row r="24831">
      <c r="A24831" s="3"/>
      <c r="B24831" s="3"/>
      <c r="C24831" s="3"/>
      <c r="D24831" s="3"/>
      <c r="E24831" s="3"/>
      <c r="F24831" s="3"/>
      <c r="G24831" s="3"/>
      <c r="H24831" s="3"/>
      <c r="I24831" s="3"/>
      <c r="J24831" s="3"/>
      <c r="K24831" s="3"/>
      <c r="L24831" s="3"/>
      <c r="M24831" s="3"/>
      <c r="N24831" s="3"/>
    </row>
    <row r="24832">
      <c r="A24832" s="3"/>
      <c r="B24832" s="3"/>
      <c r="C24832" s="3"/>
      <c r="D24832" s="3"/>
      <c r="E24832" s="3"/>
      <c r="F24832" s="3"/>
      <c r="G24832" s="3"/>
      <c r="H24832" s="3"/>
      <c r="I24832" s="3"/>
      <c r="J24832" s="3"/>
      <c r="K24832" s="3"/>
      <c r="L24832" s="3"/>
      <c r="M24832" s="3"/>
      <c r="N24832" s="3"/>
    </row>
    <row r="24833">
      <c r="A24833" s="3"/>
      <c r="B24833" s="3"/>
      <c r="C24833" s="3"/>
      <c r="D24833" s="3"/>
      <c r="E24833" s="3"/>
      <c r="F24833" s="3"/>
      <c r="G24833" s="3"/>
      <c r="H24833" s="3"/>
      <c r="I24833" s="3"/>
      <c r="J24833" s="3"/>
      <c r="K24833" s="3"/>
      <c r="L24833" s="3"/>
      <c r="M24833" s="3"/>
      <c r="N24833" s="3"/>
    </row>
    <row r="24834">
      <c r="A24834" s="3"/>
      <c r="B24834" s="3"/>
      <c r="C24834" s="3"/>
      <c r="D24834" s="3"/>
      <c r="E24834" s="3"/>
      <c r="F24834" s="3"/>
      <c r="G24834" s="3"/>
      <c r="H24834" s="3"/>
      <c r="I24834" s="3"/>
      <c r="J24834" s="3"/>
      <c r="K24834" s="3"/>
      <c r="L24834" s="3"/>
      <c r="M24834" s="3"/>
      <c r="N24834" s="3"/>
    </row>
    <row r="24835">
      <c r="A24835" s="3"/>
      <c r="B24835" s="3"/>
      <c r="C24835" s="3"/>
      <c r="D24835" s="3"/>
      <c r="E24835" s="3"/>
      <c r="F24835" s="3"/>
      <c r="G24835" s="3"/>
      <c r="H24835" s="3"/>
      <c r="I24835" s="3"/>
      <c r="J24835" s="3"/>
      <c r="K24835" s="3"/>
      <c r="L24835" s="3"/>
      <c r="M24835" s="3"/>
      <c r="N24835" s="3"/>
    </row>
    <row r="24836">
      <c r="A24836" s="3"/>
      <c r="B24836" s="3"/>
      <c r="C24836" s="3"/>
      <c r="D24836" s="3"/>
      <c r="E24836" s="3"/>
      <c r="F24836" s="3"/>
      <c r="G24836" s="3"/>
      <c r="H24836" s="3"/>
      <c r="I24836" s="3"/>
      <c r="J24836" s="3"/>
      <c r="K24836" s="3"/>
      <c r="L24836" s="3"/>
      <c r="M24836" s="3"/>
      <c r="N24836" s="3"/>
    </row>
    <row r="24837">
      <c r="A24837" s="3"/>
      <c r="B24837" s="3"/>
      <c r="C24837" s="3"/>
      <c r="D24837" s="3"/>
      <c r="E24837" s="3"/>
      <c r="F24837" s="3"/>
      <c r="G24837" s="3"/>
      <c r="H24837" s="3"/>
      <c r="I24837" s="3"/>
      <c r="J24837" s="3"/>
      <c r="K24837" s="3"/>
      <c r="L24837" s="3"/>
      <c r="M24837" s="3"/>
      <c r="N24837" s="3"/>
    </row>
    <row r="24838">
      <c r="A24838" s="3"/>
      <c r="B24838" s="3"/>
      <c r="C24838" s="3"/>
      <c r="D24838" s="3"/>
      <c r="E24838" s="3"/>
      <c r="F24838" s="3"/>
      <c r="G24838" s="3"/>
      <c r="H24838" s="3"/>
      <c r="I24838" s="3"/>
      <c r="J24838" s="3"/>
      <c r="K24838" s="3"/>
      <c r="L24838" s="3"/>
      <c r="M24838" s="3"/>
      <c r="N24838" s="3"/>
    </row>
    <row r="24839">
      <c r="A24839" s="3"/>
      <c r="B24839" s="3"/>
      <c r="C24839" s="3"/>
      <c r="D24839" s="3"/>
      <c r="E24839" s="3"/>
      <c r="F24839" s="3"/>
      <c r="G24839" s="3"/>
      <c r="H24839" s="3"/>
      <c r="I24839" s="3"/>
      <c r="J24839" s="3"/>
      <c r="K24839" s="3"/>
      <c r="L24839" s="3"/>
      <c r="M24839" s="3"/>
      <c r="N24839" s="3"/>
    </row>
    <row r="24840">
      <c r="A24840" s="3"/>
      <c r="B24840" s="3"/>
      <c r="C24840" s="3"/>
      <c r="D24840" s="3"/>
      <c r="E24840" s="3"/>
      <c r="F24840" s="3"/>
      <c r="G24840" s="3"/>
      <c r="H24840" s="3"/>
      <c r="I24840" s="3"/>
      <c r="J24840" s="3"/>
      <c r="K24840" s="3"/>
      <c r="L24840" s="3"/>
      <c r="M24840" s="3"/>
      <c r="N24840" s="3"/>
    </row>
    <row r="24841">
      <c r="A24841" s="3"/>
      <c r="B24841" s="3"/>
      <c r="C24841" s="3"/>
      <c r="D24841" s="3"/>
      <c r="E24841" s="3"/>
      <c r="F24841" s="3"/>
      <c r="G24841" s="3"/>
      <c r="H24841" s="3"/>
      <c r="I24841" s="3"/>
      <c r="J24841" s="3"/>
      <c r="K24841" s="3"/>
      <c r="L24841" s="3"/>
      <c r="M24841" s="3"/>
      <c r="N24841" s="3"/>
    </row>
    <row r="24842">
      <c r="A24842" s="3"/>
      <c r="B24842" s="3"/>
      <c r="C24842" s="3"/>
      <c r="D24842" s="3"/>
      <c r="E24842" s="3"/>
      <c r="F24842" s="3"/>
      <c r="G24842" s="3"/>
      <c r="H24842" s="3"/>
      <c r="I24842" s="3"/>
      <c r="J24842" s="3"/>
      <c r="K24842" s="3"/>
      <c r="L24842" s="3"/>
      <c r="M24842" s="3"/>
      <c r="N24842" s="3"/>
    </row>
    <row r="24843">
      <c r="A24843" s="3"/>
      <c r="B24843" s="3"/>
      <c r="C24843" s="3"/>
      <c r="D24843" s="3"/>
      <c r="E24843" s="3"/>
      <c r="F24843" s="3"/>
      <c r="G24843" s="3"/>
      <c r="H24843" s="3"/>
      <c r="I24843" s="3"/>
      <c r="J24843" s="3"/>
      <c r="K24843" s="3"/>
      <c r="L24843" s="3"/>
      <c r="M24843" s="3"/>
      <c r="N24843" s="3"/>
    </row>
    <row r="24844">
      <c r="A24844" s="3"/>
      <c r="B24844" s="3"/>
      <c r="C24844" s="3"/>
      <c r="D24844" s="3"/>
      <c r="E24844" s="3"/>
      <c r="F24844" s="3"/>
      <c r="G24844" s="3"/>
      <c r="H24844" s="3"/>
      <c r="I24844" s="3"/>
      <c r="J24844" s="3"/>
      <c r="K24844" s="3"/>
      <c r="L24844" s="3"/>
      <c r="M24844" s="3"/>
      <c r="N24844" s="3"/>
    </row>
    <row r="24845">
      <c r="A24845" s="3"/>
      <c r="B24845" s="3"/>
      <c r="C24845" s="3"/>
      <c r="D24845" s="3"/>
      <c r="E24845" s="3"/>
      <c r="F24845" s="3"/>
      <c r="G24845" s="3"/>
      <c r="H24845" s="3"/>
      <c r="I24845" s="3"/>
      <c r="J24845" s="3"/>
      <c r="K24845" s="3"/>
      <c r="L24845" s="3"/>
      <c r="M24845" s="3"/>
      <c r="N24845" s="3"/>
    </row>
    <row r="24846">
      <c r="A24846" s="3"/>
      <c r="B24846" s="3"/>
      <c r="C24846" s="3"/>
      <c r="D24846" s="3"/>
      <c r="E24846" s="3"/>
      <c r="F24846" s="3"/>
      <c r="G24846" s="3"/>
      <c r="H24846" s="3"/>
      <c r="I24846" s="3"/>
      <c r="J24846" s="3"/>
      <c r="K24846" s="3"/>
      <c r="L24846" s="3"/>
      <c r="M24846" s="3"/>
      <c r="N24846" s="3"/>
    </row>
    <row r="24847">
      <c r="A24847" s="3"/>
      <c r="B24847" s="3"/>
      <c r="C24847" s="3"/>
      <c r="D24847" s="3"/>
      <c r="E24847" s="3"/>
      <c r="F24847" s="3"/>
      <c r="G24847" s="3"/>
      <c r="H24847" s="3"/>
      <c r="I24847" s="3"/>
      <c r="J24847" s="3"/>
      <c r="K24847" s="3"/>
      <c r="L24847" s="3"/>
      <c r="M24847" s="3"/>
      <c r="N24847" s="3"/>
    </row>
    <row r="24848">
      <c r="A24848" s="3"/>
      <c r="B24848" s="3"/>
      <c r="C24848" s="3"/>
      <c r="D24848" s="3"/>
      <c r="E24848" s="3"/>
      <c r="F24848" s="3"/>
      <c r="G24848" s="3"/>
      <c r="H24848" s="3"/>
      <c r="I24848" s="3"/>
      <c r="J24848" s="3"/>
      <c r="K24848" s="3"/>
      <c r="L24848" s="3"/>
      <c r="M24848" s="3"/>
      <c r="N24848" s="3"/>
    </row>
    <row r="24849">
      <c r="A24849" s="3"/>
      <c r="B24849" s="3"/>
      <c r="C24849" s="3"/>
      <c r="D24849" s="3"/>
      <c r="E24849" s="3"/>
      <c r="F24849" s="3"/>
      <c r="G24849" s="3"/>
      <c r="H24849" s="3"/>
      <c r="I24849" s="3"/>
      <c r="J24849" s="3"/>
      <c r="K24849" s="3"/>
      <c r="L24849" s="3"/>
      <c r="M24849" s="3"/>
      <c r="N24849" s="3"/>
    </row>
    <row r="24850">
      <c r="A24850" s="3"/>
      <c r="B24850" s="3"/>
      <c r="C24850" s="3"/>
      <c r="D24850" s="3"/>
      <c r="E24850" s="3"/>
      <c r="F24850" s="3"/>
      <c r="G24850" s="3"/>
      <c r="H24850" s="3"/>
      <c r="I24850" s="3"/>
      <c r="J24850" s="3"/>
      <c r="K24850" s="3"/>
      <c r="L24850" s="3"/>
      <c r="M24850" s="3"/>
      <c r="N24850" s="3"/>
    </row>
    <row r="24851">
      <c r="A24851" s="3"/>
      <c r="B24851" s="3"/>
      <c r="C24851" s="3"/>
      <c r="D24851" s="3"/>
      <c r="E24851" s="3"/>
      <c r="F24851" s="3"/>
      <c r="G24851" s="3"/>
      <c r="H24851" s="3"/>
      <c r="I24851" s="3"/>
      <c r="J24851" s="3"/>
      <c r="K24851" s="3"/>
      <c r="L24851" s="3"/>
      <c r="M24851" s="3"/>
      <c r="N24851" s="3"/>
    </row>
    <row r="24852">
      <c r="A24852" s="3"/>
      <c r="B24852" s="3"/>
      <c r="C24852" s="3"/>
      <c r="D24852" s="3"/>
      <c r="E24852" s="3"/>
      <c r="F24852" s="3"/>
      <c r="G24852" s="3"/>
      <c r="H24852" s="3"/>
      <c r="I24852" s="3"/>
      <c r="J24852" s="3"/>
      <c r="K24852" s="3"/>
      <c r="L24852" s="3"/>
      <c r="M24852" s="3"/>
      <c r="N24852" s="3"/>
    </row>
    <row r="24853">
      <c r="A24853" s="3"/>
      <c r="B24853" s="3"/>
      <c r="C24853" s="3"/>
      <c r="D24853" s="3"/>
      <c r="E24853" s="3"/>
      <c r="F24853" s="3"/>
      <c r="G24853" s="3"/>
      <c r="H24853" s="3"/>
      <c r="I24853" s="3"/>
      <c r="J24853" s="3"/>
      <c r="K24853" s="3"/>
      <c r="L24853" s="3"/>
      <c r="M24853" s="3"/>
      <c r="N24853" s="3"/>
    </row>
    <row r="24854">
      <c r="A24854" s="3"/>
      <c r="B24854" s="3"/>
      <c r="C24854" s="3"/>
      <c r="D24854" s="3"/>
      <c r="E24854" s="3"/>
      <c r="F24854" s="3"/>
      <c r="G24854" s="3"/>
      <c r="H24854" s="3"/>
      <c r="I24854" s="3"/>
      <c r="J24854" s="3"/>
      <c r="K24854" s="3"/>
      <c r="L24854" s="3"/>
      <c r="M24854" s="3"/>
      <c r="N24854" s="3"/>
    </row>
    <row r="24855">
      <c r="A24855" s="3"/>
      <c r="B24855" s="3"/>
      <c r="C24855" s="3"/>
      <c r="D24855" s="3"/>
      <c r="E24855" s="3"/>
      <c r="F24855" s="3"/>
      <c r="G24855" s="3"/>
      <c r="H24855" s="3"/>
      <c r="I24855" s="3"/>
      <c r="J24855" s="3"/>
      <c r="K24855" s="3"/>
      <c r="L24855" s="3"/>
      <c r="M24855" s="3"/>
      <c r="N24855" s="3"/>
    </row>
    <row r="24856">
      <c r="A24856" s="3"/>
      <c r="B24856" s="3"/>
      <c r="C24856" s="3"/>
      <c r="D24856" s="3"/>
      <c r="E24856" s="3"/>
      <c r="F24856" s="3"/>
      <c r="G24856" s="3"/>
      <c r="H24856" s="3"/>
      <c r="I24856" s="3"/>
      <c r="J24856" s="3"/>
      <c r="K24856" s="3"/>
      <c r="L24856" s="3"/>
      <c r="M24856" s="3"/>
      <c r="N24856" s="3"/>
    </row>
    <row r="24857">
      <c r="A24857" s="3"/>
      <c r="B24857" s="3"/>
      <c r="C24857" s="3"/>
      <c r="D24857" s="3"/>
      <c r="E24857" s="3"/>
      <c r="F24857" s="3"/>
      <c r="G24857" s="3"/>
      <c r="H24857" s="3"/>
      <c r="I24857" s="3"/>
      <c r="J24857" s="3"/>
      <c r="K24857" s="3"/>
      <c r="L24857" s="3"/>
      <c r="M24857" s="3"/>
      <c r="N24857" s="3"/>
    </row>
    <row r="24858">
      <c r="A24858" s="3"/>
      <c r="B24858" s="3"/>
      <c r="C24858" s="3"/>
      <c r="D24858" s="3"/>
      <c r="E24858" s="3"/>
      <c r="F24858" s="3"/>
      <c r="G24858" s="3"/>
      <c r="H24858" s="3"/>
      <c r="I24858" s="3"/>
      <c r="J24858" s="3"/>
      <c r="K24858" s="3"/>
      <c r="L24858" s="3"/>
      <c r="M24858" s="3"/>
      <c r="N24858" s="3"/>
    </row>
    <row r="24859">
      <c r="A24859" s="3"/>
      <c r="B24859" s="3"/>
      <c r="C24859" s="3"/>
      <c r="D24859" s="3"/>
      <c r="E24859" s="3"/>
      <c r="F24859" s="3"/>
      <c r="G24859" s="3"/>
      <c r="H24859" s="3"/>
      <c r="I24859" s="3"/>
      <c r="J24859" s="3"/>
      <c r="K24859" s="3"/>
      <c r="L24859" s="3"/>
      <c r="M24859" s="3"/>
      <c r="N24859" s="3"/>
    </row>
    <row r="24860">
      <c r="A24860" s="3"/>
      <c r="B24860" s="3"/>
      <c r="C24860" s="3"/>
      <c r="D24860" s="3"/>
      <c r="E24860" s="3"/>
      <c r="F24860" s="3"/>
      <c r="G24860" s="3"/>
      <c r="H24860" s="3"/>
      <c r="I24860" s="3"/>
      <c r="J24860" s="3"/>
      <c r="K24860" s="3"/>
      <c r="L24860" s="3"/>
      <c r="M24860" s="3"/>
      <c r="N24860" s="3"/>
    </row>
    <row r="24861">
      <c r="A24861" s="3"/>
      <c r="B24861" s="3"/>
      <c r="C24861" s="3"/>
      <c r="D24861" s="3"/>
      <c r="E24861" s="3"/>
      <c r="F24861" s="3"/>
      <c r="G24861" s="3"/>
      <c r="H24861" s="3"/>
      <c r="I24861" s="3"/>
      <c r="J24861" s="3"/>
      <c r="K24861" s="3"/>
      <c r="L24861" s="3"/>
      <c r="M24861" s="3"/>
      <c r="N24861" s="3"/>
    </row>
    <row r="24862">
      <c r="A24862" s="3"/>
      <c r="B24862" s="3"/>
      <c r="C24862" s="3"/>
      <c r="D24862" s="3"/>
      <c r="E24862" s="3"/>
      <c r="F24862" s="3"/>
      <c r="G24862" s="3"/>
      <c r="H24862" s="3"/>
      <c r="I24862" s="3"/>
      <c r="J24862" s="3"/>
      <c r="K24862" s="3"/>
      <c r="L24862" s="3"/>
      <c r="M24862" s="3"/>
      <c r="N24862" s="3"/>
    </row>
    <row r="24863">
      <c r="A24863" s="3"/>
      <c r="B24863" s="3"/>
      <c r="C24863" s="3"/>
      <c r="D24863" s="3"/>
      <c r="E24863" s="3"/>
      <c r="F24863" s="3"/>
      <c r="G24863" s="3"/>
      <c r="H24863" s="3"/>
      <c r="I24863" s="3"/>
      <c r="J24863" s="3"/>
      <c r="K24863" s="3"/>
      <c r="L24863" s="3"/>
      <c r="M24863" s="3"/>
      <c r="N24863" s="3"/>
    </row>
    <row r="24864">
      <c r="A24864" s="3"/>
      <c r="B24864" s="3"/>
      <c r="C24864" s="3"/>
      <c r="D24864" s="3"/>
      <c r="E24864" s="3"/>
      <c r="F24864" s="3"/>
      <c r="G24864" s="3"/>
      <c r="H24864" s="3"/>
      <c r="I24864" s="3"/>
      <c r="J24864" s="3"/>
      <c r="K24864" s="3"/>
      <c r="L24864" s="3"/>
      <c r="M24864" s="3"/>
      <c r="N24864" s="3"/>
    </row>
    <row r="24865">
      <c r="A24865" s="3"/>
      <c r="B24865" s="3"/>
      <c r="C24865" s="3"/>
      <c r="D24865" s="3"/>
      <c r="E24865" s="3"/>
      <c r="F24865" s="3"/>
      <c r="G24865" s="3"/>
      <c r="H24865" s="3"/>
      <c r="I24865" s="3"/>
      <c r="J24865" s="3"/>
      <c r="K24865" s="3"/>
      <c r="L24865" s="3"/>
      <c r="M24865" s="3"/>
      <c r="N24865" s="3"/>
    </row>
    <row r="24866">
      <c r="A24866" s="3"/>
      <c r="B24866" s="3"/>
      <c r="C24866" s="3"/>
      <c r="D24866" s="3"/>
      <c r="E24866" s="3"/>
      <c r="F24866" s="3"/>
      <c r="G24866" s="3"/>
      <c r="H24866" s="3"/>
      <c r="I24866" s="3"/>
      <c r="J24866" s="3"/>
      <c r="K24866" s="3"/>
      <c r="L24866" s="3"/>
      <c r="M24866" s="3"/>
      <c r="N24866" s="3"/>
    </row>
    <row r="24867">
      <c r="A24867" s="3"/>
      <c r="B24867" s="3"/>
      <c r="C24867" s="3"/>
      <c r="D24867" s="3"/>
      <c r="E24867" s="3"/>
      <c r="F24867" s="3"/>
      <c r="G24867" s="3"/>
      <c r="H24867" s="3"/>
      <c r="I24867" s="3"/>
      <c r="J24867" s="3"/>
      <c r="K24867" s="3"/>
      <c r="L24867" s="3"/>
      <c r="M24867" s="3"/>
      <c r="N24867" s="3"/>
    </row>
    <row r="24868">
      <c r="A24868" s="3"/>
      <c r="B24868" s="3"/>
      <c r="C24868" s="3"/>
      <c r="D24868" s="3"/>
      <c r="E24868" s="3"/>
      <c r="F24868" s="3"/>
      <c r="G24868" s="3"/>
      <c r="H24868" s="3"/>
      <c r="I24868" s="3"/>
      <c r="J24868" s="3"/>
      <c r="K24868" s="3"/>
      <c r="L24868" s="3"/>
      <c r="M24868" s="3"/>
      <c r="N24868" s="3"/>
    </row>
    <row r="24869">
      <c r="A24869" s="3"/>
      <c r="B24869" s="3"/>
      <c r="C24869" s="3"/>
      <c r="D24869" s="3"/>
      <c r="E24869" s="3"/>
      <c r="F24869" s="3"/>
      <c r="G24869" s="3"/>
      <c r="H24869" s="3"/>
      <c r="I24869" s="3"/>
      <c r="J24869" s="3"/>
      <c r="K24869" s="3"/>
      <c r="L24869" s="3"/>
      <c r="M24869" s="3"/>
      <c r="N24869" s="3"/>
    </row>
    <row r="24870">
      <c r="A24870" s="3"/>
      <c r="B24870" s="3"/>
      <c r="C24870" s="3"/>
      <c r="D24870" s="3"/>
      <c r="E24870" s="3"/>
      <c r="F24870" s="3"/>
      <c r="G24870" s="3"/>
      <c r="H24870" s="3"/>
      <c r="I24870" s="3"/>
      <c r="J24870" s="3"/>
      <c r="K24870" s="3"/>
      <c r="L24870" s="3"/>
      <c r="M24870" s="3"/>
      <c r="N24870" s="3"/>
    </row>
    <row r="24871">
      <c r="A24871" s="3"/>
      <c r="B24871" s="3"/>
      <c r="C24871" s="3"/>
      <c r="D24871" s="3"/>
      <c r="E24871" s="3"/>
      <c r="F24871" s="3"/>
      <c r="G24871" s="3"/>
      <c r="H24871" s="3"/>
      <c r="I24871" s="3"/>
      <c r="J24871" s="3"/>
      <c r="K24871" s="3"/>
      <c r="L24871" s="3"/>
      <c r="M24871" s="3"/>
      <c r="N24871" s="3"/>
    </row>
    <row r="24872">
      <c r="A24872" s="3"/>
      <c r="B24872" s="3"/>
      <c r="C24872" s="3"/>
      <c r="D24872" s="3"/>
      <c r="E24872" s="3"/>
      <c r="F24872" s="3"/>
      <c r="G24872" s="3"/>
      <c r="H24872" s="3"/>
      <c r="I24872" s="3"/>
      <c r="J24872" s="3"/>
      <c r="K24872" s="3"/>
      <c r="L24872" s="3"/>
      <c r="M24872" s="3"/>
      <c r="N24872" s="3"/>
    </row>
    <row r="24873">
      <c r="A24873" s="3"/>
      <c r="B24873" s="3"/>
      <c r="C24873" s="3"/>
      <c r="D24873" s="3"/>
      <c r="E24873" s="3"/>
      <c r="F24873" s="3"/>
      <c r="G24873" s="3"/>
      <c r="H24873" s="3"/>
      <c r="I24873" s="3"/>
      <c r="J24873" s="3"/>
      <c r="K24873" s="3"/>
      <c r="L24873" s="3"/>
      <c r="M24873" s="3"/>
      <c r="N24873" s="3"/>
    </row>
    <row r="24874">
      <c r="A24874" s="3"/>
      <c r="B24874" s="3"/>
      <c r="C24874" s="3"/>
      <c r="D24874" s="3"/>
      <c r="E24874" s="3"/>
      <c r="F24874" s="3"/>
      <c r="G24874" s="3"/>
      <c r="H24874" s="3"/>
      <c r="I24874" s="3"/>
      <c r="J24874" s="3"/>
      <c r="K24874" s="3"/>
      <c r="L24874" s="3"/>
      <c r="M24874" s="3"/>
      <c r="N24874" s="3"/>
    </row>
    <row r="24875">
      <c r="A24875" s="3"/>
      <c r="B24875" s="3"/>
      <c r="C24875" s="3"/>
      <c r="D24875" s="3"/>
      <c r="E24875" s="3"/>
      <c r="F24875" s="3"/>
      <c r="G24875" s="3"/>
      <c r="H24875" s="3"/>
      <c r="I24875" s="3"/>
      <c r="J24875" s="3"/>
      <c r="K24875" s="3"/>
      <c r="L24875" s="3"/>
      <c r="M24875" s="3"/>
      <c r="N24875" s="3"/>
    </row>
    <row r="24876">
      <c r="A24876" s="3"/>
      <c r="B24876" s="3"/>
      <c r="C24876" s="3"/>
      <c r="D24876" s="3"/>
      <c r="E24876" s="3"/>
      <c r="F24876" s="3"/>
      <c r="G24876" s="3"/>
      <c r="H24876" s="3"/>
      <c r="I24876" s="3"/>
      <c r="J24876" s="3"/>
      <c r="K24876" s="3"/>
      <c r="L24876" s="3"/>
      <c r="M24876" s="3"/>
      <c r="N24876" s="3"/>
    </row>
    <row r="24877">
      <c r="A24877" s="3"/>
      <c r="B24877" s="3"/>
      <c r="C24877" s="3"/>
      <c r="D24877" s="3"/>
      <c r="E24877" s="3"/>
      <c r="F24877" s="3"/>
      <c r="G24877" s="3"/>
      <c r="H24877" s="3"/>
      <c r="I24877" s="3"/>
      <c r="J24877" s="3"/>
      <c r="K24877" s="3"/>
      <c r="L24877" s="3"/>
      <c r="M24877" s="3"/>
      <c r="N24877" s="3"/>
    </row>
    <row r="24878">
      <c r="A24878" s="3"/>
      <c r="B24878" s="3"/>
      <c r="C24878" s="3"/>
      <c r="D24878" s="3"/>
      <c r="E24878" s="3"/>
      <c r="F24878" s="3"/>
      <c r="G24878" s="3"/>
      <c r="H24878" s="3"/>
      <c r="I24878" s="3"/>
      <c r="J24878" s="3"/>
      <c r="K24878" s="3"/>
      <c r="L24878" s="3"/>
      <c r="M24878" s="3"/>
      <c r="N24878" s="3"/>
    </row>
    <row r="24879">
      <c r="A24879" s="3"/>
      <c r="B24879" s="3"/>
      <c r="C24879" s="3"/>
      <c r="D24879" s="3"/>
      <c r="E24879" s="3"/>
      <c r="F24879" s="3"/>
      <c r="G24879" s="3"/>
      <c r="H24879" s="3"/>
      <c r="I24879" s="3"/>
      <c r="J24879" s="3"/>
      <c r="K24879" s="3"/>
      <c r="L24879" s="3"/>
      <c r="M24879" s="3"/>
      <c r="N24879" s="3"/>
    </row>
    <row r="24880">
      <c r="A24880" s="3"/>
      <c r="B24880" s="3"/>
      <c r="C24880" s="3"/>
      <c r="D24880" s="3"/>
      <c r="E24880" s="3"/>
      <c r="F24880" s="3"/>
      <c r="G24880" s="3"/>
      <c r="H24880" s="3"/>
      <c r="I24880" s="3"/>
      <c r="J24880" s="3"/>
      <c r="K24880" s="3"/>
      <c r="L24880" s="3"/>
      <c r="M24880" s="3"/>
      <c r="N24880" s="3"/>
    </row>
    <row r="24881">
      <c r="A24881" s="3"/>
      <c r="B24881" s="3"/>
      <c r="C24881" s="3"/>
      <c r="D24881" s="3"/>
      <c r="E24881" s="3"/>
      <c r="F24881" s="3"/>
      <c r="G24881" s="3"/>
      <c r="H24881" s="3"/>
      <c r="I24881" s="3"/>
      <c r="J24881" s="3"/>
      <c r="K24881" s="3"/>
      <c r="L24881" s="3"/>
      <c r="M24881" s="3"/>
      <c r="N24881" s="3"/>
    </row>
    <row r="24882">
      <c r="A24882" s="3"/>
      <c r="B24882" s="3"/>
      <c r="C24882" s="3"/>
      <c r="D24882" s="3"/>
      <c r="E24882" s="3"/>
      <c r="F24882" s="3"/>
      <c r="G24882" s="3"/>
      <c r="H24882" s="3"/>
      <c r="I24882" s="3"/>
      <c r="J24882" s="3"/>
      <c r="K24882" s="3"/>
      <c r="L24882" s="3"/>
      <c r="M24882" s="3"/>
      <c r="N24882" s="3"/>
    </row>
    <row r="24883">
      <c r="A24883" s="3"/>
      <c r="B24883" s="3"/>
      <c r="C24883" s="3"/>
      <c r="D24883" s="3"/>
      <c r="E24883" s="3"/>
      <c r="F24883" s="3"/>
      <c r="G24883" s="3"/>
      <c r="H24883" s="3"/>
      <c r="I24883" s="3"/>
      <c r="J24883" s="3"/>
      <c r="K24883" s="3"/>
      <c r="L24883" s="3"/>
      <c r="M24883" s="3"/>
      <c r="N24883" s="3"/>
    </row>
    <row r="24884">
      <c r="A24884" s="3"/>
      <c r="B24884" s="3"/>
      <c r="C24884" s="3"/>
      <c r="D24884" s="3"/>
      <c r="E24884" s="3"/>
      <c r="F24884" s="3"/>
      <c r="G24884" s="3"/>
      <c r="H24884" s="3"/>
      <c r="I24884" s="3"/>
      <c r="J24884" s="3"/>
      <c r="K24884" s="3"/>
      <c r="L24884" s="3"/>
      <c r="M24884" s="3"/>
      <c r="N24884" s="3"/>
    </row>
    <row r="24885">
      <c r="A24885" s="3"/>
      <c r="B24885" s="3"/>
      <c r="C24885" s="3"/>
      <c r="D24885" s="3"/>
      <c r="E24885" s="3"/>
      <c r="F24885" s="3"/>
      <c r="G24885" s="3"/>
      <c r="H24885" s="3"/>
      <c r="I24885" s="3"/>
      <c r="J24885" s="3"/>
      <c r="K24885" s="3"/>
      <c r="L24885" s="3"/>
      <c r="M24885" s="3"/>
      <c r="N24885" s="3"/>
    </row>
    <row r="24886">
      <c r="A24886" s="3"/>
      <c r="B24886" s="3"/>
      <c r="C24886" s="3"/>
      <c r="D24886" s="3"/>
      <c r="E24886" s="3"/>
      <c r="F24886" s="3"/>
      <c r="G24886" s="3"/>
      <c r="H24886" s="3"/>
      <c r="I24886" s="3"/>
      <c r="J24886" s="3"/>
      <c r="K24886" s="3"/>
      <c r="L24886" s="3"/>
      <c r="M24886" s="3"/>
      <c r="N24886" s="3"/>
    </row>
    <row r="24887">
      <c r="A24887" s="3"/>
      <c r="B24887" s="3"/>
      <c r="C24887" s="3"/>
      <c r="D24887" s="3"/>
      <c r="E24887" s="3"/>
      <c r="F24887" s="3"/>
      <c r="G24887" s="3"/>
      <c r="H24887" s="3"/>
      <c r="I24887" s="3"/>
      <c r="J24887" s="3"/>
      <c r="K24887" s="3"/>
      <c r="L24887" s="3"/>
      <c r="M24887" s="3"/>
      <c r="N24887" s="3"/>
    </row>
    <row r="24888">
      <c r="A24888" s="3"/>
      <c r="B24888" s="3"/>
      <c r="C24888" s="3"/>
      <c r="D24888" s="3"/>
      <c r="E24888" s="3"/>
      <c r="F24888" s="3"/>
      <c r="G24888" s="3"/>
      <c r="H24888" s="3"/>
      <c r="I24888" s="3"/>
      <c r="J24888" s="3"/>
      <c r="K24888" s="3"/>
      <c r="L24888" s="3"/>
      <c r="M24888" s="3"/>
      <c r="N24888" s="3"/>
    </row>
    <row r="24889">
      <c r="A24889" s="3"/>
      <c r="B24889" s="3"/>
      <c r="C24889" s="3"/>
      <c r="D24889" s="3"/>
      <c r="E24889" s="3"/>
      <c r="F24889" s="3"/>
      <c r="G24889" s="3"/>
      <c r="H24889" s="3"/>
      <c r="I24889" s="3"/>
      <c r="J24889" s="3"/>
      <c r="K24889" s="3"/>
      <c r="L24889" s="3"/>
      <c r="M24889" s="3"/>
      <c r="N24889" s="3"/>
    </row>
    <row r="24890">
      <c r="A24890" s="3"/>
      <c r="B24890" s="3"/>
      <c r="C24890" s="3"/>
      <c r="D24890" s="3"/>
      <c r="E24890" s="3"/>
      <c r="F24890" s="3"/>
      <c r="G24890" s="3"/>
      <c r="H24890" s="3"/>
      <c r="I24890" s="3"/>
      <c r="J24890" s="3"/>
      <c r="K24890" s="3"/>
      <c r="L24890" s="3"/>
      <c r="M24890" s="3"/>
      <c r="N24890" s="3"/>
    </row>
    <row r="24891">
      <c r="A24891" s="3"/>
      <c r="B24891" s="3"/>
      <c r="C24891" s="3"/>
      <c r="D24891" s="3"/>
      <c r="E24891" s="3"/>
      <c r="F24891" s="3"/>
      <c r="G24891" s="3"/>
      <c r="H24891" s="3"/>
      <c r="I24891" s="3"/>
      <c r="J24891" s="3"/>
      <c r="K24891" s="3"/>
      <c r="L24891" s="3"/>
      <c r="M24891" s="3"/>
      <c r="N24891" s="3"/>
    </row>
    <row r="24892">
      <c r="A24892" s="3"/>
      <c r="B24892" s="3"/>
      <c r="C24892" s="3"/>
      <c r="D24892" s="3"/>
      <c r="E24892" s="3"/>
      <c r="F24892" s="3"/>
      <c r="G24892" s="3"/>
      <c r="H24892" s="3"/>
      <c r="I24892" s="3"/>
      <c r="J24892" s="3"/>
      <c r="K24892" s="3"/>
      <c r="L24892" s="3"/>
      <c r="M24892" s="3"/>
      <c r="N24892" s="3"/>
    </row>
    <row r="24893">
      <c r="A24893" s="3"/>
      <c r="B24893" s="3"/>
      <c r="C24893" s="3"/>
      <c r="D24893" s="3"/>
      <c r="E24893" s="3"/>
      <c r="F24893" s="3"/>
      <c r="G24893" s="3"/>
      <c r="H24893" s="3"/>
      <c r="I24893" s="3"/>
      <c r="J24893" s="3"/>
      <c r="K24893" s="3"/>
      <c r="L24893" s="3"/>
      <c r="M24893" s="3"/>
      <c r="N24893" s="3"/>
    </row>
    <row r="24894">
      <c r="A24894" s="3"/>
      <c r="B24894" s="3"/>
      <c r="C24894" s="3"/>
      <c r="D24894" s="3"/>
      <c r="E24894" s="3"/>
      <c r="F24894" s="3"/>
      <c r="G24894" s="3"/>
      <c r="H24894" s="3"/>
      <c r="I24894" s="3"/>
      <c r="J24894" s="3"/>
      <c r="K24894" s="3"/>
      <c r="L24894" s="3"/>
      <c r="M24894" s="3"/>
      <c r="N24894" s="3"/>
    </row>
    <row r="24895">
      <c r="A24895" s="3"/>
      <c r="B24895" s="3"/>
      <c r="C24895" s="3"/>
      <c r="D24895" s="3"/>
      <c r="E24895" s="3"/>
      <c r="F24895" s="3"/>
      <c r="G24895" s="3"/>
      <c r="H24895" s="3"/>
      <c r="I24895" s="3"/>
      <c r="J24895" s="3"/>
      <c r="K24895" s="3"/>
      <c r="L24895" s="3"/>
      <c r="M24895" s="3"/>
      <c r="N24895" s="3"/>
    </row>
    <row r="24896">
      <c r="A24896" s="3"/>
      <c r="B24896" s="3"/>
      <c r="C24896" s="3"/>
      <c r="D24896" s="3"/>
      <c r="E24896" s="3"/>
      <c r="F24896" s="3"/>
      <c r="G24896" s="3"/>
      <c r="H24896" s="3"/>
      <c r="I24896" s="3"/>
      <c r="J24896" s="3"/>
      <c r="K24896" s="3"/>
      <c r="L24896" s="3"/>
      <c r="M24896" s="3"/>
      <c r="N24896" s="3"/>
    </row>
    <row r="24897">
      <c r="A24897" s="3"/>
      <c r="B24897" s="3"/>
      <c r="C24897" s="3"/>
      <c r="D24897" s="3"/>
      <c r="E24897" s="3"/>
      <c r="F24897" s="3"/>
      <c r="G24897" s="3"/>
      <c r="H24897" s="3"/>
      <c r="I24897" s="3"/>
      <c r="J24897" s="3"/>
      <c r="K24897" s="3"/>
      <c r="L24897" s="3"/>
      <c r="M24897" s="3"/>
      <c r="N24897" s="3"/>
    </row>
    <row r="24898">
      <c r="A24898" s="3"/>
      <c r="B24898" s="3"/>
      <c r="C24898" s="3"/>
      <c r="D24898" s="3"/>
      <c r="E24898" s="3"/>
      <c r="F24898" s="3"/>
      <c r="G24898" s="3"/>
      <c r="H24898" s="3"/>
      <c r="I24898" s="3"/>
      <c r="J24898" s="3"/>
      <c r="K24898" s="3"/>
      <c r="L24898" s="3"/>
      <c r="M24898" s="3"/>
      <c r="N24898" s="3"/>
    </row>
    <row r="24899">
      <c r="A24899" s="3"/>
      <c r="B24899" s="3"/>
      <c r="C24899" s="3"/>
      <c r="D24899" s="3"/>
      <c r="E24899" s="3"/>
      <c r="F24899" s="3"/>
      <c r="G24899" s="3"/>
      <c r="H24899" s="3"/>
      <c r="I24899" s="3"/>
      <c r="J24899" s="3"/>
      <c r="K24899" s="3"/>
      <c r="L24899" s="3"/>
      <c r="M24899" s="3"/>
      <c r="N24899" s="3"/>
    </row>
    <row r="24900">
      <c r="A24900" s="3"/>
      <c r="B24900" s="3"/>
      <c r="C24900" s="3"/>
      <c r="D24900" s="3"/>
      <c r="E24900" s="3"/>
      <c r="F24900" s="3"/>
      <c r="G24900" s="3"/>
      <c r="H24900" s="3"/>
      <c r="I24900" s="3"/>
      <c r="J24900" s="3"/>
      <c r="K24900" s="3"/>
      <c r="L24900" s="3"/>
      <c r="M24900" s="3"/>
      <c r="N24900" s="3"/>
    </row>
    <row r="24901">
      <c r="A24901" s="3"/>
      <c r="B24901" s="3"/>
      <c r="C24901" s="3"/>
      <c r="D24901" s="3"/>
      <c r="E24901" s="3"/>
      <c r="F24901" s="3"/>
      <c r="G24901" s="3"/>
      <c r="H24901" s="3"/>
      <c r="I24901" s="3"/>
      <c r="J24901" s="3"/>
      <c r="K24901" s="3"/>
      <c r="L24901" s="3"/>
      <c r="M24901" s="3"/>
      <c r="N24901" s="3"/>
    </row>
    <row r="24902">
      <c r="A24902" s="3"/>
      <c r="B24902" s="3"/>
      <c r="C24902" s="3"/>
      <c r="D24902" s="3"/>
      <c r="E24902" s="3"/>
      <c r="F24902" s="3"/>
      <c r="G24902" s="3"/>
      <c r="H24902" s="3"/>
      <c r="I24902" s="3"/>
      <c r="J24902" s="3"/>
      <c r="K24902" s="3"/>
      <c r="L24902" s="3"/>
      <c r="M24902" s="3"/>
      <c r="N24902" s="3"/>
    </row>
    <row r="24903">
      <c r="A24903" s="3"/>
      <c r="B24903" s="3"/>
      <c r="C24903" s="3"/>
      <c r="D24903" s="3"/>
      <c r="E24903" s="3"/>
      <c r="F24903" s="3"/>
      <c r="G24903" s="3"/>
      <c r="H24903" s="3"/>
      <c r="I24903" s="3"/>
      <c r="J24903" s="3"/>
      <c r="K24903" s="3"/>
      <c r="L24903" s="3"/>
      <c r="M24903" s="3"/>
      <c r="N24903" s="3"/>
    </row>
    <row r="24904">
      <c r="A24904" s="3"/>
      <c r="B24904" s="3"/>
      <c r="C24904" s="3"/>
      <c r="D24904" s="3"/>
      <c r="E24904" s="3"/>
      <c r="F24904" s="3"/>
      <c r="G24904" s="3"/>
      <c r="H24904" s="3"/>
      <c r="I24904" s="3"/>
      <c r="J24904" s="3"/>
      <c r="K24904" s="3"/>
      <c r="L24904" s="3"/>
      <c r="M24904" s="3"/>
      <c r="N24904" s="3"/>
    </row>
    <row r="24905">
      <c r="A24905" s="3"/>
      <c r="B24905" s="3"/>
      <c r="C24905" s="3"/>
      <c r="D24905" s="3"/>
      <c r="E24905" s="3"/>
      <c r="F24905" s="3"/>
      <c r="G24905" s="3"/>
      <c r="H24905" s="3"/>
      <c r="I24905" s="3"/>
      <c r="J24905" s="3"/>
      <c r="K24905" s="3"/>
      <c r="L24905" s="3"/>
      <c r="M24905" s="3"/>
      <c r="N24905" s="3"/>
    </row>
    <row r="24906">
      <c r="A24906" s="3"/>
      <c r="B24906" s="3"/>
      <c r="C24906" s="3"/>
      <c r="D24906" s="3"/>
      <c r="E24906" s="3"/>
      <c r="F24906" s="3"/>
      <c r="G24906" s="3"/>
      <c r="H24906" s="3"/>
      <c r="I24906" s="3"/>
      <c r="J24906" s="3"/>
      <c r="K24906" s="3"/>
      <c r="L24906" s="3"/>
      <c r="M24906" s="3"/>
      <c r="N24906" s="3"/>
    </row>
    <row r="24907">
      <c r="A24907" s="3"/>
      <c r="B24907" s="3"/>
      <c r="C24907" s="3"/>
      <c r="D24907" s="3"/>
      <c r="E24907" s="3"/>
      <c r="F24907" s="3"/>
      <c r="G24907" s="3"/>
      <c r="H24907" s="3"/>
      <c r="I24907" s="3"/>
      <c r="J24907" s="3"/>
      <c r="K24907" s="3"/>
      <c r="L24907" s="3"/>
      <c r="M24907" s="3"/>
      <c r="N24907" s="3"/>
    </row>
    <row r="24908">
      <c r="A24908" s="3"/>
      <c r="B24908" s="3"/>
      <c r="C24908" s="3"/>
      <c r="D24908" s="3"/>
      <c r="E24908" s="3"/>
      <c r="F24908" s="3"/>
      <c r="G24908" s="3"/>
      <c r="H24908" s="3"/>
      <c r="I24908" s="3"/>
      <c r="J24908" s="3"/>
      <c r="K24908" s="3"/>
      <c r="L24908" s="3"/>
      <c r="M24908" s="3"/>
      <c r="N24908" s="3"/>
    </row>
    <row r="24909">
      <c r="A24909" s="3"/>
      <c r="B24909" s="3"/>
      <c r="C24909" s="3"/>
      <c r="D24909" s="3"/>
      <c r="E24909" s="3"/>
      <c r="F24909" s="3"/>
      <c r="G24909" s="3"/>
      <c r="H24909" s="3"/>
      <c r="I24909" s="3"/>
      <c r="J24909" s="3"/>
      <c r="K24909" s="3"/>
      <c r="L24909" s="3"/>
      <c r="M24909" s="3"/>
      <c r="N24909" s="3"/>
    </row>
    <row r="24910">
      <c r="A24910" s="3"/>
      <c r="B24910" s="3"/>
      <c r="C24910" s="3"/>
      <c r="D24910" s="3"/>
      <c r="E24910" s="3"/>
      <c r="F24910" s="3"/>
      <c r="G24910" s="3"/>
      <c r="H24910" s="3"/>
      <c r="I24910" s="3"/>
      <c r="J24910" s="3"/>
      <c r="K24910" s="3"/>
      <c r="L24910" s="3"/>
      <c r="M24910" s="3"/>
      <c r="N24910" s="3"/>
    </row>
    <row r="24911">
      <c r="A24911" s="3"/>
      <c r="B24911" s="3"/>
      <c r="C24911" s="3"/>
      <c r="D24911" s="3"/>
      <c r="E24911" s="3"/>
      <c r="F24911" s="3"/>
      <c r="G24911" s="3"/>
      <c r="H24911" s="3"/>
      <c r="I24911" s="3"/>
      <c r="J24911" s="3"/>
      <c r="K24911" s="3"/>
      <c r="L24911" s="3"/>
      <c r="M24911" s="3"/>
      <c r="N24911" s="3"/>
    </row>
    <row r="24912">
      <c r="A24912" s="3"/>
      <c r="B24912" s="3"/>
      <c r="C24912" s="3"/>
      <c r="D24912" s="3"/>
      <c r="E24912" s="3"/>
      <c r="F24912" s="3"/>
      <c r="G24912" s="3"/>
      <c r="H24912" s="3"/>
      <c r="I24912" s="3"/>
      <c r="J24912" s="3"/>
      <c r="K24912" s="3"/>
      <c r="L24912" s="3"/>
      <c r="M24912" s="3"/>
      <c r="N24912" s="3"/>
    </row>
    <row r="24913">
      <c r="A24913" s="3"/>
      <c r="B24913" s="3"/>
      <c r="C24913" s="3"/>
      <c r="D24913" s="3"/>
      <c r="E24913" s="3"/>
      <c r="F24913" s="3"/>
      <c r="G24913" s="3"/>
      <c r="H24913" s="3"/>
      <c r="I24913" s="3"/>
      <c r="J24913" s="3"/>
      <c r="K24913" s="3"/>
      <c r="L24913" s="3"/>
      <c r="M24913" s="3"/>
      <c r="N24913" s="3"/>
    </row>
    <row r="24914">
      <c r="A24914" s="3"/>
      <c r="B24914" s="3"/>
      <c r="C24914" s="3"/>
      <c r="D24914" s="3"/>
      <c r="E24914" s="3"/>
      <c r="F24914" s="3"/>
      <c r="G24914" s="3"/>
      <c r="H24914" s="3"/>
      <c r="I24914" s="3"/>
      <c r="J24914" s="3"/>
      <c r="K24914" s="3"/>
      <c r="L24914" s="3"/>
      <c r="M24914" s="3"/>
      <c r="N24914" s="3"/>
    </row>
    <row r="24915">
      <c r="A24915" s="3"/>
      <c r="B24915" s="3"/>
      <c r="C24915" s="3"/>
      <c r="D24915" s="3"/>
      <c r="E24915" s="3"/>
      <c r="F24915" s="3"/>
      <c r="G24915" s="3"/>
      <c r="H24915" s="3"/>
      <c r="I24915" s="3"/>
      <c r="J24915" s="3"/>
      <c r="K24915" s="3"/>
      <c r="L24915" s="3"/>
      <c r="M24915" s="3"/>
      <c r="N24915" s="3"/>
    </row>
    <row r="24916">
      <c r="A24916" s="3"/>
      <c r="B24916" s="3"/>
      <c r="C24916" s="3"/>
      <c r="D24916" s="3"/>
      <c r="E24916" s="3"/>
      <c r="F24916" s="3"/>
      <c r="G24916" s="3"/>
      <c r="H24916" s="3"/>
      <c r="I24916" s="3"/>
      <c r="J24916" s="3"/>
      <c r="K24916" s="3"/>
      <c r="L24916" s="3"/>
      <c r="M24916" s="3"/>
      <c r="N24916" s="3"/>
    </row>
    <row r="24917">
      <c r="A24917" s="3"/>
      <c r="B24917" s="3"/>
      <c r="C24917" s="3"/>
      <c r="D24917" s="3"/>
      <c r="E24917" s="3"/>
      <c r="F24917" s="3"/>
      <c r="G24917" s="3"/>
      <c r="H24917" s="3"/>
      <c r="I24917" s="3"/>
      <c r="J24917" s="3"/>
      <c r="K24917" s="3"/>
      <c r="L24917" s="3"/>
      <c r="M24917" s="3"/>
      <c r="N24917" s="3"/>
    </row>
    <row r="24918">
      <c r="A24918" s="3"/>
      <c r="B24918" s="3"/>
      <c r="C24918" s="3"/>
      <c r="D24918" s="3"/>
      <c r="E24918" s="3"/>
      <c r="F24918" s="3"/>
      <c r="G24918" s="3"/>
      <c r="H24918" s="3"/>
      <c r="I24918" s="3"/>
      <c r="J24918" s="3"/>
      <c r="K24918" s="3"/>
      <c r="L24918" s="3"/>
      <c r="M24918" s="3"/>
      <c r="N24918" s="3"/>
    </row>
    <row r="24919">
      <c r="A24919" s="3"/>
      <c r="B24919" s="3"/>
      <c r="C24919" s="3"/>
      <c r="D24919" s="3"/>
      <c r="E24919" s="3"/>
      <c r="F24919" s="3"/>
      <c r="G24919" s="3"/>
      <c r="H24919" s="3"/>
      <c r="I24919" s="3"/>
      <c r="J24919" s="3"/>
      <c r="K24919" s="3"/>
      <c r="L24919" s="3"/>
      <c r="M24919" s="3"/>
      <c r="N24919" s="3"/>
    </row>
    <row r="24920">
      <c r="A24920" s="3"/>
      <c r="B24920" s="3"/>
      <c r="C24920" s="3"/>
      <c r="D24920" s="3"/>
      <c r="E24920" s="3"/>
      <c r="F24920" s="3"/>
      <c r="G24920" s="3"/>
      <c r="H24920" s="3"/>
      <c r="I24920" s="3"/>
      <c r="J24920" s="3"/>
      <c r="K24920" s="3"/>
      <c r="L24920" s="3"/>
      <c r="M24920" s="3"/>
      <c r="N24920" s="3"/>
    </row>
    <row r="24921">
      <c r="A24921" s="3"/>
      <c r="B24921" s="3"/>
      <c r="C24921" s="3"/>
      <c r="D24921" s="3"/>
      <c r="E24921" s="3"/>
      <c r="F24921" s="3"/>
      <c r="G24921" s="3"/>
      <c r="H24921" s="3"/>
      <c r="I24921" s="3"/>
      <c r="J24921" s="3"/>
      <c r="K24921" s="3"/>
      <c r="L24921" s="3"/>
      <c r="M24921" s="3"/>
      <c r="N24921" s="3"/>
    </row>
    <row r="24922">
      <c r="A24922" s="3"/>
      <c r="B24922" s="3"/>
      <c r="C24922" s="3"/>
      <c r="D24922" s="3"/>
      <c r="E24922" s="3"/>
      <c r="F24922" s="3"/>
      <c r="G24922" s="3"/>
      <c r="H24922" s="3"/>
      <c r="I24922" s="3"/>
      <c r="J24922" s="3"/>
      <c r="K24922" s="3"/>
      <c r="L24922" s="3"/>
      <c r="M24922" s="3"/>
      <c r="N24922" s="3"/>
    </row>
    <row r="24923">
      <c r="A24923" s="3"/>
      <c r="B24923" s="3"/>
      <c r="C24923" s="3"/>
      <c r="D24923" s="3"/>
      <c r="E24923" s="3"/>
      <c r="F24923" s="3"/>
      <c r="G24923" s="3"/>
      <c r="H24923" s="3"/>
      <c r="I24923" s="3"/>
      <c r="J24923" s="3"/>
      <c r="K24923" s="3"/>
      <c r="L24923" s="3"/>
      <c r="M24923" s="3"/>
      <c r="N24923" s="3"/>
    </row>
    <row r="24924">
      <c r="A24924" s="3"/>
      <c r="B24924" s="3"/>
      <c r="C24924" s="3"/>
      <c r="D24924" s="3"/>
      <c r="E24924" s="3"/>
      <c r="F24924" s="3"/>
      <c r="G24924" s="3"/>
      <c r="H24924" s="3"/>
      <c r="I24924" s="3"/>
      <c r="J24924" s="3"/>
      <c r="K24924" s="3"/>
      <c r="L24924" s="3"/>
      <c r="M24924" s="3"/>
      <c r="N24924" s="3"/>
    </row>
    <row r="24925">
      <c r="A24925" s="3"/>
      <c r="B24925" s="3"/>
      <c r="C24925" s="3"/>
      <c r="D24925" s="3"/>
      <c r="E24925" s="3"/>
      <c r="F24925" s="3"/>
      <c r="G24925" s="3"/>
      <c r="H24925" s="3"/>
      <c r="I24925" s="3"/>
      <c r="J24925" s="3"/>
      <c r="K24925" s="3"/>
      <c r="L24925" s="3"/>
      <c r="M24925" s="3"/>
      <c r="N24925" s="3"/>
    </row>
    <row r="24926">
      <c r="A24926" s="3"/>
      <c r="B24926" s="3"/>
      <c r="C24926" s="3"/>
      <c r="D24926" s="3"/>
      <c r="E24926" s="3"/>
      <c r="F24926" s="3"/>
      <c r="G24926" s="3"/>
      <c r="H24926" s="3"/>
      <c r="I24926" s="3"/>
      <c r="J24926" s="3"/>
      <c r="K24926" s="3"/>
      <c r="L24926" s="3"/>
      <c r="M24926" s="3"/>
      <c r="N24926" s="3"/>
    </row>
    <row r="24927">
      <c r="A24927" s="3"/>
      <c r="B24927" s="3"/>
      <c r="C24927" s="3"/>
      <c r="D24927" s="3"/>
      <c r="E24927" s="3"/>
      <c r="F24927" s="3"/>
      <c r="G24927" s="3"/>
      <c r="H24927" s="3"/>
      <c r="I24927" s="3"/>
      <c r="J24927" s="3"/>
      <c r="K24927" s="3"/>
      <c r="L24927" s="3"/>
      <c r="M24927" s="3"/>
      <c r="N24927" s="3"/>
    </row>
    <row r="24928">
      <c r="A24928" s="3"/>
      <c r="B24928" s="3"/>
      <c r="C24928" s="3"/>
      <c r="D24928" s="3"/>
      <c r="E24928" s="3"/>
      <c r="F24928" s="3"/>
      <c r="G24928" s="3"/>
      <c r="H24928" s="3"/>
      <c r="I24928" s="3"/>
      <c r="J24928" s="3"/>
      <c r="K24928" s="3"/>
      <c r="L24928" s="3"/>
      <c r="M24928" s="3"/>
      <c r="N24928" s="3"/>
    </row>
    <row r="24929">
      <c r="A24929" s="3"/>
      <c r="B24929" s="3"/>
      <c r="C24929" s="3"/>
      <c r="D24929" s="3"/>
      <c r="E24929" s="3"/>
      <c r="F24929" s="3"/>
      <c r="G24929" s="3"/>
      <c r="H24929" s="3"/>
      <c r="I24929" s="3"/>
      <c r="J24929" s="3"/>
      <c r="K24929" s="3"/>
      <c r="L24929" s="3"/>
      <c r="M24929" s="3"/>
      <c r="N24929" s="3"/>
    </row>
    <row r="24930">
      <c r="A24930" s="3"/>
      <c r="B24930" s="3"/>
      <c r="C24930" s="3"/>
      <c r="D24930" s="3"/>
      <c r="E24930" s="3"/>
      <c r="F24930" s="3"/>
      <c r="G24930" s="3"/>
      <c r="H24930" s="3"/>
      <c r="I24930" s="3"/>
      <c r="J24930" s="3"/>
      <c r="K24930" s="3"/>
      <c r="L24930" s="3"/>
      <c r="M24930" s="3"/>
      <c r="N24930" s="3"/>
    </row>
    <row r="24931">
      <c r="A24931" s="3"/>
      <c r="B24931" s="3"/>
      <c r="C24931" s="3"/>
      <c r="D24931" s="3"/>
      <c r="E24931" s="3"/>
      <c r="F24931" s="3"/>
      <c r="G24931" s="3"/>
      <c r="H24931" s="3"/>
      <c r="I24931" s="3"/>
      <c r="J24931" s="3"/>
      <c r="K24931" s="3"/>
      <c r="L24931" s="3"/>
      <c r="M24931" s="3"/>
      <c r="N24931" s="3"/>
    </row>
    <row r="24932">
      <c r="A24932" s="3"/>
      <c r="B24932" s="3"/>
      <c r="C24932" s="3"/>
      <c r="D24932" s="3"/>
      <c r="E24932" s="3"/>
      <c r="F24932" s="3"/>
      <c r="G24932" s="3"/>
      <c r="H24932" s="3"/>
      <c r="I24932" s="3"/>
      <c r="J24932" s="3"/>
      <c r="K24932" s="3"/>
      <c r="L24932" s="3"/>
      <c r="M24932" s="3"/>
      <c r="N24932" s="3"/>
    </row>
    <row r="24933">
      <c r="A24933" s="3"/>
      <c r="B24933" s="3"/>
      <c r="C24933" s="3"/>
      <c r="D24933" s="3"/>
      <c r="E24933" s="3"/>
      <c r="F24933" s="3"/>
      <c r="G24933" s="3"/>
      <c r="H24933" s="3"/>
      <c r="I24933" s="3"/>
      <c r="J24933" s="3"/>
      <c r="K24933" s="3"/>
      <c r="L24933" s="3"/>
      <c r="M24933" s="3"/>
      <c r="N24933" s="3"/>
    </row>
    <row r="24934">
      <c r="A24934" s="3"/>
      <c r="B24934" s="3"/>
      <c r="C24934" s="3"/>
      <c r="D24934" s="3"/>
      <c r="E24934" s="3"/>
      <c r="F24934" s="3"/>
      <c r="G24934" s="3"/>
      <c r="H24934" s="3"/>
      <c r="I24934" s="3"/>
      <c r="J24934" s="3"/>
      <c r="K24934" s="3"/>
      <c r="L24934" s="3"/>
      <c r="M24934" s="3"/>
      <c r="N24934" s="3"/>
    </row>
    <row r="24935">
      <c r="A24935" s="3"/>
      <c r="B24935" s="3"/>
      <c r="C24935" s="3"/>
      <c r="D24935" s="3"/>
      <c r="E24935" s="3"/>
      <c r="F24935" s="3"/>
      <c r="G24935" s="3"/>
      <c r="H24935" s="3"/>
      <c r="I24935" s="3"/>
      <c r="J24935" s="3"/>
      <c r="K24935" s="3"/>
      <c r="L24935" s="3"/>
      <c r="M24935" s="3"/>
      <c r="N24935" s="3"/>
    </row>
    <row r="24936">
      <c r="A24936" s="3"/>
      <c r="B24936" s="3"/>
      <c r="C24936" s="3"/>
      <c r="D24936" s="3"/>
      <c r="E24936" s="3"/>
      <c r="F24936" s="3"/>
      <c r="G24936" s="3"/>
      <c r="H24936" s="3"/>
      <c r="I24936" s="3"/>
      <c r="J24936" s="3"/>
      <c r="K24936" s="3"/>
      <c r="L24936" s="3"/>
      <c r="M24936" s="3"/>
      <c r="N24936" s="3"/>
    </row>
    <row r="24937">
      <c r="A24937" s="3"/>
      <c r="B24937" s="3"/>
      <c r="C24937" s="3"/>
      <c r="D24937" s="3"/>
      <c r="E24937" s="3"/>
      <c r="F24937" s="3"/>
      <c r="G24937" s="3"/>
      <c r="H24937" s="3"/>
      <c r="I24937" s="3"/>
      <c r="J24937" s="3"/>
      <c r="K24937" s="3"/>
      <c r="L24937" s="3"/>
      <c r="M24937" s="3"/>
      <c r="N24937" s="3"/>
    </row>
    <row r="24938">
      <c r="A24938" s="3"/>
      <c r="B24938" s="3"/>
      <c r="C24938" s="3"/>
      <c r="D24938" s="3"/>
      <c r="E24938" s="3"/>
      <c r="F24938" s="3"/>
      <c r="G24938" s="3"/>
      <c r="H24938" s="3"/>
      <c r="I24938" s="3"/>
      <c r="J24938" s="3"/>
      <c r="K24938" s="3"/>
      <c r="L24938" s="3"/>
      <c r="M24938" s="3"/>
      <c r="N24938" s="3"/>
    </row>
    <row r="24939">
      <c r="A24939" s="3"/>
      <c r="B24939" s="3"/>
      <c r="C24939" s="3"/>
      <c r="D24939" s="3"/>
      <c r="E24939" s="3"/>
      <c r="F24939" s="3"/>
      <c r="G24939" s="3"/>
      <c r="H24939" s="3"/>
      <c r="I24939" s="3"/>
      <c r="J24939" s="3"/>
      <c r="K24939" s="3"/>
      <c r="L24939" s="3"/>
      <c r="M24939" s="3"/>
      <c r="N24939" s="3"/>
    </row>
    <row r="24940">
      <c r="A24940" s="3"/>
      <c r="B24940" s="3"/>
      <c r="C24940" s="3"/>
      <c r="D24940" s="3"/>
      <c r="E24940" s="3"/>
      <c r="F24940" s="3"/>
      <c r="G24940" s="3"/>
      <c r="H24940" s="3"/>
      <c r="I24940" s="3"/>
      <c r="J24940" s="3"/>
      <c r="K24940" s="3"/>
      <c r="L24940" s="3"/>
      <c r="M24940" s="3"/>
      <c r="N24940" s="3"/>
    </row>
    <row r="24941">
      <c r="A24941" s="3"/>
      <c r="B24941" s="3"/>
      <c r="C24941" s="3"/>
      <c r="D24941" s="3"/>
      <c r="E24941" s="3"/>
      <c r="F24941" s="3"/>
      <c r="G24941" s="3"/>
      <c r="H24941" s="3"/>
      <c r="I24941" s="3"/>
      <c r="J24941" s="3"/>
      <c r="K24941" s="3"/>
      <c r="L24941" s="3"/>
      <c r="M24941" s="3"/>
      <c r="N24941" s="3"/>
    </row>
    <row r="24942">
      <c r="A24942" s="3"/>
      <c r="B24942" s="3"/>
      <c r="C24942" s="3"/>
      <c r="D24942" s="3"/>
      <c r="E24942" s="3"/>
      <c r="F24942" s="3"/>
      <c r="G24942" s="3"/>
      <c r="H24942" s="3"/>
      <c r="I24942" s="3"/>
      <c r="J24942" s="3"/>
      <c r="K24942" s="3"/>
      <c r="L24942" s="3"/>
      <c r="M24942" s="3"/>
      <c r="N24942" s="3"/>
    </row>
    <row r="24943">
      <c r="A24943" s="3"/>
      <c r="B24943" s="3"/>
      <c r="C24943" s="3"/>
      <c r="D24943" s="3"/>
      <c r="E24943" s="3"/>
      <c r="F24943" s="3"/>
      <c r="G24943" s="3"/>
      <c r="H24943" s="3"/>
      <c r="I24943" s="3"/>
      <c r="J24943" s="3"/>
      <c r="K24943" s="3"/>
      <c r="L24943" s="3"/>
      <c r="M24943" s="3"/>
      <c r="N24943" s="3"/>
    </row>
    <row r="24944">
      <c r="A24944" s="3"/>
      <c r="B24944" s="3"/>
      <c r="C24944" s="3"/>
      <c r="D24944" s="3"/>
      <c r="E24944" s="3"/>
      <c r="F24944" s="3"/>
      <c r="G24944" s="3"/>
      <c r="H24944" s="3"/>
      <c r="I24944" s="3"/>
      <c r="J24944" s="3"/>
      <c r="K24944" s="3"/>
      <c r="L24944" s="3"/>
      <c r="M24944" s="3"/>
      <c r="N24944" s="3"/>
    </row>
    <row r="24945">
      <c r="A24945" s="3"/>
      <c r="B24945" s="3"/>
      <c r="C24945" s="3"/>
      <c r="D24945" s="3"/>
      <c r="E24945" s="3"/>
      <c r="F24945" s="3"/>
      <c r="G24945" s="3"/>
      <c r="H24945" s="3"/>
      <c r="I24945" s="3"/>
      <c r="J24945" s="3"/>
      <c r="K24945" s="3"/>
      <c r="L24945" s="3"/>
      <c r="M24945" s="3"/>
      <c r="N24945" s="3"/>
    </row>
    <row r="24946">
      <c r="A24946" s="3"/>
      <c r="B24946" s="3"/>
      <c r="C24946" s="3"/>
      <c r="D24946" s="3"/>
      <c r="E24946" s="3"/>
      <c r="F24946" s="3"/>
      <c r="G24946" s="3"/>
      <c r="H24946" s="3"/>
      <c r="I24946" s="3"/>
      <c r="J24946" s="3"/>
      <c r="K24946" s="3"/>
      <c r="L24946" s="3"/>
      <c r="M24946" s="3"/>
      <c r="N24946" s="3"/>
    </row>
    <row r="24947">
      <c r="A24947" s="3"/>
      <c r="B24947" s="3"/>
      <c r="C24947" s="3"/>
      <c r="D24947" s="3"/>
      <c r="E24947" s="3"/>
      <c r="F24947" s="3"/>
      <c r="G24947" s="3"/>
      <c r="H24947" s="3"/>
      <c r="I24947" s="3"/>
      <c r="J24947" s="3"/>
      <c r="K24947" s="3"/>
      <c r="L24947" s="3"/>
      <c r="M24947" s="3"/>
      <c r="N24947" s="3"/>
    </row>
    <row r="24948">
      <c r="A24948" s="3"/>
      <c r="B24948" s="3"/>
      <c r="C24948" s="3"/>
      <c r="D24948" s="3"/>
      <c r="E24948" s="3"/>
      <c r="F24948" s="3"/>
      <c r="G24948" s="3"/>
      <c r="H24948" s="3"/>
      <c r="I24948" s="3"/>
      <c r="J24948" s="3"/>
      <c r="K24948" s="3"/>
      <c r="L24948" s="3"/>
      <c r="M24948" s="3"/>
      <c r="N24948" s="3"/>
    </row>
    <row r="24949">
      <c r="A24949" s="3"/>
      <c r="B24949" s="3"/>
      <c r="C24949" s="3"/>
      <c r="D24949" s="3"/>
      <c r="E24949" s="3"/>
      <c r="F24949" s="3"/>
      <c r="G24949" s="3"/>
      <c r="H24949" s="3"/>
      <c r="I24949" s="3"/>
      <c r="J24949" s="3"/>
      <c r="K24949" s="3"/>
      <c r="L24949" s="3"/>
      <c r="M24949" s="3"/>
      <c r="N24949" s="3"/>
    </row>
    <row r="24950">
      <c r="A24950" s="3"/>
      <c r="B24950" s="3"/>
      <c r="C24950" s="3"/>
      <c r="D24950" s="3"/>
      <c r="E24950" s="3"/>
      <c r="F24950" s="3"/>
      <c r="G24950" s="3"/>
      <c r="H24950" s="3"/>
      <c r="I24950" s="3"/>
      <c r="J24950" s="3"/>
      <c r="K24950" s="3"/>
      <c r="L24950" s="3"/>
      <c r="M24950" s="3"/>
      <c r="N24950" s="3"/>
    </row>
    <row r="24951">
      <c r="A24951" s="3"/>
      <c r="B24951" s="3"/>
      <c r="C24951" s="3"/>
      <c r="D24951" s="3"/>
      <c r="E24951" s="3"/>
      <c r="F24951" s="3"/>
      <c r="G24951" s="3"/>
      <c r="H24951" s="3"/>
      <c r="I24951" s="3"/>
      <c r="J24951" s="3"/>
      <c r="K24951" s="3"/>
      <c r="L24951" s="3"/>
      <c r="M24951" s="3"/>
      <c r="N24951" s="3"/>
    </row>
    <row r="24952">
      <c r="A24952" s="3"/>
      <c r="B24952" s="3"/>
      <c r="C24952" s="3"/>
      <c r="D24952" s="3"/>
      <c r="E24952" s="3"/>
      <c r="F24952" s="3"/>
      <c r="G24952" s="3"/>
      <c r="H24952" s="3"/>
      <c r="I24952" s="3"/>
      <c r="J24952" s="3"/>
      <c r="K24952" s="3"/>
      <c r="L24952" s="3"/>
      <c r="M24952" s="3"/>
      <c r="N24952" s="3"/>
    </row>
    <row r="24953">
      <c r="A24953" s="3"/>
      <c r="B24953" s="3"/>
      <c r="C24953" s="3"/>
      <c r="D24953" s="3"/>
      <c r="E24953" s="3"/>
      <c r="F24953" s="3"/>
      <c r="G24953" s="3"/>
      <c r="H24953" s="3"/>
      <c r="I24953" s="3"/>
      <c r="J24953" s="3"/>
      <c r="K24953" s="3"/>
      <c r="L24953" s="3"/>
      <c r="M24953" s="3"/>
      <c r="N24953" s="3"/>
    </row>
    <row r="24954">
      <c r="A24954" s="3"/>
      <c r="B24954" s="3"/>
      <c r="C24954" s="3"/>
      <c r="D24954" s="3"/>
      <c r="E24954" s="3"/>
      <c r="F24954" s="3"/>
      <c r="G24954" s="3"/>
      <c r="H24954" s="3"/>
      <c r="I24954" s="3"/>
      <c r="J24954" s="3"/>
      <c r="K24954" s="3"/>
      <c r="L24954" s="3"/>
      <c r="M24954" s="3"/>
      <c r="N24954" s="3"/>
    </row>
    <row r="24955">
      <c r="A24955" s="3"/>
      <c r="B24955" s="3"/>
      <c r="C24955" s="3"/>
      <c r="D24955" s="3"/>
      <c r="E24955" s="3"/>
      <c r="F24955" s="3"/>
      <c r="G24955" s="3"/>
      <c r="H24955" s="3"/>
      <c r="I24955" s="3"/>
      <c r="J24955" s="3"/>
      <c r="K24955" s="3"/>
      <c r="L24955" s="3"/>
      <c r="M24955" s="3"/>
      <c r="N24955" s="3"/>
    </row>
    <row r="24956">
      <c r="A24956" s="3"/>
      <c r="B24956" s="3"/>
      <c r="C24956" s="3"/>
      <c r="D24956" s="3"/>
      <c r="E24956" s="3"/>
      <c r="F24956" s="3"/>
      <c r="G24956" s="3"/>
      <c r="H24956" s="3"/>
      <c r="I24956" s="3"/>
      <c r="J24956" s="3"/>
      <c r="K24956" s="3"/>
      <c r="L24956" s="3"/>
      <c r="M24956" s="3"/>
      <c r="N24956" s="3"/>
    </row>
    <row r="24957">
      <c r="A24957" s="3"/>
      <c r="B24957" s="3"/>
      <c r="C24957" s="3"/>
      <c r="D24957" s="3"/>
      <c r="E24957" s="3"/>
      <c r="F24957" s="3"/>
      <c r="G24957" s="3"/>
      <c r="H24957" s="3"/>
      <c r="I24957" s="3"/>
      <c r="J24957" s="3"/>
      <c r="K24957" s="3"/>
      <c r="L24957" s="3"/>
      <c r="M24957" s="3"/>
      <c r="N24957" s="3"/>
    </row>
    <row r="24958">
      <c r="A24958" s="3"/>
      <c r="B24958" s="3"/>
      <c r="C24958" s="3"/>
      <c r="D24958" s="3"/>
      <c r="E24958" s="3"/>
      <c r="F24958" s="3"/>
      <c r="G24958" s="3"/>
      <c r="H24958" s="3"/>
      <c r="I24958" s="3"/>
      <c r="J24958" s="3"/>
      <c r="K24958" s="3"/>
      <c r="L24958" s="3"/>
      <c r="M24958" s="3"/>
      <c r="N24958" s="3"/>
    </row>
    <row r="24959">
      <c r="A24959" s="3"/>
      <c r="B24959" s="3"/>
      <c r="C24959" s="3"/>
      <c r="D24959" s="3"/>
      <c r="E24959" s="3"/>
      <c r="F24959" s="3"/>
      <c r="G24959" s="3"/>
      <c r="H24959" s="3"/>
      <c r="I24959" s="3"/>
      <c r="J24959" s="3"/>
      <c r="K24959" s="3"/>
      <c r="L24959" s="3"/>
      <c r="M24959" s="3"/>
      <c r="N24959" s="3"/>
    </row>
    <row r="24960">
      <c r="A24960" s="3"/>
      <c r="B24960" s="3"/>
      <c r="C24960" s="3"/>
      <c r="D24960" s="3"/>
      <c r="E24960" s="3"/>
      <c r="F24960" s="3"/>
      <c r="G24960" s="3"/>
      <c r="H24960" s="3"/>
      <c r="I24960" s="3"/>
      <c r="J24960" s="3"/>
      <c r="K24960" s="3"/>
      <c r="L24960" s="3"/>
      <c r="M24960" s="3"/>
      <c r="N24960" s="3"/>
    </row>
    <row r="24961">
      <c r="A24961" s="3"/>
      <c r="B24961" s="3"/>
      <c r="C24961" s="3"/>
      <c r="D24961" s="3"/>
      <c r="E24961" s="3"/>
      <c r="F24961" s="3"/>
      <c r="G24961" s="3"/>
      <c r="H24961" s="3"/>
      <c r="I24961" s="3"/>
      <c r="J24961" s="3"/>
      <c r="K24961" s="3"/>
      <c r="L24961" s="3"/>
      <c r="M24961" s="3"/>
      <c r="N24961" s="3"/>
    </row>
    <row r="24962">
      <c r="A24962" s="3"/>
      <c r="B24962" s="3"/>
      <c r="C24962" s="3"/>
      <c r="D24962" s="3"/>
      <c r="E24962" s="3"/>
      <c r="F24962" s="3"/>
      <c r="G24962" s="3"/>
      <c r="H24962" s="3"/>
      <c r="I24962" s="3"/>
      <c r="J24962" s="3"/>
      <c r="K24962" s="3"/>
      <c r="L24962" s="3"/>
      <c r="M24962" s="3"/>
      <c r="N24962" s="3"/>
    </row>
    <row r="24963">
      <c r="A24963" s="3"/>
      <c r="B24963" s="3"/>
      <c r="C24963" s="3"/>
      <c r="D24963" s="3"/>
      <c r="E24963" s="3"/>
      <c r="F24963" s="3"/>
      <c r="G24963" s="3"/>
      <c r="H24963" s="3"/>
      <c r="I24963" s="3"/>
      <c r="J24963" s="3"/>
      <c r="K24963" s="3"/>
      <c r="L24963" s="3"/>
      <c r="M24963" s="3"/>
      <c r="N24963" s="3"/>
    </row>
    <row r="24964">
      <c r="A24964" s="3"/>
      <c r="B24964" s="3"/>
      <c r="C24964" s="3"/>
      <c r="D24964" s="3"/>
      <c r="E24964" s="3"/>
      <c r="F24964" s="3"/>
      <c r="G24964" s="3"/>
      <c r="H24964" s="3"/>
      <c r="I24964" s="3"/>
      <c r="J24964" s="3"/>
      <c r="K24964" s="3"/>
      <c r="L24964" s="3"/>
      <c r="M24964" s="3"/>
      <c r="N24964" s="3"/>
    </row>
    <row r="24965">
      <c r="A24965" s="3"/>
      <c r="B24965" s="3"/>
      <c r="C24965" s="3"/>
      <c r="D24965" s="3"/>
      <c r="E24965" s="3"/>
      <c r="F24965" s="3"/>
      <c r="G24965" s="3"/>
      <c r="H24965" s="3"/>
      <c r="I24965" s="3"/>
      <c r="J24965" s="3"/>
      <c r="K24965" s="3"/>
      <c r="L24965" s="3"/>
      <c r="M24965" s="3"/>
      <c r="N24965" s="3"/>
    </row>
    <row r="24966">
      <c r="A24966" s="3"/>
      <c r="B24966" s="3"/>
      <c r="C24966" s="3"/>
      <c r="D24966" s="3"/>
      <c r="E24966" s="3"/>
      <c r="F24966" s="3"/>
      <c r="G24966" s="3"/>
      <c r="H24966" s="3"/>
      <c r="I24966" s="3"/>
      <c r="J24966" s="3"/>
      <c r="K24966" s="3"/>
      <c r="L24966" s="3"/>
      <c r="M24966" s="3"/>
      <c r="N24966" s="3"/>
    </row>
    <row r="24967">
      <c r="A24967" s="3"/>
      <c r="B24967" s="3"/>
      <c r="C24967" s="3"/>
      <c r="D24967" s="3"/>
      <c r="E24967" s="3"/>
      <c r="F24967" s="3"/>
      <c r="G24967" s="3"/>
      <c r="H24967" s="3"/>
      <c r="I24967" s="3"/>
      <c r="J24967" s="3"/>
      <c r="K24967" s="3"/>
      <c r="L24967" s="3"/>
      <c r="M24967" s="3"/>
      <c r="N24967" s="3"/>
    </row>
    <row r="24968">
      <c r="A24968" s="3"/>
      <c r="B24968" s="3"/>
      <c r="C24968" s="3"/>
      <c r="D24968" s="3"/>
      <c r="E24968" s="3"/>
      <c r="F24968" s="3"/>
      <c r="G24968" s="3"/>
      <c r="H24968" s="3"/>
      <c r="I24968" s="3"/>
      <c r="J24968" s="3"/>
      <c r="K24968" s="3"/>
      <c r="L24968" s="3"/>
      <c r="M24968" s="3"/>
      <c r="N24968" s="3"/>
    </row>
    <row r="24969">
      <c r="A24969" s="3"/>
      <c r="B24969" s="3"/>
      <c r="C24969" s="3"/>
      <c r="D24969" s="3"/>
      <c r="E24969" s="3"/>
      <c r="F24969" s="3"/>
      <c r="G24969" s="3"/>
      <c r="H24969" s="3"/>
      <c r="I24969" s="3"/>
      <c r="J24969" s="3"/>
      <c r="K24969" s="3"/>
      <c r="L24969" s="3"/>
      <c r="M24969" s="3"/>
      <c r="N24969" s="3"/>
    </row>
    <row r="24970">
      <c r="A24970" s="3"/>
      <c r="B24970" s="3"/>
      <c r="C24970" s="3"/>
      <c r="D24970" s="3"/>
      <c r="E24970" s="3"/>
      <c r="F24970" s="3"/>
      <c r="G24970" s="3"/>
      <c r="H24970" s="3"/>
      <c r="I24970" s="3"/>
      <c r="J24970" s="3"/>
      <c r="K24970" s="3"/>
      <c r="L24970" s="3"/>
      <c r="M24970" s="3"/>
      <c r="N24970" s="3"/>
    </row>
    <row r="24971">
      <c r="A24971" s="3"/>
      <c r="B24971" s="3"/>
      <c r="C24971" s="3"/>
      <c r="D24971" s="3"/>
      <c r="E24971" s="3"/>
      <c r="F24971" s="3"/>
      <c r="G24971" s="3"/>
      <c r="H24971" s="3"/>
      <c r="I24971" s="3"/>
      <c r="J24971" s="3"/>
      <c r="K24971" s="3"/>
      <c r="L24971" s="3"/>
      <c r="M24971" s="3"/>
      <c r="N24971" s="3"/>
    </row>
    <row r="24972">
      <c r="A24972" s="3"/>
      <c r="B24972" s="3"/>
      <c r="C24972" s="3"/>
      <c r="D24972" s="3"/>
      <c r="E24972" s="3"/>
      <c r="F24972" s="3"/>
      <c r="G24972" s="3"/>
      <c r="H24972" s="3"/>
      <c r="I24972" s="3"/>
      <c r="J24972" s="3"/>
      <c r="K24972" s="3"/>
      <c r="L24972" s="3"/>
      <c r="M24972" s="3"/>
      <c r="N24972" s="3"/>
    </row>
    <row r="24973">
      <c r="A24973" s="3"/>
      <c r="B24973" s="3"/>
      <c r="C24973" s="3"/>
      <c r="D24973" s="3"/>
      <c r="E24973" s="3"/>
      <c r="F24973" s="3"/>
      <c r="G24973" s="3"/>
      <c r="H24973" s="3"/>
      <c r="I24973" s="3"/>
      <c r="J24973" s="3"/>
      <c r="K24973" s="3"/>
      <c r="L24973" s="3"/>
      <c r="M24973" s="3"/>
      <c r="N24973" s="3"/>
    </row>
    <row r="24974">
      <c r="A24974" s="3"/>
      <c r="B24974" s="3"/>
      <c r="C24974" s="3"/>
      <c r="D24974" s="3"/>
      <c r="E24974" s="3"/>
      <c r="F24974" s="3"/>
      <c r="G24974" s="3"/>
      <c r="H24974" s="3"/>
      <c r="I24974" s="3"/>
      <c r="J24974" s="3"/>
      <c r="K24974" s="3"/>
      <c r="L24974" s="3"/>
      <c r="M24974" s="3"/>
      <c r="N24974" s="3"/>
    </row>
    <row r="24975">
      <c r="A24975" s="3"/>
      <c r="B24975" s="3"/>
      <c r="C24975" s="3"/>
      <c r="D24975" s="3"/>
      <c r="E24975" s="3"/>
      <c r="F24975" s="3"/>
      <c r="G24975" s="3"/>
      <c r="H24975" s="3"/>
      <c r="I24975" s="3"/>
      <c r="J24975" s="3"/>
      <c r="K24975" s="3"/>
      <c r="L24975" s="3"/>
      <c r="M24975" s="3"/>
      <c r="N24975" s="3"/>
    </row>
    <row r="24976">
      <c r="A24976" s="3"/>
      <c r="B24976" s="3"/>
      <c r="C24976" s="3"/>
      <c r="D24976" s="3"/>
      <c r="E24976" s="3"/>
      <c r="F24976" s="3"/>
      <c r="G24976" s="3"/>
      <c r="H24976" s="3"/>
      <c r="I24976" s="3"/>
      <c r="J24976" s="3"/>
      <c r="K24976" s="3"/>
      <c r="L24976" s="3"/>
      <c r="M24976" s="3"/>
      <c r="N24976" s="3"/>
    </row>
    <row r="24977">
      <c r="A24977" s="3"/>
      <c r="B24977" s="3"/>
      <c r="C24977" s="3"/>
      <c r="D24977" s="3"/>
      <c r="E24977" s="3"/>
      <c r="F24977" s="3"/>
      <c r="G24977" s="3"/>
      <c r="H24977" s="3"/>
      <c r="I24977" s="3"/>
      <c r="J24977" s="3"/>
      <c r="K24977" s="3"/>
      <c r="L24977" s="3"/>
      <c r="M24977" s="3"/>
      <c r="N24977" s="3"/>
    </row>
    <row r="24978">
      <c r="A24978" s="3"/>
      <c r="B24978" s="3"/>
      <c r="C24978" s="3"/>
      <c r="D24978" s="3"/>
      <c r="E24978" s="3"/>
      <c r="F24978" s="3"/>
      <c r="G24978" s="3"/>
      <c r="H24978" s="3"/>
      <c r="I24978" s="3"/>
      <c r="J24978" s="3"/>
      <c r="K24978" s="3"/>
      <c r="L24978" s="3"/>
      <c r="M24978" s="3"/>
      <c r="N24978" s="3"/>
    </row>
    <row r="24979">
      <c r="A24979" s="3"/>
      <c r="B24979" s="3"/>
      <c r="C24979" s="3"/>
      <c r="D24979" s="3"/>
      <c r="E24979" s="3"/>
      <c r="F24979" s="3"/>
      <c r="G24979" s="3"/>
      <c r="H24979" s="3"/>
      <c r="I24979" s="3"/>
      <c r="J24979" s="3"/>
      <c r="K24979" s="3"/>
      <c r="L24979" s="3"/>
      <c r="M24979" s="3"/>
      <c r="N24979" s="3"/>
    </row>
    <row r="24980">
      <c r="A24980" s="3"/>
      <c r="B24980" s="3"/>
      <c r="C24980" s="3"/>
      <c r="D24980" s="3"/>
      <c r="E24980" s="3"/>
      <c r="F24980" s="3"/>
      <c r="G24980" s="3"/>
      <c r="H24980" s="3"/>
      <c r="I24980" s="3"/>
      <c r="J24980" s="3"/>
      <c r="K24980" s="3"/>
      <c r="L24980" s="3"/>
      <c r="M24980" s="3"/>
      <c r="N24980" s="3"/>
    </row>
    <row r="24981">
      <c r="A24981" s="3"/>
      <c r="B24981" s="3"/>
      <c r="C24981" s="3"/>
      <c r="D24981" s="3"/>
      <c r="E24981" s="3"/>
      <c r="F24981" s="3"/>
      <c r="G24981" s="3"/>
      <c r="H24981" s="3"/>
      <c r="I24981" s="3"/>
      <c r="J24981" s="3"/>
      <c r="K24981" s="3"/>
      <c r="L24981" s="3"/>
      <c r="M24981" s="3"/>
      <c r="N24981" s="3"/>
    </row>
    <row r="24982">
      <c r="A24982" s="3"/>
      <c r="B24982" s="3"/>
      <c r="C24982" s="3"/>
      <c r="D24982" s="3"/>
      <c r="E24982" s="3"/>
      <c r="F24982" s="3"/>
      <c r="G24982" s="3"/>
      <c r="H24982" s="3"/>
      <c r="I24982" s="3"/>
      <c r="J24982" s="3"/>
      <c r="K24982" s="3"/>
      <c r="L24982" s="3"/>
      <c r="M24982" s="3"/>
      <c r="N24982" s="3"/>
    </row>
    <row r="24983">
      <c r="A24983" s="3"/>
      <c r="B24983" s="3"/>
      <c r="C24983" s="3"/>
      <c r="D24983" s="3"/>
      <c r="E24983" s="3"/>
      <c r="F24983" s="3"/>
      <c r="G24983" s="3"/>
      <c r="H24983" s="3"/>
      <c r="I24983" s="3"/>
      <c r="J24983" s="3"/>
      <c r="K24983" s="3"/>
      <c r="L24983" s="3"/>
      <c r="M24983" s="3"/>
      <c r="N24983" s="3"/>
    </row>
    <row r="24984">
      <c r="A24984" s="3"/>
      <c r="B24984" s="3"/>
      <c r="C24984" s="3"/>
      <c r="D24984" s="3"/>
      <c r="E24984" s="3"/>
      <c r="F24984" s="3"/>
      <c r="G24984" s="3"/>
      <c r="H24984" s="3"/>
      <c r="I24984" s="3"/>
      <c r="J24984" s="3"/>
      <c r="K24984" s="3"/>
      <c r="L24984" s="3"/>
      <c r="M24984" s="3"/>
      <c r="N24984" s="3"/>
    </row>
    <row r="24985">
      <c r="A24985" s="3"/>
      <c r="B24985" s="3"/>
      <c r="C24985" s="3"/>
      <c r="D24985" s="3"/>
      <c r="E24985" s="3"/>
      <c r="F24985" s="3"/>
      <c r="G24985" s="3"/>
      <c r="H24985" s="3"/>
      <c r="I24985" s="3"/>
      <c r="J24985" s="3"/>
      <c r="K24985" s="3"/>
      <c r="L24985" s="3"/>
      <c r="M24985" s="3"/>
      <c r="N24985" s="3"/>
    </row>
    <row r="24986">
      <c r="A24986" s="3"/>
      <c r="B24986" s="3"/>
      <c r="C24986" s="3"/>
      <c r="D24986" s="3"/>
      <c r="E24986" s="3"/>
      <c r="F24986" s="3"/>
      <c r="G24986" s="3"/>
      <c r="H24986" s="3"/>
      <c r="I24986" s="3"/>
      <c r="J24986" s="3"/>
      <c r="K24986" s="3"/>
      <c r="L24986" s="3"/>
      <c r="M24986" s="3"/>
      <c r="N24986" s="3"/>
    </row>
    <row r="24987">
      <c r="A24987" s="3"/>
      <c r="B24987" s="3"/>
      <c r="C24987" s="3"/>
      <c r="D24987" s="3"/>
      <c r="E24987" s="3"/>
      <c r="F24987" s="3"/>
      <c r="G24987" s="3"/>
      <c r="H24987" s="3"/>
      <c r="I24987" s="3"/>
      <c r="J24987" s="3"/>
      <c r="K24987" s="3"/>
      <c r="L24987" s="3"/>
      <c r="M24987" s="3"/>
      <c r="N24987" s="3"/>
    </row>
    <row r="24988">
      <c r="A24988" s="3"/>
      <c r="B24988" s="3"/>
      <c r="C24988" s="3"/>
      <c r="D24988" s="3"/>
      <c r="E24988" s="3"/>
      <c r="F24988" s="3"/>
      <c r="G24988" s="3"/>
      <c r="H24988" s="3"/>
      <c r="I24988" s="3"/>
      <c r="J24988" s="3"/>
      <c r="K24988" s="3"/>
      <c r="L24988" s="3"/>
      <c r="M24988" s="3"/>
      <c r="N24988" s="3"/>
    </row>
    <row r="24989">
      <c r="A24989" s="3"/>
      <c r="B24989" s="3"/>
      <c r="C24989" s="3"/>
      <c r="D24989" s="3"/>
      <c r="E24989" s="3"/>
      <c r="F24989" s="3"/>
      <c r="G24989" s="3"/>
      <c r="H24989" s="3"/>
      <c r="I24989" s="3"/>
      <c r="J24989" s="3"/>
      <c r="K24989" s="3"/>
      <c r="L24989" s="3"/>
      <c r="M24989" s="3"/>
      <c r="N24989" s="3"/>
    </row>
    <row r="24990">
      <c r="A24990" s="3"/>
      <c r="B24990" s="3"/>
      <c r="C24990" s="3"/>
      <c r="D24990" s="3"/>
      <c r="E24990" s="3"/>
      <c r="F24990" s="3"/>
      <c r="G24990" s="3"/>
      <c r="H24990" s="3"/>
      <c r="I24990" s="3"/>
      <c r="J24990" s="3"/>
      <c r="K24990" s="3"/>
      <c r="L24990" s="3"/>
      <c r="M24990" s="3"/>
      <c r="N24990" s="3"/>
    </row>
    <row r="24991">
      <c r="A24991" s="3"/>
      <c r="B24991" s="3"/>
      <c r="C24991" s="3"/>
      <c r="D24991" s="3"/>
      <c r="E24991" s="3"/>
      <c r="F24991" s="3"/>
      <c r="G24991" s="3"/>
      <c r="H24991" s="3"/>
      <c r="I24991" s="3"/>
      <c r="J24991" s="3"/>
      <c r="K24991" s="3"/>
      <c r="L24991" s="3"/>
      <c r="M24991" s="3"/>
      <c r="N24991" s="3"/>
    </row>
    <row r="24992">
      <c r="A24992" s="3"/>
      <c r="B24992" s="3"/>
      <c r="C24992" s="3"/>
      <c r="D24992" s="3"/>
      <c r="E24992" s="3"/>
      <c r="F24992" s="3"/>
      <c r="G24992" s="3"/>
      <c r="H24992" s="3"/>
      <c r="I24992" s="3"/>
      <c r="J24992" s="3"/>
      <c r="K24992" s="3"/>
      <c r="L24992" s="3"/>
      <c r="M24992" s="3"/>
      <c r="N24992" s="3"/>
    </row>
    <row r="24993">
      <c r="A24993" s="3"/>
      <c r="B24993" s="3"/>
      <c r="C24993" s="3"/>
      <c r="D24993" s="3"/>
      <c r="E24993" s="3"/>
      <c r="F24993" s="3"/>
      <c r="G24993" s="3"/>
      <c r="H24993" s="3"/>
      <c r="I24993" s="3"/>
      <c r="J24993" s="3"/>
      <c r="K24993" s="3"/>
      <c r="L24993" s="3"/>
      <c r="M24993" s="3"/>
      <c r="N24993" s="3"/>
    </row>
    <row r="24994">
      <c r="A24994" s="3"/>
      <c r="B24994" s="3"/>
      <c r="C24994" s="3"/>
      <c r="D24994" s="3"/>
      <c r="E24994" s="3"/>
      <c r="F24994" s="3"/>
      <c r="G24994" s="3"/>
      <c r="H24994" s="3"/>
      <c r="I24994" s="3"/>
      <c r="J24994" s="3"/>
      <c r="K24994" s="3"/>
      <c r="L24994" s="3"/>
      <c r="M24994" s="3"/>
      <c r="N24994" s="3"/>
    </row>
    <row r="24995">
      <c r="A24995" s="3"/>
      <c r="B24995" s="3"/>
      <c r="C24995" s="3"/>
      <c r="D24995" s="3"/>
      <c r="E24995" s="3"/>
      <c r="F24995" s="3"/>
      <c r="G24995" s="3"/>
      <c r="H24995" s="3"/>
      <c r="I24995" s="3"/>
      <c r="J24995" s="3"/>
      <c r="K24995" s="3"/>
      <c r="L24995" s="3"/>
      <c r="M24995" s="3"/>
      <c r="N24995" s="3"/>
    </row>
    <row r="24996">
      <c r="A24996" s="3"/>
      <c r="B24996" s="3"/>
      <c r="C24996" s="3"/>
      <c r="D24996" s="3"/>
      <c r="E24996" s="3"/>
      <c r="F24996" s="3"/>
      <c r="G24996" s="3"/>
      <c r="H24996" s="3"/>
      <c r="I24996" s="3"/>
      <c r="J24996" s="3"/>
      <c r="K24996" s="3"/>
      <c r="L24996" s="3"/>
      <c r="M24996" s="3"/>
      <c r="N24996" s="3"/>
    </row>
    <row r="24997">
      <c r="A24997" s="3"/>
      <c r="B24997" s="3"/>
      <c r="C24997" s="3"/>
      <c r="D24997" s="3"/>
      <c r="E24997" s="3"/>
      <c r="F24997" s="3"/>
      <c r="G24997" s="3"/>
      <c r="H24997" s="3"/>
      <c r="I24997" s="3"/>
      <c r="J24997" s="3"/>
      <c r="K24997" s="3"/>
      <c r="L24997" s="3"/>
      <c r="M24997" s="3"/>
      <c r="N24997" s="3"/>
    </row>
    <row r="24998">
      <c r="A24998" s="3"/>
      <c r="B24998" s="3"/>
      <c r="C24998" s="3"/>
      <c r="D24998" s="3"/>
      <c r="E24998" s="3"/>
      <c r="F24998" s="3"/>
      <c r="G24998" s="3"/>
      <c r="H24998" s="3"/>
      <c r="I24998" s="3"/>
      <c r="J24998" s="3"/>
      <c r="K24998" s="3"/>
      <c r="L24998" s="3"/>
      <c r="M24998" s="3"/>
      <c r="N24998" s="3"/>
    </row>
    <row r="24999">
      <c r="A24999" s="3"/>
      <c r="B24999" s="3"/>
      <c r="C24999" s="3"/>
      <c r="D24999" s="3"/>
      <c r="E24999" s="3"/>
      <c r="F24999" s="3"/>
      <c r="G24999" s="3"/>
      <c r="H24999" s="3"/>
      <c r="I24999" s="3"/>
      <c r="J24999" s="3"/>
      <c r="K24999" s="3"/>
      <c r="L24999" s="3"/>
      <c r="M24999" s="3"/>
      <c r="N24999" s="3"/>
    </row>
    <row r="25000">
      <c r="A25000" s="3"/>
      <c r="B25000" s="3"/>
      <c r="C25000" s="3"/>
      <c r="D25000" s="3"/>
      <c r="E25000" s="3"/>
      <c r="F25000" s="3"/>
      <c r="G25000" s="3"/>
      <c r="H25000" s="3"/>
      <c r="I25000" s="3"/>
      <c r="J25000" s="3"/>
      <c r="K25000" s="3"/>
      <c r="L25000" s="3"/>
      <c r="M25000" s="3"/>
      <c r="N25000" s="3"/>
    </row>
    <row r="25001">
      <c r="A25001" s="3"/>
      <c r="B25001" s="3"/>
      <c r="C25001" s="3"/>
      <c r="D25001" s="3"/>
      <c r="E25001" s="3"/>
      <c r="F25001" s="3"/>
      <c r="G25001" s="3"/>
      <c r="H25001" s="3"/>
      <c r="I25001" s="3"/>
      <c r="J25001" s="3"/>
      <c r="K25001" s="3"/>
      <c r="L25001" s="3"/>
      <c r="M25001" s="3"/>
      <c r="N25001" s="3"/>
    </row>
    <row r="25002">
      <c r="A25002" s="3"/>
      <c r="B25002" s="3"/>
      <c r="C25002" s="3"/>
      <c r="D25002" s="3"/>
      <c r="E25002" s="3"/>
      <c r="F25002" s="3"/>
      <c r="G25002" s="3"/>
      <c r="H25002" s="3"/>
      <c r="I25002" s="3"/>
      <c r="J25002" s="3"/>
      <c r="K25002" s="3"/>
      <c r="L25002" s="3"/>
      <c r="M25002" s="3"/>
      <c r="N25002" s="3"/>
    </row>
    <row r="25003">
      <c r="A25003" s="3"/>
      <c r="B25003" s="3"/>
      <c r="C25003" s="3"/>
      <c r="D25003" s="3"/>
      <c r="E25003" s="3"/>
      <c r="F25003" s="3"/>
      <c r="G25003" s="3"/>
      <c r="H25003" s="3"/>
      <c r="I25003" s="3"/>
      <c r="J25003" s="3"/>
      <c r="K25003" s="3"/>
      <c r="L25003" s="3"/>
      <c r="M25003" s="3"/>
      <c r="N25003" s="3"/>
    </row>
    <row r="25004">
      <c r="A25004" s="3"/>
      <c r="B25004" s="3"/>
      <c r="C25004" s="3"/>
      <c r="D25004" s="3"/>
      <c r="E25004" s="3"/>
      <c r="F25004" s="3"/>
      <c r="G25004" s="3"/>
      <c r="H25004" s="3"/>
      <c r="I25004" s="3"/>
      <c r="J25004" s="3"/>
      <c r="K25004" s="3"/>
      <c r="L25004" s="3"/>
      <c r="M25004" s="3"/>
      <c r="N25004" s="3"/>
    </row>
    <row r="25005">
      <c r="A25005" s="3"/>
      <c r="B25005" s="3"/>
      <c r="C25005" s="3"/>
      <c r="D25005" s="3"/>
      <c r="E25005" s="3"/>
      <c r="F25005" s="3"/>
      <c r="G25005" s="3"/>
      <c r="H25005" s="3"/>
      <c r="I25005" s="3"/>
      <c r="J25005" s="3"/>
      <c r="K25005" s="3"/>
      <c r="L25005" s="3"/>
      <c r="M25005" s="3"/>
      <c r="N25005" s="3"/>
    </row>
    <row r="25006">
      <c r="A25006" s="3"/>
      <c r="B25006" s="3"/>
      <c r="C25006" s="3"/>
      <c r="D25006" s="3"/>
      <c r="E25006" s="3"/>
      <c r="F25006" s="3"/>
      <c r="G25006" s="3"/>
      <c r="H25006" s="3"/>
      <c r="I25006" s="3"/>
      <c r="J25006" s="3"/>
      <c r="K25006" s="3"/>
      <c r="L25006" s="3"/>
      <c r="M25006" s="3"/>
      <c r="N25006" s="3"/>
    </row>
    <row r="25007">
      <c r="A25007" s="3"/>
      <c r="B25007" s="3"/>
      <c r="C25007" s="3"/>
      <c r="D25007" s="3"/>
      <c r="E25007" s="3"/>
      <c r="F25007" s="3"/>
      <c r="G25007" s="3"/>
      <c r="H25007" s="3"/>
      <c r="I25007" s="3"/>
      <c r="J25007" s="3"/>
      <c r="K25007" s="3"/>
      <c r="L25007" s="3"/>
      <c r="M25007" s="3"/>
      <c r="N25007" s="3"/>
    </row>
    <row r="25008">
      <c r="A25008" s="3"/>
      <c r="B25008" s="3"/>
      <c r="C25008" s="3"/>
      <c r="D25008" s="3"/>
      <c r="E25008" s="3"/>
      <c r="F25008" s="3"/>
      <c r="G25008" s="3"/>
      <c r="H25008" s="3"/>
      <c r="I25008" s="3"/>
      <c r="J25008" s="3"/>
      <c r="K25008" s="3"/>
      <c r="L25008" s="3"/>
      <c r="M25008" s="3"/>
      <c r="N25008" s="3"/>
    </row>
    <row r="25009">
      <c r="A25009" s="3"/>
      <c r="B25009" s="3"/>
      <c r="C25009" s="3"/>
      <c r="D25009" s="3"/>
      <c r="E25009" s="3"/>
      <c r="F25009" s="3"/>
      <c r="G25009" s="3"/>
      <c r="H25009" s="3"/>
      <c r="I25009" s="3"/>
      <c r="J25009" s="3"/>
      <c r="K25009" s="3"/>
      <c r="L25009" s="3"/>
      <c r="M25009" s="3"/>
      <c r="N25009" s="3"/>
    </row>
    <row r="25010">
      <c r="A25010" s="3"/>
      <c r="B25010" s="3"/>
      <c r="C25010" s="3"/>
      <c r="D25010" s="3"/>
      <c r="E25010" s="3"/>
      <c r="F25010" s="3"/>
      <c r="G25010" s="3"/>
      <c r="H25010" s="3"/>
      <c r="I25010" s="3"/>
      <c r="J25010" s="3"/>
      <c r="K25010" s="3"/>
      <c r="L25010" s="3"/>
      <c r="M25010" s="3"/>
      <c r="N25010" s="3"/>
    </row>
    <row r="25011">
      <c r="A25011" s="3"/>
      <c r="B25011" s="3"/>
      <c r="C25011" s="3"/>
      <c r="D25011" s="3"/>
      <c r="E25011" s="3"/>
      <c r="F25011" s="3"/>
      <c r="G25011" s="3"/>
      <c r="H25011" s="3"/>
      <c r="I25011" s="3"/>
      <c r="J25011" s="3"/>
      <c r="K25011" s="3"/>
      <c r="L25011" s="3"/>
      <c r="M25011" s="3"/>
      <c r="N25011" s="3"/>
    </row>
    <row r="25012">
      <c r="A25012" s="3"/>
      <c r="B25012" s="3"/>
      <c r="C25012" s="3"/>
      <c r="D25012" s="3"/>
      <c r="E25012" s="3"/>
      <c r="F25012" s="3"/>
      <c r="G25012" s="3"/>
      <c r="H25012" s="3"/>
      <c r="I25012" s="3"/>
      <c r="J25012" s="3"/>
      <c r="K25012" s="3"/>
      <c r="L25012" s="3"/>
      <c r="M25012" s="3"/>
      <c r="N25012" s="3"/>
    </row>
    <row r="25013">
      <c r="A25013" s="3"/>
      <c r="B25013" s="3"/>
      <c r="C25013" s="3"/>
      <c r="D25013" s="3"/>
      <c r="E25013" s="3"/>
      <c r="F25013" s="3"/>
      <c r="G25013" s="3"/>
      <c r="H25013" s="3"/>
      <c r="I25013" s="3"/>
      <c r="J25013" s="3"/>
      <c r="K25013" s="3"/>
      <c r="L25013" s="3"/>
      <c r="M25013" s="3"/>
      <c r="N25013" s="3"/>
    </row>
    <row r="25014">
      <c r="A25014" s="3"/>
      <c r="B25014" s="3"/>
      <c r="C25014" s="3"/>
      <c r="D25014" s="3"/>
      <c r="E25014" s="3"/>
      <c r="F25014" s="3"/>
      <c r="G25014" s="3"/>
      <c r="H25014" s="3"/>
      <c r="I25014" s="3"/>
      <c r="J25014" s="3"/>
      <c r="K25014" s="3"/>
      <c r="L25014" s="3"/>
      <c r="M25014" s="3"/>
      <c r="N25014" s="3"/>
    </row>
    <row r="25015">
      <c r="A25015" s="3"/>
      <c r="B25015" s="3"/>
      <c r="C25015" s="3"/>
      <c r="D25015" s="3"/>
      <c r="E25015" s="3"/>
      <c r="F25015" s="3"/>
      <c r="G25015" s="3"/>
      <c r="H25015" s="3"/>
      <c r="I25015" s="3"/>
      <c r="J25015" s="3"/>
      <c r="K25015" s="3"/>
      <c r="L25015" s="3"/>
      <c r="M25015" s="3"/>
      <c r="N25015" s="3"/>
    </row>
    <row r="25016">
      <c r="A25016" s="3"/>
      <c r="B25016" s="3"/>
      <c r="C25016" s="3"/>
      <c r="D25016" s="3"/>
      <c r="E25016" s="3"/>
      <c r="F25016" s="3"/>
      <c r="G25016" s="3"/>
      <c r="H25016" s="3"/>
      <c r="I25016" s="3"/>
      <c r="J25016" s="3"/>
      <c r="K25016" s="3"/>
      <c r="L25016" s="3"/>
      <c r="M25016" s="3"/>
      <c r="N25016" s="3"/>
    </row>
    <row r="25017">
      <c r="A25017" s="3"/>
      <c r="B25017" s="3"/>
      <c r="C25017" s="3"/>
      <c r="D25017" s="3"/>
      <c r="E25017" s="3"/>
      <c r="F25017" s="3"/>
      <c r="G25017" s="3"/>
      <c r="H25017" s="3"/>
      <c r="I25017" s="3"/>
      <c r="J25017" s="3"/>
      <c r="K25017" s="3"/>
      <c r="L25017" s="3"/>
      <c r="M25017" s="3"/>
      <c r="N25017" s="3"/>
    </row>
    <row r="25018">
      <c r="A25018" s="3"/>
      <c r="B25018" s="3"/>
      <c r="C25018" s="3"/>
      <c r="D25018" s="3"/>
      <c r="E25018" s="3"/>
      <c r="F25018" s="3"/>
      <c r="G25018" s="3"/>
      <c r="H25018" s="3"/>
      <c r="I25018" s="3"/>
      <c r="J25018" s="3"/>
      <c r="K25018" s="3"/>
      <c r="L25018" s="3"/>
      <c r="M25018" s="3"/>
      <c r="N25018" s="3"/>
    </row>
    <row r="25019">
      <c r="A25019" s="3"/>
      <c r="B25019" s="3"/>
      <c r="C25019" s="3"/>
      <c r="D25019" s="3"/>
      <c r="E25019" s="3"/>
      <c r="F25019" s="3"/>
      <c r="G25019" s="3"/>
      <c r="H25019" s="3"/>
      <c r="I25019" s="3"/>
      <c r="J25019" s="3"/>
      <c r="K25019" s="3"/>
      <c r="L25019" s="3"/>
      <c r="M25019" s="3"/>
      <c r="N25019" s="3"/>
    </row>
    <row r="25020">
      <c r="A25020" s="3"/>
      <c r="B25020" s="3"/>
      <c r="C25020" s="3"/>
      <c r="D25020" s="3"/>
      <c r="E25020" s="3"/>
      <c r="F25020" s="3"/>
      <c r="G25020" s="3"/>
      <c r="H25020" s="3"/>
      <c r="I25020" s="3"/>
      <c r="J25020" s="3"/>
      <c r="K25020" s="3"/>
      <c r="L25020" s="3"/>
      <c r="M25020" s="3"/>
      <c r="N25020" s="3"/>
    </row>
    <row r="25021">
      <c r="A25021" s="3"/>
      <c r="B25021" s="3"/>
      <c r="C25021" s="3"/>
      <c r="D25021" s="3"/>
      <c r="E25021" s="3"/>
      <c r="F25021" s="3"/>
      <c r="G25021" s="3"/>
      <c r="H25021" s="3"/>
      <c r="I25021" s="3"/>
      <c r="J25021" s="3"/>
      <c r="K25021" s="3"/>
      <c r="L25021" s="3"/>
      <c r="M25021" s="3"/>
      <c r="N25021" s="3"/>
    </row>
    <row r="25022">
      <c r="A25022" s="3"/>
      <c r="B25022" s="3"/>
      <c r="C25022" s="3"/>
      <c r="D25022" s="3"/>
      <c r="E25022" s="3"/>
      <c r="F25022" s="3"/>
      <c r="G25022" s="3"/>
      <c r="H25022" s="3"/>
      <c r="I25022" s="3"/>
      <c r="J25022" s="3"/>
      <c r="K25022" s="3"/>
      <c r="L25022" s="3"/>
      <c r="M25022" s="3"/>
      <c r="N25022" s="3"/>
    </row>
    <row r="25023">
      <c r="A25023" s="3"/>
      <c r="B25023" s="3"/>
      <c r="C25023" s="3"/>
      <c r="D25023" s="3"/>
      <c r="E25023" s="3"/>
      <c r="F25023" s="3"/>
      <c r="G25023" s="3"/>
      <c r="H25023" s="3"/>
      <c r="I25023" s="3"/>
      <c r="J25023" s="3"/>
      <c r="K25023" s="3"/>
      <c r="L25023" s="3"/>
      <c r="M25023" s="3"/>
      <c r="N25023" s="3"/>
    </row>
    <row r="25024">
      <c r="A25024" s="3"/>
      <c r="B25024" s="3"/>
      <c r="C25024" s="3"/>
      <c r="D25024" s="3"/>
      <c r="E25024" s="3"/>
      <c r="F25024" s="3"/>
      <c r="G25024" s="3"/>
      <c r="H25024" s="3"/>
      <c r="I25024" s="3"/>
      <c r="J25024" s="3"/>
      <c r="K25024" s="3"/>
      <c r="L25024" s="3"/>
      <c r="M25024" s="3"/>
      <c r="N25024" s="3"/>
    </row>
    <row r="25025">
      <c r="A25025" s="3"/>
      <c r="B25025" s="3"/>
      <c r="C25025" s="3"/>
      <c r="D25025" s="3"/>
      <c r="E25025" s="3"/>
      <c r="F25025" s="3"/>
      <c r="G25025" s="3"/>
      <c r="H25025" s="3"/>
      <c r="I25025" s="3"/>
      <c r="J25025" s="3"/>
      <c r="K25025" s="3"/>
      <c r="L25025" s="3"/>
      <c r="M25025" s="3"/>
      <c r="N25025" s="3"/>
    </row>
    <row r="25026">
      <c r="A25026" s="3"/>
      <c r="B25026" s="3"/>
      <c r="C25026" s="3"/>
      <c r="D25026" s="3"/>
      <c r="E25026" s="3"/>
      <c r="F25026" s="3"/>
      <c r="G25026" s="3"/>
      <c r="H25026" s="3"/>
      <c r="I25026" s="3"/>
      <c r="J25026" s="3"/>
      <c r="K25026" s="3"/>
      <c r="L25026" s="3"/>
      <c r="M25026" s="3"/>
      <c r="N25026" s="3"/>
    </row>
    <row r="25027">
      <c r="A25027" s="3"/>
      <c r="B25027" s="3"/>
      <c r="C25027" s="3"/>
      <c r="D25027" s="3"/>
      <c r="E25027" s="3"/>
      <c r="F25027" s="3"/>
      <c r="G25027" s="3"/>
      <c r="H25027" s="3"/>
      <c r="I25027" s="3"/>
      <c r="J25027" s="3"/>
      <c r="K25027" s="3"/>
      <c r="L25027" s="3"/>
      <c r="M25027" s="3"/>
      <c r="N25027" s="3"/>
    </row>
    <row r="25028">
      <c r="A25028" s="3"/>
      <c r="B25028" s="3"/>
      <c r="C25028" s="3"/>
      <c r="D25028" s="3"/>
      <c r="E25028" s="3"/>
      <c r="F25028" s="3"/>
      <c r="G25028" s="3"/>
      <c r="H25028" s="3"/>
      <c r="I25028" s="3"/>
      <c r="J25028" s="3"/>
      <c r="K25028" s="3"/>
      <c r="L25028" s="3"/>
      <c r="M25028" s="3"/>
      <c r="N25028" s="3"/>
    </row>
    <row r="25029">
      <c r="A25029" s="3"/>
      <c r="B25029" s="3"/>
      <c r="C25029" s="3"/>
      <c r="D25029" s="3"/>
      <c r="E25029" s="3"/>
      <c r="F25029" s="3"/>
      <c r="G25029" s="3"/>
      <c r="H25029" s="3"/>
      <c r="I25029" s="3"/>
      <c r="J25029" s="3"/>
      <c r="K25029" s="3"/>
      <c r="L25029" s="3"/>
      <c r="M25029" s="3"/>
      <c r="N25029" s="3"/>
    </row>
    <row r="25030">
      <c r="A25030" s="3"/>
      <c r="B25030" s="3"/>
      <c r="C25030" s="3"/>
      <c r="D25030" s="3"/>
      <c r="E25030" s="3"/>
      <c r="F25030" s="3"/>
      <c r="G25030" s="3"/>
      <c r="H25030" s="3"/>
      <c r="I25030" s="3"/>
      <c r="J25030" s="3"/>
      <c r="K25030" s="3"/>
      <c r="L25030" s="3"/>
      <c r="M25030" s="3"/>
      <c r="N25030" s="3"/>
    </row>
    <row r="25031">
      <c r="A25031" s="3"/>
      <c r="B25031" s="3"/>
      <c r="C25031" s="3"/>
      <c r="D25031" s="3"/>
      <c r="E25031" s="3"/>
      <c r="F25031" s="3"/>
      <c r="G25031" s="3"/>
      <c r="H25031" s="3"/>
      <c r="I25031" s="3"/>
      <c r="J25031" s="3"/>
      <c r="K25031" s="3"/>
      <c r="L25031" s="3"/>
      <c r="M25031" s="3"/>
      <c r="N25031" s="3"/>
    </row>
    <row r="25032">
      <c r="A25032" s="3"/>
      <c r="B25032" s="3"/>
      <c r="C25032" s="3"/>
      <c r="D25032" s="3"/>
      <c r="E25032" s="3"/>
      <c r="F25032" s="3"/>
      <c r="G25032" s="3"/>
      <c r="H25032" s="3"/>
      <c r="I25032" s="3"/>
      <c r="J25032" s="3"/>
      <c r="K25032" s="3"/>
      <c r="L25032" s="3"/>
      <c r="M25032" s="3"/>
      <c r="N25032" s="3"/>
    </row>
    <row r="25033">
      <c r="A25033" s="3"/>
      <c r="B25033" s="3"/>
      <c r="C25033" s="3"/>
      <c r="D25033" s="3"/>
      <c r="E25033" s="3"/>
      <c r="F25033" s="3"/>
      <c r="G25033" s="3"/>
      <c r="H25033" s="3"/>
      <c r="I25033" s="3"/>
      <c r="J25033" s="3"/>
      <c r="K25033" s="3"/>
      <c r="L25033" s="3"/>
      <c r="M25033" s="3"/>
      <c r="N25033" s="3"/>
    </row>
    <row r="25034">
      <c r="A25034" s="3"/>
      <c r="B25034" s="3"/>
      <c r="C25034" s="3"/>
      <c r="D25034" s="3"/>
      <c r="E25034" s="3"/>
      <c r="F25034" s="3"/>
      <c r="G25034" s="3"/>
      <c r="H25034" s="3"/>
      <c r="I25034" s="3"/>
      <c r="J25034" s="3"/>
      <c r="K25034" s="3"/>
      <c r="L25034" s="3"/>
      <c r="M25034" s="3"/>
      <c r="N25034" s="3"/>
    </row>
    <row r="25035">
      <c r="A25035" s="3"/>
      <c r="B25035" s="3"/>
      <c r="C25035" s="3"/>
      <c r="D25035" s="3"/>
      <c r="E25035" s="3"/>
      <c r="F25035" s="3"/>
      <c r="G25035" s="3"/>
      <c r="H25035" s="3"/>
      <c r="I25035" s="3"/>
      <c r="J25035" s="3"/>
      <c r="K25035" s="3"/>
      <c r="L25035" s="3"/>
      <c r="M25035" s="3"/>
      <c r="N25035" s="3"/>
    </row>
    <row r="25036">
      <c r="A25036" s="3"/>
      <c r="B25036" s="3"/>
      <c r="C25036" s="3"/>
      <c r="D25036" s="3"/>
      <c r="E25036" s="3"/>
      <c r="F25036" s="3"/>
      <c r="G25036" s="3"/>
      <c r="H25036" s="3"/>
      <c r="I25036" s="3"/>
      <c r="J25036" s="3"/>
      <c r="K25036" s="3"/>
      <c r="L25036" s="3"/>
      <c r="M25036" s="3"/>
      <c r="N25036" s="3"/>
    </row>
    <row r="25037">
      <c r="A25037" s="3"/>
      <c r="B25037" s="3"/>
      <c r="C25037" s="3"/>
      <c r="D25037" s="3"/>
      <c r="E25037" s="3"/>
      <c r="F25037" s="3"/>
      <c r="G25037" s="3"/>
      <c r="H25037" s="3"/>
      <c r="I25037" s="3"/>
      <c r="J25037" s="3"/>
      <c r="K25037" s="3"/>
      <c r="L25037" s="3"/>
      <c r="M25037" s="3"/>
      <c r="N25037" s="3"/>
    </row>
    <row r="25038">
      <c r="A25038" s="3"/>
      <c r="B25038" s="3"/>
      <c r="C25038" s="3"/>
      <c r="D25038" s="3"/>
      <c r="E25038" s="3"/>
      <c r="F25038" s="3"/>
      <c r="G25038" s="3"/>
      <c r="H25038" s="3"/>
      <c r="I25038" s="3"/>
      <c r="J25038" s="3"/>
      <c r="K25038" s="3"/>
      <c r="L25038" s="3"/>
      <c r="M25038" s="3"/>
      <c r="N25038" s="3"/>
    </row>
    <row r="25039">
      <c r="A25039" s="3"/>
      <c r="B25039" s="3"/>
      <c r="C25039" s="3"/>
      <c r="D25039" s="3"/>
      <c r="E25039" s="3"/>
      <c r="F25039" s="3"/>
      <c r="G25039" s="3"/>
      <c r="H25039" s="3"/>
      <c r="I25039" s="3"/>
      <c r="J25039" s="3"/>
      <c r="K25039" s="3"/>
      <c r="L25039" s="3"/>
      <c r="M25039" s="3"/>
      <c r="N25039" s="3"/>
    </row>
    <row r="25040">
      <c r="A25040" s="3"/>
      <c r="B25040" s="3"/>
      <c r="C25040" s="3"/>
      <c r="D25040" s="3"/>
      <c r="E25040" s="3"/>
      <c r="F25040" s="3"/>
      <c r="G25040" s="3"/>
      <c r="H25040" s="3"/>
      <c r="I25040" s="3"/>
      <c r="J25040" s="3"/>
      <c r="K25040" s="3"/>
      <c r="L25040" s="3"/>
      <c r="M25040" s="3"/>
      <c r="N25040" s="3"/>
    </row>
    <row r="25041">
      <c r="A25041" s="3"/>
      <c r="B25041" s="3"/>
      <c r="C25041" s="3"/>
      <c r="D25041" s="3"/>
      <c r="E25041" s="3"/>
      <c r="F25041" s="3"/>
      <c r="G25041" s="3"/>
      <c r="H25041" s="3"/>
      <c r="I25041" s="3"/>
      <c r="J25041" s="3"/>
      <c r="K25041" s="3"/>
      <c r="L25041" s="3"/>
      <c r="M25041" s="3"/>
      <c r="N25041" s="3"/>
    </row>
    <row r="25042">
      <c r="A25042" s="3"/>
      <c r="B25042" s="3"/>
      <c r="C25042" s="3"/>
      <c r="D25042" s="3"/>
      <c r="E25042" s="3"/>
      <c r="F25042" s="3"/>
      <c r="G25042" s="3"/>
      <c r="H25042" s="3"/>
      <c r="I25042" s="3"/>
      <c r="J25042" s="3"/>
      <c r="K25042" s="3"/>
      <c r="L25042" s="3"/>
      <c r="M25042" s="3"/>
      <c r="N25042" s="3"/>
    </row>
    <row r="25043">
      <c r="A25043" s="3"/>
      <c r="B25043" s="3"/>
      <c r="C25043" s="3"/>
      <c r="D25043" s="3"/>
      <c r="E25043" s="3"/>
      <c r="F25043" s="3"/>
      <c r="G25043" s="3"/>
      <c r="H25043" s="3"/>
      <c r="I25043" s="3"/>
      <c r="J25043" s="3"/>
      <c r="K25043" s="3"/>
      <c r="L25043" s="3"/>
      <c r="M25043" s="3"/>
      <c r="N25043" s="3"/>
    </row>
    <row r="25044">
      <c r="A25044" s="3"/>
      <c r="B25044" s="3"/>
      <c r="C25044" s="3"/>
      <c r="D25044" s="3"/>
      <c r="E25044" s="3"/>
      <c r="F25044" s="3"/>
      <c r="G25044" s="3"/>
      <c r="H25044" s="3"/>
      <c r="I25044" s="3"/>
      <c r="J25044" s="3"/>
      <c r="K25044" s="3"/>
      <c r="L25044" s="3"/>
      <c r="M25044" s="3"/>
      <c r="N25044" s="3"/>
    </row>
    <row r="25045">
      <c r="A25045" s="3"/>
      <c r="B25045" s="3"/>
      <c r="C25045" s="3"/>
      <c r="D25045" s="3"/>
      <c r="E25045" s="3"/>
      <c r="F25045" s="3"/>
      <c r="G25045" s="3"/>
      <c r="H25045" s="3"/>
      <c r="I25045" s="3"/>
      <c r="J25045" s="3"/>
      <c r="K25045" s="3"/>
      <c r="L25045" s="3"/>
      <c r="M25045" s="3"/>
      <c r="N25045" s="3"/>
    </row>
    <row r="25046">
      <c r="A25046" s="3"/>
      <c r="B25046" s="3"/>
      <c r="C25046" s="3"/>
      <c r="D25046" s="3"/>
      <c r="E25046" s="3"/>
      <c r="F25046" s="3"/>
      <c r="G25046" s="3"/>
      <c r="H25046" s="3"/>
      <c r="I25046" s="3"/>
      <c r="J25046" s="3"/>
      <c r="K25046" s="3"/>
      <c r="L25046" s="3"/>
      <c r="M25046" s="3"/>
      <c r="N25046" s="3"/>
    </row>
    <row r="25047">
      <c r="A25047" s="3"/>
      <c r="B25047" s="3"/>
      <c r="C25047" s="3"/>
      <c r="D25047" s="3"/>
      <c r="E25047" s="3"/>
      <c r="F25047" s="3"/>
      <c r="G25047" s="3"/>
      <c r="H25047" s="3"/>
      <c r="I25047" s="3"/>
      <c r="J25047" s="3"/>
      <c r="K25047" s="3"/>
      <c r="L25047" s="3"/>
      <c r="M25047" s="3"/>
      <c r="N25047" s="3"/>
    </row>
    <row r="25048">
      <c r="A25048" s="3"/>
      <c r="B25048" s="3"/>
      <c r="C25048" s="3"/>
      <c r="D25048" s="3"/>
      <c r="E25048" s="3"/>
      <c r="F25048" s="3"/>
      <c r="G25048" s="3"/>
      <c r="H25048" s="3"/>
      <c r="I25048" s="3"/>
      <c r="J25048" s="3"/>
      <c r="K25048" s="3"/>
      <c r="L25048" s="3"/>
      <c r="M25048" s="3"/>
      <c r="N25048" s="3"/>
    </row>
    <row r="25049">
      <c r="A25049" s="3"/>
      <c r="B25049" s="3"/>
      <c r="C25049" s="3"/>
      <c r="D25049" s="3"/>
      <c r="E25049" s="3"/>
      <c r="F25049" s="3"/>
      <c r="G25049" s="3"/>
      <c r="H25049" s="3"/>
      <c r="I25049" s="3"/>
      <c r="J25049" s="3"/>
      <c r="K25049" s="3"/>
      <c r="L25049" s="3"/>
      <c r="M25049" s="3"/>
      <c r="N25049" s="3"/>
    </row>
    <row r="25050">
      <c r="A25050" s="3"/>
      <c r="B25050" s="3"/>
      <c r="C25050" s="3"/>
      <c r="D25050" s="3"/>
      <c r="E25050" s="3"/>
      <c r="F25050" s="3"/>
      <c r="G25050" s="3"/>
      <c r="H25050" s="3"/>
      <c r="I25050" s="3"/>
      <c r="J25050" s="3"/>
      <c r="K25050" s="3"/>
      <c r="L25050" s="3"/>
      <c r="M25050" s="3"/>
      <c r="N25050" s="3"/>
    </row>
    <row r="25051">
      <c r="A25051" s="3"/>
      <c r="B25051" s="3"/>
      <c r="C25051" s="3"/>
      <c r="D25051" s="3"/>
      <c r="E25051" s="3"/>
      <c r="F25051" s="3"/>
      <c r="G25051" s="3"/>
      <c r="H25051" s="3"/>
      <c r="I25051" s="3"/>
      <c r="J25051" s="3"/>
      <c r="K25051" s="3"/>
      <c r="L25051" s="3"/>
      <c r="M25051" s="3"/>
      <c r="N25051" s="3"/>
    </row>
    <row r="25052">
      <c r="A25052" s="3"/>
      <c r="B25052" s="3"/>
      <c r="C25052" s="3"/>
      <c r="D25052" s="3"/>
      <c r="E25052" s="3"/>
      <c r="F25052" s="3"/>
      <c r="G25052" s="3"/>
      <c r="H25052" s="3"/>
      <c r="I25052" s="3"/>
      <c r="J25052" s="3"/>
      <c r="K25052" s="3"/>
      <c r="L25052" s="3"/>
      <c r="M25052" s="3"/>
      <c r="N25052" s="3"/>
    </row>
    <row r="25053">
      <c r="A25053" s="3"/>
      <c r="B25053" s="3"/>
      <c r="C25053" s="3"/>
      <c r="D25053" s="3"/>
      <c r="E25053" s="3"/>
      <c r="F25053" s="3"/>
      <c r="G25053" s="3"/>
      <c r="H25053" s="3"/>
      <c r="I25053" s="3"/>
      <c r="J25053" s="3"/>
      <c r="K25053" s="3"/>
      <c r="L25053" s="3"/>
      <c r="M25053" s="3"/>
      <c r="N25053" s="3"/>
    </row>
    <row r="25054">
      <c r="A25054" s="3"/>
      <c r="B25054" s="3"/>
      <c r="C25054" s="3"/>
      <c r="D25054" s="3"/>
      <c r="E25054" s="3"/>
      <c r="F25054" s="3"/>
      <c r="G25054" s="3"/>
      <c r="H25054" s="3"/>
      <c r="I25054" s="3"/>
      <c r="J25054" s="3"/>
      <c r="K25054" s="3"/>
      <c r="L25054" s="3"/>
      <c r="M25054" s="3"/>
      <c r="N25054" s="3"/>
    </row>
    <row r="25055">
      <c r="A25055" s="3"/>
      <c r="B25055" s="3"/>
      <c r="C25055" s="3"/>
      <c r="D25055" s="3"/>
      <c r="E25055" s="3"/>
      <c r="F25055" s="3"/>
      <c r="G25055" s="3"/>
      <c r="H25055" s="3"/>
      <c r="I25055" s="3"/>
      <c r="J25055" s="3"/>
      <c r="K25055" s="3"/>
      <c r="L25055" s="3"/>
      <c r="M25055" s="3"/>
      <c r="N25055" s="3"/>
    </row>
    <row r="25056">
      <c r="A25056" s="3"/>
      <c r="B25056" s="3"/>
      <c r="C25056" s="3"/>
      <c r="D25056" s="3"/>
      <c r="E25056" s="3"/>
      <c r="F25056" s="3"/>
      <c r="G25056" s="3"/>
      <c r="H25056" s="3"/>
      <c r="I25056" s="3"/>
      <c r="J25056" s="3"/>
      <c r="K25056" s="3"/>
      <c r="L25056" s="3"/>
      <c r="M25056" s="3"/>
      <c r="N25056" s="3"/>
    </row>
    <row r="25057">
      <c r="A25057" s="3"/>
      <c r="B25057" s="3"/>
      <c r="C25057" s="3"/>
      <c r="D25057" s="3"/>
      <c r="E25057" s="3"/>
      <c r="F25057" s="3"/>
      <c r="G25057" s="3"/>
      <c r="H25057" s="3"/>
      <c r="I25057" s="3"/>
      <c r="J25057" s="3"/>
      <c r="K25057" s="3"/>
      <c r="L25057" s="3"/>
      <c r="M25057" s="3"/>
      <c r="N25057" s="3"/>
    </row>
    <row r="25058">
      <c r="A25058" s="3"/>
      <c r="B25058" s="3"/>
      <c r="C25058" s="3"/>
      <c r="D25058" s="3"/>
      <c r="E25058" s="3"/>
      <c r="F25058" s="3"/>
      <c r="G25058" s="3"/>
      <c r="H25058" s="3"/>
      <c r="I25058" s="3"/>
      <c r="J25058" s="3"/>
      <c r="K25058" s="3"/>
      <c r="L25058" s="3"/>
      <c r="M25058" s="3"/>
      <c r="N25058" s="3"/>
    </row>
    <row r="25059">
      <c r="A25059" s="3"/>
      <c r="B25059" s="3"/>
      <c r="C25059" s="3"/>
      <c r="D25059" s="3"/>
      <c r="E25059" s="3"/>
      <c r="F25059" s="3"/>
      <c r="G25059" s="3"/>
      <c r="H25059" s="3"/>
      <c r="I25059" s="3"/>
      <c r="J25059" s="3"/>
      <c r="K25059" s="3"/>
      <c r="L25059" s="3"/>
      <c r="M25059" s="3"/>
      <c r="N25059" s="3"/>
    </row>
    <row r="25060">
      <c r="A25060" s="3"/>
      <c r="B25060" s="3"/>
      <c r="C25060" s="3"/>
      <c r="D25060" s="3"/>
      <c r="E25060" s="3"/>
      <c r="F25060" s="3"/>
      <c r="G25060" s="3"/>
      <c r="H25060" s="3"/>
      <c r="I25060" s="3"/>
      <c r="J25060" s="3"/>
      <c r="K25060" s="3"/>
      <c r="L25060" s="3"/>
      <c r="M25060" s="3"/>
      <c r="N25060" s="3"/>
    </row>
    <row r="25061">
      <c r="A25061" s="3"/>
      <c r="B25061" s="3"/>
      <c r="C25061" s="3"/>
      <c r="D25061" s="3"/>
      <c r="E25061" s="3"/>
      <c r="F25061" s="3"/>
      <c r="G25061" s="3"/>
      <c r="H25061" s="3"/>
      <c r="I25061" s="3"/>
      <c r="J25061" s="3"/>
      <c r="K25061" s="3"/>
      <c r="L25061" s="3"/>
      <c r="M25061" s="3"/>
      <c r="N25061" s="3"/>
    </row>
    <row r="25062">
      <c r="A25062" s="3"/>
      <c r="B25062" s="3"/>
      <c r="C25062" s="3"/>
      <c r="D25062" s="3"/>
      <c r="E25062" s="3"/>
      <c r="F25062" s="3"/>
      <c r="G25062" s="3"/>
      <c r="H25062" s="3"/>
      <c r="I25062" s="3"/>
      <c r="J25062" s="3"/>
      <c r="K25062" s="3"/>
      <c r="L25062" s="3"/>
      <c r="M25062" s="3"/>
      <c r="N25062" s="3"/>
    </row>
    <row r="25063">
      <c r="A25063" s="3"/>
      <c r="B25063" s="3"/>
      <c r="C25063" s="3"/>
      <c r="D25063" s="3"/>
      <c r="E25063" s="3"/>
      <c r="F25063" s="3"/>
      <c r="G25063" s="3"/>
      <c r="H25063" s="3"/>
      <c r="I25063" s="3"/>
      <c r="J25063" s="3"/>
      <c r="K25063" s="3"/>
      <c r="L25063" s="3"/>
      <c r="M25063" s="3"/>
      <c r="N25063" s="3"/>
    </row>
    <row r="25064">
      <c r="A25064" s="3"/>
      <c r="B25064" s="3"/>
      <c r="C25064" s="3"/>
      <c r="D25064" s="3"/>
      <c r="E25064" s="3"/>
      <c r="F25064" s="3"/>
      <c r="G25064" s="3"/>
      <c r="H25064" s="3"/>
      <c r="I25064" s="3"/>
      <c r="J25064" s="3"/>
      <c r="K25064" s="3"/>
      <c r="L25064" s="3"/>
      <c r="M25064" s="3"/>
      <c r="N25064" s="3"/>
    </row>
    <row r="25065">
      <c r="A25065" s="3"/>
      <c r="B25065" s="3"/>
      <c r="C25065" s="3"/>
      <c r="D25065" s="3"/>
      <c r="E25065" s="3"/>
      <c r="F25065" s="3"/>
      <c r="G25065" s="3"/>
      <c r="H25065" s="3"/>
      <c r="I25065" s="3"/>
      <c r="J25065" s="3"/>
      <c r="K25065" s="3"/>
      <c r="L25065" s="3"/>
      <c r="M25065" s="3"/>
      <c r="N25065" s="3"/>
    </row>
    <row r="25066">
      <c r="A25066" s="3"/>
      <c r="B25066" s="3"/>
      <c r="C25066" s="3"/>
      <c r="D25066" s="3"/>
      <c r="E25066" s="3"/>
      <c r="F25066" s="3"/>
      <c r="G25066" s="3"/>
      <c r="H25066" s="3"/>
      <c r="I25066" s="3"/>
      <c r="J25066" s="3"/>
      <c r="K25066" s="3"/>
      <c r="L25066" s="3"/>
      <c r="M25066" s="3"/>
      <c r="N25066" s="3"/>
    </row>
    <row r="25067">
      <c r="A25067" s="3"/>
      <c r="B25067" s="3"/>
      <c r="C25067" s="3"/>
      <c r="D25067" s="3"/>
      <c r="E25067" s="3"/>
      <c r="F25067" s="3"/>
      <c r="G25067" s="3"/>
      <c r="H25067" s="3"/>
      <c r="I25067" s="3"/>
      <c r="J25067" s="3"/>
      <c r="K25067" s="3"/>
      <c r="L25067" s="3"/>
      <c r="M25067" s="3"/>
      <c r="N25067" s="3"/>
    </row>
    <row r="25068">
      <c r="A25068" s="3"/>
      <c r="B25068" s="3"/>
      <c r="C25068" s="3"/>
      <c r="D25068" s="3"/>
      <c r="E25068" s="3"/>
      <c r="F25068" s="3"/>
      <c r="G25068" s="3"/>
      <c r="H25068" s="3"/>
      <c r="I25068" s="3"/>
      <c r="J25068" s="3"/>
      <c r="K25068" s="3"/>
      <c r="L25068" s="3"/>
      <c r="M25068" s="3"/>
      <c r="N25068" s="3"/>
    </row>
    <row r="25069">
      <c r="A25069" s="3"/>
      <c r="B25069" s="3"/>
      <c r="C25069" s="3"/>
      <c r="D25069" s="3"/>
      <c r="E25069" s="3"/>
      <c r="F25069" s="3"/>
      <c r="G25069" s="3"/>
      <c r="H25069" s="3"/>
      <c r="I25069" s="3"/>
      <c r="J25069" s="3"/>
      <c r="K25069" s="3"/>
      <c r="L25069" s="3"/>
      <c r="M25069" s="3"/>
      <c r="N25069" s="3"/>
    </row>
    <row r="25070">
      <c r="A25070" s="3"/>
      <c r="B25070" s="3"/>
      <c r="C25070" s="3"/>
      <c r="D25070" s="3"/>
      <c r="E25070" s="3"/>
      <c r="F25070" s="3"/>
      <c r="G25070" s="3"/>
      <c r="H25070" s="3"/>
      <c r="I25070" s="3"/>
      <c r="J25070" s="3"/>
      <c r="K25070" s="3"/>
      <c r="L25070" s="3"/>
      <c r="M25070" s="3"/>
      <c r="N25070" s="3"/>
    </row>
    <row r="25071">
      <c r="A25071" s="3"/>
      <c r="B25071" s="3"/>
      <c r="C25071" s="3"/>
      <c r="D25071" s="3"/>
      <c r="E25071" s="3"/>
      <c r="F25071" s="3"/>
      <c r="G25071" s="3"/>
      <c r="H25071" s="3"/>
      <c r="I25071" s="3"/>
      <c r="J25071" s="3"/>
      <c r="K25071" s="3"/>
      <c r="L25071" s="3"/>
      <c r="M25071" s="3"/>
      <c r="N25071" s="3"/>
    </row>
    <row r="25072">
      <c r="A25072" s="3"/>
      <c r="B25072" s="3"/>
      <c r="C25072" s="3"/>
      <c r="D25072" s="3"/>
      <c r="E25072" s="3"/>
      <c r="F25072" s="3"/>
      <c r="G25072" s="3"/>
      <c r="H25072" s="3"/>
      <c r="I25072" s="3"/>
      <c r="J25072" s="3"/>
      <c r="K25072" s="3"/>
      <c r="L25072" s="3"/>
      <c r="M25072" s="3"/>
      <c r="N25072" s="3"/>
    </row>
    <row r="25073">
      <c r="A25073" s="3"/>
      <c r="B25073" s="3"/>
      <c r="C25073" s="3"/>
      <c r="D25073" s="3"/>
      <c r="E25073" s="3"/>
      <c r="F25073" s="3"/>
      <c r="G25073" s="3"/>
      <c r="H25073" s="3"/>
      <c r="I25073" s="3"/>
      <c r="J25073" s="3"/>
      <c r="K25073" s="3"/>
      <c r="L25073" s="3"/>
      <c r="M25073" s="3"/>
      <c r="N25073" s="3"/>
    </row>
    <row r="25074">
      <c r="A25074" s="3"/>
      <c r="B25074" s="3"/>
      <c r="C25074" s="3"/>
      <c r="D25074" s="3"/>
      <c r="E25074" s="3"/>
      <c r="F25074" s="3"/>
      <c r="G25074" s="3"/>
      <c r="H25074" s="3"/>
      <c r="I25074" s="3"/>
      <c r="J25074" s="3"/>
      <c r="K25074" s="3"/>
      <c r="L25074" s="3"/>
      <c r="M25074" s="3"/>
      <c r="N25074" s="3"/>
    </row>
    <row r="25075">
      <c r="A25075" s="3"/>
      <c r="B25075" s="3"/>
      <c r="C25075" s="3"/>
      <c r="D25075" s="3"/>
      <c r="E25075" s="3"/>
      <c r="F25075" s="3"/>
      <c r="G25075" s="3"/>
      <c r="H25075" s="3"/>
      <c r="I25075" s="3"/>
      <c r="J25075" s="3"/>
      <c r="K25075" s="3"/>
      <c r="L25075" s="3"/>
      <c r="M25075" s="3"/>
      <c r="N25075" s="3"/>
    </row>
    <row r="25076">
      <c r="A25076" s="3"/>
      <c r="B25076" s="3"/>
      <c r="C25076" s="3"/>
      <c r="D25076" s="3"/>
      <c r="E25076" s="3"/>
      <c r="F25076" s="3"/>
      <c r="G25076" s="3"/>
      <c r="H25076" s="3"/>
      <c r="I25076" s="3"/>
      <c r="J25076" s="3"/>
      <c r="K25076" s="3"/>
      <c r="L25076" s="3"/>
      <c r="M25076" s="3"/>
      <c r="N25076" s="3"/>
    </row>
    <row r="25077">
      <c r="A25077" s="3"/>
      <c r="B25077" s="3"/>
      <c r="C25077" s="3"/>
      <c r="D25077" s="3"/>
      <c r="E25077" s="3"/>
      <c r="F25077" s="3"/>
      <c r="G25077" s="3"/>
      <c r="H25077" s="3"/>
      <c r="I25077" s="3"/>
      <c r="J25077" s="3"/>
      <c r="K25077" s="3"/>
      <c r="L25077" s="3"/>
      <c r="M25077" s="3"/>
      <c r="N25077" s="3"/>
    </row>
    <row r="25078">
      <c r="A25078" s="3"/>
      <c r="B25078" s="3"/>
      <c r="C25078" s="3"/>
      <c r="D25078" s="3"/>
      <c r="E25078" s="3"/>
      <c r="F25078" s="3"/>
      <c r="G25078" s="3"/>
      <c r="H25078" s="3"/>
      <c r="I25078" s="3"/>
      <c r="J25078" s="3"/>
      <c r="K25078" s="3"/>
      <c r="L25078" s="3"/>
      <c r="M25078" s="3"/>
      <c r="N25078" s="3"/>
    </row>
    <row r="25079">
      <c r="A25079" s="3"/>
      <c r="B25079" s="3"/>
      <c r="C25079" s="3"/>
      <c r="D25079" s="3"/>
      <c r="E25079" s="3"/>
      <c r="F25079" s="3"/>
      <c r="G25079" s="3"/>
      <c r="H25079" s="3"/>
      <c r="I25079" s="3"/>
      <c r="J25079" s="3"/>
      <c r="K25079" s="3"/>
      <c r="L25079" s="3"/>
      <c r="M25079" s="3"/>
      <c r="N25079" s="3"/>
    </row>
    <row r="25080">
      <c r="A25080" s="3"/>
      <c r="B25080" s="3"/>
      <c r="C25080" s="3"/>
      <c r="D25080" s="3"/>
      <c r="E25080" s="3"/>
      <c r="F25080" s="3"/>
      <c r="G25080" s="3"/>
      <c r="H25080" s="3"/>
      <c r="I25080" s="3"/>
      <c r="J25080" s="3"/>
      <c r="K25080" s="3"/>
      <c r="L25080" s="3"/>
      <c r="M25080" s="3"/>
      <c r="N25080" s="3"/>
    </row>
    <row r="25081">
      <c r="A25081" s="3"/>
      <c r="B25081" s="3"/>
      <c r="C25081" s="3"/>
      <c r="D25081" s="3"/>
      <c r="E25081" s="3"/>
      <c r="F25081" s="3"/>
      <c r="G25081" s="3"/>
      <c r="H25081" s="3"/>
      <c r="I25081" s="3"/>
      <c r="J25081" s="3"/>
      <c r="K25081" s="3"/>
      <c r="L25081" s="3"/>
      <c r="M25081" s="3"/>
      <c r="N25081" s="3"/>
    </row>
    <row r="25082">
      <c r="A25082" s="3"/>
      <c r="B25082" s="3"/>
      <c r="C25082" s="3"/>
      <c r="D25082" s="3"/>
      <c r="E25082" s="3"/>
      <c r="F25082" s="3"/>
      <c r="G25082" s="3"/>
      <c r="H25082" s="3"/>
      <c r="I25082" s="3"/>
      <c r="J25082" s="3"/>
      <c r="K25082" s="3"/>
      <c r="L25082" s="3"/>
      <c r="M25082" s="3"/>
      <c r="N25082" s="3"/>
    </row>
    <row r="25083">
      <c r="A25083" s="3"/>
      <c r="B25083" s="3"/>
      <c r="C25083" s="3"/>
      <c r="D25083" s="3"/>
      <c r="E25083" s="3"/>
      <c r="F25083" s="3"/>
      <c r="G25083" s="3"/>
      <c r="H25083" s="3"/>
      <c r="I25083" s="3"/>
      <c r="J25083" s="3"/>
      <c r="K25083" s="3"/>
      <c r="L25083" s="3"/>
      <c r="M25083" s="3"/>
      <c r="N25083" s="3"/>
    </row>
    <row r="25084">
      <c r="A25084" s="3"/>
      <c r="B25084" s="3"/>
      <c r="C25084" s="3"/>
      <c r="D25084" s="3"/>
      <c r="E25084" s="3"/>
      <c r="F25084" s="3"/>
      <c r="G25084" s="3"/>
      <c r="H25084" s="3"/>
      <c r="I25084" s="3"/>
      <c r="J25084" s="3"/>
      <c r="K25084" s="3"/>
      <c r="L25084" s="3"/>
      <c r="M25084" s="3"/>
      <c r="N25084" s="3"/>
    </row>
    <row r="25085">
      <c r="A25085" s="3"/>
      <c r="B25085" s="3"/>
      <c r="C25085" s="3"/>
      <c r="D25085" s="3"/>
      <c r="E25085" s="3"/>
      <c r="F25085" s="3"/>
      <c r="G25085" s="3"/>
      <c r="H25085" s="3"/>
      <c r="I25085" s="3"/>
      <c r="J25085" s="3"/>
      <c r="K25085" s="3"/>
      <c r="L25085" s="3"/>
      <c r="M25085" s="3"/>
      <c r="N25085" s="3"/>
    </row>
    <row r="25086">
      <c r="A25086" s="3"/>
      <c r="B25086" s="3"/>
      <c r="C25086" s="3"/>
      <c r="D25086" s="3"/>
      <c r="E25086" s="3"/>
      <c r="F25086" s="3"/>
      <c r="G25086" s="3"/>
      <c r="H25086" s="3"/>
      <c r="I25086" s="3"/>
      <c r="J25086" s="3"/>
      <c r="K25086" s="3"/>
      <c r="L25086" s="3"/>
      <c r="M25086" s="3"/>
      <c r="N25086" s="3"/>
    </row>
    <row r="25087">
      <c r="A25087" s="3"/>
      <c r="B25087" s="3"/>
      <c r="C25087" s="3"/>
      <c r="D25087" s="3"/>
      <c r="E25087" s="3"/>
      <c r="F25087" s="3"/>
      <c r="G25087" s="3"/>
      <c r="H25087" s="3"/>
      <c r="I25087" s="3"/>
      <c r="J25087" s="3"/>
      <c r="K25087" s="3"/>
      <c r="L25087" s="3"/>
      <c r="M25087" s="3"/>
      <c r="N25087" s="3"/>
    </row>
    <row r="25088">
      <c r="A25088" s="3"/>
      <c r="B25088" s="3"/>
      <c r="C25088" s="3"/>
      <c r="D25088" s="3"/>
      <c r="E25088" s="3"/>
      <c r="F25088" s="3"/>
      <c r="G25088" s="3"/>
      <c r="H25088" s="3"/>
      <c r="I25088" s="3"/>
      <c r="J25088" s="3"/>
      <c r="K25088" s="3"/>
      <c r="L25088" s="3"/>
      <c r="M25088" s="3"/>
      <c r="N25088" s="3"/>
    </row>
    <row r="25089">
      <c r="A25089" s="3"/>
      <c r="B25089" s="3"/>
      <c r="C25089" s="3"/>
      <c r="D25089" s="3"/>
      <c r="E25089" s="3"/>
      <c r="F25089" s="3"/>
      <c r="G25089" s="3"/>
      <c r="H25089" s="3"/>
      <c r="I25089" s="3"/>
      <c r="J25089" s="3"/>
      <c r="K25089" s="3"/>
      <c r="L25089" s="3"/>
      <c r="M25089" s="3"/>
      <c r="N25089" s="3"/>
    </row>
    <row r="25090">
      <c r="A25090" s="3"/>
      <c r="B25090" s="3"/>
      <c r="C25090" s="3"/>
      <c r="D25090" s="3"/>
      <c r="E25090" s="3"/>
      <c r="F25090" s="3"/>
      <c r="G25090" s="3"/>
      <c r="H25090" s="3"/>
      <c r="I25090" s="3"/>
      <c r="J25090" s="3"/>
      <c r="K25090" s="3"/>
      <c r="L25090" s="3"/>
      <c r="M25090" s="3"/>
      <c r="N25090" s="3"/>
    </row>
    <row r="25091">
      <c r="A25091" s="3"/>
      <c r="B25091" s="3"/>
      <c r="C25091" s="3"/>
      <c r="D25091" s="3"/>
      <c r="E25091" s="3"/>
      <c r="F25091" s="3"/>
      <c r="G25091" s="3"/>
      <c r="H25091" s="3"/>
      <c r="I25091" s="3"/>
      <c r="J25091" s="3"/>
      <c r="K25091" s="3"/>
      <c r="L25091" s="3"/>
      <c r="M25091" s="3"/>
      <c r="N25091" s="3"/>
    </row>
    <row r="25092">
      <c r="A25092" s="3"/>
      <c r="B25092" s="3"/>
      <c r="C25092" s="3"/>
      <c r="D25092" s="3"/>
      <c r="E25092" s="3"/>
      <c r="F25092" s="3"/>
      <c r="G25092" s="3"/>
      <c r="H25092" s="3"/>
      <c r="I25092" s="3"/>
      <c r="J25092" s="3"/>
      <c r="K25092" s="3"/>
      <c r="L25092" s="3"/>
      <c r="M25092" s="3"/>
      <c r="N25092" s="3"/>
    </row>
    <row r="25093">
      <c r="A25093" s="3"/>
      <c r="B25093" s="3"/>
      <c r="C25093" s="3"/>
      <c r="D25093" s="3"/>
      <c r="E25093" s="3"/>
      <c r="F25093" s="3"/>
      <c r="G25093" s="3"/>
      <c r="H25093" s="3"/>
      <c r="I25093" s="3"/>
      <c r="J25093" s="3"/>
      <c r="K25093" s="3"/>
      <c r="L25093" s="3"/>
      <c r="M25093" s="3"/>
      <c r="N25093" s="3"/>
    </row>
    <row r="25094">
      <c r="A25094" s="3"/>
      <c r="B25094" s="3"/>
      <c r="C25094" s="3"/>
      <c r="D25094" s="3"/>
      <c r="E25094" s="3"/>
      <c r="F25094" s="3"/>
      <c r="G25094" s="3"/>
      <c r="H25094" s="3"/>
      <c r="I25094" s="3"/>
      <c r="J25094" s="3"/>
      <c r="K25094" s="3"/>
      <c r="L25094" s="3"/>
      <c r="M25094" s="3"/>
      <c r="N25094" s="3"/>
    </row>
    <row r="25095">
      <c r="A25095" s="3"/>
      <c r="B25095" s="3"/>
      <c r="C25095" s="3"/>
      <c r="D25095" s="3"/>
      <c r="E25095" s="3"/>
      <c r="F25095" s="3"/>
      <c r="G25095" s="3"/>
      <c r="H25095" s="3"/>
      <c r="I25095" s="3"/>
      <c r="J25095" s="3"/>
      <c r="K25095" s="3"/>
      <c r="L25095" s="3"/>
      <c r="M25095" s="3"/>
      <c r="N25095" s="3"/>
    </row>
    <row r="25096">
      <c r="A25096" s="3"/>
      <c r="B25096" s="3"/>
      <c r="C25096" s="3"/>
      <c r="D25096" s="3"/>
      <c r="E25096" s="3"/>
      <c r="F25096" s="3"/>
      <c r="G25096" s="3"/>
      <c r="H25096" s="3"/>
      <c r="I25096" s="3"/>
      <c r="J25096" s="3"/>
      <c r="K25096" s="3"/>
      <c r="L25096" s="3"/>
      <c r="M25096" s="3"/>
      <c r="N25096" s="3"/>
    </row>
    <row r="25097">
      <c r="A25097" s="3"/>
      <c r="B25097" s="3"/>
      <c r="C25097" s="3"/>
      <c r="D25097" s="3"/>
      <c r="E25097" s="3"/>
      <c r="F25097" s="3"/>
      <c r="G25097" s="3"/>
      <c r="H25097" s="3"/>
      <c r="I25097" s="3"/>
      <c r="J25097" s="3"/>
      <c r="K25097" s="3"/>
      <c r="L25097" s="3"/>
      <c r="M25097" s="3"/>
      <c r="N25097" s="3"/>
    </row>
    <row r="25098">
      <c r="A25098" s="3"/>
      <c r="B25098" s="3"/>
      <c r="C25098" s="3"/>
      <c r="D25098" s="3"/>
      <c r="E25098" s="3"/>
      <c r="F25098" s="3"/>
      <c r="G25098" s="3"/>
      <c r="H25098" s="3"/>
      <c r="I25098" s="3"/>
      <c r="J25098" s="3"/>
      <c r="K25098" s="3"/>
      <c r="L25098" s="3"/>
      <c r="M25098" s="3"/>
      <c r="N25098" s="3"/>
    </row>
    <row r="25099">
      <c r="A25099" s="3"/>
      <c r="B25099" s="3"/>
      <c r="C25099" s="3"/>
      <c r="D25099" s="3"/>
      <c r="E25099" s="3"/>
      <c r="F25099" s="3"/>
      <c r="G25099" s="3"/>
      <c r="H25099" s="3"/>
      <c r="I25099" s="3"/>
      <c r="J25099" s="3"/>
      <c r="K25099" s="3"/>
      <c r="L25099" s="3"/>
      <c r="M25099" s="3"/>
      <c r="N25099" s="3"/>
    </row>
    <row r="25100">
      <c r="A25100" s="3"/>
      <c r="B25100" s="3"/>
      <c r="C25100" s="3"/>
      <c r="D25100" s="3"/>
      <c r="E25100" s="3"/>
      <c r="F25100" s="3"/>
      <c r="G25100" s="3"/>
      <c r="H25100" s="3"/>
      <c r="I25100" s="3"/>
      <c r="J25100" s="3"/>
      <c r="K25100" s="3"/>
      <c r="L25100" s="3"/>
      <c r="M25100" s="3"/>
      <c r="N25100" s="3"/>
    </row>
    <row r="25101">
      <c r="A25101" s="3"/>
      <c r="B25101" s="3"/>
      <c r="C25101" s="3"/>
      <c r="D25101" s="3"/>
      <c r="E25101" s="3"/>
      <c r="F25101" s="3"/>
      <c r="G25101" s="3"/>
      <c r="H25101" s="3"/>
      <c r="I25101" s="3"/>
      <c r="J25101" s="3"/>
      <c r="K25101" s="3"/>
      <c r="L25101" s="3"/>
      <c r="M25101" s="3"/>
      <c r="N25101" s="3"/>
    </row>
    <row r="25102">
      <c r="A25102" s="3"/>
      <c r="B25102" s="3"/>
      <c r="C25102" s="3"/>
      <c r="D25102" s="3"/>
      <c r="E25102" s="3"/>
      <c r="F25102" s="3"/>
      <c r="G25102" s="3"/>
      <c r="H25102" s="3"/>
      <c r="I25102" s="3"/>
      <c r="J25102" s="3"/>
      <c r="K25102" s="3"/>
      <c r="L25102" s="3"/>
      <c r="M25102" s="3"/>
      <c r="N25102" s="3"/>
    </row>
    <row r="25103">
      <c r="A25103" s="3"/>
      <c r="B25103" s="3"/>
      <c r="C25103" s="3"/>
      <c r="D25103" s="3"/>
      <c r="E25103" s="3"/>
      <c r="F25103" s="3"/>
      <c r="G25103" s="3"/>
      <c r="H25103" s="3"/>
      <c r="I25103" s="3"/>
      <c r="J25103" s="3"/>
      <c r="K25103" s="3"/>
      <c r="L25103" s="3"/>
      <c r="M25103" s="3"/>
      <c r="N25103" s="3"/>
    </row>
    <row r="25104">
      <c r="A25104" s="3"/>
      <c r="B25104" s="3"/>
      <c r="C25104" s="3"/>
      <c r="D25104" s="3"/>
      <c r="E25104" s="3"/>
      <c r="F25104" s="3"/>
      <c r="G25104" s="3"/>
      <c r="H25104" s="3"/>
      <c r="I25104" s="3"/>
      <c r="J25104" s="3"/>
      <c r="K25104" s="3"/>
      <c r="L25104" s="3"/>
      <c r="M25104" s="3"/>
      <c r="N25104" s="3"/>
    </row>
    <row r="25105">
      <c r="A25105" s="3"/>
      <c r="B25105" s="3"/>
      <c r="C25105" s="3"/>
      <c r="D25105" s="3"/>
      <c r="E25105" s="3"/>
      <c r="F25105" s="3"/>
      <c r="G25105" s="3"/>
      <c r="H25105" s="3"/>
      <c r="I25105" s="3"/>
      <c r="J25105" s="3"/>
      <c r="K25105" s="3"/>
      <c r="L25105" s="3"/>
      <c r="M25105" s="3"/>
      <c r="N25105" s="3"/>
    </row>
    <row r="25106">
      <c r="A25106" s="3"/>
      <c r="B25106" s="3"/>
      <c r="C25106" s="3"/>
      <c r="D25106" s="3"/>
      <c r="E25106" s="3"/>
      <c r="F25106" s="3"/>
      <c r="G25106" s="3"/>
      <c r="H25106" s="3"/>
      <c r="I25106" s="3"/>
      <c r="J25106" s="3"/>
      <c r="K25106" s="3"/>
      <c r="L25106" s="3"/>
      <c r="M25106" s="3"/>
      <c r="N25106" s="3"/>
    </row>
    <row r="25107">
      <c r="A25107" s="3"/>
      <c r="B25107" s="3"/>
      <c r="C25107" s="3"/>
      <c r="D25107" s="3"/>
      <c r="E25107" s="3"/>
      <c r="F25107" s="3"/>
      <c r="G25107" s="3"/>
      <c r="H25107" s="3"/>
      <c r="I25107" s="3"/>
      <c r="J25107" s="3"/>
      <c r="K25107" s="3"/>
      <c r="L25107" s="3"/>
      <c r="M25107" s="3"/>
      <c r="N25107" s="3"/>
    </row>
    <row r="25108">
      <c r="A25108" s="3"/>
      <c r="B25108" s="3"/>
      <c r="C25108" s="3"/>
      <c r="D25108" s="3"/>
      <c r="E25108" s="3"/>
      <c r="F25108" s="3"/>
      <c r="G25108" s="3"/>
      <c r="H25108" s="3"/>
      <c r="I25108" s="3"/>
      <c r="J25108" s="3"/>
      <c r="K25108" s="3"/>
      <c r="L25108" s="3"/>
      <c r="M25108" s="3"/>
      <c r="N25108" s="3"/>
    </row>
    <row r="25109">
      <c r="A25109" s="3"/>
      <c r="B25109" s="3"/>
      <c r="C25109" s="3"/>
      <c r="D25109" s="3"/>
      <c r="E25109" s="3"/>
      <c r="F25109" s="3"/>
      <c r="G25109" s="3"/>
      <c r="H25109" s="3"/>
      <c r="I25109" s="3"/>
      <c r="J25109" s="3"/>
      <c r="K25109" s="3"/>
      <c r="L25109" s="3"/>
      <c r="M25109" s="3"/>
      <c r="N25109" s="3"/>
    </row>
    <row r="25110">
      <c r="A25110" s="3"/>
      <c r="B25110" s="3"/>
      <c r="C25110" s="3"/>
      <c r="D25110" s="3"/>
      <c r="E25110" s="3"/>
      <c r="F25110" s="3"/>
      <c r="G25110" s="3"/>
      <c r="H25110" s="3"/>
      <c r="I25110" s="3"/>
      <c r="J25110" s="3"/>
      <c r="K25110" s="3"/>
      <c r="L25110" s="3"/>
      <c r="M25110" s="3"/>
      <c r="N25110" s="3"/>
    </row>
    <row r="25111">
      <c r="A25111" s="3"/>
      <c r="B25111" s="3"/>
      <c r="C25111" s="3"/>
      <c r="D25111" s="3"/>
      <c r="E25111" s="3"/>
      <c r="F25111" s="3"/>
      <c r="G25111" s="3"/>
      <c r="H25111" s="3"/>
      <c r="I25111" s="3"/>
      <c r="J25111" s="3"/>
      <c r="K25111" s="3"/>
      <c r="L25111" s="3"/>
      <c r="M25111" s="3"/>
      <c r="N25111" s="3"/>
    </row>
    <row r="25112">
      <c r="A25112" s="3"/>
      <c r="B25112" s="3"/>
      <c r="C25112" s="3"/>
      <c r="D25112" s="3"/>
      <c r="E25112" s="3"/>
      <c r="F25112" s="3"/>
      <c r="G25112" s="3"/>
      <c r="H25112" s="3"/>
      <c r="I25112" s="3"/>
      <c r="J25112" s="3"/>
      <c r="K25112" s="3"/>
      <c r="L25112" s="3"/>
      <c r="M25112" s="3"/>
      <c r="N25112" s="3"/>
    </row>
    <row r="25113">
      <c r="A25113" s="3"/>
      <c r="B25113" s="3"/>
      <c r="C25113" s="3"/>
      <c r="D25113" s="3"/>
      <c r="E25113" s="3"/>
      <c r="F25113" s="3"/>
      <c r="G25113" s="3"/>
      <c r="H25113" s="3"/>
      <c r="I25113" s="3"/>
      <c r="J25113" s="3"/>
      <c r="K25113" s="3"/>
      <c r="L25113" s="3"/>
      <c r="M25113" s="3"/>
      <c r="N25113" s="3"/>
    </row>
    <row r="25114">
      <c r="A25114" s="3"/>
      <c r="B25114" s="3"/>
      <c r="C25114" s="3"/>
      <c r="D25114" s="3"/>
      <c r="E25114" s="3"/>
      <c r="F25114" s="3"/>
      <c r="G25114" s="3"/>
      <c r="H25114" s="3"/>
      <c r="I25114" s="3"/>
      <c r="J25114" s="3"/>
      <c r="K25114" s="3"/>
      <c r="L25114" s="3"/>
      <c r="M25114" s="3"/>
      <c r="N25114" s="3"/>
    </row>
    <row r="25115">
      <c r="A25115" s="3"/>
      <c r="B25115" s="3"/>
      <c r="C25115" s="3"/>
      <c r="D25115" s="3"/>
      <c r="E25115" s="3"/>
      <c r="F25115" s="3"/>
      <c r="G25115" s="3"/>
      <c r="H25115" s="3"/>
      <c r="I25115" s="3"/>
      <c r="J25115" s="3"/>
      <c r="K25115" s="3"/>
      <c r="L25115" s="3"/>
      <c r="M25115" s="3"/>
      <c r="N25115" s="3"/>
    </row>
    <row r="25116">
      <c r="A25116" s="3"/>
      <c r="B25116" s="3"/>
      <c r="C25116" s="3"/>
      <c r="D25116" s="3"/>
      <c r="E25116" s="3"/>
      <c r="F25116" s="3"/>
      <c r="G25116" s="3"/>
      <c r="H25116" s="3"/>
      <c r="I25116" s="3"/>
      <c r="J25116" s="3"/>
      <c r="K25116" s="3"/>
      <c r="L25116" s="3"/>
      <c r="M25116" s="3"/>
      <c r="N25116" s="3"/>
    </row>
    <row r="25117">
      <c r="A25117" s="3"/>
      <c r="B25117" s="3"/>
      <c r="C25117" s="3"/>
      <c r="D25117" s="3"/>
      <c r="E25117" s="3"/>
      <c r="F25117" s="3"/>
      <c r="G25117" s="3"/>
      <c r="H25117" s="3"/>
      <c r="I25117" s="3"/>
      <c r="J25117" s="3"/>
      <c r="K25117" s="3"/>
      <c r="L25117" s="3"/>
      <c r="M25117" s="3"/>
      <c r="N25117" s="3"/>
    </row>
    <row r="25118">
      <c r="A25118" s="3"/>
      <c r="B25118" s="3"/>
      <c r="C25118" s="3"/>
      <c r="D25118" s="3"/>
      <c r="E25118" s="3"/>
      <c r="F25118" s="3"/>
      <c r="G25118" s="3"/>
      <c r="H25118" s="3"/>
      <c r="I25118" s="3"/>
      <c r="J25118" s="3"/>
      <c r="K25118" s="3"/>
      <c r="L25118" s="3"/>
      <c r="M25118" s="3"/>
      <c r="N25118" s="3"/>
    </row>
    <row r="25119">
      <c r="A25119" s="3"/>
      <c r="B25119" s="3"/>
      <c r="C25119" s="3"/>
      <c r="D25119" s="3"/>
      <c r="E25119" s="3"/>
      <c r="F25119" s="3"/>
      <c r="G25119" s="3"/>
      <c r="H25119" s="3"/>
      <c r="I25119" s="3"/>
      <c r="J25119" s="3"/>
      <c r="K25119" s="3"/>
      <c r="L25119" s="3"/>
      <c r="M25119" s="3"/>
      <c r="N25119" s="3"/>
    </row>
    <row r="25120">
      <c r="A25120" s="3"/>
      <c r="B25120" s="3"/>
      <c r="C25120" s="3"/>
      <c r="D25120" s="3"/>
      <c r="E25120" s="3"/>
      <c r="F25120" s="3"/>
      <c r="G25120" s="3"/>
      <c r="H25120" s="3"/>
      <c r="I25120" s="3"/>
      <c r="J25120" s="3"/>
      <c r="K25120" s="3"/>
      <c r="L25120" s="3"/>
      <c r="M25120" s="3"/>
      <c r="N25120" s="3"/>
    </row>
    <row r="25121">
      <c r="A25121" s="3"/>
      <c r="B25121" s="3"/>
      <c r="C25121" s="3"/>
      <c r="D25121" s="3"/>
      <c r="E25121" s="3"/>
      <c r="F25121" s="3"/>
      <c r="G25121" s="3"/>
      <c r="H25121" s="3"/>
      <c r="I25121" s="3"/>
      <c r="J25121" s="3"/>
      <c r="K25121" s="3"/>
      <c r="L25121" s="3"/>
      <c r="M25121" s="3"/>
      <c r="N25121" s="3"/>
    </row>
    <row r="25122">
      <c r="A25122" s="3"/>
      <c r="B25122" s="3"/>
      <c r="C25122" s="3"/>
      <c r="D25122" s="3"/>
      <c r="E25122" s="3"/>
      <c r="F25122" s="3"/>
      <c r="G25122" s="3"/>
      <c r="H25122" s="3"/>
      <c r="I25122" s="3"/>
      <c r="J25122" s="3"/>
      <c r="K25122" s="3"/>
      <c r="L25122" s="3"/>
      <c r="M25122" s="3"/>
      <c r="N25122" s="3"/>
    </row>
    <row r="25123">
      <c r="A25123" s="3"/>
      <c r="B25123" s="3"/>
      <c r="C25123" s="3"/>
      <c r="D25123" s="3"/>
      <c r="E25123" s="3"/>
      <c r="F25123" s="3"/>
      <c r="G25123" s="3"/>
      <c r="H25123" s="3"/>
      <c r="I25123" s="3"/>
      <c r="J25123" s="3"/>
      <c r="K25123" s="3"/>
      <c r="L25123" s="3"/>
      <c r="M25123" s="3"/>
      <c r="N25123" s="3"/>
    </row>
    <row r="25124">
      <c r="A25124" s="3"/>
      <c r="B25124" s="3"/>
      <c r="C25124" s="3"/>
      <c r="D25124" s="3"/>
      <c r="E25124" s="3"/>
      <c r="F25124" s="3"/>
      <c r="G25124" s="3"/>
      <c r="H25124" s="3"/>
      <c r="I25124" s="3"/>
      <c r="J25124" s="3"/>
      <c r="K25124" s="3"/>
      <c r="L25124" s="3"/>
      <c r="M25124" s="3"/>
      <c r="N25124" s="3"/>
    </row>
    <row r="25125">
      <c r="A25125" s="3"/>
      <c r="B25125" s="3"/>
      <c r="C25125" s="3"/>
      <c r="D25125" s="3"/>
      <c r="E25125" s="3"/>
      <c r="F25125" s="3"/>
      <c r="G25125" s="3"/>
      <c r="H25125" s="3"/>
      <c r="I25125" s="3"/>
      <c r="J25125" s="3"/>
      <c r="K25125" s="3"/>
      <c r="L25125" s="3"/>
      <c r="M25125" s="3"/>
      <c r="N25125" s="3"/>
    </row>
    <row r="25126">
      <c r="A25126" s="3"/>
      <c r="B25126" s="3"/>
      <c r="C25126" s="3"/>
      <c r="D25126" s="3"/>
      <c r="E25126" s="3"/>
      <c r="F25126" s="3"/>
      <c r="G25126" s="3"/>
      <c r="H25126" s="3"/>
      <c r="I25126" s="3"/>
      <c r="J25126" s="3"/>
      <c r="K25126" s="3"/>
      <c r="L25126" s="3"/>
      <c r="M25126" s="3"/>
      <c r="N25126" s="3"/>
    </row>
    <row r="25127">
      <c r="A25127" s="3"/>
      <c r="B25127" s="3"/>
      <c r="C25127" s="3"/>
      <c r="D25127" s="3"/>
      <c r="E25127" s="3"/>
      <c r="F25127" s="3"/>
      <c r="G25127" s="3"/>
      <c r="H25127" s="3"/>
      <c r="I25127" s="3"/>
      <c r="J25127" s="3"/>
      <c r="K25127" s="3"/>
      <c r="L25127" s="3"/>
      <c r="M25127" s="3"/>
      <c r="N25127" s="3"/>
    </row>
    <row r="25128">
      <c r="A25128" s="3"/>
      <c r="B25128" s="3"/>
      <c r="C25128" s="3"/>
      <c r="D25128" s="3"/>
      <c r="E25128" s="3"/>
      <c r="F25128" s="3"/>
      <c r="G25128" s="3"/>
      <c r="H25128" s="3"/>
      <c r="I25128" s="3"/>
      <c r="J25128" s="3"/>
      <c r="K25128" s="3"/>
      <c r="L25128" s="3"/>
      <c r="M25128" s="3"/>
      <c r="N25128" s="3"/>
    </row>
    <row r="25129">
      <c r="A25129" s="3"/>
      <c r="B25129" s="3"/>
      <c r="C25129" s="3"/>
      <c r="D25129" s="3"/>
      <c r="E25129" s="3"/>
      <c r="F25129" s="3"/>
      <c r="G25129" s="3"/>
      <c r="H25129" s="3"/>
      <c r="I25129" s="3"/>
      <c r="J25129" s="3"/>
      <c r="K25129" s="3"/>
      <c r="L25129" s="3"/>
      <c r="M25129" s="3"/>
      <c r="N25129" s="3"/>
    </row>
    <row r="25130">
      <c r="A25130" s="3"/>
      <c r="B25130" s="3"/>
      <c r="C25130" s="3"/>
      <c r="D25130" s="3"/>
      <c r="E25130" s="3"/>
      <c r="F25130" s="3"/>
      <c r="G25130" s="3"/>
      <c r="H25130" s="3"/>
      <c r="I25130" s="3"/>
      <c r="J25130" s="3"/>
      <c r="K25130" s="3"/>
      <c r="L25130" s="3"/>
      <c r="M25130" s="3"/>
      <c r="N25130" s="3"/>
    </row>
    <row r="25131">
      <c r="A25131" s="3"/>
      <c r="B25131" s="3"/>
      <c r="C25131" s="3"/>
      <c r="D25131" s="3"/>
      <c r="E25131" s="3"/>
      <c r="F25131" s="3"/>
      <c r="G25131" s="3"/>
      <c r="H25131" s="3"/>
      <c r="I25131" s="3"/>
      <c r="J25131" s="3"/>
      <c r="K25131" s="3"/>
      <c r="L25131" s="3"/>
      <c r="M25131" s="3"/>
      <c r="N25131" s="3"/>
    </row>
    <row r="25132">
      <c r="A25132" s="3"/>
      <c r="B25132" s="3"/>
      <c r="C25132" s="3"/>
      <c r="D25132" s="3"/>
      <c r="E25132" s="3"/>
      <c r="F25132" s="3"/>
      <c r="G25132" s="3"/>
      <c r="H25132" s="3"/>
      <c r="I25132" s="3"/>
      <c r="J25132" s="3"/>
      <c r="K25132" s="3"/>
      <c r="L25132" s="3"/>
      <c r="M25132" s="3"/>
      <c r="N25132" s="3"/>
    </row>
    <row r="25133">
      <c r="A25133" s="3"/>
      <c r="B25133" s="3"/>
      <c r="C25133" s="3"/>
      <c r="D25133" s="3"/>
      <c r="E25133" s="3"/>
      <c r="F25133" s="3"/>
      <c r="G25133" s="3"/>
      <c r="H25133" s="3"/>
      <c r="I25133" s="3"/>
      <c r="J25133" s="3"/>
      <c r="K25133" s="3"/>
      <c r="L25133" s="3"/>
      <c r="M25133" s="3"/>
      <c r="N25133" s="3"/>
    </row>
    <row r="25134">
      <c r="A25134" s="3"/>
      <c r="B25134" s="3"/>
      <c r="C25134" s="3"/>
      <c r="D25134" s="3"/>
      <c r="E25134" s="3"/>
      <c r="F25134" s="3"/>
      <c r="G25134" s="3"/>
      <c r="H25134" s="3"/>
      <c r="I25134" s="3"/>
      <c r="J25134" s="3"/>
      <c r="K25134" s="3"/>
      <c r="L25134" s="3"/>
      <c r="M25134" s="3"/>
      <c r="N25134" s="3"/>
    </row>
    <row r="25135">
      <c r="A25135" s="3"/>
      <c r="B25135" s="3"/>
      <c r="C25135" s="3"/>
      <c r="D25135" s="3"/>
      <c r="E25135" s="3"/>
      <c r="F25135" s="3"/>
      <c r="G25135" s="3"/>
      <c r="H25135" s="3"/>
      <c r="I25135" s="3"/>
      <c r="J25135" s="3"/>
      <c r="K25135" s="3"/>
      <c r="L25135" s="3"/>
      <c r="M25135" s="3"/>
      <c r="N25135" s="3"/>
    </row>
    <row r="25136">
      <c r="A25136" s="3"/>
      <c r="B25136" s="3"/>
      <c r="C25136" s="3"/>
      <c r="D25136" s="3"/>
      <c r="E25136" s="3"/>
      <c r="F25136" s="3"/>
      <c r="G25136" s="3"/>
      <c r="H25136" s="3"/>
      <c r="I25136" s="3"/>
      <c r="J25136" s="3"/>
      <c r="K25136" s="3"/>
      <c r="L25136" s="3"/>
      <c r="M25136" s="3"/>
      <c r="N25136" s="3"/>
    </row>
    <row r="25137">
      <c r="A25137" s="3"/>
      <c r="B25137" s="3"/>
      <c r="C25137" s="3"/>
      <c r="D25137" s="3"/>
      <c r="E25137" s="3"/>
      <c r="F25137" s="3"/>
      <c r="G25137" s="3"/>
      <c r="H25137" s="3"/>
      <c r="I25137" s="3"/>
      <c r="J25137" s="3"/>
      <c r="K25137" s="3"/>
      <c r="L25137" s="3"/>
      <c r="M25137" s="3"/>
      <c r="N25137" s="3"/>
    </row>
    <row r="25138">
      <c r="A25138" s="3"/>
      <c r="B25138" s="3"/>
      <c r="C25138" s="3"/>
      <c r="D25138" s="3"/>
      <c r="E25138" s="3"/>
      <c r="F25138" s="3"/>
      <c r="G25138" s="3"/>
      <c r="H25138" s="3"/>
      <c r="I25138" s="3"/>
      <c r="J25138" s="3"/>
      <c r="K25138" s="3"/>
      <c r="L25138" s="3"/>
      <c r="M25138" s="3"/>
      <c r="N25138" s="3"/>
    </row>
    <row r="25139">
      <c r="A25139" s="3"/>
      <c r="B25139" s="3"/>
      <c r="C25139" s="3"/>
      <c r="D25139" s="3"/>
      <c r="E25139" s="3"/>
      <c r="F25139" s="3"/>
      <c r="G25139" s="3"/>
      <c r="H25139" s="3"/>
      <c r="I25139" s="3"/>
      <c r="J25139" s="3"/>
      <c r="K25139" s="3"/>
      <c r="L25139" s="3"/>
      <c r="M25139" s="3"/>
      <c r="N25139" s="3"/>
    </row>
    <row r="25140">
      <c r="A25140" s="3"/>
      <c r="B25140" s="3"/>
      <c r="C25140" s="3"/>
      <c r="D25140" s="3"/>
      <c r="E25140" s="3"/>
      <c r="F25140" s="3"/>
      <c r="G25140" s="3"/>
      <c r="H25140" s="3"/>
      <c r="I25140" s="3"/>
      <c r="J25140" s="3"/>
      <c r="K25140" s="3"/>
      <c r="L25140" s="3"/>
      <c r="M25140" s="3"/>
      <c r="N25140" s="3"/>
    </row>
    <row r="25141">
      <c r="A25141" s="3"/>
      <c r="B25141" s="3"/>
      <c r="C25141" s="3"/>
      <c r="D25141" s="3"/>
      <c r="E25141" s="3"/>
      <c r="F25141" s="3"/>
      <c r="G25141" s="3"/>
      <c r="H25141" s="3"/>
      <c r="I25141" s="3"/>
      <c r="J25141" s="3"/>
      <c r="K25141" s="3"/>
      <c r="L25141" s="3"/>
      <c r="M25141" s="3"/>
      <c r="N25141" s="3"/>
    </row>
    <row r="25142">
      <c r="A25142" s="3"/>
      <c r="B25142" s="3"/>
      <c r="C25142" s="3"/>
      <c r="D25142" s="3"/>
      <c r="E25142" s="3"/>
      <c r="F25142" s="3"/>
      <c r="G25142" s="3"/>
      <c r="H25142" s="3"/>
      <c r="I25142" s="3"/>
      <c r="J25142" s="3"/>
      <c r="K25142" s="3"/>
      <c r="L25142" s="3"/>
      <c r="M25142" s="3"/>
      <c r="N25142" s="3"/>
    </row>
    <row r="25143">
      <c r="A25143" s="3"/>
      <c r="B25143" s="3"/>
      <c r="C25143" s="3"/>
      <c r="D25143" s="3"/>
      <c r="E25143" s="3"/>
      <c r="F25143" s="3"/>
      <c r="G25143" s="3"/>
      <c r="H25143" s="3"/>
      <c r="I25143" s="3"/>
      <c r="J25143" s="3"/>
      <c r="K25143" s="3"/>
      <c r="L25143" s="3"/>
      <c r="M25143" s="3"/>
      <c r="N25143" s="3"/>
    </row>
    <row r="25144">
      <c r="A25144" s="3"/>
      <c r="B25144" s="3"/>
      <c r="C25144" s="3"/>
      <c r="D25144" s="3"/>
      <c r="E25144" s="3"/>
      <c r="F25144" s="3"/>
      <c r="G25144" s="3"/>
      <c r="H25144" s="3"/>
      <c r="I25144" s="3"/>
      <c r="J25144" s="3"/>
      <c r="K25144" s="3"/>
      <c r="L25144" s="3"/>
      <c r="M25144" s="3"/>
      <c r="N25144" s="3"/>
    </row>
    <row r="25145">
      <c r="A25145" s="3"/>
      <c r="B25145" s="3"/>
      <c r="C25145" s="3"/>
      <c r="D25145" s="3"/>
      <c r="E25145" s="3"/>
      <c r="F25145" s="3"/>
      <c r="G25145" s="3"/>
      <c r="H25145" s="3"/>
      <c r="I25145" s="3"/>
      <c r="J25145" s="3"/>
      <c r="K25145" s="3"/>
      <c r="L25145" s="3"/>
      <c r="M25145" s="3"/>
      <c r="N25145" s="3"/>
    </row>
    <row r="25146">
      <c r="A25146" s="3"/>
      <c r="B25146" s="3"/>
      <c r="C25146" s="3"/>
      <c r="D25146" s="3"/>
      <c r="E25146" s="3"/>
      <c r="F25146" s="3"/>
      <c r="G25146" s="3"/>
      <c r="H25146" s="3"/>
      <c r="I25146" s="3"/>
      <c r="J25146" s="3"/>
      <c r="K25146" s="3"/>
      <c r="L25146" s="3"/>
      <c r="M25146" s="3"/>
      <c r="N25146" s="3"/>
    </row>
    <row r="25147">
      <c r="A25147" s="3"/>
      <c r="B25147" s="3"/>
      <c r="C25147" s="3"/>
      <c r="D25147" s="3"/>
      <c r="E25147" s="3"/>
      <c r="F25147" s="3"/>
      <c r="G25147" s="3"/>
      <c r="H25147" s="3"/>
      <c r="I25147" s="3"/>
      <c r="J25147" s="3"/>
      <c r="K25147" s="3"/>
      <c r="L25147" s="3"/>
      <c r="M25147" s="3"/>
      <c r="N25147" s="3"/>
    </row>
    <row r="25148">
      <c r="A25148" s="3"/>
      <c r="B25148" s="3"/>
      <c r="C25148" s="3"/>
      <c r="D25148" s="3"/>
      <c r="E25148" s="3"/>
      <c r="F25148" s="3"/>
      <c r="G25148" s="3"/>
      <c r="H25148" s="3"/>
      <c r="I25148" s="3"/>
      <c r="J25148" s="3"/>
      <c r="K25148" s="3"/>
      <c r="L25148" s="3"/>
      <c r="M25148" s="3"/>
      <c r="N25148" s="3"/>
    </row>
    <row r="25149">
      <c r="A25149" s="3"/>
      <c r="B25149" s="3"/>
      <c r="C25149" s="3"/>
      <c r="D25149" s="3"/>
      <c r="E25149" s="3"/>
      <c r="F25149" s="3"/>
      <c r="G25149" s="3"/>
      <c r="H25149" s="3"/>
      <c r="I25149" s="3"/>
      <c r="J25149" s="3"/>
      <c r="K25149" s="3"/>
      <c r="L25149" s="3"/>
      <c r="M25149" s="3"/>
      <c r="N25149" s="3"/>
    </row>
    <row r="25150">
      <c r="A25150" s="3"/>
      <c r="B25150" s="3"/>
      <c r="C25150" s="3"/>
      <c r="D25150" s="3"/>
      <c r="E25150" s="3"/>
      <c r="F25150" s="3"/>
      <c r="G25150" s="3"/>
      <c r="H25150" s="3"/>
      <c r="I25150" s="3"/>
      <c r="J25150" s="3"/>
      <c r="K25150" s="3"/>
      <c r="L25150" s="3"/>
      <c r="M25150" s="3"/>
      <c r="N25150" s="3"/>
    </row>
    <row r="25151">
      <c r="A25151" s="3"/>
      <c r="B25151" s="3"/>
      <c r="C25151" s="3"/>
      <c r="D25151" s="3"/>
      <c r="E25151" s="3"/>
      <c r="F25151" s="3"/>
      <c r="G25151" s="3"/>
      <c r="H25151" s="3"/>
      <c r="I25151" s="3"/>
      <c r="J25151" s="3"/>
      <c r="K25151" s="3"/>
      <c r="L25151" s="3"/>
      <c r="M25151" s="3"/>
      <c r="N25151" s="3"/>
    </row>
    <row r="25152">
      <c r="A25152" s="3"/>
      <c r="B25152" s="3"/>
      <c r="C25152" s="3"/>
      <c r="D25152" s="3"/>
      <c r="E25152" s="3"/>
      <c r="F25152" s="3"/>
      <c r="G25152" s="3"/>
      <c r="H25152" s="3"/>
      <c r="I25152" s="3"/>
      <c r="J25152" s="3"/>
      <c r="K25152" s="3"/>
      <c r="L25152" s="3"/>
      <c r="M25152" s="3"/>
      <c r="N25152" s="3"/>
    </row>
    <row r="25153">
      <c r="A25153" s="3"/>
      <c r="B25153" s="3"/>
      <c r="C25153" s="3"/>
      <c r="D25153" s="3"/>
      <c r="E25153" s="3"/>
      <c r="F25153" s="3"/>
      <c r="G25153" s="3"/>
      <c r="H25153" s="3"/>
      <c r="I25153" s="3"/>
      <c r="J25153" s="3"/>
      <c r="K25153" s="3"/>
      <c r="L25153" s="3"/>
      <c r="M25153" s="3"/>
      <c r="N25153" s="3"/>
    </row>
    <row r="25154">
      <c r="A25154" s="3"/>
      <c r="B25154" s="3"/>
      <c r="C25154" s="3"/>
      <c r="D25154" s="3"/>
      <c r="E25154" s="3"/>
      <c r="F25154" s="3"/>
      <c r="G25154" s="3"/>
      <c r="H25154" s="3"/>
      <c r="I25154" s="3"/>
      <c r="J25154" s="3"/>
      <c r="K25154" s="3"/>
      <c r="L25154" s="3"/>
      <c r="M25154" s="3"/>
      <c r="N25154" s="3"/>
    </row>
    <row r="25155">
      <c r="A25155" s="3"/>
      <c r="B25155" s="3"/>
      <c r="C25155" s="3"/>
      <c r="D25155" s="3"/>
      <c r="E25155" s="3"/>
      <c r="F25155" s="3"/>
      <c r="G25155" s="3"/>
      <c r="H25155" s="3"/>
      <c r="I25155" s="3"/>
      <c r="J25155" s="3"/>
      <c r="K25155" s="3"/>
      <c r="L25155" s="3"/>
      <c r="M25155" s="3"/>
      <c r="N25155" s="3"/>
    </row>
    <row r="25156">
      <c r="A25156" s="3"/>
      <c r="B25156" s="3"/>
      <c r="C25156" s="3"/>
      <c r="D25156" s="3"/>
      <c r="E25156" s="3"/>
      <c r="F25156" s="3"/>
      <c r="G25156" s="3"/>
      <c r="H25156" s="3"/>
      <c r="I25156" s="3"/>
      <c r="J25156" s="3"/>
      <c r="K25156" s="3"/>
      <c r="L25156" s="3"/>
      <c r="M25156" s="3"/>
      <c r="N25156" s="3"/>
    </row>
    <row r="25157">
      <c r="A25157" s="3"/>
      <c r="B25157" s="3"/>
      <c r="C25157" s="3"/>
      <c r="D25157" s="3"/>
      <c r="E25157" s="3"/>
      <c r="F25157" s="3"/>
      <c r="G25157" s="3"/>
      <c r="H25157" s="3"/>
      <c r="I25157" s="3"/>
      <c r="J25157" s="3"/>
      <c r="K25157" s="3"/>
      <c r="L25157" s="3"/>
      <c r="M25157" s="3"/>
      <c r="N25157" s="3"/>
    </row>
    <row r="25158">
      <c r="A25158" s="3"/>
      <c r="B25158" s="3"/>
      <c r="C25158" s="3"/>
      <c r="D25158" s="3"/>
      <c r="E25158" s="3"/>
      <c r="F25158" s="3"/>
      <c r="G25158" s="3"/>
      <c r="H25158" s="3"/>
      <c r="I25158" s="3"/>
      <c r="J25158" s="3"/>
      <c r="K25158" s="3"/>
      <c r="L25158" s="3"/>
      <c r="M25158" s="3"/>
      <c r="N25158" s="3"/>
    </row>
    <row r="25159">
      <c r="A25159" s="3"/>
      <c r="B25159" s="3"/>
      <c r="C25159" s="3"/>
      <c r="D25159" s="3"/>
      <c r="E25159" s="3"/>
      <c r="F25159" s="3"/>
      <c r="G25159" s="3"/>
      <c r="H25159" s="3"/>
      <c r="I25159" s="3"/>
      <c r="J25159" s="3"/>
      <c r="K25159" s="3"/>
      <c r="L25159" s="3"/>
      <c r="M25159" s="3"/>
      <c r="N25159" s="3"/>
    </row>
    <row r="25160">
      <c r="A25160" s="3"/>
      <c r="B25160" s="3"/>
      <c r="C25160" s="3"/>
      <c r="D25160" s="3"/>
      <c r="E25160" s="3"/>
      <c r="F25160" s="3"/>
      <c r="G25160" s="3"/>
      <c r="H25160" s="3"/>
      <c r="I25160" s="3"/>
      <c r="J25160" s="3"/>
      <c r="K25160" s="3"/>
      <c r="L25160" s="3"/>
      <c r="M25160" s="3"/>
      <c r="N25160" s="3"/>
    </row>
    <row r="25161">
      <c r="A25161" s="3"/>
      <c r="B25161" s="3"/>
      <c r="C25161" s="3"/>
      <c r="D25161" s="3"/>
      <c r="E25161" s="3"/>
      <c r="F25161" s="3"/>
      <c r="G25161" s="3"/>
      <c r="H25161" s="3"/>
      <c r="I25161" s="3"/>
      <c r="J25161" s="3"/>
      <c r="K25161" s="3"/>
      <c r="L25161" s="3"/>
      <c r="M25161" s="3"/>
      <c r="N25161" s="3"/>
    </row>
    <row r="25162">
      <c r="A25162" s="3"/>
      <c r="B25162" s="3"/>
      <c r="C25162" s="3"/>
      <c r="D25162" s="3"/>
      <c r="E25162" s="3"/>
      <c r="F25162" s="3"/>
      <c r="G25162" s="3"/>
      <c r="H25162" s="3"/>
      <c r="I25162" s="3"/>
      <c r="J25162" s="3"/>
      <c r="K25162" s="3"/>
      <c r="L25162" s="3"/>
      <c r="M25162" s="3"/>
      <c r="N25162" s="3"/>
    </row>
    <row r="25163">
      <c r="A25163" s="3"/>
      <c r="B25163" s="3"/>
      <c r="C25163" s="3"/>
      <c r="D25163" s="3"/>
      <c r="E25163" s="3"/>
      <c r="F25163" s="3"/>
      <c r="G25163" s="3"/>
      <c r="H25163" s="3"/>
      <c r="I25163" s="3"/>
      <c r="J25163" s="3"/>
      <c r="K25163" s="3"/>
      <c r="L25163" s="3"/>
      <c r="M25163" s="3"/>
      <c r="N25163" s="3"/>
    </row>
    <row r="25164">
      <c r="A25164" s="3"/>
      <c r="B25164" s="3"/>
      <c r="C25164" s="3"/>
      <c r="D25164" s="3"/>
      <c r="E25164" s="3"/>
      <c r="F25164" s="3"/>
      <c r="G25164" s="3"/>
      <c r="H25164" s="3"/>
      <c r="I25164" s="3"/>
      <c r="J25164" s="3"/>
      <c r="K25164" s="3"/>
      <c r="L25164" s="3"/>
      <c r="M25164" s="3"/>
      <c r="N25164" s="3"/>
    </row>
    <row r="25165">
      <c r="A25165" s="3"/>
      <c r="B25165" s="3"/>
      <c r="C25165" s="3"/>
      <c r="D25165" s="3"/>
      <c r="E25165" s="3"/>
      <c r="F25165" s="3"/>
      <c r="G25165" s="3"/>
      <c r="H25165" s="3"/>
      <c r="I25165" s="3"/>
      <c r="J25165" s="3"/>
      <c r="K25165" s="3"/>
      <c r="L25165" s="3"/>
      <c r="M25165" s="3"/>
      <c r="N25165" s="3"/>
    </row>
    <row r="25166">
      <c r="A25166" s="3"/>
      <c r="B25166" s="3"/>
      <c r="C25166" s="3"/>
      <c r="D25166" s="3"/>
      <c r="E25166" s="3"/>
      <c r="F25166" s="3"/>
      <c r="G25166" s="3"/>
      <c r="H25166" s="3"/>
      <c r="I25166" s="3"/>
      <c r="J25166" s="3"/>
      <c r="K25166" s="3"/>
      <c r="L25166" s="3"/>
      <c r="M25166" s="3"/>
      <c r="N25166" s="3"/>
    </row>
    <row r="25167">
      <c r="A25167" s="3"/>
      <c r="B25167" s="3"/>
      <c r="C25167" s="3"/>
      <c r="D25167" s="3"/>
      <c r="E25167" s="3"/>
      <c r="F25167" s="3"/>
      <c r="G25167" s="3"/>
      <c r="H25167" s="3"/>
      <c r="I25167" s="3"/>
      <c r="J25167" s="3"/>
      <c r="K25167" s="3"/>
      <c r="L25167" s="3"/>
      <c r="M25167" s="3"/>
      <c r="N25167" s="3"/>
    </row>
    <row r="25168">
      <c r="A25168" s="3"/>
      <c r="B25168" s="3"/>
      <c r="C25168" s="3"/>
      <c r="D25168" s="3"/>
      <c r="E25168" s="3"/>
      <c r="F25168" s="3"/>
      <c r="G25168" s="3"/>
      <c r="H25168" s="3"/>
      <c r="I25168" s="3"/>
      <c r="J25168" s="3"/>
      <c r="K25168" s="3"/>
      <c r="L25168" s="3"/>
      <c r="M25168" s="3"/>
      <c r="N25168" s="3"/>
    </row>
    <row r="25169">
      <c r="A25169" s="3"/>
      <c r="B25169" s="3"/>
      <c r="C25169" s="3"/>
      <c r="D25169" s="3"/>
      <c r="E25169" s="3"/>
      <c r="F25169" s="3"/>
      <c r="G25169" s="3"/>
      <c r="H25169" s="3"/>
      <c r="I25169" s="3"/>
      <c r="J25169" s="3"/>
      <c r="K25169" s="3"/>
      <c r="L25169" s="3"/>
      <c r="M25169" s="3"/>
      <c r="N25169" s="3"/>
    </row>
    <row r="25170">
      <c r="A25170" s="3"/>
      <c r="B25170" s="3"/>
      <c r="C25170" s="3"/>
      <c r="D25170" s="3"/>
      <c r="E25170" s="3"/>
      <c r="F25170" s="3"/>
      <c r="G25170" s="3"/>
      <c r="H25170" s="3"/>
      <c r="I25170" s="3"/>
      <c r="J25170" s="3"/>
      <c r="K25170" s="3"/>
      <c r="L25170" s="3"/>
      <c r="M25170" s="3"/>
      <c r="N25170" s="3"/>
    </row>
    <row r="25171">
      <c r="A25171" s="3"/>
      <c r="B25171" s="3"/>
      <c r="C25171" s="3"/>
      <c r="D25171" s="3"/>
      <c r="E25171" s="3"/>
      <c r="F25171" s="3"/>
      <c r="G25171" s="3"/>
      <c r="H25171" s="3"/>
      <c r="I25171" s="3"/>
      <c r="J25171" s="3"/>
      <c r="K25171" s="3"/>
      <c r="L25171" s="3"/>
      <c r="M25171" s="3"/>
      <c r="N25171" s="3"/>
    </row>
    <row r="25172">
      <c r="A25172" s="3"/>
      <c r="B25172" s="3"/>
      <c r="C25172" s="3"/>
      <c r="D25172" s="3"/>
      <c r="E25172" s="3"/>
      <c r="F25172" s="3"/>
      <c r="G25172" s="3"/>
      <c r="H25172" s="3"/>
      <c r="I25172" s="3"/>
      <c r="J25172" s="3"/>
      <c r="K25172" s="3"/>
      <c r="L25172" s="3"/>
      <c r="M25172" s="3"/>
      <c r="N25172" s="3"/>
    </row>
    <row r="25173">
      <c r="A25173" s="3"/>
      <c r="B25173" s="3"/>
      <c r="C25173" s="3"/>
      <c r="D25173" s="3"/>
      <c r="E25173" s="3"/>
      <c r="F25173" s="3"/>
      <c r="G25173" s="3"/>
      <c r="H25173" s="3"/>
      <c r="I25173" s="3"/>
      <c r="J25173" s="3"/>
      <c r="K25173" s="3"/>
      <c r="L25173" s="3"/>
      <c r="M25173" s="3"/>
      <c r="N25173" s="3"/>
    </row>
    <row r="25174">
      <c r="A25174" s="3"/>
      <c r="B25174" s="3"/>
      <c r="C25174" s="3"/>
      <c r="D25174" s="3"/>
      <c r="E25174" s="3"/>
      <c r="F25174" s="3"/>
      <c r="G25174" s="3"/>
      <c r="H25174" s="3"/>
      <c r="I25174" s="3"/>
      <c r="J25174" s="3"/>
      <c r="K25174" s="3"/>
      <c r="L25174" s="3"/>
      <c r="M25174" s="3"/>
      <c r="N25174" s="3"/>
    </row>
    <row r="25175">
      <c r="A25175" s="3"/>
      <c r="B25175" s="3"/>
      <c r="C25175" s="3"/>
      <c r="D25175" s="3"/>
      <c r="E25175" s="3"/>
      <c r="F25175" s="3"/>
      <c r="G25175" s="3"/>
      <c r="H25175" s="3"/>
      <c r="I25175" s="3"/>
      <c r="J25175" s="3"/>
      <c r="K25175" s="3"/>
      <c r="L25175" s="3"/>
      <c r="M25175" s="3"/>
      <c r="N25175" s="3"/>
    </row>
    <row r="25176">
      <c r="A25176" s="3"/>
      <c r="B25176" s="3"/>
      <c r="C25176" s="3"/>
      <c r="D25176" s="3"/>
      <c r="E25176" s="3"/>
      <c r="F25176" s="3"/>
      <c r="G25176" s="3"/>
      <c r="H25176" s="3"/>
      <c r="I25176" s="3"/>
      <c r="J25176" s="3"/>
      <c r="K25176" s="3"/>
      <c r="L25176" s="3"/>
      <c r="M25176" s="3"/>
      <c r="N25176" s="3"/>
    </row>
    <row r="25177">
      <c r="A25177" s="3"/>
      <c r="B25177" s="3"/>
      <c r="C25177" s="3"/>
      <c r="D25177" s="3"/>
      <c r="E25177" s="3"/>
      <c r="F25177" s="3"/>
      <c r="G25177" s="3"/>
      <c r="H25177" s="3"/>
      <c r="I25177" s="3"/>
      <c r="J25177" s="3"/>
      <c r="K25177" s="3"/>
      <c r="L25177" s="3"/>
      <c r="M25177" s="3"/>
      <c r="N25177" s="3"/>
    </row>
    <row r="25178">
      <c r="A25178" s="3"/>
      <c r="B25178" s="3"/>
      <c r="C25178" s="3"/>
      <c r="D25178" s="3"/>
      <c r="E25178" s="3"/>
      <c r="F25178" s="3"/>
      <c r="G25178" s="3"/>
      <c r="H25178" s="3"/>
      <c r="I25178" s="3"/>
      <c r="J25178" s="3"/>
      <c r="K25178" s="3"/>
      <c r="L25178" s="3"/>
      <c r="M25178" s="3"/>
      <c r="N25178" s="3"/>
    </row>
    <row r="25179">
      <c r="A25179" s="3"/>
      <c r="B25179" s="3"/>
      <c r="C25179" s="3"/>
      <c r="D25179" s="3"/>
      <c r="E25179" s="3"/>
      <c r="F25179" s="3"/>
      <c r="G25179" s="3"/>
      <c r="H25179" s="3"/>
      <c r="I25179" s="3"/>
      <c r="J25179" s="3"/>
      <c r="K25179" s="3"/>
      <c r="L25179" s="3"/>
      <c r="M25179" s="3"/>
      <c r="N25179" s="3"/>
    </row>
    <row r="25180">
      <c r="A25180" s="3"/>
      <c r="B25180" s="3"/>
      <c r="C25180" s="3"/>
      <c r="D25180" s="3"/>
      <c r="E25180" s="3"/>
      <c r="F25180" s="3"/>
      <c r="G25180" s="3"/>
      <c r="H25180" s="3"/>
      <c r="I25180" s="3"/>
      <c r="J25180" s="3"/>
      <c r="K25180" s="3"/>
      <c r="L25180" s="3"/>
      <c r="M25180" s="3"/>
      <c r="N25180" s="3"/>
    </row>
    <row r="25181">
      <c r="A25181" s="3"/>
      <c r="B25181" s="3"/>
      <c r="C25181" s="3"/>
      <c r="D25181" s="3"/>
      <c r="E25181" s="3"/>
      <c r="F25181" s="3"/>
      <c r="G25181" s="3"/>
      <c r="H25181" s="3"/>
      <c r="I25181" s="3"/>
      <c r="J25181" s="3"/>
      <c r="K25181" s="3"/>
      <c r="L25181" s="3"/>
      <c r="M25181" s="3"/>
      <c r="N25181" s="3"/>
    </row>
    <row r="25182">
      <c r="A25182" s="3"/>
      <c r="B25182" s="3"/>
      <c r="C25182" s="3"/>
      <c r="D25182" s="3"/>
      <c r="E25182" s="3"/>
      <c r="F25182" s="3"/>
      <c r="G25182" s="3"/>
      <c r="H25182" s="3"/>
      <c r="I25182" s="3"/>
      <c r="J25182" s="3"/>
      <c r="K25182" s="3"/>
      <c r="L25182" s="3"/>
      <c r="M25182" s="3"/>
      <c r="N25182" s="3"/>
    </row>
    <row r="25183">
      <c r="A25183" s="3"/>
      <c r="B25183" s="3"/>
      <c r="C25183" s="3"/>
      <c r="D25183" s="3"/>
      <c r="E25183" s="3"/>
      <c r="F25183" s="3"/>
      <c r="G25183" s="3"/>
      <c r="H25183" s="3"/>
      <c r="I25183" s="3"/>
      <c r="J25183" s="3"/>
      <c r="K25183" s="3"/>
      <c r="L25183" s="3"/>
      <c r="M25183" s="3"/>
      <c r="N25183" s="3"/>
    </row>
    <row r="25184">
      <c r="A25184" s="3"/>
      <c r="B25184" s="3"/>
      <c r="C25184" s="3"/>
      <c r="D25184" s="3"/>
      <c r="E25184" s="3"/>
      <c r="F25184" s="3"/>
      <c r="G25184" s="3"/>
      <c r="H25184" s="3"/>
      <c r="I25184" s="3"/>
      <c r="J25184" s="3"/>
      <c r="K25184" s="3"/>
      <c r="L25184" s="3"/>
      <c r="M25184" s="3"/>
      <c r="N25184" s="3"/>
    </row>
    <row r="25185">
      <c r="A25185" s="3"/>
      <c r="B25185" s="3"/>
      <c r="C25185" s="3"/>
      <c r="D25185" s="3"/>
      <c r="E25185" s="3"/>
      <c r="F25185" s="3"/>
      <c r="G25185" s="3"/>
      <c r="H25185" s="3"/>
      <c r="I25185" s="3"/>
      <c r="J25185" s="3"/>
      <c r="K25185" s="3"/>
      <c r="L25185" s="3"/>
      <c r="M25185" s="3"/>
      <c r="N25185" s="3"/>
    </row>
    <row r="25186">
      <c r="A25186" s="3"/>
      <c r="B25186" s="3"/>
      <c r="C25186" s="3"/>
      <c r="D25186" s="3"/>
      <c r="E25186" s="3"/>
      <c r="F25186" s="3"/>
      <c r="G25186" s="3"/>
      <c r="H25186" s="3"/>
      <c r="I25186" s="3"/>
      <c r="J25186" s="3"/>
      <c r="K25186" s="3"/>
      <c r="L25186" s="3"/>
      <c r="M25186" s="3"/>
      <c r="N25186" s="3"/>
    </row>
    <row r="25187">
      <c r="A25187" s="3"/>
      <c r="B25187" s="3"/>
      <c r="C25187" s="3"/>
      <c r="D25187" s="3"/>
      <c r="E25187" s="3"/>
      <c r="F25187" s="3"/>
      <c r="G25187" s="3"/>
      <c r="H25187" s="3"/>
      <c r="I25187" s="3"/>
      <c r="J25187" s="3"/>
      <c r="K25187" s="3"/>
      <c r="L25187" s="3"/>
      <c r="M25187" s="3"/>
      <c r="N25187" s="3"/>
    </row>
    <row r="25188">
      <c r="A25188" s="3"/>
      <c r="B25188" s="3"/>
      <c r="C25188" s="3"/>
      <c r="D25188" s="3"/>
      <c r="E25188" s="3"/>
      <c r="F25188" s="3"/>
      <c r="G25188" s="3"/>
      <c r="H25188" s="3"/>
      <c r="I25188" s="3"/>
      <c r="J25188" s="3"/>
      <c r="K25188" s="3"/>
      <c r="L25188" s="3"/>
      <c r="M25188" s="3"/>
      <c r="N25188" s="3"/>
    </row>
    <row r="25189">
      <c r="A25189" s="3"/>
      <c r="B25189" s="3"/>
      <c r="C25189" s="3"/>
      <c r="D25189" s="3"/>
      <c r="E25189" s="3"/>
      <c r="F25189" s="3"/>
      <c r="G25189" s="3"/>
      <c r="H25189" s="3"/>
      <c r="I25189" s="3"/>
      <c r="J25189" s="3"/>
      <c r="K25189" s="3"/>
      <c r="L25189" s="3"/>
      <c r="M25189" s="3"/>
      <c r="N25189" s="3"/>
    </row>
    <row r="25190">
      <c r="A25190" s="3"/>
      <c r="B25190" s="3"/>
      <c r="C25190" s="3"/>
      <c r="D25190" s="3"/>
      <c r="E25190" s="3"/>
      <c r="F25190" s="3"/>
      <c r="G25190" s="3"/>
      <c r="H25190" s="3"/>
      <c r="I25190" s="3"/>
      <c r="J25190" s="3"/>
      <c r="K25190" s="3"/>
      <c r="L25190" s="3"/>
      <c r="M25190" s="3"/>
      <c r="N25190" s="3"/>
    </row>
    <row r="25191">
      <c r="A25191" s="3"/>
      <c r="B25191" s="3"/>
      <c r="C25191" s="3"/>
      <c r="D25191" s="3"/>
      <c r="E25191" s="3"/>
      <c r="F25191" s="3"/>
      <c r="G25191" s="3"/>
      <c r="H25191" s="3"/>
      <c r="I25191" s="3"/>
      <c r="J25191" s="3"/>
      <c r="K25191" s="3"/>
      <c r="L25191" s="3"/>
      <c r="M25191" s="3"/>
      <c r="N25191" s="3"/>
    </row>
    <row r="25192">
      <c r="A25192" s="3"/>
      <c r="B25192" s="3"/>
      <c r="C25192" s="3"/>
      <c r="D25192" s="3"/>
      <c r="E25192" s="3"/>
      <c r="F25192" s="3"/>
      <c r="G25192" s="3"/>
      <c r="H25192" s="3"/>
      <c r="I25192" s="3"/>
      <c r="J25192" s="3"/>
      <c r="K25192" s="3"/>
      <c r="L25192" s="3"/>
      <c r="M25192" s="3"/>
      <c r="N25192" s="3"/>
    </row>
    <row r="25193">
      <c r="A25193" s="3"/>
      <c r="B25193" s="3"/>
      <c r="C25193" s="3"/>
      <c r="D25193" s="3"/>
      <c r="E25193" s="3"/>
      <c r="F25193" s="3"/>
      <c r="G25193" s="3"/>
      <c r="H25193" s="3"/>
      <c r="I25193" s="3"/>
      <c r="J25193" s="3"/>
      <c r="K25193" s="3"/>
      <c r="L25193" s="3"/>
      <c r="M25193" s="3"/>
      <c r="N25193" s="3"/>
    </row>
    <row r="25194">
      <c r="A25194" s="3"/>
      <c r="B25194" s="3"/>
      <c r="C25194" s="3"/>
      <c r="D25194" s="3"/>
      <c r="E25194" s="3"/>
      <c r="F25194" s="3"/>
      <c r="G25194" s="3"/>
      <c r="H25194" s="3"/>
      <c r="I25194" s="3"/>
      <c r="J25194" s="3"/>
      <c r="K25194" s="3"/>
      <c r="L25194" s="3"/>
      <c r="M25194" s="3"/>
      <c r="N25194" s="3"/>
    </row>
    <row r="25195">
      <c r="A25195" s="3"/>
      <c r="B25195" s="3"/>
      <c r="C25195" s="3"/>
      <c r="D25195" s="3"/>
      <c r="E25195" s="3"/>
      <c r="F25195" s="3"/>
      <c r="G25195" s="3"/>
      <c r="H25195" s="3"/>
      <c r="I25195" s="3"/>
      <c r="J25195" s="3"/>
      <c r="K25195" s="3"/>
      <c r="L25195" s="3"/>
      <c r="M25195" s="3"/>
      <c r="N25195" s="3"/>
    </row>
    <row r="25196">
      <c r="A25196" s="3"/>
      <c r="B25196" s="3"/>
      <c r="C25196" s="3"/>
      <c r="D25196" s="3"/>
      <c r="E25196" s="3"/>
      <c r="F25196" s="3"/>
      <c r="G25196" s="3"/>
      <c r="H25196" s="3"/>
      <c r="I25196" s="3"/>
      <c r="J25196" s="3"/>
      <c r="K25196" s="3"/>
      <c r="L25196" s="3"/>
      <c r="M25196" s="3"/>
      <c r="N25196" s="3"/>
    </row>
    <row r="25197">
      <c r="A25197" s="3"/>
      <c r="B25197" s="3"/>
      <c r="C25197" s="3"/>
      <c r="D25197" s="3"/>
      <c r="E25197" s="3"/>
      <c r="F25197" s="3"/>
      <c r="G25197" s="3"/>
      <c r="H25197" s="3"/>
      <c r="I25197" s="3"/>
      <c r="J25197" s="3"/>
      <c r="K25197" s="3"/>
      <c r="L25197" s="3"/>
      <c r="M25197" s="3"/>
      <c r="N25197" s="3"/>
    </row>
    <row r="25198">
      <c r="A25198" s="3"/>
      <c r="B25198" s="3"/>
      <c r="C25198" s="3"/>
      <c r="D25198" s="3"/>
      <c r="E25198" s="3"/>
      <c r="F25198" s="3"/>
      <c r="G25198" s="3"/>
      <c r="H25198" s="3"/>
      <c r="I25198" s="3"/>
      <c r="J25198" s="3"/>
      <c r="K25198" s="3"/>
      <c r="L25198" s="3"/>
      <c r="M25198" s="3"/>
      <c r="N25198" s="3"/>
    </row>
    <row r="25199">
      <c r="A25199" s="3"/>
      <c r="B25199" s="3"/>
      <c r="C25199" s="3"/>
      <c r="D25199" s="3"/>
      <c r="E25199" s="3"/>
      <c r="F25199" s="3"/>
      <c r="G25199" s="3"/>
      <c r="H25199" s="3"/>
      <c r="I25199" s="3"/>
      <c r="J25199" s="3"/>
      <c r="K25199" s="3"/>
      <c r="L25199" s="3"/>
      <c r="M25199" s="3"/>
      <c r="N25199" s="3"/>
    </row>
    <row r="25200">
      <c r="A25200" s="3"/>
      <c r="B25200" s="3"/>
      <c r="C25200" s="3"/>
      <c r="D25200" s="3"/>
      <c r="E25200" s="3"/>
      <c r="F25200" s="3"/>
      <c r="G25200" s="3"/>
      <c r="H25200" s="3"/>
      <c r="I25200" s="3"/>
      <c r="J25200" s="3"/>
      <c r="K25200" s="3"/>
      <c r="L25200" s="3"/>
      <c r="M25200" s="3"/>
      <c r="N25200" s="3"/>
    </row>
    <row r="25201">
      <c r="A25201" s="3"/>
      <c r="B25201" s="3"/>
      <c r="C25201" s="3"/>
      <c r="D25201" s="3"/>
      <c r="E25201" s="3"/>
      <c r="F25201" s="3"/>
      <c r="G25201" s="3"/>
      <c r="H25201" s="3"/>
      <c r="I25201" s="3"/>
      <c r="J25201" s="3"/>
      <c r="K25201" s="3"/>
      <c r="L25201" s="3"/>
      <c r="M25201" s="3"/>
      <c r="N25201" s="3"/>
    </row>
    <row r="25202">
      <c r="A25202" s="3"/>
      <c r="B25202" s="3"/>
      <c r="C25202" s="3"/>
      <c r="D25202" s="3"/>
      <c r="E25202" s="3"/>
      <c r="F25202" s="3"/>
      <c r="G25202" s="3"/>
      <c r="H25202" s="3"/>
      <c r="I25202" s="3"/>
      <c r="J25202" s="3"/>
      <c r="K25202" s="3"/>
      <c r="L25202" s="3"/>
      <c r="M25202" s="3"/>
      <c r="N25202" s="3"/>
    </row>
    <row r="25203">
      <c r="A25203" s="3"/>
      <c r="B25203" s="3"/>
      <c r="C25203" s="3"/>
      <c r="D25203" s="3"/>
      <c r="E25203" s="3"/>
      <c r="F25203" s="3"/>
      <c r="G25203" s="3"/>
      <c r="H25203" s="3"/>
      <c r="I25203" s="3"/>
      <c r="J25203" s="3"/>
      <c r="K25203" s="3"/>
      <c r="L25203" s="3"/>
      <c r="M25203" s="3"/>
      <c r="N25203" s="3"/>
    </row>
    <row r="25204">
      <c r="A25204" s="3"/>
      <c r="B25204" s="3"/>
      <c r="C25204" s="3"/>
      <c r="D25204" s="3"/>
      <c r="E25204" s="3"/>
      <c r="F25204" s="3"/>
      <c r="G25204" s="3"/>
      <c r="H25204" s="3"/>
      <c r="I25204" s="3"/>
      <c r="J25204" s="3"/>
      <c r="K25204" s="3"/>
      <c r="L25204" s="3"/>
      <c r="M25204" s="3"/>
      <c r="N25204" s="3"/>
    </row>
    <row r="25205">
      <c r="A25205" s="3"/>
      <c r="B25205" s="3"/>
      <c r="C25205" s="3"/>
      <c r="D25205" s="3"/>
      <c r="E25205" s="3"/>
      <c r="F25205" s="3"/>
      <c r="G25205" s="3"/>
      <c r="H25205" s="3"/>
      <c r="I25205" s="3"/>
      <c r="J25205" s="3"/>
      <c r="K25205" s="3"/>
      <c r="L25205" s="3"/>
      <c r="M25205" s="3"/>
      <c r="N25205" s="3"/>
    </row>
    <row r="25206">
      <c r="A25206" s="3"/>
      <c r="B25206" s="3"/>
      <c r="C25206" s="3"/>
      <c r="D25206" s="3"/>
      <c r="E25206" s="3"/>
      <c r="F25206" s="3"/>
      <c r="G25206" s="3"/>
      <c r="H25206" s="3"/>
      <c r="I25206" s="3"/>
      <c r="J25206" s="3"/>
      <c r="K25206" s="3"/>
      <c r="L25206" s="3"/>
      <c r="M25206" s="3"/>
      <c r="N25206" s="3"/>
    </row>
    <row r="25207">
      <c r="A25207" s="3"/>
      <c r="B25207" s="3"/>
      <c r="C25207" s="3"/>
      <c r="D25207" s="3"/>
      <c r="E25207" s="3"/>
      <c r="F25207" s="3"/>
      <c r="G25207" s="3"/>
      <c r="H25207" s="3"/>
      <c r="I25207" s="3"/>
      <c r="J25207" s="3"/>
      <c r="K25207" s="3"/>
      <c r="L25207" s="3"/>
      <c r="M25207" s="3"/>
      <c r="N25207" s="3"/>
    </row>
    <row r="25208">
      <c r="A25208" s="3"/>
      <c r="B25208" s="3"/>
      <c r="C25208" s="3"/>
      <c r="D25208" s="3"/>
      <c r="E25208" s="3"/>
      <c r="F25208" s="3"/>
      <c r="G25208" s="3"/>
      <c r="H25208" s="3"/>
      <c r="I25208" s="3"/>
      <c r="J25208" s="3"/>
      <c r="K25208" s="3"/>
      <c r="L25208" s="3"/>
      <c r="M25208" s="3"/>
      <c r="N25208" s="3"/>
    </row>
    <row r="25209">
      <c r="A25209" s="3"/>
      <c r="B25209" s="3"/>
      <c r="C25209" s="3"/>
      <c r="D25209" s="3"/>
      <c r="E25209" s="3"/>
      <c r="F25209" s="3"/>
      <c r="G25209" s="3"/>
      <c r="H25209" s="3"/>
      <c r="I25209" s="3"/>
      <c r="J25209" s="3"/>
      <c r="K25209" s="3"/>
      <c r="L25209" s="3"/>
      <c r="M25209" s="3"/>
      <c r="N25209" s="3"/>
    </row>
    <row r="25210">
      <c r="A25210" s="3"/>
      <c r="B25210" s="3"/>
      <c r="C25210" s="3"/>
      <c r="D25210" s="3"/>
      <c r="E25210" s="3"/>
      <c r="F25210" s="3"/>
      <c r="G25210" s="3"/>
      <c r="H25210" s="3"/>
      <c r="I25210" s="3"/>
      <c r="J25210" s="3"/>
      <c r="K25210" s="3"/>
      <c r="L25210" s="3"/>
      <c r="M25210" s="3"/>
      <c r="N25210" s="3"/>
    </row>
    <row r="25211">
      <c r="A25211" s="3"/>
      <c r="B25211" s="3"/>
      <c r="C25211" s="3"/>
      <c r="D25211" s="3"/>
      <c r="E25211" s="3"/>
      <c r="F25211" s="3"/>
      <c r="G25211" s="3"/>
      <c r="H25211" s="3"/>
      <c r="I25211" s="3"/>
      <c r="J25211" s="3"/>
      <c r="K25211" s="3"/>
      <c r="L25211" s="3"/>
      <c r="M25211" s="3"/>
      <c r="N25211" s="3"/>
    </row>
    <row r="25212">
      <c r="A25212" s="3"/>
      <c r="B25212" s="3"/>
      <c r="C25212" s="3"/>
      <c r="D25212" s="3"/>
      <c r="E25212" s="3"/>
      <c r="F25212" s="3"/>
      <c r="G25212" s="3"/>
      <c r="H25212" s="3"/>
      <c r="I25212" s="3"/>
      <c r="J25212" s="3"/>
      <c r="K25212" s="3"/>
      <c r="L25212" s="3"/>
      <c r="M25212" s="3"/>
      <c r="N25212" s="3"/>
    </row>
    <row r="25213">
      <c r="A25213" s="3"/>
      <c r="B25213" s="3"/>
      <c r="C25213" s="3"/>
      <c r="D25213" s="3"/>
      <c r="E25213" s="3"/>
      <c r="F25213" s="3"/>
      <c r="G25213" s="3"/>
      <c r="H25213" s="3"/>
      <c r="I25213" s="3"/>
      <c r="J25213" s="3"/>
      <c r="K25213" s="3"/>
      <c r="L25213" s="3"/>
      <c r="M25213" s="3"/>
      <c r="N25213" s="3"/>
    </row>
    <row r="25214">
      <c r="A25214" s="3"/>
      <c r="B25214" s="3"/>
      <c r="C25214" s="3"/>
      <c r="D25214" s="3"/>
      <c r="E25214" s="3"/>
      <c r="F25214" s="3"/>
      <c r="G25214" s="3"/>
      <c r="H25214" s="3"/>
      <c r="I25214" s="3"/>
      <c r="J25214" s="3"/>
      <c r="K25214" s="3"/>
      <c r="L25214" s="3"/>
      <c r="M25214" s="3"/>
      <c r="N25214" s="3"/>
    </row>
    <row r="25215">
      <c r="A25215" s="3"/>
      <c r="B25215" s="3"/>
      <c r="C25215" s="3"/>
      <c r="D25215" s="3"/>
      <c r="E25215" s="3"/>
      <c r="F25215" s="3"/>
      <c r="G25215" s="3"/>
      <c r="H25215" s="3"/>
      <c r="I25215" s="3"/>
      <c r="J25215" s="3"/>
      <c r="K25215" s="3"/>
      <c r="L25215" s="3"/>
      <c r="M25215" s="3"/>
      <c r="N25215" s="3"/>
    </row>
    <row r="25216">
      <c r="A25216" s="3"/>
      <c r="B25216" s="3"/>
      <c r="C25216" s="3"/>
      <c r="D25216" s="3"/>
      <c r="E25216" s="3"/>
      <c r="F25216" s="3"/>
      <c r="G25216" s="3"/>
      <c r="H25216" s="3"/>
      <c r="I25216" s="3"/>
      <c r="J25216" s="3"/>
      <c r="K25216" s="3"/>
      <c r="L25216" s="3"/>
      <c r="M25216" s="3"/>
      <c r="N25216" s="3"/>
    </row>
    <row r="25217">
      <c r="A25217" s="3"/>
      <c r="B25217" s="3"/>
      <c r="C25217" s="3"/>
      <c r="D25217" s="3"/>
      <c r="E25217" s="3"/>
      <c r="F25217" s="3"/>
      <c r="G25217" s="3"/>
      <c r="H25217" s="3"/>
      <c r="I25217" s="3"/>
      <c r="J25217" s="3"/>
      <c r="K25217" s="3"/>
      <c r="L25217" s="3"/>
      <c r="M25217" s="3"/>
      <c r="N25217" s="3"/>
    </row>
    <row r="25218">
      <c r="A25218" s="3"/>
      <c r="B25218" s="3"/>
      <c r="C25218" s="3"/>
      <c r="D25218" s="3"/>
      <c r="E25218" s="3"/>
      <c r="F25218" s="3"/>
      <c r="G25218" s="3"/>
      <c r="H25218" s="3"/>
      <c r="I25218" s="3"/>
      <c r="J25218" s="3"/>
      <c r="K25218" s="3"/>
      <c r="L25218" s="3"/>
      <c r="M25218" s="3"/>
      <c r="N25218" s="3"/>
    </row>
    <row r="25219">
      <c r="A25219" s="3"/>
      <c r="B25219" s="3"/>
      <c r="C25219" s="3"/>
      <c r="D25219" s="3"/>
      <c r="E25219" s="3"/>
      <c r="F25219" s="3"/>
      <c r="G25219" s="3"/>
      <c r="H25219" s="3"/>
      <c r="I25219" s="3"/>
      <c r="J25219" s="3"/>
      <c r="K25219" s="3"/>
      <c r="L25219" s="3"/>
      <c r="M25219" s="3"/>
      <c r="N25219" s="3"/>
    </row>
    <row r="25220">
      <c r="A25220" s="3"/>
      <c r="B25220" s="3"/>
      <c r="C25220" s="3"/>
      <c r="D25220" s="3"/>
      <c r="E25220" s="3"/>
      <c r="F25220" s="3"/>
      <c r="G25220" s="3"/>
      <c r="H25220" s="3"/>
      <c r="I25220" s="3"/>
      <c r="J25220" s="3"/>
      <c r="K25220" s="3"/>
      <c r="L25220" s="3"/>
      <c r="M25220" s="3"/>
      <c r="N25220" s="3"/>
    </row>
    <row r="25221">
      <c r="A25221" s="3"/>
      <c r="B25221" s="3"/>
      <c r="C25221" s="3"/>
      <c r="D25221" s="3"/>
      <c r="E25221" s="3"/>
      <c r="F25221" s="3"/>
      <c r="G25221" s="3"/>
      <c r="H25221" s="3"/>
      <c r="I25221" s="3"/>
      <c r="J25221" s="3"/>
      <c r="K25221" s="3"/>
      <c r="L25221" s="3"/>
      <c r="M25221" s="3"/>
      <c r="N25221" s="3"/>
    </row>
    <row r="25222">
      <c r="A25222" s="3"/>
      <c r="B25222" s="3"/>
      <c r="C25222" s="3"/>
      <c r="D25222" s="3"/>
      <c r="E25222" s="3"/>
      <c r="F25222" s="3"/>
      <c r="G25222" s="3"/>
      <c r="H25222" s="3"/>
      <c r="I25222" s="3"/>
      <c r="J25222" s="3"/>
      <c r="K25222" s="3"/>
      <c r="L25222" s="3"/>
      <c r="M25222" s="3"/>
      <c r="N25222" s="3"/>
    </row>
    <row r="25223">
      <c r="A25223" s="3"/>
      <c r="B25223" s="3"/>
      <c r="C25223" s="3"/>
      <c r="D25223" s="3"/>
      <c r="E25223" s="3"/>
      <c r="F25223" s="3"/>
      <c r="G25223" s="3"/>
      <c r="H25223" s="3"/>
      <c r="I25223" s="3"/>
      <c r="J25223" s="3"/>
      <c r="K25223" s="3"/>
      <c r="L25223" s="3"/>
      <c r="M25223" s="3"/>
      <c r="N25223" s="3"/>
    </row>
    <row r="25224">
      <c r="A25224" s="3"/>
      <c r="B25224" s="3"/>
      <c r="C25224" s="3"/>
      <c r="D25224" s="3"/>
      <c r="E25224" s="3"/>
      <c r="F25224" s="3"/>
      <c r="G25224" s="3"/>
      <c r="H25224" s="3"/>
      <c r="I25224" s="3"/>
      <c r="J25224" s="3"/>
      <c r="K25224" s="3"/>
      <c r="L25224" s="3"/>
      <c r="M25224" s="3"/>
      <c r="N25224" s="3"/>
    </row>
    <row r="25225">
      <c r="A25225" s="3"/>
      <c r="B25225" s="3"/>
      <c r="C25225" s="3"/>
      <c r="D25225" s="3"/>
      <c r="E25225" s="3"/>
      <c r="F25225" s="3"/>
      <c r="G25225" s="3"/>
      <c r="H25225" s="3"/>
      <c r="I25225" s="3"/>
      <c r="J25225" s="3"/>
      <c r="K25225" s="3"/>
      <c r="L25225" s="3"/>
      <c r="M25225" s="3"/>
      <c r="N25225" s="3"/>
    </row>
    <row r="25226">
      <c r="A25226" s="3"/>
      <c r="B25226" s="3"/>
      <c r="C25226" s="3"/>
      <c r="D25226" s="3"/>
      <c r="E25226" s="3"/>
      <c r="F25226" s="3"/>
      <c r="G25226" s="3"/>
      <c r="H25226" s="3"/>
      <c r="I25226" s="3"/>
      <c r="J25226" s="3"/>
      <c r="K25226" s="3"/>
      <c r="L25226" s="3"/>
      <c r="M25226" s="3"/>
      <c r="N25226" s="3"/>
    </row>
    <row r="25227">
      <c r="A25227" s="3"/>
      <c r="B25227" s="3"/>
      <c r="C25227" s="3"/>
      <c r="D25227" s="3"/>
      <c r="E25227" s="3"/>
      <c r="F25227" s="3"/>
      <c r="G25227" s="3"/>
      <c r="H25227" s="3"/>
      <c r="I25227" s="3"/>
      <c r="J25227" s="3"/>
      <c r="K25227" s="3"/>
      <c r="L25227" s="3"/>
      <c r="M25227" s="3"/>
      <c r="N25227" s="3"/>
    </row>
    <row r="25228">
      <c r="A25228" s="3"/>
      <c r="B25228" s="3"/>
      <c r="C25228" s="3"/>
      <c r="D25228" s="3"/>
      <c r="E25228" s="3"/>
      <c r="F25228" s="3"/>
      <c r="G25228" s="3"/>
      <c r="H25228" s="3"/>
      <c r="I25228" s="3"/>
      <c r="J25228" s="3"/>
      <c r="K25228" s="3"/>
      <c r="L25228" s="3"/>
      <c r="M25228" s="3"/>
      <c r="N25228" s="3"/>
    </row>
    <row r="25229">
      <c r="A25229" s="3"/>
      <c r="B25229" s="3"/>
      <c r="C25229" s="3"/>
      <c r="D25229" s="3"/>
      <c r="E25229" s="3"/>
      <c r="F25229" s="3"/>
      <c r="G25229" s="3"/>
      <c r="H25229" s="3"/>
      <c r="I25229" s="3"/>
      <c r="J25229" s="3"/>
      <c r="K25229" s="3"/>
      <c r="L25229" s="3"/>
      <c r="M25229" s="3"/>
      <c r="N25229" s="3"/>
    </row>
    <row r="25230">
      <c r="A25230" s="3"/>
      <c r="B25230" s="3"/>
      <c r="C25230" s="3"/>
      <c r="D25230" s="3"/>
      <c r="E25230" s="3"/>
      <c r="F25230" s="3"/>
      <c r="G25230" s="3"/>
      <c r="H25230" s="3"/>
      <c r="I25230" s="3"/>
      <c r="J25230" s="3"/>
      <c r="K25230" s="3"/>
      <c r="L25230" s="3"/>
      <c r="M25230" s="3"/>
      <c r="N25230" s="3"/>
    </row>
    <row r="25231">
      <c r="A25231" s="3"/>
      <c r="B25231" s="3"/>
      <c r="C25231" s="3"/>
      <c r="D25231" s="3"/>
      <c r="E25231" s="3"/>
      <c r="F25231" s="3"/>
      <c r="G25231" s="3"/>
      <c r="H25231" s="3"/>
      <c r="I25231" s="3"/>
      <c r="J25231" s="3"/>
      <c r="K25231" s="3"/>
      <c r="L25231" s="3"/>
      <c r="M25231" s="3"/>
      <c r="N25231" s="3"/>
    </row>
    <row r="25232">
      <c r="A25232" s="3"/>
      <c r="B25232" s="3"/>
      <c r="C25232" s="3"/>
      <c r="D25232" s="3"/>
      <c r="E25232" s="3"/>
      <c r="F25232" s="3"/>
      <c r="G25232" s="3"/>
      <c r="H25232" s="3"/>
      <c r="I25232" s="3"/>
      <c r="J25232" s="3"/>
      <c r="K25232" s="3"/>
      <c r="L25232" s="3"/>
      <c r="M25232" s="3"/>
      <c r="N25232" s="3"/>
    </row>
    <row r="25233">
      <c r="A25233" s="3"/>
      <c r="B25233" s="3"/>
      <c r="C25233" s="3"/>
      <c r="D25233" s="3"/>
      <c r="E25233" s="3"/>
      <c r="F25233" s="3"/>
      <c r="G25233" s="3"/>
      <c r="H25233" s="3"/>
      <c r="I25233" s="3"/>
      <c r="J25233" s="3"/>
      <c r="K25233" s="3"/>
      <c r="L25233" s="3"/>
      <c r="M25233" s="3"/>
      <c r="N25233" s="3"/>
    </row>
    <row r="25234">
      <c r="A25234" s="3"/>
      <c r="B25234" s="3"/>
      <c r="C25234" s="3"/>
      <c r="D25234" s="3"/>
      <c r="E25234" s="3"/>
      <c r="F25234" s="3"/>
      <c r="G25234" s="3"/>
      <c r="H25234" s="3"/>
      <c r="I25234" s="3"/>
      <c r="J25234" s="3"/>
      <c r="K25234" s="3"/>
      <c r="L25234" s="3"/>
      <c r="M25234" s="3"/>
      <c r="N25234" s="3"/>
    </row>
    <row r="25235">
      <c r="A25235" s="3"/>
      <c r="B25235" s="3"/>
      <c r="C25235" s="3"/>
      <c r="D25235" s="3"/>
      <c r="E25235" s="3"/>
      <c r="F25235" s="3"/>
      <c r="G25235" s="3"/>
      <c r="H25235" s="3"/>
      <c r="I25235" s="3"/>
      <c r="J25235" s="3"/>
      <c r="K25235" s="3"/>
      <c r="L25235" s="3"/>
      <c r="M25235" s="3"/>
      <c r="N25235" s="3"/>
    </row>
    <row r="25236">
      <c r="A25236" s="3"/>
      <c r="B25236" s="3"/>
      <c r="C25236" s="3"/>
      <c r="D25236" s="3"/>
      <c r="E25236" s="3"/>
      <c r="F25236" s="3"/>
      <c r="G25236" s="3"/>
      <c r="H25236" s="3"/>
      <c r="I25236" s="3"/>
      <c r="J25236" s="3"/>
      <c r="K25236" s="3"/>
      <c r="L25236" s="3"/>
      <c r="M25236" s="3"/>
      <c r="N25236" s="3"/>
    </row>
    <row r="25237">
      <c r="A25237" s="3"/>
      <c r="B25237" s="3"/>
      <c r="C25237" s="3"/>
      <c r="D25237" s="3"/>
      <c r="E25237" s="3"/>
      <c r="F25237" s="3"/>
      <c r="G25237" s="3"/>
      <c r="H25237" s="3"/>
      <c r="I25237" s="3"/>
      <c r="J25237" s="3"/>
      <c r="K25237" s="3"/>
      <c r="L25237" s="3"/>
      <c r="M25237" s="3"/>
      <c r="N25237" s="3"/>
    </row>
    <row r="25238">
      <c r="A25238" s="3"/>
      <c r="B25238" s="3"/>
      <c r="C25238" s="3"/>
      <c r="D25238" s="3"/>
      <c r="E25238" s="3"/>
      <c r="F25238" s="3"/>
      <c r="G25238" s="3"/>
      <c r="H25238" s="3"/>
      <c r="I25238" s="3"/>
      <c r="J25238" s="3"/>
      <c r="K25238" s="3"/>
      <c r="L25238" s="3"/>
      <c r="M25238" s="3"/>
      <c r="N25238" s="3"/>
    </row>
    <row r="25239">
      <c r="A25239" s="3"/>
      <c r="B25239" s="3"/>
      <c r="C25239" s="3"/>
      <c r="D25239" s="3"/>
      <c r="E25239" s="3"/>
      <c r="F25239" s="3"/>
      <c r="G25239" s="3"/>
      <c r="H25239" s="3"/>
      <c r="I25239" s="3"/>
      <c r="J25239" s="3"/>
      <c r="K25239" s="3"/>
      <c r="L25239" s="3"/>
      <c r="M25239" s="3"/>
      <c r="N25239" s="3"/>
    </row>
    <row r="25240">
      <c r="A25240" s="3"/>
      <c r="B25240" s="3"/>
      <c r="C25240" s="3"/>
      <c r="D25240" s="3"/>
      <c r="E25240" s="3"/>
      <c r="F25240" s="3"/>
      <c r="G25240" s="3"/>
      <c r="H25240" s="3"/>
      <c r="I25240" s="3"/>
      <c r="J25240" s="3"/>
      <c r="K25240" s="3"/>
      <c r="L25240" s="3"/>
      <c r="M25240" s="3"/>
      <c r="N25240" s="3"/>
    </row>
    <row r="25241">
      <c r="A25241" s="3"/>
      <c r="B25241" s="3"/>
      <c r="C25241" s="3"/>
      <c r="D25241" s="3"/>
      <c r="E25241" s="3"/>
      <c r="F25241" s="3"/>
      <c r="G25241" s="3"/>
      <c r="H25241" s="3"/>
      <c r="I25241" s="3"/>
      <c r="J25241" s="3"/>
      <c r="K25241" s="3"/>
      <c r="L25241" s="3"/>
      <c r="M25241" s="3"/>
      <c r="N25241" s="3"/>
    </row>
    <row r="25242">
      <c r="A25242" s="3"/>
      <c r="B25242" s="3"/>
      <c r="C25242" s="3"/>
      <c r="D25242" s="3"/>
      <c r="E25242" s="3"/>
      <c r="F25242" s="3"/>
      <c r="G25242" s="3"/>
      <c r="H25242" s="3"/>
      <c r="I25242" s="3"/>
      <c r="J25242" s="3"/>
      <c r="K25242" s="3"/>
      <c r="L25242" s="3"/>
      <c r="M25242" s="3"/>
      <c r="N25242" s="3"/>
    </row>
    <row r="25243">
      <c r="A25243" s="3"/>
      <c r="B25243" s="3"/>
      <c r="C25243" s="3"/>
      <c r="D25243" s="3"/>
      <c r="E25243" s="3"/>
      <c r="F25243" s="3"/>
      <c r="G25243" s="3"/>
      <c r="H25243" s="3"/>
      <c r="I25243" s="3"/>
      <c r="J25243" s="3"/>
      <c r="K25243" s="3"/>
      <c r="L25243" s="3"/>
      <c r="M25243" s="3"/>
      <c r="N25243" s="3"/>
    </row>
    <row r="25244">
      <c r="A25244" s="3"/>
      <c r="B25244" s="3"/>
      <c r="C25244" s="3"/>
      <c r="D25244" s="3"/>
      <c r="E25244" s="3"/>
      <c r="F25244" s="3"/>
      <c r="G25244" s="3"/>
      <c r="H25244" s="3"/>
      <c r="I25244" s="3"/>
      <c r="J25244" s="3"/>
      <c r="K25244" s="3"/>
      <c r="L25244" s="3"/>
      <c r="M25244" s="3"/>
      <c r="N25244" s="3"/>
    </row>
    <row r="25245">
      <c r="A25245" s="3"/>
      <c r="B25245" s="3"/>
      <c r="C25245" s="3"/>
      <c r="D25245" s="3"/>
      <c r="E25245" s="3"/>
      <c r="F25245" s="3"/>
      <c r="G25245" s="3"/>
      <c r="H25245" s="3"/>
      <c r="I25245" s="3"/>
      <c r="J25245" s="3"/>
      <c r="K25245" s="3"/>
      <c r="L25245" s="3"/>
      <c r="M25245" s="3"/>
      <c r="N25245" s="3"/>
    </row>
    <row r="25246">
      <c r="A25246" s="3"/>
      <c r="B25246" s="3"/>
      <c r="C25246" s="3"/>
      <c r="D25246" s="3"/>
      <c r="E25246" s="3"/>
      <c r="F25246" s="3"/>
      <c r="G25246" s="3"/>
      <c r="H25246" s="3"/>
      <c r="I25246" s="3"/>
      <c r="J25246" s="3"/>
      <c r="K25246" s="3"/>
      <c r="L25246" s="3"/>
      <c r="M25246" s="3"/>
      <c r="N25246" s="3"/>
    </row>
    <row r="25247">
      <c r="A25247" s="3"/>
      <c r="B25247" s="3"/>
      <c r="C25247" s="3"/>
      <c r="D25247" s="3"/>
      <c r="E25247" s="3"/>
      <c r="F25247" s="3"/>
      <c r="G25247" s="3"/>
      <c r="H25247" s="3"/>
      <c r="I25247" s="3"/>
      <c r="J25247" s="3"/>
      <c r="K25247" s="3"/>
      <c r="L25247" s="3"/>
      <c r="M25247" s="3"/>
      <c r="N25247" s="3"/>
    </row>
    <row r="25248">
      <c r="A25248" s="3"/>
      <c r="B25248" s="3"/>
      <c r="C25248" s="3"/>
      <c r="D25248" s="3"/>
      <c r="E25248" s="3"/>
      <c r="F25248" s="3"/>
      <c r="G25248" s="3"/>
      <c r="H25248" s="3"/>
      <c r="I25248" s="3"/>
      <c r="J25248" s="3"/>
      <c r="K25248" s="3"/>
      <c r="L25248" s="3"/>
      <c r="M25248" s="3"/>
      <c r="N25248" s="3"/>
    </row>
    <row r="25249">
      <c r="A25249" s="3"/>
      <c r="B25249" s="3"/>
      <c r="C25249" s="3"/>
      <c r="D25249" s="3"/>
      <c r="E25249" s="3"/>
      <c r="F25249" s="3"/>
      <c r="G25249" s="3"/>
      <c r="H25249" s="3"/>
      <c r="I25249" s="3"/>
      <c r="J25249" s="3"/>
      <c r="K25249" s="3"/>
      <c r="L25249" s="3"/>
      <c r="M25249" s="3"/>
      <c r="N25249" s="3"/>
    </row>
    <row r="25250">
      <c r="A25250" s="3"/>
      <c r="B25250" s="3"/>
      <c r="C25250" s="3"/>
      <c r="D25250" s="3"/>
      <c r="E25250" s="3"/>
      <c r="F25250" s="3"/>
      <c r="G25250" s="3"/>
      <c r="H25250" s="3"/>
      <c r="I25250" s="3"/>
      <c r="J25250" s="3"/>
      <c r="K25250" s="3"/>
      <c r="L25250" s="3"/>
      <c r="M25250" s="3"/>
      <c r="N25250" s="3"/>
    </row>
    <row r="25251">
      <c r="A25251" s="3"/>
      <c r="B25251" s="3"/>
      <c r="C25251" s="3"/>
      <c r="D25251" s="3"/>
      <c r="E25251" s="3"/>
      <c r="F25251" s="3"/>
      <c r="G25251" s="3"/>
      <c r="H25251" s="3"/>
      <c r="I25251" s="3"/>
      <c r="J25251" s="3"/>
      <c r="K25251" s="3"/>
      <c r="L25251" s="3"/>
      <c r="M25251" s="3"/>
      <c r="N25251" s="3"/>
    </row>
    <row r="25252">
      <c r="A25252" s="3"/>
      <c r="B25252" s="3"/>
      <c r="C25252" s="3"/>
      <c r="D25252" s="3"/>
      <c r="E25252" s="3"/>
      <c r="F25252" s="3"/>
      <c r="G25252" s="3"/>
      <c r="H25252" s="3"/>
      <c r="I25252" s="3"/>
      <c r="J25252" s="3"/>
      <c r="K25252" s="3"/>
      <c r="L25252" s="3"/>
      <c r="M25252" s="3"/>
      <c r="N25252" s="3"/>
    </row>
    <row r="25253">
      <c r="A25253" s="3"/>
      <c r="B25253" s="3"/>
      <c r="C25253" s="3"/>
      <c r="D25253" s="3"/>
      <c r="E25253" s="3"/>
      <c r="F25253" s="3"/>
      <c r="G25253" s="3"/>
      <c r="H25253" s="3"/>
      <c r="I25253" s="3"/>
      <c r="J25253" s="3"/>
      <c r="K25253" s="3"/>
      <c r="L25253" s="3"/>
      <c r="M25253" s="3"/>
      <c r="N25253" s="3"/>
    </row>
    <row r="25254">
      <c r="A25254" s="3"/>
      <c r="B25254" s="3"/>
      <c r="C25254" s="3"/>
      <c r="D25254" s="3"/>
      <c r="E25254" s="3"/>
      <c r="F25254" s="3"/>
      <c r="G25254" s="3"/>
      <c r="H25254" s="3"/>
      <c r="I25254" s="3"/>
      <c r="J25254" s="3"/>
      <c r="K25254" s="3"/>
      <c r="L25254" s="3"/>
      <c r="M25254" s="3"/>
      <c r="N25254" s="3"/>
    </row>
    <row r="25255">
      <c r="A25255" s="3"/>
      <c r="B25255" s="3"/>
      <c r="C25255" s="3"/>
      <c r="D25255" s="3"/>
      <c r="E25255" s="3"/>
      <c r="F25255" s="3"/>
      <c r="G25255" s="3"/>
      <c r="H25255" s="3"/>
      <c r="I25255" s="3"/>
      <c r="J25255" s="3"/>
      <c r="K25255" s="3"/>
      <c r="L25255" s="3"/>
      <c r="M25255" s="3"/>
      <c r="N25255" s="3"/>
    </row>
    <row r="25256">
      <c r="A25256" s="3"/>
      <c r="B25256" s="3"/>
      <c r="C25256" s="3"/>
      <c r="D25256" s="3"/>
      <c r="E25256" s="3"/>
      <c r="F25256" s="3"/>
      <c r="G25256" s="3"/>
      <c r="H25256" s="3"/>
      <c r="I25256" s="3"/>
      <c r="J25256" s="3"/>
      <c r="K25256" s="3"/>
      <c r="L25256" s="3"/>
      <c r="M25256" s="3"/>
      <c r="N25256" s="3"/>
    </row>
    <row r="25257">
      <c r="A25257" s="3"/>
      <c r="B25257" s="3"/>
      <c r="C25257" s="3"/>
      <c r="D25257" s="3"/>
      <c r="E25257" s="3"/>
      <c r="F25257" s="3"/>
      <c r="G25257" s="3"/>
      <c r="H25257" s="3"/>
      <c r="I25257" s="3"/>
      <c r="J25257" s="3"/>
      <c r="K25257" s="3"/>
      <c r="L25257" s="3"/>
      <c r="M25257" s="3"/>
      <c r="N25257" s="3"/>
    </row>
    <row r="25258">
      <c r="A25258" s="3"/>
      <c r="B25258" s="3"/>
      <c r="C25258" s="3"/>
      <c r="D25258" s="3"/>
      <c r="E25258" s="3"/>
      <c r="F25258" s="3"/>
      <c r="G25258" s="3"/>
      <c r="H25258" s="3"/>
      <c r="I25258" s="3"/>
      <c r="J25258" s="3"/>
      <c r="K25258" s="3"/>
      <c r="L25258" s="3"/>
      <c r="M25258" s="3"/>
      <c r="N25258" s="3"/>
    </row>
    <row r="25259">
      <c r="A25259" s="3"/>
      <c r="B25259" s="3"/>
      <c r="C25259" s="3"/>
      <c r="D25259" s="3"/>
      <c r="E25259" s="3"/>
      <c r="F25259" s="3"/>
      <c r="G25259" s="3"/>
      <c r="H25259" s="3"/>
      <c r="I25259" s="3"/>
      <c r="J25259" s="3"/>
      <c r="K25259" s="3"/>
      <c r="L25259" s="3"/>
      <c r="M25259" s="3"/>
      <c r="N25259" s="3"/>
    </row>
    <row r="25260">
      <c r="A25260" s="3"/>
      <c r="B25260" s="3"/>
      <c r="C25260" s="3"/>
      <c r="D25260" s="3"/>
      <c r="E25260" s="3"/>
      <c r="F25260" s="3"/>
      <c r="G25260" s="3"/>
      <c r="H25260" s="3"/>
      <c r="I25260" s="3"/>
      <c r="J25260" s="3"/>
      <c r="K25260" s="3"/>
      <c r="L25260" s="3"/>
      <c r="M25260" s="3"/>
      <c r="N25260" s="3"/>
    </row>
    <row r="25261">
      <c r="A25261" s="3"/>
      <c r="B25261" s="3"/>
      <c r="C25261" s="3"/>
      <c r="D25261" s="3"/>
      <c r="E25261" s="3"/>
      <c r="F25261" s="3"/>
      <c r="G25261" s="3"/>
      <c r="H25261" s="3"/>
      <c r="I25261" s="3"/>
      <c r="J25261" s="3"/>
      <c r="K25261" s="3"/>
      <c r="L25261" s="3"/>
      <c r="M25261" s="3"/>
      <c r="N25261" s="3"/>
    </row>
    <row r="25262">
      <c r="A25262" s="3"/>
      <c r="B25262" s="3"/>
      <c r="C25262" s="3"/>
      <c r="D25262" s="3"/>
      <c r="E25262" s="3"/>
      <c r="F25262" s="3"/>
      <c r="G25262" s="3"/>
      <c r="H25262" s="3"/>
      <c r="I25262" s="3"/>
      <c r="J25262" s="3"/>
      <c r="K25262" s="3"/>
      <c r="L25262" s="3"/>
      <c r="M25262" s="3"/>
      <c r="N25262" s="3"/>
    </row>
    <row r="25263">
      <c r="A25263" s="3"/>
      <c r="B25263" s="3"/>
      <c r="C25263" s="3"/>
      <c r="D25263" s="3"/>
      <c r="E25263" s="3"/>
      <c r="F25263" s="3"/>
      <c r="G25263" s="3"/>
      <c r="H25263" s="3"/>
      <c r="I25263" s="3"/>
      <c r="J25263" s="3"/>
      <c r="K25263" s="3"/>
      <c r="L25263" s="3"/>
      <c r="M25263" s="3"/>
      <c r="N25263" s="3"/>
    </row>
    <row r="25264">
      <c r="A25264" s="3"/>
      <c r="B25264" s="3"/>
      <c r="C25264" s="3"/>
      <c r="D25264" s="3"/>
      <c r="E25264" s="3"/>
      <c r="F25264" s="3"/>
      <c r="G25264" s="3"/>
      <c r="H25264" s="3"/>
      <c r="I25264" s="3"/>
      <c r="J25264" s="3"/>
      <c r="K25264" s="3"/>
      <c r="L25264" s="3"/>
      <c r="M25264" s="3"/>
      <c r="N25264" s="3"/>
    </row>
    <row r="25265">
      <c r="A25265" s="3"/>
      <c r="B25265" s="3"/>
      <c r="C25265" s="3"/>
      <c r="D25265" s="3"/>
      <c r="E25265" s="3"/>
      <c r="F25265" s="3"/>
      <c r="G25265" s="3"/>
      <c r="H25265" s="3"/>
      <c r="I25265" s="3"/>
      <c r="J25265" s="3"/>
      <c r="K25265" s="3"/>
      <c r="L25265" s="3"/>
      <c r="M25265" s="3"/>
      <c r="N25265" s="3"/>
    </row>
    <row r="25266">
      <c r="A25266" s="3"/>
      <c r="B25266" s="3"/>
      <c r="C25266" s="3"/>
      <c r="D25266" s="3"/>
      <c r="E25266" s="3"/>
      <c r="F25266" s="3"/>
      <c r="G25266" s="3"/>
      <c r="H25266" s="3"/>
      <c r="I25266" s="3"/>
      <c r="J25266" s="3"/>
      <c r="K25266" s="3"/>
      <c r="L25266" s="3"/>
      <c r="M25266" s="3"/>
      <c r="N25266" s="3"/>
    </row>
    <row r="25267">
      <c r="A25267" s="3"/>
      <c r="B25267" s="3"/>
      <c r="C25267" s="3"/>
      <c r="D25267" s="3"/>
      <c r="E25267" s="3"/>
      <c r="F25267" s="3"/>
      <c r="G25267" s="3"/>
      <c r="H25267" s="3"/>
      <c r="I25267" s="3"/>
      <c r="J25267" s="3"/>
      <c r="K25267" s="3"/>
      <c r="L25267" s="3"/>
      <c r="M25267" s="3"/>
      <c r="N25267" s="3"/>
    </row>
    <row r="25268">
      <c r="A25268" s="3"/>
      <c r="B25268" s="3"/>
      <c r="C25268" s="3"/>
      <c r="D25268" s="3"/>
      <c r="E25268" s="3"/>
      <c r="F25268" s="3"/>
      <c r="G25268" s="3"/>
      <c r="H25268" s="3"/>
      <c r="I25268" s="3"/>
      <c r="J25268" s="3"/>
      <c r="K25268" s="3"/>
      <c r="L25268" s="3"/>
      <c r="M25268" s="3"/>
      <c r="N25268" s="3"/>
    </row>
    <row r="25269">
      <c r="A25269" s="3"/>
      <c r="B25269" s="3"/>
      <c r="C25269" s="3"/>
      <c r="D25269" s="3"/>
      <c r="E25269" s="3"/>
      <c r="F25269" s="3"/>
      <c r="G25269" s="3"/>
      <c r="H25269" s="3"/>
      <c r="I25269" s="3"/>
      <c r="J25269" s="3"/>
      <c r="K25269" s="3"/>
      <c r="L25269" s="3"/>
      <c r="M25269" s="3"/>
      <c r="N25269" s="3"/>
    </row>
    <row r="25270">
      <c r="A25270" s="3"/>
      <c r="B25270" s="3"/>
      <c r="C25270" s="3"/>
      <c r="D25270" s="3"/>
      <c r="E25270" s="3"/>
      <c r="F25270" s="3"/>
      <c r="G25270" s="3"/>
      <c r="H25270" s="3"/>
      <c r="I25270" s="3"/>
      <c r="J25270" s="3"/>
      <c r="K25270" s="3"/>
      <c r="L25270" s="3"/>
      <c r="M25270" s="3"/>
      <c r="N25270" s="3"/>
    </row>
    <row r="25271">
      <c r="A25271" s="3"/>
      <c r="B25271" s="3"/>
      <c r="C25271" s="3"/>
      <c r="D25271" s="3"/>
      <c r="E25271" s="3"/>
      <c r="F25271" s="3"/>
      <c r="G25271" s="3"/>
      <c r="H25271" s="3"/>
      <c r="I25271" s="3"/>
      <c r="J25271" s="3"/>
      <c r="K25271" s="3"/>
      <c r="L25271" s="3"/>
      <c r="M25271" s="3"/>
      <c r="N25271" s="3"/>
    </row>
    <row r="25272">
      <c r="A25272" s="3"/>
      <c r="B25272" s="3"/>
      <c r="C25272" s="3"/>
      <c r="D25272" s="3"/>
      <c r="E25272" s="3"/>
      <c r="F25272" s="3"/>
      <c r="G25272" s="3"/>
      <c r="H25272" s="3"/>
      <c r="I25272" s="3"/>
      <c r="J25272" s="3"/>
      <c r="K25272" s="3"/>
      <c r="L25272" s="3"/>
      <c r="M25272" s="3"/>
      <c r="N25272" s="3"/>
    </row>
    <row r="25273">
      <c r="A25273" s="3"/>
      <c r="B25273" s="3"/>
      <c r="C25273" s="3"/>
      <c r="D25273" s="3"/>
      <c r="E25273" s="3"/>
      <c r="F25273" s="3"/>
      <c r="G25273" s="3"/>
      <c r="H25273" s="3"/>
      <c r="I25273" s="3"/>
      <c r="J25273" s="3"/>
      <c r="K25273" s="3"/>
      <c r="L25273" s="3"/>
      <c r="M25273" s="3"/>
      <c r="N25273" s="3"/>
    </row>
    <row r="25274">
      <c r="A25274" s="3"/>
      <c r="B25274" s="3"/>
      <c r="C25274" s="3"/>
      <c r="D25274" s="3"/>
      <c r="E25274" s="3"/>
      <c r="F25274" s="3"/>
      <c r="G25274" s="3"/>
      <c r="H25274" s="3"/>
      <c r="I25274" s="3"/>
      <c r="J25274" s="3"/>
      <c r="K25274" s="3"/>
      <c r="L25274" s="3"/>
      <c r="M25274" s="3"/>
      <c r="N25274" s="3"/>
    </row>
    <row r="25275">
      <c r="A25275" s="3"/>
      <c r="B25275" s="3"/>
      <c r="C25275" s="3"/>
      <c r="D25275" s="3"/>
      <c r="E25275" s="3"/>
      <c r="F25275" s="3"/>
      <c r="G25275" s="3"/>
      <c r="H25275" s="3"/>
      <c r="I25275" s="3"/>
      <c r="J25275" s="3"/>
      <c r="K25275" s="3"/>
      <c r="L25275" s="3"/>
      <c r="M25275" s="3"/>
      <c r="N25275" s="3"/>
    </row>
    <row r="25276">
      <c r="A25276" s="3"/>
      <c r="B25276" s="3"/>
      <c r="C25276" s="3"/>
      <c r="D25276" s="3"/>
      <c r="E25276" s="3"/>
      <c r="F25276" s="3"/>
      <c r="G25276" s="3"/>
      <c r="H25276" s="3"/>
      <c r="I25276" s="3"/>
      <c r="J25276" s="3"/>
      <c r="K25276" s="3"/>
      <c r="L25276" s="3"/>
      <c r="M25276" s="3"/>
      <c r="N25276" s="3"/>
    </row>
    <row r="25277">
      <c r="A25277" s="3"/>
      <c r="B25277" s="3"/>
      <c r="C25277" s="3"/>
      <c r="D25277" s="3"/>
      <c r="E25277" s="3"/>
      <c r="F25277" s="3"/>
      <c r="G25277" s="3"/>
      <c r="H25277" s="3"/>
      <c r="I25277" s="3"/>
      <c r="J25277" s="3"/>
      <c r="K25277" s="3"/>
      <c r="L25277" s="3"/>
      <c r="M25277" s="3"/>
      <c r="N25277" s="3"/>
    </row>
    <row r="25278">
      <c r="A25278" s="3"/>
      <c r="B25278" s="3"/>
      <c r="C25278" s="3"/>
      <c r="D25278" s="3"/>
      <c r="E25278" s="3"/>
      <c r="F25278" s="3"/>
      <c r="G25278" s="3"/>
      <c r="H25278" s="3"/>
      <c r="I25278" s="3"/>
      <c r="J25278" s="3"/>
      <c r="K25278" s="3"/>
      <c r="L25278" s="3"/>
      <c r="M25278" s="3"/>
      <c r="N25278" s="3"/>
    </row>
    <row r="25279">
      <c r="A25279" s="3"/>
      <c r="B25279" s="3"/>
      <c r="C25279" s="3"/>
      <c r="D25279" s="3"/>
      <c r="E25279" s="3"/>
      <c r="F25279" s="3"/>
      <c r="G25279" s="3"/>
      <c r="H25279" s="3"/>
      <c r="I25279" s="3"/>
      <c r="J25279" s="3"/>
      <c r="K25279" s="3"/>
      <c r="L25279" s="3"/>
      <c r="M25279" s="3"/>
      <c r="N25279" s="3"/>
    </row>
    <row r="25280">
      <c r="A25280" s="3"/>
      <c r="B25280" s="3"/>
      <c r="C25280" s="3"/>
      <c r="D25280" s="3"/>
      <c r="E25280" s="3"/>
      <c r="F25280" s="3"/>
      <c r="G25280" s="3"/>
      <c r="H25280" s="3"/>
      <c r="I25280" s="3"/>
      <c r="J25280" s="3"/>
      <c r="K25280" s="3"/>
      <c r="L25280" s="3"/>
      <c r="M25280" s="3"/>
      <c r="N25280" s="3"/>
    </row>
    <row r="25281">
      <c r="A25281" s="3"/>
      <c r="B25281" s="3"/>
      <c r="C25281" s="3"/>
      <c r="D25281" s="3"/>
      <c r="E25281" s="3"/>
      <c r="F25281" s="3"/>
      <c r="G25281" s="3"/>
      <c r="H25281" s="3"/>
      <c r="I25281" s="3"/>
      <c r="J25281" s="3"/>
      <c r="K25281" s="3"/>
      <c r="L25281" s="3"/>
      <c r="M25281" s="3"/>
      <c r="N25281" s="3"/>
    </row>
    <row r="25282">
      <c r="A25282" s="3"/>
      <c r="B25282" s="3"/>
      <c r="C25282" s="3"/>
      <c r="D25282" s="3"/>
      <c r="E25282" s="3"/>
      <c r="F25282" s="3"/>
      <c r="G25282" s="3"/>
      <c r="H25282" s="3"/>
      <c r="I25282" s="3"/>
      <c r="J25282" s="3"/>
      <c r="K25282" s="3"/>
      <c r="L25282" s="3"/>
      <c r="M25282" s="3"/>
      <c r="N25282" s="3"/>
    </row>
    <row r="25283">
      <c r="A25283" s="3"/>
      <c r="B25283" s="3"/>
      <c r="C25283" s="3"/>
      <c r="D25283" s="3"/>
      <c r="E25283" s="3"/>
      <c r="F25283" s="3"/>
      <c r="G25283" s="3"/>
      <c r="H25283" s="3"/>
      <c r="I25283" s="3"/>
      <c r="J25283" s="3"/>
      <c r="K25283" s="3"/>
      <c r="L25283" s="3"/>
      <c r="M25283" s="3"/>
      <c r="N25283" s="3"/>
    </row>
    <row r="25284">
      <c r="A25284" s="3"/>
      <c r="B25284" s="3"/>
      <c r="C25284" s="3"/>
      <c r="D25284" s="3"/>
      <c r="E25284" s="3"/>
      <c r="F25284" s="3"/>
      <c r="G25284" s="3"/>
      <c r="H25284" s="3"/>
      <c r="I25284" s="3"/>
      <c r="J25284" s="3"/>
      <c r="K25284" s="3"/>
      <c r="L25284" s="3"/>
      <c r="M25284" s="3"/>
      <c r="N25284" s="3"/>
    </row>
    <row r="25285">
      <c r="A25285" s="3"/>
      <c r="B25285" s="3"/>
      <c r="C25285" s="3"/>
      <c r="D25285" s="3"/>
      <c r="E25285" s="3"/>
      <c r="F25285" s="3"/>
      <c r="G25285" s="3"/>
      <c r="H25285" s="3"/>
      <c r="I25285" s="3"/>
      <c r="J25285" s="3"/>
      <c r="K25285" s="3"/>
      <c r="L25285" s="3"/>
      <c r="M25285" s="3"/>
      <c r="N25285" s="3"/>
    </row>
    <row r="25286">
      <c r="A25286" s="3"/>
      <c r="B25286" s="3"/>
      <c r="C25286" s="3"/>
      <c r="D25286" s="3"/>
      <c r="E25286" s="3"/>
      <c r="F25286" s="3"/>
      <c r="G25286" s="3"/>
      <c r="H25286" s="3"/>
      <c r="I25286" s="3"/>
      <c r="J25286" s="3"/>
      <c r="K25286" s="3"/>
      <c r="L25286" s="3"/>
      <c r="M25286" s="3"/>
      <c r="N25286" s="3"/>
    </row>
    <row r="25287">
      <c r="A25287" s="3"/>
      <c r="B25287" s="3"/>
      <c r="C25287" s="3"/>
      <c r="D25287" s="3"/>
      <c r="E25287" s="3"/>
      <c r="F25287" s="3"/>
      <c r="G25287" s="3"/>
      <c r="H25287" s="3"/>
      <c r="I25287" s="3"/>
      <c r="J25287" s="3"/>
      <c r="K25287" s="3"/>
      <c r="L25287" s="3"/>
      <c r="M25287" s="3"/>
      <c r="N25287" s="3"/>
    </row>
    <row r="25288">
      <c r="A25288" s="3"/>
      <c r="B25288" s="3"/>
      <c r="C25288" s="3"/>
      <c r="D25288" s="3"/>
      <c r="E25288" s="3"/>
      <c r="F25288" s="3"/>
      <c r="G25288" s="3"/>
      <c r="H25288" s="3"/>
      <c r="I25288" s="3"/>
      <c r="J25288" s="3"/>
      <c r="K25288" s="3"/>
      <c r="L25288" s="3"/>
      <c r="M25288" s="3"/>
      <c r="N25288" s="3"/>
    </row>
    <row r="25289">
      <c r="A25289" s="3"/>
      <c r="B25289" s="3"/>
      <c r="C25289" s="3"/>
      <c r="D25289" s="3"/>
      <c r="E25289" s="3"/>
      <c r="F25289" s="3"/>
      <c r="G25289" s="3"/>
      <c r="H25289" s="3"/>
      <c r="I25289" s="3"/>
      <c r="J25289" s="3"/>
      <c r="K25289" s="3"/>
      <c r="L25289" s="3"/>
      <c r="M25289" s="3"/>
      <c r="N25289" s="3"/>
    </row>
    <row r="25290">
      <c r="A25290" s="3"/>
      <c r="B25290" s="3"/>
      <c r="C25290" s="3"/>
      <c r="D25290" s="3"/>
      <c r="E25290" s="3"/>
      <c r="F25290" s="3"/>
      <c r="G25290" s="3"/>
      <c r="H25290" s="3"/>
      <c r="I25290" s="3"/>
      <c r="J25290" s="3"/>
      <c r="K25290" s="3"/>
      <c r="L25290" s="3"/>
      <c r="M25290" s="3"/>
      <c r="N25290" s="3"/>
    </row>
    <row r="25291">
      <c r="A25291" s="3"/>
      <c r="B25291" s="3"/>
      <c r="C25291" s="3"/>
      <c r="D25291" s="3"/>
      <c r="E25291" s="3"/>
      <c r="F25291" s="3"/>
      <c r="G25291" s="3"/>
      <c r="H25291" s="3"/>
      <c r="I25291" s="3"/>
      <c r="J25291" s="3"/>
      <c r="K25291" s="3"/>
      <c r="L25291" s="3"/>
      <c r="M25291" s="3"/>
      <c r="N25291" s="3"/>
    </row>
    <row r="25292">
      <c r="A25292" s="3"/>
      <c r="B25292" s="3"/>
      <c r="C25292" s="3"/>
      <c r="D25292" s="3"/>
      <c r="E25292" s="3"/>
      <c r="F25292" s="3"/>
      <c r="G25292" s="3"/>
      <c r="H25292" s="3"/>
      <c r="I25292" s="3"/>
      <c r="J25292" s="3"/>
      <c r="K25292" s="3"/>
      <c r="L25292" s="3"/>
      <c r="M25292" s="3"/>
      <c r="N25292" s="3"/>
    </row>
    <row r="25293">
      <c r="A25293" s="3"/>
      <c r="B25293" s="3"/>
      <c r="C25293" s="3"/>
      <c r="D25293" s="3"/>
      <c r="E25293" s="3"/>
      <c r="F25293" s="3"/>
      <c r="G25293" s="3"/>
      <c r="H25293" s="3"/>
      <c r="I25293" s="3"/>
      <c r="J25293" s="3"/>
      <c r="K25293" s="3"/>
      <c r="L25293" s="3"/>
      <c r="M25293" s="3"/>
      <c r="N25293" s="3"/>
    </row>
    <row r="25294">
      <c r="A25294" s="3"/>
      <c r="B25294" s="3"/>
      <c r="C25294" s="3"/>
      <c r="D25294" s="3"/>
      <c r="E25294" s="3"/>
      <c r="F25294" s="3"/>
      <c r="G25294" s="3"/>
      <c r="H25294" s="3"/>
      <c r="I25294" s="3"/>
      <c r="J25294" s="3"/>
      <c r="K25294" s="3"/>
      <c r="L25294" s="3"/>
      <c r="M25294" s="3"/>
      <c r="N25294" s="3"/>
    </row>
    <row r="25295">
      <c r="A25295" s="3"/>
      <c r="B25295" s="3"/>
      <c r="C25295" s="3"/>
      <c r="D25295" s="3"/>
      <c r="E25295" s="3"/>
      <c r="F25295" s="3"/>
      <c r="G25295" s="3"/>
      <c r="H25295" s="3"/>
      <c r="I25295" s="3"/>
      <c r="J25295" s="3"/>
      <c r="K25295" s="3"/>
      <c r="L25295" s="3"/>
      <c r="M25295" s="3"/>
      <c r="N25295" s="3"/>
    </row>
    <row r="25296">
      <c r="A25296" s="3"/>
      <c r="B25296" s="3"/>
      <c r="C25296" s="3"/>
      <c r="D25296" s="3"/>
      <c r="E25296" s="3"/>
      <c r="F25296" s="3"/>
      <c r="G25296" s="3"/>
      <c r="H25296" s="3"/>
      <c r="I25296" s="3"/>
      <c r="J25296" s="3"/>
      <c r="K25296" s="3"/>
      <c r="L25296" s="3"/>
      <c r="M25296" s="3"/>
      <c r="N25296" s="3"/>
    </row>
    <row r="25297">
      <c r="A25297" s="3"/>
      <c r="B25297" s="3"/>
      <c r="C25297" s="3"/>
      <c r="D25297" s="3"/>
      <c r="E25297" s="3"/>
      <c r="F25297" s="3"/>
      <c r="G25297" s="3"/>
      <c r="H25297" s="3"/>
      <c r="I25297" s="3"/>
      <c r="J25297" s="3"/>
      <c r="K25297" s="3"/>
      <c r="L25297" s="3"/>
      <c r="M25297" s="3"/>
      <c r="N25297" s="3"/>
    </row>
    <row r="25298">
      <c r="A25298" s="3"/>
      <c r="B25298" s="3"/>
      <c r="C25298" s="3"/>
      <c r="D25298" s="3"/>
      <c r="E25298" s="3"/>
      <c r="F25298" s="3"/>
      <c r="G25298" s="3"/>
      <c r="H25298" s="3"/>
      <c r="I25298" s="3"/>
      <c r="J25298" s="3"/>
      <c r="K25298" s="3"/>
      <c r="L25298" s="3"/>
      <c r="M25298" s="3"/>
      <c r="N25298" s="3"/>
    </row>
    <row r="25299">
      <c r="A25299" s="3"/>
      <c r="B25299" s="3"/>
      <c r="C25299" s="3"/>
      <c r="D25299" s="3"/>
      <c r="E25299" s="3"/>
      <c r="F25299" s="3"/>
      <c r="G25299" s="3"/>
      <c r="H25299" s="3"/>
      <c r="I25299" s="3"/>
      <c r="J25299" s="3"/>
      <c r="K25299" s="3"/>
      <c r="L25299" s="3"/>
      <c r="M25299" s="3"/>
      <c r="N25299" s="3"/>
    </row>
    <row r="25300">
      <c r="A25300" s="3"/>
      <c r="B25300" s="3"/>
      <c r="C25300" s="3"/>
      <c r="D25300" s="3"/>
      <c r="E25300" s="3"/>
      <c r="F25300" s="3"/>
      <c r="G25300" s="3"/>
      <c r="H25300" s="3"/>
      <c r="I25300" s="3"/>
      <c r="J25300" s="3"/>
      <c r="K25300" s="3"/>
      <c r="L25300" s="3"/>
      <c r="M25300" s="3"/>
      <c r="N25300" s="3"/>
    </row>
    <row r="25301">
      <c r="A25301" s="3"/>
      <c r="B25301" s="3"/>
      <c r="C25301" s="3"/>
      <c r="D25301" s="3"/>
      <c r="E25301" s="3"/>
      <c r="F25301" s="3"/>
      <c r="G25301" s="3"/>
      <c r="H25301" s="3"/>
      <c r="I25301" s="3"/>
      <c r="J25301" s="3"/>
      <c r="K25301" s="3"/>
      <c r="L25301" s="3"/>
      <c r="M25301" s="3"/>
      <c r="N25301" s="3"/>
    </row>
    <row r="25302">
      <c r="A25302" s="3"/>
      <c r="B25302" s="3"/>
      <c r="C25302" s="3"/>
      <c r="D25302" s="3"/>
      <c r="E25302" s="3"/>
      <c r="F25302" s="3"/>
      <c r="G25302" s="3"/>
      <c r="H25302" s="3"/>
      <c r="I25302" s="3"/>
      <c r="J25302" s="3"/>
      <c r="K25302" s="3"/>
      <c r="L25302" s="3"/>
      <c r="M25302" s="3"/>
      <c r="N25302" s="3"/>
    </row>
    <row r="25303">
      <c r="A25303" s="3"/>
      <c r="B25303" s="3"/>
      <c r="C25303" s="3"/>
      <c r="D25303" s="3"/>
      <c r="E25303" s="3"/>
      <c r="F25303" s="3"/>
      <c r="G25303" s="3"/>
      <c r="H25303" s="3"/>
      <c r="I25303" s="3"/>
      <c r="J25303" s="3"/>
      <c r="K25303" s="3"/>
      <c r="L25303" s="3"/>
      <c r="M25303" s="3"/>
      <c r="N25303" s="3"/>
    </row>
    <row r="25304">
      <c r="A25304" s="3"/>
      <c r="B25304" s="3"/>
      <c r="C25304" s="3"/>
      <c r="D25304" s="3"/>
      <c r="E25304" s="3"/>
      <c r="F25304" s="3"/>
      <c r="G25304" s="3"/>
      <c r="H25304" s="3"/>
      <c r="I25304" s="3"/>
      <c r="J25304" s="3"/>
      <c r="K25304" s="3"/>
      <c r="L25304" s="3"/>
      <c r="M25304" s="3"/>
      <c r="N25304" s="3"/>
    </row>
    <row r="25305">
      <c r="A25305" s="3"/>
      <c r="B25305" s="3"/>
      <c r="C25305" s="3"/>
      <c r="D25305" s="3"/>
      <c r="E25305" s="3"/>
      <c r="F25305" s="3"/>
      <c r="G25305" s="3"/>
      <c r="H25305" s="3"/>
      <c r="I25305" s="3"/>
      <c r="J25305" s="3"/>
      <c r="K25305" s="3"/>
      <c r="L25305" s="3"/>
      <c r="M25305" s="3"/>
      <c r="N25305" s="3"/>
    </row>
    <row r="25306">
      <c r="A25306" s="3"/>
      <c r="B25306" s="3"/>
      <c r="C25306" s="3"/>
      <c r="D25306" s="3"/>
      <c r="E25306" s="3"/>
      <c r="F25306" s="3"/>
      <c r="G25306" s="3"/>
      <c r="H25306" s="3"/>
      <c r="I25306" s="3"/>
      <c r="J25306" s="3"/>
      <c r="K25306" s="3"/>
      <c r="L25306" s="3"/>
      <c r="M25306" s="3"/>
      <c r="N25306" s="3"/>
    </row>
    <row r="25307">
      <c r="A25307" s="3"/>
      <c r="B25307" s="3"/>
      <c r="C25307" s="3"/>
      <c r="D25307" s="3"/>
      <c r="E25307" s="3"/>
      <c r="F25307" s="3"/>
      <c r="G25307" s="3"/>
      <c r="H25307" s="3"/>
      <c r="I25307" s="3"/>
      <c r="J25307" s="3"/>
      <c r="K25307" s="3"/>
      <c r="L25307" s="3"/>
      <c r="M25307" s="3"/>
      <c r="N25307" s="3"/>
    </row>
    <row r="25308">
      <c r="A25308" s="3"/>
      <c r="B25308" s="3"/>
      <c r="C25308" s="3"/>
      <c r="D25308" s="3"/>
      <c r="E25308" s="3"/>
      <c r="F25308" s="3"/>
      <c r="G25308" s="3"/>
      <c r="H25308" s="3"/>
      <c r="I25308" s="3"/>
      <c r="J25308" s="3"/>
      <c r="K25308" s="3"/>
      <c r="L25308" s="3"/>
      <c r="M25308" s="3"/>
      <c r="N25308" s="3"/>
    </row>
    <row r="25309">
      <c r="A25309" s="3"/>
      <c r="B25309" s="3"/>
      <c r="C25309" s="3"/>
      <c r="D25309" s="3"/>
      <c r="E25309" s="3"/>
      <c r="F25309" s="3"/>
      <c r="G25309" s="3"/>
      <c r="H25309" s="3"/>
      <c r="I25309" s="3"/>
      <c r="J25309" s="3"/>
      <c r="K25309" s="3"/>
      <c r="L25309" s="3"/>
      <c r="M25309" s="3"/>
      <c r="N25309" s="3"/>
    </row>
    <row r="25310">
      <c r="A25310" s="3"/>
      <c r="B25310" s="3"/>
      <c r="C25310" s="3"/>
      <c r="D25310" s="3"/>
      <c r="E25310" s="3"/>
      <c r="F25310" s="3"/>
      <c r="G25310" s="3"/>
      <c r="H25310" s="3"/>
      <c r="I25310" s="3"/>
      <c r="J25310" s="3"/>
      <c r="K25310" s="3"/>
      <c r="L25310" s="3"/>
      <c r="M25310" s="3"/>
      <c r="N25310" s="3"/>
    </row>
    <row r="25311">
      <c r="A25311" s="3"/>
      <c r="B25311" s="3"/>
      <c r="C25311" s="3"/>
      <c r="D25311" s="3"/>
      <c r="E25311" s="3"/>
      <c r="F25311" s="3"/>
      <c r="G25311" s="3"/>
      <c r="H25311" s="3"/>
      <c r="I25311" s="3"/>
      <c r="J25311" s="3"/>
      <c r="K25311" s="3"/>
      <c r="L25311" s="3"/>
      <c r="M25311" s="3"/>
      <c r="N25311" s="3"/>
    </row>
    <row r="25312">
      <c r="A25312" s="3"/>
      <c r="B25312" s="3"/>
      <c r="C25312" s="3"/>
      <c r="D25312" s="3"/>
      <c r="E25312" s="3"/>
      <c r="F25312" s="3"/>
      <c r="G25312" s="3"/>
      <c r="H25312" s="3"/>
      <c r="I25312" s="3"/>
      <c r="J25312" s="3"/>
      <c r="K25312" s="3"/>
      <c r="L25312" s="3"/>
      <c r="M25312" s="3"/>
      <c r="N25312" s="3"/>
    </row>
    <row r="25313">
      <c r="A25313" s="3"/>
      <c r="B25313" s="3"/>
      <c r="C25313" s="3"/>
      <c r="D25313" s="3"/>
      <c r="E25313" s="3"/>
      <c r="F25313" s="3"/>
      <c r="G25313" s="3"/>
      <c r="H25313" s="3"/>
      <c r="I25313" s="3"/>
      <c r="J25313" s="3"/>
      <c r="K25313" s="3"/>
      <c r="L25313" s="3"/>
      <c r="M25313" s="3"/>
      <c r="N25313" s="3"/>
    </row>
    <row r="25314">
      <c r="A25314" s="3"/>
      <c r="B25314" s="3"/>
      <c r="C25314" s="3"/>
      <c r="D25314" s="3"/>
      <c r="E25314" s="3"/>
      <c r="F25314" s="3"/>
      <c r="G25314" s="3"/>
      <c r="H25314" s="3"/>
      <c r="I25314" s="3"/>
      <c r="J25314" s="3"/>
      <c r="K25314" s="3"/>
      <c r="L25314" s="3"/>
      <c r="M25314" s="3"/>
      <c r="N25314" s="3"/>
    </row>
    <row r="25315">
      <c r="A25315" s="3"/>
      <c r="B25315" s="3"/>
      <c r="C25315" s="3"/>
      <c r="D25315" s="3"/>
      <c r="E25315" s="3"/>
      <c r="F25315" s="3"/>
      <c r="G25315" s="3"/>
      <c r="H25315" s="3"/>
      <c r="I25315" s="3"/>
      <c r="J25315" s="3"/>
      <c r="K25315" s="3"/>
      <c r="L25315" s="3"/>
      <c r="M25315" s="3"/>
      <c r="N25315" s="3"/>
    </row>
    <row r="25316">
      <c r="A25316" s="3"/>
      <c r="B25316" s="3"/>
      <c r="C25316" s="3"/>
      <c r="D25316" s="3"/>
      <c r="E25316" s="3"/>
      <c r="F25316" s="3"/>
      <c r="G25316" s="3"/>
      <c r="H25316" s="3"/>
      <c r="I25316" s="3"/>
      <c r="J25316" s="3"/>
      <c r="K25316" s="3"/>
      <c r="L25316" s="3"/>
      <c r="M25316" s="3"/>
      <c r="N25316" s="3"/>
    </row>
    <row r="25317">
      <c r="A25317" s="3"/>
      <c r="B25317" s="3"/>
      <c r="C25317" s="3"/>
      <c r="D25317" s="3"/>
      <c r="E25317" s="3"/>
      <c r="F25317" s="3"/>
      <c r="G25317" s="3"/>
      <c r="H25317" s="3"/>
      <c r="I25317" s="3"/>
      <c r="J25317" s="3"/>
      <c r="K25317" s="3"/>
      <c r="L25317" s="3"/>
      <c r="M25317" s="3"/>
      <c r="N25317" s="3"/>
    </row>
    <row r="25318">
      <c r="A25318" s="3"/>
      <c r="B25318" s="3"/>
      <c r="C25318" s="3"/>
      <c r="D25318" s="3"/>
      <c r="E25318" s="3"/>
      <c r="F25318" s="3"/>
      <c r="G25318" s="3"/>
      <c r="H25318" s="3"/>
      <c r="I25318" s="3"/>
      <c r="J25318" s="3"/>
      <c r="K25318" s="3"/>
      <c r="L25318" s="3"/>
      <c r="M25318" s="3"/>
      <c r="N25318" s="3"/>
    </row>
    <row r="25319">
      <c r="A25319" s="3"/>
      <c r="B25319" s="3"/>
      <c r="C25319" s="3"/>
      <c r="D25319" s="3"/>
      <c r="E25319" s="3"/>
      <c r="F25319" s="3"/>
      <c r="G25319" s="3"/>
      <c r="H25319" s="3"/>
      <c r="I25319" s="3"/>
      <c r="J25319" s="3"/>
      <c r="K25319" s="3"/>
      <c r="L25319" s="3"/>
      <c r="M25319" s="3"/>
      <c r="N25319" s="3"/>
    </row>
    <row r="25320">
      <c r="A25320" s="3"/>
      <c r="B25320" s="3"/>
      <c r="C25320" s="3"/>
      <c r="D25320" s="3"/>
      <c r="E25320" s="3"/>
      <c r="F25320" s="3"/>
      <c r="G25320" s="3"/>
      <c r="H25320" s="3"/>
      <c r="I25320" s="3"/>
      <c r="J25320" s="3"/>
      <c r="K25320" s="3"/>
      <c r="L25320" s="3"/>
      <c r="M25320" s="3"/>
      <c r="N25320" s="3"/>
    </row>
    <row r="25321">
      <c r="A25321" s="3"/>
      <c r="B25321" s="3"/>
      <c r="C25321" s="3"/>
      <c r="D25321" s="3"/>
      <c r="E25321" s="3"/>
      <c r="F25321" s="3"/>
      <c r="G25321" s="3"/>
      <c r="H25321" s="3"/>
      <c r="I25321" s="3"/>
      <c r="J25321" s="3"/>
      <c r="K25321" s="3"/>
      <c r="L25321" s="3"/>
      <c r="M25321" s="3"/>
      <c r="N25321" s="3"/>
    </row>
    <row r="25322">
      <c r="A25322" s="3"/>
      <c r="B25322" s="3"/>
      <c r="C25322" s="3"/>
      <c r="D25322" s="3"/>
      <c r="E25322" s="3"/>
      <c r="F25322" s="3"/>
      <c r="G25322" s="3"/>
      <c r="H25322" s="3"/>
      <c r="I25322" s="3"/>
      <c r="J25322" s="3"/>
      <c r="K25322" s="3"/>
      <c r="L25322" s="3"/>
      <c r="M25322" s="3"/>
      <c r="N25322" s="3"/>
    </row>
    <row r="25323">
      <c r="A25323" s="3"/>
      <c r="B25323" s="3"/>
      <c r="C25323" s="3"/>
      <c r="D25323" s="3"/>
      <c r="E25323" s="3"/>
      <c r="F25323" s="3"/>
      <c r="G25323" s="3"/>
      <c r="H25323" s="3"/>
      <c r="I25323" s="3"/>
      <c r="J25323" s="3"/>
      <c r="K25323" s="3"/>
      <c r="L25323" s="3"/>
      <c r="M25323" s="3"/>
      <c r="N25323" s="3"/>
    </row>
    <row r="25324">
      <c r="A25324" s="3"/>
      <c r="B25324" s="3"/>
      <c r="C25324" s="3"/>
      <c r="D25324" s="3"/>
      <c r="E25324" s="3"/>
      <c r="F25324" s="3"/>
      <c r="G25324" s="3"/>
      <c r="H25324" s="3"/>
      <c r="I25324" s="3"/>
      <c r="J25324" s="3"/>
      <c r="K25324" s="3"/>
      <c r="L25324" s="3"/>
      <c r="M25324" s="3"/>
      <c r="N25324" s="3"/>
    </row>
    <row r="25325">
      <c r="A25325" s="3"/>
      <c r="B25325" s="3"/>
      <c r="C25325" s="3"/>
      <c r="D25325" s="3"/>
      <c r="E25325" s="3"/>
      <c r="F25325" s="3"/>
      <c r="G25325" s="3"/>
      <c r="H25325" s="3"/>
      <c r="I25325" s="3"/>
      <c r="J25325" s="3"/>
      <c r="K25325" s="3"/>
      <c r="L25325" s="3"/>
      <c r="M25325" s="3"/>
      <c r="N25325" s="3"/>
    </row>
    <row r="25326">
      <c r="A25326" s="3"/>
      <c r="B25326" s="3"/>
      <c r="C25326" s="3"/>
      <c r="D25326" s="3"/>
      <c r="E25326" s="3"/>
      <c r="F25326" s="3"/>
      <c r="G25326" s="3"/>
      <c r="H25326" s="3"/>
      <c r="I25326" s="3"/>
      <c r="J25326" s="3"/>
      <c r="K25326" s="3"/>
      <c r="L25326" s="3"/>
      <c r="M25326" s="3"/>
      <c r="N25326" s="3"/>
    </row>
    <row r="25327">
      <c r="A25327" s="3"/>
      <c r="B25327" s="3"/>
      <c r="C25327" s="3"/>
      <c r="D25327" s="3"/>
      <c r="E25327" s="3"/>
      <c r="F25327" s="3"/>
      <c r="G25327" s="3"/>
      <c r="H25327" s="3"/>
      <c r="I25327" s="3"/>
      <c r="J25327" s="3"/>
      <c r="K25327" s="3"/>
      <c r="L25327" s="3"/>
      <c r="M25327" s="3"/>
      <c r="N25327" s="3"/>
    </row>
    <row r="25328">
      <c r="A25328" s="3"/>
      <c r="B25328" s="3"/>
      <c r="C25328" s="3"/>
      <c r="D25328" s="3"/>
      <c r="E25328" s="3"/>
      <c r="F25328" s="3"/>
      <c r="G25328" s="3"/>
      <c r="H25328" s="3"/>
      <c r="I25328" s="3"/>
      <c r="J25328" s="3"/>
      <c r="K25328" s="3"/>
      <c r="L25328" s="3"/>
      <c r="M25328" s="3"/>
      <c r="N25328" s="3"/>
    </row>
    <row r="25329">
      <c r="A25329" s="3"/>
      <c r="B25329" s="3"/>
      <c r="C25329" s="3"/>
      <c r="D25329" s="3"/>
      <c r="E25329" s="3"/>
      <c r="F25329" s="3"/>
      <c r="G25329" s="3"/>
      <c r="H25329" s="3"/>
      <c r="I25329" s="3"/>
      <c r="J25329" s="3"/>
      <c r="K25329" s="3"/>
      <c r="L25329" s="3"/>
      <c r="M25329" s="3"/>
      <c r="N25329" s="3"/>
    </row>
    <row r="25330">
      <c r="A25330" s="3"/>
      <c r="B25330" s="3"/>
      <c r="C25330" s="3"/>
      <c r="D25330" s="3"/>
      <c r="E25330" s="3"/>
      <c r="F25330" s="3"/>
      <c r="G25330" s="3"/>
      <c r="H25330" s="3"/>
      <c r="I25330" s="3"/>
      <c r="J25330" s="3"/>
      <c r="K25330" s="3"/>
      <c r="L25330" s="3"/>
      <c r="M25330" s="3"/>
      <c r="N25330" s="3"/>
    </row>
    <row r="25331">
      <c r="A25331" s="3"/>
      <c r="B25331" s="3"/>
      <c r="C25331" s="3"/>
      <c r="D25331" s="3"/>
      <c r="E25331" s="3"/>
      <c r="F25331" s="3"/>
      <c r="G25331" s="3"/>
      <c r="H25331" s="3"/>
      <c r="I25331" s="3"/>
      <c r="J25331" s="3"/>
      <c r="K25331" s="3"/>
      <c r="L25331" s="3"/>
      <c r="M25331" s="3"/>
      <c r="N25331" s="3"/>
    </row>
    <row r="25332">
      <c r="A25332" s="3"/>
      <c r="B25332" s="3"/>
      <c r="C25332" s="3"/>
      <c r="D25332" s="3"/>
      <c r="E25332" s="3"/>
      <c r="F25332" s="3"/>
      <c r="G25332" s="3"/>
      <c r="H25332" s="3"/>
      <c r="I25332" s="3"/>
      <c r="J25332" s="3"/>
      <c r="K25332" s="3"/>
      <c r="L25332" s="3"/>
      <c r="M25332" s="3"/>
      <c r="N25332" s="3"/>
    </row>
    <row r="25333">
      <c r="A25333" s="3"/>
      <c r="B25333" s="3"/>
      <c r="C25333" s="3"/>
      <c r="D25333" s="3"/>
      <c r="E25333" s="3"/>
      <c r="F25333" s="3"/>
      <c r="G25333" s="3"/>
      <c r="H25333" s="3"/>
      <c r="I25333" s="3"/>
      <c r="J25333" s="3"/>
      <c r="K25333" s="3"/>
      <c r="L25333" s="3"/>
      <c r="M25333" s="3"/>
      <c r="N25333" s="3"/>
    </row>
    <row r="25334">
      <c r="A25334" s="3"/>
      <c r="B25334" s="3"/>
      <c r="C25334" s="3"/>
      <c r="D25334" s="3"/>
      <c r="E25334" s="3"/>
      <c r="F25334" s="3"/>
      <c r="G25334" s="3"/>
      <c r="H25334" s="3"/>
      <c r="I25334" s="3"/>
      <c r="J25334" s="3"/>
      <c r="K25334" s="3"/>
      <c r="L25334" s="3"/>
      <c r="M25334" s="3"/>
      <c r="N25334" s="3"/>
    </row>
    <row r="25335">
      <c r="A25335" s="3"/>
      <c r="B25335" s="3"/>
      <c r="C25335" s="3"/>
      <c r="D25335" s="3"/>
      <c r="E25335" s="3"/>
      <c r="F25335" s="3"/>
      <c r="G25335" s="3"/>
      <c r="H25335" s="3"/>
      <c r="I25335" s="3"/>
      <c r="J25335" s="3"/>
      <c r="K25335" s="3"/>
      <c r="L25335" s="3"/>
      <c r="M25335" s="3"/>
      <c r="N25335" s="3"/>
    </row>
    <row r="25336">
      <c r="A25336" s="3"/>
      <c r="B25336" s="3"/>
      <c r="C25336" s="3"/>
      <c r="D25336" s="3"/>
      <c r="E25336" s="3"/>
      <c r="F25336" s="3"/>
      <c r="G25336" s="3"/>
      <c r="H25336" s="3"/>
      <c r="I25336" s="3"/>
      <c r="J25336" s="3"/>
      <c r="K25336" s="3"/>
      <c r="L25336" s="3"/>
      <c r="M25336" s="3"/>
      <c r="N25336" s="3"/>
    </row>
    <row r="25337">
      <c r="A25337" s="3"/>
      <c r="B25337" s="3"/>
      <c r="C25337" s="3"/>
      <c r="D25337" s="3"/>
      <c r="E25337" s="3"/>
      <c r="F25337" s="3"/>
      <c r="G25337" s="3"/>
      <c r="H25337" s="3"/>
      <c r="I25337" s="3"/>
      <c r="J25337" s="3"/>
      <c r="K25337" s="3"/>
      <c r="L25337" s="3"/>
      <c r="M25337" s="3"/>
      <c r="N25337" s="3"/>
    </row>
    <row r="25338">
      <c r="A25338" s="3"/>
      <c r="B25338" s="3"/>
      <c r="C25338" s="3"/>
      <c r="D25338" s="3"/>
      <c r="E25338" s="3"/>
      <c r="F25338" s="3"/>
      <c r="G25338" s="3"/>
      <c r="H25338" s="3"/>
      <c r="I25338" s="3"/>
      <c r="J25338" s="3"/>
      <c r="K25338" s="3"/>
      <c r="L25338" s="3"/>
      <c r="M25338" s="3"/>
      <c r="N25338" s="3"/>
    </row>
    <row r="25339">
      <c r="A25339" s="3"/>
      <c r="B25339" s="3"/>
      <c r="C25339" s="3"/>
      <c r="D25339" s="3"/>
      <c r="E25339" s="3"/>
      <c r="F25339" s="3"/>
      <c r="G25339" s="3"/>
      <c r="H25339" s="3"/>
      <c r="I25339" s="3"/>
      <c r="J25339" s="3"/>
      <c r="K25339" s="3"/>
      <c r="L25339" s="3"/>
      <c r="M25339" s="3"/>
      <c r="N25339" s="3"/>
    </row>
    <row r="25340">
      <c r="A25340" s="3"/>
      <c r="B25340" s="3"/>
      <c r="C25340" s="3"/>
      <c r="D25340" s="3"/>
      <c r="E25340" s="3"/>
      <c r="F25340" s="3"/>
      <c r="G25340" s="3"/>
      <c r="H25340" s="3"/>
      <c r="I25340" s="3"/>
      <c r="J25340" s="3"/>
      <c r="K25340" s="3"/>
      <c r="L25340" s="3"/>
      <c r="M25340" s="3"/>
      <c r="N25340" s="3"/>
    </row>
    <row r="25341">
      <c r="A25341" s="3"/>
      <c r="B25341" s="3"/>
      <c r="C25341" s="3"/>
      <c r="D25341" s="3"/>
      <c r="E25341" s="3"/>
      <c r="F25341" s="3"/>
      <c r="G25341" s="3"/>
      <c r="H25341" s="3"/>
      <c r="I25341" s="3"/>
      <c r="J25341" s="3"/>
      <c r="K25341" s="3"/>
      <c r="L25341" s="3"/>
      <c r="M25341" s="3"/>
      <c r="N25341" s="3"/>
    </row>
    <row r="25342">
      <c r="A25342" s="3"/>
      <c r="B25342" s="3"/>
      <c r="C25342" s="3"/>
      <c r="D25342" s="3"/>
      <c r="E25342" s="3"/>
      <c r="F25342" s="3"/>
      <c r="G25342" s="3"/>
      <c r="H25342" s="3"/>
      <c r="I25342" s="3"/>
      <c r="J25342" s="3"/>
      <c r="K25342" s="3"/>
      <c r="L25342" s="3"/>
      <c r="M25342" s="3"/>
      <c r="N25342" s="3"/>
    </row>
    <row r="25343">
      <c r="A25343" s="3"/>
      <c r="B25343" s="3"/>
      <c r="C25343" s="3"/>
      <c r="D25343" s="3"/>
      <c r="E25343" s="3"/>
      <c r="F25343" s="3"/>
      <c r="G25343" s="3"/>
      <c r="H25343" s="3"/>
      <c r="I25343" s="3"/>
      <c r="J25343" s="3"/>
      <c r="K25343" s="3"/>
      <c r="L25343" s="3"/>
      <c r="M25343" s="3"/>
      <c r="N25343" s="3"/>
    </row>
    <row r="25344">
      <c r="A25344" s="3"/>
      <c r="B25344" s="3"/>
      <c r="C25344" s="3"/>
      <c r="D25344" s="3"/>
      <c r="E25344" s="3"/>
      <c r="F25344" s="3"/>
      <c r="G25344" s="3"/>
      <c r="H25344" s="3"/>
      <c r="I25344" s="3"/>
      <c r="J25344" s="3"/>
      <c r="K25344" s="3"/>
      <c r="L25344" s="3"/>
      <c r="M25344" s="3"/>
      <c r="N25344" s="3"/>
    </row>
    <row r="25345">
      <c r="A25345" s="3"/>
      <c r="B25345" s="3"/>
      <c r="C25345" s="3"/>
      <c r="D25345" s="3"/>
      <c r="E25345" s="3"/>
      <c r="F25345" s="3"/>
      <c r="G25345" s="3"/>
      <c r="H25345" s="3"/>
      <c r="I25345" s="3"/>
      <c r="J25345" s="3"/>
      <c r="K25345" s="3"/>
      <c r="L25345" s="3"/>
      <c r="M25345" s="3"/>
      <c r="N25345" s="3"/>
    </row>
    <row r="25346">
      <c r="A25346" s="3"/>
      <c r="B25346" s="3"/>
      <c r="C25346" s="3"/>
      <c r="D25346" s="3"/>
      <c r="E25346" s="3"/>
      <c r="F25346" s="3"/>
      <c r="G25346" s="3"/>
      <c r="H25346" s="3"/>
      <c r="I25346" s="3"/>
      <c r="J25346" s="3"/>
      <c r="K25346" s="3"/>
      <c r="L25346" s="3"/>
      <c r="M25346" s="3"/>
      <c r="N25346" s="3"/>
    </row>
    <row r="25347">
      <c r="A25347" s="3"/>
      <c r="B25347" s="3"/>
      <c r="C25347" s="3"/>
      <c r="D25347" s="3"/>
      <c r="E25347" s="3"/>
      <c r="F25347" s="3"/>
      <c r="G25347" s="3"/>
      <c r="H25347" s="3"/>
      <c r="I25347" s="3"/>
      <c r="J25347" s="3"/>
      <c r="K25347" s="3"/>
      <c r="L25347" s="3"/>
      <c r="M25347" s="3"/>
      <c r="N25347" s="3"/>
    </row>
    <row r="25348">
      <c r="A25348" s="3"/>
      <c r="B25348" s="3"/>
      <c r="C25348" s="3"/>
      <c r="D25348" s="3"/>
      <c r="E25348" s="3"/>
      <c r="F25348" s="3"/>
      <c r="G25348" s="3"/>
      <c r="H25348" s="3"/>
      <c r="I25348" s="3"/>
      <c r="J25348" s="3"/>
      <c r="K25348" s="3"/>
      <c r="L25348" s="3"/>
      <c r="M25348" s="3"/>
      <c r="N25348" s="3"/>
    </row>
    <row r="25349">
      <c r="A25349" s="3"/>
      <c r="B25349" s="3"/>
      <c r="C25349" s="3"/>
      <c r="D25349" s="3"/>
      <c r="E25349" s="3"/>
      <c r="F25349" s="3"/>
      <c r="G25349" s="3"/>
      <c r="H25349" s="3"/>
      <c r="I25349" s="3"/>
      <c r="J25349" s="3"/>
      <c r="K25349" s="3"/>
      <c r="L25349" s="3"/>
      <c r="M25349" s="3"/>
      <c r="N25349" s="3"/>
    </row>
    <row r="25350">
      <c r="A25350" s="3"/>
      <c r="B25350" s="3"/>
      <c r="C25350" s="3"/>
      <c r="D25350" s="3"/>
      <c r="E25350" s="3"/>
      <c r="F25350" s="3"/>
      <c r="G25350" s="3"/>
      <c r="H25350" s="3"/>
      <c r="I25350" s="3"/>
      <c r="J25350" s="3"/>
      <c r="K25350" s="3"/>
      <c r="L25350" s="3"/>
      <c r="M25350" s="3"/>
      <c r="N25350" s="3"/>
    </row>
    <row r="25351">
      <c r="A25351" s="3"/>
      <c r="B25351" s="3"/>
      <c r="C25351" s="3"/>
      <c r="D25351" s="3"/>
      <c r="E25351" s="3"/>
      <c r="F25351" s="3"/>
      <c r="G25351" s="3"/>
      <c r="H25351" s="3"/>
      <c r="I25351" s="3"/>
      <c r="J25351" s="3"/>
      <c r="K25351" s="3"/>
      <c r="L25351" s="3"/>
      <c r="M25351" s="3"/>
      <c r="N25351" s="3"/>
    </row>
    <row r="25352">
      <c r="A25352" s="3"/>
      <c r="B25352" s="3"/>
      <c r="C25352" s="3"/>
      <c r="D25352" s="3"/>
      <c r="E25352" s="3"/>
      <c r="F25352" s="3"/>
      <c r="G25352" s="3"/>
      <c r="H25352" s="3"/>
      <c r="I25352" s="3"/>
      <c r="J25352" s="3"/>
      <c r="K25352" s="3"/>
      <c r="L25352" s="3"/>
      <c r="M25352" s="3"/>
      <c r="N25352" s="3"/>
    </row>
    <row r="25353">
      <c r="A25353" s="3"/>
      <c r="B25353" s="3"/>
      <c r="C25353" s="3"/>
      <c r="D25353" s="3"/>
      <c r="E25353" s="3"/>
      <c r="F25353" s="3"/>
      <c r="G25353" s="3"/>
      <c r="H25353" s="3"/>
      <c r="I25353" s="3"/>
      <c r="J25353" s="3"/>
      <c r="K25353" s="3"/>
      <c r="L25353" s="3"/>
      <c r="M25353" s="3"/>
      <c r="N25353" s="3"/>
    </row>
    <row r="25354">
      <c r="A25354" s="3"/>
      <c r="B25354" s="3"/>
      <c r="C25354" s="3"/>
      <c r="D25354" s="3"/>
      <c r="E25354" s="3"/>
      <c r="F25354" s="3"/>
      <c r="G25354" s="3"/>
      <c r="H25354" s="3"/>
      <c r="I25354" s="3"/>
      <c r="J25354" s="3"/>
      <c r="K25354" s="3"/>
      <c r="L25354" s="3"/>
      <c r="M25354" s="3"/>
      <c r="N25354" s="3"/>
    </row>
    <row r="25355">
      <c r="A25355" s="3"/>
      <c r="B25355" s="3"/>
      <c r="C25355" s="3"/>
      <c r="D25355" s="3"/>
      <c r="E25355" s="3"/>
      <c r="F25355" s="3"/>
      <c r="G25355" s="3"/>
      <c r="H25355" s="3"/>
      <c r="I25355" s="3"/>
      <c r="J25355" s="3"/>
      <c r="K25355" s="3"/>
      <c r="L25355" s="3"/>
      <c r="M25355" s="3"/>
      <c r="N25355" s="3"/>
    </row>
    <row r="25356">
      <c r="A25356" s="3"/>
      <c r="B25356" s="3"/>
      <c r="C25356" s="3"/>
      <c r="D25356" s="3"/>
      <c r="E25356" s="3"/>
      <c r="F25356" s="3"/>
      <c r="G25356" s="3"/>
      <c r="H25356" s="3"/>
      <c r="I25356" s="3"/>
      <c r="J25356" s="3"/>
      <c r="K25356" s="3"/>
      <c r="L25356" s="3"/>
      <c r="M25356" s="3"/>
      <c r="N25356" s="3"/>
    </row>
    <row r="25357">
      <c r="A25357" s="3"/>
      <c r="B25357" s="3"/>
      <c r="C25357" s="3"/>
      <c r="D25357" s="3"/>
      <c r="E25357" s="3"/>
      <c r="F25357" s="3"/>
      <c r="G25357" s="3"/>
      <c r="H25357" s="3"/>
      <c r="I25357" s="3"/>
      <c r="J25357" s="3"/>
      <c r="K25357" s="3"/>
      <c r="L25357" s="3"/>
      <c r="M25357" s="3"/>
      <c r="N25357" s="3"/>
    </row>
    <row r="25358">
      <c r="A25358" s="3"/>
      <c r="B25358" s="3"/>
      <c r="C25358" s="3"/>
      <c r="D25358" s="3"/>
      <c r="E25358" s="3"/>
      <c r="F25358" s="3"/>
      <c r="G25358" s="3"/>
      <c r="H25358" s="3"/>
      <c r="I25358" s="3"/>
      <c r="J25358" s="3"/>
      <c r="K25358" s="3"/>
      <c r="L25358" s="3"/>
      <c r="M25358" s="3"/>
      <c r="N25358" s="3"/>
    </row>
    <row r="25359">
      <c r="A25359" s="3"/>
      <c r="B25359" s="3"/>
      <c r="C25359" s="3"/>
      <c r="D25359" s="3"/>
      <c r="E25359" s="3"/>
      <c r="F25359" s="3"/>
      <c r="G25359" s="3"/>
      <c r="H25359" s="3"/>
      <c r="I25359" s="3"/>
      <c r="J25359" s="3"/>
      <c r="K25359" s="3"/>
      <c r="L25359" s="3"/>
      <c r="M25359" s="3"/>
      <c r="N25359" s="3"/>
    </row>
    <row r="25360">
      <c r="A25360" s="3"/>
      <c r="B25360" s="3"/>
      <c r="C25360" s="3"/>
      <c r="D25360" s="3"/>
      <c r="E25360" s="3"/>
      <c r="F25360" s="3"/>
      <c r="G25360" s="3"/>
      <c r="H25360" s="3"/>
      <c r="I25360" s="3"/>
      <c r="J25360" s="3"/>
      <c r="K25360" s="3"/>
      <c r="L25360" s="3"/>
      <c r="M25360" s="3"/>
      <c r="N25360" s="3"/>
    </row>
    <row r="25361">
      <c r="A25361" s="3"/>
      <c r="B25361" s="3"/>
      <c r="C25361" s="3"/>
      <c r="D25361" s="3"/>
      <c r="E25361" s="3"/>
      <c r="F25361" s="3"/>
      <c r="G25361" s="3"/>
      <c r="H25361" s="3"/>
      <c r="I25361" s="3"/>
      <c r="J25361" s="3"/>
      <c r="K25361" s="3"/>
      <c r="L25361" s="3"/>
      <c r="M25361" s="3"/>
      <c r="N25361" s="3"/>
    </row>
    <row r="25362">
      <c r="A25362" s="3"/>
      <c r="B25362" s="3"/>
      <c r="C25362" s="3"/>
      <c r="D25362" s="3"/>
      <c r="E25362" s="3"/>
      <c r="F25362" s="3"/>
      <c r="G25362" s="3"/>
      <c r="H25362" s="3"/>
      <c r="I25362" s="3"/>
      <c r="J25362" s="3"/>
      <c r="K25362" s="3"/>
      <c r="L25362" s="3"/>
      <c r="M25362" s="3"/>
      <c r="N25362" s="3"/>
    </row>
    <row r="25363">
      <c r="A25363" s="3"/>
      <c r="B25363" s="3"/>
      <c r="C25363" s="3"/>
      <c r="D25363" s="3"/>
      <c r="E25363" s="3"/>
      <c r="F25363" s="3"/>
      <c r="G25363" s="3"/>
      <c r="H25363" s="3"/>
      <c r="I25363" s="3"/>
      <c r="J25363" s="3"/>
      <c r="K25363" s="3"/>
      <c r="L25363" s="3"/>
      <c r="M25363" s="3"/>
      <c r="N25363" s="3"/>
    </row>
    <row r="25364">
      <c r="A25364" s="3"/>
      <c r="B25364" s="3"/>
      <c r="C25364" s="3"/>
      <c r="D25364" s="3"/>
      <c r="E25364" s="3"/>
      <c r="F25364" s="3"/>
      <c r="G25364" s="3"/>
      <c r="H25364" s="3"/>
      <c r="I25364" s="3"/>
      <c r="J25364" s="3"/>
      <c r="K25364" s="3"/>
      <c r="L25364" s="3"/>
      <c r="M25364" s="3"/>
      <c r="N25364" s="3"/>
    </row>
    <row r="25365">
      <c r="A25365" s="3"/>
      <c r="B25365" s="3"/>
      <c r="C25365" s="3"/>
      <c r="D25365" s="3"/>
      <c r="E25365" s="3"/>
      <c r="F25365" s="3"/>
      <c r="G25365" s="3"/>
      <c r="H25365" s="3"/>
      <c r="I25365" s="3"/>
      <c r="J25365" s="3"/>
      <c r="K25365" s="3"/>
      <c r="L25365" s="3"/>
      <c r="M25365" s="3"/>
      <c r="N25365" s="3"/>
    </row>
    <row r="25366">
      <c r="A25366" s="3"/>
      <c r="B25366" s="3"/>
      <c r="C25366" s="3"/>
      <c r="D25366" s="3"/>
      <c r="E25366" s="3"/>
      <c r="F25366" s="3"/>
      <c r="G25366" s="3"/>
      <c r="H25366" s="3"/>
      <c r="I25366" s="3"/>
      <c r="J25366" s="3"/>
      <c r="K25366" s="3"/>
      <c r="L25366" s="3"/>
      <c r="M25366" s="3"/>
      <c r="N25366" s="3"/>
    </row>
    <row r="25367">
      <c r="A25367" s="3"/>
      <c r="B25367" s="3"/>
      <c r="C25367" s="3"/>
      <c r="D25367" s="3"/>
      <c r="E25367" s="3"/>
      <c r="F25367" s="3"/>
      <c r="G25367" s="3"/>
      <c r="H25367" s="3"/>
      <c r="I25367" s="3"/>
      <c r="J25367" s="3"/>
      <c r="K25367" s="3"/>
      <c r="L25367" s="3"/>
      <c r="M25367" s="3"/>
      <c r="N25367" s="3"/>
    </row>
    <row r="25368">
      <c r="A25368" s="3"/>
      <c r="B25368" s="3"/>
      <c r="C25368" s="3"/>
      <c r="D25368" s="3"/>
      <c r="E25368" s="3"/>
      <c r="F25368" s="3"/>
      <c r="G25368" s="3"/>
      <c r="H25368" s="3"/>
      <c r="I25368" s="3"/>
      <c r="J25368" s="3"/>
      <c r="K25368" s="3"/>
      <c r="L25368" s="3"/>
      <c r="M25368" s="3"/>
      <c r="N25368" s="3"/>
    </row>
    <row r="25369">
      <c r="A25369" s="3"/>
      <c r="B25369" s="3"/>
      <c r="C25369" s="3"/>
      <c r="D25369" s="3"/>
      <c r="E25369" s="3"/>
      <c r="F25369" s="3"/>
      <c r="G25369" s="3"/>
      <c r="H25369" s="3"/>
      <c r="I25369" s="3"/>
      <c r="J25369" s="3"/>
      <c r="K25369" s="3"/>
      <c r="L25369" s="3"/>
      <c r="M25369" s="3"/>
      <c r="N25369" s="3"/>
    </row>
    <row r="25370">
      <c r="A25370" s="3"/>
      <c r="B25370" s="3"/>
      <c r="C25370" s="3"/>
      <c r="D25370" s="3"/>
      <c r="E25370" s="3"/>
      <c r="F25370" s="3"/>
      <c r="G25370" s="3"/>
      <c r="H25370" s="3"/>
      <c r="I25370" s="3"/>
      <c r="J25370" s="3"/>
      <c r="K25370" s="3"/>
      <c r="L25370" s="3"/>
      <c r="M25370" s="3"/>
      <c r="N25370" s="3"/>
    </row>
    <row r="25371">
      <c r="A25371" s="3"/>
      <c r="B25371" s="3"/>
      <c r="C25371" s="3"/>
      <c r="D25371" s="3"/>
      <c r="E25371" s="3"/>
      <c r="F25371" s="3"/>
      <c r="G25371" s="3"/>
      <c r="H25371" s="3"/>
      <c r="I25371" s="3"/>
      <c r="J25371" s="3"/>
      <c r="K25371" s="3"/>
      <c r="L25371" s="3"/>
      <c r="M25371" s="3"/>
      <c r="N25371" s="3"/>
    </row>
    <row r="25372">
      <c r="A25372" s="3"/>
      <c r="B25372" s="3"/>
      <c r="C25372" s="3"/>
      <c r="D25372" s="3"/>
      <c r="E25372" s="3"/>
      <c r="F25372" s="3"/>
      <c r="G25372" s="3"/>
      <c r="H25372" s="3"/>
      <c r="I25372" s="3"/>
      <c r="J25372" s="3"/>
      <c r="K25372" s="3"/>
      <c r="L25372" s="3"/>
      <c r="M25372" s="3"/>
      <c r="N25372" s="3"/>
    </row>
    <row r="25373">
      <c r="A25373" s="3"/>
      <c r="B25373" s="3"/>
      <c r="C25373" s="3"/>
      <c r="D25373" s="3"/>
      <c r="E25373" s="3"/>
      <c r="F25373" s="3"/>
      <c r="G25373" s="3"/>
      <c r="H25373" s="3"/>
      <c r="I25373" s="3"/>
      <c r="J25373" s="3"/>
      <c r="K25373" s="3"/>
      <c r="L25373" s="3"/>
      <c r="M25373" s="3"/>
      <c r="N25373" s="3"/>
    </row>
    <row r="25374">
      <c r="A25374" s="3"/>
      <c r="B25374" s="3"/>
      <c r="C25374" s="3"/>
      <c r="D25374" s="3"/>
      <c r="E25374" s="3"/>
      <c r="F25374" s="3"/>
      <c r="G25374" s="3"/>
      <c r="H25374" s="3"/>
      <c r="I25374" s="3"/>
      <c r="J25374" s="3"/>
      <c r="K25374" s="3"/>
      <c r="L25374" s="3"/>
      <c r="M25374" s="3"/>
      <c r="N25374" s="3"/>
    </row>
    <row r="25375">
      <c r="A25375" s="3"/>
      <c r="B25375" s="3"/>
      <c r="C25375" s="3"/>
      <c r="D25375" s="3"/>
      <c r="E25375" s="3"/>
      <c r="F25375" s="3"/>
      <c r="G25375" s="3"/>
      <c r="H25375" s="3"/>
      <c r="I25375" s="3"/>
      <c r="J25375" s="3"/>
      <c r="K25375" s="3"/>
      <c r="L25375" s="3"/>
      <c r="M25375" s="3"/>
      <c r="N25375" s="3"/>
    </row>
    <row r="25376">
      <c r="A25376" s="3"/>
      <c r="B25376" s="3"/>
      <c r="C25376" s="3"/>
      <c r="D25376" s="3"/>
      <c r="E25376" s="3"/>
      <c r="F25376" s="3"/>
      <c r="G25376" s="3"/>
      <c r="H25376" s="3"/>
      <c r="I25376" s="3"/>
      <c r="J25376" s="3"/>
      <c r="K25376" s="3"/>
      <c r="L25376" s="3"/>
      <c r="M25376" s="3"/>
      <c r="N25376" s="3"/>
    </row>
    <row r="25377">
      <c r="A25377" s="3"/>
      <c r="B25377" s="3"/>
      <c r="C25377" s="3"/>
      <c r="D25377" s="3"/>
      <c r="E25377" s="3"/>
      <c r="F25377" s="3"/>
      <c r="G25377" s="3"/>
      <c r="H25377" s="3"/>
      <c r="I25377" s="3"/>
      <c r="J25377" s="3"/>
      <c r="K25377" s="3"/>
      <c r="L25377" s="3"/>
      <c r="M25377" s="3"/>
      <c r="N25377" s="3"/>
    </row>
    <row r="25378">
      <c r="A25378" s="3"/>
      <c r="B25378" s="3"/>
      <c r="C25378" s="3"/>
      <c r="D25378" s="3"/>
      <c r="E25378" s="3"/>
      <c r="F25378" s="3"/>
      <c r="G25378" s="3"/>
      <c r="H25378" s="3"/>
      <c r="I25378" s="3"/>
      <c r="J25378" s="3"/>
      <c r="K25378" s="3"/>
      <c r="L25378" s="3"/>
      <c r="M25378" s="3"/>
      <c r="N25378" s="3"/>
    </row>
    <row r="25379">
      <c r="A25379" s="3"/>
      <c r="B25379" s="3"/>
      <c r="C25379" s="3"/>
      <c r="D25379" s="3"/>
      <c r="E25379" s="3"/>
      <c r="F25379" s="3"/>
      <c r="G25379" s="3"/>
      <c r="H25379" s="3"/>
      <c r="I25379" s="3"/>
      <c r="J25379" s="3"/>
      <c r="K25379" s="3"/>
      <c r="L25379" s="3"/>
      <c r="M25379" s="3"/>
      <c r="N25379" s="3"/>
    </row>
    <row r="25380">
      <c r="A25380" s="3"/>
      <c r="B25380" s="3"/>
      <c r="C25380" s="3"/>
      <c r="D25380" s="3"/>
      <c r="E25380" s="3"/>
      <c r="F25380" s="3"/>
      <c r="G25380" s="3"/>
      <c r="H25380" s="3"/>
      <c r="I25380" s="3"/>
      <c r="J25380" s="3"/>
      <c r="K25380" s="3"/>
      <c r="L25380" s="3"/>
      <c r="M25380" s="3"/>
      <c r="N25380" s="3"/>
    </row>
    <row r="25381">
      <c r="A25381" s="3"/>
      <c r="B25381" s="3"/>
      <c r="C25381" s="3"/>
      <c r="D25381" s="3"/>
      <c r="E25381" s="3"/>
      <c r="F25381" s="3"/>
      <c r="G25381" s="3"/>
      <c r="H25381" s="3"/>
      <c r="I25381" s="3"/>
      <c r="J25381" s="3"/>
      <c r="K25381" s="3"/>
      <c r="L25381" s="3"/>
      <c r="M25381" s="3"/>
      <c r="N25381" s="3"/>
    </row>
    <row r="25382">
      <c r="A25382" s="3"/>
      <c r="B25382" s="3"/>
      <c r="C25382" s="3"/>
      <c r="D25382" s="3"/>
      <c r="E25382" s="3"/>
      <c r="F25382" s="3"/>
      <c r="G25382" s="3"/>
      <c r="H25382" s="3"/>
      <c r="I25382" s="3"/>
      <c r="J25382" s="3"/>
      <c r="K25382" s="3"/>
      <c r="L25382" s="3"/>
      <c r="M25382" s="3"/>
      <c r="N25382" s="3"/>
    </row>
    <row r="25383">
      <c r="A25383" s="3"/>
      <c r="B25383" s="3"/>
      <c r="C25383" s="3"/>
      <c r="D25383" s="3"/>
      <c r="E25383" s="3"/>
      <c r="F25383" s="3"/>
      <c r="G25383" s="3"/>
      <c r="H25383" s="3"/>
      <c r="I25383" s="3"/>
      <c r="J25383" s="3"/>
      <c r="K25383" s="3"/>
      <c r="L25383" s="3"/>
      <c r="M25383" s="3"/>
      <c r="N25383" s="3"/>
    </row>
    <row r="25384">
      <c r="A25384" s="3"/>
      <c r="B25384" s="3"/>
      <c r="C25384" s="3"/>
      <c r="D25384" s="3"/>
      <c r="E25384" s="3"/>
      <c r="F25384" s="3"/>
      <c r="G25384" s="3"/>
      <c r="H25384" s="3"/>
      <c r="I25384" s="3"/>
      <c r="J25384" s="3"/>
      <c r="K25384" s="3"/>
      <c r="L25384" s="3"/>
      <c r="M25384" s="3"/>
      <c r="N25384" s="3"/>
    </row>
    <row r="25385">
      <c r="A25385" s="3"/>
      <c r="B25385" s="3"/>
      <c r="C25385" s="3"/>
      <c r="D25385" s="3"/>
      <c r="E25385" s="3"/>
      <c r="F25385" s="3"/>
      <c r="G25385" s="3"/>
      <c r="H25385" s="3"/>
      <c r="I25385" s="3"/>
      <c r="J25385" s="3"/>
      <c r="K25385" s="3"/>
      <c r="L25385" s="3"/>
      <c r="M25385" s="3"/>
      <c r="N25385" s="3"/>
    </row>
    <row r="25386">
      <c r="A25386" s="3"/>
      <c r="B25386" s="3"/>
      <c r="C25386" s="3"/>
      <c r="D25386" s="3"/>
      <c r="E25386" s="3"/>
      <c r="F25386" s="3"/>
      <c r="G25386" s="3"/>
      <c r="H25386" s="3"/>
      <c r="I25386" s="3"/>
      <c r="J25386" s="3"/>
      <c r="K25386" s="3"/>
      <c r="L25386" s="3"/>
      <c r="M25386" s="3"/>
      <c r="N25386" s="3"/>
    </row>
    <row r="25387">
      <c r="A25387" s="3"/>
      <c r="B25387" s="3"/>
      <c r="C25387" s="3"/>
      <c r="D25387" s="3"/>
      <c r="E25387" s="3"/>
      <c r="F25387" s="3"/>
      <c r="G25387" s="3"/>
      <c r="H25387" s="3"/>
      <c r="I25387" s="3"/>
      <c r="J25387" s="3"/>
      <c r="K25387" s="3"/>
      <c r="L25387" s="3"/>
      <c r="M25387" s="3"/>
      <c r="N25387" s="3"/>
    </row>
    <row r="25388">
      <c r="A25388" s="3"/>
      <c r="B25388" s="3"/>
      <c r="C25388" s="3"/>
      <c r="D25388" s="3"/>
      <c r="E25388" s="3"/>
      <c r="F25388" s="3"/>
      <c r="G25388" s="3"/>
      <c r="H25388" s="3"/>
      <c r="I25388" s="3"/>
      <c r="J25388" s="3"/>
      <c r="K25388" s="3"/>
      <c r="L25388" s="3"/>
      <c r="M25388" s="3"/>
      <c r="N25388" s="3"/>
    </row>
    <row r="25389">
      <c r="A25389" s="3"/>
      <c r="B25389" s="3"/>
      <c r="C25389" s="3"/>
      <c r="D25389" s="3"/>
      <c r="E25389" s="3"/>
      <c r="F25389" s="3"/>
      <c r="G25389" s="3"/>
      <c r="H25389" s="3"/>
      <c r="I25389" s="3"/>
      <c r="J25389" s="3"/>
      <c r="K25389" s="3"/>
      <c r="L25389" s="3"/>
      <c r="M25389" s="3"/>
      <c r="N25389" s="3"/>
    </row>
    <row r="25390">
      <c r="A25390" s="3"/>
      <c r="B25390" s="3"/>
      <c r="C25390" s="3"/>
      <c r="D25390" s="3"/>
      <c r="E25390" s="3"/>
      <c r="F25390" s="3"/>
      <c r="G25390" s="3"/>
      <c r="H25390" s="3"/>
      <c r="I25390" s="3"/>
      <c r="J25390" s="3"/>
      <c r="K25390" s="3"/>
      <c r="L25390" s="3"/>
      <c r="M25390" s="3"/>
      <c r="N25390" s="3"/>
    </row>
    <row r="25391">
      <c r="A25391" s="3"/>
      <c r="B25391" s="3"/>
      <c r="C25391" s="3"/>
      <c r="D25391" s="3"/>
      <c r="E25391" s="3"/>
      <c r="F25391" s="3"/>
      <c r="G25391" s="3"/>
      <c r="H25391" s="3"/>
      <c r="I25391" s="3"/>
      <c r="J25391" s="3"/>
      <c r="K25391" s="3"/>
      <c r="L25391" s="3"/>
      <c r="M25391" s="3"/>
      <c r="N25391" s="3"/>
    </row>
    <row r="25392">
      <c r="A25392" s="3"/>
      <c r="B25392" s="3"/>
      <c r="C25392" s="3"/>
      <c r="D25392" s="3"/>
      <c r="E25392" s="3"/>
      <c r="F25392" s="3"/>
      <c r="G25392" s="3"/>
      <c r="H25392" s="3"/>
      <c r="I25392" s="3"/>
      <c r="J25392" s="3"/>
      <c r="K25392" s="3"/>
      <c r="L25392" s="3"/>
      <c r="M25392" s="3"/>
      <c r="N25392" s="3"/>
    </row>
    <row r="25393">
      <c r="A25393" s="3"/>
      <c r="B25393" s="3"/>
      <c r="C25393" s="3"/>
      <c r="D25393" s="3"/>
      <c r="E25393" s="3"/>
      <c r="F25393" s="3"/>
      <c r="G25393" s="3"/>
      <c r="H25393" s="3"/>
      <c r="I25393" s="3"/>
      <c r="J25393" s="3"/>
      <c r="K25393" s="3"/>
      <c r="L25393" s="3"/>
      <c r="M25393" s="3"/>
      <c r="N25393" s="3"/>
    </row>
    <row r="25394">
      <c r="A25394" s="3"/>
      <c r="B25394" s="3"/>
      <c r="C25394" s="3"/>
      <c r="D25394" s="3"/>
      <c r="E25394" s="3"/>
      <c r="F25394" s="3"/>
      <c r="G25394" s="3"/>
      <c r="H25394" s="3"/>
      <c r="I25394" s="3"/>
      <c r="J25394" s="3"/>
      <c r="K25394" s="3"/>
      <c r="L25394" s="3"/>
      <c r="M25394" s="3"/>
      <c r="N25394" s="3"/>
    </row>
    <row r="25395">
      <c r="A25395" s="3"/>
      <c r="B25395" s="3"/>
      <c r="C25395" s="3"/>
      <c r="D25395" s="3"/>
      <c r="E25395" s="3"/>
      <c r="F25395" s="3"/>
      <c r="G25395" s="3"/>
      <c r="H25395" s="3"/>
      <c r="I25395" s="3"/>
      <c r="J25395" s="3"/>
      <c r="K25395" s="3"/>
      <c r="L25395" s="3"/>
      <c r="M25395" s="3"/>
      <c r="N25395" s="3"/>
    </row>
    <row r="25396">
      <c r="A25396" s="3"/>
      <c r="B25396" s="3"/>
      <c r="C25396" s="3"/>
      <c r="D25396" s="3"/>
      <c r="E25396" s="3"/>
      <c r="F25396" s="3"/>
      <c r="G25396" s="3"/>
      <c r="H25396" s="3"/>
      <c r="I25396" s="3"/>
      <c r="J25396" s="3"/>
      <c r="K25396" s="3"/>
      <c r="L25396" s="3"/>
      <c r="M25396" s="3"/>
      <c r="N25396" s="3"/>
    </row>
    <row r="25397">
      <c r="A25397" s="3"/>
      <c r="B25397" s="3"/>
      <c r="C25397" s="3"/>
      <c r="D25397" s="3"/>
      <c r="E25397" s="3"/>
      <c r="F25397" s="3"/>
      <c r="G25397" s="3"/>
      <c r="H25397" s="3"/>
      <c r="I25397" s="3"/>
      <c r="J25397" s="3"/>
      <c r="K25397" s="3"/>
      <c r="L25397" s="3"/>
      <c r="M25397" s="3"/>
      <c r="N25397" s="3"/>
    </row>
    <row r="25398">
      <c r="A25398" s="3"/>
      <c r="B25398" s="3"/>
      <c r="C25398" s="3"/>
      <c r="D25398" s="3"/>
      <c r="E25398" s="3"/>
      <c r="F25398" s="3"/>
      <c r="G25398" s="3"/>
      <c r="H25398" s="3"/>
      <c r="I25398" s="3"/>
      <c r="J25398" s="3"/>
      <c r="K25398" s="3"/>
      <c r="L25398" s="3"/>
      <c r="M25398" s="3"/>
      <c r="N25398" s="3"/>
    </row>
    <row r="25399">
      <c r="A25399" s="3"/>
      <c r="B25399" s="3"/>
      <c r="C25399" s="3"/>
      <c r="D25399" s="3"/>
      <c r="E25399" s="3"/>
      <c r="F25399" s="3"/>
      <c r="G25399" s="3"/>
      <c r="H25399" s="3"/>
      <c r="I25399" s="3"/>
      <c r="J25399" s="3"/>
      <c r="K25399" s="3"/>
      <c r="L25399" s="3"/>
      <c r="M25399" s="3"/>
      <c r="N25399" s="3"/>
    </row>
    <row r="25400">
      <c r="A25400" s="3"/>
      <c r="B25400" s="3"/>
      <c r="C25400" s="3"/>
      <c r="D25400" s="3"/>
      <c r="E25400" s="3"/>
      <c r="F25400" s="3"/>
      <c r="G25400" s="3"/>
      <c r="H25400" s="3"/>
      <c r="I25400" s="3"/>
      <c r="J25400" s="3"/>
      <c r="K25400" s="3"/>
      <c r="L25400" s="3"/>
      <c r="M25400" s="3"/>
      <c r="N25400" s="3"/>
    </row>
    <row r="25401">
      <c r="A25401" s="3"/>
      <c r="B25401" s="3"/>
      <c r="C25401" s="3"/>
      <c r="D25401" s="3"/>
      <c r="E25401" s="3"/>
      <c r="F25401" s="3"/>
      <c r="G25401" s="3"/>
      <c r="H25401" s="3"/>
      <c r="I25401" s="3"/>
      <c r="J25401" s="3"/>
      <c r="K25401" s="3"/>
      <c r="L25401" s="3"/>
      <c r="M25401" s="3"/>
      <c r="N25401" s="3"/>
    </row>
    <row r="25402">
      <c r="A25402" s="3"/>
      <c r="B25402" s="3"/>
      <c r="C25402" s="3"/>
      <c r="D25402" s="3"/>
      <c r="E25402" s="3"/>
      <c r="F25402" s="3"/>
      <c r="G25402" s="3"/>
      <c r="H25402" s="3"/>
      <c r="I25402" s="3"/>
      <c r="J25402" s="3"/>
      <c r="K25402" s="3"/>
      <c r="L25402" s="3"/>
      <c r="M25402" s="3"/>
      <c r="N25402" s="3"/>
    </row>
    <row r="25403">
      <c r="A25403" s="3"/>
      <c r="B25403" s="3"/>
      <c r="C25403" s="3"/>
      <c r="D25403" s="3"/>
      <c r="E25403" s="3"/>
      <c r="F25403" s="3"/>
      <c r="G25403" s="3"/>
      <c r="H25403" s="3"/>
      <c r="I25403" s="3"/>
      <c r="J25403" s="3"/>
      <c r="K25403" s="3"/>
      <c r="L25403" s="3"/>
      <c r="M25403" s="3"/>
      <c r="N25403" s="3"/>
    </row>
    <row r="25404">
      <c r="A25404" s="3"/>
      <c r="B25404" s="3"/>
      <c r="C25404" s="3"/>
      <c r="D25404" s="3"/>
      <c r="E25404" s="3"/>
      <c r="F25404" s="3"/>
      <c r="G25404" s="3"/>
      <c r="H25404" s="3"/>
      <c r="I25404" s="3"/>
      <c r="J25404" s="3"/>
      <c r="K25404" s="3"/>
      <c r="L25404" s="3"/>
      <c r="M25404" s="3"/>
      <c r="N25404" s="3"/>
    </row>
    <row r="25405">
      <c r="A25405" s="3"/>
      <c r="B25405" s="3"/>
      <c r="C25405" s="3"/>
      <c r="D25405" s="3"/>
      <c r="E25405" s="3"/>
      <c r="F25405" s="3"/>
      <c r="G25405" s="3"/>
      <c r="H25405" s="3"/>
      <c r="I25405" s="3"/>
      <c r="J25405" s="3"/>
      <c r="K25405" s="3"/>
      <c r="L25405" s="3"/>
      <c r="M25405" s="3"/>
      <c r="N25405" s="3"/>
    </row>
    <row r="25406">
      <c r="A25406" s="3"/>
      <c r="B25406" s="3"/>
      <c r="C25406" s="3"/>
      <c r="D25406" s="3"/>
      <c r="E25406" s="3"/>
      <c r="F25406" s="3"/>
      <c r="G25406" s="3"/>
      <c r="H25406" s="3"/>
      <c r="I25406" s="3"/>
      <c r="J25406" s="3"/>
      <c r="K25406" s="3"/>
      <c r="L25406" s="3"/>
      <c r="M25406" s="3"/>
      <c r="N25406" s="3"/>
    </row>
    <row r="25407">
      <c r="A25407" s="3"/>
      <c r="B25407" s="3"/>
      <c r="C25407" s="3"/>
      <c r="D25407" s="3"/>
      <c r="E25407" s="3"/>
      <c r="F25407" s="3"/>
      <c r="G25407" s="3"/>
      <c r="H25407" s="3"/>
      <c r="I25407" s="3"/>
      <c r="J25407" s="3"/>
      <c r="K25407" s="3"/>
      <c r="L25407" s="3"/>
      <c r="M25407" s="3"/>
      <c r="N25407" s="3"/>
    </row>
    <row r="25408">
      <c r="A25408" s="3"/>
      <c r="B25408" s="3"/>
      <c r="C25408" s="3"/>
      <c r="D25408" s="3"/>
      <c r="E25408" s="3"/>
      <c r="F25408" s="3"/>
      <c r="G25408" s="3"/>
      <c r="H25408" s="3"/>
      <c r="I25408" s="3"/>
      <c r="J25408" s="3"/>
      <c r="K25408" s="3"/>
      <c r="L25408" s="3"/>
      <c r="M25408" s="3"/>
      <c r="N25408" s="3"/>
    </row>
    <row r="25409">
      <c r="A25409" s="3"/>
      <c r="B25409" s="3"/>
      <c r="C25409" s="3"/>
      <c r="D25409" s="3"/>
      <c r="E25409" s="3"/>
      <c r="F25409" s="3"/>
      <c r="G25409" s="3"/>
      <c r="H25409" s="3"/>
      <c r="I25409" s="3"/>
      <c r="J25409" s="3"/>
      <c r="K25409" s="3"/>
      <c r="L25409" s="3"/>
      <c r="M25409" s="3"/>
      <c r="N25409" s="3"/>
    </row>
    <row r="25410">
      <c r="A25410" s="3"/>
      <c r="B25410" s="3"/>
      <c r="C25410" s="3"/>
      <c r="D25410" s="3"/>
      <c r="E25410" s="3"/>
      <c r="F25410" s="3"/>
      <c r="G25410" s="3"/>
      <c r="H25410" s="3"/>
      <c r="I25410" s="3"/>
      <c r="J25410" s="3"/>
      <c r="K25410" s="3"/>
      <c r="L25410" s="3"/>
      <c r="M25410" s="3"/>
      <c r="N25410" s="3"/>
    </row>
    <row r="25411">
      <c r="A25411" s="3"/>
      <c r="B25411" s="3"/>
      <c r="C25411" s="3"/>
      <c r="D25411" s="3"/>
      <c r="E25411" s="3"/>
      <c r="F25411" s="3"/>
      <c r="G25411" s="3"/>
      <c r="H25411" s="3"/>
      <c r="I25411" s="3"/>
      <c r="J25411" s="3"/>
      <c r="K25411" s="3"/>
      <c r="L25411" s="3"/>
      <c r="M25411" s="3"/>
      <c r="N25411" s="3"/>
    </row>
    <row r="25412">
      <c r="A25412" s="3"/>
      <c r="B25412" s="3"/>
      <c r="C25412" s="3"/>
      <c r="D25412" s="3"/>
      <c r="E25412" s="3"/>
      <c r="F25412" s="3"/>
      <c r="G25412" s="3"/>
      <c r="H25412" s="3"/>
      <c r="I25412" s="3"/>
      <c r="J25412" s="3"/>
      <c r="K25412" s="3"/>
      <c r="L25412" s="3"/>
      <c r="M25412" s="3"/>
      <c r="N25412" s="3"/>
    </row>
    <row r="25413">
      <c r="A25413" s="3"/>
      <c r="B25413" s="3"/>
      <c r="C25413" s="3"/>
      <c r="D25413" s="3"/>
      <c r="E25413" s="3"/>
      <c r="F25413" s="3"/>
      <c r="G25413" s="3"/>
      <c r="H25413" s="3"/>
      <c r="I25413" s="3"/>
      <c r="J25413" s="3"/>
      <c r="K25413" s="3"/>
      <c r="L25413" s="3"/>
      <c r="M25413" s="3"/>
      <c r="N25413" s="3"/>
    </row>
    <row r="25414">
      <c r="A25414" s="3"/>
      <c r="B25414" s="3"/>
      <c r="C25414" s="3"/>
      <c r="D25414" s="3"/>
      <c r="E25414" s="3"/>
      <c r="F25414" s="3"/>
      <c r="G25414" s="3"/>
      <c r="H25414" s="3"/>
      <c r="I25414" s="3"/>
      <c r="J25414" s="3"/>
      <c r="K25414" s="3"/>
      <c r="L25414" s="3"/>
      <c r="M25414" s="3"/>
      <c r="N25414" s="3"/>
    </row>
    <row r="25415">
      <c r="A25415" s="3"/>
      <c r="B25415" s="3"/>
      <c r="C25415" s="3"/>
      <c r="D25415" s="3"/>
      <c r="E25415" s="3"/>
      <c r="F25415" s="3"/>
      <c r="G25415" s="3"/>
      <c r="H25415" s="3"/>
      <c r="I25415" s="3"/>
      <c r="J25415" s="3"/>
      <c r="K25415" s="3"/>
      <c r="L25415" s="3"/>
      <c r="M25415" s="3"/>
      <c r="N25415" s="3"/>
    </row>
    <row r="25416">
      <c r="A25416" s="3"/>
      <c r="B25416" s="3"/>
      <c r="C25416" s="3"/>
      <c r="D25416" s="3"/>
      <c r="E25416" s="3"/>
      <c r="F25416" s="3"/>
      <c r="G25416" s="3"/>
      <c r="H25416" s="3"/>
      <c r="I25416" s="3"/>
      <c r="J25416" s="3"/>
      <c r="K25416" s="3"/>
      <c r="L25416" s="3"/>
      <c r="M25416" s="3"/>
      <c r="N25416" s="3"/>
    </row>
    <row r="25417">
      <c r="A25417" s="3"/>
      <c r="B25417" s="3"/>
      <c r="C25417" s="3"/>
      <c r="D25417" s="3"/>
      <c r="E25417" s="3"/>
      <c r="F25417" s="3"/>
      <c r="G25417" s="3"/>
      <c r="H25417" s="3"/>
      <c r="I25417" s="3"/>
      <c r="J25417" s="3"/>
      <c r="K25417" s="3"/>
      <c r="L25417" s="3"/>
      <c r="M25417" s="3"/>
      <c r="N25417" s="3"/>
    </row>
    <row r="25418">
      <c r="A25418" s="3"/>
      <c r="B25418" s="3"/>
      <c r="C25418" s="3"/>
      <c r="D25418" s="3"/>
      <c r="E25418" s="3"/>
      <c r="F25418" s="3"/>
      <c r="G25418" s="3"/>
      <c r="H25418" s="3"/>
      <c r="I25418" s="3"/>
      <c r="J25418" s="3"/>
      <c r="K25418" s="3"/>
      <c r="L25418" s="3"/>
      <c r="M25418" s="3"/>
      <c r="N25418" s="3"/>
    </row>
    <row r="25419">
      <c r="A25419" s="3"/>
      <c r="B25419" s="3"/>
      <c r="C25419" s="3"/>
      <c r="D25419" s="3"/>
      <c r="E25419" s="3"/>
      <c r="F25419" s="3"/>
      <c r="G25419" s="3"/>
      <c r="H25419" s="3"/>
      <c r="I25419" s="3"/>
      <c r="J25419" s="3"/>
      <c r="K25419" s="3"/>
      <c r="L25419" s="3"/>
      <c r="M25419" s="3"/>
      <c r="N25419" s="3"/>
    </row>
    <row r="25420">
      <c r="A25420" s="3"/>
      <c r="B25420" s="3"/>
      <c r="C25420" s="3"/>
      <c r="D25420" s="3"/>
      <c r="E25420" s="3"/>
      <c r="F25420" s="3"/>
      <c r="G25420" s="3"/>
      <c r="H25420" s="3"/>
      <c r="I25420" s="3"/>
      <c r="J25420" s="3"/>
      <c r="K25420" s="3"/>
      <c r="L25420" s="3"/>
      <c r="M25420" s="3"/>
      <c r="N25420" s="3"/>
    </row>
    <row r="25421">
      <c r="A25421" s="3"/>
      <c r="B25421" s="3"/>
      <c r="C25421" s="3"/>
      <c r="D25421" s="3"/>
      <c r="E25421" s="3"/>
      <c r="F25421" s="3"/>
      <c r="G25421" s="3"/>
      <c r="H25421" s="3"/>
      <c r="I25421" s="3"/>
      <c r="J25421" s="3"/>
      <c r="K25421" s="3"/>
      <c r="L25421" s="3"/>
      <c r="M25421" s="3"/>
      <c r="N25421" s="3"/>
    </row>
    <row r="25422">
      <c r="A25422" s="3"/>
      <c r="B25422" s="3"/>
      <c r="C25422" s="3"/>
      <c r="D25422" s="3"/>
      <c r="E25422" s="3"/>
      <c r="F25422" s="3"/>
      <c r="G25422" s="3"/>
      <c r="H25422" s="3"/>
      <c r="I25422" s="3"/>
      <c r="J25422" s="3"/>
      <c r="K25422" s="3"/>
      <c r="L25422" s="3"/>
      <c r="M25422" s="3"/>
      <c r="N25422" s="3"/>
    </row>
    <row r="25423">
      <c r="A25423" s="3"/>
      <c r="B25423" s="3"/>
      <c r="C25423" s="3"/>
      <c r="D25423" s="3"/>
      <c r="E25423" s="3"/>
      <c r="F25423" s="3"/>
      <c r="G25423" s="3"/>
      <c r="H25423" s="3"/>
      <c r="I25423" s="3"/>
      <c r="J25423" s="3"/>
      <c r="K25423" s="3"/>
      <c r="L25423" s="3"/>
      <c r="M25423" s="3"/>
      <c r="N25423" s="3"/>
    </row>
    <row r="25424">
      <c r="A25424" s="3"/>
      <c r="B25424" s="3"/>
      <c r="C25424" s="3"/>
      <c r="D25424" s="3"/>
      <c r="E25424" s="3"/>
      <c r="F25424" s="3"/>
      <c r="G25424" s="3"/>
      <c r="H25424" s="3"/>
      <c r="I25424" s="3"/>
      <c r="J25424" s="3"/>
      <c r="K25424" s="3"/>
      <c r="L25424" s="3"/>
      <c r="M25424" s="3"/>
      <c r="N25424" s="3"/>
    </row>
    <row r="25425">
      <c r="A25425" s="3"/>
      <c r="B25425" s="3"/>
      <c r="C25425" s="3"/>
      <c r="D25425" s="3"/>
      <c r="E25425" s="3"/>
      <c r="F25425" s="3"/>
      <c r="G25425" s="3"/>
      <c r="H25425" s="3"/>
      <c r="I25425" s="3"/>
      <c r="J25425" s="3"/>
      <c r="K25425" s="3"/>
      <c r="L25425" s="3"/>
      <c r="M25425" s="3"/>
      <c r="N25425" s="3"/>
    </row>
    <row r="25426">
      <c r="A25426" s="3"/>
      <c r="B25426" s="3"/>
      <c r="C25426" s="3"/>
      <c r="D25426" s="3"/>
      <c r="E25426" s="3"/>
      <c r="F25426" s="3"/>
      <c r="G25426" s="3"/>
      <c r="H25426" s="3"/>
      <c r="I25426" s="3"/>
      <c r="J25426" s="3"/>
      <c r="K25426" s="3"/>
      <c r="L25426" s="3"/>
      <c r="M25426" s="3"/>
      <c r="N25426" s="3"/>
    </row>
    <row r="25427">
      <c r="A25427" s="3"/>
      <c r="B25427" s="3"/>
      <c r="C25427" s="3"/>
      <c r="D25427" s="3"/>
      <c r="E25427" s="3"/>
      <c r="F25427" s="3"/>
      <c r="G25427" s="3"/>
      <c r="H25427" s="3"/>
      <c r="I25427" s="3"/>
      <c r="J25427" s="3"/>
      <c r="K25427" s="3"/>
      <c r="L25427" s="3"/>
      <c r="M25427" s="3"/>
      <c r="N25427" s="3"/>
    </row>
    <row r="25428">
      <c r="A25428" s="3"/>
      <c r="B25428" s="3"/>
      <c r="C25428" s="3"/>
      <c r="D25428" s="3"/>
      <c r="E25428" s="3"/>
      <c r="F25428" s="3"/>
      <c r="G25428" s="3"/>
      <c r="H25428" s="3"/>
      <c r="I25428" s="3"/>
      <c r="J25428" s="3"/>
      <c r="K25428" s="3"/>
      <c r="L25428" s="3"/>
      <c r="M25428" s="3"/>
      <c r="N25428" s="3"/>
    </row>
    <row r="25429">
      <c r="A25429" s="3"/>
      <c r="B25429" s="3"/>
      <c r="C25429" s="3"/>
      <c r="D25429" s="3"/>
      <c r="E25429" s="3"/>
      <c r="F25429" s="3"/>
      <c r="G25429" s="3"/>
      <c r="H25429" s="3"/>
      <c r="I25429" s="3"/>
      <c r="J25429" s="3"/>
      <c r="K25429" s="3"/>
      <c r="L25429" s="3"/>
      <c r="M25429" s="3"/>
      <c r="N25429" s="3"/>
    </row>
    <row r="25430">
      <c r="A25430" s="3"/>
      <c r="B25430" s="3"/>
      <c r="C25430" s="3"/>
      <c r="D25430" s="3"/>
      <c r="E25430" s="3"/>
      <c r="F25430" s="3"/>
      <c r="G25430" s="3"/>
      <c r="H25430" s="3"/>
      <c r="I25430" s="3"/>
      <c r="J25430" s="3"/>
      <c r="K25430" s="3"/>
      <c r="L25430" s="3"/>
      <c r="M25430" s="3"/>
      <c r="N25430" s="3"/>
    </row>
    <row r="25431">
      <c r="A25431" s="3"/>
      <c r="B25431" s="3"/>
      <c r="C25431" s="3"/>
      <c r="D25431" s="3"/>
      <c r="E25431" s="3"/>
      <c r="F25431" s="3"/>
      <c r="G25431" s="3"/>
      <c r="H25431" s="3"/>
      <c r="I25431" s="3"/>
      <c r="J25431" s="3"/>
      <c r="K25431" s="3"/>
      <c r="L25431" s="3"/>
      <c r="M25431" s="3"/>
      <c r="N25431" s="3"/>
    </row>
    <row r="25432">
      <c r="A25432" s="3"/>
      <c r="B25432" s="3"/>
      <c r="C25432" s="3"/>
      <c r="D25432" s="3"/>
      <c r="E25432" s="3"/>
      <c r="F25432" s="3"/>
      <c r="G25432" s="3"/>
      <c r="H25432" s="3"/>
      <c r="I25432" s="3"/>
      <c r="J25432" s="3"/>
      <c r="K25432" s="3"/>
      <c r="L25432" s="3"/>
      <c r="M25432" s="3"/>
      <c r="N25432" s="3"/>
    </row>
    <row r="25433">
      <c r="A25433" s="3"/>
      <c r="B25433" s="3"/>
      <c r="C25433" s="3"/>
      <c r="D25433" s="3"/>
      <c r="E25433" s="3"/>
      <c r="F25433" s="3"/>
      <c r="G25433" s="3"/>
      <c r="H25433" s="3"/>
      <c r="I25433" s="3"/>
      <c r="J25433" s="3"/>
      <c r="K25433" s="3"/>
      <c r="L25433" s="3"/>
      <c r="M25433" s="3"/>
      <c r="N25433" s="3"/>
    </row>
    <row r="25434">
      <c r="A25434" s="3"/>
      <c r="B25434" s="3"/>
      <c r="C25434" s="3"/>
      <c r="D25434" s="3"/>
      <c r="E25434" s="3"/>
      <c r="F25434" s="3"/>
      <c r="G25434" s="3"/>
      <c r="H25434" s="3"/>
      <c r="I25434" s="3"/>
      <c r="J25434" s="3"/>
      <c r="K25434" s="3"/>
      <c r="L25434" s="3"/>
      <c r="M25434" s="3"/>
      <c r="N25434" s="3"/>
    </row>
    <row r="25435">
      <c r="A25435" s="3"/>
      <c r="B25435" s="3"/>
      <c r="C25435" s="3"/>
      <c r="D25435" s="3"/>
      <c r="E25435" s="3"/>
      <c r="F25435" s="3"/>
      <c r="G25435" s="3"/>
      <c r="H25435" s="3"/>
      <c r="I25435" s="3"/>
      <c r="J25435" s="3"/>
      <c r="K25435" s="3"/>
      <c r="L25435" s="3"/>
      <c r="M25435" s="3"/>
      <c r="N25435" s="3"/>
    </row>
    <row r="25436">
      <c r="A25436" s="3"/>
      <c r="B25436" s="3"/>
      <c r="C25436" s="3"/>
      <c r="D25436" s="3"/>
      <c r="E25436" s="3"/>
      <c r="F25436" s="3"/>
      <c r="G25436" s="3"/>
      <c r="H25436" s="3"/>
      <c r="I25436" s="3"/>
      <c r="J25436" s="3"/>
      <c r="K25436" s="3"/>
      <c r="L25436" s="3"/>
      <c r="M25436" s="3"/>
      <c r="N25436" s="3"/>
    </row>
    <row r="25437">
      <c r="A25437" s="3"/>
      <c r="B25437" s="3"/>
      <c r="C25437" s="3"/>
      <c r="D25437" s="3"/>
      <c r="E25437" s="3"/>
      <c r="F25437" s="3"/>
      <c r="G25437" s="3"/>
      <c r="H25437" s="3"/>
      <c r="I25437" s="3"/>
      <c r="J25437" s="3"/>
      <c r="K25437" s="3"/>
      <c r="L25437" s="3"/>
      <c r="M25437" s="3"/>
      <c r="N25437" s="3"/>
    </row>
    <row r="25438">
      <c r="A25438" s="3"/>
      <c r="B25438" s="3"/>
      <c r="C25438" s="3"/>
      <c r="D25438" s="3"/>
      <c r="E25438" s="3"/>
      <c r="F25438" s="3"/>
      <c r="G25438" s="3"/>
      <c r="H25438" s="3"/>
      <c r="I25438" s="3"/>
      <c r="J25438" s="3"/>
      <c r="K25438" s="3"/>
      <c r="L25438" s="3"/>
      <c r="M25438" s="3"/>
      <c r="N25438" s="3"/>
    </row>
    <row r="25439">
      <c r="A25439" s="3"/>
      <c r="B25439" s="3"/>
      <c r="C25439" s="3"/>
      <c r="D25439" s="3"/>
      <c r="E25439" s="3"/>
      <c r="F25439" s="3"/>
      <c r="G25439" s="3"/>
      <c r="H25439" s="3"/>
      <c r="I25439" s="3"/>
      <c r="J25439" s="3"/>
      <c r="K25439" s="3"/>
      <c r="L25439" s="3"/>
      <c r="M25439" s="3"/>
      <c r="N25439" s="3"/>
    </row>
    <row r="25440">
      <c r="A25440" s="3"/>
      <c r="B25440" s="3"/>
      <c r="C25440" s="3"/>
      <c r="D25440" s="3"/>
      <c r="E25440" s="3"/>
      <c r="F25440" s="3"/>
      <c r="G25440" s="3"/>
      <c r="H25440" s="3"/>
      <c r="I25440" s="3"/>
      <c r="J25440" s="3"/>
      <c r="K25440" s="3"/>
      <c r="L25440" s="3"/>
      <c r="M25440" s="3"/>
      <c r="N25440" s="3"/>
    </row>
    <row r="25441">
      <c r="A25441" s="3"/>
      <c r="B25441" s="3"/>
      <c r="C25441" s="3"/>
      <c r="D25441" s="3"/>
      <c r="E25441" s="3"/>
      <c r="F25441" s="3"/>
      <c r="G25441" s="3"/>
      <c r="H25441" s="3"/>
      <c r="I25441" s="3"/>
      <c r="J25441" s="3"/>
      <c r="K25441" s="3"/>
      <c r="L25441" s="3"/>
      <c r="M25441" s="3"/>
      <c r="N25441" s="3"/>
    </row>
    <row r="25442">
      <c r="A25442" s="3"/>
      <c r="B25442" s="3"/>
      <c r="C25442" s="3"/>
      <c r="D25442" s="3"/>
      <c r="E25442" s="3"/>
      <c r="F25442" s="3"/>
      <c r="G25442" s="3"/>
      <c r="H25442" s="3"/>
      <c r="I25442" s="3"/>
      <c r="J25442" s="3"/>
      <c r="K25442" s="3"/>
      <c r="L25442" s="3"/>
      <c r="M25442" s="3"/>
      <c r="N25442" s="3"/>
    </row>
    <row r="25443">
      <c r="A25443" s="3"/>
      <c r="B25443" s="3"/>
      <c r="C25443" s="3"/>
      <c r="D25443" s="3"/>
      <c r="E25443" s="3"/>
      <c r="F25443" s="3"/>
      <c r="G25443" s="3"/>
      <c r="H25443" s="3"/>
      <c r="I25443" s="3"/>
      <c r="J25443" s="3"/>
      <c r="K25443" s="3"/>
      <c r="L25443" s="3"/>
      <c r="M25443" s="3"/>
      <c r="N25443" s="3"/>
    </row>
    <row r="25444">
      <c r="A25444" s="3"/>
      <c r="B25444" s="3"/>
      <c r="C25444" s="3"/>
      <c r="D25444" s="3"/>
      <c r="E25444" s="3"/>
      <c r="F25444" s="3"/>
      <c r="G25444" s="3"/>
      <c r="H25444" s="3"/>
      <c r="I25444" s="3"/>
      <c r="J25444" s="3"/>
      <c r="K25444" s="3"/>
      <c r="L25444" s="3"/>
      <c r="M25444" s="3"/>
      <c r="N25444" s="3"/>
    </row>
    <row r="25445">
      <c r="A25445" s="3"/>
      <c r="B25445" s="3"/>
      <c r="C25445" s="3"/>
      <c r="D25445" s="3"/>
      <c r="E25445" s="3"/>
      <c r="F25445" s="3"/>
      <c r="G25445" s="3"/>
      <c r="H25445" s="3"/>
      <c r="I25445" s="3"/>
      <c r="J25445" s="3"/>
      <c r="K25445" s="3"/>
      <c r="L25445" s="3"/>
      <c r="M25445" s="3"/>
      <c r="N25445" s="3"/>
    </row>
    <row r="25446">
      <c r="A25446" s="3"/>
      <c r="B25446" s="3"/>
      <c r="C25446" s="3"/>
      <c r="D25446" s="3"/>
      <c r="E25446" s="3"/>
      <c r="F25446" s="3"/>
      <c r="G25446" s="3"/>
      <c r="H25446" s="3"/>
      <c r="I25446" s="3"/>
      <c r="J25446" s="3"/>
      <c r="K25446" s="3"/>
      <c r="L25446" s="3"/>
      <c r="M25446" s="3"/>
      <c r="N25446" s="3"/>
    </row>
    <row r="25447">
      <c r="A25447" s="3"/>
      <c r="B25447" s="3"/>
      <c r="C25447" s="3"/>
      <c r="D25447" s="3"/>
      <c r="E25447" s="3"/>
      <c r="F25447" s="3"/>
      <c r="G25447" s="3"/>
      <c r="H25447" s="3"/>
      <c r="I25447" s="3"/>
      <c r="J25447" s="3"/>
      <c r="K25447" s="3"/>
      <c r="L25447" s="3"/>
      <c r="M25447" s="3"/>
      <c r="N25447" s="3"/>
    </row>
    <row r="25448">
      <c r="A25448" s="3"/>
      <c r="B25448" s="3"/>
      <c r="C25448" s="3"/>
      <c r="D25448" s="3"/>
      <c r="E25448" s="3"/>
      <c r="F25448" s="3"/>
      <c r="G25448" s="3"/>
      <c r="H25448" s="3"/>
      <c r="I25448" s="3"/>
      <c r="J25448" s="3"/>
      <c r="K25448" s="3"/>
      <c r="L25448" s="3"/>
      <c r="M25448" s="3"/>
      <c r="N25448" s="3"/>
    </row>
    <row r="25449">
      <c r="A25449" s="3"/>
      <c r="B25449" s="3"/>
      <c r="C25449" s="3"/>
      <c r="D25449" s="3"/>
      <c r="E25449" s="3"/>
      <c r="F25449" s="3"/>
      <c r="G25449" s="3"/>
      <c r="H25449" s="3"/>
      <c r="I25449" s="3"/>
      <c r="J25449" s="3"/>
      <c r="K25449" s="3"/>
      <c r="L25449" s="3"/>
      <c r="M25449" s="3"/>
      <c r="N25449" s="3"/>
    </row>
    <row r="25450">
      <c r="A25450" s="3"/>
      <c r="B25450" s="3"/>
      <c r="C25450" s="3"/>
      <c r="D25450" s="3"/>
      <c r="E25450" s="3"/>
      <c r="F25450" s="3"/>
      <c r="G25450" s="3"/>
      <c r="H25450" s="3"/>
      <c r="I25450" s="3"/>
      <c r="J25450" s="3"/>
      <c r="K25450" s="3"/>
      <c r="L25450" s="3"/>
      <c r="M25450" s="3"/>
      <c r="N25450" s="3"/>
    </row>
    <row r="25451">
      <c r="A25451" s="3"/>
      <c r="B25451" s="3"/>
      <c r="C25451" s="3"/>
      <c r="D25451" s="3"/>
      <c r="E25451" s="3"/>
      <c r="F25451" s="3"/>
      <c r="G25451" s="3"/>
      <c r="H25451" s="3"/>
      <c r="I25451" s="3"/>
      <c r="J25451" s="3"/>
      <c r="K25451" s="3"/>
      <c r="L25451" s="3"/>
      <c r="M25451" s="3"/>
      <c r="N25451" s="3"/>
    </row>
    <row r="25452">
      <c r="A25452" s="3"/>
      <c r="B25452" s="3"/>
      <c r="C25452" s="3"/>
      <c r="D25452" s="3"/>
      <c r="E25452" s="3"/>
      <c r="F25452" s="3"/>
      <c r="G25452" s="3"/>
      <c r="H25452" s="3"/>
      <c r="I25452" s="3"/>
      <c r="J25452" s="3"/>
      <c r="K25452" s="3"/>
      <c r="L25452" s="3"/>
      <c r="M25452" s="3"/>
      <c r="N25452" s="3"/>
    </row>
    <row r="25453">
      <c r="A25453" s="3"/>
      <c r="B25453" s="3"/>
      <c r="C25453" s="3"/>
      <c r="D25453" s="3"/>
      <c r="E25453" s="3"/>
      <c r="F25453" s="3"/>
      <c r="G25453" s="3"/>
      <c r="H25453" s="3"/>
      <c r="I25453" s="3"/>
      <c r="J25453" s="3"/>
      <c r="K25453" s="3"/>
      <c r="L25453" s="3"/>
      <c r="M25453" s="3"/>
      <c r="N25453" s="3"/>
    </row>
    <row r="25454">
      <c r="A25454" s="3"/>
      <c r="B25454" s="3"/>
      <c r="C25454" s="3"/>
      <c r="D25454" s="3"/>
      <c r="E25454" s="3"/>
      <c r="F25454" s="3"/>
      <c r="G25454" s="3"/>
      <c r="H25454" s="3"/>
      <c r="I25454" s="3"/>
      <c r="J25454" s="3"/>
      <c r="K25454" s="3"/>
      <c r="L25454" s="3"/>
      <c r="M25454" s="3"/>
      <c r="N25454" s="3"/>
    </row>
    <row r="25455">
      <c r="A25455" s="3"/>
      <c r="B25455" s="3"/>
      <c r="C25455" s="3"/>
      <c r="D25455" s="3"/>
      <c r="E25455" s="3"/>
      <c r="F25455" s="3"/>
      <c r="G25455" s="3"/>
      <c r="H25455" s="3"/>
      <c r="I25455" s="3"/>
      <c r="J25455" s="3"/>
      <c r="K25455" s="3"/>
      <c r="L25455" s="3"/>
      <c r="M25455" s="3"/>
      <c r="N25455" s="3"/>
    </row>
    <row r="25456">
      <c r="A25456" s="3"/>
      <c r="B25456" s="3"/>
      <c r="C25456" s="3"/>
      <c r="D25456" s="3"/>
      <c r="E25456" s="3"/>
      <c r="F25456" s="3"/>
      <c r="G25456" s="3"/>
      <c r="H25456" s="3"/>
      <c r="I25456" s="3"/>
      <c r="J25456" s="3"/>
      <c r="K25456" s="3"/>
      <c r="L25456" s="3"/>
      <c r="M25456" s="3"/>
      <c r="N25456" s="3"/>
    </row>
    <row r="25457">
      <c r="A25457" s="3"/>
      <c r="B25457" s="3"/>
      <c r="C25457" s="3"/>
      <c r="D25457" s="3"/>
      <c r="E25457" s="3"/>
      <c r="F25457" s="3"/>
      <c r="G25457" s="3"/>
      <c r="H25457" s="3"/>
      <c r="I25457" s="3"/>
      <c r="J25457" s="3"/>
      <c r="K25457" s="3"/>
      <c r="L25457" s="3"/>
      <c r="M25457" s="3"/>
      <c r="N25457" s="3"/>
    </row>
    <row r="25458">
      <c r="A25458" s="3"/>
      <c r="B25458" s="3"/>
      <c r="C25458" s="3"/>
      <c r="D25458" s="3"/>
      <c r="E25458" s="3"/>
      <c r="F25458" s="3"/>
      <c r="G25458" s="3"/>
      <c r="H25458" s="3"/>
      <c r="I25458" s="3"/>
      <c r="J25458" s="3"/>
      <c r="K25458" s="3"/>
      <c r="L25458" s="3"/>
      <c r="M25458" s="3"/>
      <c r="N25458" s="3"/>
    </row>
    <row r="25459">
      <c r="A25459" s="3"/>
      <c r="B25459" s="3"/>
      <c r="C25459" s="3"/>
      <c r="D25459" s="3"/>
      <c r="E25459" s="3"/>
      <c r="F25459" s="3"/>
      <c r="G25459" s="3"/>
      <c r="H25459" s="3"/>
      <c r="I25459" s="3"/>
      <c r="J25459" s="3"/>
      <c r="K25459" s="3"/>
      <c r="L25459" s="3"/>
      <c r="M25459" s="3"/>
      <c r="N25459" s="3"/>
    </row>
    <row r="25460">
      <c r="A25460" s="3"/>
      <c r="B25460" s="3"/>
      <c r="C25460" s="3"/>
      <c r="D25460" s="3"/>
      <c r="E25460" s="3"/>
      <c r="F25460" s="3"/>
      <c r="G25460" s="3"/>
      <c r="H25460" s="3"/>
      <c r="I25460" s="3"/>
      <c r="J25460" s="3"/>
      <c r="K25460" s="3"/>
      <c r="L25460" s="3"/>
      <c r="M25460" s="3"/>
      <c r="N25460" s="3"/>
    </row>
    <row r="25461">
      <c r="A25461" s="3"/>
      <c r="B25461" s="3"/>
      <c r="C25461" s="3"/>
      <c r="D25461" s="3"/>
      <c r="E25461" s="3"/>
      <c r="F25461" s="3"/>
      <c r="G25461" s="3"/>
      <c r="H25461" s="3"/>
      <c r="I25461" s="3"/>
      <c r="J25461" s="3"/>
      <c r="K25461" s="3"/>
      <c r="L25461" s="3"/>
      <c r="M25461" s="3"/>
      <c r="N25461" s="3"/>
    </row>
    <row r="25462">
      <c r="A25462" s="3"/>
      <c r="B25462" s="3"/>
      <c r="C25462" s="3"/>
      <c r="D25462" s="3"/>
      <c r="E25462" s="3"/>
      <c r="F25462" s="3"/>
      <c r="G25462" s="3"/>
      <c r="H25462" s="3"/>
      <c r="I25462" s="3"/>
      <c r="J25462" s="3"/>
      <c r="K25462" s="3"/>
      <c r="L25462" s="3"/>
      <c r="M25462" s="3"/>
      <c r="N25462" s="3"/>
    </row>
    <row r="25463">
      <c r="A25463" s="3"/>
      <c r="B25463" s="3"/>
      <c r="C25463" s="3"/>
      <c r="D25463" s="3"/>
      <c r="E25463" s="3"/>
      <c r="F25463" s="3"/>
      <c r="G25463" s="3"/>
      <c r="H25463" s="3"/>
      <c r="I25463" s="3"/>
      <c r="J25463" s="3"/>
      <c r="K25463" s="3"/>
      <c r="L25463" s="3"/>
      <c r="M25463" s="3"/>
      <c r="N25463" s="3"/>
    </row>
    <row r="25464">
      <c r="A25464" s="3"/>
      <c r="B25464" s="3"/>
      <c r="C25464" s="3"/>
      <c r="D25464" s="3"/>
      <c r="E25464" s="3"/>
      <c r="F25464" s="3"/>
      <c r="G25464" s="3"/>
      <c r="H25464" s="3"/>
      <c r="I25464" s="3"/>
      <c r="J25464" s="3"/>
      <c r="K25464" s="3"/>
      <c r="L25464" s="3"/>
      <c r="M25464" s="3"/>
      <c r="N25464" s="3"/>
    </row>
    <row r="25465">
      <c r="A25465" s="3"/>
      <c r="B25465" s="3"/>
      <c r="C25465" s="3"/>
      <c r="D25465" s="3"/>
      <c r="E25465" s="3"/>
      <c r="F25465" s="3"/>
      <c r="G25465" s="3"/>
      <c r="H25465" s="3"/>
      <c r="I25465" s="3"/>
      <c r="J25465" s="3"/>
      <c r="K25465" s="3"/>
      <c r="L25465" s="3"/>
      <c r="M25465" s="3"/>
      <c r="N25465" s="3"/>
    </row>
    <row r="25466">
      <c r="A25466" s="3"/>
      <c r="B25466" s="3"/>
      <c r="C25466" s="3"/>
      <c r="D25466" s="3"/>
      <c r="E25466" s="3"/>
      <c r="F25466" s="3"/>
      <c r="G25466" s="3"/>
      <c r="H25466" s="3"/>
      <c r="I25466" s="3"/>
      <c r="J25466" s="3"/>
      <c r="K25466" s="3"/>
      <c r="L25466" s="3"/>
      <c r="M25466" s="3"/>
      <c r="N25466" s="3"/>
    </row>
    <row r="25467">
      <c r="A25467" s="3"/>
      <c r="B25467" s="3"/>
      <c r="C25467" s="3"/>
      <c r="D25467" s="3"/>
      <c r="E25467" s="3"/>
      <c r="F25467" s="3"/>
      <c r="G25467" s="3"/>
      <c r="H25467" s="3"/>
      <c r="I25467" s="3"/>
      <c r="J25467" s="3"/>
      <c r="K25467" s="3"/>
      <c r="L25467" s="3"/>
      <c r="M25467" s="3"/>
      <c r="N25467" s="3"/>
    </row>
    <row r="25468">
      <c r="A25468" s="3"/>
      <c r="B25468" s="3"/>
      <c r="C25468" s="3"/>
      <c r="D25468" s="3"/>
      <c r="E25468" s="3"/>
      <c r="F25468" s="3"/>
      <c r="G25468" s="3"/>
      <c r="H25468" s="3"/>
      <c r="I25468" s="3"/>
      <c r="J25468" s="3"/>
      <c r="K25468" s="3"/>
      <c r="L25468" s="3"/>
      <c r="M25468" s="3"/>
      <c r="N25468" s="3"/>
    </row>
    <row r="25469">
      <c r="A25469" s="3"/>
      <c r="B25469" s="3"/>
      <c r="C25469" s="3"/>
      <c r="D25469" s="3"/>
      <c r="E25469" s="3"/>
      <c r="F25469" s="3"/>
      <c r="G25469" s="3"/>
      <c r="H25469" s="3"/>
      <c r="I25469" s="3"/>
      <c r="J25469" s="3"/>
      <c r="K25469" s="3"/>
      <c r="L25469" s="3"/>
      <c r="M25469" s="3"/>
      <c r="N25469" s="3"/>
    </row>
    <row r="25470">
      <c r="A25470" s="3"/>
      <c r="B25470" s="3"/>
      <c r="C25470" s="3"/>
      <c r="D25470" s="3"/>
      <c r="E25470" s="3"/>
      <c r="F25470" s="3"/>
      <c r="G25470" s="3"/>
      <c r="H25470" s="3"/>
      <c r="I25470" s="3"/>
      <c r="J25470" s="3"/>
      <c r="K25470" s="3"/>
      <c r="L25470" s="3"/>
      <c r="M25470" s="3"/>
      <c r="N25470" s="3"/>
    </row>
    <row r="25471">
      <c r="A25471" s="3"/>
      <c r="B25471" s="3"/>
      <c r="C25471" s="3"/>
      <c r="D25471" s="3"/>
      <c r="E25471" s="3"/>
      <c r="F25471" s="3"/>
      <c r="G25471" s="3"/>
      <c r="H25471" s="3"/>
      <c r="I25471" s="3"/>
      <c r="J25471" s="3"/>
      <c r="K25471" s="3"/>
      <c r="L25471" s="3"/>
      <c r="M25471" s="3"/>
      <c r="N25471" s="3"/>
    </row>
    <row r="25472">
      <c r="A25472" s="3"/>
      <c r="B25472" s="3"/>
      <c r="C25472" s="3"/>
      <c r="D25472" s="3"/>
      <c r="E25472" s="3"/>
      <c r="F25472" s="3"/>
      <c r="G25472" s="3"/>
      <c r="H25472" s="3"/>
      <c r="I25472" s="3"/>
      <c r="J25472" s="3"/>
      <c r="K25472" s="3"/>
      <c r="L25472" s="3"/>
      <c r="M25472" s="3"/>
      <c r="N25472" s="3"/>
    </row>
    <row r="25473">
      <c r="A25473" s="3"/>
      <c r="B25473" s="3"/>
      <c r="C25473" s="3"/>
      <c r="D25473" s="3"/>
      <c r="E25473" s="3"/>
      <c r="F25473" s="3"/>
      <c r="G25473" s="3"/>
      <c r="H25473" s="3"/>
      <c r="I25473" s="3"/>
      <c r="J25473" s="3"/>
      <c r="K25473" s="3"/>
      <c r="L25473" s="3"/>
      <c r="M25473" s="3"/>
      <c r="N25473" s="3"/>
    </row>
    <row r="25474">
      <c r="A25474" s="3"/>
      <c r="B25474" s="3"/>
      <c r="C25474" s="3"/>
      <c r="D25474" s="3"/>
      <c r="E25474" s="3"/>
      <c r="F25474" s="3"/>
      <c r="G25474" s="3"/>
      <c r="H25474" s="3"/>
      <c r="I25474" s="3"/>
      <c r="J25474" s="3"/>
      <c r="K25474" s="3"/>
      <c r="L25474" s="3"/>
      <c r="M25474" s="3"/>
      <c r="N25474" s="3"/>
    </row>
    <row r="25475">
      <c r="A25475" s="3"/>
      <c r="B25475" s="3"/>
      <c r="C25475" s="3"/>
      <c r="D25475" s="3"/>
      <c r="E25475" s="3"/>
      <c r="F25475" s="3"/>
      <c r="G25475" s="3"/>
      <c r="H25475" s="3"/>
      <c r="I25475" s="3"/>
      <c r="J25475" s="3"/>
      <c r="K25475" s="3"/>
      <c r="L25475" s="3"/>
      <c r="M25475" s="3"/>
      <c r="N25475" s="3"/>
    </row>
    <row r="25476">
      <c r="A25476" s="3"/>
      <c r="B25476" s="3"/>
      <c r="C25476" s="3"/>
      <c r="D25476" s="3"/>
      <c r="E25476" s="3"/>
      <c r="F25476" s="3"/>
      <c r="G25476" s="3"/>
      <c r="H25476" s="3"/>
      <c r="I25476" s="3"/>
      <c r="J25476" s="3"/>
      <c r="K25476" s="3"/>
      <c r="L25476" s="3"/>
      <c r="M25476" s="3"/>
      <c r="N25476" s="3"/>
    </row>
    <row r="25477">
      <c r="A25477" s="3"/>
      <c r="B25477" s="3"/>
      <c r="C25477" s="3"/>
      <c r="D25477" s="3"/>
      <c r="E25477" s="3"/>
      <c r="F25477" s="3"/>
      <c r="G25477" s="3"/>
      <c r="H25477" s="3"/>
      <c r="I25477" s="3"/>
      <c r="J25477" s="3"/>
      <c r="K25477" s="3"/>
      <c r="L25477" s="3"/>
      <c r="M25477" s="3"/>
      <c r="N25477" s="3"/>
    </row>
    <row r="25478">
      <c r="A25478" s="3"/>
      <c r="B25478" s="3"/>
      <c r="C25478" s="3"/>
      <c r="D25478" s="3"/>
      <c r="E25478" s="3"/>
      <c r="F25478" s="3"/>
      <c r="G25478" s="3"/>
      <c r="H25478" s="3"/>
      <c r="I25478" s="3"/>
      <c r="J25478" s="3"/>
      <c r="K25478" s="3"/>
      <c r="L25478" s="3"/>
      <c r="M25478" s="3"/>
      <c r="N25478" s="3"/>
    </row>
    <row r="25479">
      <c r="A25479" s="3"/>
      <c r="B25479" s="3"/>
      <c r="C25479" s="3"/>
      <c r="D25479" s="3"/>
      <c r="E25479" s="3"/>
      <c r="F25479" s="3"/>
      <c r="G25479" s="3"/>
      <c r="H25479" s="3"/>
      <c r="I25479" s="3"/>
      <c r="J25479" s="3"/>
      <c r="K25479" s="3"/>
      <c r="L25479" s="3"/>
      <c r="M25479" s="3"/>
      <c r="N25479" s="3"/>
    </row>
    <row r="25480">
      <c r="A25480" s="3"/>
      <c r="B25480" s="3"/>
      <c r="C25480" s="3"/>
      <c r="D25480" s="3"/>
      <c r="E25480" s="3"/>
      <c r="F25480" s="3"/>
      <c r="G25480" s="3"/>
      <c r="H25480" s="3"/>
      <c r="I25480" s="3"/>
      <c r="J25480" s="3"/>
      <c r="K25480" s="3"/>
      <c r="L25480" s="3"/>
      <c r="M25480" s="3"/>
      <c r="N25480" s="3"/>
    </row>
    <row r="25481">
      <c r="A25481" s="3"/>
      <c r="B25481" s="3"/>
      <c r="C25481" s="3"/>
      <c r="D25481" s="3"/>
      <c r="E25481" s="3"/>
      <c r="F25481" s="3"/>
      <c r="G25481" s="3"/>
      <c r="H25481" s="3"/>
      <c r="I25481" s="3"/>
      <c r="J25481" s="3"/>
      <c r="K25481" s="3"/>
      <c r="L25481" s="3"/>
      <c r="M25481" s="3"/>
      <c r="N25481" s="3"/>
    </row>
    <row r="25482">
      <c r="A25482" s="3"/>
      <c r="B25482" s="3"/>
      <c r="C25482" s="3"/>
      <c r="D25482" s="3"/>
      <c r="E25482" s="3"/>
      <c r="F25482" s="3"/>
      <c r="G25482" s="3"/>
      <c r="H25482" s="3"/>
      <c r="I25482" s="3"/>
      <c r="J25482" s="3"/>
      <c r="K25482" s="3"/>
      <c r="L25482" s="3"/>
      <c r="M25482" s="3"/>
      <c r="N25482" s="3"/>
    </row>
    <row r="25483">
      <c r="A25483" s="3"/>
      <c r="B25483" s="3"/>
      <c r="C25483" s="3"/>
      <c r="D25483" s="3"/>
      <c r="E25483" s="3"/>
      <c r="F25483" s="3"/>
      <c r="G25483" s="3"/>
      <c r="H25483" s="3"/>
      <c r="I25483" s="3"/>
      <c r="J25483" s="3"/>
      <c r="K25483" s="3"/>
      <c r="L25483" s="3"/>
      <c r="M25483" s="3"/>
      <c r="N25483" s="3"/>
    </row>
    <row r="25484">
      <c r="A25484" s="3"/>
      <c r="B25484" s="3"/>
      <c r="C25484" s="3"/>
      <c r="D25484" s="3"/>
      <c r="E25484" s="3"/>
      <c r="F25484" s="3"/>
      <c r="G25484" s="3"/>
      <c r="H25484" s="3"/>
      <c r="I25484" s="3"/>
      <c r="J25484" s="3"/>
      <c r="K25484" s="3"/>
      <c r="L25484" s="3"/>
      <c r="M25484" s="3"/>
      <c r="N25484" s="3"/>
    </row>
    <row r="25485">
      <c r="A25485" s="3"/>
      <c r="B25485" s="3"/>
      <c r="C25485" s="3"/>
      <c r="D25485" s="3"/>
      <c r="E25485" s="3"/>
      <c r="F25485" s="3"/>
      <c r="G25485" s="3"/>
      <c r="H25485" s="3"/>
      <c r="I25485" s="3"/>
      <c r="J25485" s="3"/>
      <c r="K25485" s="3"/>
      <c r="L25485" s="3"/>
      <c r="M25485" s="3"/>
      <c r="N25485" s="3"/>
    </row>
    <row r="25486">
      <c r="A25486" s="3"/>
      <c r="B25486" s="3"/>
      <c r="C25486" s="3"/>
      <c r="D25486" s="3"/>
      <c r="E25486" s="3"/>
      <c r="F25486" s="3"/>
      <c r="G25486" s="3"/>
      <c r="H25486" s="3"/>
      <c r="I25486" s="3"/>
      <c r="J25486" s="3"/>
      <c r="K25486" s="3"/>
      <c r="L25486" s="3"/>
      <c r="M25486" s="3"/>
      <c r="N25486" s="3"/>
    </row>
    <row r="25487">
      <c r="A25487" s="3"/>
      <c r="B25487" s="3"/>
      <c r="C25487" s="3"/>
      <c r="D25487" s="3"/>
      <c r="E25487" s="3"/>
      <c r="F25487" s="3"/>
      <c r="G25487" s="3"/>
      <c r="H25487" s="3"/>
      <c r="I25487" s="3"/>
      <c r="J25487" s="3"/>
      <c r="K25487" s="3"/>
      <c r="L25487" s="3"/>
      <c r="M25487" s="3"/>
      <c r="N25487" s="3"/>
    </row>
    <row r="25488">
      <c r="A25488" s="3"/>
      <c r="B25488" s="3"/>
      <c r="C25488" s="3"/>
      <c r="D25488" s="3"/>
      <c r="E25488" s="3"/>
      <c r="F25488" s="3"/>
      <c r="G25488" s="3"/>
      <c r="H25488" s="3"/>
      <c r="I25488" s="3"/>
      <c r="J25488" s="3"/>
      <c r="K25488" s="3"/>
      <c r="L25488" s="3"/>
      <c r="M25488" s="3"/>
      <c r="N25488" s="3"/>
    </row>
    <row r="25489">
      <c r="A25489" s="3"/>
      <c r="B25489" s="3"/>
      <c r="C25489" s="3"/>
      <c r="D25489" s="3"/>
      <c r="E25489" s="3"/>
      <c r="F25489" s="3"/>
      <c r="G25489" s="3"/>
      <c r="H25489" s="3"/>
      <c r="I25489" s="3"/>
      <c r="J25489" s="3"/>
      <c r="K25489" s="3"/>
      <c r="L25489" s="3"/>
      <c r="M25489" s="3"/>
      <c r="N25489" s="3"/>
    </row>
    <row r="25490">
      <c r="A25490" s="3"/>
      <c r="B25490" s="3"/>
      <c r="C25490" s="3"/>
      <c r="D25490" s="3"/>
      <c r="E25490" s="3"/>
      <c r="F25490" s="3"/>
      <c r="G25490" s="3"/>
      <c r="H25490" s="3"/>
      <c r="I25490" s="3"/>
      <c r="J25490" s="3"/>
      <c r="K25490" s="3"/>
      <c r="L25490" s="3"/>
      <c r="M25490" s="3"/>
      <c r="N25490" s="3"/>
    </row>
    <row r="25491">
      <c r="A25491" s="3"/>
      <c r="B25491" s="3"/>
      <c r="C25491" s="3"/>
      <c r="D25491" s="3"/>
      <c r="E25491" s="3"/>
      <c r="F25491" s="3"/>
      <c r="G25491" s="3"/>
      <c r="H25491" s="3"/>
      <c r="I25491" s="3"/>
      <c r="J25491" s="3"/>
      <c r="K25491" s="3"/>
      <c r="L25491" s="3"/>
      <c r="M25491" s="3"/>
      <c r="N25491" s="3"/>
    </row>
    <row r="25492">
      <c r="A25492" s="3"/>
      <c r="B25492" s="3"/>
      <c r="C25492" s="3"/>
      <c r="D25492" s="3"/>
      <c r="E25492" s="3"/>
      <c r="F25492" s="3"/>
      <c r="G25492" s="3"/>
      <c r="H25492" s="3"/>
      <c r="I25492" s="3"/>
      <c r="J25492" s="3"/>
      <c r="K25492" s="3"/>
      <c r="L25492" s="3"/>
      <c r="M25492" s="3"/>
      <c r="N25492" s="3"/>
    </row>
    <row r="25493">
      <c r="A25493" s="3"/>
      <c r="B25493" s="3"/>
      <c r="C25493" s="3"/>
      <c r="D25493" s="3"/>
      <c r="E25493" s="3"/>
      <c r="F25493" s="3"/>
      <c r="G25493" s="3"/>
      <c r="H25493" s="3"/>
      <c r="I25493" s="3"/>
      <c r="J25493" s="3"/>
      <c r="K25493" s="3"/>
      <c r="L25493" s="3"/>
      <c r="M25493" s="3"/>
      <c r="N25493" s="3"/>
    </row>
    <row r="25494">
      <c r="A25494" s="3"/>
      <c r="B25494" s="3"/>
      <c r="C25494" s="3"/>
      <c r="D25494" s="3"/>
      <c r="E25494" s="3"/>
      <c r="F25494" s="3"/>
      <c r="G25494" s="3"/>
      <c r="H25494" s="3"/>
      <c r="I25494" s="3"/>
      <c r="J25494" s="3"/>
      <c r="K25494" s="3"/>
      <c r="L25494" s="3"/>
      <c r="M25494" s="3"/>
      <c r="N25494" s="3"/>
    </row>
    <row r="25495">
      <c r="A25495" s="3"/>
      <c r="B25495" s="3"/>
      <c r="C25495" s="3"/>
      <c r="D25495" s="3"/>
      <c r="E25495" s="3"/>
      <c r="F25495" s="3"/>
      <c r="G25495" s="3"/>
      <c r="H25495" s="3"/>
      <c r="I25495" s="3"/>
      <c r="J25495" s="3"/>
      <c r="K25495" s="3"/>
      <c r="L25495" s="3"/>
      <c r="M25495" s="3"/>
      <c r="N25495" s="3"/>
    </row>
    <row r="25496">
      <c r="A25496" s="3"/>
      <c r="B25496" s="3"/>
      <c r="C25496" s="3"/>
      <c r="D25496" s="3"/>
      <c r="E25496" s="3"/>
      <c r="F25496" s="3"/>
      <c r="G25496" s="3"/>
      <c r="H25496" s="3"/>
      <c r="I25496" s="3"/>
      <c r="J25496" s="3"/>
      <c r="K25496" s="3"/>
      <c r="L25496" s="3"/>
      <c r="M25496" s="3"/>
      <c r="N25496" s="3"/>
    </row>
    <row r="25497">
      <c r="A25497" s="3"/>
      <c r="B25497" s="3"/>
      <c r="C25497" s="3"/>
      <c r="D25497" s="3"/>
      <c r="E25497" s="3"/>
      <c r="F25497" s="3"/>
      <c r="G25497" s="3"/>
      <c r="H25497" s="3"/>
      <c r="I25497" s="3"/>
      <c r="J25497" s="3"/>
      <c r="K25497" s="3"/>
      <c r="L25497" s="3"/>
      <c r="M25497" s="3"/>
      <c r="N25497" s="3"/>
    </row>
    <row r="25498">
      <c r="A25498" s="3"/>
      <c r="B25498" s="3"/>
      <c r="C25498" s="3"/>
      <c r="D25498" s="3"/>
      <c r="E25498" s="3"/>
      <c r="F25498" s="3"/>
      <c r="G25498" s="3"/>
      <c r="H25498" s="3"/>
      <c r="I25498" s="3"/>
      <c r="J25498" s="3"/>
      <c r="K25498" s="3"/>
      <c r="L25498" s="3"/>
      <c r="M25498" s="3"/>
      <c r="N25498" s="3"/>
    </row>
    <row r="25499">
      <c r="A25499" s="3"/>
      <c r="B25499" s="3"/>
      <c r="C25499" s="3"/>
      <c r="D25499" s="3"/>
      <c r="E25499" s="3"/>
      <c r="F25499" s="3"/>
      <c r="G25499" s="3"/>
      <c r="H25499" s="3"/>
      <c r="I25499" s="3"/>
      <c r="J25499" s="3"/>
      <c r="K25499" s="3"/>
      <c r="L25499" s="3"/>
      <c r="M25499" s="3"/>
      <c r="N25499" s="3"/>
    </row>
    <row r="25500">
      <c r="A25500" s="3"/>
      <c r="B25500" s="3"/>
      <c r="C25500" s="3"/>
      <c r="D25500" s="3"/>
      <c r="E25500" s="3"/>
      <c r="F25500" s="3"/>
      <c r="G25500" s="3"/>
      <c r="H25500" s="3"/>
      <c r="I25500" s="3"/>
      <c r="J25500" s="3"/>
      <c r="K25500" s="3"/>
      <c r="L25500" s="3"/>
      <c r="M25500" s="3"/>
      <c r="N25500" s="3"/>
    </row>
    <row r="25501">
      <c r="A25501" s="3"/>
      <c r="B25501" s="3"/>
      <c r="C25501" s="3"/>
      <c r="D25501" s="3"/>
      <c r="E25501" s="3"/>
      <c r="F25501" s="3"/>
      <c r="G25501" s="3"/>
      <c r="H25501" s="3"/>
      <c r="I25501" s="3"/>
      <c r="J25501" s="3"/>
      <c r="K25501" s="3"/>
      <c r="L25501" s="3"/>
      <c r="M25501" s="3"/>
      <c r="N25501" s="3"/>
    </row>
    <row r="25502">
      <c r="A25502" s="3"/>
      <c r="B25502" s="3"/>
      <c r="C25502" s="3"/>
      <c r="D25502" s="3"/>
      <c r="E25502" s="3"/>
      <c r="F25502" s="3"/>
      <c r="G25502" s="3"/>
      <c r="H25502" s="3"/>
      <c r="I25502" s="3"/>
      <c r="J25502" s="3"/>
      <c r="K25502" s="3"/>
      <c r="L25502" s="3"/>
      <c r="M25502" s="3"/>
      <c r="N25502" s="3"/>
    </row>
    <row r="25503">
      <c r="A25503" s="3"/>
      <c r="B25503" s="3"/>
      <c r="C25503" s="3"/>
      <c r="D25503" s="3"/>
      <c r="E25503" s="3"/>
      <c r="F25503" s="3"/>
      <c r="G25503" s="3"/>
      <c r="H25503" s="3"/>
      <c r="I25503" s="3"/>
      <c r="J25503" s="3"/>
      <c r="K25503" s="3"/>
      <c r="L25503" s="3"/>
      <c r="M25503" s="3"/>
      <c r="N25503" s="3"/>
    </row>
    <row r="25504">
      <c r="A25504" s="3"/>
      <c r="B25504" s="3"/>
      <c r="C25504" s="3"/>
      <c r="D25504" s="3"/>
      <c r="E25504" s="3"/>
      <c r="F25504" s="3"/>
      <c r="G25504" s="3"/>
      <c r="H25504" s="3"/>
      <c r="I25504" s="3"/>
      <c r="J25504" s="3"/>
      <c r="K25504" s="3"/>
      <c r="L25504" s="3"/>
      <c r="M25504" s="3"/>
      <c r="N25504" s="3"/>
    </row>
    <row r="25505">
      <c r="A25505" s="3"/>
      <c r="B25505" s="3"/>
      <c r="C25505" s="3"/>
      <c r="D25505" s="3"/>
      <c r="E25505" s="3"/>
      <c r="F25505" s="3"/>
      <c r="G25505" s="3"/>
      <c r="H25505" s="3"/>
      <c r="I25505" s="3"/>
      <c r="J25505" s="3"/>
      <c r="K25505" s="3"/>
      <c r="L25505" s="3"/>
      <c r="M25505" s="3"/>
      <c r="N25505" s="3"/>
    </row>
    <row r="25506">
      <c r="A25506" s="3"/>
      <c r="B25506" s="3"/>
      <c r="C25506" s="3"/>
      <c r="D25506" s="3"/>
      <c r="E25506" s="3"/>
      <c r="F25506" s="3"/>
      <c r="G25506" s="3"/>
      <c r="H25506" s="3"/>
      <c r="I25506" s="3"/>
      <c r="J25506" s="3"/>
      <c r="K25506" s="3"/>
      <c r="L25506" s="3"/>
      <c r="M25506" s="3"/>
      <c r="N25506" s="3"/>
    </row>
    <row r="25507">
      <c r="A25507" s="3"/>
      <c r="B25507" s="3"/>
      <c r="C25507" s="3"/>
      <c r="D25507" s="3"/>
      <c r="E25507" s="3"/>
      <c r="F25507" s="3"/>
      <c r="G25507" s="3"/>
      <c r="H25507" s="3"/>
      <c r="I25507" s="3"/>
      <c r="J25507" s="3"/>
      <c r="K25507" s="3"/>
      <c r="L25507" s="3"/>
      <c r="M25507" s="3"/>
      <c r="N25507" s="3"/>
    </row>
    <row r="25508">
      <c r="A25508" s="3"/>
      <c r="B25508" s="3"/>
      <c r="C25508" s="3"/>
      <c r="D25508" s="3"/>
      <c r="E25508" s="3"/>
      <c r="F25508" s="3"/>
      <c r="G25508" s="3"/>
      <c r="H25508" s="3"/>
      <c r="I25508" s="3"/>
      <c r="J25508" s="3"/>
      <c r="K25508" s="3"/>
      <c r="L25508" s="3"/>
      <c r="M25508" s="3"/>
      <c r="N25508" s="3"/>
    </row>
    <row r="25509">
      <c r="A25509" s="3"/>
      <c r="B25509" s="3"/>
      <c r="C25509" s="3"/>
      <c r="D25509" s="3"/>
      <c r="E25509" s="3"/>
      <c r="F25509" s="3"/>
      <c r="G25509" s="3"/>
      <c r="H25509" s="3"/>
      <c r="I25509" s="3"/>
      <c r="J25509" s="3"/>
      <c r="K25509" s="3"/>
      <c r="L25509" s="3"/>
      <c r="M25509" s="3"/>
      <c r="N25509" s="3"/>
    </row>
    <row r="25510">
      <c r="A25510" s="3"/>
      <c r="B25510" s="3"/>
      <c r="C25510" s="3"/>
      <c r="D25510" s="3"/>
      <c r="E25510" s="3"/>
      <c r="F25510" s="3"/>
      <c r="G25510" s="3"/>
      <c r="H25510" s="3"/>
      <c r="I25510" s="3"/>
      <c r="J25510" s="3"/>
      <c r="K25510" s="3"/>
      <c r="L25510" s="3"/>
      <c r="M25510" s="3"/>
      <c r="N25510" s="3"/>
    </row>
    <row r="25511">
      <c r="A25511" s="3"/>
      <c r="B25511" s="3"/>
      <c r="C25511" s="3"/>
      <c r="D25511" s="3"/>
      <c r="E25511" s="3"/>
      <c r="F25511" s="3"/>
      <c r="G25511" s="3"/>
      <c r="H25511" s="3"/>
      <c r="I25511" s="3"/>
      <c r="J25511" s="3"/>
      <c r="K25511" s="3"/>
      <c r="L25511" s="3"/>
      <c r="M25511" s="3"/>
      <c r="N25511" s="3"/>
    </row>
    <row r="25512">
      <c r="A25512" s="3"/>
      <c r="B25512" s="3"/>
      <c r="C25512" s="3"/>
      <c r="D25512" s="3"/>
      <c r="E25512" s="3"/>
      <c r="F25512" s="3"/>
      <c r="G25512" s="3"/>
      <c r="H25512" s="3"/>
      <c r="I25512" s="3"/>
      <c r="J25512" s="3"/>
      <c r="K25512" s="3"/>
      <c r="L25512" s="3"/>
      <c r="M25512" s="3"/>
      <c r="N25512" s="3"/>
    </row>
    <row r="25513">
      <c r="A25513" s="3"/>
      <c r="B25513" s="3"/>
      <c r="C25513" s="3"/>
      <c r="D25513" s="3"/>
      <c r="E25513" s="3"/>
      <c r="F25513" s="3"/>
      <c r="G25513" s="3"/>
      <c r="H25513" s="3"/>
      <c r="I25513" s="3"/>
      <c r="J25513" s="3"/>
      <c r="K25513" s="3"/>
      <c r="L25513" s="3"/>
      <c r="M25513" s="3"/>
      <c r="N25513" s="3"/>
    </row>
    <row r="25514">
      <c r="A25514" s="3"/>
      <c r="B25514" s="3"/>
      <c r="C25514" s="3"/>
      <c r="D25514" s="3"/>
      <c r="E25514" s="3"/>
      <c r="F25514" s="3"/>
      <c r="G25514" s="3"/>
      <c r="H25514" s="3"/>
      <c r="I25514" s="3"/>
      <c r="J25514" s="3"/>
      <c r="K25514" s="3"/>
      <c r="L25514" s="3"/>
      <c r="M25514" s="3"/>
      <c r="N25514" s="3"/>
    </row>
    <row r="25515">
      <c r="A25515" s="3"/>
      <c r="B25515" s="3"/>
      <c r="C25515" s="3"/>
      <c r="D25515" s="3"/>
      <c r="E25515" s="3"/>
      <c r="F25515" s="3"/>
      <c r="G25515" s="3"/>
      <c r="H25515" s="3"/>
      <c r="I25515" s="3"/>
      <c r="J25515" s="3"/>
      <c r="K25515" s="3"/>
      <c r="L25515" s="3"/>
      <c r="M25515" s="3"/>
      <c r="N25515" s="3"/>
    </row>
    <row r="25516">
      <c r="A25516" s="3"/>
      <c r="B25516" s="3"/>
      <c r="C25516" s="3"/>
      <c r="D25516" s="3"/>
      <c r="E25516" s="3"/>
      <c r="F25516" s="3"/>
      <c r="G25516" s="3"/>
      <c r="H25516" s="3"/>
      <c r="I25516" s="3"/>
      <c r="J25516" s="3"/>
      <c r="K25516" s="3"/>
      <c r="L25516" s="3"/>
      <c r="M25516" s="3"/>
      <c r="N25516" s="3"/>
    </row>
    <row r="25517">
      <c r="A25517" s="3"/>
      <c r="B25517" s="3"/>
      <c r="C25517" s="3"/>
      <c r="D25517" s="3"/>
      <c r="E25517" s="3"/>
      <c r="F25517" s="3"/>
      <c r="G25517" s="3"/>
      <c r="H25517" s="3"/>
      <c r="I25517" s="3"/>
      <c r="J25517" s="3"/>
      <c r="K25517" s="3"/>
      <c r="L25517" s="3"/>
      <c r="M25517" s="3"/>
      <c r="N25517" s="3"/>
    </row>
    <row r="25518">
      <c r="A25518" s="3"/>
      <c r="B25518" s="3"/>
      <c r="C25518" s="3"/>
      <c r="D25518" s="3"/>
      <c r="E25518" s="3"/>
      <c r="F25518" s="3"/>
      <c r="G25518" s="3"/>
      <c r="H25518" s="3"/>
      <c r="I25518" s="3"/>
      <c r="J25518" s="3"/>
      <c r="K25518" s="3"/>
      <c r="L25518" s="3"/>
      <c r="M25518" s="3"/>
      <c r="N25518" s="3"/>
    </row>
    <row r="25519">
      <c r="A25519" s="3"/>
      <c r="B25519" s="3"/>
      <c r="C25519" s="3"/>
      <c r="D25519" s="3"/>
      <c r="E25519" s="3"/>
      <c r="F25519" s="3"/>
      <c r="G25519" s="3"/>
      <c r="H25519" s="3"/>
      <c r="I25519" s="3"/>
      <c r="J25519" s="3"/>
      <c r="K25519" s="3"/>
      <c r="L25519" s="3"/>
      <c r="M25519" s="3"/>
      <c r="N25519" s="3"/>
    </row>
    <row r="25520">
      <c r="A25520" s="3"/>
      <c r="B25520" s="3"/>
      <c r="C25520" s="3"/>
      <c r="D25520" s="3"/>
      <c r="E25520" s="3"/>
      <c r="F25520" s="3"/>
      <c r="G25520" s="3"/>
      <c r="H25520" s="3"/>
      <c r="I25520" s="3"/>
      <c r="J25520" s="3"/>
      <c r="K25520" s="3"/>
      <c r="L25520" s="3"/>
      <c r="M25520" s="3"/>
      <c r="N25520" s="3"/>
    </row>
    <row r="25521">
      <c r="A25521" s="3"/>
      <c r="B25521" s="3"/>
      <c r="C25521" s="3"/>
      <c r="D25521" s="3"/>
      <c r="E25521" s="3"/>
      <c r="F25521" s="3"/>
      <c r="G25521" s="3"/>
      <c r="H25521" s="3"/>
      <c r="I25521" s="3"/>
      <c r="J25521" s="3"/>
      <c r="K25521" s="3"/>
      <c r="L25521" s="3"/>
      <c r="M25521" s="3"/>
      <c r="N25521" s="3"/>
    </row>
    <row r="25522">
      <c r="A25522" s="3"/>
      <c r="B25522" s="3"/>
      <c r="C25522" s="3"/>
      <c r="D25522" s="3"/>
      <c r="E25522" s="3"/>
      <c r="F25522" s="3"/>
      <c r="G25522" s="3"/>
      <c r="H25522" s="3"/>
      <c r="I25522" s="3"/>
      <c r="J25522" s="3"/>
      <c r="K25522" s="3"/>
      <c r="L25522" s="3"/>
      <c r="M25522" s="3"/>
      <c r="N25522" s="3"/>
    </row>
    <row r="25523">
      <c r="A25523" s="3"/>
      <c r="B25523" s="3"/>
      <c r="C25523" s="3"/>
      <c r="D25523" s="3"/>
      <c r="E25523" s="3"/>
      <c r="F25523" s="3"/>
      <c r="G25523" s="3"/>
      <c r="H25523" s="3"/>
      <c r="I25523" s="3"/>
      <c r="J25523" s="3"/>
      <c r="K25523" s="3"/>
      <c r="L25523" s="3"/>
      <c r="M25523" s="3"/>
      <c r="N25523" s="3"/>
    </row>
    <row r="25524">
      <c r="A25524" s="3"/>
      <c r="B25524" s="3"/>
      <c r="C25524" s="3"/>
      <c r="D25524" s="3"/>
      <c r="E25524" s="3"/>
      <c r="F25524" s="3"/>
      <c r="G25524" s="3"/>
      <c r="H25524" s="3"/>
      <c r="I25524" s="3"/>
      <c r="J25524" s="3"/>
      <c r="K25524" s="3"/>
      <c r="L25524" s="3"/>
      <c r="M25524" s="3"/>
      <c r="N25524" s="3"/>
    </row>
    <row r="25525">
      <c r="A25525" s="3"/>
      <c r="B25525" s="3"/>
      <c r="C25525" s="3"/>
      <c r="D25525" s="3"/>
      <c r="E25525" s="3"/>
      <c r="F25525" s="3"/>
      <c r="G25525" s="3"/>
      <c r="H25525" s="3"/>
      <c r="I25525" s="3"/>
      <c r="J25525" s="3"/>
      <c r="K25525" s="3"/>
      <c r="L25525" s="3"/>
      <c r="M25525" s="3"/>
      <c r="N25525" s="3"/>
    </row>
    <row r="25526">
      <c r="A25526" s="3"/>
      <c r="B25526" s="3"/>
      <c r="C25526" s="3"/>
      <c r="D25526" s="3"/>
      <c r="E25526" s="3"/>
      <c r="F25526" s="3"/>
      <c r="G25526" s="3"/>
      <c r="H25526" s="3"/>
      <c r="I25526" s="3"/>
      <c r="J25526" s="3"/>
      <c r="K25526" s="3"/>
      <c r="L25526" s="3"/>
      <c r="M25526" s="3"/>
      <c r="N25526" s="3"/>
    </row>
    <row r="25527">
      <c r="A25527" s="3"/>
      <c r="B25527" s="3"/>
      <c r="C25527" s="3"/>
      <c r="D25527" s="3"/>
      <c r="E25527" s="3"/>
      <c r="F25527" s="3"/>
      <c r="G25527" s="3"/>
      <c r="H25527" s="3"/>
      <c r="I25527" s="3"/>
      <c r="J25527" s="3"/>
      <c r="K25527" s="3"/>
      <c r="L25527" s="3"/>
      <c r="M25527" s="3"/>
      <c r="N25527" s="3"/>
    </row>
    <row r="25528">
      <c r="A25528" s="3"/>
      <c r="B25528" s="3"/>
      <c r="C25528" s="3"/>
      <c r="D25528" s="3"/>
      <c r="E25528" s="3"/>
      <c r="F25528" s="3"/>
      <c r="G25528" s="3"/>
      <c r="H25528" s="3"/>
      <c r="I25528" s="3"/>
      <c r="J25528" s="3"/>
      <c r="K25528" s="3"/>
      <c r="L25528" s="3"/>
      <c r="M25528" s="3"/>
      <c r="N25528" s="3"/>
    </row>
    <row r="25529">
      <c r="A25529" s="3"/>
      <c r="B25529" s="3"/>
      <c r="C25529" s="3"/>
      <c r="D25529" s="3"/>
      <c r="E25529" s="3"/>
      <c r="F25529" s="3"/>
      <c r="G25529" s="3"/>
      <c r="H25529" s="3"/>
      <c r="I25529" s="3"/>
      <c r="J25529" s="3"/>
      <c r="K25529" s="3"/>
      <c r="L25529" s="3"/>
      <c r="M25529" s="3"/>
      <c r="N25529" s="3"/>
    </row>
    <row r="25530">
      <c r="A25530" s="3"/>
      <c r="B25530" s="3"/>
      <c r="C25530" s="3"/>
      <c r="D25530" s="3"/>
      <c r="E25530" s="3"/>
      <c r="F25530" s="3"/>
      <c r="G25530" s="3"/>
      <c r="H25530" s="3"/>
      <c r="I25530" s="3"/>
      <c r="J25530" s="3"/>
      <c r="K25530" s="3"/>
      <c r="L25530" s="3"/>
      <c r="M25530" s="3"/>
      <c r="N25530" s="3"/>
    </row>
    <row r="25531">
      <c r="A25531" s="3"/>
      <c r="B25531" s="3"/>
      <c r="C25531" s="3"/>
      <c r="D25531" s="3"/>
      <c r="E25531" s="3"/>
      <c r="F25531" s="3"/>
      <c r="G25531" s="3"/>
      <c r="H25531" s="3"/>
      <c r="I25531" s="3"/>
      <c r="J25531" s="3"/>
      <c r="K25531" s="3"/>
      <c r="L25531" s="3"/>
      <c r="M25531" s="3"/>
      <c r="N25531" s="3"/>
    </row>
    <row r="25532">
      <c r="A25532" s="3"/>
      <c r="B25532" s="3"/>
      <c r="C25532" s="3"/>
      <c r="D25532" s="3"/>
      <c r="E25532" s="3"/>
      <c r="F25532" s="3"/>
      <c r="G25532" s="3"/>
      <c r="H25532" s="3"/>
      <c r="I25532" s="3"/>
      <c r="J25532" s="3"/>
      <c r="K25532" s="3"/>
      <c r="L25532" s="3"/>
      <c r="M25532" s="3"/>
      <c r="N25532" s="3"/>
    </row>
    <row r="25533">
      <c r="A25533" s="3"/>
      <c r="B25533" s="3"/>
      <c r="C25533" s="3"/>
      <c r="D25533" s="3"/>
      <c r="E25533" s="3"/>
      <c r="F25533" s="3"/>
      <c r="G25533" s="3"/>
      <c r="H25533" s="3"/>
      <c r="I25533" s="3"/>
      <c r="J25533" s="3"/>
      <c r="K25533" s="3"/>
      <c r="L25533" s="3"/>
      <c r="M25533" s="3"/>
      <c r="N25533" s="3"/>
    </row>
    <row r="25534">
      <c r="A25534" s="3"/>
      <c r="B25534" s="3"/>
      <c r="C25534" s="3"/>
      <c r="D25534" s="3"/>
      <c r="E25534" s="3"/>
      <c r="F25534" s="3"/>
      <c r="G25534" s="3"/>
      <c r="H25534" s="3"/>
      <c r="I25534" s="3"/>
      <c r="J25534" s="3"/>
      <c r="K25534" s="3"/>
      <c r="L25534" s="3"/>
      <c r="M25534" s="3"/>
      <c r="N25534" s="3"/>
    </row>
    <row r="25535">
      <c r="A25535" s="3"/>
      <c r="B25535" s="3"/>
      <c r="C25535" s="3"/>
      <c r="D25535" s="3"/>
      <c r="E25535" s="3"/>
      <c r="F25535" s="3"/>
      <c r="G25535" s="3"/>
      <c r="H25535" s="3"/>
      <c r="I25535" s="3"/>
      <c r="J25535" s="3"/>
      <c r="K25535" s="3"/>
      <c r="L25535" s="3"/>
      <c r="M25535" s="3"/>
      <c r="N25535" s="3"/>
    </row>
    <row r="25536">
      <c r="A25536" s="3"/>
      <c r="B25536" s="3"/>
      <c r="C25536" s="3"/>
      <c r="D25536" s="3"/>
      <c r="E25536" s="3"/>
      <c r="F25536" s="3"/>
      <c r="G25536" s="3"/>
      <c r="H25536" s="3"/>
      <c r="I25536" s="3"/>
      <c r="J25536" s="3"/>
      <c r="K25536" s="3"/>
      <c r="L25536" s="3"/>
      <c r="M25536" s="3"/>
      <c r="N25536" s="3"/>
    </row>
    <row r="25537">
      <c r="A25537" s="3"/>
      <c r="B25537" s="3"/>
      <c r="C25537" s="3"/>
      <c r="D25537" s="3"/>
      <c r="E25537" s="3"/>
      <c r="F25537" s="3"/>
      <c r="G25537" s="3"/>
      <c r="H25537" s="3"/>
      <c r="I25537" s="3"/>
      <c r="J25537" s="3"/>
      <c r="K25537" s="3"/>
      <c r="L25537" s="3"/>
      <c r="M25537" s="3"/>
      <c r="N25537" s="3"/>
    </row>
    <row r="25538">
      <c r="A25538" s="3"/>
      <c r="B25538" s="3"/>
      <c r="C25538" s="3"/>
      <c r="D25538" s="3"/>
      <c r="E25538" s="3"/>
      <c r="F25538" s="3"/>
      <c r="G25538" s="3"/>
      <c r="H25538" s="3"/>
      <c r="I25538" s="3"/>
      <c r="J25538" s="3"/>
      <c r="K25538" s="3"/>
      <c r="L25538" s="3"/>
      <c r="M25538" s="3"/>
      <c r="N25538" s="3"/>
    </row>
    <row r="25539">
      <c r="A25539" s="3"/>
      <c r="B25539" s="3"/>
      <c r="C25539" s="3"/>
      <c r="D25539" s="3"/>
      <c r="E25539" s="3"/>
      <c r="F25539" s="3"/>
      <c r="G25539" s="3"/>
      <c r="H25539" s="3"/>
      <c r="I25539" s="3"/>
      <c r="J25539" s="3"/>
      <c r="K25539" s="3"/>
      <c r="L25539" s="3"/>
      <c r="M25539" s="3"/>
      <c r="N25539" s="3"/>
    </row>
    <row r="25540">
      <c r="A25540" s="3"/>
      <c r="B25540" s="3"/>
      <c r="C25540" s="3"/>
      <c r="D25540" s="3"/>
      <c r="E25540" s="3"/>
      <c r="F25540" s="3"/>
      <c r="G25540" s="3"/>
      <c r="H25540" s="3"/>
      <c r="I25540" s="3"/>
      <c r="J25540" s="3"/>
      <c r="K25540" s="3"/>
      <c r="L25540" s="3"/>
      <c r="M25540" s="3"/>
      <c r="N25540" s="3"/>
    </row>
    <row r="25541">
      <c r="A25541" s="3"/>
      <c r="B25541" s="3"/>
      <c r="C25541" s="3"/>
      <c r="D25541" s="3"/>
      <c r="E25541" s="3"/>
      <c r="F25541" s="3"/>
      <c r="G25541" s="3"/>
      <c r="H25541" s="3"/>
      <c r="I25541" s="3"/>
      <c r="J25541" s="3"/>
      <c r="K25541" s="3"/>
      <c r="L25541" s="3"/>
      <c r="M25541" s="3"/>
      <c r="N25541" s="3"/>
    </row>
    <row r="25542">
      <c r="A25542" s="3"/>
      <c r="B25542" s="3"/>
      <c r="C25542" s="3"/>
      <c r="D25542" s="3"/>
      <c r="E25542" s="3"/>
      <c r="F25542" s="3"/>
      <c r="G25542" s="3"/>
      <c r="H25542" s="3"/>
      <c r="I25542" s="3"/>
      <c r="J25542" s="3"/>
      <c r="K25542" s="3"/>
      <c r="L25542" s="3"/>
      <c r="M25542" s="3"/>
      <c r="N25542" s="3"/>
    </row>
    <row r="25543">
      <c r="A25543" s="3"/>
      <c r="B25543" s="3"/>
      <c r="C25543" s="3"/>
      <c r="D25543" s="3"/>
      <c r="E25543" s="3"/>
      <c r="F25543" s="3"/>
      <c r="G25543" s="3"/>
      <c r="H25543" s="3"/>
      <c r="I25543" s="3"/>
      <c r="J25543" s="3"/>
      <c r="K25543" s="3"/>
      <c r="L25543" s="3"/>
      <c r="M25543" s="3"/>
      <c r="N25543" s="3"/>
    </row>
    <row r="25544">
      <c r="A25544" s="3"/>
      <c r="B25544" s="3"/>
      <c r="C25544" s="3"/>
      <c r="D25544" s="3"/>
      <c r="E25544" s="3"/>
      <c r="F25544" s="3"/>
      <c r="G25544" s="3"/>
      <c r="H25544" s="3"/>
      <c r="I25544" s="3"/>
      <c r="J25544" s="3"/>
      <c r="K25544" s="3"/>
      <c r="L25544" s="3"/>
      <c r="M25544" s="3"/>
      <c r="N25544" s="3"/>
    </row>
    <row r="25545">
      <c r="A25545" s="3"/>
      <c r="B25545" s="3"/>
      <c r="C25545" s="3"/>
      <c r="D25545" s="3"/>
      <c r="E25545" s="3"/>
      <c r="F25545" s="3"/>
      <c r="G25545" s="3"/>
      <c r="H25545" s="3"/>
      <c r="I25545" s="3"/>
      <c r="J25545" s="3"/>
      <c r="K25545" s="3"/>
      <c r="L25545" s="3"/>
      <c r="M25545" s="3"/>
      <c r="N25545" s="3"/>
    </row>
    <row r="25546">
      <c r="A25546" s="3"/>
      <c r="B25546" s="3"/>
      <c r="C25546" s="3"/>
      <c r="D25546" s="3"/>
      <c r="E25546" s="3"/>
      <c r="F25546" s="3"/>
      <c r="G25546" s="3"/>
      <c r="H25546" s="3"/>
      <c r="I25546" s="3"/>
      <c r="J25546" s="3"/>
      <c r="K25546" s="3"/>
      <c r="L25546" s="3"/>
      <c r="M25546" s="3"/>
      <c r="N25546" s="3"/>
    </row>
    <row r="25547">
      <c r="A25547" s="3"/>
      <c r="B25547" s="3"/>
      <c r="C25547" s="3"/>
      <c r="D25547" s="3"/>
      <c r="E25547" s="3"/>
      <c r="F25547" s="3"/>
      <c r="G25547" s="3"/>
      <c r="H25547" s="3"/>
      <c r="I25547" s="3"/>
      <c r="J25547" s="3"/>
      <c r="K25547" s="3"/>
      <c r="L25547" s="3"/>
      <c r="M25547" s="3"/>
      <c r="N25547" s="3"/>
    </row>
    <row r="25548">
      <c r="A25548" s="3"/>
      <c r="B25548" s="3"/>
      <c r="C25548" s="3"/>
      <c r="D25548" s="3"/>
      <c r="E25548" s="3"/>
      <c r="F25548" s="3"/>
      <c r="G25548" s="3"/>
      <c r="H25548" s="3"/>
      <c r="I25548" s="3"/>
      <c r="J25548" s="3"/>
      <c r="K25548" s="3"/>
      <c r="L25548" s="3"/>
      <c r="M25548" s="3"/>
      <c r="N25548" s="3"/>
    </row>
    <row r="25549">
      <c r="A25549" s="3"/>
      <c r="B25549" s="3"/>
      <c r="C25549" s="3"/>
      <c r="D25549" s="3"/>
      <c r="E25549" s="3"/>
      <c r="F25549" s="3"/>
      <c r="G25549" s="3"/>
      <c r="H25549" s="3"/>
      <c r="I25549" s="3"/>
      <c r="J25549" s="3"/>
      <c r="K25549" s="3"/>
      <c r="L25549" s="3"/>
      <c r="M25549" s="3"/>
      <c r="N25549" s="3"/>
    </row>
    <row r="25550">
      <c r="A25550" s="3"/>
      <c r="B25550" s="3"/>
      <c r="C25550" s="3"/>
      <c r="D25550" s="3"/>
      <c r="E25550" s="3"/>
      <c r="F25550" s="3"/>
      <c r="G25550" s="3"/>
      <c r="H25550" s="3"/>
      <c r="I25550" s="3"/>
      <c r="J25550" s="3"/>
      <c r="K25550" s="3"/>
      <c r="L25550" s="3"/>
      <c r="M25550" s="3"/>
      <c r="N25550" s="3"/>
    </row>
    <row r="25551">
      <c r="A25551" s="3"/>
      <c r="B25551" s="3"/>
      <c r="C25551" s="3"/>
      <c r="D25551" s="3"/>
      <c r="E25551" s="3"/>
      <c r="F25551" s="3"/>
      <c r="G25551" s="3"/>
      <c r="H25551" s="3"/>
      <c r="I25551" s="3"/>
      <c r="J25551" s="3"/>
      <c r="K25551" s="3"/>
      <c r="L25551" s="3"/>
      <c r="M25551" s="3"/>
      <c r="N25551" s="3"/>
    </row>
    <row r="25552">
      <c r="A25552" s="3"/>
      <c r="B25552" s="3"/>
      <c r="C25552" s="3"/>
      <c r="D25552" s="3"/>
      <c r="E25552" s="3"/>
      <c r="F25552" s="3"/>
      <c r="G25552" s="3"/>
      <c r="H25552" s="3"/>
      <c r="I25552" s="3"/>
      <c r="J25552" s="3"/>
      <c r="K25552" s="3"/>
      <c r="L25552" s="3"/>
      <c r="M25552" s="3"/>
      <c r="N25552" s="3"/>
    </row>
    <row r="25553">
      <c r="A25553" s="3"/>
      <c r="B25553" s="3"/>
      <c r="C25553" s="3"/>
      <c r="D25553" s="3"/>
      <c r="E25553" s="3"/>
      <c r="F25553" s="3"/>
      <c r="G25553" s="3"/>
      <c r="H25553" s="3"/>
      <c r="I25553" s="3"/>
      <c r="J25553" s="3"/>
      <c r="K25553" s="3"/>
      <c r="L25553" s="3"/>
      <c r="M25553" s="3"/>
      <c r="N25553" s="3"/>
    </row>
    <row r="25554">
      <c r="A25554" s="3"/>
      <c r="B25554" s="3"/>
      <c r="C25554" s="3"/>
      <c r="D25554" s="3"/>
      <c r="E25554" s="3"/>
      <c r="F25554" s="3"/>
      <c r="G25554" s="3"/>
      <c r="H25554" s="3"/>
      <c r="I25554" s="3"/>
      <c r="J25554" s="3"/>
      <c r="K25554" s="3"/>
      <c r="L25554" s="3"/>
      <c r="M25554" s="3"/>
      <c r="N25554" s="3"/>
    </row>
    <row r="25555">
      <c r="A25555" s="3"/>
      <c r="B25555" s="3"/>
      <c r="C25555" s="3"/>
      <c r="D25555" s="3"/>
      <c r="E25555" s="3"/>
      <c r="F25555" s="3"/>
      <c r="G25555" s="3"/>
      <c r="H25555" s="3"/>
      <c r="I25555" s="3"/>
      <c r="J25555" s="3"/>
      <c r="K25555" s="3"/>
      <c r="L25555" s="3"/>
      <c r="M25555" s="3"/>
      <c r="N25555" s="3"/>
    </row>
    <row r="25556">
      <c r="A25556" s="3"/>
      <c r="B25556" s="3"/>
      <c r="C25556" s="3"/>
      <c r="D25556" s="3"/>
      <c r="E25556" s="3"/>
      <c r="F25556" s="3"/>
      <c r="G25556" s="3"/>
      <c r="H25556" s="3"/>
      <c r="I25556" s="3"/>
      <c r="J25556" s="3"/>
      <c r="K25556" s="3"/>
      <c r="L25556" s="3"/>
      <c r="M25556" s="3"/>
      <c r="N25556" s="3"/>
    </row>
    <row r="25557">
      <c r="A25557" s="3"/>
      <c r="B25557" s="3"/>
      <c r="C25557" s="3"/>
      <c r="D25557" s="3"/>
      <c r="E25557" s="3"/>
      <c r="F25557" s="3"/>
      <c r="G25557" s="3"/>
      <c r="H25557" s="3"/>
      <c r="I25557" s="3"/>
      <c r="J25557" s="3"/>
      <c r="K25557" s="3"/>
      <c r="L25557" s="3"/>
      <c r="M25557" s="3"/>
      <c r="N25557" s="3"/>
    </row>
    <row r="25558">
      <c r="A25558" s="3"/>
      <c r="B25558" s="3"/>
      <c r="C25558" s="3"/>
      <c r="D25558" s="3"/>
      <c r="E25558" s="3"/>
      <c r="F25558" s="3"/>
      <c r="G25558" s="3"/>
      <c r="H25558" s="3"/>
      <c r="I25558" s="3"/>
      <c r="J25558" s="3"/>
      <c r="K25558" s="3"/>
      <c r="L25558" s="3"/>
      <c r="M25558" s="3"/>
      <c r="N25558" s="3"/>
    </row>
    <row r="25559">
      <c r="A25559" s="3"/>
      <c r="B25559" s="3"/>
      <c r="C25559" s="3"/>
      <c r="D25559" s="3"/>
      <c r="E25559" s="3"/>
      <c r="F25559" s="3"/>
      <c r="G25559" s="3"/>
      <c r="H25559" s="3"/>
      <c r="I25559" s="3"/>
      <c r="J25559" s="3"/>
      <c r="K25559" s="3"/>
      <c r="L25559" s="3"/>
      <c r="M25559" s="3"/>
      <c r="N25559" s="3"/>
    </row>
    <row r="25560">
      <c r="A25560" s="3"/>
      <c r="B25560" s="3"/>
      <c r="C25560" s="3"/>
      <c r="D25560" s="3"/>
      <c r="E25560" s="3"/>
      <c r="F25560" s="3"/>
      <c r="G25560" s="3"/>
      <c r="H25560" s="3"/>
      <c r="I25560" s="3"/>
      <c r="J25560" s="3"/>
      <c r="K25560" s="3"/>
      <c r="L25560" s="3"/>
      <c r="M25560" s="3"/>
      <c r="N25560" s="3"/>
    </row>
    <row r="25561">
      <c r="A25561" s="3"/>
      <c r="B25561" s="3"/>
      <c r="C25561" s="3"/>
      <c r="D25561" s="3"/>
      <c r="E25561" s="3"/>
      <c r="F25561" s="3"/>
      <c r="G25561" s="3"/>
      <c r="H25561" s="3"/>
      <c r="I25561" s="3"/>
      <c r="J25561" s="3"/>
      <c r="K25561" s="3"/>
      <c r="L25561" s="3"/>
      <c r="M25561" s="3"/>
      <c r="N25561" s="3"/>
    </row>
    <row r="25562">
      <c r="A25562" s="3"/>
      <c r="B25562" s="3"/>
      <c r="C25562" s="3"/>
      <c r="D25562" s="3"/>
      <c r="E25562" s="3"/>
      <c r="F25562" s="3"/>
      <c r="G25562" s="3"/>
      <c r="H25562" s="3"/>
      <c r="I25562" s="3"/>
      <c r="J25562" s="3"/>
      <c r="K25562" s="3"/>
      <c r="L25562" s="3"/>
      <c r="M25562" s="3"/>
      <c r="N25562" s="3"/>
    </row>
    <row r="25563">
      <c r="A25563" s="3"/>
      <c r="B25563" s="3"/>
      <c r="C25563" s="3"/>
      <c r="D25563" s="3"/>
      <c r="E25563" s="3"/>
      <c r="F25563" s="3"/>
      <c r="G25563" s="3"/>
      <c r="H25563" s="3"/>
      <c r="I25563" s="3"/>
      <c r="J25563" s="3"/>
      <c r="K25563" s="3"/>
      <c r="L25563" s="3"/>
      <c r="M25563" s="3"/>
      <c r="N25563" s="3"/>
    </row>
    <row r="25564">
      <c r="A25564" s="3"/>
      <c r="B25564" s="3"/>
      <c r="C25564" s="3"/>
      <c r="D25564" s="3"/>
      <c r="E25564" s="3"/>
      <c r="F25564" s="3"/>
      <c r="G25564" s="3"/>
      <c r="H25564" s="3"/>
      <c r="I25564" s="3"/>
      <c r="J25564" s="3"/>
      <c r="K25564" s="3"/>
      <c r="L25564" s="3"/>
      <c r="M25564" s="3"/>
      <c r="N25564" s="3"/>
    </row>
    <row r="25565">
      <c r="A25565" s="3"/>
      <c r="B25565" s="3"/>
      <c r="C25565" s="3"/>
      <c r="D25565" s="3"/>
      <c r="E25565" s="3"/>
      <c r="F25565" s="3"/>
      <c r="G25565" s="3"/>
      <c r="H25565" s="3"/>
      <c r="I25565" s="3"/>
      <c r="J25565" s="3"/>
      <c r="K25565" s="3"/>
      <c r="L25565" s="3"/>
      <c r="M25565" s="3"/>
      <c r="N25565" s="3"/>
    </row>
    <row r="25566">
      <c r="A25566" s="3"/>
      <c r="B25566" s="3"/>
      <c r="C25566" s="3"/>
      <c r="D25566" s="3"/>
      <c r="E25566" s="3"/>
      <c r="F25566" s="3"/>
      <c r="G25566" s="3"/>
      <c r="H25566" s="3"/>
      <c r="I25566" s="3"/>
      <c r="J25566" s="3"/>
      <c r="K25566" s="3"/>
      <c r="L25566" s="3"/>
      <c r="M25566" s="3"/>
      <c r="N25566" s="3"/>
    </row>
    <row r="25567">
      <c r="A25567" s="3"/>
      <c r="B25567" s="3"/>
      <c r="C25567" s="3"/>
      <c r="D25567" s="3"/>
      <c r="E25567" s="3"/>
      <c r="F25567" s="3"/>
      <c r="G25567" s="3"/>
      <c r="H25567" s="3"/>
      <c r="I25567" s="3"/>
      <c r="J25567" s="3"/>
      <c r="K25567" s="3"/>
      <c r="L25567" s="3"/>
      <c r="M25567" s="3"/>
      <c r="N25567" s="3"/>
    </row>
    <row r="25568">
      <c r="A25568" s="3"/>
      <c r="B25568" s="3"/>
      <c r="C25568" s="3"/>
      <c r="D25568" s="3"/>
      <c r="E25568" s="3"/>
      <c r="F25568" s="3"/>
      <c r="G25568" s="3"/>
      <c r="H25568" s="3"/>
      <c r="I25568" s="3"/>
      <c r="J25568" s="3"/>
      <c r="K25568" s="3"/>
      <c r="L25568" s="3"/>
      <c r="M25568" s="3"/>
      <c r="N25568" s="3"/>
    </row>
    <row r="25569">
      <c r="A25569" s="3"/>
      <c r="B25569" s="3"/>
      <c r="C25569" s="3"/>
      <c r="D25569" s="3"/>
      <c r="E25569" s="3"/>
      <c r="F25569" s="3"/>
      <c r="G25569" s="3"/>
      <c r="H25569" s="3"/>
      <c r="I25569" s="3"/>
      <c r="J25569" s="3"/>
      <c r="K25569" s="3"/>
      <c r="L25569" s="3"/>
      <c r="M25569" s="3"/>
      <c r="N25569" s="3"/>
    </row>
    <row r="25570">
      <c r="A25570" s="3"/>
      <c r="B25570" s="3"/>
      <c r="C25570" s="3"/>
      <c r="D25570" s="3"/>
      <c r="E25570" s="3"/>
      <c r="F25570" s="3"/>
      <c r="G25570" s="3"/>
      <c r="H25570" s="3"/>
      <c r="I25570" s="3"/>
      <c r="J25570" s="3"/>
      <c r="K25570" s="3"/>
      <c r="L25570" s="3"/>
      <c r="M25570" s="3"/>
      <c r="N25570" s="3"/>
    </row>
    <row r="25571">
      <c r="A25571" s="3"/>
      <c r="B25571" s="3"/>
      <c r="C25571" s="3"/>
      <c r="D25571" s="3"/>
      <c r="E25571" s="3"/>
      <c r="F25571" s="3"/>
      <c r="G25571" s="3"/>
      <c r="H25571" s="3"/>
      <c r="I25571" s="3"/>
      <c r="J25571" s="3"/>
      <c r="K25571" s="3"/>
      <c r="L25571" s="3"/>
      <c r="M25571" s="3"/>
      <c r="N25571" s="3"/>
    </row>
    <row r="25572">
      <c r="A25572" s="3"/>
      <c r="B25572" s="3"/>
      <c r="C25572" s="3"/>
      <c r="D25572" s="3"/>
      <c r="E25572" s="3"/>
      <c r="F25572" s="3"/>
      <c r="G25572" s="3"/>
      <c r="H25572" s="3"/>
      <c r="I25572" s="3"/>
      <c r="J25572" s="3"/>
      <c r="K25572" s="3"/>
      <c r="L25572" s="3"/>
      <c r="M25572" s="3"/>
      <c r="N25572" s="3"/>
    </row>
    <row r="25573">
      <c r="A25573" s="3"/>
      <c r="B25573" s="3"/>
      <c r="C25573" s="3"/>
      <c r="D25573" s="3"/>
      <c r="E25573" s="3"/>
      <c r="F25573" s="3"/>
      <c r="G25573" s="3"/>
      <c r="H25573" s="3"/>
      <c r="I25573" s="3"/>
      <c r="J25573" s="3"/>
      <c r="K25573" s="3"/>
      <c r="L25573" s="3"/>
      <c r="M25573" s="3"/>
      <c r="N25573" s="3"/>
    </row>
    <row r="25574">
      <c r="A25574" s="3"/>
      <c r="B25574" s="3"/>
      <c r="C25574" s="3"/>
      <c r="D25574" s="3"/>
      <c r="E25574" s="3"/>
      <c r="F25574" s="3"/>
      <c r="G25574" s="3"/>
      <c r="H25574" s="3"/>
      <c r="I25574" s="3"/>
      <c r="J25574" s="3"/>
      <c r="K25574" s="3"/>
      <c r="L25574" s="3"/>
      <c r="M25574" s="3"/>
      <c r="N25574" s="3"/>
    </row>
    <row r="25575">
      <c r="A25575" s="3"/>
      <c r="B25575" s="3"/>
      <c r="C25575" s="3"/>
      <c r="D25575" s="3"/>
      <c r="E25575" s="3"/>
      <c r="F25575" s="3"/>
      <c r="G25575" s="3"/>
      <c r="H25575" s="3"/>
      <c r="I25575" s="3"/>
      <c r="J25575" s="3"/>
      <c r="K25575" s="3"/>
      <c r="L25575" s="3"/>
      <c r="M25575" s="3"/>
      <c r="N25575" s="3"/>
    </row>
    <row r="25576">
      <c r="A25576" s="3"/>
      <c r="B25576" s="3"/>
      <c r="C25576" s="3"/>
      <c r="D25576" s="3"/>
      <c r="E25576" s="3"/>
      <c r="F25576" s="3"/>
      <c r="G25576" s="3"/>
      <c r="H25576" s="3"/>
      <c r="I25576" s="3"/>
      <c r="J25576" s="3"/>
      <c r="K25576" s="3"/>
      <c r="L25576" s="3"/>
      <c r="M25576" s="3"/>
      <c r="N25576" s="3"/>
    </row>
    <row r="25577">
      <c r="A25577" s="3"/>
      <c r="B25577" s="3"/>
      <c r="C25577" s="3"/>
      <c r="D25577" s="3"/>
      <c r="E25577" s="3"/>
      <c r="F25577" s="3"/>
      <c r="G25577" s="3"/>
      <c r="H25577" s="3"/>
      <c r="I25577" s="3"/>
      <c r="J25577" s="3"/>
      <c r="K25577" s="3"/>
      <c r="L25577" s="3"/>
      <c r="M25577" s="3"/>
      <c r="N25577" s="3"/>
    </row>
    <row r="25578">
      <c r="A25578" s="3"/>
      <c r="B25578" s="3"/>
      <c r="C25578" s="3"/>
      <c r="D25578" s="3"/>
      <c r="E25578" s="3"/>
      <c r="F25578" s="3"/>
      <c r="G25578" s="3"/>
      <c r="H25578" s="3"/>
      <c r="I25578" s="3"/>
      <c r="J25578" s="3"/>
      <c r="K25578" s="3"/>
      <c r="L25578" s="3"/>
      <c r="M25578" s="3"/>
      <c r="N25578" s="3"/>
    </row>
    <row r="25579">
      <c r="A25579" s="3"/>
      <c r="B25579" s="3"/>
      <c r="C25579" s="3"/>
      <c r="D25579" s="3"/>
      <c r="E25579" s="3"/>
      <c r="F25579" s="3"/>
      <c r="G25579" s="3"/>
      <c r="H25579" s="3"/>
      <c r="I25579" s="3"/>
      <c r="J25579" s="3"/>
      <c r="K25579" s="3"/>
      <c r="L25579" s="3"/>
      <c r="M25579" s="3"/>
      <c r="N25579" s="3"/>
    </row>
    <row r="25580">
      <c r="A25580" s="3"/>
      <c r="B25580" s="3"/>
      <c r="C25580" s="3"/>
      <c r="D25580" s="3"/>
      <c r="E25580" s="3"/>
      <c r="F25580" s="3"/>
      <c r="G25580" s="3"/>
      <c r="H25580" s="3"/>
      <c r="I25580" s="3"/>
      <c r="J25580" s="3"/>
      <c r="K25580" s="3"/>
      <c r="L25580" s="3"/>
      <c r="M25580" s="3"/>
      <c r="N25580" s="3"/>
    </row>
    <row r="25581">
      <c r="A25581" s="3"/>
      <c r="B25581" s="3"/>
      <c r="C25581" s="3"/>
      <c r="D25581" s="3"/>
      <c r="E25581" s="3"/>
      <c r="F25581" s="3"/>
      <c r="G25581" s="3"/>
      <c r="H25581" s="3"/>
      <c r="I25581" s="3"/>
      <c r="J25581" s="3"/>
      <c r="K25581" s="3"/>
      <c r="L25581" s="3"/>
      <c r="M25581" s="3"/>
      <c r="N25581" s="3"/>
    </row>
    <row r="25582">
      <c r="A25582" s="3"/>
      <c r="B25582" s="3"/>
      <c r="C25582" s="3"/>
      <c r="D25582" s="3"/>
      <c r="E25582" s="3"/>
      <c r="F25582" s="3"/>
      <c r="G25582" s="3"/>
      <c r="H25582" s="3"/>
      <c r="I25582" s="3"/>
      <c r="J25582" s="3"/>
      <c r="K25582" s="3"/>
      <c r="L25582" s="3"/>
      <c r="M25582" s="3"/>
      <c r="N25582" s="3"/>
    </row>
    <row r="25583">
      <c r="A25583" s="3"/>
      <c r="B25583" s="3"/>
      <c r="C25583" s="3"/>
      <c r="D25583" s="3"/>
      <c r="E25583" s="3"/>
      <c r="F25583" s="3"/>
      <c r="G25583" s="3"/>
      <c r="H25583" s="3"/>
      <c r="I25583" s="3"/>
      <c r="J25583" s="3"/>
      <c r="K25583" s="3"/>
      <c r="L25583" s="3"/>
      <c r="M25583" s="3"/>
      <c r="N25583" s="3"/>
    </row>
    <row r="25584">
      <c r="A25584" s="3"/>
      <c r="B25584" s="3"/>
      <c r="C25584" s="3"/>
      <c r="D25584" s="3"/>
      <c r="E25584" s="3"/>
      <c r="F25584" s="3"/>
      <c r="G25584" s="3"/>
      <c r="H25584" s="3"/>
      <c r="I25584" s="3"/>
      <c r="J25584" s="3"/>
      <c r="K25584" s="3"/>
      <c r="L25584" s="3"/>
      <c r="M25584" s="3"/>
      <c r="N25584" s="3"/>
    </row>
    <row r="25585">
      <c r="A25585" s="3"/>
      <c r="B25585" s="3"/>
      <c r="C25585" s="3"/>
      <c r="D25585" s="3"/>
      <c r="E25585" s="3"/>
      <c r="F25585" s="3"/>
      <c r="G25585" s="3"/>
      <c r="H25585" s="3"/>
      <c r="I25585" s="3"/>
      <c r="J25585" s="3"/>
      <c r="K25585" s="3"/>
      <c r="L25585" s="3"/>
      <c r="M25585" s="3"/>
      <c r="N25585" s="3"/>
    </row>
    <row r="25586">
      <c r="A25586" s="3"/>
      <c r="B25586" s="3"/>
      <c r="C25586" s="3"/>
      <c r="D25586" s="3"/>
      <c r="E25586" s="3"/>
      <c r="F25586" s="3"/>
      <c r="G25586" s="3"/>
      <c r="H25586" s="3"/>
      <c r="I25586" s="3"/>
      <c r="J25586" s="3"/>
      <c r="K25586" s="3"/>
      <c r="L25586" s="3"/>
      <c r="M25586" s="3"/>
      <c r="N25586" s="3"/>
    </row>
    <row r="25587">
      <c r="A25587" s="3"/>
      <c r="B25587" s="3"/>
      <c r="C25587" s="3"/>
      <c r="D25587" s="3"/>
      <c r="E25587" s="3"/>
      <c r="F25587" s="3"/>
      <c r="G25587" s="3"/>
      <c r="H25587" s="3"/>
      <c r="I25587" s="3"/>
      <c r="J25587" s="3"/>
      <c r="K25587" s="3"/>
      <c r="L25587" s="3"/>
      <c r="M25587" s="3"/>
      <c r="N25587" s="3"/>
    </row>
    <row r="25588">
      <c r="A25588" s="3"/>
      <c r="B25588" s="3"/>
      <c r="C25588" s="3"/>
      <c r="D25588" s="3"/>
      <c r="E25588" s="3"/>
      <c r="F25588" s="3"/>
      <c r="G25588" s="3"/>
      <c r="H25588" s="3"/>
      <c r="I25588" s="3"/>
      <c r="J25588" s="3"/>
      <c r="K25588" s="3"/>
      <c r="L25588" s="3"/>
      <c r="M25588" s="3"/>
      <c r="N25588" s="3"/>
    </row>
    <row r="25589">
      <c r="A25589" s="3"/>
      <c r="B25589" s="3"/>
      <c r="C25589" s="3"/>
      <c r="D25589" s="3"/>
      <c r="E25589" s="3"/>
      <c r="F25589" s="3"/>
      <c r="G25589" s="3"/>
      <c r="H25589" s="3"/>
      <c r="I25589" s="3"/>
      <c r="J25589" s="3"/>
      <c r="K25589" s="3"/>
      <c r="L25589" s="3"/>
      <c r="M25589" s="3"/>
      <c r="N25589" s="3"/>
    </row>
    <row r="25590">
      <c r="A25590" s="3"/>
      <c r="B25590" s="3"/>
      <c r="C25590" s="3"/>
      <c r="D25590" s="3"/>
      <c r="E25590" s="3"/>
      <c r="F25590" s="3"/>
      <c r="G25590" s="3"/>
      <c r="H25590" s="3"/>
      <c r="I25590" s="3"/>
      <c r="J25590" s="3"/>
      <c r="K25590" s="3"/>
      <c r="L25590" s="3"/>
      <c r="M25590" s="3"/>
      <c r="N25590" s="3"/>
    </row>
    <row r="25591">
      <c r="A25591" s="3"/>
      <c r="B25591" s="3"/>
      <c r="C25591" s="3"/>
      <c r="D25591" s="3"/>
      <c r="E25591" s="3"/>
      <c r="F25591" s="3"/>
      <c r="G25591" s="3"/>
      <c r="H25591" s="3"/>
      <c r="I25591" s="3"/>
      <c r="J25591" s="3"/>
      <c r="K25591" s="3"/>
      <c r="L25591" s="3"/>
      <c r="M25591" s="3"/>
      <c r="N25591" s="3"/>
    </row>
    <row r="25592">
      <c r="A25592" s="3"/>
      <c r="B25592" s="3"/>
      <c r="C25592" s="3"/>
      <c r="D25592" s="3"/>
      <c r="E25592" s="3"/>
      <c r="F25592" s="3"/>
      <c r="G25592" s="3"/>
      <c r="H25592" s="3"/>
      <c r="I25592" s="3"/>
      <c r="J25592" s="3"/>
      <c r="K25592" s="3"/>
      <c r="L25592" s="3"/>
      <c r="M25592" s="3"/>
      <c r="N25592" s="3"/>
    </row>
    <row r="25593">
      <c r="A25593" s="3"/>
      <c r="B25593" s="3"/>
      <c r="C25593" s="3"/>
      <c r="D25593" s="3"/>
      <c r="E25593" s="3"/>
      <c r="F25593" s="3"/>
      <c r="G25593" s="3"/>
      <c r="H25593" s="3"/>
      <c r="I25593" s="3"/>
      <c r="J25593" s="3"/>
      <c r="K25593" s="3"/>
      <c r="L25593" s="3"/>
      <c r="M25593" s="3"/>
      <c r="N25593" s="3"/>
    </row>
    <row r="25594">
      <c r="A25594" s="3"/>
      <c r="B25594" s="3"/>
      <c r="C25594" s="3"/>
      <c r="D25594" s="3"/>
      <c r="E25594" s="3"/>
      <c r="F25594" s="3"/>
      <c r="G25594" s="3"/>
      <c r="H25594" s="3"/>
      <c r="I25594" s="3"/>
      <c r="J25594" s="3"/>
      <c r="K25594" s="3"/>
      <c r="L25594" s="3"/>
      <c r="M25594" s="3"/>
      <c r="N25594" s="3"/>
    </row>
    <row r="25595">
      <c r="A25595" s="3"/>
      <c r="B25595" s="3"/>
      <c r="C25595" s="3"/>
      <c r="D25595" s="3"/>
      <c r="E25595" s="3"/>
      <c r="F25595" s="3"/>
      <c r="G25595" s="3"/>
      <c r="H25595" s="3"/>
      <c r="I25595" s="3"/>
      <c r="J25595" s="3"/>
      <c r="K25595" s="3"/>
      <c r="L25595" s="3"/>
      <c r="M25595" s="3"/>
      <c r="N25595" s="3"/>
    </row>
    <row r="25596">
      <c r="A25596" s="3"/>
      <c r="B25596" s="3"/>
      <c r="C25596" s="3"/>
      <c r="D25596" s="3"/>
      <c r="E25596" s="3"/>
      <c r="F25596" s="3"/>
      <c r="G25596" s="3"/>
      <c r="H25596" s="3"/>
      <c r="I25596" s="3"/>
      <c r="J25596" s="3"/>
      <c r="K25596" s="3"/>
      <c r="L25596" s="3"/>
      <c r="M25596" s="3"/>
      <c r="N25596" s="3"/>
    </row>
    <row r="25597">
      <c r="A25597" s="3"/>
      <c r="B25597" s="3"/>
      <c r="C25597" s="3"/>
      <c r="D25597" s="3"/>
      <c r="E25597" s="3"/>
      <c r="F25597" s="3"/>
      <c r="G25597" s="3"/>
      <c r="H25597" s="3"/>
      <c r="I25597" s="3"/>
      <c r="J25597" s="3"/>
      <c r="K25597" s="3"/>
      <c r="L25597" s="3"/>
      <c r="M25597" s="3"/>
      <c r="N25597" s="3"/>
    </row>
    <row r="25598">
      <c r="A25598" s="3"/>
      <c r="B25598" s="3"/>
      <c r="C25598" s="3"/>
      <c r="D25598" s="3"/>
      <c r="E25598" s="3"/>
      <c r="F25598" s="3"/>
      <c r="G25598" s="3"/>
      <c r="H25598" s="3"/>
      <c r="I25598" s="3"/>
      <c r="J25598" s="3"/>
      <c r="K25598" s="3"/>
      <c r="L25598" s="3"/>
      <c r="M25598" s="3"/>
      <c r="N25598" s="3"/>
    </row>
    <row r="25599">
      <c r="A25599" s="3"/>
      <c r="B25599" s="3"/>
      <c r="C25599" s="3"/>
      <c r="D25599" s="3"/>
      <c r="E25599" s="3"/>
      <c r="F25599" s="3"/>
      <c r="G25599" s="3"/>
      <c r="H25599" s="3"/>
      <c r="I25599" s="3"/>
      <c r="J25599" s="3"/>
      <c r="K25599" s="3"/>
      <c r="L25599" s="3"/>
      <c r="M25599" s="3"/>
      <c r="N25599" s="3"/>
    </row>
    <row r="25600">
      <c r="A25600" s="3"/>
      <c r="B25600" s="3"/>
      <c r="C25600" s="3"/>
      <c r="D25600" s="3"/>
      <c r="E25600" s="3"/>
      <c r="F25600" s="3"/>
      <c r="G25600" s="3"/>
      <c r="H25600" s="3"/>
      <c r="I25600" s="3"/>
      <c r="J25600" s="3"/>
      <c r="K25600" s="3"/>
      <c r="L25600" s="3"/>
      <c r="M25600" s="3"/>
      <c r="N25600" s="3"/>
    </row>
    <row r="25601">
      <c r="A25601" s="3"/>
      <c r="B25601" s="3"/>
      <c r="C25601" s="3"/>
      <c r="D25601" s="3"/>
      <c r="E25601" s="3"/>
      <c r="F25601" s="3"/>
      <c r="G25601" s="3"/>
      <c r="H25601" s="3"/>
      <c r="I25601" s="3"/>
      <c r="J25601" s="3"/>
      <c r="K25601" s="3"/>
      <c r="L25601" s="3"/>
      <c r="M25601" s="3"/>
      <c r="N25601" s="3"/>
    </row>
    <row r="25602">
      <c r="A25602" s="3"/>
      <c r="B25602" s="3"/>
      <c r="C25602" s="3"/>
      <c r="D25602" s="3"/>
      <c r="E25602" s="3"/>
      <c r="F25602" s="3"/>
      <c r="G25602" s="3"/>
      <c r="H25602" s="3"/>
      <c r="I25602" s="3"/>
      <c r="J25602" s="3"/>
      <c r="K25602" s="3"/>
      <c r="L25602" s="3"/>
      <c r="M25602" s="3"/>
      <c r="N25602" s="3"/>
    </row>
    <row r="25603">
      <c r="A25603" s="3"/>
      <c r="B25603" s="3"/>
      <c r="C25603" s="3"/>
      <c r="D25603" s="3"/>
      <c r="E25603" s="3"/>
      <c r="F25603" s="3"/>
      <c r="G25603" s="3"/>
      <c r="H25603" s="3"/>
      <c r="I25603" s="3"/>
      <c r="J25603" s="3"/>
      <c r="K25603" s="3"/>
      <c r="L25603" s="3"/>
      <c r="M25603" s="3"/>
      <c r="N25603" s="3"/>
    </row>
    <row r="25604">
      <c r="A25604" s="3"/>
      <c r="B25604" s="3"/>
      <c r="C25604" s="3"/>
      <c r="D25604" s="3"/>
      <c r="E25604" s="3"/>
      <c r="F25604" s="3"/>
      <c r="G25604" s="3"/>
      <c r="H25604" s="3"/>
      <c r="I25604" s="3"/>
      <c r="J25604" s="3"/>
      <c r="K25604" s="3"/>
      <c r="L25604" s="3"/>
      <c r="M25604" s="3"/>
      <c r="N25604" s="3"/>
    </row>
    <row r="25605">
      <c r="A25605" s="3"/>
      <c r="B25605" s="3"/>
      <c r="C25605" s="3"/>
      <c r="D25605" s="3"/>
      <c r="E25605" s="3"/>
      <c r="F25605" s="3"/>
      <c r="G25605" s="3"/>
      <c r="H25605" s="3"/>
      <c r="I25605" s="3"/>
      <c r="J25605" s="3"/>
      <c r="K25605" s="3"/>
      <c r="L25605" s="3"/>
      <c r="M25605" s="3"/>
      <c r="N25605" s="3"/>
    </row>
    <row r="25606">
      <c r="A25606" s="3"/>
      <c r="B25606" s="3"/>
      <c r="C25606" s="3"/>
      <c r="D25606" s="3"/>
      <c r="E25606" s="3"/>
      <c r="F25606" s="3"/>
      <c r="G25606" s="3"/>
      <c r="H25606" s="3"/>
      <c r="I25606" s="3"/>
      <c r="J25606" s="3"/>
      <c r="K25606" s="3"/>
      <c r="L25606" s="3"/>
      <c r="M25606" s="3"/>
      <c r="N25606" s="3"/>
    </row>
    <row r="25607">
      <c r="A25607" s="3"/>
      <c r="B25607" s="3"/>
      <c r="C25607" s="3"/>
      <c r="D25607" s="3"/>
      <c r="E25607" s="3"/>
      <c r="F25607" s="3"/>
      <c r="G25607" s="3"/>
      <c r="H25607" s="3"/>
      <c r="I25607" s="3"/>
      <c r="J25607" s="3"/>
      <c r="K25607" s="3"/>
      <c r="L25607" s="3"/>
      <c r="M25607" s="3"/>
      <c r="N25607" s="3"/>
    </row>
    <row r="25608">
      <c r="A25608" s="3"/>
      <c r="B25608" s="3"/>
      <c r="C25608" s="3"/>
      <c r="D25608" s="3"/>
      <c r="E25608" s="3"/>
      <c r="F25608" s="3"/>
      <c r="G25608" s="3"/>
      <c r="H25608" s="3"/>
      <c r="I25608" s="3"/>
      <c r="J25608" s="3"/>
      <c r="K25608" s="3"/>
      <c r="L25608" s="3"/>
      <c r="M25608" s="3"/>
      <c r="N25608" s="3"/>
    </row>
    <row r="25609">
      <c r="A25609" s="3"/>
      <c r="B25609" s="3"/>
      <c r="C25609" s="3"/>
      <c r="D25609" s="3"/>
      <c r="E25609" s="3"/>
      <c r="F25609" s="3"/>
      <c r="G25609" s="3"/>
      <c r="H25609" s="3"/>
      <c r="I25609" s="3"/>
      <c r="J25609" s="3"/>
      <c r="K25609" s="3"/>
      <c r="L25609" s="3"/>
      <c r="M25609" s="3"/>
      <c r="N25609" s="3"/>
    </row>
    <row r="25610">
      <c r="A25610" s="3"/>
      <c r="B25610" s="3"/>
      <c r="C25610" s="3"/>
      <c r="D25610" s="3"/>
      <c r="E25610" s="3"/>
      <c r="F25610" s="3"/>
      <c r="G25610" s="3"/>
      <c r="H25610" s="3"/>
      <c r="I25610" s="3"/>
      <c r="J25610" s="3"/>
      <c r="K25610" s="3"/>
      <c r="L25610" s="3"/>
      <c r="M25610" s="3"/>
      <c r="N25610" s="3"/>
    </row>
    <row r="25611">
      <c r="A25611" s="3"/>
      <c r="B25611" s="3"/>
      <c r="C25611" s="3"/>
      <c r="D25611" s="3"/>
      <c r="E25611" s="3"/>
      <c r="F25611" s="3"/>
      <c r="G25611" s="3"/>
      <c r="H25611" s="3"/>
      <c r="I25611" s="3"/>
      <c r="J25611" s="3"/>
      <c r="K25611" s="3"/>
      <c r="L25611" s="3"/>
      <c r="M25611" s="3"/>
      <c r="N25611" s="3"/>
    </row>
    <row r="25612">
      <c r="A25612" s="3"/>
      <c r="B25612" s="3"/>
      <c r="C25612" s="3"/>
      <c r="D25612" s="3"/>
      <c r="E25612" s="3"/>
      <c r="F25612" s="3"/>
      <c r="G25612" s="3"/>
      <c r="H25612" s="3"/>
      <c r="I25612" s="3"/>
      <c r="J25612" s="3"/>
      <c r="K25612" s="3"/>
      <c r="L25612" s="3"/>
      <c r="M25612" s="3"/>
      <c r="N25612" s="3"/>
    </row>
    <row r="25613">
      <c r="A25613" s="3"/>
      <c r="B25613" s="3"/>
      <c r="C25613" s="3"/>
      <c r="D25613" s="3"/>
      <c r="E25613" s="3"/>
      <c r="F25613" s="3"/>
      <c r="G25613" s="3"/>
      <c r="H25613" s="3"/>
      <c r="I25613" s="3"/>
      <c r="J25613" s="3"/>
      <c r="K25613" s="3"/>
      <c r="L25613" s="3"/>
      <c r="M25613" s="3"/>
      <c r="N25613" s="3"/>
    </row>
    <row r="25614">
      <c r="A25614" s="3"/>
      <c r="B25614" s="3"/>
      <c r="C25614" s="3"/>
      <c r="D25614" s="3"/>
      <c r="E25614" s="3"/>
      <c r="F25614" s="3"/>
      <c r="G25614" s="3"/>
      <c r="H25614" s="3"/>
      <c r="I25614" s="3"/>
      <c r="J25614" s="3"/>
      <c r="K25614" s="3"/>
      <c r="L25614" s="3"/>
      <c r="M25614" s="3"/>
      <c r="N25614" s="3"/>
    </row>
    <row r="25615">
      <c r="A25615" s="3"/>
      <c r="B25615" s="3"/>
      <c r="C25615" s="3"/>
      <c r="D25615" s="3"/>
      <c r="E25615" s="3"/>
      <c r="F25615" s="3"/>
      <c r="G25615" s="3"/>
      <c r="H25615" s="3"/>
      <c r="I25615" s="3"/>
      <c r="J25615" s="3"/>
      <c r="K25615" s="3"/>
      <c r="L25615" s="3"/>
      <c r="M25615" s="3"/>
      <c r="N25615" s="3"/>
    </row>
    <row r="25616">
      <c r="A25616" s="3"/>
      <c r="B25616" s="3"/>
      <c r="C25616" s="3"/>
      <c r="D25616" s="3"/>
      <c r="E25616" s="3"/>
      <c r="F25616" s="3"/>
      <c r="G25616" s="3"/>
      <c r="H25616" s="3"/>
      <c r="I25616" s="3"/>
      <c r="J25616" s="3"/>
      <c r="K25616" s="3"/>
      <c r="L25616" s="3"/>
      <c r="M25616" s="3"/>
      <c r="N25616" s="3"/>
    </row>
    <row r="25617">
      <c r="A25617" s="3"/>
      <c r="B25617" s="3"/>
      <c r="C25617" s="3"/>
      <c r="D25617" s="3"/>
      <c r="E25617" s="3"/>
      <c r="F25617" s="3"/>
      <c r="G25617" s="3"/>
      <c r="H25617" s="3"/>
      <c r="I25617" s="3"/>
      <c r="J25617" s="3"/>
      <c r="K25617" s="3"/>
      <c r="L25617" s="3"/>
      <c r="M25617" s="3"/>
      <c r="N25617" s="3"/>
    </row>
    <row r="25618">
      <c r="A25618" s="3"/>
      <c r="B25618" s="3"/>
      <c r="C25618" s="3"/>
      <c r="D25618" s="3"/>
      <c r="E25618" s="3"/>
      <c r="F25618" s="3"/>
      <c r="G25618" s="3"/>
      <c r="H25618" s="3"/>
      <c r="I25618" s="3"/>
      <c r="J25618" s="3"/>
      <c r="K25618" s="3"/>
      <c r="L25618" s="3"/>
      <c r="M25618" s="3"/>
      <c r="N25618" s="3"/>
    </row>
    <row r="25619">
      <c r="A25619" s="3"/>
      <c r="B25619" s="3"/>
      <c r="C25619" s="3"/>
      <c r="D25619" s="3"/>
      <c r="E25619" s="3"/>
      <c r="F25619" s="3"/>
      <c r="G25619" s="3"/>
      <c r="H25619" s="3"/>
      <c r="I25619" s="3"/>
      <c r="J25619" s="3"/>
      <c r="K25619" s="3"/>
      <c r="L25619" s="3"/>
      <c r="M25619" s="3"/>
      <c r="N25619" s="3"/>
    </row>
    <row r="25620">
      <c r="A25620" s="3"/>
      <c r="B25620" s="3"/>
      <c r="C25620" s="3"/>
      <c r="D25620" s="3"/>
      <c r="E25620" s="3"/>
      <c r="F25620" s="3"/>
      <c r="G25620" s="3"/>
      <c r="H25620" s="3"/>
      <c r="I25620" s="3"/>
      <c r="J25620" s="3"/>
      <c r="K25620" s="3"/>
      <c r="L25620" s="3"/>
      <c r="M25620" s="3"/>
      <c r="N25620" s="3"/>
    </row>
    <row r="25621">
      <c r="A25621" s="3"/>
      <c r="B25621" s="3"/>
      <c r="C25621" s="3"/>
      <c r="D25621" s="3"/>
      <c r="E25621" s="3"/>
      <c r="F25621" s="3"/>
      <c r="G25621" s="3"/>
      <c r="H25621" s="3"/>
      <c r="I25621" s="3"/>
      <c r="J25621" s="3"/>
      <c r="K25621" s="3"/>
      <c r="L25621" s="3"/>
      <c r="M25621" s="3"/>
      <c r="N25621" s="3"/>
    </row>
    <row r="25622">
      <c r="A25622" s="3"/>
      <c r="B25622" s="3"/>
      <c r="C25622" s="3"/>
      <c r="D25622" s="3"/>
      <c r="E25622" s="3"/>
      <c r="F25622" s="3"/>
      <c r="G25622" s="3"/>
      <c r="H25622" s="3"/>
      <c r="I25622" s="3"/>
      <c r="J25622" s="3"/>
      <c r="K25622" s="3"/>
      <c r="L25622" s="3"/>
      <c r="M25622" s="3"/>
      <c r="N25622" s="3"/>
    </row>
    <row r="25623">
      <c r="A25623" s="3"/>
      <c r="B25623" s="3"/>
      <c r="C25623" s="3"/>
      <c r="D25623" s="3"/>
      <c r="E25623" s="3"/>
      <c r="F25623" s="3"/>
      <c r="G25623" s="3"/>
      <c r="H25623" s="3"/>
      <c r="I25623" s="3"/>
      <c r="J25623" s="3"/>
      <c r="K25623" s="3"/>
      <c r="L25623" s="3"/>
      <c r="M25623" s="3"/>
      <c r="N25623" s="3"/>
    </row>
    <row r="25624">
      <c r="A25624" s="3"/>
      <c r="B25624" s="3"/>
      <c r="C25624" s="3"/>
      <c r="D25624" s="3"/>
      <c r="E25624" s="3"/>
      <c r="F25624" s="3"/>
      <c r="G25624" s="3"/>
      <c r="H25624" s="3"/>
      <c r="I25624" s="3"/>
      <c r="J25624" s="3"/>
      <c r="K25624" s="3"/>
      <c r="L25624" s="3"/>
      <c r="M25624" s="3"/>
      <c r="N25624" s="3"/>
    </row>
    <row r="25625">
      <c r="A25625" s="3"/>
      <c r="B25625" s="3"/>
      <c r="C25625" s="3"/>
      <c r="D25625" s="3"/>
      <c r="E25625" s="3"/>
      <c r="F25625" s="3"/>
      <c r="G25625" s="3"/>
      <c r="H25625" s="3"/>
      <c r="I25625" s="3"/>
      <c r="J25625" s="3"/>
      <c r="K25625" s="3"/>
      <c r="L25625" s="3"/>
      <c r="M25625" s="3"/>
      <c r="N25625" s="3"/>
    </row>
    <row r="25626">
      <c r="A25626" s="3"/>
      <c r="B25626" s="3"/>
      <c r="C25626" s="3"/>
      <c r="D25626" s="3"/>
      <c r="E25626" s="3"/>
      <c r="F25626" s="3"/>
      <c r="G25626" s="3"/>
      <c r="H25626" s="3"/>
      <c r="I25626" s="3"/>
      <c r="J25626" s="3"/>
      <c r="K25626" s="3"/>
      <c r="L25626" s="3"/>
      <c r="M25626" s="3"/>
      <c r="N25626" s="3"/>
    </row>
    <row r="25627">
      <c r="A25627" s="3"/>
      <c r="B25627" s="3"/>
      <c r="C25627" s="3"/>
      <c r="D25627" s="3"/>
      <c r="E25627" s="3"/>
      <c r="F25627" s="3"/>
      <c r="G25627" s="3"/>
      <c r="H25627" s="3"/>
      <c r="I25627" s="3"/>
      <c r="J25627" s="3"/>
      <c r="K25627" s="3"/>
      <c r="L25627" s="3"/>
      <c r="M25627" s="3"/>
      <c r="N25627" s="3"/>
    </row>
    <row r="25628">
      <c r="A25628" s="3"/>
      <c r="B25628" s="3"/>
      <c r="C25628" s="3"/>
      <c r="D25628" s="3"/>
      <c r="E25628" s="3"/>
      <c r="F25628" s="3"/>
      <c r="G25628" s="3"/>
      <c r="H25628" s="3"/>
      <c r="I25628" s="3"/>
      <c r="J25628" s="3"/>
      <c r="K25628" s="3"/>
      <c r="L25628" s="3"/>
      <c r="M25628" s="3"/>
      <c r="N25628" s="3"/>
    </row>
    <row r="25629">
      <c r="A25629" s="3"/>
      <c r="B25629" s="3"/>
      <c r="C25629" s="3"/>
      <c r="D25629" s="3"/>
      <c r="E25629" s="3"/>
      <c r="F25629" s="3"/>
      <c r="G25629" s="3"/>
      <c r="H25629" s="3"/>
      <c r="I25629" s="3"/>
      <c r="J25629" s="3"/>
      <c r="K25629" s="3"/>
      <c r="L25629" s="3"/>
      <c r="M25629" s="3"/>
      <c r="N25629" s="3"/>
    </row>
    <row r="25630">
      <c r="A25630" s="3"/>
      <c r="B25630" s="3"/>
      <c r="C25630" s="3"/>
      <c r="D25630" s="3"/>
      <c r="E25630" s="3"/>
      <c r="F25630" s="3"/>
      <c r="G25630" s="3"/>
      <c r="H25630" s="3"/>
      <c r="I25630" s="3"/>
      <c r="J25630" s="3"/>
      <c r="K25630" s="3"/>
      <c r="L25630" s="3"/>
      <c r="M25630" s="3"/>
      <c r="N25630" s="3"/>
    </row>
    <row r="25631">
      <c r="A25631" s="3"/>
      <c r="B25631" s="3"/>
      <c r="C25631" s="3"/>
      <c r="D25631" s="3"/>
      <c r="E25631" s="3"/>
      <c r="F25631" s="3"/>
      <c r="G25631" s="3"/>
      <c r="H25631" s="3"/>
      <c r="I25631" s="3"/>
      <c r="J25631" s="3"/>
      <c r="K25631" s="3"/>
      <c r="L25631" s="3"/>
      <c r="M25631" s="3"/>
      <c r="N25631" s="3"/>
    </row>
    <row r="25632">
      <c r="A25632" s="3"/>
      <c r="B25632" s="3"/>
      <c r="C25632" s="3"/>
      <c r="D25632" s="3"/>
      <c r="E25632" s="3"/>
      <c r="F25632" s="3"/>
      <c r="G25632" s="3"/>
      <c r="H25632" s="3"/>
      <c r="I25632" s="3"/>
      <c r="J25632" s="3"/>
      <c r="K25632" s="3"/>
      <c r="L25632" s="3"/>
      <c r="M25632" s="3"/>
      <c r="N25632" s="3"/>
    </row>
    <row r="25633">
      <c r="A25633" s="3"/>
      <c r="B25633" s="3"/>
      <c r="C25633" s="3"/>
      <c r="D25633" s="3"/>
      <c r="E25633" s="3"/>
      <c r="F25633" s="3"/>
      <c r="G25633" s="3"/>
      <c r="H25633" s="3"/>
      <c r="I25633" s="3"/>
      <c r="J25633" s="3"/>
      <c r="K25633" s="3"/>
      <c r="L25633" s="3"/>
      <c r="M25633" s="3"/>
      <c r="N25633" s="3"/>
    </row>
    <row r="25634">
      <c r="A25634" s="3"/>
      <c r="B25634" s="3"/>
      <c r="C25634" s="3"/>
      <c r="D25634" s="3"/>
      <c r="E25634" s="3"/>
      <c r="F25634" s="3"/>
      <c r="G25634" s="3"/>
      <c r="H25634" s="3"/>
      <c r="I25634" s="3"/>
      <c r="J25634" s="3"/>
      <c r="K25634" s="3"/>
      <c r="L25634" s="3"/>
      <c r="M25634" s="3"/>
      <c r="N25634" s="3"/>
    </row>
    <row r="25635">
      <c r="A25635" s="3"/>
      <c r="B25635" s="3"/>
      <c r="C25635" s="3"/>
      <c r="D25635" s="3"/>
      <c r="E25635" s="3"/>
      <c r="F25635" s="3"/>
      <c r="G25635" s="3"/>
      <c r="H25635" s="3"/>
      <c r="I25635" s="3"/>
      <c r="J25635" s="3"/>
      <c r="K25635" s="3"/>
      <c r="L25635" s="3"/>
      <c r="M25635" s="3"/>
      <c r="N25635" s="3"/>
    </row>
    <row r="25636">
      <c r="A25636" s="3"/>
      <c r="B25636" s="3"/>
      <c r="C25636" s="3"/>
      <c r="D25636" s="3"/>
      <c r="E25636" s="3"/>
      <c r="F25636" s="3"/>
      <c r="G25636" s="3"/>
      <c r="H25636" s="3"/>
      <c r="I25636" s="3"/>
      <c r="J25636" s="3"/>
      <c r="K25636" s="3"/>
      <c r="L25636" s="3"/>
      <c r="M25636" s="3"/>
      <c r="N25636" s="3"/>
    </row>
    <row r="25637">
      <c r="A25637" s="3"/>
      <c r="B25637" s="3"/>
      <c r="C25637" s="3"/>
      <c r="D25637" s="3"/>
      <c r="E25637" s="3"/>
      <c r="F25637" s="3"/>
      <c r="G25637" s="3"/>
      <c r="H25637" s="3"/>
      <c r="I25637" s="3"/>
      <c r="J25637" s="3"/>
      <c r="K25637" s="3"/>
      <c r="L25637" s="3"/>
      <c r="M25637" s="3"/>
      <c r="N25637" s="3"/>
    </row>
    <row r="25638">
      <c r="A25638" s="3"/>
      <c r="B25638" s="3"/>
      <c r="C25638" s="3"/>
      <c r="D25638" s="3"/>
      <c r="E25638" s="3"/>
      <c r="F25638" s="3"/>
      <c r="G25638" s="3"/>
      <c r="H25638" s="3"/>
      <c r="I25638" s="3"/>
      <c r="J25638" s="3"/>
      <c r="K25638" s="3"/>
      <c r="L25638" s="3"/>
      <c r="M25638" s="3"/>
      <c r="N25638" s="3"/>
    </row>
    <row r="25639">
      <c r="A25639" s="3"/>
      <c r="B25639" s="3"/>
      <c r="C25639" s="3"/>
      <c r="D25639" s="3"/>
      <c r="E25639" s="3"/>
      <c r="F25639" s="3"/>
      <c r="G25639" s="3"/>
      <c r="H25639" s="3"/>
      <c r="I25639" s="3"/>
      <c r="J25639" s="3"/>
      <c r="K25639" s="3"/>
      <c r="L25639" s="3"/>
      <c r="M25639" s="3"/>
      <c r="N25639" s="3"/>
    </row>
    <row r="25640">
      <c r="A25640" s="3"/>
      <c r="B25640" s="3"/>
      <c r="C25640" s="3"/>
      <c r="D25640" s="3"/>
      <c r="E25640" s="3"/>
      <c r="F25640" s="3"/>
      <c r="G25640" s="3"/>
      <c r="H25640" s="3"/>
      <c r="I25640" s="3"/>
      <c r="J25640" s="3"/>
      <c r="K25640" s="3"/>
      <c r="L25640" s="3"/>
      <c r="M25640" s="3"/>
      <c r="N25640" s="3"/>
    </row>
    <row r="25641">
      <c r="A25641" s="3"/>
      <c r="B25641" s="3"/>
      <c r="C25641" s="3"/>
      <c r="D25641" s="3"/>
      <c r="E25641" s="3"/>
      <c r="F25641" s="3"/>
      <c r="G25641" s="3"/>
      <c r="H25641" s="3"/>
      <c r="I25641" s="3"/>
      <c r="J25641" s="3"/>
      <c r="K25641" s="3"/>
      <c r="L25641" s="3"/>
      <c r="M25641" s="3"/>
      <c r="N25641" s="3"/>
    </row>
    <row r="25642">
      <c r="A25642" s="3"/>
      <c r="B25642" s="3"/>
      <c r="C25642" s="3"/>
      <c r="D25642" s="3"/>
      <c r="E25642" s="3"/>
      <c r="F25642" s="3"/>
      <c r="G25642" s="3"/>
      <c r="H25642" s="3"/>
      <c r="I25642" s="3"/>
      <c r="J25642" s="3"/>
      <c r="K25642" s="3"/>
      <c r="L25642" s="3"/>
      <c r="M25642" s="3"/>
      <c r="N25642" s="3"/>
    </row>
    <row r="25643">
      <c r="A25643" s="3"/>
      <c r="B25643" s="3"/>
      <c r="C25643" s="3"/>
      <c r="D25643" s="3"/>
      <c r="E25643" s="3"/>
      <c r="F25643" s="3"/>
      <c r="G25643" s="3"/>
      <c r="H25643" s="3"/>
      <c r="I25643" s="3"/>
      <c r="J25643" s="3"/>
      <c r="K25643" s="3"/>
      <c r="L25643" s="3"/>
      <c r="M25643" s="3"/>
      <c r="N25643" s="3"/>
    </row>
    <row r="25644">
      <c r="A25644" s="3"/>
      <c r="B25644" s="3"/>
      <c r="C25644" s="3"/>
      <c r="D25644" s="3"/>
      <c r="E25644" s="3"/>
      <c r="F25644" s="3"/>
      <c r="G25644" s="3"/>
      <c r="H25644" s="3"/>
      <c r="I25644" s="3"/>
      <c r="J25644" s="3"/>
      <c r="K25644" s="3"/>
      <c r="L25644" s="3"/>
      <c r="M25644" s="3"/>
      <c r="N25644" s="3"/>
    </row>
    <row r="25645">
      <c r="A25645" s="3"/>
      <c r="B25645" s="3"/>
      <c r="C25645" s="3"/>
      <c r="D25645" s="3"/>
      <c r="E25645" s="3"/>
      <c r="F25645" s="3"/>
      <c r="G25645" s="3"/>
      <c r="H25645" s="3"/>
      <c r="I25645" s="3"/>
      <c r="J25645" s="3"/>
      <c r="K25645" s="3"/>
      <c r="L25645" s="3"/>
      <c r="M25645" s="3"/>
      <c r="N25645" s="3"/>
    </row>
    <row r="25646">
      <c r="A25646" s="3"/>
      <c r="B25646" s="3"/>
      <c r="C25646" s="3"/>
      <c r="D25646" s="3"/>
      <c r="E25646" s="3"/>
      <c r="F25646" s="3"/>
      <c r="G25646" s="3"/>
      <c r="H25646" s="3"/>
      <c r="I25646" s="3"/>
      <c r="J25646" s="3"/>
      <c r="K25646" s="3"/>
      <c r="L25646" s="3"/>
      <c r="M25646" s="3"/>
      <c r="N25646" s="3"/>
    </row>
    <row r="25647">
      <c r="A25647" s="3"/>
      <c r="B25647" s="3"/>
      <c r="C25647" s="3"/>
      <c r="D25647" s="3"/>
      <c r="E25647" s="3"/>
      <c r="F25647" s="3"/>
      <c r="G25647" s="3"/>
      <c r="H25647" s="3"/>
      <c r="I25647" s="3"/>
      <c r="J25647" s="3"/>
      <c r="K25647" s="3"/>
      <c r="L25647" s="3"/>
      <c r="M25647" s="3"/>
      <c r="N25647" s="3"/>
    </row>
    <row r="25648">
      <c r="A25648" s="3"/>
      <c r="B25648" s="3"/>
      <c r="C25648" s="3"/>
      <c r="D25648" s="3"/>
      <c r="E25648" s="3"/>
      <c r="F25648" s="3"/>
      <c r="G25648" s="3"/>
      <c r="H25648" s="3"/>
      <c r="I25648" s="3"/>
      <c r="J25648" s="3"/>
      <c r="K25648" s="3"/>
      <c r="L25648" s="3"/>
      <c r="M25648" s="3"/>
      <c r="N25648" s="3"/>
    </row>
    <row r="25649">
      <c r="A25649" s="3"/>
      <c r="B25649" s="3"/>
      <c r="C25649" s="3"/>
      <c r="D25649" s="3"/>
      <c r="E25649" s="3"/>
      <c r="F25649" s="3"/>
      <c r="G25649" s="3"/>
      <c r="H25649" s="3"/>
      <c r="I25649" s="3"/>
      <c r="J25649" s="3"/>
      <c r="K25649" s="3"/>
      <c r="L25649" s="3"/>
      <c r="M25649" s="3"/>
      <c r="N25649" s="3"/>
    </row>
    <row r="25650">
      <c r="A25650" s="3"/>
      <c r="B25650" s="3"/>
      <c r="C25650" s="3"/>
      <c r="D25650" s="3"/>
      <c r="E25650" s="3"/>
      <c r="F25650" s="3"/>
      <c r="G25650" s="3"/>
      <c r="H25650" s="3"/>
      <c r="I25650" s="3"/>
      <c r="J25650" s="3"/>
      <c r="K25650" s="3"/>
      <c r="L25650" s="3"/>
      <c r="M25650" s="3"/>
      <c r="N25650" s="3"/>
    </row>
    <row r="25651">
      <c r="A25651" s="3"/>
      <c r="B25651" s="3"/>
      <c r="C25651" s="3"/>
      <c r="D25651" s="3"/>
      <c r="E25651" s="3"/>
      <c r="F25651" s="3"/>
      <c r="G25651" s="3"/>
      <c r="H25651" s="3"/>
      <c r="I25651" s="3"/>
      <c r="J25651" s="3"/>
      <c r="K25651" s="3"/>
      <c r="L25651" s="3"/>
      <c r="M25651" s="3"/>
      <c r="N25651" s="3"/>
    </row>
    <row r="25652">
      <c r="A25652" s="3"/>
      <c r="B25652" s="3"/>
      <c r="C25652" s="3"/>
      <c r="D25652" s="3"/>
      <c r="E25652" s="3"/>
      <c r="F25652" s="3"/>
      <c r="G25652" s="3"/>
      <c r="H25652" s="3"/>
      <c r="I25652" s="3"/>
      <c r="J25652" s="3"/>
      <c r="K25652" s="3"/>
      <c r="L25652" s="3"/>
      <c r="M25652" s="3"/>
      <c r="N25652" s="3"/>
    </row>
    <row r="25653">
      <c r="A25653" s="3"/>
      <c r="B25653" s="3"/>
      <c r="C25653" s="3"/>
      <c r="D25653" s="3"/>
      <c r="E25653" s="3"/>
      <c r="F25653" s="3"/>
      <c r="G25653" s="3"/>
      <c r="H25653" s="3"/>
      <c r="I25653" s="3"/>
      <c r="J25653" s="3"/>
      <c r="K25653" s="3"/>
      <c r="L25653" s="3"/>
      <c r="M25653" s="3"/>
      <c r="N25653" s="3"/>
    </row>
    <row r="25654">
      <c r="A25654" s="3"/>
      <c r="B25654" s="3"/>
      <c r="C25654" s="3"/>
      <c r="D25654" s="3"/>
      <c r="E25654" s="3"/>
      <c r="F25654" s="3"/>
      <c r="G25654" s="3"/>
      <c r="H25654" s="3"/>
      <c r="I25654" s="3"/>
      <c r="J25654" s="3"/>
      <c r="K25654" s="3"/>
      <c r="L25654" s="3"/>
      <c r="M25654" s="3"/>
      <c r="N25654" s="3"/>
    </row>
    <row r="25655">
      <c r="A25655" s="3"/>
      <c r="B25655" s="3"/>
      <c r="C25655" s="3"/>
      <c r="D25655" s="3"/>
      <c r="E25655" s="3"/>
      <c r="F25655" s="3"/>
      <c r="G25655" s="3"/>
      <c r="H25655" s="3"/>
      <c r="I25655" s="3"/>
      <c r="J25655" s="3"/>
      <c r="K25655" s="3"/>
      <c r="L25655" s="3"/>
      <c r="M25655" s="3"/>
      <c r="N25655" s="3"/>
    </row>
    <row r="25656">
      <c r="A25656" s="3"/>
      <c r="B25656" s="3"/>
      <c r="C25656" s="3"/>
      <c r="D25656" s="3"/>
      <c r="E25656" s="3"/>
      <c r="F25656" s="3"/>
      <c r="G25656" s="3"/>
      <c r="H25656" s="3"/>
      <c r="I25656" s="3"/>
      <c r="J25656" s="3"/>
      <c r="K25656" s="3"/>
      <c r="L25656" s="3"/>
      <c r="M25656" s="3"/>
      <c r="N25656" s="3"/>
    </row>
    <row r="25657">
      <c r="A25657" s="3"/>
      <c r="B25657" s="3"/>
      <c r="C25657" s="3"/>
      <c r="D25657" s="3"/>
      <c r="E25657" s="3"/>
      <c r="F25657" s="3"/>
      <c r="G25657" s="3"/>
      <c r="H25657" s="3"/>
      <c r="I25657" s="3"/>
      <c r="J25657" s="3"/>
      <c r="K25657" s="3"/>
      <c r="L25657" s="3"/>
      <c r="M25657" s="3"/>
      <c r="N25657" s="3"/>
    </row>
    <row r="25658">
      <c r="A25658" s="3"/>
      <c r="B25658" s="3"/>
      <c r="C25658" s="3"/>
      <c r="D25658" s="3"/>
      <c r="E25658" s="3"/>
      <c r="F25658" s="3"/>
      <c r="G25658" s="3"/>
      <c r="H25658" s="3"/>
      <c r="I25658" s="3"/>
      <c r="J25658" s="3"/>
      <c r="K25658" s="3"/>
      <c r="L25658" s="3"/>
      <c r="M25658" s="3"/>
      <c r="N25658" s="3"/>
    </row>
    <row r="25659">
      <c r="A25659" s="3"/>
      <c r="B25659" s="3"/>
      <c r="C25659" s="3"/>
      <c r="D25659" s="3"/>
      <c r="E25659" s="3"/>
      <c r="F25659" s="3"/>
      <c r="G25659" s="3"/>
      <c r="H25659" s="3"/>
      <c r="I25659" s="3"/>
      <c r="J25659" s="3"/>
      <c r="K25659" s="3"/>
      <c r="L25659" s="3"/>
      <c r="M25659" s="3"/>
      <c r="N25659" s="3"/>
    </row>
    <row r="25660">
      <c r="A25660" s="3"/>
      <c r="B25660" s="3"/>
      <c r="C25660" s="3"/>
      <c r="D25660" s="3"/>
      <c r="E25660" s="3"/>
      <c r="F25660" s="3"/>
      <c r="G25660" s="3"/>
      <c r="H25660" s="3"/>
      <c r="I25660" s="3"/>
      <c r="J25660" s="3"/>
      <c r="K25660" s="3"/>
      <c r="L25660" s="3"/>
      <c r="M25660" s="3"/>
      <c r="N25660" s="3"/>
    </row>
    <row r="25661">
      <c r="A25661" s="3"/>
      <c r="B25661" s="3"/>
      <c r="C25661" s="3"/>
      <c r="D25661" s="3"/>
      <c r="E25661" s="3"/>
      <c r="F25661" s="3"/>
      <c r="G25661" s="3"/>
      <c r="H25661" s="3"/>
      <c r="I25661" s="3"/>
      <c r="J25661" s="3"/>
      <c r="K25661" s="3"/>
      <c r="L25661" s="3"/>
      <c r="M25661" s="3"/>
      <c r="N25661" s="3"/>
    </row>
    <row r="25662">
      <c r="A25662" s="3"/>
      <c r="B25662" s="3"/>
      <c r="C25662" s="3"/>
      <c r="D25662" s="3"/>
      <c r="E25662" s="3"/>
      <c r="F25662" s="3"/>
      <c r="G25662" s="3"/>
      <c r="H25662" s="3"/>
      <c r="I25662" s="3"/>
      <c r="J25662" s="3"/>
      <c r="K25662" s="3"/>
      <c r="L25662" s="3"/>
      <c r="M25662" s="3"/>
      <c r="N25662" s="3"/>
    </row>
    <row r="25663">
      <c r="A25663" s="3"/>
      <c r="B25663" s="3"/>
      <c r="C25663" s="3"/>
      <c r="D25663" s="3"/>
      <c r="E25663" s="3"/>
      <c r="F25663" s="3"/>
      <c r="G25663" s="3"/>
      <c r="H25663" s="3"/>
      <c r="I25663" s="3"/>
      <c r="J25663" s="3"/>
      <c r="K25663" s="3"/>
      <c r="L25663" s="3"/>
      <c r="M25663" s="3"/>
      <c r="N25663" s="3"/>
    </row>
    <row r="25664">
      <c r="A25664" s="3"/>
      <c r="B25664" s="3"/>
      <c r="C25664" s="3"/>
      <c r="D25664" s="3"/>
      <c r="E25664" s="3"/>
      <c r="F25664" s="3"/>
      <c r="G25664" s="3"/>
      <c r="H25664" s="3"/>
      <c r="I25664" s="3"/>
      <c r="J25664" s="3"/>
      <c r="K25664" s="3"/>
      <c r="L25664" s="3"/>
      <c r="M25664" s="3"/>
      <c r="N25664" s="3"/>
    </row>
    <row r="25665">
      <c r="A25665" s="3"/>
      <c r="B25665" s="3"/>
      <c r="C25665" s="3"/>
      <c r="D25665" s="3"/>
      <c r="E25665" s="3"/>
      <c r="F25665" s="3"/>
      <c r="G25665" s="3"/>
      <c r="H25665" s="3"/>
      <c r="I25665" s="3"/>
      <c r="J25665" s="3"/>
      <c r="K25665" s="3"/>
      <c r="L25665" s="3"/>
      <c r="M25665" s="3"/>
      <c r="N25665" s="3"/>
    </row>
    <row r="25666">
      <c r="A25666" s="3"/>
      <c r="B25666" s="3"/>
      <c r="C25666" s="3"/>
      <c r="D25666" s="3"/>
      <c r="E25666" s="3"/>
      <c r="F25666" s="3"/>
      <c r="G25666" s="3"/>
      <c r="H25666" s="3"/>
      <c r="I25666" s="3"/>
      <c r="J25666" s="3"/>
      <c r="K25666" s="3"/>
      <c r="L25666" s="3"/>
      <c r="M25666" s="3"/>
      <c r="N25666" s="3"/>
    </row>
    <row r="25667">
      <c r="A25667" s="3"/>
      <c r="B25667" s="3"/>
      <c r="C25667" s="3"/>
      <c r="D25667" s="3"/>
      <c r="E25667" s="3"/>
      <c r="F25667" s="3"/>
      <c r="G25667" s="3"/>
      <c r="H25667" s="3"/>
      <c r="I25667" s="3"/>
      <c r="J25667" s="3"/>
      <c r="K25667" s="3"/>
      <c r="L25667" s="3"/>
      <c r="M25667" s="3"/>
      <c r="N25667" s="3"/>
    </row>
    <row r="25668">
      <c r="A25668" s="3"/>
      <c r="B25668" s="3"/>
      <c r="C25668" s="3"/>
      <c r="D25668" s="3"/>
      <c r="E25668" s="3"/>
      <c r="F25668" s="3"/>
      <c r="G25668" s="3"/>
      <c r="H25668" s="3"/>
      <c r="I25668" s="3"/>
      <c r="J25668" s="3"/>
      <c r="K25668" s="3"/>
      <c r="L25668" s="3"/>
      <c r="M25668" s="3"/>
      <c r="N25668" s="3"/>
    </row>
    <row r="25669">
      <c r="A25669" s="3"/>
      <c r="B25669" s="3"/>
      <c r="C25669" s="3"/>
      <c r="D25669" s="3"/>
      <c r="E25669" s="3"/>
      <c r="F25669" s="3"/>
      <c r="G25669" s="3"/>
      <c r="H25669" s="3"/>
      <c r="I25669" s="3"/>
      <c r="J25669" s="3"/>
      <c r="K25669" s="3"/>
      <c r="L25669" s="3"/>
      <c r="M25669" s="3"/>
      <c r="N25669" s="3"/>
    </row>
    <row r="25670">
      <c r="A25670" s="3"/>
      <c r="B25670" s="3"/>
      <c r="C25670" s="3"/>
      <c r="D25670" s="3"/>
      <c r="E25670" s="3"/>
      <c r="F25670" s="3"/>
      <c r="G25670" s="3"/>
      <c r="H25670" s="3"/>
      <c r="I25670" s="3"/>
      <c r="J25670" s="3"/>
      <c r="K25670" s="3"/>
      <c r="L25670" s="3"/>
      <c r="M25670" s="3"/>
      <c r="N25670" s="3"/>
    </row>
    <row r="25671">
      <c r="A25671" s="3"/>
      <c r="B25671" s="3"/>
      <c r="C25671" s="3"/>
      <c r="D25671" s="3"/>
      <c r="E25671" s="3"/>
      <c r="F25671" s="3"/>
      <c r="G25671" s="3"/>
      <c r="H25671" s="3"/>
      <c r="I25671" s="3"/>
      <c r="J25671" s="3"/>
      <c r="K25671" s="3"/>
      <c r="L25671" s="3"/>
      <c r="M25671" s="3"/>
      <c r="N25671" s="3"/>
    </row>
    <row r="25672">
      <c r="A25672" s="3"/>
      <c r="B25672" s="3"/>
      <c r="C25672" s="3"/>
      <c r="D25672" s="3"/>
      <c r="E25672" s="3"/>
      <c r="F25672" s="3"/>
      <c r="G25672" s="3"/>
      <c r="H25672" s="3"/>
      <c r="I25672" s="3"/>
      <c r="J25672" s="3"/>
      <c r="K25672" s="3"/>
      <c r="L25672" s="3"/>
      <c r="M25672" s="3"/>
      <c r="N25672" s="3"/>
    </row>
    <row r="25673">
      <c r="A25673" s="3"/>
      <c r="B25673" s="3"/>
      <c r="C25673" s="3"/>
      <c r="D25673" s="3"/>
      <c r="E25673" s="3"/>
      <c r="F25673" s="3"/>
      <c r="G25673" s="3"/>
      <c r="H25673" s="3"/>
      <c r="I25673" s="3"/>
      <c r="J25673" s="3"/>
      <c r="K25673" s="3"/>
      <c r="L25673" s="3"/>
      <c r="M25673" s="3"/>
      <c r="N25673" s="3"/>
    </row>
    <row r="25674">
      <c r="A25674" s="3"/>
      <c r="B25674" s="3"/>
      <c r="C25674" s="3"/>
      <c r="D25674" s="3"/>
      <c r="E25674" s="3"/>
      <c r="F25674" s="3"/>
      <c r="G25674" s="3"/>
      <c r="H25674" s="3"/>
      <c r="I25674" s="3"/>
      <c r="J25674" s="3"/>
      <c r="K25674" s="3"/>
      <c r="L25674" s="3"/>
      <c r="M25674" s="3"/>
      <c r="N25674" s="3"/>
    </row>
    <row r="25675">
      <c r="A25675" s="3"/>
      <c r="B25675" s="3"/>
      <c r="C25675" s="3"/>
      <c r="D25675" s="3"/>
      <c r="E25675" s="3"/>
      <c r="F25675" s="3"/>
      <c r="G25675" s="3"/>
      <c r="H25675" s="3"/>
      <c r="I25675" s="3"/>
      <c r="J25675" s="3"/>
      <c r="K25675" s="3"/>
      <c r="L25675" s="3"/>
      <c r="M25675" s="3"/>
      <c r="N25675" s="3"/>
    </row>
    <row r="25676">
      <c r="A25676" s="3"/>
      <c r="B25676" s="3"/>
      <c r="C25676" s="3"/>
      <c r="D25676" s="3"/>
      <c r="E25676" s="3"/>
      <c r="F25676" s="3"/>
      <c r="G25676" s="3"/>
      <c r="H25676" s="3"/>
      <c r="I25676" s="3"/>
      <c r="J25676" s="3"/>
      <c r="K25676" s="3"/>
      <c r="L25676" s="3"/>
      <c r="M25676" s="3"/>
      <c r="N25676" s="3"/>
    </row>
    <row r="25677">
      <c r="A25677" s="3"/>
      <c r="B25677" s="3"/>
      <c r="C25677" s="3"/>
      <c r="D25677" s="3"/>
      <c r="E25677" s="3"/>
      <c r="F25677" s="3"/>
      <c r="G25677" s="3"/>
      <c r="H25677" s="3"/>
      <c r="I25677" s="3"/>
      <c r="J25677" s="3"/>
      <c r="K25677" s="3"/>
      <c r="L25677" s="3"/>
      <c r="M25677" s="3"/>
      <c r="N25677" s="3"/>
    </row>
    <row r="25678">
      <c r="A25678" s="3"/>
      <c r="B25678" s="3"/>
      <c r="C25678" s="3"/>
      <c r="D25678" s="3"/>
      <c r="E25678" s="3"/>
      <c r="F25678" s="3"/>
      <c r="G25678" s="3"/>
      <c r="H25678" s="3"/>
      <c r="I25678" s="3"/>
      <c r="J25678" s="3"/>
      <c r="K25678" s="3"/>
      <c r="L25678" s="3"/>
      <c r="M25678" s="3"/>
      <c r="N25678" s="3"/>
    </row>
    <row r="25679">
      <c r="A25679" s="3"/>
      <c r="B25679" s="3"/>
      <c r="C25679" s="3"/>
      <c r="D25679" s="3"/>
      <c r="E25679" s="3"/>
      <c r="F25679" s="3"/>
      <c r="G25679" s="3"/>
      <c r="H25679" s="3"/>
      <c r="I25679" s="3"/>
      <c r="J25679" s="3"/>
      <c r="K25679" s="3"/>
      <c r="L25679" s="3"/>
      <c r="M25679" s="3"/>
      <c r="N25679" s="3"/>
    </row>
    <row r="25680">
      <c r="A25680" s="3"/>
      <c r="B25680" s="3"/>
      <c r="C25680" s="3"/>
      <c r="D25680" s="3"/>
      <c r="E25680" s="3"/>
      <c r="F25680" s="3"/>
      <c r="G25680" s="3"/>
      <c r="H25680" s="3"/>
      <c r="I25680" s="3"/>
      <c r="J25680" s="3"/>
      <c r="K25680" s="3"/>
      <c r="L25680" s="3"/>
      <c r="M25680" s="3"/>
      <c r="N25680" s="3"/>
    </row>
    <row r="25681">
      <c r="A25681" s="3"/>
      <c r="B25681" s="3"/>
      <c r="C25681" s="3"/>
      <c r="D25681" s="3"/>
      <c r="E25681" s="3"/>
      <c r="F25681" s="3"/>
      <c r="G25681" s="3"/>
      <c r="H25681" s="3"/>
      <c r="I25681" s="3"/>
      <c r="J25681" s="3"/>
      <c r="K25681" s="3"/>
      <c r="L25681" s="3"/>
      <c r="M25681" s="3"/>
      <c r="N25681" s="3"/>
    </row>
    <row r="25682">
      <c r="A25682" s="3"/>
      <c r="B25682" s="3"/>
      <c r="C25682" s="3"/>
      <c r="D25682" s="3"/>
      <c r="E25682" s="3"/>
      <c r="F25682" s="3"/>
      <c r="G25682" s="3"/>
      <c r="H25682" s="3"/>
      <c r="I25682" s="3"/>
      <c r="J25682" s="3"/>
      <c r="K25682" s="3"/>
      <c r="L25682" s="3"/>
      <c r="M25682" s="3"/>
      <c r="N25682" s="3"/>
    </row>
    <row r="25683">
      <c r="A25683" s="3"/>
      <c r="B25683" s="3"/>
      <c r="C25683" s="3"/>
      <c r="D25683" s="3"/>
      <c r="E25683" s="3"/>
      <c r="F25683" s="3"/>
      <c r="G25683" s="3"/>
      <c r="H25683" s="3"/>
      <c r="I25683" s="3"/>
      <c r="J25683" s="3"/>
      <c r="K25683" s="3"/>
      <c r="L25683" s="3"/>
      <c r="M25683" s="3"/>
      <c r="N25683" s="3"/>
    </row>
    <row r="25684">
      <c r="A25684" s="3"/>
      <c r="B25684" s="3"/>
      <c r="C25684" s="3"/>
      <c r="D25684" s="3"/>
      <c r="E25684" s="3"/>
      <c r="F25684" s="3"/>
      <c r="G25684" s="3"/>
      <c r="H25684" s="3"/>
      <c r="I25684" s="3"/>
      <c r="J25684" s="3"/>
      <c r="K25684" s="3"/>
      <c r="L25684" s="3"/>
      <c r="M25684" s="3"/>
      <c r="N25684" s="3"/>
    </row>
    <row r="25685">
      <c r="A25685" s="3"/>
      <c r="B25685" s="3"/>
      <c r="C25685" s="3"/>
      <c r="D25685" s="3"/>
      <c r="E25685" s="3"/>
      <c r="F25685" s="3"/>
      <c r="G25685" s="3"/>
      <c r="H25685" s="3"/>
      <c r="I25685" s="3"/>
      <c r="J25685" s="3"/>
      <c r="K25685" s="3"/>
      <c r="L25685" s="3"/>
      <c r="M25685" s="3"/>
      <c r="N25685" s="3"/>
    </row>
    <row r="25686">
      <c r="A25686" s="3"/>
      <c r="B25686" s="3"/>
      <c r="C25686" s="3"/>
      <c r="D25686" s="3"/>
      <c r="E25686" s="3"/>
      <c r="F25686" s="3"/>
      <c r="G25686" s="3"/>
      <c r="H25686" s="3"/>
      <c r="I25686" s="3"/>
      <c r="J25686" s="3"/>
      <c r="K25686" s="3"/>
      <c r="L25686" s="3"/>
      <c r="M25686" s="3"/>
      <c r="N25686" s="3"/>
    </row>
    <row r="25687">
      <c r="A25687" s="3"/>
      <c r="B25687" s="3"/>
      <c r="C25687" s="3"/>
      <c r="D25687" s="3"/>
      <c r="E25687" s="3"/>
      <c r="F25687" s="3"/>
      <c r="G25687" s="3"/>
      <c r="H25687" s="3"/>
      <c r="I25687" s="3"/>
      <c r="J25687" s="3"/>
      <c r="K25687" s="3"/>
      <c r="L25687" s="3"/>
      <c r="M25687" s="3"/>
      <c r="N25687" s="3"/>
    </row>
    <row r="25688">
      <c r="A25688" s="3"/>
      <c r="B25688" s="3"/>
      <c r="C25688" s="3"/>
      <c r="D25688" s="3"/>
      <c r="E25688" s="3"/>
      <c r="F25688" s="3"/>
      <c r="G25688" s="3"/>
      <c r="H25688" s="3"/>
      <c r="I25688" s="3"/>
      <c r="J25688" s="3"/>
      <c r="K25688" s="3"/>
      <c r="L25688" s="3"/>
      <c r="M25688" s="3"/>
      <c r="N25688" s="3"/>
    </row>
    <row r="25689">
      <c r="A25689" s="3"/>
      <c r="B25689" s="3"/>
      <c r="C25689" s="3"/>
      <c r="D25689" s="3"/>
      <c r="E25689" s="3"/>
      <c r="F25689" s="3"/>
      <c r="G25689" s="3"/>
      <c r="H25689" s="3"/>
      <c r="I25689" s="3"/>
      <c r="J25689" s="3"/>
      <c r="K25689" s="3"/>
      <c r="L25689" s="3"/>
      <c r="M25689" s="3"/>
      <c r="N25689" s="3"/>
    </row>
    <row r="25690">
      <c r="A25690" s="3"/>
      <c r="B25690" s="3"/>
      <c r="C25690" s="3"/>
      <c r="D25690" s="3"/>
      <c r="E25690" s="3"/>
      <c r="F25690" s="3"/>
      <c r="G25690" s="3"/>
      <c r="H25690" s="3"/>
      <c r="I25690" s="3"/>
      <c r="J25690" s="3"/>
      <c r="K25690" s="3"/>
      <c r="L25690" s="3"/>
      <c r="M25690" s="3"/>
      <c r="N25690" s="3"/>
    </row>
    <row r="25691">
      <c r="A25691" s="3"/>
      <c r="B25691" s="3"/>
      <c r="C25691" s="3"/>
      <c r="D25691" s="3"/>
      <c r="E25691" s="3"/>
      <c r="F25691" s="3"/>
      <c r="G25691" s="3"/>
      <c r="H25691" s="3"/>
      <c r="I25691" s="3"/>
      <c r="J25691" s="3"/>
      <c r="K25691" s="3"/>
      <c r="L25691" s="3"/>
      <c r="M25691" s="3"/>
      <c r="N25691" s="3"/>
    </row>
    <row r="25692">
      <c r="A25692" s="3"/>
      <c r="B25692" s="3"/>
      <c r="C25692" s="3"/>
      <c r="D25692" s="3"/>
      <c r="E25692" s="3"/>
      <c r="F25692" s="3"/>
      <c r="G25692" s="3"/>
      <c r="H25692" s="3"/>
      <c r="I25692" s="3"/>
      <c r="J25692" s="3"/>
      <c r="K25692" s="3"/>
      <c r="L25692" s="3"/>
      <c r="M25692" s="3"/>
      <c r="N25692" s="3"/>
    </row>
    <row r="25693">
      <c r="A25693" s="3"/>
      <c r="B25693" s="3"/>
      <c r="C25693" s="3"/>
      <c r="D25693" s="3"/>
      <c r="E25693" s="3"/>
      <c r="F25693" s="3"/>
      <c r="G25693" s="3"/>
      <c r="H25693" s="3"/>
      <c r="I25693" s="3"/>
      <c r="J25693" s="3"/>
      <c r="K25693" s="3"/>
      <c r="L25693" s="3"/>
      <c r="M25693" s="3"/>
      <c r="N25693" s="3"/>
    </row>
    <row r="25694">
      <c r="A25694" s="3"/>
      <c r="B25694" s="3"/>
      <c r="C25694" s="3"/>
      <c r="D25694" s="3"/>
      <c r="E25694" s="3"/>
      <c r="F25694" s="3"/>
      <c r="G25694" s="3"/>
      <c r="H25694" s="3"/>
      <c r="I25694" s="3"/>
      <c r="J25694" s="3"/>
      <c r="K25694" s="3"/>
      <c r="L25694" s="3"/>
      <c r="M25694" s="3"/>
      <c r="N25694" s="3"/>
    </row>
    <row r="25695">
      <c r="A25695" s="3"/>
      <c r="B25695" s="3"/>
      <c r="C25695" s="3"/>
      <c r="D25695" s="3"/>
      <c r="E25695" s="3"/>
      <c r="F25695" s="3"/>
      <c r="G25695" s="3"/>
      <c r="H25695" s="3"/>
      <c r="I25695" s="3"/>
      <c r="J25695" s="3"/>
      <c r="K25695" s="3"/>
      <c r="L25695" s="3"/>
      <c r="M25695" s="3"/>
      <c r="N25695" s="3"/>
    </row>
    <row r="25696">
      <c r="A25696" s="3"/>
      <c r="B25696" s="3"/>
      <c r="C25696" s="3"/>
      <c r="D25696" s="3"/>
      <c r="E25696" s="3"/>
      <c r="F25696" s="3"/>
      <c r="G25696" s="3"/>
      <c r="H25696" s="3"/>
      <c r="I25696" s="3"/>
      <c r="J25696" s="3"/>
      <c r="K25696" s="3"/>
      <c r="L25696" s="3"/>
      <c r="M25696" s="3"/>
      <c r="N25696" s="3"/>
    </row>
    <row r="25697">
      <c r="A25697" s="3"/>
      <c r="B25697" s="3"/>
      <c r="C25697" s="3"/>
      <c r="D25697" s="3"/>
      <c r="E25697" s="3"/>
      <c r="F25697" s="3"/>
      <c r="G25697" s="3"/>
      <c r="H25697" s="3"/>
      <c r="I25697" s="3"/>
      <c r="J25697" s="3"/>
      <c r="K25697" s="3"/>
      <c r="L25697" s="3"/>
      <c r="M25697" s="3"/>
      <c r="N25697" s="3"/>
    </row>
    <row r="25698">
      <c r="A25698" s="3"/>
      <c r="B25698" s="3"/>
      <c r="C25698" s="3"/>
      <c r="D25698" s="3"/>
      <c r="E25698" s="3"/>
      <c r="F25698" s="3"/>
      <c r="G25698" s="3"/>
      <c r="H25698" s="3"/>
      <c r="I25698" s="3"/>
      <c r="J25698" s="3"/>
      <c r="K25698" s="3"/>
      <c r="L25698" s="3"/>
      <c r="M25698" s="3"/>
      <c r="N25698" s="3"/>
    </row>
    <row r="25699">
      <c r="A25699" s="3"/>
      <c r="B25699" s="3"/>
      <c r="C25699" s="3"/>
      <c r="D25699" s="3"/>
      <c r="E25699" s="3"/>
      <c r="F25699" s="3"/>
      <c r="G25699" s="3"/>
      <c r="H25699" s="3"/>
      <c r="I25699" s="3"/>
      <c r="J25699" s="3"/>
      <c r="K25699" s="3"/>
      <c r="L25699" s="3"/>
      <c r="M25699" s="3"/>
      <c r="N25699" s="3"/>
    </row>
    <row r="25700">
      <c r="A25700" s="3"/>
      <c r="B25700" s="3"/>
      <c r="C25700" s="3"/>
      <c r="D25700" s="3"/>
      <c r="E25700" s="3"/>
      <c r="F25700" s="3"/>
      <c r="G25700" s="3"/>
      <c r="H25700" s="3"/>
      <c r="I25700" s="3"/>
      <c r="J25700" s="3"/>
      <c r="K25700" s="3"/>
      <c r="L25700" s="3"/>
      <c r="M25700" s="3"/>
      <c r="N25700" s="3"/>
    </row>
    <row r="25701">
      <c r="A25701" s="3"/>
      <c r="B25701" s="3"/>
      <c r="C25701" s="3"/>
      <c r="D25701" s="3"/>
      <c r="E25701" s="3"/>
      <c r="F25701" s="3"/>
      <c r="G25701" s="3"/>
      <c r="H25701" s="3"/>
      <c r="I25701" s="3"/>
      <c r="J25701" s="3"/>
      <c r="K25701" s="3"/>
      <c r="L25701" s="3"/>
      <c r="M25701" s="3"/>
      <c r="N25701" s="3"/>
    </row>
    <row r="25702">
      <c r="A25702" s="3"/>
      <c r="B25702" s="3"/>
      <c r="C25702" s="3"/>
      <c r="D25702" s="3"/>
      <c r="E25702" s="3"/>
      <c r="F25702" s="3"/>
      <c r="G25702" s="3"/>
      <c r="H25702" s="3"/>
      <c r="I25702" s="3"/>
      <c r="J25702" s="3"/>
      <c r="K25702" s="3"/>
      <c r="L25702" s="3"/>
      <c r="M25702" s="3"/>
      <c r="N25702" s="3"/>
    </row>
    <row r="25703">
      <c r="A25703" s="3"/>
      <c r="B25703" s="3"/>
      <c r="C25703" s="3"/>
      <c r="D25703" s="3"/>
      <c r="E25703" s="3"/>
      <c r="F25703" s="3"/>
      <c r="G25703" s="3"/>
      <c r="H25703" s="3"/>
      <c r="I25703" s="3"/>
      <c r="J25703" s="3"/>
      <c r="K25703" s="3"/>
      <c r="L25703" s="3"/>
      <c r="M25703" s="3"/>
      <c r="N25703" s="3"/>
    </row>
    <row r="25704">
      <c r="A25704" s="3"/>
      <c r="B25704" s="3"/>
      <c r="C25704" s="3"/>
      <c r="D25704" s="3"/>
      <c r="E25704" s="3"/>
      <c r="F25704" s="3"/>
      <c r="G25704" s="3"/>
      <c r="H25704" s="3"/>
      <c r="I25704" s="3"/>
      <c r="J25704" s="3"/>
      <c r="K25704" s="3"/>
      <c r="L25704" s="3"/>
      <c r="M25704" s="3"/>
      <c r="N25704" s="3"/>
    </row>
    <row r="25705">
      <c r="A25705" s="3"/>
      <c r="B25705" s="3"/>
      <c r="C25705" s="3"/>
      <c r="D25705" s="3"/>
      <c r="E25705" s="3"/>
      <c r="F25705" s="3"/>
      <c r="G25705" s="3"/>
      <c r="H25705" s="3"/>
      <c r="I25705" s="3"/>
      <c r="J25705" s="3"/>
      <c r="K25705" s="3"/>
      <c r="L25705" s="3"/>
      <c r="M25705" s="3"/>
      <c r="N25705" s="3"/>
    </row>
    <row r="25706">
      <c r="A25706" s="3"/>
      <c r="B25706" s="3"/>
      <c r="C25706" s="3"/>
      <c r="D25706" s="3"/>
      <c r="E25706" s="3"/>
      <c r="F25706" s="3"/>
      <c r="G25706" s="3"/>
      <c r="H25706" s="3"/>
      <c r="I25706" s="3"/>
      <c r="J25706" s="3"/>
      <c r="K25706" s="3"/>
      <c r="L25706" s="3"/>
      <c r="M25706" s="3"/>
      <c r="N25706" s="3"/>
    </row>
    <row r="25707">
      <c r="A25707" s="3"/>
      <c r="B25707" s="3"/>
      <c r="C25707" s="3"/>
      <c r="D25707" s="3"/>
      <c r="E25707" s="3"/>
      <c r="F25707" s="3"/>
      <c r="G25707" s="3"/>
      <c r="H25707" s="3"/>
      <c r="I25707" s="3"/>
      <c r="J25707" s="3"/>
      <c r="K25707" s="3"/>
      <c r="L25707" s="3"/>
      <c r="M25707" s="3"/>
      <c r="N25707" s="3"/>
    </row>
    <row r="25708">
      <c r="A25708" s="3"/>
      <c r="B25708" s="3"/>
      <c r="C25708" s="3"/>
      <c r="D25708" s="3"/>
      <c r="E25708" s="3"/>
      <c r="F25708" s="3"/>
      <c r="G25708" s="3"/>
      <c r="H25708" s="3"/>
      <c r="I25708" s="3"/>
      <c r="J25708" s="3"/>
      <c r="K25708" s="3"/>
      <c r="L25708" s="3"/>
      <c r="M25708" s="3"/>
      <c r="N25708" s="3"/>
    </row>
    <row r="25709">
      <c r="A25709" s="3"/>
      <c r="B25709" s="3"/>
      <c r="C25709" s="3"/>
      <c r="D25709" s="3"/>
      <c r="E25709" s="3"/>
      <c r="F25709" s="3"/>
      <c r="G25709" s="3"/>
      <c r="H25709" s="3"/>
      <c r="I25709" s="3"/>
      <c r="J25709" s="3"/>
      <c r="K25709" s="3"/>
      <c r="L25709" s="3"/>
      <c r="M25709" s="3"/>
      <c r="N25709" s="3"/>
    </row>
    <row r="25710">
      <c r="A25710" s="3"/>
      <c r="B25710" s="3"/>
      <c r="C25710" s="3"/>
      <c r="D25710" s="3"/>
      <c r="E25710" s="3"/>
      <c r="F25710" s="3"/>
      <c r="G25710" s="3"/>
      <c r="H25710" s="3"/>
      <c r="I25710" s="3"/>
      <c r="J25710" s="3"/>
      <c r="K25710" s="3"/>
      <c r="L25710" s="3"/>
      <c r="M25710" s="3"/>
      <c r="N25710" s="3"/>
    </row>
    <row r="25711">
      <c r="A25711" s="3"/>
      <c r="B25711" s="3"/>
      <c r="C25711" s="3"/>
      <c r="D25711" s="3"/>
      <c r="E25711" s="3"/>
      <c r="F25711" s="3"/>
      <c r="G25711" s="3"/>
      <c r="H25711" s="3"/>
      <c r="I25711" s="3"/>
      <c r="J25711" s="3"/>
      <c r="K25711" s="3"/>
      <c r="L25711" s="3"/>
      <c r="M25711" s="3"/>
      <c r="N25711" s="3"/>
    </row>
    <row r="25712">
      <c r="A25712" s="3"/>
      <c r="B25712" s="3"/>
      <c r="C25712" s="3"/>
      <c r="D25712" s="3"/>
      <c r="E25712" s="3"/>
      <c r="F25712" s="3"/>
      <c r="G25712" s="3"/>
      <c r="H25712" s="3"/>
      <c r="I25712" s="3"/>
      <c r="J25712" s="3"/>
      <c r="K25712" s="3"/>
      <c r="L25712" s="3"/>
      <c r="M25712" s="3"/>
      <c r="N25712" s="3"/>
    </row>
    <row r="25713">
      <c r="A25713" s="3"/>
      <c r="B25713" s="3"/>
      <c r="C25713" s="3"/>
      <c r="D25713" s="3"/>
      <c r="E25713" s="3"/>
      <c r="F25713" s="3"/>
      <c r="G25713" s="3"/>
      <c r="H25713" s="3"/>
      <c r="I25713" s="3"/>
      <c r="J25713" s="3"/>
      <c r="K25713" s="3"/>
      <c r="L25713" s="3"/>
      <c r="M25713" s="3"/>
      <c r="N25713" s="3"/>
    </row>
    <row r="25714">
      <c r="A25714" s="3"/>
      <c r="B25714" s="3"/>
      <c r="C25714" s="3"/>
      <c r="D25714" s="3"/>
      <c r="E25714" s="3"/>
      <c r="F25714" s="3"/>
      <c r="G25714" s="3"/>
      <c r="H25714" s="3"/>
      <c r="I25714" s="3"/>
      <c r="J25714" s="3"/>
      <c r="K25714" s="3"/>
      <c r="L25714" s="3"/>
      <c r="M25714" s="3"/>
      <c r="N25714" s="3"/>
    </row>
    <row r="25715">
      <c r="A25715" s="3"/>
      <c r="B25715" s="3"/>
      <c r="C25715" s="3"/>
      <c r="D25715" s="3"/>
      <c r="E25715" s="3"/>
      <c r="F25715" s="3"/>
      <c r="G25715" s="3"/>
      <c r="H25715" s="3"/>
      <c r="I25715" s="3"/>
      <c r="J25715" s="3"/>
      <c r="K25715" s="3"/>
      <c r="L25715" s="3"/>
      <c r="M25715" s="3"/>
      <c r="N25715" s="3"/>
    </row>
    <row r="25716">
      <c r="A25716" s="3"/>
      <c r="B25716" s="3"/>
      <c r="C25716" s="3"/>
      <c r="D25716" s="3"/>
      <c r="E25716" s="3"/>
      <c r="F25716" s="3"/>
      <c r="G25716" s="3"/>
      <c r="H25716" s="3"/>
      <c r="I25716" s="3"/>
      <c r="J25716" s="3"/>
      <c r="K25716" s="3"/>
      <c r="L25716" s="3"/>
      <c r="M25716" s="3"/>
      <c r="N25716" s="3"/>
    </row>
    <row r="25717">
      <c r="A25717" s="3"/>
      <c r="B25717" s="3"/>
      <c r="C25717" s="3"/>
      <c r="D25717" s="3"/>
      <c r="E25717" s="3"/>
      <c r="F25717" s="3"/>
      <c r="G25717" s="3"/>
      <c r="H25717" s="3"/>
      <c r="I25717" s="3"/>
      <c r="J25717" s="3"/>
      <c r="K25717" s="3"/>
      <c r="L25717" s="3"/>
      <c r="M25717" s="3"/>
      <c r="N25717" s="3"/>
    </row>
    <row r="25718">
      <c r="A25718" s="3"/>
      <c r="B25718" s="3"/>
      <c r="C25718" s="3"/>
      <c r="D25718" s="3"/>
      <c r="E25718" s="3"/>
      <c r="F25718" s="3"/>
      <c r="G25718" s="3"/>
      <c r="H25718" s="3"/>
      <c r="I25718" s="3"/>
      <c r="J25718" s="3"/>
      <c r="K25718" s="3"/>
      <c r="L25718" s="3"/>
      <c r="M25718" s="3"/>
      <c r="N25718" s="3"/>
    </row>
    <row r="25719">
      <c r="A25719" s="3"/>
      <c r="B25719" s="3"/>
      <c r="C25719" s="3"/>
      <c r="D25719" s="3"/>
      <c r="E25719" s="3"/>
      <c r="F25719" s="3"/>
      <c r="G25719" s="3"/>
      <c r="H25719" s="3"/>
      <c r="I25719" s="3"/>
      <c r="J25719" s="3"/>
      <c r="K25719" s="3"/>
      <c r="L25719" s="3"/>
      <c r="M25719" s="3"/>
      <c r="N25719" s="3"/>
    </row>
    <row r="25720">
      <c r="A25720" s="3"/>
      <c r="B25720" s="3"/>
      <c r="C25720" s="3"/>
      <c r="D25720" s="3"/>
      <c r="E25720" s="3"/>
      <c r="F25720" s="3"/>
      <c r="G25720" s="3"/>
      <c r="H25720" s="3"/>
      <c r="I25720" s="3"/>
      <c r="J25720" s="3"/>
      <c r="K25720" s="3"/>
      <c r="L25720" s="3"/>
      <c r="M25720" s="3"/>
      <c r="N25720" s="3"/>
    </row>
    <row r="25721">
      <c r="A25721" s="3"/>
      <c r="B25721" s="3"/>
      <c r="C25721" s="3"/>
      <c r="D25721" s="3"/>
      <c r="E25721" s="3"/>
      <c r="F25721" s="3"/>
      <c r="G25721" s="3"/>
      <c r="H25721" s="3"/>
      <c r="I25721" s="3"/>
      <c r="J25721" s="3"/>
      <c r="K25721" s="3"/>
      <c r="L25721" s="3"/>
      <c r="M25721" s="3"/>
      <c r="N25721" s="3"/>
    </row>
    <row r="25722">
      <c r="A25722" s="3"/>
      <c r="B25722" s="3"/>
      <c r="C25722" s="3"/>
      <c r="D25722" s="3"/>
      <c r="E25722" s="3"/>
      <c r="F25722" s="3"/>
      <c r="G25722" s="3"/>
      <c r="H25722" s="3"/>
      <c r="I25722" s="3"/>
      <c r="J25722" s="3"/>
      <c r="K25722" s="3"/>
      <c r="L25722" s="3"/>
      <c r="M25722" s="3"/>
      <c r="N25722" s="3"/>
    </row>
    <row r="25723">
      <c r="A25723" s="3"/>
      <c r="B25723" s="3"/>
      <c r="C25723" s="3"/>
      <c r="D25723" s="3"/>
      <c r="E25723" s="3"/>
      <c r="F25723" s="3"/>
      <c r="G25723" s="3"/>
      <c r="H25723" s="3"/>
      <c r="I25723" s="3"/>
      <c r="J25723" s="3"/>
      <c r="K25723" s="3"/>
      <c r="L25723" s="3"/>
      <c r="M25723" s="3"/>
      <c r="N25723" s="3"/>
    </row>
    <row r="25724">
      <c r="A25724" s="3"/>
      <c r="B25724" s="3"/>
      <c r="C25724" s="3"/>
      <c r="D25724" s="3"/>
      <c r="E25724" s="3"/>
      <c r="F25724" s="3"/>
      <c r="G25724" s="3"/>
      <c r="H25724" s="3"/>
      <c r="I25724" s="3"/>
      <c r="J25724" s="3"/>
      <c r="K25724" s="3"/>
      <c r="L25724" s="3"/>
      <c r="M25724" s="3"/>
      <c r="N25724" s="3"/>
    </row>
    <row r="25725">
      <c r="A25725" s="3"/>
      <c r="B25725" s="3"/>
      <c r="C25725" s="3"/>
      <c r="D25725" s="3"/>
      <c r="E25725" s="3"/>
      <c r="F25725" s="3"/>
      <c r="G25725" s="3"/>
      <c r="H25725" s="3"/>
      <c r="I25725" s="3"/>
      <c r="J25725" s="3"/>
      <c r="K25725" s="3"/>
      <c r="L25725" s="3"/>
      <c r="M25725" s="3"/>
      <c r="N25725" s="3"/>
    </row>
    <row r="25726">
      <c r="A25726" s="3"/>
      <c r="B25726" s="3"/>
      <c r="C25726" s="3"/>
      <c r="D25726" s="3"/>
      <c r="E25726" s="3"/>
      <c r="F25726" s="3"/>
      <c r="G25726" s="3"/>
      <c r="H25726" s="3"/>
      <c r="I25726" s="3"/>
      <c r="J25726" s="3"/>
      <c r="K25726" s="3"/>
      <c r="L25726" s="3"/>
      <c r="M25726" s="3"/>
      <c r="N25726" s="3"/>
    </row>
    <row r="25727">
      <c r="A25727" s="3"/>
      <c r="B25727" s="3"/>
      <c r="C25727" s="3"/>
      <c r="D25727" s="3"/>
      <c r="E25727" s="3"/>
      <c r="F25727" s="3"/>
      <c r="G25727" s="3"/>
      <c r="H25727" s="3"/>
      <c r="I25727" s="3"/>
      <c r="J25727" s="3"/>
      <c r="K25727" s="3"/>
      <c r="L25727" s="3"/>
      <c r="M25727" s="3"/>
      <c r="N25727" s="3"/>
    </row>
    <row r="25728">
      <c r="A25728" s="3"/>
      <c r="B25728" s="3"/>
      <c r="C25728" s="3"/>
      <c r="D25728" s="3"/>
      <c r="E25728" s="3"/>
      <c r="F25728" s="3"/>
      <c r="G25728" s="3"/>
      <c r="H25728" s="3"/>
      <c r="I25728" s="3"/>
      <c r="J25728" s="3"/>
      <c r="K25728" s="3"/>
      <c r="L25728" s="3"/>
      <c r="M25728" s="3"/>
      <c r="N25728" s="3"/>
    </row>
    <row r="25729">
      <c r="A25729" s="3"/>
      <c r="B25729" s="3"/>
      <c r="C25729" s="3"/>
      <c r="D25729" s="3"/>
      <c r="E25729" s="3"/>
      <c r="F25729" s="3"/>
      <c r="G25729" s="3"/>
      <c r="H25729" s="3"/>
      <c r="I25729" s="3"/>
      <c r="J25729" s="3"/>
      <c r="K25729" s="3"/>
      <c r="L25729" s="3"/>
      <c r="M25729" s="3"/>
      <c r="N25729" s="3"/>
    </row>
    <row r="25730">
      <c r="A25730" s="3"/>
      <c r="B25730" s="3"/>
      <c r="C25730" s="3"/>
      <c r="D25730" s="3"/>
      <c r="E25730" s="3"/>
      <c r="F25730" s="3"/>
      <c r="G25730" s="3"/>
      <c r="H25730" s="3"/>
      <c r="I25730" s="3"/>
      <c r="J25730" s="3"/>
      <c r="K25730" s="3"/>
      <c r="L25730" s="3"/>
      <c r="M25730" s="3"/>
      <c r="N25730" s="3"/>
    </row>
    <row r="25731">
      <c r="A25731" s="3"/>
      <c r="B25731" s="3"/>
      <c r="C25731" s="3"/>
      <c r="D25731" s="3"/>
      <c r="E25731" s="3"/>
      <c r="F25731" s="3"/>
      <c r="G25731" s="3"/>
      <c r="H25731" s="3"/>
      <c r="I25731" s="3"/>
      <c r="J25731" s="3"/>
      <c r="K25731" s="3"/>
      <c r="L25731" s="3"/>
      <c r="M25731" s="3"/>
      <c r="N25731" s="3"/>
    </row>
    <row r="25732">
      <c r="A25732" s="3"/>
      <c r="B25732" s="3"/>
      <c r="C25732" s="3"/>
      <c r="D25732" s="3"/>
      <c r="E25732" s="3"/>
      <c r="F25732" s="3"/>
      <c r="G25732" s="3"/>
      <c r="H25732" s="3"/>
      <c r="I25732" s="3"/>
      <c r="J25732" s="3"/>
      <c r="K25732" s="3"/>
      <c r="L25732" s="3"/>
      <c r="M25732" s="3"/>
      <c r="N25732" s="3"/>
    </row>
    <row r="25733">
      <c r="A25733" s="3"/>
      <c r="B25733" s="3"/>
      <c r="C25733" s="3"/>
      <c r="D25733" s="3"/>
      <c r="E25733" s="3"/>
      <c r="F25733" s="3"/>
      <c r="G25733" s="3"/>
      <c r="H25733" s="3"/>
      <c r="I25733" s="3"/>
      <c r="J25733" s="3"/>
      <c r="K25733" s="3"/>
      <c r="L25733" s="3"/>
      <c r="M25733" s="3"/>
      <c r="N25733" s="3"/>
    </row>
    <row r="25734">
      <c r="A25734" s="3"/>
      <c r="B25734" s="3"/>
      <c r="C25734" s="3"/>
      <c r="D25734" s="3"/>
      <c r="E25734" s="3"/>
      <c r="F25734" s="3"/>
      <c r="G25734" s="3"/>
      <c r="H25734" s="3"/>
      <c r="I25734" s="3"/>
      <c r="J25734" s="3"/>
      <c r="K25734" s="3"/>
      <c r="L25734" s="3"/>
      <c r="M25734" s="3"/>
      <c r="N25734" s="3"/>
    </row>
    <row r="25735">
      <c r="A25735" s="3"/>
      <c r="B25735" s="3"/>
      <c r="C25735" s="3"/>
      <c r="D25735" s="3"/>
      <c r="E25735" s="3"/>
      <c r="F25735" s="3"/>
      <c r="G25735" s="3"/>
      <c r="H25735" s="3"/>
      <c r="I25735" s="3"/>
      <c r="J25735" s="3"/>
      <c r="K25735" s="3"/>
      <c r="L25735" s="3"/>
      <c r="M25735" s="3"/>
      <c r="N25735" s="3"/>
    </row>
    <row r="25736">
      <c r="A25736" s="3"/>
      <c r="B25736" s="3"/>
      <c r="C25736" s="3"/>
      <c r="D25736" s="3"/>
      <c r="E25736" s="3"/>
      <c r="F25736" s="3"/>
      <c r="G25736" s="3"/>
      <c r="H25736" s="3"/>
      <c r="I25736" s="3"/>
      <c r="J25736" s="3"/>
      <c r="K25736" s="3"/>
      <c r="L25736" s="3"/>
      <c r="M25736" s="3"/>
      <c r="N25736" s="3"/>
    </row>
    <row r="25737">
      <c r="A25737" s="3"/>
      <c r="B25737" s="3"/>
      <c r="C25737" s="3"/>
      <c r="D25737" s="3"/>
      <c r="E25737" s="3"/>
      <c r="F25737" s="3"/>
      <c r="G25737" s="3"/>
      <c r="H25737" s="3"/>
      <c r="I25737" s="3"/>
      <c r="J25737" s="3"/>
      <c r="K25737" s="3"/>
      <c r="L25737" s="3"/>
      <c r="M25737" s="3"/>
      <c r="N25737" s="3"/>
    </row>
    <row r="25738">
      <c r="A25738" s="3"/>
      <c r="B25738" s="3"/>
      <c r="C25738" s="3"/>
      <c r="D25738" s="3"/>
      <c r="E25738" s="3"/>
      <c r="F25738" s="3"/>
      <c r="G25738" s="3"/>
      <c r="H25738" s="3"/>
      <c r="I25738" s="3"/>
      <c r="J25738" s="3"/>
      <c r="K25738" s="3"/>
      <c r="L25738" s="3"/>
      <c r="M25738" s="3"/>
      <c r="N25738" s="3"/>
    </row>
    <row r="25739">
      <c r="A25739" s="3"/>
      <c r="B25739" s="3"/>
      <c r="C25739" s="3"/>
      <c r="D25739" s="3"/>
      <c r="E25739" s="3"/>
      <c r="F25739" s="3"/>
      <c r="G25739" s="3"/>
      <c r="H25739" s="3"/>
      <c r="I25739" s="3"/>
      <c r="J25739" s="3"/>
      <c r="K25739" s="3"/>
      <c r="L25739" s="3"/>
      <c r="M25739" s="3"/>
      <c r="N25739" s="3"/>
    </row>
    <row r="25740">
      <c r="A25740" s="3"/>
      <c r="B25740" s="3"/>
      <c r="C25740" s="3"/>
      <c r="D25740" s="3"/>
      <c r="E25740" s="3"/>
      <c r="F25740" s="3"/>
      <c r="G25740" s="3"/>
      <c r="H25740" s="3"/>
      <c r="I25740" s="3"/>
      <c r="J25740" s="3"/>
      <c r="K25740" s="3"/>
      <c r="L25740" s="3"/>
      <c r="M25740" s="3"/>
      <c r="N25740" s="3"/>
    </row>
    <row r="25741">
      <c r="A25741" s="3"/>
      <c r="B25741" s="3"/>
      <c r="C25741" s="3"/>
      <c r="D25741" s="3"/>
      <c r="E25741" s="3"/>
      <c r="F25741" s="3"/>
      <c r="G25741" s="3"/>
      <c r="H25741" s="3"/>
      <c r="I25741" s="3"/>
      <c r="J25741" s="3"/>
      <c r="K25741" s="3"/>
      <c r="L25741" s="3"/>
      <c r="M25741" s="3"/>
      <c r="N25741" s="3"/>
    </row>
    <row r="25742">
      <c r="A25742" s="3"/>
      <c r="B25742" s="3"/>
      <c r="C25742" s="3"/>
      <c r="D25742" s="3"/>
      <c r="E25742" s="3"/>
      <c r="F25742" s="3"/>
      <c r="G25742" s="3"/>
      <c r="H25742" s="3"/>
      <c r="I25742" s="3"/>
      <c r="J25742" s="3"/>
      <c r="K25742" s="3"/>
      <c r="L25742" s="3"/>
      <c r="M25742" s="3"/>
      <c r="N25742" s="3"/>
    </row>
    <row r="25743">
      <c r="A25743" s="3"/>
      <c r="B25743" s="3"/>
      <c r="C25743" s="3"/>
      <c r="D25743" s="3"/>
      <c r="E25743" s="3"/>
      <c r="F25743" s="3"/>
      <c r="G25743" s="3"/>
      <c r="H25743" s="3"/>
      <c r="I25743" s="3"/>
      <c r="J25743" s="3"/>
      <c r="K25743" s="3"/>
      <c r="L25743" s="3"/>
      <c r="M25743" s="3"/>
      <c r="N25743" s="3"/>
    </row>
    <row r="25744">
      <c r="A25744" s="3"/>
      <c r="B25744" s="3"/>
      <c r="C25744" s="3"/>
      <c r="D25744" s="3"/>
      <c r="E25744" s="3"/>
      <c r="F25744" s="3"/>
      <c r="G25744" s="3"/>
      <c r="H25744" s="3"/>
      <c r="I25744" s="3"/>
      <c r="J25744" s="3"/>
      <c r="K25744" s="3"/>
      <c r="L25744" s="3"/>
      <c r="M25744" s="3"/>
      <c r="N25744" s="3"/>
    </row>
    <row r="25745">
      <c r="A25745" s="3"/>
      <c r="B25745" s="3"/>
      <c r="C25745" s="3"/>
      <c r="D25745" s="3"/>
      <c r="E25745" s="3"/>
      <c r="F25745" s="3"/>
      <c r="G25745" s="3"/>
      <c r="H25745" s="3"/>
      <c r="I25745" s="3"/>
      <c r="J25745" s="3"/>
      <c r="K25745" s="3"/>
      <c r="L25745" s="3"/>
      <c r="M25745" s="3"/>
      <c r="N25745" s="3"/>
    </row>
    <row r="25746">
      <c r="A25746" s="3"/>
      <c r="B25746" s="3"/>
      <c r="C25746" s="3"/>
      <c r="D25746" s="3"/>
      <c r="E25746" s="3"/>
      <c r="F25746" s="3"/>
      <c r="G25746" s="3"/>
      <c r="H25746" s="3"/>
      <c r="I25746" s="3"/>
      <c r="J25746" s="3"/>
      <c r="K25746" s="3"/>
      <c r="L25746" s="3"/>
      <c r="M25746" s="3"/>
      <c r="N25746" s="3"/>
    </row>
    <row r="25747">
      <c r="A25747" s="3"/>
      <c r="B25747" s="3"/>
      <c r="C25747" s="3"/>
      <c r="D25747" s="3"/>
      <c r="E25747" s="3"/>
      <c r="F25747" s="3"/>
      <c r="G25747" s="3"/>
      <c r="H25747" s="3"/>
      <c r="I25747" s="3"/>
      <c r="J25747" s="3"/>
      <c r="K25747" s="3"/>
      <c r="L25747" s="3"/>
      <c r="M25747" s="3"/>
      <c r="N25747" s="3"/>
    </row>
    <row r="25748">
      <c r="A25748" s="3"/>
      <c r="B25748" s="3"/>
      <c r="C25748" s="3"/>
      <c r="D25748" s="3"/>
      <c r="E25748" s="3"/>
      <c r="F25748" s="3"/>
      <c r="G25748" s="3"/>
      <c r="H25748" s="3"/>
      <c r="I25748" s="3"/>
      <c r="J25748" s="3"/>
      <c r="K25748" s="3"/>
      <c r="L25748" s="3"/>
      <c r="M25748" s="3"/>
      <c r="N25748" s="3"/>
    </row>
    <row r="25749">
      <c r="A25749" s="3"/>
      <c r="B25749" s="3"/>
      <c r="C25749" s="3"/>
      <c r="D25749" s="3"/>
      <c r="E25749" s="3"/>
      <c r="F25749" s="3"/>
      <c r="G25749" s="3"/>
      <c r="H25749" s="3"/>
      <c r="I25749" s="3"/>
      <c r="J25749" s="3"/>
      <c r="K25749" s="3"/>
      <c r="L25749" s="3"/>
      <c r="M25749" s="3"/>
      <c r="N25749" s="3"/>
    </row>
    <row r="25750">
      <c r="A25750" s="3"/>
      <c r="B25750" s="3"/>
      <c r="C25750" s="3"/>
      <c r="D25750" s="3"/>
      <c r="E25750" s="3"/>
      <c r="F25750" s="3"/>
      <c r="G25750" s="3"/>
      <c r="H25750" s="3"/>
      <c r="I25750" s="3"/>
      <c r="J25750" s="3"/>
      <c r="K25750" s="3"/>
      <c r="L25750" s="3"/>
      <c r="M25750" s="3"/>
      <c r="N25750" s="3"/>
    </row>
    <row r="25751">
      <c r="A25751" s="3"/>
      <c r="B25751" s="3"/>
      <c r="C25751" s="3"/>
      <c r="D25751" s="3"/>
      <c r="E25751" s="3"/>
      <c r="F25751" s="3"/>
      <c r="G25751" s="3"/>
      <c r="H25751" s="3"/>
      <c r="I25751" s="3"/>
      <c r="J25751" s="3"/>
      <c r="K25751" s="3"/>
      <c r="L25751" s="3"/>
      <c r="M25751" s="3"/>
      <c r="N25751" s="3"/>
    </row>
    <row r="25752">
      <c r="A25752" s="3"/>
      <c r="B25752" s="3"/>
      <c r="C25752" s="3"/>
      <c r="D25752" s="3"/>
      <c r="E25752" s="3"/>
      <c r="F25752" s="3"/>
      <c r="G25752" s="3"/>
      <c r="H25752" s="3"/>
      <c r="I25752" s="3"/>
      <c r="J25752" s="3"/>
      <c r="K25752" s="3"/>
      <c r="L25752" s="3"/>
      <c r="M25752" s="3"/>
      <c r="N25752" s="3"/>
    </row>
    <row r="25753">
      <c r="A25753" s="3"/>
      <c r="B25753" s="3"/>
      <c r="C25753" s="3"/>
      <c r="D25753" s="3"/>
      <c r="E25753" s="3"/>
      <c r="F25753" s="3"/>
      <c r="G25753" s="3"/>
      <c r="H25753" s="3"/>
      <c r="I25753" s="3"/>
      <c r="J25753" s="3"/>
      <c r="K25753" s="3"/>
      <c r="L25753" s="3"/>
      <c r="M25753" s="3"/>
      <c r="N25753" s="3"/>
    </row>
    <row r="25754">
      <c r="A25754" s="3"/>
      <c r="B25754" s="3"/>
      <c r="C25754" s="3"/>
      <c r="D25754" s="3"/>
      <c r="E25754" s="3"/>
      <c r="F25754" s="3"/>
      <c r="G25754" s="3"/>
      <c r="H25754" s="3"/>
      <c r="I25754" s="3"/>
      <c r="J25754" s="3"/>
      <c r="K25754" s="3"/>
      <c r="L25754" s="3"/>
      <c r="M25754" s="3"/>
      <c r="N25754" s="3"/>
    </row>
    <row r="25755">
      <c r="A25755" s="3"/>
      <c r="B25755" s="3"/>
      <c r="C25755" s="3"/>
      <c r="D25755" s="3"/>
      <c r="E25755" s="3"/>
      <c r="F25755" s="3"/>
      <c r="G25755" s="3"/>
      <c r="H25755" s="3"/>
      <c r="I25755" s="3"/>
      <c r="J25755" s="3"/>
      <c r="K25755" s="3"/>
      <c r="L25755" s="3"/>
      <c r="M25755" s="3"/>
      <c r="N25755" s="3"/>
    </row>
    <row r="25756">
      <c r="A25756" s="3"/>
      <c r="B25756" s="3"/>
      <c r="C25756" s="3"/>
      <c r="D25756" s="3"/>
      <c r="E25756" s="3"/>
      <c r="F25756" s="3"/>
      <c r="G25756" s="3"/>
      <c r="H25756" s="3"/>
      <c r="I25756" s="3"/>
      <c r="J25756" s="3"/>
      <c r="K25756" s="3"/>
      <c r="L25756" s="3"/>
      <c r="M25756" s="3"/>
      <c r="N25756" s="3"/>
    </row>
    <row r="25757">
      <c r="A25757" s="3"/>
      <c r="B25757" s="3"/>
      <c r="C25757" s="3"/>
      <c r="D25757" s="3"/>
      <c r="E25757" s="3"/>
      <c r="F25757" s="3"/>
      <c r="G25757" s="3"/>
      <c r="H25757" s="3"/>
      <c r="I25757" s="3"/>
      <c r="J25757" s="3"/>
      <c r="K25757" s="3"/>
      <c r="L25757" s="3"/>
      <c r="M25757" s="3"/>
      <c r="N25757" s="3"/>
    </row>
    <row r="25758">
      <c r="A25758" s="3"/>
      <c r="B25758" s="3"/>
      <c r="C25758" s="3"/>
      <c r="D25758" s="3"/>
      <c r="E25758" s="3"/>
      <c r="F25758" s="3"/>
      <c r="G25758" s="3"/>
      <c r="H25758" s="3"/>
      <c r="I25758" s="3"/>
      <c r="J25758" s="3"/>
      <c r="K25758" s="3"/>
      <c r="L25758" s="3"/>
      <c r="M25758" s="3"/>
      <c r="N25758" s="3"/>
    </row>
    <row r="25759">
      <c r="A25759" s="3"/>
      <c r="B25759" s="3"/>
      <c r="C25759" s="3"/>
      <c r="D25759" s="3"/>
      <c r="E25759" s="3"/>
      <c r="F25759" s="3"/>
      <c r="G25759" s="3"/>
      <c r="H25759" s="3"/>
      <c r="I25759" s="3"/>
      <c r="J25759" s="3"/>
      <c r="K25759" s="3"/>
      <c r="L25759" s="3"/>
      <c r="M25759" s="3"/>
      <c r="N25759" s="3"/>
    </row>
    <row r="25760">
      <c r="A25760" s="3"/>
      <c r="B25760" s="3"/>
      <c r="C25760" s="3"/>
      <c r="D25760" s="3"/>
      <c r="E25760" s="3"/>
      <c r="F25760" s="3"/>
      <c r="G25760" s="3"/>
      <c r="H25760" s="3"/>
      <c r="I25760" s="3"/>
      <c r="J25760" s="3"/>
      <c r="K25760" s="3"/>
      <c r="L25760" s="3"/>
      <c r="M25760" s="3"/>
      <c r="N25760" s="3"/>
    </row>
    <row r="25761">
      <c r="A25761" s="3"/>
      <c r="B25761" s="3"/>
      <c r="C25761" s="3"/>
      <c r="D25761" s="3"/>
      <c r="E25761" s="3"/>
      <c r="F25761" s="3"/>
      <c r="G25761" s="3"/>
      <c r="H25761" s="3"/>
      <c r="I25761" s="3"/>
      <c r="J25761" s="3"/>
      <c r="K25761" s="3"/>
      <c r="L25761" s="3"/>
      <c r="M25761" s="3"/>
      <c r="N25761" s="3"/>
    </row>
    <row r="25762">
      <c r="A25762" s="3"/>
      <c r="B25762" s="3"/>
      <c r="C25762" s="3"/>
      <c r="D25762" s="3"/>
      <c r="E25762" s="3"/>
      <c r="F25762" s="3"/>
      <c r="G25762" s="3"/>
      <c r="H25762" s="3"/>
      <c r="I25762" s="3"/>
      <c r="J25762" s="3"/>
      <c r="K25762" s="3"/>
      <c r="L25762" s="3"/>
      <c r="M25762" s="3"/>
      <c r="N25762" s="3"/>
    </row>
    <row r="25763">
      <c r="A25763" s="3"/>
      <c r="B25763" s="3"/>
      <c r="C25763" s="3"/>
      <c r="D25763" s="3"/>
      <c r="E25763" s="3"/>
      <c r="F25763" s="3"/>
      <c r="G25763" s="3"/>
      <c r="H25763" s="3"/>
      <c r="I25763" s="3"/>
      <c r="J25763" s="3"/>
      <c r="K25763" s="3"/>
      <c r="L25763" s="3"/>
      <c r="M25763" s="3"/>
      <c r="N25763" s="3"/>
    </row>
    <row r="25764">
      <c r="A25764" s="3"/>
      <c r="B25764" s="3"/>
      <c r="C25764" s="3"/>
      <c r="D25764" s="3"/>
      <c r="E25764" s="3"/>
      <c r="F25764" s="3"/>
      <c r="G25764" s="3"/>
      <c r="H25764" s="3"/>
      <c r="I25764" s="3"/>
      <c r="J25764" s="3"/>
      <c r="K25764" s="3"/>
      <c r="L25764" s="3"/>
      <c r="M25764" s="3"/>
      <c r="N25764" s="3"/>
    </row>
    <row r="25765">
      <c r="A25765" s="3"/>
      <c r="B25765" s="3"/>
      <c r="C25765" s="3"/>
      <c r="D25765" s="3"/>
      <c r="E25765" s="3"/>
      <c r="F25765" s="3"/>
      <c r="G25765" s="3"/>
      <c r="H25765" s="3"/>
      <c r="I25765" s="3"/>
      <c r="J25765" s="3"/>
      <c r="K25765" s="3"/>
      <c r="L25765" s="3"/>
      <c r="M25765" s="3"/>
      <c r="N25765" s="3"/>
    </row>
    <row r="25766">
      <c r="A25766" s="3"/>
      <c r="B25766" s="3"/>
      <c r="C25766" s="3"/>
      <c r="D25766" s="3"/>
      <c r="E25766" s="3"/>
      <c r="F25766" s="3"/>
      <c r="G25766" s="3"/>
      <c r="H25766" s="3"/>
      <c r="I25766" s="3"/>
      <c r="J25766" s="3"/>
      <c r="K25766" s="3"/>
      <c r="L25766" s="3"/>
      <c r="M25766" s="3"/>
      <c r="N25766" s="3"/>
    </row>
    <row r="25767">
      <c r="A25767" s="3"/>
      <c r="B25767" s="3"/>
      <c r="C25767" s="3"/>
      <c r="D25767" s="3"/>
      <c r="E25767" s="3"/>
      <c r="F25767" s="3"/>
      <c r="G25767" s="3"/>
      <c r="H25767" s="3"/>
      <c r="I25767" s="3"/>
      <c r="J25767" s="3"/>
      <c r="K25767" s="3"/>
      <c r="L25767" s="3"/>
      <c r="M25767" s="3"/>
      <c r="N25767" s="3"/>
    </row>
    <row r="25768">
      <c r="A25768" s="3"/>
      <c r="B25768" s="3"/>
      <c r="C25768" s="3"/>
      <c r="D25768" s="3"/>
      <c r="E25768" s="3"/>
      <c r="F25768" s="3"/>
      <c r="G25768" s="3"/>
      <c r="H25768" s="3"/>
      <c r="I25768" s="3"/>
      <c r="J25768" s="3"/>
      <c r="K25768" s="3"/>
      <c r="L25768" s="3"/>
      <c r="M25768" s="3"/>
      <c r="N25768" s="3"/>
    </row>
    <row r="25769">
      <c r="A25769" s="3"/>
      <c r="B25769" s="3"/>
      <c r="C25769" s="3"/>
      <c r="D25769" s="3"/>
      <c r="E25769" s="3"/>
      <c r="F25769" s="3"/>
      <c r="G25769" s="3"/>
      <c r="H25769" s="3"/>
      <c r="I25769" s="3"/>
      <c r="J25769" s="3"/>
      <c r="K25769" s="3"/>
      <c r="L25769" s="3"/>
      <c r="M25769" s="3"/>
      <c r="N25769" s="3"/>
    </row>
    <row r="25770">
      <c r="A25770" s="3"/>
      <c r="B25770" s="3"/>
      <c r="C25770" s="3"/>
      <c r="D25770" s="3"/>
      <c r="E25770" s="3"/>
      <c r="F25770" s="3"/>
      <c r="G25770" s="3"/>
      <c r="H25770" s="3"/>
      <c r="I25770" s="3"/>
      <c r="J25770" s="3"/>
      <c r="K25770" s="3"/>
      <c r="L25770" s="3"/>
      <c r="M25770" s="3"/>
      <c r="N25770" s="3"/>
    </row>
    <row r="25771">
      <c r="A25771" s="3"/>
      <c r="B25771" s="3"/>
      <c r="C25771" s="3"/>
      <c r="D25771" s="3"/>
      <c r="E25771" s="3"/>
      <c r="F25771" s="3"/>
      <c r="G25771" s="3"/>
      <c r="H25771" s="3"/>
      <c r="I25771" s="3"/>
      <c r="J25771" s="3"/>
      <c r="K25771" s="3"/>
      <c r="L25771" s="3"/>
      <c r="M25771" s="3"/>
      <c r="N25771" s="3"/>
    </row>
    <row r="25772">
      <c r="A25772" s="3"/>
      <c r="B25772" s="3"/>
      <c r="C25772" s="3"/>
      <c r="D25772" s="3"/>
      <c r="E25772" s="3"/>
      <c r="F25772" s="3"/>
      <c r="G25772" s="3"/>
      <c r="H25772" s="3"/>
      <c r="I25772" s="3"/>
      <c r="J25772" s="3"/>
      <c r="K25772" s="3"/>
      <c r="L25772" s="3"/>
      <c r="M25772" s="3"/>
      <c r="N25772" s="3"/>
    </row>
    <row r="25773">
      <c r="A25773" s="3"/>
      <c r="B25773" s="3"/>
      <c r="C25773" s="3"/>
      <c r="D25773" s="3"/>
      <c r="E25773" s="3"/>
      <c r="F25773" s="3"/>
      <c r="G25773" s="3"/>
      <c r="H25773" s="3"/>
      <c r="I25773" s="3"/>
      <c r="J25773" s="3"/>
      <c r="K25773" s="3"/>
      <c r="L25773" s="3"/>
      <c r="M25773" s="3"/>
      <c r="N25773" s="3"/>
    </row>
    <row r="25774">
      <c r="A25774" s="3"/>
      <c r="B25774" s="3"/>
      <c r="C25774" s="3"/>
      <c r="D25774" s="3"/>
      <c r="E25774" s="3"/>
      <c r="F25774" s="3"/>
      <c r="G25774" s="3"/>
      <c r="H25774" s="3"/>
      <c r="I25774" s="3"/>
      <c r="J25774" s="3"/>
      <c r="K25774" s="3"/>
      <c r="L25774" s="3"/>
      <c r="M25774" s="3"/>
      <c r="N25774" s="3"/>
    </row>
    <row r="25775">
      <c r="A25775" s="3"/>
      <c r="B25775" s="3"/>
      <c r="C25775" s="3"/>
      <c r="D25775" s="3"/>
      <c r="E25775" s="3"/>
      <c r="F25775" s="3"/>
      <c r="G25775" s="3"/>
      <c r="H25775" s="3"/>
      <c r="I25775" s="3"/>
      <c r="J25775" s="3"/>
      <c r="K25775" s="3"/>
      <c r="L25775" s="3"/>
      <c r="M25775" s="3"/>
      <c r="N25775" s="3"/>
    </row>
    <row r="25776">
      <c r="A25776" s="3"/>
      <c r="B25776" s="3"/>
      <c r="C25776" s="3"/>
      <c r="D25776" s="3"/>
      <c r="E25776" s="3"/>
      <c r="F25776" s="3"/>
      <c r="G25776" s="3"/>
      <c r="H25776" s="3"/>
      <c r="I25776" s="3"/>
      <c r="J25776" s="3"/>
      <c r="K25776" s="3"/>
      <c r="L25776" s="3"/>
      <c r="M25776" s="3"/>
      <c r="N25776" s="3"/>
    </row>
    <row r="25777">
      <c r="A25777" s="3"/>
      <c r="B25777" s="3"/>
      <c r="C25777" s="3"/>
      <c r="D25777" s="3"/>
      <c r="E25777" s="3"/>
      <c r="F25777" s="3"/>
      <c r="G25777" s="3"/>
      <c r="H25777" s="3"/>
      <c r="I25777" s="3"/>
      <c r="J25777" s="3"/>
      <c r="K25777" s="3"/>
      <c r="L25777" s="3"/>
      <c r="M25777" s="3"/>
      <c r="N25777" s="3"/>
    </row>
    <row r="25778">
      <c r="A25778" s="3"/>
      <c r="B25778" s="3"/>
      <c r="C25778" s="3"/>
      <c r="D25778" s="3"/>
      <c r="E25778" s="3"/>
      <c r="F25778" s="3"/>
      <c r="G25778" s="3"/>
      <c r="H25778" s="3"/>
      <c r="I25778" s="3"/>
      <c r="J25778" s="3"/>
      <c r="K25778" s="3"/>
      <c r="L25778" s="3"/>
      <c r="M25778" s="3"/>
      <c r="N25778" s="3"/>
    </row>
    <row r="25779">
      <c r="A25779" s="3"/>
      <c r="B25779" s="3"/>
      <c r="C25779" s="3"/>
      <c r="D25779" s="3"/>
      <c r="E25779" s="3"/>
      <c r="F25779" s="3"/>
      <c r="G25779" s="3"/>
      <c r="H25779" s="3"/>
      <c r="I25779" s="3"/>
      <c r="J25779" s="3"/>
      <c r="K25779" s="3"/>
      <c r="L25779" s="3"/>
      <c r="M25779" s="3"/>
      <c r="N25779" s="3"/>
    </row>
    <row r="25780">
      <c r="A25780" s="3"/>
      <c r="B25780" s="3"/>
      <c r="C25780" s="3"/>
      <c r="D25780" s="3"/>
      <c r="E25780" s="3"/>
      <c r="F25780" s="3"/>
      <c r="G25780" s="3"/>
      <c r="H25780" s="3"/>
      <c r="I25780" s="3"/>
      <c r="J25780" s="3"/>
      <c r="K25780" s="3"/>
      <c r="L25780" s="3"/>
      <c r="M25780" s="3"/>
      <c r="N25780" s="3"/>
    </row>
    <row r="25781">
      <c r="A25781" s="3"/>
      <c r="B25781" s="3"/>
      <c r="C25781" s="3"/>
      <c r="D25781" s="3"/>
      <c r="E25781" s="3"/>
      <c r="F25781" s="3"/>
      <c r="G25781" s="3"/>
      <c r="H25781" s="3"/>
      <c r="I25781" s="3"/>
      <c r="J25781" s="3"/>
      <c r="K25781" s="3"/>
      <c r="L25781" s="3"/>
      <c r="M25781" s="3"/>
      <c r="N25781" s="3"/>
    </row>
    <row r="25782">
      <c r="A25782" s="3"/>
      <c r="B25782" s="3"/>
      <c r="C25782" s="3"/>
      <c r="D25782" s="3"/>
      <c r="E25782" s="3"/>
      <c r="F25782" s="3"/>
      <c r="G25782" s="3"/>
      <c r="H25782" s="3"/>
      <c r="I25782" s="3"/>
      <c r="J25782" s="3"/>
      <c r="K25782" s="3"/>
      <c r="L25782" s="3"/>
      <c r="M25782" s="3"/>
      <c r="N25782" s="3"/>
    </row>
    <row r="25783">
      <c r="A25783" s="3"/>
      <c r="B25783" s="3"/>
      <c r="C25783" s="3"/>
      <c r="D25783" s="3"/>
      <c r="E25783" s="3"/>
      <c r="F25783" s="3"/>
      <c r="G25783" s="3"/>
      <c r="H25783" s="3"/>
      <c r="I25783" s="3"/>
      <c r="J25783" s="3"/>
      <c r="K25783" s="3"/>
      <c r="L25783" s="3"/>
      <c r="M25783" s="3"/>
      <c r="N25783" s="3"/>
    </row>
    <row r="25784">
      <c r="A25784" s="3"/>
      <c r="B25784" s="3"/>
      <c r="C25784" s="3"/>
      <c r="D25784" s="3"/>
      <c r="E25784" s="3"/>
      <c r="F25784" s="3"/>
      <c r="G25784" s="3"/>
      <c r="H25784" s="3"/>
      <c r="I25784" s="3"/>
      <c r="J25784" s="3"/>
      <c r="K25784" s="3"/>
      <c r="L25784" s="3"/>
      <c r="M25784" s="3"/>
      <c r="N25784" s="3"/>
    </row>
    <row r="25785">
      <c r="A25785" s="3"/>
      <c r="B25785" s="3"/>
      <c r="C25785" s="3"/>
      <c r="D25785" s="3"/>
      <c r="E25785" s="3"/>
      <c r="F25785" s="3"/>
      <c r="G25785" s="3"/>
      <c r="H25785" s="3"/>
      <c r="I25785" s="3"/>
      <c r="J25785" s="3"/>
      <c r="K25785" s="3"/>
      <c r="L25785" s="3"/>
      <c r="M25785" s="3"/>
      <c r="N25785" s="3"/>
    </row>
    <row r="25786">
      <c r="A25786" s="3"/>
      <c r="B25786" s="3"/>
      <c r="C25786" s="3"/>
      <c r="D25786" s="3"/>
      <c r="E25786" s="3"/>
      <c r="F25786" s="3"/>
      <c r="G25786" s="3"/>
      <c r="H25786" s="3"/>
      <c r="I25786" s="3"/>
      <c r="J25786" s="3"/>
      <c r="K25786" s="3"/>
      <c r="L25786" s="3"/>
      <c r="M25786" s="3"/>
      <c r="N25786" s="3"/>
    </row>
    <row r="25787">
      <c r="A25787" s="3"/>
      <c r="B25787" s="3"/>
      <c r="C25787" s="3"/>
      <c r="D25787" s="3"/>
      <c r="E25787" s="3"/>
      <c r="F25787" s="3"/>
      <c r="G25787" s="3"/>
      <c r="H25787" s="3"/>
      <c r="I25787" s="3"/>
      <c r="J25787" s="3"/>
      <c r="K25787" s="3"/>
      <c r="L25787" s="3"/>
      <c r="M25787" s="3"/>
      <c r="N25787" s="3"/>
    </row>
    <row r="25788">
      <c r="A25788" s="3"/>
      <c r="B25788" s="3"/>
      <c r="C25788" s="3"/>
      <c r="D25788" s="3"/>
      <c r="E25788" s="3"/>
      <c r="F25788" s="3"/>
      <c r="G25788" s="3"/>
      <c r="H25788" s="3"/>
      <c r="I25788" s="3"/>
      <c r="J25788" s="3"/>
      <c r="K25788" s="3"/>
      <c r="L25788" s="3"/>
      <c r="M25788" s="3"/>
      <c r="N25788" s="3"/>
    </row>
    <row r="25789">
      <c r="A25789" s="3"/>
      <c r="B25789" s="3"/>
      <c r="C25789" s="3"/>
      <c r="D25789" s="3"/>
      <c r="E25789" s="3"/>
      <c r="F25789" s="3"/>
      <c r="G25789" s="3"/>
      <c r="H25789" s="3"/>
      <c r="I25789" s="3"/>
      <c r="J25789" s="3"/>
      <c r="K25789" s="3"/>
      <c r="L25789" s="3"/>
      <c r="M25789" s="3"/>
      <c r="N25789" s="3"/>
    </row>
    <row r="25790">
      <c r="A25790" s="3"/>
      <c r="B25790" s="3"/>
      <c r="C25790" s="3"/>
      <c r="D25790" s="3"/>
      <c r="E25790" s="3"/>
      <c r="F25790" s="3"/>
      <c r="G25790" s="3"/>
      <c r="H25790" s="3"/>
      <c r="I25790" s="3"/>
      <c r="J25790" s="3"/>
      <c r="K25790" s="3"/>
      <c r="L25790" s="3"/>
      <c r="M25790" s="3"/>
      <c r="N25790" s="3"/>
    </row>
    <row r="25791">
      <c r="A25791" s="3"/>
      <c r="B25791" s="3"/>
      <c r="C25791" s="3"/>
      <c r="D25791" s="3"/>
      <c r="E25791" s="3"/>
      <c r="F25791" s="3"/>
      <c r="G25791" s="3"/>
      <c r="H25791" s="3"/>
      <c r="I25791" s="3"/>
      <c r="J25791" s="3"/>
      <c r="K25791" s="3"/>
      <c r="L25791" s="3"/>
      <c r="M25791" s="3"/>
      <c r="N25791" s="3"/>
    </row>
    <row r="25792">
      <c r="A25792" s="3"/>
      <c r="B25792" s="3"/>
      <c r="C25792" s="3"/>
      <c r="D25792" s="3"/>
      <c r="E25792" s="3"/>
      <c r="F25792" s="3"/>
      <c r="G25792" s="3"/>
      <c r="H25792" s="3"/>
      <c r="I25792" s="3"/>
      <c r="J25792" s="3"/>
      <c r="K25792" s="3"/>
      <c r="L25792" s="3"/>
      <c r="M25792" s="3"/>
      <c r="N25792" s="3"/>
    </row>
    <row r="25793">
      <c r="A25793" s="3"/>
      <c r="B25793" s="3"/>
      <c r="C25793" s="3"/>
      <c r="D25793" s="3"/>
      <c r="E25793" s="3"/>
      <c r="F25793" s="3"/>
      <c r="G25793" s="3"/>
      <c r="H25793" s="3"/>
      <c r="I25793" s="3"/>
      <c r="J25793" s="3"/>
      <c r="K25793" s="3"/>
      <c r="L25793" s="3"/>
      <c r="M25793" s="3"/>
      <c r="N25793" s="3"/>
    </row>
    <row r="25794">
      <c r="A25794" s="3"/>
      <c r="B25794" s="3"/>
      <c r="C25794" s="3"/>
      <c r="D25794" s="3"/>
      <c r="E25794" s="3"/>
      <c r="F25794" s="3"/>
      <c r="G25794" s="3"/>
      <c r="H25794" s="3"/>
      <c r="I25794" s="3"/>
      <c r="J25794" s="3"/>
      <c r="K25794" s="3"/>
      <c r="L25794" s="3"/>
      <c r="M25794" s="3"/>
      <c r="N25794" s="3"/>
    </row>
    <row r="25795">
      <c r="A25795" s="3"/>
      <c r="B25795" s="3"/>
      <c r="C25795" s="3"/>
      <c r="D25795" s="3"/>
      <c r="E25795" s="3"/>
      <c r="F25795" s="3"/>
      <c r="G25795" s="3"/>
      <c r="H25795" s="3"/>
      <c r="I25795" s="3"/>
      <c r="J25795" s="3"/>
      <c r="K25795" s="3"/>
      <c r="L25795" s="3"/>
      <c r="M25795" s="3"/>
      <c r="N25795" s="3"/>
    </row>
    <row r="25796">
      <c r="A25796" s="3"/>
      <c r="B25796" s="3"/>
      <c r="C25796" s="3"/>
      <c r="D25796" s="3"/>
      <c r="E25796" s="3"/>
      <c r="F25796" s="3"/>
      <c r="G25796" s="3"/>
      <c r="H25796" s="3"/>
      <c r="I25796" s="3"/>
      <c r="J25796" s="3"/>
      <c r="K25796" s="3"/>
      <c r="L25796" s="3"/>
      <c r="M25796" s="3"/>
      <c r="N25796" s="3"/>
    </row>
    <row r="25797">
      <c r="A25797" s="3"/>
      <c r="B25797" s="3"/>
      <c r="C25797" s="3"/>
      <c r="D25797" s="3"/>
      <c r="E25797" s="3"/>
      <c r="F25797" s="3"/>
      <c r="G25797" s="3"/>
      <c r="H25797" s="3"/>
      <c r="I25797" s="3"/>
      <c r="J25797" s="3"/>
      <c r="K25797" s="3"/>
      <c r="L25797" s="3"/>
      <c r="M25797" s="3"/>
      <c r="N25797" s="3"/>
    </row>
    <row r="25798">
      <c r="A25798" s="3"/>
      <c r="B25798" s="3"/>
      <c r="C25798" s="3"/>
      <c r="D25798" s="3"/>
      <c r="E25798" s="3"/>
      <c r="F25798" s="3"/>
      <c r="G25798" s="3"/>
      <c r="H25798" s="3"/>
      <c r="I25798" s="3"/>
      <c r="J25798" s="3"/>
      <c r="K25798" s="3"/>
      <c r="L25798" s="3"/>
      <c r="M25798" s="3"/>
      <c r="N25798" s="3"/>
    </row>
    <row r="25799">
      <c r="A25799" s="3"/>
      <c r="B25799" s="3"/>
      <c r="C25799" s="3"/>
      <c r="D25799" s="3"/>
      <c r="E25799" s="3"/>
      <c r="F25799" s="3"/>
      <c r="G25799" s="3"/>
      <c r="H25799" s="3"/>
      <c r="I25799" s="3"/>
      <c r="J25799" s="3"/>
      <c r="K25799" s="3"/>
      <c r="L25799" s="3"/>
      <c r="M25799" s="3"/>
      <c r="N25799" s="3"/>
    </row>
    <row r="25800">
      <c r="A25800" s="3"/>
      <c r="B25800" s="3"/>
      <c r="C25800" s="3"/>
      <c r="D25800" s="3"/>
      <c r="E25800" s="3"/>
      <c r="F25800" s="3"/>
      <c r="G25800" s="3"/>
      <c r="H25800" s="3"/>
      <c r="I25800" s="3"/>
      <c r="J25800" s="3"/>
      <c r="K25800" s="3"/>
      <c r="L25800" s="3"/>
      <c r="M25800" s="3"/>
      <c r="N25800" s="3"/>
    </row>
    <row r="25801">
      <c r="A25801" s="3"/>
      <c r="B25801" s="3"/>
      <c r="C25801" s="3"/>
      <c r="D25801" s="3"/>
      <c r="E25801" s="3"/>
      <c r="F25801" s="3"/>
      <c r="G25801" s="3"/>
      <c r="H25801" s="3"/>
      <c r="I25801" s="3"/>
      <c r="J25801" s="3"/>
      <c r="K25801" s="3"/>
      <c r="L25801" s="3"/>
      <c r="M25801" s="3"/>
      <c r="N25801" s="3"/>
    </row>
    <row r="25802">
      <c r="A25802" s="3"/>
      <c r="B25802" s="3"/>
      <c r="C25802" s="3"/>
      <c r="D25802" s="3"/>
      <c r="E25802" s="3"/>
      <c r="F25802" s="3"/>
      <c r="G25802" s="3"/>
      <c r="H25802" s="3"/>
      <c r="I25802" s="3"/>
      <c r="J25802" s="3"/>
      <c r="K25802" s="3"/>
      <c r="L25802" s="3"/>
      <c r="M25802" s="3"/>
      <c r="N25802" s="3"/>
    </row>
    <row r="25803">
      <c r="A25803" s="3"/>
      <c r="B25803" s="3"/>
      <c r="C25803" s="3"/>
      <c r="D25803" s="3"/>
      <c r="E25803" s="3"/>
      <c r="F25803" s="3"/>
      <c r="G25803" s="3"/>
      <c r="H25803" s="3"/>
      <c r="I25803" s="3"/>
      <c r="J25803" s="3"/>
      <c r="K25803" s="3"/>
      <c r="L25803" s="3"/>
      <c r="M25803" s="3"/>
      <c r="N25803" s="3"/>
    </row>
    <row r="25804">
      <c r="A25804" s="3"/>
      <c r="B25804" s="3"/>
      <c r="C25804" s="3"/>
      <c r="D25804" s="3"/>
      <c r="E25804" s="3"/>
      <c r="F25804" s="3"/>
      <c r="G25804" s="3"/>
      <c r="H25804" s="3"/>
      <c r="I25804" s="3"/>
      <c r="J25804" s="3"/>
      <c r="K25804" s="3"/>
      <c r="L25804" s="3"/>
      <c r="M25804" s="3"/>
      <c r="N25804" s="3"/>
    </row>
    <row r="25805">
      <c r="A25805" s="3"/>
      <c r="B25805" s="3"/>
      <c r="C25805" s="3"/>
      <c r="D25805" s="3"/>
      <c r="E25805" s="3"/>
      <c r="F25805" s="3"/>
      <c r="G25805" s="3"/>
      <c r="H25805" s="3"/>
      <c r="I25805" s="3"/>
      <c r="J25805" s="3"/>
      <c r="K25805" s="3"/>
      <c r="L25805" s="3"/>
      <c r="M25805" s="3"/>
      <c r="N25805" s="3"/>
    </row>
    <row r="25806">
      <c r="A25806" s="3"/>
      <c r="B25806" s="3"/>
      <c r="C25806" s="3"/>
      <c r="D25806" s="3"/>
      <c r="E25806" s="3"/>
      <c r="F25806" s="3"/>
      <c r="G25806" s="3"/>
      <c r="H25806" s="3"/>
      <c r="I25806" s="3"/>
      <c r="J25806" s="3"/>
      <c r="K25806" s="3"/>
      <c r="L25806" s="3"/>
      <c r="M25806" s="3"/>
      <c r="N25806" s="3"/>
    </row>
    <row r="25807">
      <c r="A25807" s="3"/>
      <c r="B25807" s="3"/>
      <c r="C25807" s="3"/>
      <c r="D25807" s="3"/>
      <c r="E25807" s="3"/>
      <c r="F25807" s="3"/>
      <c r="G25807" s="3"/>
      <c r="H25807" s="3"/>
      <c r="I25807" s="3"/>
      <c r="J25807" s="3"/>
      <c r="K25807" s="3"/>
      <c r="L25807" s="3"/>
      <c r="M25807" s="3"/>
      <c r="N25807" s="3"/>
    </row>
    <row r="25808">
      <c r="A25808" s="3"/>
      <c r="B25808" s="3"/>
      <c r="C25808" s="3"/>
      <c r="D25808" s="3"/>
      <c r="E25808" s="3"/>
      <c r="F25808" s="3"/>
      <c r="G25808" s="3"/>
      <c r="H25808" s="3"/>
      <c r="I25808" s="3"/>
      <c r="J25808" s="3"/>
      <c r="K25808" s="3"/>
      <c r="L25808" s="3"/>
      <c r="M25808" s="3"/>
      <c r="N25808" s="3"/>
    </row>
    <row r="25809">
      <c r="A25809" s="3"/>
      <c r="B25809" s="3"/>
      <c r="C25809" s="3"/>
      <c r="D25809" s="3"/>
      <c r="E25809" s="3"/>
      <c r="F25809" s="3"/>
      <c r="G25809" s="3"/>
      <c r="H25809" s="3"/>
      <c r="I25809" s="3"/>
      <c r="J25809" s="3"/>
      <c r="K25809" s="3"/>
      <c r="L25809" s="3"/>
      <c r="M25809" s="3"/>
      <c r="N25809" s="3"/>
    </row>
    <row r="25810">
      <c r="A25810" s="3"/>
      <c r="B25810" s="3"/>
      <c r="C25810" s="3"/>
      <c r="D25810" s="3"/>
      <c r="E25810" s="3"/>
      <c r="F25810" s="3"/>
      <c r="G25810" s="3"/>
      <c r="H25810" s="3"/>
      <c r="I25810" s="3"/>
      <c r="J25810" s="3"/>
      <c r="K25810" s="3"/>
      <c r="L25810" s="3"/>
      <c r="M25810" s="3"/>
      <c r="N25810" s="3"/>
    </row>
    <row r="25811">
      <c r="A25811" s="3"/>
      <c r="B25811" s="3"/>
      <c r="C25811" s="3"/>
      <c r="D25811" s="3"/>
      <c r="E25811" s="3"/>
      <c r="F25811" s="3"/>
      <c r="G25811" s="3"/>
      <c r="H25811" s="3"/>
      <c r="I25811" s="3"/>
      <c r="J25811" s="3"/>
      <c r="K25811" s="3"/>
      <c r="L25811" s="3"/>
      <c r="M25811" s="3"/>
      <c r="N25811" s="3"/>
    </row>
    <row r="25812">
      <c r="A25812" s="3"/>
      <c r="B25812" s="3"/>
      <c r="C25812" s="3"/>
      <c r="D25812" s="3"/>
      <c r="E25812" s="3"/>
      <c r="F25812" s="3"/>
      <c r="G25812" s="3"/>
      <c r="H25812" s="3"/>
      <c r="I25812" s="3"/>
      <c r="J25812" s="3"/>
      <c r="K25812" s="3"/>
      <c r="L25812" s="3"/>
      <c r="M25812" s="3"/>
      <c r="N25812" s="3"/>
    </row>
    <row r="25813">
      <c r="A25813" s="3"/>
      <c r="B25813" s="3"/>
      <c r="C25813" s="3"/>
      <c r="D25813" s="3"/>
      <c r="E25813" s="3"/>
      <c r="F25813" s="3"/>
      <c r="G25813" s="3"/>
      <c r="H25813" s="3"/>
      <c r="I25813" s="3"/>
      <c r="J25813" s="3"/>
      <c r="K25813" s="3"/>
      <c r="L25813" s="3"/>
      <c r="M25813" s="3"/>
      <c r="N25813" s="3"/>
    </row>
    <row r="25814">
      <c r="A25814" s="3"/>
      <c r="B25814" s="3"/>
      <c r="C25814" s="3"/>
      <c r="D25814" s="3"/>
      <c r="E25814" s="3"/>
      <c r="F25814" s="3"/>
      <c r="G25814" s="3"/>
      <c r="H25814" s="3"/>
      <c r="I25814" s="3"/>
      <c r="J25814" s="3"/>
      <c r="K25814" s="3"/>
      <c r="L25814" s="3"/>
      <c r="M25814" s="3"/>
      <c r="N25814" s="3"/>
    </row>
    <row r="25815">
      <c r="A25815" s="3"/>
      <c r="B25815" s="3"/>
      <c r="C25815" s="3"/>
      <c r="D25815" s="3"/>
      <c r="E25815" s="3"/>
      <c r="F25815" s="3"/>
      <c r="G25815" s="3"/>
      <c r="H25815" s="3"/>
      <c r="I25815" s="3"/>
      <c r="J25815" s="3"/>
      <c r="K25815" s="3"/>
      <c r="L25815" s="3"/>
      <c r="M25815" s="3"/>
      <c r="N25815" s="3"/>
    </row>
    <row r="25816">
      <c r="A25816" s="3"/>
      <c r="B25816" s="3"/>
      <c r="C25816" s="3"/>
      <c r="D25816" s="3"/>
      <c r="E25816" s="3"/>
      <c r="F25816" s="3"/>
      <c r="G25816" s="3"/>
      <c r="H25816" s="3"/>
      <c r="I25816" s="3"/>
      <c r="J25816" s="3"/>
      <c r="K25816" s="3"/>
      <c r="L25816" s="3"/>
      <c r="M25816" s="3"/>
      <c r="N25816" s="3"/>
    </row>
    <row r="25817">
      <c r="A25817" s="3"/>
      <c r="B25817" s="3"/>
      <c r="C25817" s="3"/>
      <c r="D25817" s="3"/>
      <c r="E25817" s="3"/>
      <c r="F25817" s="3"/>
      <c r="G25817" s="3"/>
      <c r="H25817" s="3"/>
      <c r="I25817" s="3"/>
      <c r="J25817" s="3"/>
      <c r="K25817" s="3"/>
      <c r="L25817" s="3"/>
      <c r="M25817" s="3"/>
      <c r="N25817" s="3"/>
    </row>
    <row r="25818">
      <c r="A25818" s="3"/>
      <c r="B25818" s="3"/>
      <c r="C25818" s="3"/>
      <c r="D25818" s="3"/>
      <c r="E25818" s="3"/>
      <c r="F25818" s="3"/>
      <c r="G25818" s="3"/>
      <c r="H25818" s="3"/>
      <c r="I25818" s="3"/>
      <c r="J25818" s="3"/>
      <c r="K25818" s="3"/>
      <c r="L25818" s="3"/>
      <c r="M25818" s="3"/>
      <c r="N25818" s="3"/>
    </row>
    <row r="25819">
      <c r="A25819" s="3"/>
      <c r="B25819" s="3"/>
      <c r="C25819" s="3"/>
      <c r="D25819" s="3"/>
      <c r="E25819" s="3"/>
      <c r="F25819" s="3"/>
      <c r="G25819" s="3"/>
      <c r="H25819" s="3"/>
      <c r="I25819" s="3"/>
      <c r="J25819" s="3"/>
      <c r="K25819" s="3"/>
      <c r="L25819" s="3"/>
      <c r="M25819" s="3"/>
      <c r="N25819" s="3"/>
    </row>
    <row r="25820">
      <c r="A25820" s="3"/>
      <c r="B25820" s="3"/>
      <c r="C25820" s="3"/>
      <c r="D25820" s="3"/>
      <c r="E25820" s="3"/>
      <c r="F25820" s="3"/>
      <c r="G25820" s="3"/>
      <c r="H25820" s="3"/>
      <c r="I25820" s="3"/>
      <c r="J25820" s="3"/>
      <c r="K25820" s="3"/>
      <c r="L25820" s="3"/>
      <c r="M25820" s="3"/>
      <c r="N25820" s="3"/>
    </row>
    <row r="25821">
      <c r="A25821" s="3"/>
      <c r="B25821" s="3"/>
      <c r="C25821" s="3"/>
      <c r="D25821" s="3"/>
      <c r="E25821" s="3"/>
      <c r="F25821" s="3"/>
      <c r="G25821" s="3"/>
      <c r="H25821" s="3"/>
      <c r="I25821" s="3"/>
      <c r="J25821" s="3"/>
      <c r="K25821" s="3"/>
      <c r="L25821" s="3"/>
      <c r="M25821" s="3"/>
      <c r="N25821" s="3"/>
    </row>
    <row r="25822">
      <c r="A25822" s="3"/>
      <c r="B25822" s="3"/>
      <c r="C25822" s="3"/>
      <c r="D25822" s="3"/>
      <c r="E25822" s="3"/>
      <c r="F25822" s="3"/>
      <c r="G25822" s="3"/>
      <c r="H25822" s="3"/>
      <c r="I25822" s="3"/>
      <c r="J25822" s="3"/>
      <c r="K25822" s="3"/>
      <c r="L25822" s="3"/>
      <c r="M25822" s="3"/>
      <c r="N25822" s="3"/>
    </row>
    <row r="25823">
      <c r="A25823" s="3"/>
      <c r="B25823" s="3"/>
      <c r="C25823" s="3"/>
      <c r="D25823" s="3"/>
      <c r="E25823" s="3"/>
      <c r="F25823" s="3"/>
      <c r="G25823" s="3"/>
      <c r="H25823" s="3"/>
      <c r="I25823" s="3"/>
      <c r="J25823" s="3"/>
      <c r="K25823" s="3"/>
      <c r="L25823" s="3"/>
      <c r="M25823" s="3"/>
      <c r="N25823" s="3"/>
    </row>
    <row r="25824">
      <c r="A25824" s="3"/>
      <c r="B25824" s="3"/>
      <c r="C25824" s="3"/>
      <c r="D25824" s="3"/>
      <c r="E25824" s="3"/>
      <c r="F25824" s="3"/>
      <c r="G25824" s="3"/>
      <c r="H25824" s="3"/>
      <c r="I25824" s="3"/>
      <c r="J25824" s="3"/>
      <c r="K25824" s="3"/>
      <c r="L25824" s="3"/>
      <c r="M25824" s="3"/>
      <c r="N25824" s="3"/>
    </row>
    <row r="25825">
      <c r="A25825" s="3"/>
      <c r="B25825" s="3"/>
      <c r="C25825" s="3"/>
      <c r="D25825" s="3"/>
      <c r="E25825" s="3"/>
      <c r="F25825" s="3"/>
      <c r="G25825" s="3"/>
      <c r="H25825" s="3"/>
      <c r="I25825" s="3"/>
      <c r="J25825" s="3"/>
      <c r="K25825" s="3"/>
      <c r="L25825" s="3"/>
      <c r="M25825" s="3"/>
      <c r="N25825" s="3"/>
    </row>
    <row r="25826">
      <c r="A25826" s="3"/>
      <c r="B25826" s="3"/>
      <c r="C25826" s="3"/>
      <c r="D25826" s="3"/>
      <c r="E25826" s="3"/>
      <c r="F25826" s="3"/>
      <c r="G25826" s="3"/>
      <c r="H25826" s="3"/>
      <c r="I25826" s="3"/>
      <c r="J25826" s="3"/>
      <c r="K25826" s="3"/>
      <c r="L25826" s="3"/>
      <c r="M25826" s="3"/>
      <c r="N25826" s="3"/>
    </row>
    <row r="25827">
      <c r="A25827" s="3"/>
      <c r="B25827" s="3"/>
      <c r="C25827" s="3"/>
      <c r="D25827" s="3"/>
      <c r="E25827" s="3"/>
      <c r="F25827" s="3"/>
      <c r="G25827" s="3"/>
      <c r="H25827" s="3"/>
      <c r="I25827" s="3"/>
      <c r="J25827" s="3"/>
      <c r="K25827" s="3"/>
      <c r="L25827" s="3"/>
      <c r="M25827" s="3"/>
      <c r="N25827" s="3"/>
    </row>
    <row r="25828">
      <c r="A25828" s="3"/>
      <c r="B25828" s="3"/>
      <c r="C25828" s="3"/>
      <c r="D25828" s="3"/>
      <c r="E25828" s="3"/>
      <c r="F25828" s="3"/>
      <c r="G25828" s="3"/>
      <c r="H25828" s="3"/>
      <c r="I25828" s="3"/>
      <c r="J25828" s="3"/>
      <c r="K25828" s="3"/>
      <c r="L25828" s="3"/>
      <c r="M25828" s="3"/>
      <c r="N25828" s="3"/>
    </row>
    <row r="25829">
      <c r="A25829" s="3"/>
      <c r="B25829" s="3"/>
      <c r="C25829" s="3"/>
      <c r="D25829" s="3"/>
      <c r="E25829" s="3"/>
      <c r="F25829" s="3"/>
      <c r="G25829" s="3"/>
      <c r="H25829" s="3"/>
      <c r="I25829" s="3"/>
      <c r="J25829" s="3"/>
      <c r="K25829" s="3"/>
      <c r="L25829" s="3"/>
      <c r="M25829" s="3"/>
      <c r="N25829" s="3"/>
    </row>
    <row r="25830">
      <c r="A25830" s="3"/>
      <c r="B25830" s="3"/>
      <c r="C25830" s="3"/>
      <c r="D25830" s="3"/>
      <c r="E25830" s="3"/>
      <c r="F25830" s="3"/>
      <c r="G25830" s="3"/>
      <c r="H25830" s="3"/>
      <c r="I25830" s="3"/>
      <c r="J25830" s="3"/>
      <c r="K25830" s="3"/>
      <c r="L25830" s="3"/>
      <c r="M25830" s="3"/>
      <c r="N25830" s="3"/>
    </row>
    <row r="25831">
      <c r="A25831" s="3"/>
      <c r="B25831" s="3"/>
      <c r="C25831" s="3"/>
      <c r="D25831" s="3"/>
      <c r="E25831" s="3"/>
      <c r="F25831" s="3"/>
      <c r="G25831" s="3"/>
      <c r="H25831" s="3"/>
      <c r="I25831" s="3"/>
      <c r="J25831" s="3"/>
      <c r="K25831" s="3"/>
      <c r="L25831" s="3"/>
      <c r="M25831" s="3"/>
      <c r="N25831" s="3"/>
    </row>
    <row r="25832">
      <c r="A25832" s="3"/>
      <c r="B25832" s="3"/>
      <c r="C25832" s="3"/>
      <c r="D25832" s="3"/>
      <c r="E25832" s="3"/>
      <c r="F25832" s="3"/>
      <c r="G25832" s="3"/>
      <c r="H25832" s="3"/>
      <c r="I25832" s="3"/>
      <c r="J25832" s="3"/>
      <c r="K25832" s="3"/>
      <c r="L25832" s="3"/>
      <c r="M25832" s="3"/>
      <c r="N25832" s="3"/>
    </row>
    <row r="25833">
      <c r="A25833" s="3"/>
      <c r="B25833" s="3"/>
      <c r="C25833" s="3"/>
      <c r="D25833" s="3"/>
      <c r="E25833" s="3"/>
      <c r="F25833" s="3"/>
      <c r="G25833" s="3"/>
      <c r="H25833" s="3"/>
      <c r="I25833" s="3"/>
      <c r="J25833" s="3"/>
      <c r="K25833" s="3"/>
      <c r="L25833" s="3"/>
      <c r="M25833" s="3"/>
      <c r="N25833" s="3"/>
    </row>
    <row r="25834">
      <c r="A25834" s="3"/>
      <c r="B25834" s="3"/>
      <c r="C25834" s="3"/>
      <c r="D25834" s="3"/>
      <c r="E25834" s="3"/>
      <c r="F25834" s="3"/>
      <c r="G25834" s="3"/>
      <c r="H25834" s="3"/>
      <c r="I25834" s="3"/>
      <c r="J25834" s="3"/>
      <c r="K25834" s="3"/>
      <c r="L25834" s="3"/>
      <c r="M25834" s="3"/>
      <c r="N25834" s="3"/>
    </row>
    <row r="25835">
      <c r="A25835" s="3"/>
      <c r="B25835" s="3"/>
      <c r="C25835" s="3"/>
      <c r="D25835" s="3"/>
      <c r="E25835" s="3"/>
      <c r="F25835" s="3"/>
      <c r="G25835" s="3"/>
      <c r="H25835" s="3"/>
      <c r="I25835" s="3"/>
      <c r="J25835" s="3"/>
      <c r="K25835" s="3"/>
      <c r="L25835" s="3"/>
      <c r="M25835" s="3"/>
      <c r="N25835" s="3"/>
    </row>
    <row r="25836">
      <c r="A25836" s="3"/>
      <c r="B25836" s="3"/>
      <c r="C25836" s="3"/>
      <c r="D25836" s="3"/>
      <c r="E25836" s="3"/>
      <c r="F25836" s="3"/>
      <c r="G25836" s="3"/>
      <c r="H25836" s="3"/>
      <c r="I25836" s="3"/>
      <c r="J25836" s="3"/>
      <c r="K25836" s="3"/>
      <c r="L25836" s="3"/>
      <c r="M25836" s="3"/>
      <c r="N25836" s="3"/>
    </row>
    <row r="25837">
      <c r="A25837" s="3"/>
      <c r="B25837" s="3"/>
      <c r="C25837" s="3"/>
      <c r="D25837" s="3"/>
      <c r="E25837" s="3"/>
      <c r="F25837" s="3"/>
      <c r="G25837" s="3"/>
      <c r="H25837" s="3"/>
      <c r="I25837" s="3"/>
      <c r="J25837" s="3"/>
      <c r="K25837" s="3"/>
      <c r="L25837" s="3"/>
      <c r="M25837" s="3"/>
      <c r="N25837" s="3"/>
    </row>
    <row r="25838">
      <c r="A25838" s="3"/>
      <c r="B25838" s="3"/>
      <c r="C25838" s="3"/>
      <c r="D25838" s="3"/>
      <c r="E25838" s="3"/>
      <c r="F25838" s="3"/>
      <c r="G25838" s="3"/>
      <c r="H25838" s="3"/>
      <c r="I25838" s="3"/>
      <c r="J25838" s="3"/>
      <c r="K25838" s="3"/>
      <c r="L25838" s="3"/>
      <c r="M25838" s="3"/>
      <c r="N25838" s="3"/>
    </row>
    <row r="25839">
      <c r="A25839" s="3"/>
      <c r="B25839" s="3"/>
      <c r="C25839" s="3"/>
      <c r="D25839" s="3"/>
      <c r="E25839" s="3"/>
      <c r="F25839" s="3"/>
      <c r="G25839" s="3"/>
      <c r="H25839" s="3"/>
      <c r="I25839" s="3"/>
      <c r="J25839" s="3"/>
      <c r="K25839" s="3"/>
      <c r="L25839" s="3"/>
      <c r="M25839" s="3"/>
      <c r="N25839" s="3"/>
    </row>
    <row r="25840">
      <c r="A25840" s="3"/>
      <c r="B25840" s="3"/>
      <c r="C25840" s="3"/>
      <c r="D25840" s="3"/>
      <c r="E25840" s="3"/>
      <c r="F25840" s="3"/>
      <c r="G25840" s="3"/>
      <c r="H25840" s="3"/>
      <c r="I25840" s="3"/>
      <c r="J25840" s="3"/>
      <c r="K25840" s="3"/>
      <c r="L25840" s="3"/>
      <c r="M25840" s="3"/>
      <c r="N25840" s="3"/>
    </row>
    <row r="25841">
      <c r="A25841" s="3"/>
      <c r="B25841" s="3"/>
      <c r="C25841" s="3"/>
      <c r="D25841" s="3"/>
      <c r="E25841" s="3"/>
      <c r="F25841" s="3"/>
      <c r="G25841" s="3"/>
      <c r="H25841" s="3"/>
      <c r="I25841" s="3"/>
      <c r="J25841" s="3"/>
      <c r="K25841" s="3"/>
      <c r="L25841" s="3"/>
      <c r="M25841" s="3"/>
      <c r="N25841" s="3"/>
    </row>
    <row r="25842">
      <c r="A25842" s="3"/>
      <c r="B25842" s="3"/>
      <c r="C25842" s="3"/>
      <c r="D25842" s="3"/>
      <c r="E25842" s="3"/>
      <c r="F25842" s="3"/>
      <c r="G25842" s="3"/>
      <c r="H25842" s="3"/>
      <c r="I25842" s="3"/>
      <c r="J25842" s="3"/>
      <c r="K25842" s="3"/>
      <c r="L25842" s="3"/>
      <c r="M25842" s="3"/>
      <c r="N25842" s="3"/>
    </row>
    <row r="25843">
      <c r="A25843" s="3"/>
      <c r="B25843" s="3"/>
      <c r="C25843" s="3"/>
      <c r="D25843" s="3"/>
      <c r="E25843" s="3"/>
      <c r="F25843" s="3"/>
      <c r="G25843" s="3"/>
      <c r="H25843" s="3"/>
      <c r="I25843" s="3"/>
      <c r="J25843" s="3"/>
      <c r="K25843" s="3"/>
      <c r="L25843" s="3"/>
      <c r="M25843" s="3"/>
      <c r="N25843" s="3"/>
    </row>
    <row r="25844">
      <c r="A25844" s="3"/>
      <c r="B25844" s="3"/>
      <c r="C25844" s="3"/>
      <c r="D25844" s="3"/>
      <c r="E25844" s="3"/>
      <c r="F25844" s="3"/>
      <c r="G25844" s="3"/>
      <c r="H25844" s="3"/>
      <c r="I25844" s="3"/>
      <c r="J25844" s="3"/>
      <c r="K25844" s="3"/>
      <c r="L25844" s="3"/>
      <c r="M25844" s="3"/>
      <c r="N25844" s="3"/>
    </row>
    <row r="25845">
      <c r="A25845" s="3"/>
      <c r="B25845" s="3"/>
      <c r="C25845" s="3"/>
      <c r="D25845" s="3"/>
      <c r="E25845" s="3"/>
      <c r="F25845" s="3"/>
      <c r="G25845" s="3"/>
      <c r="H25845" s="3"/>
      <c r="I25845" s="3"/>
      <c r="J25845" s="3"/>
      <c r="K25845" s="3"/>
      <c r="L25845" s="3"/>
      <c r="M25845" s="3"/>
      <c r="N25845" s="3"/>
    </row>
    <row r="25846">
      <c r="A25846" s="3"/>
      <c r="B25846" s="3"/>
      <c r="C25846" s="3"/>
      <c r="D25846" s="3"/>
      <c r="E25846" s="3"/>
      <c r="F25846" s="3"/>
      <c r="G25846" s="3"/>
      <c r="H25846" s="3"/>
      <c r="I25846" s="3"/>
      <c r="J25846" s="3"/>
      <c r="K25846" s="3"/>
      <c r="L25846" s="3"/>
      <c r="M25846" s="3"/>
      <c r="N25846" s="3"/>
    </row>
    <row r="25847">
      <c r="A25847" s="3"/>
      <c r="B25847" s="3"/>
      <c r="C25847" s="3"/>
      <c r="D25847" s="3"/>
      <c r="E25847" s="3"/>
      <c r="F25847" s="3"/>
      <c r="G25847" s="3"/>
      <c r="H25847" s="3"/>
      <c r="I25847" s="3"/>
      <c r="J25847" s="3"/>
      <c r="K25847" s="3"/>
      <c r="L25847" s="3"/>
      <c r="M25847" s="3"/>
      <c r="N25847" s="3"/>
    </row>
    <row r="25848">
      <c r="A25848" s="3"/>
      <c r="B25848" s="3"/>
      <c r="C25848" s="3"/>
      <c r="D25848" s="3"/>
      <c r="E25848" s="3"/>
      <c r="F25848" s="3"/>
      <c r="G25848" s="3"/>
      <c r="H25848" s="3"/>
      <c r="I25848" s="3"/>
      <c r="J25848" s="3"/>
      <c r="K25848" s="3"/>
      <c r="L25848" s="3"/>
      <c r="M25848" s="3"/>
      <c r="N25848" s="3"/>
    </row>
    <row r="25849">
      <c r="A25849" s="3"/>
      <c r="B25849" s="3"/>
      <c r="C25849" s="3"/>
      <c r="D25849" s="3"/>
      <c r="E25849" s="3"/>
      <c r="F25849" s="3"/>
      <c r="G25849" s="3"/>
      <c r="H25849" s="3"/>
      <c r="I25849" s="3"/>
      <c r="J25849" s="3"/>
      <c r="K25849" s="3"/>
      <c r="L25849" s="3"/>
      <c r="M25849" s="3"/>
      <c r="N25849" s="3"/>
    </row>
    <row r="25850">
      <c r="A25850" s="3"/>
      <c r="B25850" s="3"/>
      <c r="C25850" s="3"/>
      <c r="D25850" s="3"/>
      <c r="E25850" s="3"/>
      <c r="F25850" s="3"/>
      <c r="G25850" s="3"/>
      <c r="H25850" s="3"/>
      <c r="I25850" s="3"/>
      <c r="J25850" s="3"/>
      <c r="K25850" s="3"/>
      <c r="L25850" s="3"/>
      <c r="M25850" s="3"/>
      <c r="N25850" s="3"/>
    </row>
    <row r="25851">
      <c r="A25851" s="3"/>
      <c r="B25851" s="3"/>
      <c r="C25851" s="3"/>
      <c r="D25851" s="3"/>
      <c r="E25851" s="3"/>
      <c r="F25851" s="3"/>
      <c r="G25851" s="3"/>
      <c r="H25851" s="3"/>
      <c r="I25851" s="3"/>
      <c r="J25851" s="3"/>
      <c r="K25851" s="3"/>
      <c r="L25851" s="3"/>
      <c r="M25851" s="3"/>
      <c r="N25851" s="3"/>
    </row>
    <row r="25852">
      <c r="A25852" s="3"/>
      <c r="B25852" s="3"/>
      <c r="C25852" s="3"/>
      <c r="D25852" s="3"/>
      <c r="E25852" s="3"/>
      <c r="F25852" s="3"/>
      <c r="G25852" s="3"/>
      <c r="H25852" s="3"/>
      <c r="I25852" s="3"/>
      <c r="J25852" s="3"/>
      <c r="K25852" s="3"/>
      <c r="L25852" s="3"/>
      <c r="M25852" s="3"/>
      <c r="N25852" s="3"/>
    </row>
    <row r="25853">
      <c r="A25853" s="3"/>
      <c r="B25853" s="3"/>
      <c r="C25853" s="3"/>
      <c r="D25853" s="3"/>
      <c r="E25853" s="3"/>
      <c r="F25853" s="3"/>
      <c r="G25853" s="3"/>
      <c r="H25853" s="3"/>
      <c r="I25853" s="3"/>
      <c r="J25853" s="3"/>
      <c r="K25853" s="3"/>
      <c r="L25853" s="3"/>
      <c r="M25853" s="3"/>
      <c r="N25853" s="3"/>
    </row>
    <row r="25854">
      <c r="A25854" s="3"/>
      <c r="B25854" s="3"/>
      <c r="C25854" s="3"/>
      <c r="D25854" s="3"/>
      <c r="E25854" s="3"/>
      <c r="F25854" s="3"/>
      <c r="G25854" s="3"/>
      <c r="H25854" s="3"/>
      <c r="I25854" s="3"/>
      <c r="J25854" s="3"/>
      <c r="K25854" s="3"/>
      <c r="L25854" s="3"/>
      <c r="M25854" s="3"/>
      <c r="N25854" s="3"/>
    </row>
    <row r="25855">
      <c r="A25855" s="3"/>
      <c r="B25855" s="3"/>
      <c r="C25855" s="3"/>
      <c r="D25855" s="3"/>
      <c r="E25855" s="3"/>
      <c r="F25855" s="3"/>
      <c r="G25855" s="3"/>
      <c r="H25855" s="3"/>
      <c r="I25855" s="3"/>
      <c r="J25855" s="3"/>
      <c r="K25855" s="3"/>
      <c r="L25855" s="3"/>
      <c r="M25855" s="3"/>
      <c r="N25855" s="3"/>
    </row>
    <row r="25856">
      <c r="A25856" s="3"/>
      <c r="B25856" s="3"/>
      <c r="C25856" s="3"/>
      <c r="D25856" s="3"/>
      <c r="E25856" s="3"/>
      <c r="F25856" s="3"/>
      <c r="G25856" s="3"/>
      <c r="H25856" s="3"/>
      <c r="I25856" s="3"/>
      <c r="J25856" s="3"/>
      <c r="K25856" s="3"/>
      <c r="L25856" s="3"/>
      <c r="M25856" s="3"/>
      <c r="N25856" s="3"/>
    </row>
    <row r="25857">
      <c r="A25857" s="3"/>
      <c r="B25857" s="3"/>
      <c r="C25857" s="3"/>
      <c r="D25857" s="3"/>
      <c r="E25857" s="3"/>
      <c r="F25857" s="3"/>
      <c r="G25857" s="3"/>
      <c r="H25857" s="3"/>
      <c r="I25857" s="3"/>
      <c r="J25857" s="3"/>
      <c r="K25857" s="3"/>
      <c r="L25857" s="3"/>
      <c r="M25857" s="3"/>
      <c r="N25857" s="3"/>
    </row>
    <row r="25858">
      <c r="A25858" s="3"/>
      <c r="B25858" s="3"/>
      <c r="C25858" s="3"/>
      <c r="D25858" s="3"/>
      <c r="E25858" s="3"/>
      <c r="F25858" s="3"/>
      <c r="G25858" s="3"/>
      <c r="H25858" s="3"/>
      <c r="I25858" s="3"/>
      <c r="J25858" s="3"/>
      <c r="K25858" s="3"/>
      <c r="L25858" s="3"/>
      <c r="M25858" s="3"/>
      <c r="N25858" s="3"/>
    </row>
    <row r="25859">
      <c r="A25859" s="3"/>
      <c r="B25859" s="3"/>
      <c r="C25859" s="3"/>
      <c r="D25859" s="3"/>
      <c r="E25859" s="3"/>
      <c r="F25859" s="3"/>
      <c r="G25859" s="3"/>
      <c r="H25859" s="3"/>
      <c r="I25859" s="3"/>
      <c r="J25859" s="3"/>
      <c r="K25859" s="3"/>
      <c r="L25859" s="3"/>
      <c r="M25859" s="3"/>
      <c r="N25859" s="3"/>
    </row>
    <row r="25860">
      <c r="A25860" s="3"/>
      <c r="B25860" s="3"/>
      <c r="C25860" s="3"/>
      <c r="D25860" s="3"/>
      <c r="E25860" s="3"/>
      <c r="F25860" s="3"/>
      <c r="G25860" s="3"/>
      <c r="H25860" s="3"/>
      <c r="I25860" s="3"/>
      <c r="J25860" s="3"/>
      <c r="K25860" s="3"/>
      <c r="L25860" s="3"/>
      <c r="M25860" s="3"/>
      <c r="N25860" s="3"/>
    </row>
    <row r="25861">
      <c r="A25861" s="3"/>
      <c r="B25861" s="3"/>
      <c r="C25861" s="3"/>
      <c r="D25861" s="3"/>
      <c r="E25861" s="3"/>
      <c r="F25861" s="3"/>
      <c r="G25861" s="3"/>
      <c r="H25861" s="3"/>
      <c r="I25861" s="3"/>
      <c r="J25861" s="3"/>
      <c r="K25861" s="3"/>
      <c r="L25861" s="3"/>
      <c r="M25861" s="3"/>
      <c r="N25861" s="3"/>
    </row>
    <row r="25862">
      <c r="A25862" s="3"/>
      <c r="B25862" s="3"/>
      <c r="C25862" s="3"/>
      <c r="D25862" s="3"/>
      <c r="E25862" s="3"/>
      <c r="F25862" s="3"/>
      <c r="G25862" s="3"/>
      <c r="H25862" s="3"/>
      <c r="I25862" s="3"/>
      <c r="J25862" s="3"/>
      <c r="K25862" s="3"/>
      <c r="L25862" s="3"/>
      <c r="M25862" s="3"/>
      <c r="N25862" s="3"/>
    </row>
    <row r="25863">
      <c r="A25863" s="3"/>
      <c r="B25863" s="3"/>
      <c r="C25863" s="3"/>
      <c r="D25863" s="3"/>
      <c r="E25863" s="3"/>
      <c r="F25863" s="3"/>
      <c r="G25863" s="3"/>
      <c r="H25863" s="3"/>
      <c r="I25863" s="3"/>
      <c r="J25863" s="3"/>
      <c r="K25863" s="3"/>
      <c r="L25863" s="3"/>
      <c r="M25863" s="3"/>
      <c r="N25863" s="3"/>
    </row>
    <row r="25864">
      <c r="A25864" s="3"/>
      <c r="B25864" s="3"/>
      <c r="C25864" s="3"/>
      <c r="D25864" s="3"/>
      <c r="E25864" s="3"/>
      <c r="F25864" s="3"/>
      <c r="G25864" s="3"/>
      <c r="H25864" s="3"/>
      <c r="I25864" s="3"/>
      <c r="J25864" s="3"/>
      <c r="K25864" s="3"/>
      <c r="L25864" s="3"/>
      <c r="M25864" s="3"/>
      <c r="N25864" s="3"/>
    </row>
    <row r="25865">
      <c r="A25865" s="3"/>
      <c r="B25865" s="3"/>
      <c r="C25865" s="3"/>
      <c r="D25865" s="3"/>
      <c r="E25865" s="3"/>
      <c r="F25865" s="3"/>
      <c r="G25865" s="3"/>
      <c r="H25865" s="3"/>
      <c r="I25865" s="3"/>
      <c r="J25865" s="3"/>
      <c r="K25865" s="3"/>
      <c r="L25865" s="3"/>
      <c r="M25865" s="3"/>
      <c r="N25865" s="3"/>
    </row>
    <row r="25866">
      <c r="A25866" s="3"/>
      <c r="B25866" s="3"/>
      <c r="C25866" s="3"/>
      <c r="D25866" s="3"/>
      <c r="E25866" s="3"/>
      <c r="F25866" s="3"/>
      <c r="G25866" s="3"/>
      <c r="H25866" s="3"/>
      <c r="I25866" s="3"/>
      <c r="J25866" s="3"/>
      <c r="K25866" s="3"/>
      <c r="L25866" s="3"/>
      <c r="M25866" s="3"/>
      <c r="N25866" s="3"/>
    </row>
    <row r="25867">
      <c r="A25867" s="3"/>
      <c r="B25867" s="3"/>
      <c r="C25867" s="3"/>
      <c r="D25867" s="3"/>
      <c r="E25867" s="3"/>
      <c r="F25867" s="3"/>
      <c r="G25867" s="3"/>
      <c r="H25867" s="3"/>
      <c r="I25867" s="3"/>
      <c r="J25867" s="3"/>
      <c r="K25867" s="3"/>
      <c r="L25867" s="3"/>
      <c r="M25867" s="3"/>
      <c r="N25867" s="3"/>
    </row>
    <row r="25868">
      <c r="A25868" s="3"/>
      <c r="B25868" s="3"/>
      <c r="C25868" s="3"/>
      <c r="D25868" s="3"/>
      <c r="E25868" s="3"/>
      <c r="F25868" s="3"/>
      <c r="G25868" s="3"/>
      <c r="H25868" s="3"/>
      <c r="I25868" s="3"/>
      <c r="J25868" s="3"/>
      <c r="K25868" s="3"/>
      <c r="L25868" s="3"/>
      <c r="M25868" s="3"/>
      <c r="N25868" s="3"/>
    </row>
    <row r="25869">
      <c r="A25869" s="3"/>
      <c r="B25869" s="3"/>
      <c r="C25869" s="3"/>
      <c r="D25869" s="3"/>
      <c r="E25869" s="3"/>
      <c r="F25869" s="3"/>
      <c r="G25869" s="3"/>
      <c r="H25869" s="3"/>
      <c r="I25869" s="3"/>
      <c r="J25869" s="3"/>
      <c r="K25869" s="3"/>
      <c r="L25869" s="3"/>
      <c r="M25869" s="3"/>
      <c r="N25869" s="3"/>
    </row>
    <row r="25870">
      <c r="A25870" s="3"/>
      <c r="B25870" s="3"/>
      <c r="C25870" s="3"/>
      <c r="D25870" s="3"/>
      <c r="E25870" s="3"/>
      <c r="F25870" s="3"/>
      <c r="G25870" s="3"/>
      <c r="H25870" s="3"/>
      <c r="I25870" s="3"/>
      <c r="J25870" s="3"/>
      <c r="K25870" s="3"/>
      <c r="L25870" s="3"/>
      <c r="M25870" s="3"/>
      <c r="N25870" s="3"/>
    </row>
    <row r="25871">
      <c r="A25871" s="3"/>
      <c r="B25871" s="3"/>
      <c r="C25871" s="3"/>
      <c r="D25871" s="3"/>
      <c r="E25871" s="3"/>
      <c r="F25871" s="3"/>
      <c r="G25871" s="3"/>
      <c r="H25871" s="3"/>
      <c r="I25871" s="3"/>
      <c r="J25871" s="3"/>
      <c r="K25871" s="3"/>
      <c r="L25871" s="3"/>
      <c r="M25871" s="3"/>
      <c r="N25871" s="3"/>
    </row>
    <row r="25872">
      <c r="A25872" s="3"/>
      <c r="B25872" s="3"/>
      <c r="C25872" s="3"/>
      <c r="D25872" s="3"/>
      <c r="E25872" s="3"/>
      <c r="F25872" s="3"/>
      <c r="G25872" s="3"/>
      <c r="H25872" s="3"/>
      <c r="I25872" s="3"/>
      <c r="J25872" s="3"/>
      <c r="K25872" s="3"/>
      <c r="L25872" s="3"/>
      <c r="M25872" s="3"/>
      <c r="N25872" s="3"/>
    </row>
    <row r="25873">
      <c r="A25873" s="3"/>
      <c r="B25873" s="3"/>
      <c r="C25873" s="3"/>
      <c r="D25873" s="3"/>
      <c r="E25873" s="3"/>
      <c r="F25873" s="3"/>
      <c r="G25873" s="3"/>
      <c r="H25873" s="3"/>
      <c r="I25873" s="3"/>
      <c r="J25873" s="3"/>
      <c r="K25873" s="3"/>
      <c r="L25873" s="3"/>
      <c r="M25873" s="3"/>
      <c r="N25873" s="3"/>
    </row>
    <row r="25874">
      <c r="A25874" s="3"/>
      <c r="B25874" s="3"/>
      <c r="C25874" s="3"/>
      <c r="D25874" s="3"/>
      <c r="E25874" s="3"/>
      <c r="F25874" s="3"/>
      <c r="G25874" s="3"/>
      <c r="H25874" s="3"/>
      <c r="I25874" s="3"/>
      <c r="J25874" s="3"/>
      <c r="K25874" s="3"/>
      <c r="L25874" s="3"/>
      <c r="M25874" s="3"/>
      <c r="N25874" s="3"/>
    </row>
    <row r="25875">
      <c r="A25875" s="3"/>
      <c r="B25875" s="3"/>
      <c r="C25875" s="3"/>
      <c r="D25875" s="3"/>
      <c r="E25875" s="3"/>
      <c r="F25875" s="3"/>
      <c r="G25875" s="3"/>
      <c r="H25875" s="3"/>
      <c r="I25875" s="3"/>
      <c r="J25875" s="3"/>
      <c r="K25875" s="3"/>
      <c r="L25875" s="3"/>
      <c r="M25875" s="3"/>
      <c r="N25875" s="3"/>
    </row>
    <row r="25876">
      <c r="A25876" s="3"/>
      <c r="B25876" s="3"/>
      <c r="C25876" s="3"/>
      <c r="D25876" s="3"/>
      <c r="E25876" s="3"/>
      <c r="F25876" s="3"/>
      <c r="G25876" s="3"/>
      <c r="H25876" s="3"/>
      <c r="I25876" s="3"/>
      <c r="J25876" s="3"/>
      <c r="K25876" s="3"/>
      <c r="L25876" s="3"/>
      <c r="M25876" s="3"/>
      <c r="N25876" s="3"/>
    </row>
    <row r="25877">
      <c r="A25877" s="3"/>
      <c r="B25877" s="3"/>
      <c r="C25877" s="3"/>
      <c r="D25877" s="3"/>
      <c r="E25877" s="3"/>
      <c r="F25877" s="3"/>
      <c r="G25877" s="3"/>
      <c r="H25877" s="3"/>
      <c r="I25877" s="3"/>
      <c r="J25877" s="3"/>
      <c r="K25877" s="3"/>
      <c r="L25877" s="3"/>
      <c r="M25877" s="3"/>
      <c r="N25877" s="3"/>
    </row>
    <row r="25878">
      <c r="A25878" s="3"/>
      <c r="B25878" s="3"/>
      <c r="C25878" s="3"/>
      <c r="D25878" s="3"/>
      <c r="E25878" s="3"/>
      <c r="F25878" s="3"/>
      <c r="G25878" s="3"/>
      <c r="H25878" s="3"/>
      <c r="I25878" s="3"/>
      <c r="J25878" s="3"/>
      <c r="K25878" s="3"/>
      <c r="L25878" s="3"/>
      <c r="M25878" s="3"/>
      <c r="N25878" s="3"/>
    </row>
    <row r="25879">
      <c r="A25879" s="3"/>
      <c r="B25879" s="3"/>
      <c r="C25879" s="3"/>
      <c r="D25879" s="3"/>
      <c r="E25879" s="3"/>
      <c r="F25879" s="3"/>
      <c r="G25879" s="3"/>
      <c r="H25879" s="3"/>
      <c r="I25879" s="3"/>
      <c r="J25879" s="3"/>
      <c r="K25879" s="3"/>
      <c r="L25879" s="3"/>
      <c r="M25879" s="3"/>
      <c r="N25879" s="3"/>
    </row>
    <row r="25880">
      <c r="A25880" s="3"/>
      <c r="B25880" s="3"/>
      <c r="C25880" s="3"/>
      <c r="D25880" s="3"/>
      <c r="E25880" s="3"/>
      <c r="F25880" s="3"/>
      <c r="G25880" s="3"/>
      <c r="H25880" s="3"/>
      <c r="I25880" s="3"/>
      <c r="J25880" s="3"/>
      <c r="K25880" s="3"/>
      <c r="L25880" s="3"/>
      <c r="M25880" s="3"/>
      <c r="N25880" s="3"/>
    </row>
    <row r="25881">
      <c r="A25881" s="3"/>
      <c r="B25881" s="3"/>
      <c r="C25881" s="3"/>
      <c r="D25881" s="3"/>
      <c r="E25881" s="3"/>
      <c r="F25881" s="3"/>
      <c r="G25881" s="3"/>
      <c r="H25881" s="3"/>
      <c r="I25881" s="3"/>
      <c r="J25881" s="3"/>
      <c r="K25881" s="3"/>
      <c r="L25881" s="3"/>
      <c r="M25881" s="3"/>
      <c r="N25881" s="3"/>
    </row>
    <row r="25882">
      <c r="A25882" s="3"/>
      <c r="B25882" s="3"/>
      <c r="C25882" s="3"/>
      <c r="D25882" s="3"/>
      <c r="E25882" s="3"/>
      <c r="F25882" s="3"/>
      <c r="G25882" s="3"/>
      <c r="H25882" s="3"/>
      <c r="I25882" s="3"/>
      <c r="J25882" s="3"/>
      <c r="K25882" s="3"/>
      <c r="L25882" s="3"/>
      <c r="M25882" s="3"/>
      <c r="N25882" s="3"/>
    </row>
    <row r="25883">
      <c r="A25883" s="3"/>
      <c r="B25883" s="3"/>
      <c r="C25883" s="3"/>
      <c r="D25883" s="3"/>
      <c r="E25883" s="3"/>
      <c r="F25883" s="3"/>
      <c r="G25883" s="3"/>
      <c r="H25883" s="3"/>
      <c r="I25883" s="3"/>
      <c r="J25883" s="3"/>
      <c r="K25883" s="3"/>
      <c r="L25883" s="3"/>
      <c r="M25883" s="3"/>
      <c r="N25883" s="3"/>
    </row>
    <row r="25884">
      <c r="A25884" s="3"/>
      <c r="B25884" s="3"/>
      <c r="C25884" s="3"/>
      <c r="D25884" s="3"/>
      <c r="E25884" s="3"/>
      <c r="F25884" s="3"/>
      <c r="G25884" s="3"/>
      <c r="H25884" s="3"/>
      <c r="I25884" s="3"/>
      <c r="J25884" s="3"/>
      <c r="K25884" s="3"/>
      <c r="L25884" s="3"/>
      <c r="M25884" s="3"/>
      <c r="N25884" s="3"/>
    </row>
    <row r="25885">
      <c r="A25885" s="3"/>
      <c r="B25885" s="3"/>
      <c r="C25885" s="3"/>
      <c r="D25885" s="3"/>
      <c r="E25885" s="3"/>
      <c r="F25885" s="3"/>
      <c r="G25885" s="3"/>
      <c r="H25885" s="3"/>
      <c r="I25885" s="3"/>
      <c r="J25885" s="3"/>
      <c r="K25885" s="3"/>
      <c r="L25885" s="3"/>
      <c r="M25885" s="3"/>
      <c r="N25885" s="3"/>
    </row>
    <row r="25886">
      <c r="A25886" s="3"/>
      <c r="B25886" s="3"/>
      <c r="C25886" s="3"/>
      <c r="D25886" s="3"/>
      <c r="E25886" s="3"/>
      <c r="F25886" s="3"/>
      <c r="G25886" s="3"/>
      <c r="H25886" s="3"/>
      <c r="I25886" s="3"/>
      <c r="J25886" s="3"/>
      <c r="K25886" s="3"/>
      <c r="L25886" s="3"/>
      <c r="M25886" s="3"/>
      <c r="N25886" s="3"/>
    </row>
    <row r="25887">
      <c r="A25887" s="3"/>
      <c r="B25887" s="3"/>
      <c r="C25887" s="3"/>
      <c r="D25887" s="3"/>
      <c r="E25887" s="3"/>
      <c r="F25887" s="3"/>
      <c r="G25887" s="3"/>
      <c r="H25887" s="3"/>
      <c r="I25887" s="3"/>
      <c r="J25887" s="3"/>
      <c r="K25887" s="3"/>
      <c r="L25887" s="3"/>
      <c r="M25887" s="3"/>
      <c r="N25887" s="3"/>
    </row>
    <row r="25888">
      <c r="A25888" s="3"/>
      <c r="B25888" s="3"/>
      <c r="C25888" s="3"/>
      <c r="D25888" s="3"/>
      <c r="E25888" s="3"/>
      <c r="F25888" s="3"/>
      <c r="G25888" s="3"/>
      <c r="H25888" s="3"/>
      <c r="I25888" s="3"/>
      <c r="J25888" s="3"/>
      <c r="K25888" s="3"/>
      <c r="L25888" s="3"/>
      <c r="M25888" s="3"/>
      <c r="N25888" s="3"/>
    </row>
    <row r="25889">
      <c r="A25889" s="3"/>
      <c r="B25889" s="3"/>
      <c r="C25889" s="3"/>
      <c r="D25889" s="3"/>
      <c r="E25889" s="3"/>
      <c r="F25889" s="3"/>
      <c r="G25889" s="3"/>
      <c r="H25889" s="3"/>
      <c r="I25889" s="3"/>
      <c r="J25889" s="3"/>
      <c r="K25889" s="3"/>
      <c r="L25889" s="3"/>
      <c r="M25889" s="3"/>
      <c r="N25889" s="3"/>
    </row>
    <row r="25890">
      <c r="A25890" s="3"/>
      <c r="B25890" s="3"/>
      <c r="C25890" s="3"/>
      <c r="D25890" s="3"/>
      <c r="E25890" s="3"/>
      <c r="F25890" s="3"/>
      <c r="G25890" s="3"/>
      <c r="H25890" s="3"/>
      <c r="I25890" s="3"/>
      <c r="J25890" s="3"/>
      <c r="K25890" s="3"/>
      <c r="L25890" s="3"/>
      <c r="M25890" s="3"/>
      <c r="N25890" s="3"/>
    </row>
    <row r="25891">
      <c r="A25891" s="3"/>
      <c r="B25891" s="3"/>
      <c r="C25891" s="3"/>
      <c r="D25891" s="3"/>
      <c r="E25891" s="3"/>
      <c r="F25891" s="3"/>
      <c r="G25891" s="3"/>
      <c r="H25891" s="3"/>
      <c r="I25891" s="3"/>
      <c r="J25891" s="3"/>
      <c r="K25891" s="3"/>
      <c r="L25891" s="3"/>
      <c r="M25891" s="3"/>
      <c r="N25891" s="3"/>
    </row>
    <row r="25892">
      <c r="A25892" s="3"/>
      <c r="B25892" s="3"/>
      <c r="C25892" s="3"/>
      <c r="D25892" s="3"/>
      <c r="E25892" s="3"/>
      <c r="F25892" s="3"/>
      <c r="G25892" s="3"/>
      <c r="H25892" s="3"/>
      <c r="I25892" s="3"/>
      <c r="J25892" s="3"/>
      <c r="K25892" s="3"/>
      <c r="L25892" s="3"/>
      <c r="M25892" s="3"/>
      <c r="N25892" s="3"/>
    </row>
    <row r="25893">
      <c r="A25893" s="3"/>
      <c r="B25893" s="3"/>
      <c r="C25893" s="3"/>
      <c r="D25893" s="3"/>
      <c r="E25893" s="3"/>
      <c r="F25893" s="3"/>
      <c r="G25893" s="3"/>
      <c r="H25893" s="3"/>
      <c r="I25893" s="3"/>
      <c r="J25893" s="3"/>
      <c r="K25893" s="3"/>
      <c r="L25893" s="3"/>
      <c r="M25893" s="3"/>
      <c r="N25893" s="3"/>
    </row>
    <row r="25894">
      <c r="A25894" s="3"/>
      <c r="B25894" s="3"/>
      <c r="C25894" s="3"/>
      <c r="D25894" s="3"/>
      <c r="E25894" s="3"/>
      <c r="F25894" s="3"/>
      <c r="G25894" s="3"/>
      <c r="H25894" s="3"/>
      <c r="I25894" s="3"/>
      <c r="J25894" s="3"/>
      <c r="K25894" s="3"/>
      <c r="L25894" s="3"/>
      <c r="M25894" s="3"/>
      <c r="N25894" s="3"/>
    </row>
    <row r="25895">
      <c r="A25895" s="3"/>
      <c r="B25895" s="3"/>
      <c r="C25895" s="3"/>
      <c r="D25895" s="3"/>
      <c r="E25895" s="3"/>
      <c r="F25895" s="3"/>
      <c r="G25895" s="3"/>
      <c r="H25895" s="3"/>
      <c r="I25895" s="3"/>
      <c r="J25895" s="3"/>
      <c r="K25895" s="3"/>
      <c r="L25895" s="3"/>
      <c r="M25895" s="3"/>
      <c r="N25895" s="3"/>
    </row>
    <row r="25896">
      <c r="A25896" s="3"/>
      <c r="B25896" s="3"/>
      <c r="C25896" s="3"/>
      <c r="D25896" s="3"/>
      <c r="E25896" s="3"/>
      <c r="F25896" s="3"/>
      <c r="G25896" s="3"/>
      <c r="H25896" s="3"/>
      <c r="I25896" s="3"/>
      <c r="J25896" s="3"/>
      <c r="K25896" s="3"/>
      <c r="L25896" s="3"/>
      <c r="M25896" s="3"/>
      <c r="N25896" s="3"/>
    </row>
    <row r="25897">
      <c r="A25897" s="3"/>
      <c r="B25897" s="3"/>
      <c r="C25897" s="3"/>
      <c r="D25897" s="3"/>
      <c r="E25897" s="3"/>
      <c r="F25897" s="3"/>
      <c r="G25897" s="3"/>
      <c r="H25897" s="3"/>
      <c r="I25897" s="3"/>
      <c r="J25897" s="3"/>
      <c r="K25897" s="3"/>
      <c r="L25897" s="3"/>
      <c r="M25897" s="3"/>
      <c r="N25897" s="3"/>
    </row>
    <row r="25898">
      <c r="A25898" s="3"/>
      <c r="B25898" s="3"/>
      <c r="C25898" s="3"/>
      <c r="D25898" s="3"/>
      <c r="E25898" s="3"/>
      <c r="F25898" s="3"/>
      <c r="G25898" s="3"/>
      <c r="H25898" s="3"/>
      <c r="I25898" s="3"/>
      <c r="J25898" s="3"/>
      <c r="K25898" s="3"/>
      <c r="L25898" s="3"/>
      <c r="M25898" s="3"/>
      <c r="N25898" s="3"/>
    </row>
    <row r="25899">
      <c r="A25899" s="3"/>
      <c r="B25899" s="3"/>
      <c r="C25899" s="3"/>
      <c r="D25899" s="3"/>
      <c r="E25899" s="3"/>
      <c r="F25899" s="3"/>
      <c r="G25899" s="3"/>
      <c r="H25899" s="3"/>
      <c r="I25899" s="3"/>
      <c r="J25899" s="3"/>
      <c r="K25899" s="3"/>
      <c r="L25899" s="3"/>
      <c r="M25899" s="3"/>
      <c r="N25899" s="3"/>
    </row>
    <row r="25900">
      <c r="A25900" s="3"/>
      <c r="B25900" s="3"/>
      <c r="C25900" s="3"/>
      <c r="D25900" s="3"/>
      <c r="E25900" s="3"/>
      <c r="F25900" s="3"/>
      <c r="G25900" s="3"/>
      <c r="H25900" s="3"/>
      <c r="I25900" s="3"/>
      <c r="J25900" s="3"/>
      <c r="K25900" s="3"/>
      <c r="L25900" s="3"/>
      <c r="M25900" s="3"/>
      <c r="N25900" s="3"/>
    </row>
    <row r="25901">
      <c r="A25901" s="3"/>
      <c r="B25901" s="3"/>
      <c r="C25901" s="3"/>
      <c r="D25901" s="3"/>
      <c r="E25901" s="3"/>
      <c r="F25901" s="3"/>
      <c r="G25901" s="3"/>
      <c r="H25901" s="3"/>
      <c r="I25901" s="3"/>
      <c r="J25901" s="3"/>
      <c r="K25901" s="3"/>
      <c r="L25901" s="3"/>
      <c r="M25901" s="3"/>
      <c r="N25901" s="3"/>
    </row>
    <row r="25902">
      <c r="A25902" s="3"/>
      <c r="B25902" s="3"/>
      <c r="C25902" s="3"/>
      <c r="D25902" s="3"/>
      <c r="E25902" s="3"/>
      <c r="F25902" s="3"/>
      <c r="G25902" s="3"/>
      <c r="H25902" s="3"/>
      <c r="I25902" s="3"/>
      <c r="J25902" s="3"/>
      <c r="K25902" s="3"/>
      <c r="L25902" s="3"/>
      <c r="M25902" s="3"/>
      <c r="N25902" s="3"/>
    </row>
    <row r="25903">
      <c r="A25903" s="3"/>
      <c r="B25903" s="3"/>
      <c r="C25903" s="3"/>
      <c r="D25903" s="3"/>
      <c r="E25903" s="3"/>
      <c r="F25903" s="3"/>
      <c r="G25903" s="3"/>
      <c r="H25903" s="3"/>
      <c r="I25903" s="3"/>
      <c r="J25903" s="3"/>
      <c r="K25903" s="3"/>
      <c r="L25903" s="3"/>
      <c r="M25903" s="3"/>
      <c r="N25903" s="3"/>
    </row>
    <row r="25904">
      <c r="A25904" s="3"/>
      <c r="B25904" s="3"/>
      <c r="C25904" s="3"/>
      <c r="D25904" s="3"/>
      <c r="E25904" s="3"/>
      <c r="F25904" s="3"/>
      <c r="G25904" s="3"/>
      <c r="H25904" s="3"/>
      <c r="I25904" s="3"/>
      <c r="J25904" s="3"/>
      <c r="K25904" s="3"/>
      <c r="L25904" s="3"/>
      <c r="M25904" s="3"/>
      <c r="N25904" s="3"/>
    </row>
    <row r="25905">
      <c r="A25905" s="3"/>
      <c r="B25905" s="3"/>
      <c r="C25905" s="3"/>
      <c r="D25905" s="3"/>
      <c r="E25905" s="3"/>
      <c r="F25905" s="3"/>
      <c r="G25905" s="3"/>
      <c r="H25905" s="3"/>
      <c r="I25905" s="3"/>
      <c r="J25905" s="3"/>
      <c r="K25905" s="3"/>
      <c r="L25905" s="3"/>
      <c r="M25905" s="3"/>
      <c r="N25905" s="3"/>
    </row>
    <row r="25906">
      <c r="A25906" s="3"/>
      <c r="B25906" s="3"/>
      <c r="C25906" s="3"/>
      <c r="D25906" s="3"/>
      <c r="E25906" s="3"/>
      <c r="F25906" s="3"/>
      <c r="G25906" s="3"/>
      <c r="H25906" s="3"/>
      <c r="I25906" s="3"/>
      <c r="J25906" s="3"/>
      <c r="K25906" s="3"/>
      <c r="L25906" s="3"/>
      <c r="M25906" s="3"/>
      <c r="N25906" s="3"/>
    </row>
    <row r="25907">
      <c r="A25907" s="3"/>
      <c r="B25907" s="3"/>
      <c r="C25907" s="3"/>
      <c r="D25907" s="3"/>
      <c r="E25907" s="3"/>
      <c r="F25907" s="3"/>
      <c r="G25907" s="3"/>
      <c r="H25907" s="3"/>
      <c r="I25907" s="3"/>
      <c r="J25907" s="3"/>
      <c r="K25907" s="3"/>
      <c r="L25907" s="3"/>
      <c r="M25907" s="3"/>
      <c r="N25907" s="3"/>
    </row>
    <row r="25908">
      <c r="A25908" s="3"/>
      <c r="B25908" s="3"/>
      <c r="C25908" s="3"/>
      <c r="D25908" s="3"/>
      <c r="E25908" s="3"/>
      <c r="F25908" s="3"/>
      <c r="G25908" s="3"/>
      <c r="H25908" s="3"/>
      <c r="I25908" s="3"/>
      <c r="J25908" s="3"/>
      <c r="K25908" s="3"/>
      <c r="L25908" s="3"/>
      <c r="M25908" s="3"/>
      <c r="N25908" s="3"/>
    </row>
    <row r="25909">
      <c r="A25909" s="3"/>
      <c r="B25909" s="3"/>
      <c r="C25909" s="3"/>
      <c r="D25909" s="3"/>
      <c r="E25909" s="3"/>
      <c r="F25909" s="3"/>
      <c r="G25909" s="3"/>
      <c r="H25909" s="3"/>
      <c r="I25909" s="3"/>
      <c r="J25909" s="3"/>
      <c r="K25909" s="3"/>
      <c r="L25909" s="3"/>
      <c r="M25909" s="3"/>
      <c r="N25909" s="3"/>
    </row>
    <row r="25910">
      <c r="A25910" s="3"/>
      <c r="B25910" s="3"/>
      <c r="C25910" s="3"/>
      <c r="D25910" s="3"/>
      <c r="E25910" s="3"/>
      <c r="F25910" s="3"/>
      <c r="G25910" s="3"/>
      <c r="H25910" s="3"/>
      <c r="I25910" s="3"/>
      <c r="J25910" s="3"/>
      <c r="K25910" s="3"/>
      <c r="L25910" s="3"/>
      <c r="M25910" s="3"/>
      <c r="N25910" s="3"/>
    </row>
    <row r="25911">
      <c r="A25911" s="3"/>
      <c r="B25911" s="3"/>
      <c r="C25911" s="3"/>
      <c r="D25911" s="3"/>
      <c r="E25911" s="3"/>
      <c r="F25911" s="3"/>
      <c r="G25911" s="3"/>
      <c r="H25911" s="3"/>
      <c r="I25911" s="3"/>
      <c r="J25911" s="3"/>
      <c r="K25911" s="3"/>
      <c r="L25911" s="3"/>
      <c r="M25911" s="3"/>
      <c r="N25911" s="3"/>
    </row>
    <row r="25912">
      <c r="A25912" s="3"/>
      <c r="B25912" s="3"/>
      <c r="C25912" s="3"/>
      <c r="D25912" s="3"/>
      <c r="E25912" s="3"/>
      <c r="F25912" s="3"/>
      <c r="G25912" s="3"/>
      <c r="H25912" s="3"/>
      <c r="I25912" s="3"/>
      <c r="J25912" s="3"/>
      <c r="K25912" s="3"/>
      <c r="L25912" s="3"/>
      <c r="M25912" s="3"/>
      <c r="N25912" s="3"/>
    </row>
    <row r="25913">
      <c r="A25913" s="3"/>
      <c r="B25913" s="3"/>
      <c r="C25913" s="3"/>
      <c r="D25913" s="3"/>
      <c r="E25913" s="3"/>
      <c r="F25913" s="3"/>
      <c r="G25913" s="3"/>
      <c r="H25913" s="3"/>
      <c r="I25913" s="3"/>
      <c r="J25913" s="3"/>
      <c r="K25913" s="3"/>
      <c r="L25913" s="3"/>
      <c r="M25913" s="3"/>
      <c r="N25913" s="3"/>
    </row>
    <row r="25914">
      <c r="A25914" s="3"/>
      <c r="B25914" s="3"/>
      <c r="C25914" s="3"/>
      <c r="D25914" s="3"/>
      <c r="E25914" s="3"/>
      <c r="F25914" s="3"/>
      <c r="G25914" s="3"/>
      <c r="H25914" s="3"/>
      <c r="I25914" s="3"/>
      <c r="J25914" s="3"/>
      <c r="K25914" s="3"/>
      <c r="L25914" s="3"/>
      <c r="M25914" s="3"/>
      <c r="N25914" s="3"/>
    </row>
    <row r="25915">
      <c r="A25915" s="3"/>
      <c r="B25915" s="3"/>
      <c r="C25915" s="3"/>
      <c r="D25915" s="3"/>
      <c r="E25915" s="3"/>
      <c r="F25915" s="3"/>
      <c r="G25915" s="3"/>
      <c r="H25915" s="3"/>
      <c r="I25915" s="3"/>
      <c r="J25915" s="3"/>
      <c r="K25915" s="3"/>
      <c r="L25915" s="3"/>
      <c r="M25915" s="3"/>
      <c r="N25915" s="3"/>
    </row>
    <row r="25916">
      <c r="A25916" s="3"/>
      <c r="B25916" s="3"/>
      <c r="C25916" s="3"/>
      <c r="D25916" s="3"/>
      <c r="E25916" s="3"/>
      <c r="F25916" s="3"/>
      <c r="G25916" s="3"/>
      <c r="H25916" s="3"/>
      <c r="I25916" s="3"/>
      <c r="J25916" s="3"/>
      <c r="K25916" s="3"/>
      <c r="L25916" s="3"/>
      <c r="M25916" s="3"/>
      <c r="N25916" s="3"/>
    </row>
    <row r="25917">
      <c r="A25917" s="3"/>
      <c r="B25917" s="3"/>
      <c r="C25917" s="3"/>
      <c r="D25917" s="3"/>
      <c r="E25917" s="3"/>
      <c r="F25917" s="3"/>
      <c r="G25917" s="3"/>
      <c r="H25917" s="3"/>
      <c r="I25917" s="3"/>
      <c r="J25917" s="3"/>
      <c r="K25917" s="3"/>
      <c r="L25917" s="3"/>
      <c r="M25917" s="3"/>
      <c r="N25917" s="3"/>
    </row>
    <row r="25918">
      <c r="A25918" s="3"/>
      <c r="B25918" s="3"/>
      <c r="C25918" s="3"/>
      <c r="D25918" s="3"/>
      <c r="E25918" s="3"/>
      <c r="F25918" s="3"/>
      <c r="G25918" s="3"/>
      <c r="H25918" s="3"/>
      <c r="I25918" s="3"/>
      <c r="J25918" s="3"/>
      <c r="K25918" s="3"/>
      <c r="L25918" s="3"/>
      <c r="M25918" s="3"/>
      <c r="N25918" s="3"/>
    </row>
    <row r="25919">
      <c r="A25919" s="3"/>
      <c r="B25919" s="3"/>
      <c r="C25919" s="3"/>
      <c r="D25919" s="3"/>
      <c r="E25919" s="3"/>
      <c r="F25919" s="3"/>
      <c r="G25919" s="3"/>
      <c r="H25919" s="3"/>
      <c r="I25919" s="3"/>
      <c r="J25919" s="3"/>
      <c r="K25919" s="3"/>
      <c r="L25919" s="3"/>
      <c r="M25919" s="3"/>
      <c r="N25919" s="3"/>
    </row>
    <row r="25920">
      <c r="A25920" s="3"/>
      <c r="B25920" s="3"/>
      <c r="C25920" s="3"/>
      <c r="D25920" s="3"/>
      <c r="E25920" s="3"/>
      <c r="F25920" s="3"/>
      <c r="G25920" s="3"/>
      <c r="H25920" s="3"/>
      <c r="I25920" s="3"/>
      <c r="J25920" s="3"/>
      <c r="K25920" s="3"/>
      <c r="L25920" s="3"/>
      <c r="M25920" s="3"/>
      <c r="N25920" s="3"/>
    </row>
    <row r="25921">
      <c r="A25921" s="3"/>
      <c r="B25921" s="3"/>
      <c r="C25921" s="3"/>
      <c r="D25921" s="3"/>
      <c r="E25921" s="3"/>
      <c r="F25921" s="3"/>
      <c r="G25921" s="3"/>
      <c r="H25921" s="3"/>
      <c r="I25921" s="3"/>
      <c r="J25921" s="3"/>
      <c r="K25921" s="3"/>
      <c r="L25921" s="3"/>
      <c r="M25921" s="3"/>
      <c r="N25921" s="3"/>
    </row>
    <row r="25922">
      <c r="A25922" s="3"/>
      <c r="B25922" s="3"/>
      <c r="C25922" s="3"/>
      <c r="D25922" s="3"/>
      <c r="E25922" s="3"/>
      <c r="F25922" s="3"/>
      <c r="G25922" s="3"/>
      <c r="H25922" s="3"/>
      <c r="I25922" s="3"/>
      <c r="J25922" s="3"/>
      <c r="K25922" s="3"/>
      <c r="L25922" s="3"/>
      <c r="M25922" s="3"/>
      <c r="N25922" s="3"/>
    </row>
    <row r="25923">
      <c r="A25923" s="3"/>
      <c r="B25923" s="3"/>
      <c r="C25923" s="3"/>
      <c r="D25923" s="3"/>
      <c r="E25923" s="3"/>
      <c r="F25923" s="3"/>
      <c r="G25923" s="3"/>
      <c r="H25923" s="3"/>
      <c r="I25923" s="3"/>
      <c r="J25923" s="3"/>
      <c r="K25923" s="3"/>
      <c r="L25923" s="3"/>
      <c r="M25923" s="3"/>
      <c r="N25923" s="3"/>
    </row>
    <row r="25924">
      <c r="A25924" s="3"/>
      <c r="B25924" s="3"/>
      <c r="C25924" s="3"/>
      <c r="D25924" s="3"/>
      <c r="E25924" s="3"/>
      <c r="F25924" s="3"/>
      <c r="G25924" s="3"/>
      <c r="H25924" s="3"/>
      <c r="I25924" s="3"/>
      <c r="J25924" s="3"/>
      <c r="K25924" s="3"/>
      <c r="L25924" s="3"/>
      <c r="M25924" s="3"/>
      <c r="N25924" s="3"/>
    </row>
    <row r="25925">
      <c r="A25925" s="3"/>
      <c r="B25925" s="3"/>
      <c r="C25925" s="3"/>
      <c r="D25925" s="3"/>
      <c r="E25925" s="3"/>
      <c r="F25925" s="3"/>
      <c r="G25925" s="3"/>
      <c r="H25925" s="3"/>
      <c r="I25925" s="3"/>
      <c r="J25925" s="3"/>
      <c r="K25925" s="3"/>
      <c r="L25925" s="3"/>
      <c r="M25925" s="3"/>
      <c r="N25925" s="3"/>
    </row>
    <row r="25926">
      <c r="A25926" s="3"/>
      <c r="B25926" s="3"/>
      <c r="C25926" s="3"/>
      <c r="D25926" s="3"/>
      <c r="E25926" s="3"/>
      <c r="F25926" s="3"/>
      <c r="G25926" s="3"/>
      <c r="H25926" s="3"/>
      <c r="I25926" s="3"/>
      <c r="J25926" s="3"/>
      <c r="K25926" s="3"/>
      <c r="L25926" s="3"/>
      <c r="M25926" s="3"/>
      <c r="N25926" s="3"/>
    </row>
    <row r="25927">
      <c r="A25927" s="3"/>
      <c r="B25927" s="3"/>
      <c r="C25927" s="3"/>
      <c r="D25927" s="3"/>
      <c r="E25927" s="3"/>
      <c r="F25927" s="3"/>
      <c r="G25927" s="3"/>
      <c r="H25927" s="3"/>
      <c r="I25927" s="3"/>
      <c r="J25927" s="3"/>
      <c r="K25927" s="3"/>
      <c r="L25927" s="3"/>
      <c r="M25927" s="3"/>
      <c r="N25927" s="3"/>
    </row>
    <row r="25928">
      <c r="A25928" s="3"/>
      <c r="B25928" s="3"/>
      <c r="C25928" s="3"/>
      <c r="D25928" s="3"/>
      <c r="E25928" s="3"/>
      <c r="F25928" s="3"/>
      <c r="G25928" s="3"/>
      <c r="H25928" s="3"/>
      <c r="I25928" s="3"/>
      <c r="J25928" s="3"/>
      <c r="K25928" s="3"/>
      <c r="L25928" s="3"/>
      <c r="M25928" s="3"/>
      <c r="N25928" s="3"/>
    </row>
    <row r="25929">
      <c r="A25929" s="3"/>
      <c r="B25929" s="3"/>
      <c r="C25929" s="3"/>
      <c r="D25929" s="3"/>
      <c r="E25929" s="3"/>
      <c r="F25929" s="3"/>
      <c r="G25929" s="3"/>
      <c r="H25929" s="3"/>
      <c r="I25929" s="3"/>
      <c r="J25929" s="3"/>
      <c r="K25929" s="3"/>
      <c r="L25929" s="3"/>
      <c r="M25929" s="3"/>
      <c r="N25929" s="3"/>
    </row>
    <row r="25930">
      <c r="A25930" s="3"/>
      <c r="B25930" s="3"/>
      <c r="C25930" s="3"/>
      <c r="D25930" s="3"/>
      <c r="E25930" s="3"/>
      <c r="F25930" s="3"/>
      <c r="G25930" s="3"/>
      <c r="H25930" s="3"/>
      <c r="I25930" s="3"/>
      <c r="J25930" s="3"/>
      <c r="K25930" s="3"/>
      <c r="L25930" s="3"/>
      <c r="M25930" s="3"/>
      <c r="N25930" s="3"/>
    </row>
    <row r="25931">
      <c r="A25931" s="3"/>
      <c r="B25931" s="3"/>
      <c r="C25931" s="3"/>
      <c r="D25931" s="3"/>
      <c r="E25931" s="3"/>
      <c r="F25931" s="3"/>
      <c r="G25931" s="3"/>
      <c r="H25931" s="3"/>
      <c r="I25931" s="3"/>
      <c r="J25931" s="3"/>
      <c r="K25931" s="3"/>
      <c r="L25931" s="3"/>
      <c r="M25931" s="3"/>
      <c r="N25931" s="3"/>
    </row>
    <row r="25932">
      <c r="A25932" s="3"/>
      <c r="B25932" s="3"/>
      <c r="C25932" s="3"/>
      <c r="D25932" s="3"/>
      <c r="E25932" s="3"/>
      <c r="F25932" s="3"/>
      <c r="G25932" s="3"/>
      <c r="H25932" s="3"/>
      <c r="I25932" s="3"/>
      <c r="J25932" s="3"/>
      <c r="K25932" s="3"/>
      <c r="L25932" s="3"/>
      <c r="M25932" s="3"/>
      <c r="N25932" s="3"/>
    </row>
    <row r="25933">
      <c r="A25933" s="3"/>
      <c r="B25933" s="3"/>
      <c r="C25933" s="3"/>
      <c r="D25933" s="3"/>
      <c r="E25933" s="3"/>
      <c r="F25933" s="3"/>
      <c r="G25933" s="3"/>
      <c r="H25933" s="3"/>
      <c r="I25933" s="3"/>
      <c r="J25933" s="3"/>
      <c r="K25933" s="3"/>
      <c r="L25933" s="3"/>
      <c r="M25933" s="3"/>
      <c r="N25933" s="3"/>
    </row>
    <row r="25934">
      <c r="A25934" s="3"/>
      <c r="B25934" s="3"/>
      <c r="C25934" s="3"/>
      <c r="D25934" s="3"/>
      <c r="E25934" s="3"/>
      <c r="F25934" s="3"/>
      <c r="G25934" s="3"/>
      <c r="H25934" s="3"/>
      <c r="I25934" s="3"/>
      <c r="J25934" s="3"/>
      <c r="K25934" s="3"/>
      <c r="L25934" s="3"/>
      <c r="M25934" s="3"/>
      <c r="N25934" s="3"/>
    </row>
    <row r="25935">
      <c r="A25935" s="3"/>
      <c r="B25935" s="3"/>
      <c r="C25935" s="3"/>
      <c r="D25935" s="3"/>
      <c r="E25935" s="3"/>
      <c r="F25935" s="3"/>
      <c r="G25935" s="3"/>
      <c r="H25935" s="3"/>
      <c r="I25935" s="3"/>
      <c r="J25935" s="3"/>
      <c r="K25935" s="3"/>
      <c r="L25935" s="3"/>
      <c r="M25935" s="3"/>
      <c r="N25935" s="3"/>
    </row>
    <row r="25936">
      <c r="A25936" s="3"/>
      <c r="B25936" s="3"/>
      <c r="C25936" s="3"/>
      <c r="D25936" s="3"/>
      <c r="E25936" s="3"/>
      <c r="F25936" s="3"/>
      <c r="G25936" s="3"/>
      <c r="H25936" s="3"/>
      <c r="I25936" s="3"/>
      <c r="J25936" s="3"/>
      <c r="K25936" s="3"/>
      <c r="L25936" s="3"/>
      <c r="M25936" s="3"/>
      <c r="N25936" s="3"/>
    </row>
    <row r="25937">
      <c r="A25937" s="3"/>
      <c r="B25937" s="3"/>
      <c r="C25937" s="3"/>
      <c r="D25937" s="3"/>
      <c r="E25937" s="3"/>
      <c r="F25937" s="3"/>
      <c r="G25937" s="3"/>
      <c r="H25937" s="3"/>
      <c r="I25937" s="3"/>
      <c r="J25937" s="3"/>
      <c r="K25937" s="3"/>
      <c r="L25937" s="3"/>
      <c r="M25937" s="3"/>
      <c r="N25937" s="3"/>
    </row>
    <row r="25938">
      <c r="A25938" s="3"/>
      <c r="B25938" s="3"/>
      <c r="C25938" s="3"/>
      <c r="D25938" s="3"/>
      <c r="E25938" s="3"/>
      <c r="F25938" s="3"/>
      <c r="G25938" s="3"/>
      <c r="H25938" s="3"/>
      <c r="I25938" s="3"/>
      <c r="J25938" s="3"/>
      <c r="K25938" s="3"/>
      <c r="L25938" s="3"/>
      <c r="M25938" s="3"/>
      <c r="N25938" s="3"/>
    </row>
    <row r="25939">
      <c r="A25939" s="3"/>
      <c r="B25939" s="3"/>
      <c r="C25939" s="3"/>
      <c r="D25939" s="3"/>
      <c r="E25939" s="3"/>
      <c r="F25939" s="3"/>
      <c r="G25939" s="3"/>
      <c r="H25939" s="3"/>
      <c r="I25939" s="3"/>
      <c r="J25939" s="3"/>
      <c r="K25939" s="3"/>
      <c r="L25939" s="3"/>
      <c r="M25939" s="3"/>
      <c r="N25939" s="3"/>
    </row>
    <row r="25940">
      <c r="A25940" s="3"/>
      <c r="B25940" s="3"/>
      <c r="C25940" s="3"/>
      <c r="D25940" s="3"/>
      <c r="E25940" s="3"/>
      <c r="F25940" s="3"/>
      <c r="G25940" s="3"/>
      <c r="H25940" s="3"/>
      <c r="I25940" s="3"/>
      <c r="J25940" s="3"/>
      <c r="K25940" s="3"/>
      <c r="L25940" s="3"/>
      <c r="M25940" s="3"/>
      <c r="N25940" s="3"/>
    </row>
    <row r="25941">
      <c r="A25941" s="3"/>
      <c r="B25941" s="3"/>
      <c r="C25941" s="3"/>
      <c r="D25941" s="3"/>
      <c r="E25941" s="3"/>
      <c r="F25941" s="3"/>
      <c r="G25941" s="3"/>
      <c r="H25941" s="3"/>
      <c r="I25941" s="3"/>
      <c r="J25941" s="3"/>
      <c r="K25941" s="3"/>
      <c r="L25941" s="3"/>
      <c r="M25941" s="3"/>
      <c r="N25941" s="3"/>
    </row>
    <row r="25942">
      <c r="A25942" s="3"/>
      <c r="B25942" s="3"/>
      <c r="C25942" s="3"/>
      <c r="D25942" s="3"/>
      <c r="E25942" s="3"/>
      <c r="F25942" s="3"/>
      <c r="G25942" s="3"/>
      <c r="H25942" s="3"/>
      <c r="I25942" s="3"/>
      <c r="J25942" s="3"/>
      <c r="K25942" s="3"/>
      <c r="L25942" s="3"/>
      <c r="M25942" s="3"/>
      <c r="N25942" s="3"/>
    </row>
    <row r="25943">
      <c r="A25943" s="3"/>
      <c r="B25943" s="3"/>
      <c r="C25943" s="3"/>
      <c r="D25943" s="3"/>
      <c r="E25943" s="3"/>
      <c r="F25943" s="3"/>
      <c r="G25943" s="3"/>
      <c r="H25943" s="3"/>
      <c r="I25943" s="3"/>
      <c r="J25943" s="3"/>
      <c r="K25943" s="3"/>
      <c r="L25943" s="3"/>
      <c r="M25943" s="3"/>
      <c r="N25943" s="3"/>
    </row>
    <row r="25944">
      <c r="A25944" s="3"/>
      <c r="B25944" s="3"/>
      <c r="C25944" s="3"/>
      <c r="D25944" s="3"/>
      <c r="E25944" s="3"/>
      <c r="F25944" s="3"/>
      <c r="G25944" s="3"/>
      <c r="H25944" s="3"/>
      <c r="I25944" s="3"/>
      <c r="J25944" s="3"/>
      <c r="K25944" s="3"/>
      <c r="L25944" s="3"/>
      <c r="M25944" s="3"/>
      <c r="N25944" s="3"/>
    </row>
    <row r="25945">
      <c r="A25945" s="3"/>
      <c r="B25945" s="3"/>
      <c r="C25945" s="3"/>
      <c r="D25945" s="3"/>
      <c r="E25945" s="3"/>
      <c r="F25945" s="3"/>
      <c r="G25945" s="3"/>
      <c r="H25945" s="3"/>
      <c r="I25945" s="3"/>
      <c r="J25945" s="3"/>
      <c r="K25945" s="3"/>
      <c r="L25945" s="3"/>
      <c r="M25945" s="3"/>
      <c r="N25945" s="3"/>
    </row>
    <row r="25946">
      <c r="A25946" s="3"/>
      <c r="B25946" s="3"/>
      <c r="C25946" s="3"/>
      <c r="D25946" s="3"/>
      <c r="E25946" s="3"/>
      <c r="F25946" s="3"/>
      <c r="G25946" s="3"/>
      <c r="H25946" s="3"/>
      <c r="I25946" s="3"/>
      <c r="J25946" s="3"/>
      <c r="K25946" s="3"/>
      <c r="L25946" s="3"/>
      <c r="M25946" s="3"/>
      <c r="N25946" s="3"/>
    </row>
    <row r="25947">
      <c r="A25947" s="3"/>
      <c r="B25947" s="3"/>
      <c r="C25947" s="3"/>
      <c r="D25947" s="3"/>
      <c r="E25947" s="3"/>
      <c r="F25947" s="3"/>
      <c r="G25947" s="3"/>
      <c r="H25947" s="3"/>
      <c r="I25947" s="3"/>
      <c r="J25947" s="3"/>
      <c r="K25947" s="3"/>
      <c r="L25947" s="3"/>
      <c r="M25947" s="3"/>
      <c r="N25947" s="3"/>
    </row>
    <row r="25948">
      <c r="A25948" s="3"/>
      <c r="B25948" s="3"/>
      <c r="C25948" s="3"/>
      <c r="D25948" s="3"/>
      <c r="E25948" s="3"/>
      <c r="F25948" s="3"/>
      <c r="G25948" s="3"/>
      <c r="H25948" s="3"/>
      <c r="I25948" s="3"/>
      <c r="J25948" s="3"/>
      <c r="K25948" s="3"/>
      <c r="L25948" s="3"/>
      <c r="M25948" s="3"/>
      <c r="N25948" s="3"/>
    </row>
    <row r="25949">
      <c r="A25949" s="3"/>
      <c r="B25949" s="3"/>
      <c r="C25949" s="3"/>
      <c r="D25949" s="3"/>
      <c r="E25949" s="3"/>
      <c r="F25949" s="3"/>
      <c r="G25949" s="3"/>
      <c r="H25949" s="3"/>
      <c r="I25949" s="3"/>
      <c r="J25949" s="3"/>
      <c r="K25949" s="3"/>
      <c r="L25949" s="3"/>
      <c r="M25949" s="3"/>
      <c r="N25949" s="3"/>
    </row>
    <row r="25950">
      <c r="A25950" s="3"/>
      <c r="B25950" s="3"/>
      <c r="C25950" s="3"/>
      <c r="D25950" s="3"/>
      <c r="E25950" s="3"/>
      <c r="F25950" s="3"/>
      <c r="G25950" s="3"/>
      <c r="H25950" s="3"/>
      <c r="I25950" s="3"/>
      <c r="J25950" s="3"/>
      <c r="K25950" s="3"/>
      <c r="L25950" s="3"/>
      <c r="M25950" s="3"/>
      <c r="N25950" s="3"/>
    </row>
    <row r="25951">
      <c r="A25951" s="3"/>
      <c r="B25951" s="3"/>
      <c r="C25951" s="3"/>
      <c r="D25951" s="3"/>
      <c r="E25951" s="3"/>
      <c r="F25951" s="3"/>
      <c r="G25951" s="3"/>
      <c r="H25951" s="3"/>
      <c r="I25951" s="3"/>
      <c r="J25951" s="3"/>
      <c r="K25951" s="3"/>
      <c r="L25951" s="3"/>
      <c r="M25951" s="3"/>
      <c r="N25951" s="3"/>
    </row>
    <row r="25952">
      <c r="A25952" s="3"/>
      <c r="B25952" s="3"/>
      <c r="C25952" s="3"/>
      <c r="D25952" s="3"/>
      <c r="E25952" s="3"/>
      <c r="F25952" s="3"/>
      <c r="G25952" s="3"/>
      <c r="H25952" s="3"/>
      <c r="I25952" s="3"/>
      <c r="J25952" s="3"/>
      <c r="K25952" s="3"/>
      <c r="L25952" s="3"/>
      <c r="M25952" s="3"/>
      <c r="N25952" s="3"/>
    </row>
    <row r="25953">
      <c r="A25953" s="3"/>
      <c r="B25953" s="3"/>
      <c r="C25953" s="3"/>
      <c r="D25953" s="3"/>
      <c r="E25953" s="3"/>
      <c r="F25953" s="3"/>
      <c r="G25953" s="3"/>
      <c r="H25953" s="3"/>
      <c r="I25953" s="3"/>
      <c r="J25953" s="3"/>
      <c r="K25953" s="3"/>
      <c r="L25953" s="3"/>
      <c r="M25953" s="3"/>
      <c r="N25953" s="3"/>
    </row>
    <row r="25954">
      <c r="A25954" s="3"/>
      <c r="B25954" s="3"/>
      <c r="C25954" s="3"/>
      <c r="D25954" s="3"/>
      <c r="E25954" s="3"/>
      <c r="F25954" s="3"/>
      <c r="G25954" s="3"/>
      <c r="H25954" s="3"/>
      <c r="I25954" s="3"/>
      <c r="J25954" s="3"/>
      <c r="K25954" s="3"/>
      <c r="L25954" s="3"/>
      <c r="M25954" s="3"/>
      <c r="N25954" s="3"/>
    </row>
    <row r="25955">
      <c r="A25955" s="3"/>
      <c r="B25955" s="3"/>
      <c r="C25955" s="3"/>
      <c r="D25955" s="3"/>
      <c r="E25955" s="3"/>
      <c r="F25955" s="3"/>
      <c r="G25955" s="3"/>
      <c r="H25955" s="3"/>
      <c r="I25955" s="3"/>
      <c r="J25955" s="3"/>
      <c r="K25955" s="3"/>
      <c r="L25955" s="3"/>
      <c r="M25955" s="3"/>
      <c r="N25955" s="3"/>
    </row>
    <row r="25956">
      <c r="A25956" s="3"/>
      <c r="B25956" s="3"/>
      <c r="C25956" s="3"/>
      <c r="D25956" s="3"/>
      <c r="E25956" s="3"/>
      <c r="F25956" s="3"/>
      <c r="G25956" s="3"/>
      <c r="H25956" s="3"/>
      <c r="I25956" s="3"/>
      <c r="J25956" s="3"/>
      <c r="K25956" s="3"/>
      <c r="L25956" s="3"/>
      <c r="M25956" s="3"/>
      <c r="N25956" s="3"/>
    </row>
    <row r="25957">
      <c r="A25957" s="3"/>
      <c r="B25957" s="3"/>
      <c r="C25957" s="3"/>
      <c r="D25957" s="3"/>
      <c r="E25957" s="3"/>
      <c r="F25957" s="3"/>
      <c r="G25957" s="3"/>
      <c r="H25957" s="3"/>
      <c r="I25957" s="3"/>
      <c r="J25957" s="3"/>
      <c r="K25957" s="3"/>
      <c r="L25957" s="3"/>
      <c r="M25957" s="3"/>
      <c r="N25957" s="3"/>
    </row>
    <row r="25958">
      <c r="A25958" s="3"/>
      <c r="B25958" s="3"/>
      <c r="C25958" s="3"/>
      <c r="D25958" s="3"/>
      <c r="E25958" s="3"/>
      <c r="F25958" s="3"/>
      <c r="G25958" s="3"/>
      <c r="H25958" s="3"/>
      <c r="I25958" s="3"/>
      <c r="J25958" s="3"/>
      <c r="K25958" s="3"/>
      <c r="L25958" s="3"/>
      <c r="M25958" s="3"/>
      <c r="N25958" s="3"/>
    </row>
    <row r="25959">
      <c r="A25959" s="3"/>
      <c r="B25959" s="3"/>
      <c r="C25959" s="3"/>
      <c r="D25959" s="3"/>
      <c r="E25959" s="3"/>
      <c r="F25959" s="3"/>
      <c r="G25959" s="3"/>
      <c r="H25959" s="3"/>
      <c r="I25959" s="3"/>
      <c r="J25959" s="3"/>
      <c r="K25959" s="3"/>
      <c r="L25959" s="3"/>
      <c r="M25959" s="3"/>
      <c r="N25959" s="3"/>
    </row>
    <row r="25960">
      <c r="A25960" s="3"/>
      <c r="B25960" s="3"/>
      <c r="C25960" s="3"/>
      <c r="D25960" s="3"/>
      <c r="E25960" s="3"/>
      <c r="F25960" s="3"/>
      <c r="G25960" s="3"/>
      <c r="H25960" s="3"/>
      <c r="I25960" s="3"/>
      <c r="J25960" s="3"/>
      <c r="K25960" s="3"/>
      <c r="L25960" s="3"/>
      <c r="M25960" s="3"/>
      <c r="N25960" s="3"/>
    </row>
    <row r="25961">
      <c r="A25961" s="3"/>
      <c r="B25961" s="3"/>
      <c r="C25961" s="3"/>
      <c r="D25961" s="3"/>
      <c r="E25961" s="3"/>
      <c r="F25961" s="3"/>
      <c r="G25961" s="3"/>
      <c r="H25961" s="3"/>
      <c r="I25961" s="3"/>
      <c r="J25961" s="3"/>
      <c r="K25961" s="3"/>
      <c r="L25961" s="3"/>
      <c r="M25961" s="3"/>
      <c r="N25961" s="3"/>
    </row>
    <row r="25962">
      <c r="A25962" s="3"/>
      <c r="B25962" s="3"/>
      <c r="C25962" s="3"/>
      <c r="D25962" s="3"/>
      <c r="E25962" s="3"/>
      <c r="F25962" s="3"/>
      <c r="G25962" s="3"/>
      <c r="H25962" s="3"/>
      <c r="I25962" s="3"/>
      <c r="J25962" s="3"/>
      <c r="K25962" s="3"/>
      <c r="L25962" s="3"/>
      <c r="M25962" s="3"/>
      <c r="N25962" s="3"/>
    </row>
    <row r="25963">
      <c r="A25963" s="3"/>
      <c r="B25963" s="3"/>
      <c r="C25963" s="3"/>
      <c r="D25963" s="3"/>
      <c r="E25963" s="3"/>
      <c r="F25963" s="3"/>
      <c r="G25963" s="3"/>
      <c r="H25963" s="3"/>
      <c r="I25963" s="3"/>
      <c r="J25963" s="3"/>
      <c r="K25963" s="3"/>
      <c r="L25963" s="3"/>
      <c r="M25963" s="3"/>
      <c r="N25963" s="3"/>
    </row>
    <row r="25964">
      <c r="A25964" s="3"/>
      <c r="B25964" s="3"/>
      <c r="C25964" s="3"/>
      <c r="D25964" s="3"/>
      <c r="E25964" s="3"/>
      <c r="F25964" s="3"/>
      <c r="G25964" s="3"/>
      <c r="H25964" s="3"/>
      <c r="I25964" s="3"/>
      <c r="J25964" s="3"/>
      <c r="K25964" s="3"/>
      <c r="L25964" s="3"/>
      <c r="M25964" s="3"/>
      <c r="N25964" s="3"/>
    </row>
    <row r="25965">
      <c r="A25965" s="3"/>
      <c r="B25965" s="3"/>
      <c r="C25965" s="3"/>
      <c r="D25965" s="3"/>
      <c r="E25965" s="3"/>
      <c r="F25965" s="3"/>
      <c r="G25965" s="3"/>
      <c r="H25965" s="3"/>
      <c r="I25965" s="3"/>
      <c r="J25965" s="3"/>
      <c r="K25965" s="3"/>
      <c r="L25965" s="3"/>
      <c r="M25965" s="3"/>
      <c r="N25965" s="3"/>
    </row>
    <row r="25966">
      <c r="A25966" s="3"/>
      <c r="B25966" s="3"/>
      <c r="C25966" s="3"/>
      <c r="D25966" s="3"/>
      <c r="E25966" s="3"/>
      <c r="F25966" s="3"/>
      <c r="G25966" s="3"/>
      <c r="H25966" s="3"/>
      <c r="I25966" s="3"/>
      <c r="J25966" s="3"/>
      <c r="K25966" s="3"/>
      <c r="L25966" s="3"/>
      <c r="M25966" s="3"/>
      <c r="N25966" s="3"/>
    </row>
    <row r="25967">
      <c r="A25967" s="3"/>
      <c r="B25967" s="3"/>
      <c r="C25967" s="3"/>
      <c r="D25967" s="3"/>
      <c r="E25967" s="3"/>
      <c r="F25967" s="3"/>
      <c r="G25967" s="3"/>
      <c r="H25967" s="3"/>
      <c r="I25967" s="3"/>
      <c r="J25967" s="3"/>
      <c r="K25967" s="3"/>
      <c r="L25967" s="3"/>
      <c r="M25967" s="3"/>
      <c r="N25967" s="3"/>
    </row>
    <row r="25968">
      <c r="A25968" s="3"/>
      <c r="B25968" s="3"/>
      <c r="C25968" s="3"/>
      <c r="D25968" s="3"/>
      <c r="E25968" s="3"/>
      <c r="F25968" s="3"/>
      <c r="G25968" s="3"/>
      <c r="H25968" s="3"/>
      <c r="I25968" s="3"/>
      <c r="J25968" s="3"/>
      <c r="K25968" s="3"/>
      <c r="L25968" s="3"/>
      <c r="M25968" s="3"/>
      <c r="N25968" s="3"/>
    </row>
    <row r="25969">
      <c r="A25969" s="3"/>
      <c r="B25969" s="3"/>
      <c r="C25969" s="3"/>
      <c r="D25969" s="3"/>
      <c r="E25969" s="3"/>
      <c r="F25969" s="3"/>
      <c r="G25969" s="3"/>
      <c r="H25969" s="3"/>
      <c r="I25969" s="3"/>
      <c r="J25969" s="3"/>
      <c r="K25969" s="3"/>
      <c r="L25969" s="3"/>
      <c r="M25969" s="3"/>
      <c r="N25969" s="3"/>
    </row>
    <row r="25970">
      <c r="A25970" s="3"/>
      <c r="B25970" s="3"/>
      <c r="C25970" s="3"/>
      <c r="D25970" s="3"/>
      <c r="E25970" s="3"/>
      <c r="F25970" s="3"/>
      <c r="G25970" s="3"/>
      <c r="H25970" s="3"/>
      <c r="I25970" s="3"/>
      <c r="J25970" s="3"/>
      <c r="K25970" s="3"/>
      <c r="L25970" s="3"/>
      <c r="M25970" s="3"/>
      <c r="N25970" s="3"/>
    </row>
    <row r="25971">
      <c r="A25971" s="3"/>
      <c r="B25971" s="3"/>
      <c r="C25971" s="3"/>
      <c r="D25971" s="3"/>
      <c r="E25971" s="3"/>
      <c r="F25971" s="3"/>
      <c r="G25971" s="3"/>
      <c r="H25971" s="3"/>
      <c r="I25971" s="3"/>
      <c r="J25971" s="3"/>
      <c r="K25971" s="3"/>
      <c r="L25971" s="3"/>
      <c r="M25971" s="3"/>
      <c r="N25971" s="3"/>
    </row>
    <row r="25972">
      <c r="A25972" s="3"/>
      <c r="B25972" s="3"/>
      <c r="C25972" s="3"/>
      <c r="D25972" s="3"/>
      <c r="E25972" s="3"/>
      <c r="F25972" s="3"/>
      <c r="G25972" s="3"/>
      <c r="H25972" s="3"/>
      <c r="I25972" s="3"/>
      <c r="J25972" s="3"/>
      <c r="K25972" s="3"/>
      <c r="L25972" s="3"/>
      <c r="M25972" s="3"/>
      <c r="N25972" s="3"/>
    </row>
    <row r="25973">
      <c r="A25973" s="3"/>
      <c r="B25973" s="3"/>
      <c r="C25973" s="3"/>
      <c r="D25973" s="3"/>
      <c r="E25973" s="3"/>
      <c r="F25973" s="3"/>
      <c r="G25973" s="3"/>
      <c r="H25973" s="3"/>
      <c r="I25973" s="3"/>
      <c r="J25973" s="3"/>
      <c r="K25973" s="3"/>
      <c r="L25973" s="3"/>
      <c r="M25973" s="3"/>
      <c r="N25973" s="3"/>
    </row>
    <row r="25974">
      <c r="A25974" s="3"/>
      <c r="B25974" s="3"/>
      <c r="C25974" s="3"/>
      <c r="D25974" s="3"/>
      <c r="E25974" s="3"/>
      <c r="F25974" s="3"/>
      <c r="G25974" s="3"/>
      <c r="H25974" s="3"/>
      <c r="I25974" s="3"/>
      <c r="J25974" s="3"/>
      <c r="K25974" s="3"/>
      <c r="L25974" s="3"/>
      <c r="M25974" s="3"/>
      <c r="N25974" s="3"/>
    </row>
    <row r="25975">
      <c r="A25975" s="3"/>
      <c r="B25975" s="3"/>
      <c r="C25975" s="3"/>
      <c r="D25975" s="3"/>
      <c r="E25975" s="3"/>
      <c r="F25975" s="3"/>
      <c r="G25975" s="3"/>
      <c r="H25975" s="3"/>
      <c r="I25975" s="3"/>
      <c r="J25975" s="3"/>
      <c r="K25975" s="3"/>
      <c r="L25975" s="3"/>
      <c r="M25975" s="3"/>
      <c r="N25975" s="3"/>
    </row>
    <row r="25976">
      <c r="A25976" s="3"/>
      <c r="B25976" s="3"/>
      <c r="C25976" s="3"/>
      <c r="D25976" s="3"/>
      <c r="E25976" s="3"/>
      <c r="F25976" s="3"/>
      <c r="G25976" s="3"/>
      <c r="H25976" s="3"/>
      <c r="I25976" s="3"/>
      <c r="J25976" s="3"/>
      <c r="K25976" s="3"/>
      <c r="L25976" s="3"/>
      <c r="M25976" s="3"/>
      <c r="N25976" s="3"/>
    </row>
    <row r="25977">
      <c r="A25977" s="3"/>
      <c r="B25977" s="3"/>
      <c r="C25977" s="3"/>
      <c r="D25977" s="3"/>
      <c r="E25977" s="3"/>
      <c r="F25977" s="3"/>
      <c r="G25977" s="3"/>
      <c r="H25977" s="3"/>
      <c r="I25977" s="3"/>
      <c r="J25977" s="3"/>
      <c r="K25977" s="3"/>
      <c r="L25977" s="3"/>
      <c r="M25977" s="3"/>
      <c r="N25977" s="3"/>
    </row>
    <row r="25978">
      <c r="A25978" s="3"/>
      <c r="B25978" s="3"/>
      <c r="C25978" s="3"/>
      <c r="D25978" s="3"/>
      <c r="E25978" s="3"/>
      <c r="F25978" s="3"/>
      <c r="G25978" s="3"/>
      <c r="H25978" s="3"/>
      <c r="I25978" s="3"/>
      <c r="J25978" s="3"/>
      <c r="K25978" s="3"/>
      <c r="L25978" s="3"/>
      <c r="M25978" s="3"/>
      <c r="N25978" s="3"/>
    </row>
    <row r="25979">
      <c r="A25979" s="3"/>
      <c r="B25979" s="3"/>
      <c r="C25979" s="3"/>
      <c r="D25979" s="3"/>
      <c r="E25979" s="3"/>
      <c r="F25979" s="3"/>
      <c r="G25979" s="3"/>
      <c r="H25979" s="3"/>
      <c r="I25979" s="3"/>
      <c r="J25979" s="3"/>
      <c r="K25979" s="3"/>
      <c r="L25979" s="3"/>
      <c r="M25979" s="3"/>
      <c r="N25979" s="3"/>
    </row>
    <row r="25980">
      <c r="A25980" s="3"/>
      <c r="B25980" s="3"/>
      <c r="C25980" s="3"/>
      <c r="D25980" s="3"/>
      <c r="E25980" s="3"/>
      <c r="F25980" s="3"/>
      <c r="G25980" s="3"/>
      <c r="H25980" s="3"/>
      <c r="I25980" s="3"/>
      <c r="J25980" s="3"/>
      <c r="K25980" s="3"/>
      <c r="L25980" s="3"/>
      <c r="M25980" s="3"/>
      <c r="N25980" s="3"/>
    </row>
    <row r="25981">
      <c r="A25981" s="3"/>
      <c r="B25981" s="3"/>
      <c r="C25981" s="3"/>
      <c r="D25981" s="3"/>
      <c r="E25981" s="3"/>
      <c r="F25981" s="3"/>
      <c r="G25981" s="3"/>
      <c r="H25981" s="3"/>
      <c r="I25981" s="3"/>
      <c r="J25981" s="3"/>
      <c r="K25981" s="3"/>
      <c r="L25981" s="3"/>
      <c r="M25981" s="3"/>
      <c r="N25981" s="3"/>
    </row>
    <row r="25982">
      <c r="A25982" s="3"/>
      <c r="B25982" s="3"/>
      <c r="C25982" s="3"/>
      <c r="D25982" s="3"/>
      <c r="E25982" s="3"/>
      <c r="F25982" s="3"/>
      <c r="G25982" s="3"/>
      <c r="H25982" s="3"/>
      <c r="I25982" s="3"/>
      <c r="J25982" s="3"/>
      <c r="K25982" s="3"/>
      <c r="L25982" s="3"/>
      <c r="M25982" s="3"/>
      <c r="N25982" s="3"/>
    </row>
    <row r="25983">
      <c r="A25983" s="3"/>
      <c r="B25983" s="3"/>
      <c r="C25983" s="3"/>
      <c r="D25983" s="3"/>
      <c r="E25983" s="3"/>
      <c r="F25983" s="3"/>
      <c r="G25983" s="3"/>
      <c r="H25983" s="3"/>
      <c r="I25983" s="3"/>
      <c r="J25983" s="3"/>
      <c r="K25983" s="3"/>
      <c r="L25983" s="3"/>
      <c r="M25983" s="3"/>
      <c r="N25983" s="3"/>
    </row>
    <row r="25984">
      <c r="A25984" s="3"/>
      <c r="B25984" s="3"/>
      <c r="C25984" s="3"/>
      <c r="D25984" s="3"/>
      <c r="E25984" s="3"/>
      <c r="F25984" s="3"/>
      <c r="G25984" s="3"/>
      <c r="H25984" s="3"/>
      <c r="I25984" s="3"/>
      <c r="J25984" s="3"/>
      <c r="K25984" s="3"/>
      <c r="L25984" s="3"/>
      <c r="M25984" s="3"/>
      <c r="N25984" s="3"/>
    </row>
    <row r="25985">
      <c r="A25985" s="3"/>
      <c r="B25985" s="3"/>
      <c r="C25985" s="3"/>
      <c r="D25985" s="3"/>
      <c r="E25985" s="3"/>
      <c r="F25985" s="3"/>
      <c r="G25985" s="3"/>
      <c r="H25985" s="3"/>
      <c r="I25985" s="3"/>
      <c r="J25985" s="3"/>
      <c r="K25985" s="3"/>
      <c r="L25985" s="3"/>
      <c r="M25985" s="3"/>
      <c r="N25985" s="3"/>
    </row>
    <row r="25986">
      <c r="A25986" s="3"/>
      <c r="B25986" s="3"/>
      <c r="C25986" s="3"/>
      <c r="D25986" s="3"/>
      <c r="E25986" s="3"/>
      <c r="F25986" s="3"/>
      <c r="G25986" s="3"/>
      <c r="H25986" s="3"/>
      <c r="I25986" s="3"/>
      <c r="J25986" s="3"/>
      <c r="K25986" s="3"/>
      <c r="L25986" s="3"/>
      <c r="M25986" s="3"/>
      <c r="N25986" s="3"/>
    </row>
    <row r="25987">
      <c r="A25987" s="3"/>
      <c r="B25987" s="3"/>
      <c r="C25987" s="3"/>
      <c r="D25987" s="3"/>
      <c r="E25987" s="3"/>
      <c r="F25987" s="3"/>
      <c r="G25987" s="3"/>
      <c r="H25987" s="3"/>
      <c r="I25987" s="3"/>
      <c r="J25987" s="3"/>
      <c r="K25987" s="3"/>
      <c r="L25987" s="3"/>
      <c r="M25987" s="3"/>
      <c r="N25987" s="3"/>
    </row>
    <row r="25988">
      <c r="A25988" s="3"/>
      <c r="B25988" s="3"/>
      <c r="C25988" s="3"/>
      <c r="D25988" s="3"/>
      <c r="E25988" s="3"/>
      <c r="F25988" s="3"/>
      <c r="G25988" s="3"/>
      <c r="H25988" s="3"/>
      <c r="I25988" s="3"/>
      <c r="J25988" s="3"/>
      <c r="K25988" s="3"/>
      <c r="L25988" s="3"/>
      <c r="M25988" s="3"/>
      <c r="N25988" s="3"/>
    </row>
    <row r="25989">
      <c r="A25989" s="3"/>
      <c r="B25989" s="3"/>
      <c r="C25989" s="3"/>
      <c r="D25989" s="3"/>
      <c r="E25989" s="3"/>
      <c r="F25989" s="3"/>
      <c r="G25989" s="3"/>
      <c r="H25989" s="3"/>
      <c r="I25989" s="3"/>
      <c r="J25989" s="3"/>
      <c r="K25989" s="3"/>
      <c r="L25989" s="3"/>
      <c r="M25989" s="3"/>
      <c r="N25989" s="3"/>
    </row>
    <row r="25990">
      <c r="A25990" s="3"/>
      <c r="B25990" s="3"/>
      <c r="C25990" s="3"/>
      <c r="D25990" s="3"/>
      <c r="E25990" s="3"/>
      <c r="F25990" s="3"/>
      <c r="G25990" s="3"/>
      <c r="H25990" s="3"/>
      <c r="I25990" s="3"/>
      <c r="J25990" s="3"/>
      <c r="K25990" s="3"/>
      <c r="L25990" s="3"/>
      <c r="M25990" s="3"/>
      <c r="N25990" s="3"/>
    </row>
    <row r="25991">
      <c r="A25991" s="3"/>
      <c r="B25991" s="3"/>
      <c r="C25991" s="3"/>
      <c r="D25991" s="3"/>
      <c r="E25991" s="3"/>
      <c r="F25991" s="3"/>
      <c r="G25991" s="3"/>
      <c r="H25991" s="3"/>
      <c r="I25991" s="3"/>
      <c r="J25991" s="3"/>
      <c r="K25991" s="3"/>
      <c r="L25991" s="3"/>
      <c r="M25991" s="3"/>
      <c r="N25991" s="3"/>
    </row>
    <row r="25992">
      <c r="A25992" s="3"/>
      <c r="B25992" s="3"/>
      <c r="C25992" s="3"/>
      <c r="D25992" s="3"/>
      <c r="E25992" s="3"/>
      <c r="F25992" s="3"/>
      <c r="G25992" s="3"/>
      <c r="H25992" s="3"/>
      <c r="I25992" s="3"/>
      <c r="J25992" s="3"/>
      <c r="K25992" s="3"/>
      <c r="L25992" s="3"/>
      <c r="M25992" s="3"/>
      <c r="N25992" s="3"/>
    </row>
    <row r="25993">
      <c r="A25993" s="3"/>
      <c r="B25993" s="3"/>
      <c r="C25993" s="3"/>
      <c r="D25993" s="3"/>
      <c r="E25993" s="3"/>
      <c r="F25993" s="3"/>
      <c r="G25993" s="3"/>
      <c r="H25993" s="3"/>
      <c r="I25993" s="3"/>
      <c r="J25993" s="3"/>
      <c r="K25993" s="3"/>
      <c r="L25993" s="3"/>
      <c r="M25993" s="3"/>
      <c r="N25993" s="3"/>
    </row>
    <row r="25994">
      <c r="A25994" s="3"/>
      <c r="B25994" s="3"/>
      <c r="C25994" s="3"/>
      <c r="D25994" s="3"/>
      <c r="E25994" s="3"/>
      <c r="F25994" s="3"/>
      <c r="G25994" s="3"/>
      <c r="H25994" s="3"/>
      <c r="I25994" s="3"/>
      <c r="J25994" s="3"/>
      <c r="K25994" s="3"/>
      <c r="L25994" s="3"/>
      <c r="M25994" s="3"/>
      <c r="N25994" s="3"/>
    </row>
    <row r="25995">
      <c r="A25995" s="3"/>
      <c r="B25995" s="3"/>
      <c r="C25995" s="3"/>
      <c r="D25995" s="3"/>
      <c r="E25995" s="3"/>
      <c r="F25995" s="3"/>
      <c r="G25995" s="3"/>
      <c r="H25995" s="3"/>
      <c r="I25995" s="3"/>
      <c r="J25995" s="3"/>
      <c r="K25995" s="3"/>
      <c r="L25995" s="3"/>
      <c r="M25995" s="3"/>
      <c r="N25995" s="3"/>
    </row>
    <row r="25996">
      <c r="A25996" s="3"/>
      <c r="B25996" s="3"/>
      <c r="C25996" s="3"/>
      <c r="D25996" s="3"/>
      <c r="E25996" s="3"/>
      <c r="F25996" s="3"/>
      <c r="G25996" s="3"/>
      <c r="H25996" s="3"/>
      <c r="I25996" s="3"/>
      <c r="J25996" s="3"/>
      <c r="K25996" s="3"/>
      <c r="L25996" s="3"/>
      <c r="M25996" s="3"/>
      <c r="N25996" s="3"/>
    </row>
    <row r="25997">
      <c r="A25997" s="3"/>
      <c r="B25997" s="3"/>
      <c r="C25997" s="3"/>
      <c r="D25997" s="3"/>
      <c r="E25997" s="3"/>
      <c r="F25997" s="3"/>
      <c r="G25997" s="3"/>
      <c r="H25997" s="3"/>
      <c r="I25997" s="3"/>
      <c r="J25997" s="3"/>
      <c r="K25997" s="3"/>
      <c r="L25997" s="3"/>
      <c r="M25997" s="3"/>
      <c r="N25997" s="3"/>
    </row>
    <row r="25998">
      <c r="A25998" s="3"/>
      <c r="B25998" s="3"/>
      <c r="C25998" s="3"/>
      <c r="D25998" s="3"/>
      <c r="E25998" s="3"/>
      <c r="F25998" s="3"/>
      <c r="G25998" s="3"/>
      <c r="H25998" s="3"/>
      <c r="I25998" s="3"/>
      <c r="J25998" s="3"/>
      <c r="K25998" s="3"/>
      <c r="L25998" s="3"/>
      <c r="M25998" s="3"/>
      <c r="N25998" s="3"/>
    </row>
    <row r="25999">
      <c r="A25999" s="3"/>
      <c r="B25999" s="3"/>
      <c r="C25999" s="3"/>
      <c r="D25999" s="3"/>
      <c r="E25999" s="3"/>
      <c r="F25999" s="3"/>
      <c r="G25999" s="3"/>
      <c r="H25999" s="3"/>
      <c r="I25999" s="3"/>
      <c r="J25999" s="3"/>
      <c r="K25999" s="3"/>
      <c r="L25999" s="3"/>
      <c r="M25999" s="3"/>
      <c r="N25999" s="3"/>
    </row>
    <row r="26000">
      <c r="A26000" s="3"/>
      <c r="B26000" s="3"/>
      <c r="C26000" s="3"/>
      <c r="D26000" s="3"/>
      <c r="E26000" s="3"/>
      <c r="F26000" s="3"/>
      <c r="G26000" s="3"/>
      <c r="H26000" s="3"/>
      <c r="I26000" s="3"/>
      <c r="J26000" s="3"/>
      <c r="K26000" s="3"/>
      <c r="L26000" s="3"/>
      <c r="M26000" s="3"/>
      <c r="N26000" s="3"/>
    </row>
    <row r="26001">
      <c r="A26001" s="3"/>
      <c r="B26001" s="3"/>
      <c r="C26001" s="3"/>
      <c r="D26001" s="3"/>
      <c r="E26001" s="3"/>
      <c r="F26001" s="3"/>
      <c r="G26001" s="3"/>
      <c r="H26001" s="3"/>
      <c r="I26001" s="3"/>
      <c r="J26001" s="3"/>
      <c r="K26001" s="3"/>
      <c r="L26001" s="3"/>
      <c r="M26001" s="3"/>
      <c r="N26001" s="3"/>
    </row>
    <row r="26002">
      <c r="A26002" s="3"/>
      <c r="B26002" s="3"/>
      <c r="C26002" s="3"/>
      <c r="D26002" s="3"/>
      <c r="E26002" s="3"/>
      <c r="F26002" s="3"/>
      <c r="G26002" s="3"/>
      <c r="H26002" s="3"/>
      <c r="I26002" s="3"/>
      <c r="J26002" s="3"/>
      <c r="K26002" s="3"/>
      <c r="L26002" s="3"/>
      <c r="M26002" s="3"/>
      <c r="N26002" s="3"/>
    </row>
    <row r="26003">
      <c r="A26003" s="3"/>
      <c r="B26003" s="3"/>
      <c r="C26003" s="3"/>
      <c r="D26003" s="3"/>
      <c r="E26003" s="3"/>
      <c r="F26003" s="3"/>
      <c r="G26003" s="3"/>
      <c r="H26003" s="3"/>
      <c r="I26003" s="3"/>
      <c r="J26003" s="3"/>
      <c r="K26003" s="3"/>
      <c r="L26003" s="3"/>
      <c r="M26003" s="3"/>
      <c r="N26003" s="3"/>
    </row>
    <row r="26004">
      <c r="A26004" s="3"/>
      <c r="B26004" s="3"/>
      <c r="C26004" s="3"/>
      <c r="D26004" s="3"/>
      <c r="E26004" s="3"/>
      <c r="F26004" s="3"/>
      <c r="G26004" s="3"/>
      <c r="H26004" s="3"/>
      <c r="I26004" s="3"/>
      <c r="J26004" s="3"/>
      <c r="K26004" s="3"/>
      <c r="L26004" s="3"/>
      <c r="M26004" s="3"/>
      <c r="N26004" s="3"/>
    </row>
    <row r="26005">
      <c r="A26005" s="3"/>
      <c r="B26005" s="3"/>
      <c r="C26005" s="3"/>
      <c r="D26005" s="3"/>
      <c r="E26005" s="3"/>
      <c r="F26005" s="3"/>
      <c r="G26005" s="3"/>
      <c r="H26005" s="3"/>
      <c r="I26005" s="3"/>
      <c r="J26005" s="3"/>
      <c r="K26005" s="3"/>
      <c r="L26005" s="3"/>
      <c r="M26005" s="3"/>
      <c r="N26005" s="3"/>
    </row>
    <row r="26006">
      <c r="A26006" s="3"/>
      <c r="B26006" s="3"/>
      <c r="C26006" s="3"/>
      <c r="D26006" s="3"/>
      <c r="E26006" s="3"/>
      <c r="F26006" s="3"/>
      <c r="G26006" s="3"/>
      <c r="H26006" s="3"/>
      <c r="I26006" s="3"/>
      <c r="J26006" s="3"/>
      <c r="K26006" s="3"/>
      <c r="L26006" s="3"/>
      <c r="M26006" s="3"/>
      <c r="N26006" s="3"/>
    </row>
    <row r="26007">
      <c r="A26007" s="3"/>
      <c r="B26007" s="3"/>
      <c r="C26007" s="3"/>
      <c r="D26007" s="3"/>
      <c r="E26007" s="3"/>
      <c r="F26007" s="3"/>
      <c r="G26007" s="3"/>
      <c r="H26007" s="3"/>
      <c r="I26007" s="3"/>
      <c r="J26007" s="3"/>
      <c r="K26007" s="3"/>
      <c r="L26007" s="3"/>
      <c r="M26007" s="3"/>
      <c r="N26007" s="3"/>
    </row>
    <row r="26008">
      <c r="A26008" s="3"/>
      <c r="B26008" s="3"/>
      <c r="C26008" s="3"/>
      <c r="D26008" s="3"/>
      <c r="E26008" s="3"/>
      <c r="F26008" s="3"/>
      <c r="G26008" s="3"/>
      <c r="H26008" s="3"/>
      <c r="I26008" s="3"/>
      <c r="J26008" s="3"/>
      <c r="K26008" s="3"/>
      <c r="L26008" s="3"/>
      <c r="M26008" s="3"/>
      <c r="N26008" s="3"/>
    </row>
    <row r="26009">
      <c r="A26009" s="3"/>
      <c r="B26009" s="3"/>
      <c r="C26009" s="3"/>
      <c r="D26009" s="3"/>
      <c r="E26009" s="3"/>
      <c r="F26009" s="3"/>
      <c r="G26009" s="3"/>
      <c r="H26009" s="3"/>
      <c r="I26009" s="3"/>
      <c r="J26009" s="3"/>
      <c r="K26009" s="3"/>
      <c r="L26009" s="3"/>
      <c r="M26009" s="3"/>
      <c r="N26009" s="3"/>
    </row>
    <row r="26010">
      <c r="A26010" s="3"/>
      <c r="B26010" s="3"/>
      <c r="C26010" s="3"/>
      <c r="D26010" s="3"/>
      <c r="E26010" s="3"/>
      <c r="F26010" s="3"/>
      <c r="G26010" s="3"/>
      <c r="H26010" s="3"/>
      <c r="I26010" s="3"/>
      <c r="J26010" s="3"/>
      <c r="K26010" s="3"/>
      <c r="L26010" s="3"/>
      <c r="M26010" s="3"/>
      <c r="N26010" s="3"/>
    </row>
    <row r="26011">
      <c r="A26011" s="3"/>
      <c r="B26011" s="3"/>
      <c r="C26011" s="3"/>
      <c r="D26011" s="3"/>
      <c r="E26011" s="3"/>
      <c r="F26011" s="3"/>
      <c r="G26011" s="3"/>
      <c r="H26011" s="3"/>
      <c r="I26011" s="3"/>
      <c r="J26011" s="3"/>
      <c r="K26011" s="3"/>
      <c r="L26011" s="3"/>
      <c r="M26011" s="3"/>
      <c r="N26011" s="3"/>
    </row>
    <row r="26012">
      <c r="A26012" s="3"/>
      <c r="B26012" s="3"/>
      <c r="C26012" s="3"/>
      <c r="D26012" s="3"/>
      <c r="E26012" s="3"/>
      <c r="F26012" s="3"/>
      <c r="G26012" s="3"/>
      <c r="H26012" s="3"/>
      <c r="I26012" s="3"/>
      <c r="J26012" s="3"/>
      <c r="K26012" s="3"/>
      <c r="L26012" s="3"/>
      <c r="M26012" s="3"/>
      <c r="N26012" s="3"/>
    </row>
    <row r="26013">
      <c r="A26013" s="3"/>
      <c r="B26013" s="3"/>
      <c r="C26013" s="3"/>
      <c r="D26013" s="3"/>
      <c r="E26013" s="3"/>
      <c r="F26013" s="3"/>
      <c r="G26013" s="3"/>
      <c r="H26013" s="3"/>
      <c r="I26013" s="3"/>
      <c r="J26013" s="3"/>
      <c r="K26013" s="3"/>
      <c r="L26013" s="3"/>
      <c r="M26013" s="3"/>
      <c r="N26013" s="3"/>
    </row>
    <row r="26014">
      <c r="A26014" s="3"/>
      <c r="B26014" s="3"/>
      <c r="C26014" s="3"/>
      <c r="D26014" s="3"/>
      <c r="E26014" s="3"/>
      <c r="F26014" s="3"/>
      <c r="G26014" s="3"/>
      <c r="H26014" s="3"/>
      <c r="I26014" s="3"/>
      <c r="J26014" s="3"/>
      <c r="K26014" s="3"/>
      <c r="L26014" s="3"/>
      <c r="M26014" s="3"/>
      <c r="N26014" s="3"/>
    </row>
    <row r="26015">
      <c r="A26015" s="3"/>
      <c r="B26015" s="3"/>
      <c r="C26015" s="3"/>
      <c r="D26015" s="3"/>
      <c r="E26015" s="3"/>
      <c r="F26015" s="3"/>
      <c r="G26015" s="3"/>
      <c r="H26015" s="3"/>
      <c r="I26015" s="3"/>
      <c r="J26015" s="3"/>
      <c r="K26015" s="3"/>
      <c r="L26015" s="3"/>
      <c r="M26015" s="3"/>
      <c r="N26015" s="3"/>
    </row>
    <row r="26016">
      <c r="A26016" s="3"/>
      <c r="B26016" s="3"/>
      <c r="C26016" s="3"/>
      <c r="D26016" s="3"/>
      <c r="E26016" s="3"/>
      <c r="F26016" s="3"/>
      <c r="G26016" s="3"/>
      <c r="H26016" s="3"/>
      <c r="I26016" s="3"/>
      <c r="J26016" s="3"/>
      <c r="K26016" s="3"/>
      <c r="L26016" s="3"/>
      <c r="M26016" s="3"/>
      <c r="N26016" s="3"/>
    </row>
    <row r="26017">
      <c r="A26017" s="3"/>
      <c r="B26017" s="3"/>
      <c r="C26017" s="3"/>
      <c r="D26017" s="3"/>
      <c r="E26017" s="3"/>
      <c r="F26017" s="3"/>
      <c r="G26017" s="3"/>
      <c r="H26017" s="3"/>
      <c r="I26017" s="3"/>
      <c r="J26017" s="3"/>
      <c r="K26017" s="3"/>
      <c r="L26017" s="3"/>
      <c r="M26017" s="3"/>
      <c r="N26017" s="3"/>
    </row>
    <row r="26018">
      <c r="A26018" s="3"/>
      <c r="B26018" s="3"/>
      <c r="C26018" s="3"/>
      <c r="D26018" s="3"/>
      <c r="E26018" s="3"/>
      <c r="F26018" s="3"/>
      <c r="G26018" s="3"/>
      <c r="H26018" s="3"/>
      <c r="I26018" s="3"/>
      <c r="J26018" s="3"/>
      <c r="K26018" s="3"/>
      <c r="L26018" s="3"/>
      <c r="M26018" s="3"/>
      <c r="N26018" s="3"/>
    </row>
    <row r="26019">
      <c r="A26019" s="3"/>
      <c r="B26019" s="3"/>
      <c r="C26019" s="3"/>
      <c r="D26019" s="3"/>
      <c r="E26019" s="3"/>
      <c r="F26019" s="3"/>
      <c r="G26019" s="3"/>
      <c r="H26019" s="3"/>
      <c r="I26019" s="3"/>
      <c r="J26019" s="3"/>
      <c r="K26019" s="3"/>
      <c r="L26019" s="3"/>
      <c r="M26019" s="3"/>
      <c r="N26019" s="3"/>
    </row>
    <row r="26020">
      <c r="A26020" s="3"/>
      <c r="B26020" s="3"/>
      <c r="C26020" s="3"/>
      <c r="D26020" s="3"/>
      <c r="E26020" s="3"/>
      <c r="F26020" s="3"/>
      <c r="G26020" s="3"/>
      <c r="H26020" s="3"/>
      <c r="I26020" s="3"/>
      <c r="J26020" s="3"/>
      <c r="K26020" s="3"/>
      <c r="L26020" s="3"/>
      <c r="M26020" s="3"/>
      <c r="N26020" s="3"/>
    </row>
    <row r="26021">
      <c r="A26021" s="3"/>
      <c r="B26021" s="3"/>
      <c r="C26021" s="3"/>
      <c r="D26021" s="3"/>
      <c r="E26021" s="3"/>
      <c r="F26021" s="3"/>
      <c r="G26021" s="3"/>
      <c r="H26021" s="3"/>
      <c r="I26021" s="3"/>
      <c r="J26021" s="3"/>
      <c r="K26021" s="3"/>
      <c r="L26021" s="3"/>
      <c r="M26021" s="3"/>
      <c r="N26021" s="3"/>
    </row>
    <row r="26022">
      <c r="A26022" s="3"/>
      <c r="B26022" s="3"/>
      <c r="C26022" s="3"/>
      <c r="D26022" s="3"/>
      <c r="E26022" s="3"/>
      <c r="F26022" s="3"/>
      <c r="G26022" s="3"/>
      <c r="H26022" s="3"/>
      <c r="I26022" s="3"/>
      <c r="J26022" s="3"/>
      <c r="K26022" s="3"/>
      <c r="L26022" s="3"/>
      <c r="M26022" s="3"/>
      <c r="N26022" s="3"/>
    </row>
    <row r="26023">
      <c r="A26023" s="3"/>
      <c r="B26023" s="3"/>
      <c r="C26023" s="3"/>
      <c r="D26023" s="3"/>
      <c r="E26023" s="3"/>
      <c r="F26023" s="3"/>
      <c r="G26023" s="3"/>
      <c r="H26023" s="3"/>
      <c r="I26023" s="3"/>
      <c r="J26023" s="3"/>
      <c r="K26023" s="3"/>
      <c r="L26023" s="3"/>
      <c r="M26023" s="3"/>
      <c r="N26023" s="3"/>
    </row>
    <row r="26024">
      <c r="A26024" s="3"/>
      <c r="B26024" s="3"/>
      <c r="C26024" s="3"/>
      <c r="D26024" s="3"/>
      <c r="E26024" s="3"/>
      <c r="F26024" s="3"/>
      <c r="G26024" s="3"/>
      <c r="H26024" s="3"/>
      <c r="I26024" s="3"/>
      <c r="J26024" s="3"/>
      <c r="K26024" s="3"/>
      <c r="L26024" s="3"/>
      <c r="M26024" s="3"/>
      <c r="N26024" s="3"/>
    </row>
    <row r="26025">
      <c r="A26025" s="3"/>
      <c r="B26025" s="3"/>
      <c r="C26025" s="3"/>
      <c r="D26025" s="3"/>
      <c r="E26025" s="3"/>
      <c r="F26025" s="3"/>
      <c r="G26025" s="3"/>
      <c r="H26025" s="3"/>
      <c r="I26025" s="3"/>
      <c r="J26025" s="3"/>
      <c r="K26025" s="3"/>
      <c r="L26025" s="3"/>
      <c r="M26025" s="3"/>
      <c r="N26025" s="3"/>
    </row>
    <row r="26026">
      <c r="A26026" s="3"/>
      <c r="B26026" s="3"/>
      <c r="C26026" s="3"/>
      <c r="D26026" s="3"/>
      <c r="E26026" s="3"/>
      <c r="F26026" s="3"/>
      <c r="G26026" s="3"/>
      <c r="H26026" s="3"/>
      <c r="I26026" s="3"/>
      <c r="J26026" s="3"/>
      <c r="K26026" s="3"/>
      <c r="L26026" s="3"/>
      <c r="M26026" s="3"/>
      <c r="N26026" s="3"/>
    </row>
    <row r="26027">
      <c r="A26027" s="3"/>
      <c r="B26027" s="3"/>
      <c r="C26027" s="3"/>
      <c r="D26027" s="3"/>
      <c r="E26027" s="3"/>
      <c r="F26027" s="3"/>
      <c r="G26027" s="3"/>
      <c r="H26027" s="3"/>
      <c r="I26027" s="3"/>
      <c r="J26027" s="3"/>
      <c r="K26027" s="3"/>
      <c r="L26027" s="3"/>
      <c r="M26027" s="3"/>
      <c r="N26027" s="3"/>
    </row>
    <row r="26028">
      <c r="A26028" s="3"/>
      <c r="B26028" s="3"/>
      <c r="C26028" s="3"/>
      <c r="D26028" s="3"/>
      <c r="E26028" s="3"/>
      <c r="F26028" s="3"/>
      <c r="G26028" s="3"/>
      <c r="H26028" s="3"/>
      <c r="I26028" s="3"/>
      <c r="J26028" s="3"/>
      <c r="K26028" s="3"/>
      <c r="L26028" s="3"/>
      <c r="M26028" s="3"/>
      <c r="N26028" s="3"/>
    </row>
    <row r="26029">
      <c r="A26029" s="3"/>
      <c r="B26029" s="3"/>
      <c r="C26029" s="3"/>
      <c r="D26029" s="3"/>
      <c r="E26029" s="3"/>
      <c r="F26029" s="3"/>
      <c r="G26029" s="3"/>
      <c r="H26029" s="3"/>
      <c r="I26029" s="3"/>
      <c r="J26029" s="3"/>
      <c r="K26029" s="3"/>
      <c r="L26029" s="3"/>
      <c r="M26029" s="3"/>
      <c r="N26029" s="3"/>
    </row>
    <row r="26030">
      <c r="A26030" s="3"/>
      <c r="B26030" s="3"/>
      <c r="C26030" s="3"/>
      <c r="D26030" s="3"/>
      <c r="E26030" s="3"/>
      <c r="F26030" s="3"/>
      <c r="G26030" s="3"/>
      <c r="H26030" s="3"/>
      <c r="I26030" s="3"/>
      <c r="J26030" s="3"/>
      <c r="K26030" s="3"/>
      <c r="L26030" s="3"/>
      <c r="M26030" s="3"/>
      <c r="N26030" s="3"/>
    </row>
    <row r="26031">
      <c r="A26031" s="3"/>
      <c r="B26031" s="3"/>
      <c r="C26031" s="3"/>
      <c r="D26031" s="3"/>
      <c r="E26031" s="3"/>
      <c r="F26031" s="3"/>
      <c r="G26031" s="3"/>
      <c r="H26031" s="3"/>
      <c r="I26031" s="3"/>
      <c r="J26031" s="3"/>
      <c r="K26031" s="3"/>
      <c r="L26031" s="3"/>
      <c r="M26031" s="3"/>
      <c r="N26031" s="3"/>
    </row>
    <row r="26032">
      <c r="A26032" s="3"/>
      <c r="B26032" s="3"/>
      <c r="C26032" s="3"/>
      <c r="D26032" s="3"/>
      <c r="E26032" s="3"/>
      <c r="F26032" s="3"/>
      <c r="G26032" s="3"/>
      <c r="H26032" s="3"/>
      <c r="I26032" s="3"/>
      <c r="J26032" s="3"/>
      <c r="K26032" s="3"/>
      <c r="L26032" s="3"/>
      <c r="M26032" s="3"/>
      <c r="N26032" s="3"/>
    </row>
    <row r="26033">
      <c r="A26033" s="3"/>
      <c r="B26033" s="3"/>
      <c r="C26033" s="3"/>
      <c r="D26033" s="3"/>
      <c r="E26033" s="3"/>
      <c r="F26033" s="3"/>
      <c r="G26033" s="3"/>
      <c r="H26033" s="3"/>
      <c r="I26033" s="3"/>
      <c r="J26033" s="3"/>
      <c r="K26033" s="3"/>
      <c r="L26033" s="3"/>
      <c r="M26033" s="3"/>
      <c r="N26033" s="3"/>
    </row>
    <row r="26034">
      <c r="A26034" s="3"/>
      <c r="B26034" s="3"/>
      <c r="C26034" s="3"/>
      <c r="D26034" s="3"/>
      <c r="E26034" s="3"/>
      <c r="F26034" s="3"/>
      <c r="G26034" s="3"/>
      <c r="H26034" s="3"/>
      <c r="I26034" s="3"/>
      <c r="J26034" s="3"/>
      <c r="K26034" s="3"/>
      <c r="L26034" s="3"/>
      <c r="M26034" s="3"/>
      <c r="N26034" s="3"/>
    </row>
    <row r="26035">
      <c r="A26035" s="3"/>
      <c r="B26035" s="3"/>
      <c r="C26035" s="3"/>
      <c r="D26035" s="3"/>
      <c r="E26035" s="3"/>
      <c r="F26035" s="3"/>
      <c r="G26035" s="3"/>
      <c r="H26035" s="3"/>
      <c r="I26035" s="3"/>
      <c r="J26035" s="3"/>
      <c r="K26035" s="3"/>
      <c r="L26035" s="3"/>
      <c r="M26035" s="3"/>
      <c r="N26035" s="3"/>
    </row>
    <row r="26036">
      <c r="A26036" s="3"/>
      <c r="B26036" s="3"/>
      <c r="C26036" s="3"/>
      <c r="D26036" s="3"/>
      <c r="E26036" s="3"/>
      <c r="F26036" s="3"/>
      <c r="G26036" s="3"/>
      <c r="H26036" s="3"/>
      <c r="I26036" s="3"/>
      <c r="J26036" s="3"/>
      <c r="K26036" s="3"/>
      <c r="L26036" s="3"/>
      <c r="M26036" s="3"/>
      <c r="N26036" s="3"/>
    </row>
    <row r="26037">
      <c r="A26037" s="3"/>
      <c r="B26037" s="3"/>
      <c r="C26037" s="3"/>
      <c r="D26037" s="3"/>
      <c r="E26037" s="3"/>
      <c r="F26037" s="3"/>
      <c r="G26037" s="3"/>
      <c r="H26037" s="3"/>
      <c r="I26037" s="3"/>
      <c r="J26037" s="3"/>
      <c r="K26037" s="3"/>
      <c r="L26037" s="3"/>
      <c r="M26037" s="3"/>
      <c r="N26037" s="3"/>
    </row>
    <row r="26038">
      <c r="A26038" s="3"/>
      <c r="B26038" s="3"/>
      <c r="C26038" s="3"/>
      <c r="D26038" s="3"/>
      <c r="E26038" s="3"/>
      <c r="F26038" s="3"/>
      <c r="G26038" s="3"/>
      <c r="H26038" s="3"/>
      <c r="I26038" s="3"/>
      <c r="J26038" s="3"/>
      <c r="K26038" s="3"/>
      <c r="L26038" s="3"/>
      <c r="M26038" s="3"/>
      <c r="N26038" s="3"/>
    </row>
    <row r="26039">
      <c r="A26039" s="3"/>
      <c r="B26039" s="3"/>
      <c r="C26039" s="3"/>
      <c r="D26039" s="3"/>
      <c r="E26039" s="3"/>
      <c r="F26039" s="3"/>
      <c r="G26039" s="3"/>
      <c r="H26039" s="3"/>
      <c r="I26039" s="3"/>
      <c r="J26039" s="3"/>
      <c r="K26039" s="3"/>
      <c r="L26039" s="3"/>
      <c r="M26039" s="3"/>
      <c r="N26039" s="3"/>
    </row>
    <row r="26040">
      <c r="A26040" s="3"/>
      <c r="B26040" s="3"/>
      <c r="C26040" s="3"/>
      <c r="D26040" s="3"/>
      <c r="E26040" s="3"/>
      <c r="F26040" s="3"/>
      <c r="G26040" s="3"/>
      <c r="H26040" s="3"/>
      <c r="I26040" s="3"/>
      <c r="J26040" s="3"/>
      <c r="K26040" s="3"/>
      <c r="L26040" s="3"/>
      <c r="M26040" s="3"/>
      <c r="N26040" s="3"/>
    </row>
    <row r="26041">
      <c r="A26041" s="3"/>
      <c r="B26041" s="3"/>
      <c r="C26041" s="3"/>
      <c r="D26041" s="3"/>
      <c r="E26041" s="3"/>
      <c r="F26041" s="3"/>
      <c r="G26041" s="3"/>
      <c r="H26041" s="3"/>
      <c r="I26041" s="3"/>
      <c r="J26041" s="3"/>
      <c r="K26041" s="3"/>
      <c r="L26041" s="3"/>
      <c r="M26041" s="3"/>
      <c r="N26041" s="3"/>
    </row>
    <row r="26042">
      <c r="A26042" s="3"/>
      <c r="B26042" s="3"/>
      <c r="C26042" s="3"/>
      <c r="D26042" s="3"/>
      <c r="E26042" s="3"/>
      <c r="F26042" s="3"/>
      <c r="G26042" s="3"/>
      <c r="H26042" s="3"/>
      <c r="I26042" s="3"/>
      <c r="J26042" s="3"/>
      <c r="K26042" s="3"/>
      <c r="L26042" s="3"/>
      <c r="M26042" s="3"/>
      <c r="N26042" s="3"/>
    </row>
    <row r="26043">
      <c r="A26043" s="3"/>
      <c r="B26043" s="3"/>
      <c r="C26043" s="3"/>
      <c r="D26043" s="3"/>
      <c r="E26043" s="3"/>
      <c r="F26043" s="3"/>
      <c r="G26043" s="3"/>
      <c r="H26043" s="3"/>
      <c r="I26043" s="3"/>
      <c r="J26043" s="3"/>
      <c r="K26043" s="3"/>
      <c r="L26043" s="3"/>
      <c r="M26043" s="3"/>
      <c r="N26043" s="3"/>
    </row>
    <row r="26044">
      <c r="A26044" s="3"/>
      <c r="B26044" s="3"/>
      <c r="C26044" s="3"/>
      <c r="D26044" s="3"/>
      <c r="E26044" s="3"/>
      <c r="F26044" s="3"/>
      <c r="G26044" s="3"/>
      <c r="H26044" s="3"/>
      <c r="I26044" s="3"/>
      <c r="J26044" s="3"/>
      <c r="K26044" s="3"/>
      <c r="L26044" s="3"/>
      <c r="M26044" s="3"/>
      <c r="N26044" s="3"/>
    </row>
    <row r="26045">
      <c r="A26045" s="3"/>
      <c r="B26045" s="3"/>
      <c r="C26045" s="3"/>
      <c r="D26045" s="3"/>
      <c r="E26045" s="3"/>
      <c r="F26045" s="3"/>
      <c r="G26045" s="3"/>
      <c r="H26045" s="3"/>
      <c r="I26045" s="3"/>
      <c r="J26045" s="3"/>
      <c r="K26045" s="3"/>
      <c r="L26045" s="3"/>
      <c r="M26045" s="3"/>
      <c r="N26045" s="3"/>
    </row>
    <row r="26046">
      <c r="A26046" s="3"/>
      <c r="B26046" s="3"/>
      <c r="C26046" s="3"/>
      <c r="D26046" s="3"/>
      <c r="E26046" s="3"/>
      <c r="F26046" s="3"/>
      <c r="G26046" s="3"/>
      <c r="H26046" s="3"/>
      <c r="I26046" s="3"/>
      <c r="J26046" s="3"/>
      <c r="K26046" s="3"/>
      <c r="L26046" s="3"/>
      <c r="M26046" s="3"/>
      <c r="N26046" s="3"/>
    </row>
    <row r="26047">
      <c r="A26047" s="3"/>
      <c r="B26047" s="3"/>
      <c r="C26047" s="3"/>
      <c r="D26047" s="3"/>
      <c r="E26047" s="3"/>
      <c r="F26047" s="3"/>
      <c r="G26047" s="3"/>
      <c r="H26047" s="3"/>
      <c r="I26047" s="3"/>
      <c r="J26047" s="3"/>
      <c r="K26047" s="3"/>
      <c r="L26047" s="3"/>
      <c r="M26047" s="3"/>
      <c r="N26047" s="3"/>
    </row>
    <row r="26048">
      <c r="A26048" s="3"/>
      <c r="B26048" s="3"/>
      <c r="C26048" s="3"/>
      <c r="D26048" s="3"/>
      <c r="E26048" s="3"/>
      <c r="F26048" s="3"/>
      <c r="G26048" s="3"/>
      <c r="H26048" s="3"/>
      <c r="I26048" s="3"/>
      <c r="J26048" s="3"/>
      <c r="K26048" s="3"/>
      <c r="L26048" s="3"/>
      <c r="M26048" s="3"/>
      <c r="N26048" s="3"/>
    </row>
    <row r="26049">
      <c r="A26049" s="3"/>
      <c r="B26049" s="3"/>
      <c r="C26049" s="3"/>
      <c r="D26049" s="3"/>
      <c r="E26049" s="3"/>
      <c r="F26049" s="3"/>
      <c r="G26049" s="3"/>
      <c r="H26049" s="3"/>
      <c r="I26049" s="3"/>
      <c r="J26049" s="3"/>
      <c r="K26049" s="3"/>
      <c r="L26049" s="3"/>
      <c r="M26049" s="3"/>
      <c r="N26049" s="3"/>
    </row>
    <row r="26050">
      <c r="A26050" s="3"/>
      <c r="B26050" s="3"/>
      <c r="C26050" s="3"/>
      <c r="D26050" s="3"/>
      <c r="E26050" s="3"/>
      <c r="F26050" s="3"/>
      <c r="G26050" s="3"/>
      <c r="H26050" s="3"/>
      <c r="I26050" s="3"/>
      <c r="J26050" s="3"/>
      <c r="K26050" s="3"/>
      <c r="L26050" s="3"/>
      <c r="M26050" s="3"/>
      <c r="N26050" s="3"/>
    </row>
    <row r="26051">
      <c r="A26051" s="3"/>
      <c r="B26051" s="3"/>
      <c r="C26051" s="3"/>
      <c r="D26051" s="3"/>
      <c r="E26051" s="3"/>
      <c r="F26051" s="3"/>
      <c r="G26051" s="3"/>
      <c r="H26051" s="3"/>
      <c r="I26051" s="3"/>
      <c r="J26051" s="3"/>
      <c r="K26051" s="3"/>
      <c r="L26051" s="3"/>
      <c r="M26051" s="3"/>
      <c r="N26051" s="3"/>
    </row>
    <row r="26052">
      <c r="A26052" s="3"/>
      <c r="B26052" s="3"/>
      <c r="C26052" s="3"/>
      <c r="D26052" s="3"/>
      <c r="E26052" s="3"/>
      <c r="F26052" s="3"/>
      <c r="G26052" s="3"/>
      <c r="H26052" s="3"/>
      <c r="I26052" s="3"/>
      <c r="J26052" s="3"/>
      <c r="K26052" s="3"/>
      <c r="L26052" s="3"/>
      <c r="M26052" s="3"/>
      <c r="N26052" s="3"/>
    </row>
    <row r="26053">
      <c r="A26053" s="3"/>
      <c r="B26053" s="3"/>
      <c r="C26053" s="3"/>
      <c r="D26053" s="3"/>
      <c r="E26053" s="3"/>
      <c r="F26053" s="3"/>
      <c r="G26053" s="3"/>
      <c r="H26053" s="3"/>
      <c r="I26053" s="3"/>
      <c r="J26053" s="3"/>
      <c r="K26053" s="3"/>
      <c r="L26053" s="3"/>
      <c r="M26053" s="3"/>
      <c r="N26053" s="3"/>
    </row>
    <row r="26054">
      <c r="A26054" s="3"/>
      <c r="B26054" s="3"/>
      <c r="C26054" s="3"/>
      <c r="D26054" s="3"/>
      <c r="E26054" s="3"/>
      <c r="F26054" s="3"/>
      <c r="G26054" s="3"/>
      <c r="H26054" s="3"/>
      <c r="I26054" s="3"/>
      <c r="J26054" s="3"/>
      <c r="K26054" s="3"/>
      <c r="L26054" s="3"/>
      <c r="M26054" s="3"/>
      <c r="N26054" s="3"/>
    </row>
    <row r="26055">
      <c r="A26055" s="3"/>
      <c r="B26055" s="3"/>
      <c r="C26055" s="3"/>
      <c r="D26055" s="3"/>
      <c r="E26055" s="3"/>
      <c r="F26055" s="3"/>
      <c r="G26055" s="3"/>
      <c r="H26055" s="3"/>
      <c r="I26055" s="3"/>
      <c r="J26055" s="3"/>
      <c r="K26055" s="3"/>
      <c r="L26055" s="3"/>
      <c r="M26055" s="3"/>
      <c r="N26055" s="3"/>
    </row>
    <row r="26056">
      <c r="A26056" s="3"/>
      <c r="B26056" s="3"/>
      <c r="C26056" s="3"/>
      <c r="D26056" s="3"/>
      <c r="E26056" s="3"/>
      <c r="F26056" s="3"/>
      <c r="G26056" s="3"/>
      <c r="H26056" s="3"/>
      <c r="I26056" s="3"/>
      <c r="J26056" s="3"/>
      <c r="K26056" s="3"/>
      <c r="L26056" s="3"/>
      <c r="M26056" s="3"/>
      <c r="N26056" s="3"/>
    </row>
    <row r="26057">
      <c r="A26057" s="3"/>
      <c r="B26057" s="3"/>
      <c r="C26057" s="3"/>
      <c r="D26057" s="3"/>
      <c r="E26057" s="3"/>
      <c r="F26057" s="3"/>
      <c r="G26057" s="3"/>
      <c r="H26057" s="3"/>
      <c r="I26057" s="3"/>
      <c r="J26057" s="3"/>
      <c r="K26057" s="3"/>
      <c r="L26057" s="3"/>
      <c r="M26057" s="3"/>
      <c r="N26057" s="3"/>
    </row>
    <row r="26058">
      <c r="A26058" s="3"/>
      <c r="B26058" s="3"/>
      <c r="C26058" s="3"/>
      <c r="D26058" s="3"/>
      <c r="E26058" s="3"/>
      <c r="F26058" s="3"/>
      <c r="G26058" s="3"/>
      <c r="H26058" s="3"/>
      <c r="I26058" s="3"/>
      <c r="J26058" s="3"/>
      <c r="K26058" s="3"/>
      <c r="L26058" s="3"/>
      <c r="M26058" s="3"/>
      <c r="N26058" s="3"/>
    </row>
    <row r="26059">
      <c r="A26059" s="3"/>
      <c r="B26059" s="3"/>
      <c r="C26059" s="3"/>
      <c r="D26059" s="3"/>
      <c r="E26059" s="3"/>
      <c r="F26059" s="3"/>
      <c r="G26059" s="3"/>
      <c r="H26059" s="3"/>
      <c r="I26059" s="3"/>
      <c r="J26059" s="3"/>
      <c r="K26059" s="3"/>
      <c r="L26059" s="3"/>
      <c r="M26059" s="3"/>
      <c r="N26059" s="3"/>
    </row>
    <row r="26060">
      <c r="A26060" s="3"/>
      <c r="B26060" s="3"/>
      <c r="C26060" s="3"/>
      <c r="D26060" s="3"/>
      <c r="E26060" s="3"/>
      <c r="F26060" s="3"/>
      <c r="G26060" s="3"/>
      <c r="H26060" s="3"/>
      <c r="I26060" s="3"/>
      <c r="J26060" s="3"/>
      <c r="K26060" s="3"/>
      <c r="L26060" s="3"/>
      <c r="M26060" s="3"/>
      <c r="N26060" s="3"/>
    </row>
    <row r="26061">
      <c r="A26061" s="3"/>
      <c r="B26061" s="3"/>
      <c r="C26061" s="3"/>
      <c r="D26061" s="3"/>
      <c r="E26061" s="3"/>
      <c r="F26061" s="3"/>
      <c r="G26061" s="3"/>
      <c r="H26061" s="3"/>
      <c r="I26061" s="3"/>
      <c r="J26061" s="3"/>
      <c r="K26061" s="3"/>
      <c r="L26061" s="3"/>
      <c r="M26061" s="3"/>
      <c r="N26061" s="3"/>
    </row>
    <row r="26062">
      <c r="A26062" s="3"/>
      <c r="B26062" s="3"/>
      <c r="C26062" s="3"/>
      <c r="D26062" s="3"/>
      <c r="E26062" s="3"/>
      <c r="F26062" s="3"/>
      <c r="G26062" s="3"/>
      <c r="H26062" s="3"/>
      <c r="I26062" s="3"/>
      <c r="J26062" s="3"/>
      <c r="K26062" s="3"/>
      <c r="L26062" s="3"/>
      <c r="M26062" s="3"/>
      <c r="N26062" s="3"/>
    </row>
    <row r="26063">
      <c r="A26063" s="3"/>
      <c r="B26063" s="3"/>
      <c r="C26063" s="3"/>
      <c r="D26063" s="3"/>
      <c r="E26063" s="3"/>
      <c r="F26063" s="3"/>
      <c r="G26063" s="3"/>
      <c r="H26063" s="3"/>
      <c r="I26063" s="3"/>
      <c r="J26063" s="3"/>
      <c r="K26063" s="3"/>
      <c r="L26063" s="3"/>
      <c r="M26063" s="3"/>
      <c r="N26063" s="3"/>
    </row>
    <row r="26064">
      <c r="A26064" s="3"/>
      <c r="B26064" s="3"/>
      <c r="C26064" s="3"/>
      <c r="D26064" s="3"/>
      <c r="E26064" s="3"/>
      <c r="F26064" s="3"/>
      <c r="G26064" s="3"/>
      <c r="H26064" s="3"/>
      <c r="I26064" s="3"/>
      <c r="J26064" s="3"/>
      <c r="K26064" s="3"/>
      <c r="L26064" s="3"/>
      <c r="M26064" s="3"/>
      <c r="N26064" s="3"/>
    </row>
    <row r="26065">
      <c r="A26065" s="3"/>
      <c r="B26065" s="3"/>
      <c r="C26065" s="3"/>
      <c r="D26065" s="3"/>
      <c r="E26065" s="3"/>
      <c r="F26065" s="3"/>
      <c r="G26065" s="3"/>
      <c r="H26065" s="3"/>
      <c r="I26065" s="3"/>
      <c r="J26065" s="3"/>
      <c r="K26065" s="3"/>
      <c r="L26065" s="3"/>
      <c r="M26065" s="3"/>
      <c r="N26065" s="3"/>
    </row>
    <row r="26066">
      <c r="A26066" s="3"/>
      <c r="B26066" s="3"/>
      <c r="C26066" s="3"/>
      <c r="D26066" s="3"/>
      <c r="E26066" s="3"/>
      <c r="F26066" s="3"/>
      <c r="G26066" s="3"/>
      <c r="H26066" s="3"/>
      <c r="I26066" s="3"/>
      <c r="J26066" s="3"/>
      <c r="K26066" s="3"/>
      <c r="L26066" s="3"/>
      <c r="M26066" s="3"/>
      <c r="N26066" s="3"/>
    </row>
    <row r="26067">
      <c r="A26067" s="3"/>
      <c r="B26067" s="3"/>
      <c r="C26067" s="3"/>
      <c r="D26067" s="3"/>
      <c r="E26067" s="3"/>
      <c r="F26067" s="3"/>
      <c r="G26067" s="3"/>
      <c r="H26067" s="3"/>
      <c r="I26067" s="3"/>
      <c r="J26067" s="3"/>
      <c r="K26067" s="3"/>
      <c r="L26067" s="3"/>
      <c r="M26067" s="3"/>
      <c r="N26067" s="3"/>
    </row>
    <row r="26068">
      <c r="A26068" s="3"/>
      <c r="B26068" s="3"/>
      <c r="C26068" s="3"/>
      <c r="D26068" s="3"/>
      <c r="E26068" s="3"/>
      <c r="F26068" s="3"/>
      <c r="G26068" s="3"/>
      <c r="H26068" s="3"/>
      <c r="I26068" s="3"/>
      <c r="J26068" s="3"/>
      <c r="K26068" s="3"/>
      <c r="L26068" s="3"/>
      <c r="M26068" s="3"/>
      <c r="N26068" s="3"/>
    </row>
    <row r="26069">
      <c r="A26069" s="3"/>
      <c r="B26069" s="3"/>
      <c r="C26069" s="3"/>
      <c r="D26069" s="3"/>
      <c r="E26069" s="3"/>
      <c r="F26069" s="3"/>
      <c r="G26069" s="3"/>
      <c r="H26069" s="3"/>
      <c r="I26069" s="3"/>
      <c r="J26069" s="3"/>
      <c r="K26069" s="3"/>
      <c r="L26069" s="3"/>
      <c r="M26069" s="3"/>
      <c r="N26069" s="3"/>
    </row>
    <row r="26070">
      <c r="A26070" s="3"/>
      <c r="B26070" s="3"/>
      <c r="C26070" s="3"/>
      <c r="D26070" s="3"/>
      <c r="E26070" s="3"/>
      <c r="F26070" s="3"/>
      <c r="G26070" s="3"/>
      <c r="H26070" s="3"/>
      <c r="I26070" s="3"/>
      <c r="J26070" s="3"/>
      <c r="K26070" s="3"/>
      <c r="L26070" s="3"/>
      <c r="M26070" s="3"/>
      <c r="N26070" s="3"/>
    </row>
    <row r="26071">
      <c r="A26071" s="3"/>
      <c r="B26071" s="3"/>
      <c r="C26071" s="3"/>
      <c r="D26071" s="3"/>
      <c r="E26071" s="3"/>
      <c r="F26071" s="3"/>
      <c r="G26071" s="3"/>
      <c r="H26071" s="3"/>
      <c r="I26071" s="3"/>
      <c r="J26071" s="3"/>
      <c r="K26071" s="3"/>
      <c r="L26071" s="3"/>
      <c r="M26071" s="3"/>
      <c r="N26071" s="3"/>
    </row>
    <row r="26072">
      <c r="A26072" s="3"/>
      <c r="B26072" s="3"/>
      <c r="C26072" s="3"/>
      <c r="D26072" s="3"/>
      <c r="E26072" s="3"/>
      <c r="F26072" s="3"/>
      <c r="G26072" s="3"/>
      <c r="H26072" s="3"/>
      <c r="I26072" s="3"/>
      <c r="J26072" s="3"/>
      <c r="K26072" s="3"/>
      <c r="L26072" s="3"/>
      <c r="M26072" s="3"/>
      <c r="N26072" s="3"/>
    </row>
    <row r="26073">
      <c r="A26073" s="3"/>
      <c r="B26073" s="3"/>
      <c r="C26073" s="3"/>
      <c r="D26073" s="3"/>
      <c r="E26073" s="3"/>
      <c r="F26073" s="3"/>
      <c r="G26073" s="3"/>
      <c r="H26073" s="3"/>
      <c r="I26073" s="3"/>
      <c r="J26073" s="3"/>
      <c r="K26073" s="3"/>
      <c r="L26073" s="3"/>
      <c r="M26073" s="3"/>
      <c r="N26073" s="3"/>
    </row>
    <row r="26074">
      <c r="A26074" s="3"/>
      <c r="B26074" s="3"/>
      <c r="C26074" s="3"/>
      <c r="D26074" s="3"/>
      <c r="E26074" s="3"/>
      <c r="F26074" s="3"/>
      <c r="G26074" s="3"/>
      <c r="H26074" s="3"/>
      <c r="I26074" s="3"/>
      <c r="J26074" s="3"/>
      <c r="K26074" s="3"/>
      <c r="L26074" s="3"/>
      <c r="M26074" s="3"/>
      <c r="N26074" s="3"/>
    </row>
    <row r="26075">
      <c r="A26075" s="3"/>
      <c r="B26075" s="3"/>
      <c r="C26075" s="3"/>
      <c r="D26075" s="3"/>
      <c r="E26075" s="3"/>
      <c r="F26075" s="3"/>
      <c r="G26075" s="3"/>
      <c r="H26075" s="3"/>
      <c r="I26075" s="3"/>
      <c r="J26075" s="3"/>
      <c r="K26075" s="3"/>
      <c r="L26075" s="3"/>
      <c r="M26075" s="3"/>
      <c r="N26075" s="3"/>
    </row>
    <row r="26076">
      <c r="A26076" s="3"/>
      <c r="B26076" s="3"/>
      <c r="C26076" s="3"/>
      <c r="D26076" s="3"/>
      <c r="E26076" s="3"/>
      <c r="F26076" s="3"/>
      <c r="G26076" s="3"/>
      <c r="H26076" s="3"/>
      <c r="I26076" s="3"/>
      <c r="J26076" s="3"/>
      <c r="K26076" s="3"/>
      <c r="L26076" s="3"/>
      <c r="M26076" s="3"/>
      <c r="N26076" s="3"/>
    </row>
    <row r="26077">
      <c r="A26077" s="3"/>
      <c r="B26077" s="3"/>
      <c r="C26077" s="3"/>
      <c r="D26077" s="3"/>
      <c r="E26077" s="3"/>
      <c r="F26077" s="3"/>
      <c r="G26077" s="3"/>
      <c r="H26077" s="3"/>
      <c r="I26077" s="3"/>
      <c r="J26077" s="3"/>
      <c r="K26077" s="3"/>
      <c r="L26077" s="3"/>
      <c r="M26077" s="3"/>
      <c r="N26077" s="3"/>
    </row>
    <row r="26078">
      <c r="A26078" s="3"/>
      <c r="B26078" s="3"/>
      <c r="C26078" s="3"/>
      <c r="D26078" s="3"/>
      <c r="E26078" s="3"/>
      <c r="F26078" s="3"/>
      <c r="G26078" s="3"/>
      <c r="H26078" s="3"/>
      <c r="I26078" s="3"/>
      <c r="J26078" s="3"/>
      <c r="K26078" s="3"/>
      <c r="L26078" s="3"/>
      <c r="M26078" s="3"/>
      <c r="N26078" s="3"/>
    </row>
    <row r="26079">
      <c r="A26079" s="3"/>
      <c r="B26079" s="3"/>
      <c r="C26079" s="3"/>
      <c r="D26079" s="3"/>
      <c r="E26079" s="3"/>
      <c r="F26079" s="3"/>
      <c r="G26079" s="3"/>
      <c r="H26079" s="3"/>
      <c r="I26079" s="3"/>
      <c r="J26079" s="3"/>
      <c r="K26079" s="3"/>
      <c r="L26079" s="3"/>
      <c r="M26079" s="3"/>
      <c r="N26079" s="3"/>
    </row>
    <row r="26080">
      <c r="A26080" s="3"/>
      <c r="B26080" s="3"/>
      <c r="C26080" s="3"/>
      <c r="D26080" s="3"/>
      <c r="E26080" s="3"/>
      <c r="F26080" s="3"/>
      <c r="G26080" s="3"/>
      <c r="H26080" s="3"/>
      <c r="I26080" s="3"/>
      <c r="J26080" s="3"/>
      <c r="K26080" s="3"/>
      <c r="L26080" s="3"/>
      <c r="M26080" s="3"/>
      <c r="N26080" s="3"/>
    </row>
    <row r="26081">
      <c r="A26081" s="3"/>
      <c r="B26081" s="3"/>
      <c r="C26081" s="3"/>
      <c r="D26081" s="3"/>
      <c r="E26081" s="3"/>
      <c r="F26081" s="3"/>
      <c r="G26081" s="3"/>
      <c r="H26081" s="3"/>
      <c r="I26081" s="3"/>
      <c r="J26081" s="3"/>
      <c r="K26081" s="3"/>
      <c r="L26081" s="3"/>
      <c r="M26081" s="3"/>
      <c r="N26081" s="3"/>
    </row>
    <row r="26082">
      <c r="A26082" s="3"/>
      <c r="B26082" s="3"/>
      <c r="C26082" s="3"/>
      <c r="D26082" s="3"/>
      <c r="E26082" s="3"/>
      <c r="F26082" s="3"/>
      <c r="G26082" s="3"/>
      <c r="H26082" s="3"/>
      <c r="I26082" s="3"/>
      <c r="J26082" s="3"/>
      <c r="K26082" s="3"/>
      <c r="L26082" s="3"/>
      <c r="M26082" s="3"/>
      <c r="N26082" s="3"/>
    </row>
    <row r="26083">
      <c r="A26083" s="3"/>
      <c r="B26083" s="3"/>
      <c r="C26083" s="3"/>
      <c r="D26083" s="3"/>
      <c r="E26083" s="3"/>
      <c r="F26083" s="3"/>
      <c r="G26083" s="3"/>
      <c r="H26083" s="3"/>
      <c r="I26083" s="3"/>
      <c r="J26083" s="3"/>
      <c r="K26083" s="3"/>
      <c r="L26083" s="3"/>
      <c r="M26083" s="3"/>
      <c r="N26083" s="3"/>
    </row>
    <row r="26084">
      <c r="A26084" s="3"/>
      <c r="B26084" s="3"/>
      <c r="C26084" s="3"/>
      <c r="D26084" s="3"/>
      <c r="E26084" s="3"/>
      <c r="F26084" s="3"/>
      <c r="G26084" s="3"/>
      <c r="H26084" s="3"/>
      <c r="I26084" s="3"/>
      <c r="J26084" s="3"/>
      <c r="K26084" s="3"/>
      <c r="L26084" s="3"/>
      <c r="M26084" s="3"/>
      <c r="N26084" s="3"/>
    </row>
    <row r="26085">
      <c r="A26085" s="3"/>
      <c r="B26085" s="3"/>
      <c r="C26085" s="3"/>
      <c r="D26085" s="3"/>
      <c r="E26085" s="3"/>
      <c r="F26085" s="3"/>
      <c r="G26085" s="3"/>
      <c r="H26085" s="3"/>
      <c r="I26085" s="3"/>
      <c r="J26085" s="3"/>
      <c r="K26085" s="3"/>
      <c r="L26085" s="3"/>
      <c r="M26085" s="3"/>
      <c r="N26085" s="3"/>
    </row>
    <row r="26086">
      <c r="A26086" s="3"/>
      <c r="B26086" s="3"/>
      <c r="C26086" s="3"/>
      <c r="D26086" s="3"/>
      <c r="E26086" s="3"/>
      <c r="F26086" s="3"/>
      <c r="G26086" s="3"/>
      <c r="H26086" s="3"/>
      <c r="I26086" s="3"/>
      <c r="J26086" s="3"/>
      <c r="K26086" s="3"/>
      <c r="L26086" s="3"/>
      <c r="M26086" s="3"/>
      <c r="N26086" s="3"/>
    </row>
    <row r="26087">
      <c r="A26087" s="3"/>
      <c r="B26087" s="3"/>
      <c r="C26087" s="3"/>
      <c r="D26087" s="3"/>
      <c r="E26087" s="3"/>
      <c r="F26087" s="3"/>
      <c r="G26087" s="3"/>
      <c r="H26087" s="3"/>
      <c r="I26087" s="3"/>
      <c r="J26087" s="3"/>
      <c r="K26087" s="3"/>
      <c r="L26087" s="3"/>
      <c r="M26087" s="3"/>
      <c r="N26087" s="3"/>
    </row>
    <row r="26088">
      <c r="A26088" s="3"/>
      <c r="B26088" s="3"/>
      <c r="C26088" s="3"/>
      <c r="D26088" s="3"/>
      <c r="E26088" s="3"/>
      <c r="F26088" s="3"/>
      <c r="G26088" s="3"/>
      <c r="H26088" s="3"/>
      <c r="I26088" s="3"/>
      <c r="J26088" s="3"/>
      <c r="K26088" s="3"/>
      <c r="L26088" s="3"/>
      <c r="M26088" s="3"/>
      <c r="N26088" s="3"/>
    </row>
    <row r="26089">
      <c r="A26089" s="3"/>
      <c r="B26089" s="3"/>
      <c r="C26089" s="3"/>
      <c r="D26089" s="3"/>
      <c r="E26089" s="3"/>
      <c r="F26089" s="3"/>
      <c r="G26089" s="3"/>
      <c r="H26089" s="3"/>
      <c r="I26089" s="3"/>
      <c r="J26089" s="3"/>
      <c r="K26089" s="3"/>
      <c r="L26089" s="3"/>
      <c r="M26089" s="3"/>
      <c r="N26089" s="3"/>
    </row>
    <row r="26090">
      <c r="A26090" s="3"/>
      <c r="B26090" s="3"/>
      <c r="C26090" s="3"/>
      <c r="D26090" s="3"/>
      <c r="E26090" s="3"/>
      <c r="F26090" s="3"/>
      <c r="G26090" s="3"/>
      <c r="H26090" s="3"/>
      <c r="I26090" s="3"/>
      <c r="J26090" s="3"/>
      <c r="K26090" s="3"/>
      <c r="L26090" s="3"/>
      <c r="M26090" s="3"/>
      <c r="N26090" s="3"/>
    </row>
    <row r="26091">
      <c r="A26091" s="3"/>
      <c r="B26091" s="3"/>
      <c r="C26091" s="3"/>
      <c r="D26091" s="3"/>
      <c r="E26091" s="3"/>
      <c r="F26091" s="3"/>
      <c r="G26091" s="3"/>
      <c r="H26091" s="3"/>
      <c r="I26091" s="3"/>
      <c r="J26091" s="3"/>
      <c r="K26091" s="3"/>
      <c r="L26091" s="3"/>
      <c r="M26091" s="3"/>
      <c r="N26091" s="3"/>
    </row>
    <row r="26092">
      <c r="A26092" s="3"/>
      <c r="B26092" s="3"/>
      <c r="C26092" s="3"/>
      <c r="D26092" s="3"/>
      <c r="E26092" s="3"/>
      <c r="F26092" s="3"/>
      <c r="G26092" s="3"/>
      <c r="H26092" s="3"/>
      <c r="I26092" s="3"/>
      <c r="J26092" s="3"/>
      <c r="K26092" s="3"/>
      <c r="L26092" s="3"/>
      <c r="M26092" s="3"/>
      <c r="N26092" s="3"/>
    </row>
    <row r="26093">
      <c r="A26093" s="3"/>
      <c r="B26093" s="3"/>
      <c r="C26093" s="3"/>
      <c r="D26093" s="3"/>
      <c r="E26093" s="3"/>
      <c r="F26093" s="3"/>
      <c r="G26093" s="3"/>
      <c r="H26093" s="3"/>
      <c r="I26093" s="3"/>
      <c r="J26093" s="3"/>
      <c r="K26093" s="3"/>
      <c r="L26093" s="3"/>
      <c r="M26093" s="3"/>
      <c r="N26093" s="3"/>
    </row>
    <row r="26094">
      <c r="A26094" s="3"/>
      <c r="B26094" s="3"/>
      <c r="C26094" s="3"/>
      <c r="D26094" s="3"/>
      <c r="E26094" s="3"/>
      <c r="F26094" s="3"/>
      <c r="G26094" s="3"/>
      <c r="H26094" s="3"/>
      <c r="I26094" s="3"/>
      <c r="J26094" s="3"/>
      <c r="K26094" s="3"/>
      <c r="L26094" s="3"/>
      <c r="M26094" s="3"/>
      <c r="N26094" s="3"/>
    </row>
    <row r="26095">
      <c r="A26095" s="3"/>
      <c r="B26095" s="3"/>
      <c r="C26095" s="3"/>
      <c r="D26095" s="3"/>
      <c r="E26095" s="3"/>
      <c r="F26095" s="3"/>
      <c r="G26095" s="3"/>
      <c r="H26095" s="3"/>
      <c r="I26095" s="3"/>
      <c r="J26095" s="3"/>
      <c r="K26095" s="3"/>
      <c r="L26095" s="3"/>
      <c r="M26095" s="3"/>
      <c r="N26095" s="3"/>
    </row>
    <row r="26096">
      <c r="A26096" s="3"/>
      <c r="B26096" s="3"/>
      <c r="C26096" s="3"/>
      <c r="D26096" s="3"/>
      <c r="E26096" s="3"/>
      <c r="F26096" s="3"/>
      <c r="G26096" s="3"/>
      <c r="H26096" s="3"/>
      <c r="I26096" s="3"/>
      <c r="J26096" s="3"/>
      <c r="K26096" s="3"/>
      <c r="L26096" s="3"/>
      <c r="M26096" s="3"/>
      <c r="N26096" s="3"/>
    </row>
    <row r="26097">
      <c r="A26097" s="3"/>
      <c r="B26097" s="3"/>
      <c r="C26097" s="3"/>
      <c r="D26097" s="3"/>
      <c r="E26097" s="3"/>
      <c r="F26097" s="3"/>
      <c r="G26097" s="3"/>
      <c r="H26097" s="3"/>
      <c r="I26097" s="3"/>
      <c r="J26097" s="3"/>
      <c r="K26097" s="3"/>
      <c r="L26097" s="3"/>
      <c r="M26097" s="3"/>
      <c r="N26097" s="3"/>
    </row>
    <row r="26098">
      <c r="A26098" s="3"/>
      <c r="B26098" s="3"/>
      <c r="C26098" s="3"/>
      <c r="D26098" s="3"/>
      <c r="E26098" s="3"/>
      <c r="F26098" s="3"/>
      <c r="G26098" s="3"/>
      <c r="H26098" s="3"/>
      <c r="I26098" s="3"/>
      <c r="J26098" s="3"/>
      <c r="K26098" s="3"/>
      <c r="L26098" s="3"/>
      <c r="M26098" s="3"/>
      <c r="N26098" s="3"/>
    </row>
    <row r="26099">
      <c r="A26099" s="3"/>
      <c r="B26099" s="3"/>
      <c r="C26099" s="3"/>
      <c r="D26099" s="3"/>
      <c r="E26099" s="3"/>
      <c r="F26099" s="3"/>
      <c r="G26099" s="3"/>
      <c r="H26099" s="3"/>
      <c r="I26099" s="3"/>
      <c r="J26099" s="3"/>
      <c r="K26099" s="3"/>
      <c r="L26099" s="3"/>
      <c r="M26099" s="3"/>
      <c r="N26099" s="3"/>
    </row>
    <row r="26100">
      <c r="A26100" s="3"/>
      <c r="B26100" s="3"/>
      <c r="C26100" s="3"/>
      <c r="D26100" s="3"/>
      <c r="E26100" s="3"/>
      <c r="F26100" s="3"/>
      <c r="G26100" s="3"/>
      <c r="H26100" s="3"/>
      <c r="I26100" s="3"/>
      <c r="J26100" s="3"/>
      <c r="K26100" s="3"/>
      <c r="L26100" s="3"/>
      <c r="M26100" s="3"/>
      <c r="N26100" s="3"/>
    </row>
    <row r="26101">
      <c r="A26101" s="3"/>
      <c r="B26101" s="3"/>
      <c r="C26101" s="3"/>
      <c r="D26101" s="3"/>
      <c r="E26101" s="3"/>
      <c r="F26101" s="3"/>
      <c r="G26101" s="3"/>
      <c r="H26101" s="3"/>
      <c r="I26101" s="3"/>
      <c r="J26101" s="3"/>
      <c r="K26101" s="3"/>
      <c r="L26101" s="3"/>
      <c r="M26101" s="3"/>
      <c r="N26101" s="3"/>
    </row>
    <row r="26102">
      <c r="A26102" s="3"/>
      <c r="B26102" s="3"/>
      <c r="C26102" s="3"/>
      <c r="D26102" s="3"/>
      <c r="E26102" s="3"/>
      <c r="F26102" s="3"/>
      <c r="G26102" s="3"/>
      <c r="H26102" s="3"/>
      <c r="I26102" s="3"/>
      <c r="J26102" s="3"/>
      <c r="K26102" s="3"/>
      <c r="L26102" s="3"/>
      <c r="M26102" s="3"/>
      <c r="N26102" s="3"/>
    </row>
    <row r="26103">
      <c r="A26103" s="3"/>
      <c r="B26103" s="3"/>
      <c r="C26103" s="3"/>
      <c r="D26103" s="3"/>
      <c r="E26103" s="3"/>
      <c r="F26103" s="3"/>
      <c r="G26103" s="3"/>
      <c r="H26103" s="3"/>
      <c r="I26103" s="3"/>
      <c r="J26103" s="3"/>
      <c r="K26103" s="3"/>
      <c r="L26103" s="3"/>
      <c r="M26103" s="3"/>
      <c r="N26103" s="3"/>
    </row>
    <row r="26104">
      <c r="A26104" s="3"/>
      <c r="B26104" s="3"/>
      <c r="C26104" s="3"/>
      <c r="D26104" s="3"/>
      <c r="E26104" s="3"/>
      <c r="F26104" s="3"/>
      <c r="G26104" s="3"/>
      <c r="H26104" s="3"/>
      <c r="I26104" s="3"/>
      <c r="J26104" s="3"/>
      <c r="K26104" s="3"/>
      <c r="L26104" s="3"/>
      <c r="M26104" s="3"/>
      <c r="N26104" s="3"/>
    </row>
    <row r="26105">
      <c r="A26105" s="3"/>
      <c r="B26105" s="3"/>
      <c r="C26105" s="3"/>
      <c r="D26105" s="3"/>
      <c r="E26105" s="3"/>
      <c r="F26105" s="3"/>
      <c r="G26105" s="3"/>
      <c r="H26105" s="3"/>
      <c r="I26105" s="3"/>
      <c r="J26105" s="3"/>
      <c r="K26105" s="3"/>
      <c r="L26105" s="3"/>
      <c r="M26105" s="3"/>
      <c r="N26105" s="3"/>
    </row>
    <row r="26106">
      <c r="A26106" s="3"/>
      <c r="B26106" s="3"/>
      <c r="C26106" s="3"/>
      <c r="D26106" s="3"/>
      <c r="E26106" s="3"/>
      <c r="F26106" s="3"/>
      <c r="G26106" s="3"/>
      <c r="H26106" s="3"/>
      <c r="I26106" s="3"/>
      <c r="J26106" s="3"/>
      <c r="K26106" s="3"/>
      <c r="L26106" s="3"/>
      <c r="M26106" s="3"/>
      <c r="N26106" s="3"/>
    </row>
    <row r="26107">
      <c r="A26107" s="3"/>
      <c r="B26107" s="3"/>
      <c r="C26107" s="3"/>
      <c r="D26107" s="3"/>
      <c r="E26107" s="3"/>
      <c r="F26107" s="3"/>
      <c r="G26107" s="3"/>
      <c r="H26107" s="3"/>
      <c r="I26107" s="3"/>
      <c r="J26107" s="3"/>
      <c r="K26107" s="3"/>
      <c r="L26107" s="3"/>
      <c r="M26107" s="3"/>
      <c r="N26107" s="3"/>
    </row>
    <row r="26108">
      <c r="A26108" s="3"/>
      <c r="B26108" s="3"/>
      <c r="C26108" s="3"/>
      <c r="D26108" s="3"/>
      <c r="E26108" s="3"/>
      <c r="F26108" s="3"/>
      <c r="G26108" s="3"/>
      <c r="H26108" s="3"/>
      <c r="I26108" s="3"/>
      <c r="J26108" s="3"/>
      <c r="K26108" s="3"/>
      <c r="L26108" s="3"/>
      <c r="M26108" s="3"/>
      <c r="N26108" s="3"/>
    </row>
    <row r="26109">
      <c r="A26109" s="3"/>
      <c r="B26109" s="3"/>
      <c r="C26109" s="3"/>
      <c r="D26109" s="3"/>
      <c r="E26109" s="3"/>
      <c r="F26109" s="3"/>
      <c r="G26109" s="3"/>
      <c r="H26109" s="3"/>
      <c r="I26109" s="3"/>
      <c r="J26109" s="3"/>
      <c r="K26109" s="3"/>
      <c r="L26109" s="3"/>
      <c r="M26109" s="3"/>
      <c r="N26109" s="3"/>
    </row>
    <row r="26110">
      <c r="A26110" s="3"/>
      <c r="B26110" s="3"/>
      <c r="C26110" s="3"/>
      <c r="D26110" s="3"/>
      <c r="E26110" s="3"/>
      <c r="F26110" s="3"/>
      <c r="G26110" s="3"/>
      <c r="H26110" s="3"/>
      <c r="I26110" s="3"/>
      <c r="J26110" s="3"/>
      <c r="K26110" s="3"/>
      <c r="L26110" s="3"/>
      <c r="M26110" s="3"/>
      <c r="N26110" s="3"/>
    </row>
    <row r="26111">
      <c r="A26111" s="3"/>
      <c r="B26111" s="3"/>
      <c r="C26111" s="3"/>
      <c r="D26111" s="3"/>
      <c r="E26111" s="3"/>
      <c r="F26111" s="3"/>
      <c r="G26111" s="3"/>
      <c r="H26111" s="3"/>
      <c r="I26111" s="3"/>
      <c r="J26111" s="3"/>
      <c r="K26111" s="3"/>
      <c r="L26111" s="3"/>
      <c r="M26111" s="3"/>
      <c r="N26111" s="3"/>
    </row>
    <row r="26112">
      <c r="A26112" s="3"/>
      <c r="B26112" s="3"/>
      <c r="C26112" s="3"/>
      <c r="D26112" s="3"/>
      <c r="E26112" s="3"/>
      <c r="F26112" s="3"/>
      <c r="G26112" s="3"/>
      <c r="H26112" s="3"/>
      <c r="I26112" s="3"/>
      <c r="J26112" s="3"/>
      <c r="K26112" s="3"/>
      <c r="L26112" s="3"/>
      <c r="M26112" s="3"/>
      <c r="N26112" s="3"/>
    </row>
    <row r="26113">
      <c r="A26113" s="3"/>
      <c r="B26113" s="3"/>
      <c r="C26113" s="3"/>
      <c r="D26113" s="3"/>
      <c r="E26113" s="3"/>
      <c r="F26113" s="3"/>
      <c r="G26113" s="3"/>
      <c r="H26113" s="3"/>
      <c r="I26113" s="3"/>
      <c r="J26113" s="3"/>
      <c r="K26113" s="3"/>
      <c r="L26113" s="3"/>
      <c r="M26113" s="3"/>
      <c r="N26113" s="3"/>
    </row>
    <row r="26114">
      <c r="A26114" s="3"/>
      <c r="B26114" s="3"/>
      <c r="C26114" s="3"/>
      <c r="D26114" s="3"/>
      <c r="E26114" s="3"/>
      <c r="F26114" s="3"/>
      <c r="G26114" s="3"/>
      <c r="H26114" s="3"/>
      <c r="I26114" s="3"/>
      <c r="J26114" s="3"/>
      <c r="K26114" s="3"/>
      <c r="L26114" s="3"/>
      <c r="M26114" s="3"/>
      <c r="N26114" s="3"/>
    </row>
    <row r="26115">
      <c r="A26115" s="3"/>
      <c r="B26115" s="3"/>
      <c r="C26115" s="3"/>
      <c r="D26115" s="3"/>
      <c r="E26115" s="3"/>
      <c r="F26115" s="3"/>
      <c r="G26115" s="3"/>
      <c r="H26115" s="3"/>
      <c r="I26115" s="3"/>
      <c r="J26115" s="3"/>
      <c r="K26115" s="3"/>
      <c r="L26115" s="3"/>
      <c r="M26115" s="3"/>
      <c r="N26115" s="3"/>
    </row>
    <row r="26116">
      <c r="A26116" s="3"/>
      <c r="B26116" s="3"/>
      <c r="C26116" s="3"/>
      <c r="D26116" s="3"/>
      <c r="E26116" s="3"/>
      <c r="F26116" s="3"/>
      <c r="G26116" s="3"/>
      <c r="H26116" s="3"/>
      <c r="I26116" s="3"/>
      <c r="J26116" s="3"/>
      <c r="K26116" s="3"/>
      <c r="L26116" s="3"/>
      <c r="M26116" s="3"/>
      <c r="N26116" s="3"/>
    </row>
    <row r="26117">
      <c r="A26117" s="3"/>
      <c r="B26117" s="3"/>
      <c r="C26117" s="3"/>
      <c r="D26117" s="3"/>
      <c r="E26117" s="3"/>
      <c r="F26117" s="3"/>
      <c r="G26117" s="3"/>
      <c r="H26117" s="3"/>
      <c r="I26117" s="3"/>
      <c r="J26117" s="3"/>
      <c r="K26117" s="3"/>
      <c r="L26117" s="3"/>
      <c r="M26117" s="3"/>
      <c r="N26117" s="3"/>
    </row>
    <row r="26118">
      <c r="A26118" s="3"/>
      <c r="B26118" s="3"/>
      <c r="C26118" s="3"/>
      <c r="D26118" s="3"/>
      <c r="E26118" s="3"/>
      <c r="F26118" s="3"/>
      <c r="G26118" s="3"/>
      <c r="H26118" s="3"/>
      <c r="I26118" s="3"/>
      <c r="J26118" s="3"/>
      <c r="K26118" s="3"/>
      <c r="L26118" s="3"/>
      <c r="M26118" s="3"/>
      <c r="N26118" s="3"/>
    </row>
    <row r="26119">
      <c r="A26119" s="3"/>
      <c r="B26119" s="3"/>
      <c r="C26119" s="3"/>
      <c r="D26119" s="3"/>
      <c r="E26119" s="3"/>
      <c r="F26119" s="3"/>
      <c r="G26119" s="3"/>
      <c r="H26119" s="3"/>
      <c r="I26119" s="3"/>
      <c r="J26119" s="3"/>
      <c r="K26119" s="3"/>
      <c r="L26119" s="3"/>
      <c r="M26119" s="3"/>
      <c r="N26119" s="3"/>
    </row>
    <row r="26120">
      <c r="A26120" s="3"/>
      <c r="B26120" s="3"/>
      <c r="C26120" s="3"/>
      <c r="D26120" s="3"/>
      <c r="E26120" s="3"/>
      <c r="F26120" s="3"/>
      <c r="G26120" s="3"/>
      <c r="H26120" s="3"/>
      <c r="I26120" s="3"/>
      <c r="J26120" s="3"/>
      <c r="K26120" s="3"/>
      <c r="L26120" s="3"/>
      <c r="M26120" s="3"/>
      <c r="N26120" s="3"/>
    </row>
    <row r="26121">
      <c r="A26121" s="3"/>
      <c r="B26121" s="3"/>
      <c r="C26121" s="3"/>
      <c r="D26121" s="3"/>
      <c r="E26121" s="3"/>
      <c r="F26121" s="3"/>
      <c r="G26121" s="3"/>
      <c r="H26121" s="3"/>
      <c r="I26121" s="3"/>
      <c r="J26121" s="3"/>
      <c r="K26121" s="3"/>
      <c r="L26121" s="3"/>
      <c r="M26121" s="3"/>
      <c r="N26121" s="3"/>
    </row>
    <row r="26122">
      <c r="A26122" s="3"/>
      <c r="B26122" s="3"/>
      <c r="C26122" s="3"/>
      <c r="D26122" s="3"/>
      <c r="E26122" s="3"/>
      <c r="F26122" s="3"/>
      <c r="G26122" s="3"/>
      <c r="H26122" s="3"/>
      <c r="I26122" s="3"/>
      <c r="J26122" s="3"/>
      <c r="K26122" s="3"/>
      <c r="L26122" s="3"/>
      <c r="M26122" s="3"/>
      <c r="N26122" s="3"/>
    </row>
    <row r="26123">
      <c r="A26123" s="3"/>
      <c r="B26123" s="3"/>
      <c r="C26123" s="3"/>
      <c r="D26123" s="3"/>
      <c r="E26123" s="3"/>
      <c r="F26123" s="3"/>
      <c r="G26123" s="3"/>
      <c r="H26123" s="3"/>
      <c r="I26123" s="3"/>
      <c r="J26123" s="3"/>
      <c r="K26123" s="3"/>
      <c r="L26123" s="3"/>
      <c r="M26123" s="3"/>
      <c r="N26123" s="3"/>
    </row>
    <row r="26124">
      <c r="A26124" s="3"/>
      <c r="B26124" s="3"/>
      <c r="C26124" s="3"/>
      <c r="D26124" s="3"/>
      <c r="E26124" s="3"/>
      <c r="F26124" s="3"/>
      <c r="G26124" s="3"/>
      <c r="H26124" s="3"/>
      <c r="I26124" s="3"/>
      <c r="J26124" s="3"/>
      <c r="K26124" s="3"/>
      <c r="L26124" s="3"/>
      <c r="M26124" s="3"/>
      <c r="N26124" s="3"/>
    </row>
    <row r="26125">
      <c r="A26125" s="3"/>
      <c r="B26125" s="3"/>
      <c r="C26125" s="3"/>
      <c r="D26125" s="3"/>
      <c r="E26125" s="3"/>
      <c r="F26125" s="3"/>
      <c r="G26125" s="3"/>
      <c r="H26125" s="3"/>
      <c r="I26125" s="3"/>
      <c r="J26125" s="3"/>
      <c r="K26125" s="3"/>
      <c r="L26125" s="3"/>
      <c r="M26125" s="3"/>
      <c r="N26125" s="3"/>
    </row>
    <row r="26126">
      <c r="A26126" s="3"/>
      <c r="B26126" s="3"/>
      <c r="C26126" s="3"/>
      <c r="D26126" s="3"/>
      <c r="E26126" s="3"/>
      <c r="F26126" s="3"/>
      <c r="G26126" s="3"/>
      <c r="H26126" s="3"/>
      <c r="I26126" s="3"/>
      <c r="J26126" s="3"/>
      <c r="K26126" s="3"/>
      <c r="L26126" s="3"/>
      <c r="M26126" s="3"/>
      <c r="N26126" s="3"/>
    </row>
    <row r="26127">
      <c r="A26127" s="3"/>
      <c r="B26127" s="3"/>
      <c r="C26127" s="3"/>
      <c r="D26127" s="3"/>
      <c r="E26127" s="3"/>
      <c r="F26127" s="3"/>
      <c r="G26127" s="3"/>
      <c r="H26127" s="3"/>
      <c r="I26127" s="3"/>
      <c r="J26127" s="3"/>
      <c r="K26127" s="3"/>
      <c r="L26127" s="3"/>
      <c r="M26127" s="3"/>
      <c r="N26127" s="3"/>
    </row>
    <row r="26128">
      <c r="A26128" s="3"/>
      <c r="B26128" s="3"/>
      <c r="C26128" s="3"/>
      <c r="D26128" s="3"/>
      <c r="E26128" s="3"/>
      <c r="F26128" s="3"/>
      <c r="G26128" s="3"/>
      <c r="H26128" s="3"/>
      <c r="I26128" s="3"/>
      <c r="J26128" s="3"/>
      <c r="K26128" s="3"/>
      <c r="L26128" s="3"/>
      <c r="M26128" s="3"/>
      <c r="N26128" s="3"/>
    </row>
    <row r="26129">
      <c r="A26129" s="3"/>
      <c r="B26129" s="3"/>
      <c r="C26129" s="3"/>
      <c r="D26129" s="3"/>
      <c r="E26129" s="3"/>
      <c r="F26129" s="3"/>
      <c r="G26129" s="3"/>
      <c r="H26129" s="3"/>
      <c r="I26129" s="3"/>
      <c r="J26129" s="3"/>
      <c r="K26129" s="3"/>
      <c r="L26129" s="3"/>
      <c r="M26129" s="3"/>
      <c r="N26129" s="3"/>
    </row>
    <row r="26130">
      <c r="A26130" s="3"/>
      <c r="B26130" s="3"/>
      <c r="C26130" s="3"/>
      <c r="D26130" s="3"/>
      <c r="E26130" s="3"/>
      <c r="F26130" s="3"/>
      <c r="G26130" s="3"/>
      <c r="H26130" s="3"/>
      <c r="I26130" s="3"/>
      <c r="J26130" s="3"/>
      <c r="K26130" s="3"/>
      <c r="L26130" s="3"/>
      <c r="M26130" s="3"/>
      <c r="N26130" s="3"/>
    </row>
    <row r="26131">
      <c r="A26131" s="3"/>
      <c r="B26131" s="3"/>
      <c r="C26131" s="3"/>
      <c r="D26131" s="3"/>
      <c r="E26131" s="3"/>
      <c r="F26131" s="3"/>
      <c r="G26131" s="3"/>
      <c r="H26131" s="3"/>
      <c r="I26131" s="3"/>
      <c r="J26131" s="3"/>
      <c r="K26131" s="3"/>
      <c r="L26131" s="3"/>
      <c r="M26131" s="3"/>
      <c r="N26131" s="3"/>
    </row>
    <row r="26132">
      <c r="A26132" s="3"/>
      <c r="B26132" s="3"/>
      <c r="C26132" s="3"/>
      <c r="D26132" s="3"/>
      <c r="E26132" s="3"/>
      <c r="F26132" s="3"/>
      <c r="G26132" s="3"/>
      <c r="H26132" s="3"/>
      <c r="I26132" s="3"/>
      <c r="J26132" s="3"/>
      <c r="K26132" s="3"/>
      <c r="L26132" s="3"/>
      <c r="M26132" s="3"/>
      <c r="N26132" s="3"/>
    </row>
    <row r="26133">
      <c r="A26133" s="3"/>
      <c r="B26133" s="3"/>
      <c r="C26133" s="3"/>
      <c r="D26133" s="3"/>
      <c r="E26133" s="3"/>
      <c r="F26133" s="3"/>
      <c r="G26133" s="3"/>
      <c r="H26133" s="3"/>
      <c r="I26133" s="3"/>
      <c r="J26133" s="3"/>
      <c r="K26133" s="3"/>
      <c r="L26133" s="3"/>
      <c r="M26133" s="3"/>
      <c r="N26133" s="3"/>
    </row>
    <row r="26134">
      <c r="A26134" s="3"/>
      <c r="B26134" s="3"/>
      <c r="C26134" s="3"/>
      <c r="D26134" s="3"/>
      <c r="E26134" s="3"/>
      <c r="F26134" s="3"/>
      <c r="G26134" s="3"/>
      <c r="H26134" s="3"/>
      <c r="I26134" s="3"/>
      <c r="J26134" s="3"/>
      <c r="K26134" s="3"/>
      <c r="L26134" s="3"/>
      <c r="M26134" s="3"/>
      <c r="N26134" s="3"/>
    </row>
    <row r="26135">
      <c r="A26135" s="3"/>
      <c r="B26135" s="3"/>
      <c r="C26135" s="3"/>
      <c r="D26135" s="3"/>
      <c r="E26135" s="3"/>
      <c r="F26135" s="3"/>
      <c r="G26135" s="3"/>
      <c r="H26135" s="3"/>
      <c r="I26135" s="3"/>
      <c r="J26135" s="3"/>
      <c r="K26135" s="3"/>
      <c r="L26135" s="3"/>
      <c r="M26135" s="3"/>
      <c r="N26135" s="3"/>
    </row>
    <row r="26136">
      <c r="A26136" s="3"/>
      <c r="B26136" s="3"/>
      <c r="C26136" s="3"/>
      <c r="D26136" s="3"/>
      <c r="E26136" s="3"/>
      <c r="F26136" s="3"/>
      <c r="G26136" s="3"/>
      <c r="H26136" s="3"/>
      <c r="I26136" s="3"/>
      <c r="J26136" s="3"/>
      <c r="K26136" s="3"/>
      <c r="L26136" s="3"/>
      <c r="M26136" s="3"/>
      <c r="N26136" s="3"/>
    </row>
    <row r="26137">
      <c r="A26137" s="3"/>
      <c r="B26137" s="3"/>
      <c r="C26137" s="3"/>
      <c r="D26137" s="3"/>
      <c r="E26137" s="3"/>
      <c r="F26137" s="3"/>
      <c r="G26137" s="3"/>
      <c r="H26137" s="3"/>
      <c r="I26137" s="3"/>
      <c r="J26137" s="3"/>
      <c r="K26137" s="3"/>
      <c r="L26137" s="3"/>
      <c r="M26137" s="3"/>
      <c r="N26137" s="3"/>
    </row>
    <row r="26138">
      <c r="A26138" s="3"/>
      <c r="B26138" s="3"/>
      <c r="C26138" s="3"/>
      <c r="D26138" s="3"/>
      <c r="E26138" s="3"/>
      <c r="F26138" s="3"/>
      <c r="G26138" s="3"/>
      <c r="H26138" s="3"/>
      <c r="I26138" s="3"/>
      <c r="J26138" s="3"/>
      <c r="K26138" s="3"/>
      <c r="L26138" s="3"/>
      <c r="M26138" s="3"/>
      <c r="N26138" s="3"/>
    </row>
    <row r="26139">
      <c r="A26139" s="3"/>
      <c r="B26139" s="3"/>
      <c r="C26139" s="3"/>
      <c r="D26139" s="3"/>
      <c r="E26139" s="3"/>
      <c r="F26139" s="3"/>
      <c r="G26139" s="3"/>
      <c r="H26139" s="3"/>
      <c r="I26139" s="3"/>
      <c r="J26139" s="3"/>
      <c r="K26139" s="3"/>
      <c r="L26139" s="3"/>
      <c r="M26139" s="3"/>
      <c r="N26139" s="3"/>
    </row>
    <row r="26140">
      <c r="A26140" s="3"/>
      <c r="B26140" s="3"/>
      <c r="C26140" s="3"/>
      <c r="D26140" s="3"/>
      <c r="E26140" s="3"/>
      <c r="F26140" s="3"/>
      <c r="G26140" s="3"/>
      <c r="H26140" s="3"/>
      <c r="I26140" s="3"/>
      <c r="J26140" s="3"/>
      <c r="K26140" s="3"/>
      <c r="L26140" s="3"/>
      <c r="M26140" s="3"/>
      <c r="N26140" s="3"/>
    </row>
    <row r="26141">
      <c r="A26141" s="3"/>
      <c r="B26141" s="3"/>
      <c r="C26141" s="3"/>
      <c r="D26141" s="3"/>
      <c r="E26141" s="3"/>
      <c r="F26141" s="3"/>
      <c r="G26141" s="3"/>
      <c r="H26141" s="3"/>
      <c r="I26141" s="3"/>
      <c r="J26141" s="3"/>
      <c r="K26141" s="3"/>
      <c r="L26141" s="3"/>
      <c r="M26141" s="3"/>
      <c r="N26141" s="3"/>
    </row>
    <row r="26142">
      <c r="A26142" s="3"/>
      <c r="B26142" s="3"/>
      <c r="C26142" s="3"/>
      <c r="D26142" s="3"/>
      <c r="E26142" s="3"/>
      <c r="F26142" s="3"/>
      <c r="G26142" s="3"/>
      <c r="H26142" s="3"/>
      <c r="I26142" s="3"/>
      <c r="J26142" s="3"/>
      <c r="K26142" s="3"/>
      <c r="L26142" s="3"/>
      <c r="M26142" s="3"/>
      <c r="N26142" s="3"/>
    </row>
    <row r="26143">
      <c r="A26143" s="3"/>
      <c r="B26143" s="3"/>
      <c r="C26143" s="3"/>
      <c r="D26143" s="3"/>
      <c r="E26143" s="3"/>
      <c r="F26143" s="3"/>
      <c r="G26143" s="3"/>
      <c r="H26143" s="3"/>
      <c r="I26143" s="3"/>
      <c r="J26143" s="3"/>
      <c r="K26143" s="3"/>
      <c r="L26143" s="3"/>
      <c r="M26143" s="3"/>
      <c r="N26143" s="3"/>
    </row>
    <row r="26144">
      <c r="A26144" s="3"/>
      <c r="B26144" s="3"/>
      <c r="C26144" s="3"/>
      <c r="D26144" s="3"/>
      <c r="E26144" s="3"/>
      <c r="F26144" s="3"/>
      <c r="G26144" s="3"/>
      <c r="H26144" s="3"/>
      <c r="I26144" s="3"/>
      <c r="J26144" s="3"/>
      <c r="K26144" s="3"/>
      <c r="L26144" s="3"/>
      <c r="M26144" s="3"/>
      <c r="N26144" s="3"/>
    </row>
    <row r="26145">
      <c r="A26145" s="3"/>
      <c r="B26145" s="3"/>
      <c r="C26145" s="3"/>
      <c r="D26145" s="3"/>
      <c r="E26145" s="3"/>
      <c r="F26145" s="3"/>
      <c r="G26145" s="3"/>
      <c r="H26145" s="3"/>
      <c r="I26145" s="3"/>
      <c r="J26145" s="3"/>
      <c r="K26145" s="3"/>
      <c r="L26145" s="3"/>
      <c r="M26145" s="3"/>
      <c r="N26145" s="3"/>
    </row>
    <row r="26146">
      <c r="A26146" s="3"/>
      <c r="B26146" s="3"/>
      <c r="C26146" s="3"/>
      <c r="D26146" s="3"/>
      <c r="E26146" s="3"/>
      <c r="F26146" s="3"/>
      <c r="G26146" s="3"/>
      <c r="H26146" s="3"/>
      <c r="I26146" s="3"/>
      <c r="J26146" s="3"/>
      <c r="K26146" s="3"/>
      <c r="L26146" s="3"/>
      <c r="M26146" s="3"/>
      <c r="N26146" s="3"/>
    </row>
    <row r="26147">
      <c r="A26147" s="3"/>
      <c r="B26147" s="3"/>
      <c r="C26147" s="3"/>
      <c r="D26147" s="3"/>
      <c r="E26147" s="3"/>
      <c r="F26147" s="3"/>
      <c r="G26147" s="3"/>
      <c r="H26147" s="3"/>
      <c r="I26147" s="3"/>
      <c r="J26147" s="3"/>
      <c r="K26147" s="3"/>
      <c r="L26147" s="3"/>
      <c r="M26147" s="3"/>
      <c r="N26147" s="3"/>
    </row>
    <row r="26148">
      <c r="A26148" s="3"/>
      <c r="B26148" s="3"/>
      <c r="C26148" s="3"/>
      <c r="D26148" s="3"/>
      <c r="E26148" s="3"/>
      <c r="F26148" s="3"/>
      <c r="G26148" s="3"/>
      <c r="H26148" s="3"/>
      <c r="I26148" s="3"/>
      <c r="J26148" s="3"/>
      <c r="K26148" s="3"/>
      <c r="L26148" s="3"/>
      <c r="M26148" s="3"/>
      <c r="N26148" s="3"/>
    </row>
    <row r="26149">
      <c r="A26149" s="3"/>
      <c r="B26149" s="3"/>
      <c r="C26149" s="3"/>
      <c r="D26149" s="3"/>
      <c r="E26149" s="3"/>
      <c r="F26149" s="3"/>
      <c r="G26149" s="3"/>
      <c r="H26149" s="3"/>
      <c r="I26149" s="3"/>
      <c r="J26149" s="3"/>
      <c r="K26149" s="3"/>
      <c r="L26149" s="3"/>
      <c r="M26149" s="3"/>
      <c r="N26149" s="3"/>
    </row>
    <row r="26150">
      <c r="A26150" s="3"/>
      <c r="B26150" s="3"/>
      <c r="C26150" s="3"/>
      <c r="D26150" s="3"/>
      <c r="E26150" s="3"/>
      <c r="F26150" s="3"/>
      <c r="G26150" s="3"/>
      <c r="H26150" s="3"/>
      <c r="I26150" s="3"/>
      <c r="J26150" s="3"/>
      <c r="K26150" s="3"/>
      <c r="L26150" s="3"/>
      <c r="M26150" s="3"/>
      <c r="N26150" s="3"/>
    </row>
    <row r="26151">
      <c r="A26151" s="3"/>
      <c r="B26151" s="3"/>
      <c r="C26151" s="3"/>
      <c r="D26151" s="3"/>
      <c r="E26151" s="3"/>
      <c r="F26151" s="3"/>
      <c r="G26151" s="3"/>
      <c r="H26151" s="3"/>
      <c r="I26151" s="3"/>
      <c r="J26151" s="3"/>
      <c r="K26151" s="3"/>
      <c r="L26151" s="3"/>
      <c r="M26151" s="3"/>
      <c r="N26151" s="3"/>
    </row>
    <row r="26152">
      <c r="A26152" s="3"/>
      <c r="B26152" s="3"/>
      <c r="C26152" s="3"/>
      <c r="D26152" s="3"/>
      <c r="E26152" s="3"/>
      <c r="F26152" s="3"/>
      <c r="G26152" s="3"/>
      <c r="H26152" s="3"/>
      <c r="I26152" s="3"/>
      <c r="J26152" s="3"/>
      <c r="K26152" s="3"/>
      <c r="L26152" s="3"/>
      <c r="M26152" s="3"/>
      <c r="N26152" s="3"/>
    </row>
    <row r="26153">
      <c r="A26153" s="3"/>
      <c r="B26153" s="3"/>
      <c r="C26153" s="3"/>
      <c r="D26153" s="3"/>
      <c r="E26153" s="3"/>
      <c r="F26153" s="3"/>
      <c r="G26153" s="3"/>
      <c r="H26153" s="3"/>
      <c r="I26153" s="3"/>
      <c r="J26153" s="3"/>
      <c r="K26153" s="3"/>
      <c r="L26153" s="3"/>
      <c r="M26153" s="3"/>
      <c r="N26153" s="3"/>
    </row>
    <row r="26154">
      <c r="A26154" s="3"/>
      <c r="B26154" s="3"/>
      <c r="C26154" s="3"/>
      <c r="D26154" s="3"/>
      <c r="E26154" s="3"/>
      <c r="F26154" s="3"/>
      <c r="G26154" s="3"/>
      <c r="H26154" s="3"/>
      <c r="I26154" s="3"/>
      <c r="J26154" s="3"/>
      <c r="K26154" s="3"/>
      <c r="L26154" s="3"/>
      <c r="M26154" s="3"/>
      <c r="N26154" s="3"/>
    </row>
    <row r="26155">
      <c r="A26155" s="3"/>
      <c r="B26155" s="3"/>
      <c r="C26155" s="3"/>
      <c r="D26155" s="3"/>
      <c r="E26155" s="3"/>
      <c r="F26155" s="3"/>
      <c r="G26155" s="3"/>
      <c r="H26155" s="3"/>
      <c r="I26155" s="3"/>
      <c r="J26155" s="3"/>
      <c r="K26155" s="3"/>
      <c r="L26155" s="3"/>
      <c r="M26155" s="3"/>
      <c r="N26155" s="3"/>
    </row>
    <row r="26156">
      <c r="A26156" s="3"/>
      <c r="B26156" s="3"/>
      <c r="C26156" s="3"/>
      <c r="D26156" s="3"/>
      <c r="E26156" s="3"/>
      <c r="F26156" s="3"/>
      <c r="G26156" s="3"/>
      <c r="H26156" s="3"/>
      <c r="I26156" s="3"/>
      <c r="J26156" s="3"/>
      <c r="K26156" s="3"/>
      <c r="L26156" s="3"/>
      <c r="M26156" s="3"/>
      <c r="N26156" s="3"/>
    </row>
    <row r="26157">
      <c r="A26157" s="3"/>
      <c r="B26157" s="3"/>
      <c r="C26157" s="3"/>
      <c r="D26157" s="3"/>
      <c r="E26157" s="3"/>
      <c r="F26157" s="3"/>
      <c r="G26157" s="3"/>
      <c r="H26157" s="3"/>
      <c r="I26157" s="3"/>
      <c r="J26157" s="3"/>
      <c r="K26157" s="3"/>
      <c r="L26157" s="3"/>
      <c r="M26157" s="3"/>
      <c r="N26157" s="3"/>
    </row>
    <row r="26158">
      <c r="A26158" s="3"/>
      <c r="B26158" s="3"/>
      <c r="C26158" s="3"/>
      <c r="D26158" s="3"/>
      <c r="E26158" s="3"/>
      <c r="F26158" s="3"/>
      <c r="G26158" s="3"/>
      <c r="H26158" s="3"/>
      <c r="I26158" s="3"/>
      <c r="J26158" s="3"/>
      <c r="K26158" s="3"/>
      <c r="L26158" s="3"/>
      <c r="M26158" s="3"/>
      <c r="N26158" s="3"/>
    </row>
    <row r="26159">
      <c r="A26159" s="3"/>
      <c r="B26159" s="3"/>
      <c r="C26159" s="3"/>
      <c r="D26159" s="3"/>
      <c r="E26159" s="3"/>
      <c r="F26159" s="3"/>
      <c r="G26159" s="3"/>
      <c r="H26159" s="3"/>
      <c r="I26159" s="3"/>
      <c r="J26159" s="3"/>
      <c r="K26159" s="3"/>
      <c r="L26159" s="3"/>
      <c r="M26159" s="3"/>
      <c r="N26159" s="3"/>
    </row>
    <row r="26160">
      <c r="A26160" s="3"/>
      <c r="B26160" s="3"/>
      <c r="C26160" s="3"/>
      <c r="D26160" s="3"/>
      <c r="E26160" s="3"/>
      <c r="F26160" s="3"/>
      <c r="G26160" s="3"/>
      <c r="H26160" s="3"/>
      <c r="I26160" s="3"/>
      <c r="J26160" s="3"/>
      <c r="K26160" s="3"/>
      <c r="L26160" s="3"/>
      <c r="M26160" s="3"/>
      <c r="N26160" s="3"/>
    </row>
    <row r="26161">
      <c r="A26161" s="3"/>
      <c r="B26161" s="3"/>
      <c r="C26161" s="3"/>
      <c r="D26161" s="3"/>
      <c r="E26161" s="3"/>
      <c r="F26161" s="3"/>
      <c r="G26161" s="3"/>
      <c r="H26161" s="3"/>
      <c r="I26161" s="3"/>
      <c r="J26161" s="3"/>
      <c r="K26161" s="3"/>
      <c r="L26161" s="3"/>
      <c r="M26161" s="3"/>
      <c r="N26161" s="3"/>
    </row>
    <row r="26162">
      <c r="A26162" s="3"/>
      <c r="B26162" s="3"/>
      <c r="C26162" s="3"/>
      <c r="D26162" s="3"/>
      <c r="E26162" s="3"/>
      <c r="F26162" s="3"/>
      <c r="G26162" s="3"/>
      <c r="H26162" s="3"/>
      <c r="I26162" s="3"/>
      <c r="J26162" s="3"/>
      <c r="K26162" s="3"/>
      <c r="L26162" s="3"/>
      <c r="M26162" s="3"/>
      <c r="N26162" s="3"/>
    </row>
    <row r="26163">
      <c r="A26163" s="3"/>
      <c r="B26163" s="3"/>
      <c r="C26163" s="3"/>
      <c r="D26163" s="3"/>
      <c r="E26163" s="3"/>
      <c r="F26163" s="3"/>
      <c r="G26163" s="3"/>
      <c r="H26163" s="3"/>
      <c r="I26163" s="3"/>
      <c r="J26163" s="3"/>
      <c r="K26163" s="3"/>
      <c r="L26163" s="3"/>
      <c r="M26163" s="3"/>
      <c r="N26163" s="3"/>
    </row>
    <row r="26164">
      <c r="A26164" s="3"/>
      <c r="B26164" s="3"/>
      <c r="C26164" s="3"/>
      <c r="D26164" s="3"/>
      <c r="E26164" s="3"/>
      <c r="F26164" s="3"/>
      <c r="G26164" s="3"/>
      <c r="H26164" s="3"/>
      <c r="I26164" s="3"/>
      <c r="J26164" s="3"/>
      <c r="K26164" s="3"/>
      <c r="L26164" s="3"/>
      <c r="M26164" s="3"/>
      <c r="N26164" s="3"/>
    </row>
    <row r="26165">
      <c r="A26165" s="3"/>
      <c r="B26165" s="3"/>
      <c r="C26165" s="3"/>
      <c r="D26165" s="3"/>
      <c r="E26165" s="3"/>
      <c r="F26165" s="3"/>
      <c r="G26165" s="3"/>
      <c r="H26165" s="3"/>
      <c r="I26165" s="3"/>
      <c r="J26165" s="3"/>
      <c r="K26165" s="3"/>
      <c r="L26165" s="3"/>
      <c r="M26165" s="3"/>
      <c r="N26165" s="3"/>
    </row>
    <row r="26166">
      <c r="A26166" s="3"/>
      <c r="B26166" s="3"/>
      <c r="C26166" s="3"/>
      <c r="D26166" s="3"/>
      <c r="E26166" s="3"/>
      <c r="F26166" s="3"/>
      <c r="G26166" s="3"/>
      <c r="H26166" s="3"/>
      <c r="I26166" s="3"/>
      <c r="J26166" s="3"/>
      <c r="K26166" s="3"/>
      <c r="L26166" s="3"/>
      <c r="M26166" s="3"/>
      <c r="N26166" s="3"/>
    </row>
    <row r="26167">
      <c r="A26167" s="3"/>
      <c r="B26167" s="3"/>
      <c r="C26167" s="3"/>
      <c r="D26167" s="3"/>
      <c r="E26167" s="3"/>
      <c r="F26167" s="3"/>
      <c r="G26167" s="3"/>
      <c r="H26167" s="3"/>
      <c r="I26167" s="3"/>
      <c r="J26167" s="3"/>
      <c r="K26167" s="3"/>
      <c r="L26167" s="3"/>
      <c r="M26167" s="3"/>
      <c r="N26167" s="3"/>
    </row>
    <row r="26168">
      <c r="A26168" s="3"/>
      <c r="B26168" s="3"/>
      <c r="C26168" s="3"/>
      <c r="D26168" s="3"/>
      <c r="E26168" s="3"/>
      <c r="F26168" s="3"/>
      <c r="G26168" s="3"/>
      <c r="H26168" s="3"/>
      <c r="I26168" s="3"/>
      <c r="J26168" s="3"/>
      <c r="K26168" s="3"/>
      <c r="L26168" s="3"/>
      <c r="M26168" s="3"/>
      <c r="N26168" s="3"/>
    </row>
    <row r="26169">
      <c r="A26169" s="3"/>
      <c r="B26169" s="3"/>
      <c r="C26169" s="3"/>
      <c r="D26169" s="3"/>
      <c r="E26169" s="3"/>
      <c r="F26169" s="3"/>
      <c r="G26169" s="3"/>
      <c r="H26169" s="3"/>
      <c r="I26169" s="3"/>
      <c r="J26169" s="3"/>
      <c r="K26169" s="3"/>
      <c r="L26169" s="3"/>
      <c r="M26169" s="3"/>
      <c r="N26169" s="3"/>
    </row>
    <row r="26170">
      <c r="A26170" s="3"/>
      <c r="B26170" s="3"/>
      <c r="C26170" s="3"/>
      <c r="D26170" s="3"/>
      <c r="E26170" s="3"/>
      <c r="F26170" s="3"/>
      <c r="G26170" s="3"/>
      <c r="H26170" s="3"/>
      <c r="I26170" s="3"/>
      <c r="J26170" s="3"/>
      <c r="K26170" s="3"/>
      <c r="L26170" s="3"/>
      <c r="M26170" s="3"/>
      <c r="N26170" s="3"/>
    </row>
    <row r="26171">
      <c r="A26171" s="3"/>
      <c r="B26171" s="3"/>
      <c r="C26171" s="3"/>
      <c r="D26171" s="3"/>
      <c r="E26171" s="3"/>
      <c r="F26171" s="3"/>
      <c r="G26171" s="3"/>
      <c r="H26171" s="3"/>
      <c r="I26171" s="3"/>
      <c r="J26171" s="3"/>
      <c r="K26171" s="3"/>
      <c r="L26171" s="3"/>
      <c r="M26171" s="3"/>
      <c r="N26171" s="3"/>
    </row>
    <row r="26172">
      <c r="A26172" s="3"/>
      <c r="B26172" s="3"/>
      <c r="C26172" s="3"/>
      <c r="D26172" s="3"/>
      <c r="E26172" s="3"/>
      <c r="F26172" s="3"/>
      <c r="G26172" s="3"/>
      <c r="H26172" s="3"/>
      <c r="I26172" s="3"/>
      <c r="J26172" s="3"/>
      <c r="K26172" s="3"/>
      <c r="L26172" s="3"/>
      <c r="M26172" s="3"/>
      <c r="N26172" s="3"/>
    </row>
    <row r="26173">
      <c r="A26173" s="3"/>
      <c r="B26173" s="3"/>
      <c r="C26173" s="3"/>
      <c r="D26173" s="3"/>
      <c r="E26173" s="3"/>
      <c r="F26173" s="3"/>
      <c r="G26173" s="3"/>
      <c r="H26173" s="3"/>
      <c r="I26173" s="3"/>
      <c r="J26173" s="3"/>
      <c r="K26173" s="3"/>
      <c r="L26173" s="3"/>
      <c r="M26173" s="3"/>
      <c r="N26173" s="3"/>
    </row>
    <row r="26174">
      <c r="A26174" s="3"/>
      <c r="B26174" s="3"/>
      <c r="C26174" s="3"/>
      <c r="D26174" s="3"/>
      <c r="E26174" s="3"/>
      <c r="F26174" s="3"/>
      <c r="G26174" s="3"/>
      <c r="H26174" s="3"/>
      <c r="I26174" s="3"/>
      <c r="J26174" s="3"/>
      <c r="K26174" s="3"/>
      <c r="L26174" s="3"/>
      <c r="M26174" s="3"/>
      <c r="N26174" s="3"/>
    </row>
    <row r="26175">
      <c r="A26175" s="3"/>
      <c r="B26175" s="3"/>
      <c r="C26175" s="3"/>
      <c r="D26175" s="3"/>
      <c r="E26175" s="3"/>
      <c r="F26175" s="3"/>
      <c r="G26175" s="3"/>
      <c r="H26175" s="3"/>
      <c r="I26175" s="3"/>
      <c r="J26175" s="3"/>
      <c r="K26175" s="3"/>
      <c r="L26175" s="3"/>
      <c r="M26175" s="3"/>
      <c r="N26175" s="3"/>
    </row>
    <row r="26176">
      <c r="A26176" s="3"/>
      <c r="B26176" s="3"/>
      <c r="C26176" s="3"/>
      <c r="D26176" s="3"/>
      <c r="E26176" s="3"/>
      <c r="F26176" s="3"/>
      <c r="G26176" s="3"/>
      <c r="H26176" s="3"/>
      <c r="I26176" s="3"/>
      <c r="J26176" s="3"/>
      <c r="K26176" s="3"/>
      <c r="L26176" s="3"/>
      <c r="M26176" s="3"/>
      <c r="N26176" s="3"/>
    </row>
    <row r="26177">
      <c r="A26177" s="3"/>
      <c r="B26177" s="3"/>
      <c r="C26177" s="3"/>
      <c r="D26177" s="3"/>
      <c r="E26177" s="3"/>
      <c r="F26177" s="3"/>
      <c r="G26177" s="3"/>
      <c r="H26177" s="3"/>
      <c r="I26177" s="3"/>
      <c r="J26177" s="3"/>
      <c r="K26177" s="3"/>
      <c r="L26177" s="3"/>
      <c r="M26177" s="3"/>
      <c r="N26177" s="3"/>
    </row>
    <row r="26178">
      <c r="A26178" s="3"/>
      <c r="B26178" s="3"/>
      <c r="C26178" s="3"/>
      <c r="D26178" s="3"/>
      <c r="E26178" s="3"/>
      <c r="F26178" s="3"/>
      <c r="G26178" s="3"/>
      <c r="H26178" s="3"/>
      <c r="I26178" s="3"/>
      <c r="J26178" s="3"/>
      <c r="K26178" s="3"/>
      <c r="L26178" s="3"/>
      <c r="M26178" s="3"/>
      <c r="N26178" s="3"/>
    </row>
    <row r="26179">
      <c r="A26179" s="3"/>
      <c r="B26179" s="3"/>
      <c r="C26179" s="3"/>
      <c r="D26179" s="3"/>
      <c r="E26179" s="3"/>
      <c r="F26179" s="3"/>
      <c r="G26179" s="3"/>
      <c r="H26179" s="3"/>
      <c r="I26179" s="3"/>
      <c r="J26179" s="3"/>
      <c r="K26179" s="3"/>
      <c r="L26179" s="3"/>
      <c r="M26179" s="3"/>
      <c r="N26179" s="3"/>
    </row>
    <row r="26180">
      <c r="A26180" s="3"/>
      <c r="B26180" s="3"/>
      <c r="C26180" s="3"/>
      <c r="D26180" s="3"/>
      <c r="E26180" s="3"/>
      <c r="F26180" s="3"/>
      <c r="G26180" s="3"/>
      <c r="H26180" s="3"/>
      <c r="I26180" s="3"/>
      <c r="J26180" s="3"/>
      <c r="K26180" s="3"/>
      <c r="L26180" s="3"/>
      <c r="M26180" s="3"/>
      <c r="N26180" s="3"/>
    </row>
    <row r="26181">
      <c r="A26181" s="3"/>
      <c r="B26181" s="3"/>
      <c r="C26181" s="3"/>
      <c r="D26181" s="3"/>
      <c r="E26181" s="3"/>
      <c r="F26181" s="3"/>
      <c r="G26181" s="3"/>
      <c r="H26181" s="3"/>
      <c r="I26181" s="3"/>
      <c r="J26181" s="3"/>
      <c r="K26181" s="3"/>
      <c r="L26181" s="3"/>
      <c r="M26181" s="3"/>
      <c r="N26181" s="3"/>
    </row>
    <row r="26182">
      <c r="A26182" s="3"/>
      <c r="B26182" s="3"/>
      <c r="C26182" s="3"/>
      <c r="D26182" s="3"/>
      <c r="E26182" s="3"/>
      <c r="F26182" s="3"/>
      <c r="G26182" s="3"/>
      <c r="H26182" s="3"/>
      <c r="I26182" s="3"/>
      <c r="J26182" s="3"/>
      <c r="K26182" s="3"/>
      <c r="L26182" s="3"/>
      <c r="M26182" s="3"/>
      <c r="N26182" s="3"/>
    </row>
    <row r="26183">
      <c r="A26183" s="3"/>
      <c r="B26183" s="3"/>
      <c r="C26183" s="3"/>
      <c r="D26183" s="3"/>
      <c r="E26183" s="3"/>
      <c r="F26183" s="3"/>
      <c r="G26183" s="3"/>
      <c r="H26183" s="3"/>
      <c r="I26183" s="3"/>
      <c r="J26183" s="3"/>
      <c r="K26183" s="3"/>
      <c r="L26183" s="3"/>
      <c r="M26183" s="3"/>
      <c r="N26183" s="3"/>
    </row>
    <row r="26184">
      <c r="A26184" s="3"/>
      <c r="B26184" s="3"/>
      <c r="C26184" s="3"/>
      <c r="D26184" s="3"/>
      <c r="E26184" s="3"/>
      <c r="F26184" s="3"/>
      <c r="G26184" s="3"/>
      <c r="H26184" s="3"/>
      <c r="I26184" s="3"/>
      <c r="J26184" s="3"/>
      <c r="K26184" s="3"/>
      <c r="L26184" s="3"/>
      <c r="M26184" s="3"/>
      <c r="N26184" s="3"/>
    </row>
    <row r="26185">
      <c r="A26185" s="3"/>
      <c r="B26185" s="3"/>
      <c r="C26185" s="3"/>
      <c r="D26185" s="3"/>
      <c r="E26185" s="3"/>
      <c r="F26185" s="3"/>
      <c r="G26185" s="3"/>
      <c r="H26185" s="3"/>
      <c r="I26185" s="3"/>
      <c r="J26185" s="3"/>
      <c r="K26185" s="3"/>
      <c r="L26185" s="3"/>
      <c r="M26185" s="3"/>
      <c r="N26185" s="3"/>
    </row>
    <row r="26186">
      <c r="A26186" s="3"/>
      <c r="B26186" s="3"/>
      <c r="C26186" s="3"/>
      <c r="D26186" s="3"/>
      <c r="E26186" s="3"/>
      <c r="F26186" s="3"/>
      <c r="G26186" s="3"/>
      <c r="H26186" s="3"/>
      <c r="I26186" s="3"/>
      <c r="J26186" s="3"/>
      <c r="K26186" s="3"/>
      <c r="L26186" s="3"/>
      <c r="M26186" s="3"/>
      <c r="N26186" s="3"/>
    </row>
    <row r="26187">
      <c r="A26187" s="3"/>
      <c r="B26187" s="3"/>
      <c r="C26187" s="3"/>
      <c r="D26187" s="3"/>
      <c r="E26187" s="3"/>
      <c r="F26187" s="3"/>
      <c r="G26187" s="3"/>
      <c r="H26187" s="3"/>
      <c r="I26187" s="3"/>
      <c r="J26187" s="3"/>
      <c r="K26187" s="3"/>
      <c r="L26187" s="3"/>
      <c r="M26187" s="3"/>
      <c r="N26187" s="3"/>
    </row>
    <row r="26188">
      <c r="A26188" s="3"/>
      <c r="B26188" s="3"/>
      <c r="C26188" s="3"/>
      <c r="D26188" s="3"/>
      <c r="E26188" s="3"/>
      <c r="F26188" s="3"/>
      <c r="G26188" s="3"/>
      <c r="H26188" s="3"/>
      <c r="I26188" s="3"/>
      <c r="J26188" s="3"/>
      <c r="K26188" s="3"/>
      <c r="L26188" s="3"/>
      <c r="M26188" s="3"/>
      <c r="N26188" s="3"/>
    </row>
    <row r="26189">
      <c r="A26189" s="3"/>
      <c r="B26189" s="3"/>
      <c r="C26189" s="3"/>
      <c r="D26189" s="3"/>
      <c r="E26189" s="3"/>
      <c r="F26189" s="3"/>
      <c r="G26189" s="3"/>
      <c r="H26189" s="3"/>
      <c r="I26189" s="3"/>
      <c r="J26189" s="3"/>
      <c r="K26189" s="3"/>
      <c r="L26189" s="3"/>
      <c r="M26189" s="3"/>
      <c r="N26189" s="3"/>
    </row>
    <row r="26190">
      <c r="A26190" s="3"/>
      <c r="B26190" s="3"/>
      <c r="C26190" s="3"/>
      <c r="D26190" s="3"/>
      <c r="E26190" s="3"/>
      <c r="F26190" s="3"/>
      <c r="G26190" s="3"/>
      <c r="H26190" s="3"/>
      <c r="I26190" s="3"/>
      <c r="J26190" s="3"/>
      <c r="K26190" s="3"/>
      <c r="L26190" s="3"/>
      <c r="M26190" s="3"/>
      <c r="N26190" s="3"/>
    </row>
    <row r="26191">
      <c r="A26191" s="3"/>
      <c r="B26191" s="3"/>
      <c r="C26191" s="3"/>
      <c r="D26191" s="3"/>
      <c r="E26191" s="3"/>
      <c r="F26191" s="3"/>
      <c r="G26191" s="3"/>
      <c r="H26191" s="3"/>
      <c r="I26191" s="3"/>
      <c r="J26191" s="3"/>
      <c r="K26191" s="3"/>
      <c r="L26191" s="3"/>
      <c r="M26191" s="3"/>
      <c r="N26191" s="3"/>
    </row>
    <row r="26192">
      <c r="A26192" s="3"/>
      <c r="B26192" s="3"/>
      <c r="C26192" s="3"/>
      <c r="D26192" s="3"/>
      <c r="E26192" s="3"/>
      <c r="F26192" s="3"/>
      <c r="G26192" s="3"/>
      <c r="H26192" s="3"/>
      <c r="I26192" s="3"/>
      <c r="J26192" s="3"/>
      <c r="K26192" s="3"/>
      <c r="L26192" s="3"/>
      <c r="M26192" s="3"/>
      <c r="N26192" s="3"/>
    </row>
    <row r="26193">
      <c r="A26193" s="3"/>
      <c r="B26193" s="3"/>
      <c r="C26193" s="3"/>
      <c r="D26193" s="3"/>
      <c r="E26193" s="3"/>
      <c r="F26193" s="3"/>
      <c r="G26193" s="3"/>
      <c r="H26193" s="3"/>
      <c r="I26193" s="3"/>
      <c r="J26193" s="3"/>
      <c r="K26193" s="3"/>
      <c r="L26193" s="3"/>
      <c r="M26193" s="3"/>
      <c r="N26193" s="3"/>
    </row>
    <row r="26194">
      <c r="A26194" s="3"/>
      <c r="B26194" s="3"/>
      <c r="C26194" s="3"/>
      <c r="D26194" s="3"/>
      <c r="E26194" s="3"/>
      <c r="F26194" s="3"/>
      <c r="G26194" s="3"/>
      <c r="H26194" s="3"/>
      <c r="I26194" s="3"/>
      <c r="J26194" s="3"/>
      <c r="K26194" s="3"/>
      <c r="L26194" s="3"/>
      <c r="M26194" s="3"/>
      <c r="N26194" s="3"/>
    </row>
    <row r="26195">
      <c r="A26195" s="3"/>
      <c r="B26195" s="3"/>
      <c r="C26195" s="3"/>
      <c r="D26195" s="3"/>
      <c r="E26195" s="3"/>
      <c r="F26195" s="3"/>
      <c r="G26195" s="3"/>
      <c r="H26195" s="3"/>
      <c r="I26195" s="3"/>
      <c r="J26195" s="3"/>
      <c r="K26195" s="3"/>
      <c r="L26195" s="3"/>
      <c r="M26195" s="3"/>
      <c r="N26195" s="3"/>
    </row>
    <row r="26196">
      <c r="A26196" s="3"/>
      <c r="B26196" s="3"/>
      <c r="C26196" s="3"/>
      <c r="D26196" s="3"/>
      <c r="E26196" s="3"/>
      <c r="F26196" s="3"/>
      <c r="G26196" s="3"/>
      <c r="H26196" s="3"/>
      <c r="I26196" s="3"/>
      <c r="J26196" s="3"/>
      <c r="K26196" s="3"/>
      <c r="L26196" s="3"/>
      <c r="M26196" s="3"/>
      <c r="N26196" s="3"/>
    </row>
    <row r="26197">
      <c r="A26197" s="3"/>
      <c r="B26197" s="3"/>
      <c r="C26197" s="3"/>
      <c r="D26197" s="3"/>
      <c r="E26197" s="3"/>
      <c r="F26197" s="3"/>
      <c r="G26197" s="3"/>
      <c r="H26197" s="3"/>
      <c r="I26197" s="3"/>
      <c r="J26197" s="3"/>
      <c r="K26197" s="3"/>
      <c r="L26197" s="3"/>
      <c r="M26197" s="3"/>
      <c r="N26197" s="3"/>
    </row>
    <row r="26198">
      <c r="A26198" s="3"/>
      <c r="B26198" s="3"/>
      <c r="C26198" s="3"/>
      <c r="D26198" s="3"/>
      <c r="E26198" s="3"/>
      <c r="F26198" s="3"/>
      <c r="G26198" s="3"/>
      <c r="H26198" s="3"/>
      <c r="I26198" s="3"/>
      <c r="J26198" s="3"/>
      <c r="K26198" s="3"/>
      <c r="L26198" s="3"/>
      <c r="M26198" s="3"/>
      <c r="N26198" s="3"/>
    </row>
    <row r="26199">
      <c r="A26199" s="3"/>
      <c r="B26199" s="3"/>
      <c r="C26199" s="3"/>
      <c r="D26199" s="3"/>
      <c r="E26199" s="3"/>
      <c r="F26199" s="3"/>
      <c r="G26199" s="3"/>
      <c r="H26199" s="3"/>
      <c r="I26199" s="3"/>
      <c r="J26199" s="3"/>
      <c r="K26199" s="3"/>
      <c r="L26199" s="3"/>
      <c r="M26199" s="3"/>
      <c r="N26199" s="3"/>
    </row>
    <row r="26200">
      <c r="A26200" s="3"/>
      <c r="B26200" s="3"/>
      <c r="C26200" s="3"/>
      <c r="D26200" s="3"/>
      <c r="E26200" s="3"/>
      <c r="F26200" s="3"/>
      <c r="G26200" s="3"/>
      <c r="H26200" s="3"/>
      <c r="I26200" s="3"/>
      <c r="J26200" s="3"/>
      <c r="K26200" s="3"/>
      <c r="L26200" s="3"/>
      <c r="M26200" s="3"/>
      <c r="N26200" s="3"/>
    </row>
    <row r="26201">
      <c r="A26201" s="3"/>
      <c r="B26201" s="3"/>
      <c r="C26201" s="3"/>
      <c r="D26201" s="3"/>
      <c r="E26201" s="3"/>
      <c r="F26201" s="3"/>
      <c r="G26201" s="3"/>
      <c r="H26201" s="3"/>
      <c r="I26201" s="3"/>
      <c r="J26201" s="3"/>
      <c r="K26201" s="3"/>
      <c r="L26201" s="3"/>
      <c r="M26201" s="3"/>
      <c r="N26201" s="3"/>
    </row>
    <row r="26202">
      <c r="A26202" s="3"/>
      <c r="B26202" s="3"/>
      <c r="C26202" s="3"/>
      <c r="D26202" s="3"/>
      <c r="E26202" s="3"/>
      <c r="F26202" s="3"/>
      <c r="G26202" s="3"/>
      <c r="H26202" s="3"/>
      <c r="I26202" s="3"/>
      <c r="J26202" s="3"/>
      <c r="K26202" s="3"/>
      <c r="L26202" s="3"/>
      <c r="M26202" s="3"/>
      <c r="N26202" s="3"/>
    </row>
    <row r="26203">
      <c r="A26203" s="3"/>
      <c r="B26203" s="3"/>
      <c r="C26203" s="3"/>
      <c r="D26203" s="3"/>
      <c r="E26203" s="3"/>
      <c r="F26203" s="3"/>
      <c r="G26203" s="3"/>
      <c r="H26203" s="3"/>
      <c r="I26203" s="3"/>
      <c r="J26203" s="3"/>
      <c r="K26203" s="3"/>
      <c r="L26203" s="3"/>
      <c r="M26203" s="3"/>
      <c r="N26203" s="3"/>
    </row>
    <row r="26204">
      <c r="A26204" s="3"/>
      <c r="B26204" s="3"/>
      <c r="C26204" s="3"/>
      <c r="D26204" s="3"/>
      <c r="E26204" s="3"/>
      <c r="F26204" s="3"/>
      <c r="G26204" s="3"/>
      <c r="H26204" s="3"/>
      <c r="I26204" s="3"/>
      <c r="J26204" s="3"/>
      <c r="K26204" s="3"/>
      <c r="L26204" s="3"/>
      <c r="M26204" s="3"/>
      <c r="N26204" s="3"/>
    </row>
    <row r="26205">
      <c r="A26205" s="3"/>
      <c r="B26205" s="3"/>
      <c r="C26205" s="3"/>
      <c r="D26205" s="3"/>
      <c r="E26205" s="3"/>
      <c r="F26205" s="3"/>
      <c r="G26205" s="3"/>
      <c r="H26205" s="3"/>
      <c r="I26205" s="3"/>
      <c r="J26205" s="3"/>
      <c r="K26205" s="3"/>
      <c r="L26205" s="3"/>
      <c r="M26205" s="3"/>
      <c r="N26205" s="3"/>
    </row>
    <row r="26206">
      <c r="A26206" s="3"/>
      <c r="B26206" s="3"/>
      <c r="C26206" s="3"/>
      <c r="D26206" s="3"/>
      <c r="E26206" s="3"/>
      <c r="F26206" s="3"/>
      <c r="G26206" s="3"/>
      <c r="H26206" s="3"/>
      <c r="I26206" s="3"/>
      <c r="J26206" s="3"/>
      <c r="K26206" s="3"/>
      <c r="L26206" s="3"/>
      <c r="M26206" s="3"/>
      <c r="N26206" s="3"/>
    </row>
    <row r="26207">
      <c r="A26207" s="3"/>
      <c r="B26207" s="3"/>
      <c r="C26207" s="3"/>
      <c r="D26207" s="3"/>
      <c r="E26207" s="3"/>
      <c r="F26207" s="3"/>
      <c r="G26207" s="3"/>
      <c r="H26207" s="3"/>
      <c r="I26207" s="3"/>
      <c r="J26207" s="3"/>
      <c r="K26207" s="3"/>
      <c r="L26207" s="3"/>
      <c r="M26207" s="3"/>
      <c r="N26207" s="3"/>
    </row>
    <row r="26208">
      <c r="A26208" s="3"/>
      <c r="B26208" s="3"/>
      <c r="C26208" s="3"/>
      <c r="D26208" s="3"/>
      <c r="E26208" s="3"/>
      <c r="F26208" s="3"/>
      <c r="G26208" s="3"/>
      <c r="H26208" s="3"/>
      <c r="I26208" s="3"/>
      <c r="J26208" s="3"/>
      <c r="K26208" s="3"/>
      <c r="L26208" s="3"/>
      <c r="M26208" s="3"/>
      <c r="N26208" s="3"/>
    </row>
    <row r="26209">
      <c r="A26209" s="3"/>
      <c r="B26209" s="3"/>
      <c r="C26209" s="3"/>
      <c r="D26209" s="3"/>
      <c r="E26209" s="3"/>
      <c r="F26209" s="3"/>
      <c r="G26209" s="3"/>
      <c r="H26209" s="3"/>
      <c r="I26209" s="3"/>
      <c r="J26209" s="3"/>
      <c r="K26209" s="3"/>
      <c r="L26209" s="3"/>
      <c r="M26209" s="3"/>
      <c r="N26209" s="3"/>
    </row>
    <row r="26210">
      <c r="A26210" s="3"/>
      <c r="B26210" s="3"/>
      <c r="C26210" s="3"/>
      <c r="D26210" s="3"/>
      <c r="E26210" s="3"/>
      <c r="F26210" s="3"/>
      <c r="G26210" s="3"/>
      <c r="H26210" s="3"/>
      <c r="I26210" s="3"/>
      <c r="J26210" s="3"/>
      <c r="K26210" s="3"/>
      <c r="L26210" s="3"/>
      <c r="M26210" s="3"/>
      <c r="N26210" s="3"/>
    </row>
    <row r="26211">
      <c r="A26211" s="3"/>
      <c r="B26211" s="3"/>
      <c r="C26211" s="3"/>
      <c r="D26211" s="3"/>
      <c r="E26211" s="3"/>
      <c r="F26211" s="3"/>
      <c r="G26211" s="3"/>
      <c r="H26211" s="3"/>
      <c r="I26211" s="3"/>
      <c r="J26211" s="3"/>
      <c r="K26211" s="3"/>
      <c r="L26211" s="3"/>
      <c r="M26211" s="3"/>
      <c r="N26211" s="3"/>
    </row>
    <row r="26212">
      <c r="A26212" s="3"/>
      <c r="B26212" s="3"/>
      <c r="C26212" s="3"/>
      <c r="D26212" s="3"/>
      <c r="E26212" s="3"/>
      <c r="F26212" s="3"/>
      <c r="G26212" s="3"/>
      <c r="H26212" s="3"/>
      <c r="I26212" s="3"/>
      <c r="J26212" s="3"/>
      <c r="K26212" s="3"/>
      <c r="L26212" s="3"/>
      <c r="M26212" s="3"/>
      <c r="N26212" s="3"/>
    </row>
    <row r="26213">
      <c r="A26213" s="3"/>
      <c r="B26213" s="3"/>
      <c r="C26213" s="3"/>
      <c r="D26213" s="3"/>
      <c r="E26213" s="3"/>
      <c r="F26213" s="3"/>
      <c r="G26213" s="3"/>
      <c r="H26213" s="3"/>
      <c r="I26213" s="3"/>
      <c r="J26213" s="3"/>
      <c r="K26213" s="3"/>
      <c r="L26213" s="3"/>
      <c r="M26213" s="3"/>
      <c r="N26213" s="3"/>
    </row>
    <row r="26214">
      <c r="A26214" s="3"/>
      <c r="B26214" s="3"/>
      <c r="C26214" s="3"/>
      <c r="D26214" s="3"/>
      <c r="E26214" s="3"/>
      <c r="F26214" s="3"/>
      <c r="G26214" s="3"/>
      <c r="H26214" s="3"/>
      <c r="I26214" s="3"/>
      <c r="J26214" s="3"/>
      <c r="K26214" s="3"/>
      <c r="L26214" s="3"/>
      <c r="M26214" s="3"/>
      <c r="N26214" s="3"/>
    </row>
    <row r="26215">
      <c r="A26215" s="3"/>
      <c r="B26215" s="3"/>
      <c r="C26215" s="3"/>
      <c r="D26215" s="3"/>
      <c r="E26215" s="3"/>
      <c r="F26215" s="3"/>
      <c r="G26215" s="3"/>
      <c r="H26215" s="3"/>
      <c r="I26215" s="3"/>
      <c r="J26215" s="3"/>
      <c r="K26215" s="3"/>
      <c r="L26215" s="3"/>
      <c r="M26215" s="3"/>
      <c r="N26215" s="3"/>
    </row>
    <row r="26216">
      <c r="A26216" s="3"/>
      <c r="B26216" s="3"/>
      <c r="C26216" s="3"/>
      <c r="D26216" s="3"/>
      <c r="E26216" s="3"/>
      <c r="F26216" s="3"/>
      <c r="G26216" s="3"/>
      <c r="H26216" s="3"/>
      <c r="I26216" s="3"/>
      <c r="J26216" s="3"/>
      <c r="K26216" s="3"/>
      <c r="L26216" s="3"/>
      <c r="M26216" s="3"/>
      <c r="N26216" s="3"/>
    </row>
    <row r="26217">
      <c r="A26217" s="3"/>
      <c r="B26217" s="3"/>
      <c r="C26217" s="3"/>
      <c r="D26217" s="3"/>
      <c r="E26217" s="3"/>
      <c r="F26217" s="3"/>
      <c r="G26217" s="3"/>
      <c r="H26217" s="3"/>
      <c r="I26217" s="3"/>
      <c r="J26217" s="3"/>
      <c r="K26217" s="3"/>
      <c r="L26217" s="3"/>
      <c r="M26217" s="3"/>
      <c r="N26217" s="3"/>
    </row>
    <row r="26218">
      <c r="A26218" s="3"/>
      <c r="B26218" s="3"/>
      <c r="C26218" s="3"/>
      <c r="D26218" s="3"/>
      <c r="E26218" s="3"/>
      <c r="F26218" s="3"/>
      <c r="G26218" s="3"/>
      <c r="H26218" s="3"/>
      <c r="I26218" s="3"/>
      <c r="J26218" s="3"/>
      <c r="K26218" s="3"/>
      <c r="L26218" s="3"/>
      <c r="M26218" s="3"/>
      <c r="N26218" s="3"/>
    </row>
    <row r="26219">
      <c r="A26219" s="3"/>
      <c r="B26219" s="3"/>
      <c r="C26219" s="3"/>
      <c r="D26219" s="3"/>
      <c r="E26219" s="3"/>
      <c r="F26219" s="3"/>
      <c r="G26219" s="3"/>
      <c r="H26219" s="3"/>
      <c r="I26219" s="3"/>
      <c r="J26219" s="3"/>
      <c r="K26219" s="3"/>
      <c r="L26219" s="3"/>
      <c r="M26219" s="3"/>
      <c r="N26219" s="3"/>
    </row>
    <row r="26220">
      <c r="A26220" s="3"/>
      <c r="B26220" s="3"/>
      <c r="C26220" s="3"/>
      <c r="D26220" s="3"/>
      <c r="E26220" s="3"/>
      <c r="F26220" s="3"/>
      <c r="G26220" s="3"/>
      <c r="H26220" s="3"/>
      <c r="I26220" s="3"/>
      <c r="J26220" s="3"/>
      <c r="K26220" s="3"/>
      <c r="L26220" s="3"/>
      <c r="M26220" s="3"/>
      <c r="N26220" s="3"/>
    </row>
    <row r="26221">
      <c r="A26221" s="3"/>
      <c r="B26221" s="3"/>
      <c r="C26221" s="3"/>
      <c r="D26221" s="3"/>
      <c r="E26221" s="3"/>
      <c r="F26221" s="3"/>
      <c r="G26221" s="3"/>
      <c r="H26221" s="3"/>
      <c r="I26221" s="3"/>
      <c r="J26221" s="3"/>
      <c r="K26221" s="3"/>
      <c r="L26221" s="3"/>
      <c r="M26221" s="3"/>
      <c r="N26221" s="3"/>
    </row>
    <row r="26222">
      <c r="A26222" s="3"/>
      <c r="B26222" s="3"/>
      <c r="C26222" s="3"/>
      <c r="D26222" s="3"/>
      <c r="E26222" s="3"/>
      <c r="F26222" s="3"/>
      <c r="G26222" s="3"/>
      <c r="H26222" s="3"/>
      <c r="I26222" s="3"/>
      <c r="J26222" s="3"/>
      <c r="K26222" s="3"/>
      <c r="L26222" s="3"/>
      <c r="M26222" s="3"/>
      <c r="N26222" s="3"/>
    </row>
    <row r="26223">
      <c r="A26223" s="3"/>
      <c r="B26223" s="3"/>
      <c r="C26223" s="3"/>
      <c r="D26223" s="3"/>
      <c r="E26223" s="3"/>
      <c r="F26223" s="3"/>
      <c r="G26223" s="3"/>
      <c r="H26223" s="3"/>
      <c r="I26223" s="3"/>
      <c r="J26223" s="3"/>
      <c r="K26223" s="3"/>
      <c r="L26223" s="3"/>
      <c r="M26223" s="3"/>
      <c r="N26223" s="3"/>
    </row>
    <row r="26224">
      <c r="A26224" s="3"/>
      <c r="B26224" s="3"/>
      <c r="C26224" s="3"/>
      <c r="D26224" s="3"/>
      <c r="E26224" s="3"/>
      <c r="F26224" s="3"/>
      <c r="G26224" s="3"/>
      <c r="H26224" s="3"/>
      <c r="I26224" s="3"/>
      <c r="J26224" s="3"/>
      <c r="K26224" s="3"/>
      <c r="L26224" s="3"/>
      <c r="M26224" s="3"/>
      <c r="N26224" s="3"/>
    </row>
    <row r="26225">
      <c r="A26225" s="3"/>
      <c r="B26225" s="3"/>
      <c r="C26225" s="3"/>
      <c r="D26225" s="3"/>
      <c r="E26225" s="3"/>
      <c r="F26225" s="3"/>
      <c r="G26225" s="3"/>
      <c r="H26225" s="3"/>
      <c r="I26225" s="3"/>
      <c r="J26225" s="3"/>
      <c r="K26225" s="3"/>
      <c r="L26225" s="3"/>
      <c r="M26225" s="3"/>
      <c r="N26225" s="3"/>
    </row>
    <row r="26226">
      <c r="A26226" s="3"/>
      <c r="B26226" s="3"/>
      <c r="C26226" s="3"/>
      <c r="D26226" s="3"/>
      <c r="E26226" s="3"/>
      <c r="F26226" s="3"/>
      <c r="G26226" s="3"/>
      <c r="H26226" s="3"/>
      <c r="I26226" s="3"/>
      <c r="J26226" s="3"/>
      <c r="K26226" s="3"/>
      <c r="L26226" s="3"/>
      <c r="M26226" s="3"/>
      <c r="N26226" s="3"/>
    </row>
    <row r="26227">
      <c r="A26227" s="3"/>
      <c r="B26227" s="3"/>
      <c r="C26227" s="3"/>
      <c r="D26227" s="3"/>
      <c r="E26227" s="3"/>
      <c r="F26227" s="3"/>
      <c r="G26227" s="3"/>
      <c r="H26227" s="3"/>
      <c r="I26227" s="3"/>
      <c r="J26227" s="3"/>
      <c r="K26227" s="3"/>
      <c r="L26227" s="3"/>
      <c r="M26227" s="3"/>
      <c r="N26227" s="3"/>
    </row>
    <row r="26228">
      <c r="A26228" s="3"/>
      <c r="B26228" s="3"/>
      <c r="C26228" s="3"/>
      <c r="D26228" s="3"/>
      <c r="E26228" s="3"/>
      <c r="F26228" s="3"/>
      <c r="G26228" s="3"/>
      <c r="H26228" s="3"/>
      <c r="I26228" s="3"/>
      <c r="J26228" s="3"/>
      <c r="K26228" s="3"/>
      <c r="L26228" s="3"/>
      <c r="M26228" s="3"/>
      <c r="N26228" s="3"/>
    </row>
    <row r="26229">
      <c r="A26229" s="3"/>
      <c r="B26229" s="3"/>
      <c r="C26229" s="3"/>
      <c r="D26229" s="3"/>
      <c r="E26229" s="3"/>
      <c r="F26229" s="3"/>
      <c r="G26229" s="3"/>
      <c r="H26229" s="3"/>
      <c r="I26229" s="3"/>
      <c r="J26229" s="3"/>
      <c r="K26229" s="3"/>
      <c r="L26229" s="3"/>
      <c r="M26229" s="3"/>
      <c r="N26229" s="3"/>
    </row>
    <row r="26230">
      <c r="A26230" s="3"/>
      <c r="B26230" s="3"/>
      <c r="C26230" s="3"/>
      <c r="D26230" s="3"/>
      <c r="E26230" s="3"/>
      <c r="F26230" s="3"/>
      <c r="G26230" s="3"/>
      <c r="H26230" s="3"/>
      <c r="I26230" s="3"/>
      <c r="J26230" s="3"/>
      <c r="K26230" s="3"/>
      <c r="L26230" s="3"/>
      <c r="M26230" s="3"/>
      <c r="N26230" s="3"/>
    </row>
    <row r="26231">
      <c r="A26231" s="3"/>
      <c r="B26231" s="3"/>
      <c r="C26231" s="3"/>
      <c r="D26231" s="3"/>
      <c r="E26231" s="3"/>
      <c r="F26231" s="3"/>
      <c r="G26231" s="3"/>
      <c r="H26231" s="3"/>
      <c r="I26231" s="3"/>
      <c r="J26231" s="3"/>
      <c r="K26231" s="3"/>
      <c r="L26231" s="3"/>
      <c r="M26231" s="3"/>
      <c r="N26231" s="3"/>
    </row>
    <row r="26232">
      <c r="A26232" s="3"/>
      <c r="B26232" s="3"/>
      <c r="C26232" s="3"/>
      <c r="D26232" s="3"/>
      <c r="E26232" s="3"/>
      <c r="F26232" s="3"/>
      <c r="G26232" s="3"/>
      <c r="H26232" s="3"/>
      <c r="I26232" s="3"/>
      <c r="J26232" s="3"/>
      <c r="K26232" s="3"/>
      <c r="L26232" s="3"/>
      <c r="M26232" s="3"/>
      <c r="N26232" s="3"/>
    </row>
    <row r="26233">
      <c r="A26233" s="3"/>
      <c r="B26233" s="3"/>
      <c r="C26233" s="3"/>
      <c r="D26233" s="3"/>
      <c r="E26233" s="3"/>
      <c r="F26233" s="3"/>
      <c r="G26233" s="3"/>
      <c r="H26233" s="3"/>
      <c r="I26233" s="3"/>
      <c r="J26233" s="3"/>
      <c r="K26233" s="3"/>
      <c r="L26233" s="3"/>
      <c r="M26233" s="3"/>
      <c r="N26233" s="3"/>
    </row>
    <row r="26234">
      <c r="A26234" s="3"/>
      <c r="B26234" s="3"/>
      <c r="C26234" s="3"/>
      <c r="D26234" s="3"/>
      <c r="E26234" s="3"/>
      <c r="F26234" s="3"/>
      <c r="G26234" s="3"/>
      <c r="H26234" s="3"/>
      <c r="I26234" s="3"/>
      <c r="J26234" s="3"/>
      <c r="K26234" s="3"/>
      <c r="L26234" s="3"/>
      <c r="M26234" s="3"/>
      <c r="N26234" s="3"/>
    </row>
    <row r="26235">
      <c r="A26235" s="3"/>
      <c r="B26235" s="3"/>
      <c r="C26235" s="3"/>
      <c r="D26235" s="3"/>
      <c r="E26235" s="3"/>
      <c r="F26235" s="3"/>
      <c r="G26235" s="3"/>
      <c r="H26235" s="3"/>
      <c r="I26235" s="3"/>
      <c r="J26235" s="3"/>
      <c r="K26235" s="3"/>
      <c r="L26235" s="3"/>
      <c r="M26235" s="3"/>
      <c r="N26235" s="3"/>
    </row>
    <row r="26236">
      <c r="A26236" s="3"/>
      <c r="B26236" s="3"/>
      <c r="C26236" s="3"/>
      <c r="D26236" s="3"/>
      <c r="E26236" s="3"/>
      <c r="F26236" s="3"/>
      <c r="G26236" s="3"/>
      <c r="H26236" s="3"/>
      <c r="I26236" s="3"/>
      <c r="J26236" s="3"/>
      <c r="K26236" s="3"/>
      <c r="L26236" s="3"/>
      <c r="M26236" s="3"/>
      <c r="N26236" s="3"/>
    </row>
    <row r="26237">
      <c r="A26237" s="3"/>
      <c r="B26237" s="3"/>
      <c r="C26237" s="3"/>
      <c r="D26237" s="3"/>
      <c r="E26237" s="3"/>
      <c r="F26237" s="3"/>
      <c r="G26237" s="3"/>
      <c r="H26237" s="3"/>
      <c r="I26237" s="3"/>
      <c r="J26237" s="3"/>
      <c r="K26237" s="3"/>
      <c r="L26237" s="3"/>
      <c r="M26237" s="3"/>
      <c r="N26237" s="3"/>
    </row>
    <row r="26238">
      <c r="A26238" s="3"/>
      <c r="B26238" s="3"/>
      <c r="C26238" s="3"/>
      <c r="D26238" s="3"/>
      <c r="E26238" s="3"/>
      <c r="F26238" s="3"/>
      <c r="G26238" s="3"/>
      <c r="H26238" s="3"/>
      <c r="I26238" s="3"/>
      <c r="J26238" s="3"/>
      <c r="K26238" s="3"/>
      <c r="L26238" s="3"/>
      <c r="M26238" s="3"/>
      <c r="N26238" s="3"/>
    </row>
    <row r="26239">
      <c r="A26239" s="3"/>
      <c r="B26239" s="3"/>
      <c r="C26239" s="3"/>
      <c r="D26239" s="3"/>
      <c r="E26239" s="3"/>
      <c r="F26239" s="3"/>
      <c r="G26239" s="3"/>
      <c r="H26239" s="3"/>
      <c r="I26239" s="3"/>
      <c r="J26239" s="3"/>
      <c r="K26239" s="3"/>
      <c r="L26239" s="3"/>
      <c r="M26239" s="3"/>
      <c r="N26239" s="3"/>
    </row>
    <row r="26240">
      <c r="A26240" s="3"/>
      <c r="B26240" s="3"/>
      <c r="C26240" s="3"/>
      <c r="D26240" s="3"/>
      <c r="E26240" s="3"/>
      <c r="F26240" s="3"/>
      <c r="G26240" s="3"/>
      <c r="H26240" s="3"/>
      <c r="I26240" s="3"/>
      <c r="J26240" s="3"/>
      <c r="K26240" s="3"/>
      <c r="L26240" s="3"/>
      <c r="M26240" s="3"/>
      <c r="N26240" s="3"/>
    </row>
    <row r="26241">
      <c r="A26241" s="3"/>
      <c r="B26241" s="3"/>
      <c r="C26241" s="3"/>
      <c r="D26241" s="3"/>
      <c r="E26241" s="3"/>
      <c r="F26241" s="3"/>
      <c r="G26241" s="3"/>
      <c r="H26241" s="3"/>
      <c r="I26241" s="3"/>
      <c r="J26241" s="3"/>
      <c r="K26241" s="3"/>
      <c r="L26241" s="3"/>
      <c r="M26241" s="3"/>
      <c r="N26241" s="3"/>
    </row>
    <row r="26242">
      <c r="A26242" s="3"/>
      <c r="B26242" s="3"/>
      <c r="C26242" s="3"/>
      <c r="D26242" s="3"/>
      <c r="E26242" s="3"/>
      <c r="F26242" s="3"/>
      <c r="G26242" s="3"/>
      <c r="H26242" s="3"/>
      <c r="I26242" s="3"/>
      <c r="J26242" s="3"/>
      <c r="K26242" s="3"/>
      <c r="L26242" s="3"/>
      <c r="M26242" s="3"/>
      <c r="N26242" s="3"/>
    </row>
    <row r="26243">
      <c r="A26243" s="3"/>
      <c r="B26243" s="3"/>
      <c r="C26243" s="3"/>
      <c r="D26243" s="3"/>
      <c r="E26243" s="3"/>
      <c r="F26243" s="3"/>
      <c r="G26243" s="3"/>
      <c r="H26243" s="3"/>
      <c r="I26243" s="3"/>
      <c r="J26243" s="3"/>
      <c r="K26243" s="3"/>
      <c r="L26243" s="3"/>
      <c r="M26243" s="3"/>
      <c r="N26243" s="3"/>
    </row>
    <row r="26244">
      <c r="A26244" s="3"/>
      <c r="B26244" s="3"/>
      <c r="C26244" s="3"/>
      <c r="D26244" s="3"/>
      <c r="E26244" s="3"/>
      <c r="F26244" s="3"/>
      <c r="G26244" s="3"/>
      <c r="H26244" s="3"/>
      <c r="I26244" s="3"/>
      <c r="J26244" s="3"/>
      <c r="K26244" s="3"/>
      <c r="L26244" s="3"/>
      <c r="M26244" s="3"/>
      <c r="N26244" s="3"/>
    </row>
    <row r="26245">
      <c r="A26245" s="3"/>
      <c r="B26245" s="3"/>
      <c r="C26245" s="3"/>
      <c r="D26245" s="3"/>
      <c r="E26245" s="3"/>
      <c r="F26245" s="3"/>
      <c r="G26245" s="3"/>
      <c r="H26245" s="3"/>
      <c r="I26245" s="3"/>
      <c r="J26245" s="3"/>
      <c r="K26245" s="3"/>
      <c r="L26245" s="3"/>
      <c r="M26245" s="3"/>
      <c r="N26245" s="3"/>
    </row>
    <row r="26246">
      <c r="A26246" s="3"/>
      <c r="B26246" s="3"/>
      <c r="C26246" s="3"/>
      <c r="D26246" s="3"/>
      <c r="E26246" s="3"/>
      <c r="F26246" s="3"/>
      <c r="G26246" s="3"/>
      <c r="H26246" s="3"/>
      <c r="I26246" s="3"/>
      <c r="J26246" s="3"/>
      <c r="K26246" s="3"/>
      <c r="L26246" s="3"/>
      <c r="M26246" s="3"/>
      <c r="N26246" s="3"/>
    </row>
    <row r="26247">
      <c r="A26247" s="3"/>
      <c r="B26247" s="3"/>
      <c r="C26247" s="3"/>
      <c r="D26247" s="3"/>
      <c r="E26247" s="3"/>
      <c r="F26247" s="3"/>
      <c r="G26247" s="3"/>
      <c r="H26247" s="3"/>
      <c r="I26247" s="3"/>
      <c r="J26247" s="3"/>
      <c r="K26247" s="3"/>
      <c r="L26247" s="3"/>
      <c r="M26247" s="3"/>
      <c r="N26247" s="3"/>
    </row>
    <row r="26248">
      <c r="A26248" s="3"/>
      <c r="B26248" s="3"/>
      <c r="C26248" s="3"/>
      <c r="D26248" s="3"/>
      <c r="E26248" s="3"/>
      <c r="F26248" s="3"/>
      <c r="G26248" s="3"/>
      <c r="H26248" s="3"/>
      <c r="I26248" s="3"/>
      <c r="J26248" s="3"/>
      <c r="K26248" s="3"/>
      <c r="L26248" s="3"/>
      <c r="M26248" s="3"/>
      <c r="N26248" s="3"/>
    </row>
    <row r="26249">
      <c r="A26249" s="3"/>
      <c r="B26249" s="3"/>
      <c r="C26249" s="3"/>
      <c r="D26249" s="3"/>
      <c r="E26249" s="3"/>
      <c r="F26249" s="3"/>
      <c r="G26249" s="3"/>
      <c r="H26249" s="3"/>
      <c r="I26249" s="3"/>
      <c r="J26249" s="3"/>
      <c r="K26249" s="3"/>
      <c r="L26249" s="3"/>
      <c r="M26249" s="3"/>
      <c r="N26249" s="3"/>
    </row>
    <row r="26250">
      <c r="A26250" s="3"/>
      <c r="B26250" s="3"/>
      <c r="C26250" s="3"/>
      <c r="D26250" s="3"/>
      <c r="E26250" s="3"/>
      <c r="F26250" s="3"/>
      <c r="G26250" s="3"/>
      <c r="H26250" s="3"/>
      <c r="I26250" s="3"/>
      <c r="J26250" s="3"/>
      <c r="K26250" s="3"/>
      <c r="L26250" s="3"/>
      <c r="M26250" s="3"/>
      <c r="N26250" s="3"/>
    </row>
    <row r="26251">
      <c r="A26251" s="3"/>
      <c r="B26251" s="3"/>
      <c r="C26251" s="3"/>
      <c r="D26251" s="3"/>
      <c r="E26251" s="3"/>
      <c r="F26251" s="3"/>
      <c r="G26251" s="3"/>
      <c r="H26251" s="3"/>
      <c r="I26251" s="3"/>
      <c r="J26251" s="3"/>
      <c r="K26251" s="3"/>
      <c r="L26251" s="3"/>
      <c r="M26251" s="3"/>
      <c r="N26251" s="3"/>
    </row>
    <row r="26252">
      <c r="A26252" s="3"/>
      <c r="B26252" s="3"/>
      <c r="C26252" s="3"/>
      <c r="D26252" s="3"/>
      <c r="E26252" s="3"/>
      <c r="F26252" s="3"/>
      <c r="G26252" s="3"/>
      <c r="H26252" s="3"/>
      <c r="I26252" s="3"/>
      <c r="J26252" s="3"/>
      <c r="K26252" s="3"/>
      <c r="L26252" s="3"/>
      <c r="M26252" s="3"/>
      <c r="N26252" s="3"/>
    </row>
    <row r="26253">
      <c r="A26253" s="3"/>
      <c r="B26253" s="3"/>
      <c r="C26253" s="3"/>
      <c r="D26253" s="3"/>
      <c r="E26253" s="3"/>
      <c r="F26253" s="3"/>
      <c r="G26253" s="3"/>
      <c r="H26253" s="3"/>
      <c r="I26253" s="3"/>
      <c r="J26253" s="3"/>
      <c r="K26253" s="3"/>
      <c r="L26253" s="3"/>
      <c r="M26253" s="3"/>
      <c r="N26253" s="3"/>
    </row>
    <row r="26254">
      <c r="A26254" s="3"/>
      <c r="B26254" s="3"/>
      <c r="C26254" s="3"/>
      <c r="D26254" s="3"/>
      <c r="E26254" s="3"/>
      <c r="F26254" s="3"/>
      <c r="G26254" s="3"/>
      <c r="H26254" s="3"/>
      <c r="I26254" s="3"/>
      <c r="J26254" s="3"/>
      <c r="K26254" s="3"/>
      <c r="L26254" s="3"/>
      <c r="M26254" s="3"/>
      <c r="N26254" s="3"/>
    </row>
    <row r="26255">
      <c r="A26255" s="3"/>
      <c r="B26255" s="3"/>
      <c r="C26255" s="3"/>
      <c r="D26255" s="3"/>
      <c r="E26255" s="3"/>
      <c r="F26255" s="3"/>
      <c r="G26255" s="3"/>
      <c r="H26255" s="3"/>
      <c r="I26255" s="3"/>
      <c r="J26255" s="3"/>
      <c r="K26255" s="3"/>
      <c r="L26255" s="3"/>
      <c r="M26255" s="3"/>
      <c r="N26255" s="3"/>
    </row>
    <row r="26256">
      <c r="A26256" s="3"/>
      <c r="B26256" s="3"/>
      <c r="C26256" s="3"/>
      <c r="D26256" s="3"/>
      <c r="E26256" s="3"/>
      <c r="F26256" s="3"/>
      <c r="G26256" s="3"/>
      <c r="H26256" s="3"/>
      <c r="I26256" s="3"/>
      <c r="J26256" s="3"/>
      <c r="K26256" s="3"/>
      <c r="L26256" s="3"/>
      <c r="M26256" s="3"/>
      <c r="N26256" s="3"/>
    </row>
    <row r="26257">
      <c r="A26257" s="3"/>
      <c r="B26257" s="3"/>
      <c r="C26257" s="3"/>
      <c r="D26257" s="3"/>
      <c r="E26257" s="3"/>
      <c r="F26257" s="3"/>
      <c r="G26257" s="3"/>
      <c r="H26257" s="3"/>
      <c r="I26257" s="3"/>
      <c r="J26257" s="3"/>
      <c r="K26257" s="3"/>
      <c r="L26257" s="3"/>
      <c r="M26257" s="3"/>
      <c r="N26257" s="3"/>
    </row>
    <row r="26258">
      <c r="A26258" s="3"/>
      <c r="B26258" s="3"/>
      <c r="C26258" s="3"/>
      <c r="D26258" s="3"/>
      <c r="E26258" s="3"/>
      <c r="F26258" s="3"/>
      <c r="G26258" s="3"/>
      <c r="H26258" s="3"/>
      <c r="I26258" s="3"/>
      <c r="J26258" s="3"/>
      <c r="K26258" s="3"/>
      <c r="L26258" s="3"/>
      <c r="M26258" s="3"/>
      <c r="N26258" s="3"/>
    </row>
    <row r="26259">
      <c r="A26259" s="3"/>
      <c r="B26259" s="3"/>
      <c r="C26259" s="3"/>
      <c r="D26259" s="3"/>
      <c r="E26259" s="3"/>
      <c r="F26259" s="3"/>
      <c r="G26259" s="3"/>
      <c r="H26259" s="3"/>
      <c r="I26259" s="3"/>
      <c r="J26259" s="3"/>
      <c r="K26259" s="3"/>
      <c r="L26259" s="3"/>
      <c r="M26259" s="3"/>
      <c r="N26259" s="3"/>
    </row>
    <row r="26260">
      <c r="A26260" s="3"/>
      <c r="B26260" s="3"/>
      <c r="C26260" s="3"/>
      <c r="D26260" s="3"/>
      <c r="E26260" s="3"/>
      <c r="F26260" s="3"/>
      <c r="G26260" s="3"/>
      <c r="H26260" s="3"/>
      <c r="I26260" s="3"/>
      <c r="J26260" s="3"/>
      <c r="K26260" s="3"/>
      <c r="L26260" s="3"/>
      <c r="M26260" s="3"/>
      <c r="N26260" s="3"/>
    </row>
    <row r="26261">
      <c r="A26261" s="3"/>
      <c r="B26261" s="3"/>
      <c r="C26261" s="3"/>
      <c r="D26261" s="3"/>
      <c r="E26261" s="3"/>
      <c r="F26261" s="3"/>
      <c r="G26261" s="3"/>
      <c r="H26261" s="3"/>
      <c r="I26261" s="3"/>
      <c r="J26261" s="3"/>
      <c r="K26261" s="3"/>
      <c r="L26261" s="3"/>
      <c r="M26261" s="3"/>
      <c r="N26261" s="3"/>
    </row>
    <row r="26262">
      <c r="A26262" s="3"/>
      <c r="B26262" s="3"/>
      <c r="C26262" s="3"/>
      <c r="D26262" s="3"/>
      <c r="E26262" s="3"/>
      <c r="F26262" s="3"/>
      <c r="G26262" s="3"/>
      <c r="H26262" s="3"/>
      <c r="I26262" s="3"/>
      <c r="J26262" s="3"/>
      <c r="K26262" s="3"/>
      <c r="L26262" s="3"/>
      <c r="M26262" s="3"/>
      <c r="N26262" s="3"/>
    </row>
    <row r="26263">
      <c r="A26263" s="3"/>
      <c r="B26263" s="3"/>
      <c r="C26263" s="3"/>
      <c r="D26263" s="3"/>
      <c r="E26263" s="3"/>
      <c r="F26263" s="3"/>
      <c r="G26263" s="3"/>
      <c r="H26263" s="3"/>
      <c r="I26263" s="3"/>
      <c r="J26263" s="3"/>
      <c r="K26263" s="3"/>
      <c r="L26263" s="3"/>
      <c r="M26263" s="3"/>
      <c r="N26263" s="3"/>
    </row>
    <row r="26264">
      <c r="A26264" s="3"/>
      <c r="B26264" s="3"/>
      <c r="C26264" s="3"/>
      <c r="D26264" s="3"/>
      <c r="E26264" s="3"/>
      <c r="F26264" s="3"/>
      <c r="G26264" s="3"/>
      <c r="H26264" s="3"/>
      <c r="I26264" s="3"/>
      <c r="J26264" s="3"/>
      <c r="K26264" s="3"/>
      <c r="L26264" s="3"/>
      <c r="M26264" s="3"/>
      <c r="N26264" s="3"/>
    </row>
    <row r="26265">
      <c r="A26265" s="3"/>
      <c r="B26265" s="3"/>
      <c r="C26265" s="3"/>
      <c r="D26265" s="3"/>
      <c r="E26265" s="3"/>
      <c r="F26265" s="3"/>
      <c r="G26265" s="3"/>
      <c r="H26265" s="3"/>
      <c r="I26265" s="3"/>
      <c r="J26265" s="3"/>
      <c r="K26265" s="3"/>
      <c r="L26265" s="3"/>
      <c r="M26265" s="3"/>
      <c r="N26265" s="3"/>
    </row>
    <row r="26266">
      <c r="A26266" s="3"/>
      <c r="B26266" s="3"/>
      <c r="C26266" s="3"/>
      <c r="D26266" s="3"/>
      <c r="E26266" s="3"/>
      <c r="F26266" s="3"/>
      <c r="G26266" s="3"/>
      <c r="H26266" s="3"/>
      <c r="I26266" s="3"/>
      <c r="J26266" s="3"/>
      <c r="K26266" s="3"/>
      <c r="L26266" s="3"/>
      <c r="M26266" s="3"/>
      <c r="N26266" s="3"/>
    </row>
    <row r="26267">
      <c r="A26267" s="3"/>
      <c r="B26267" s="3"/>
      <c r="C26267" s="3"/>
      <c r="D26267" s="3"/>
      <c r="E26267" s="3"/>
      <c r="F26267" s="3"/>
      <c r="G26267" s="3"/>
      <c r="H26267" s="3"/>
      <c r="I26267" s="3"/>
      <c r="J26267" s="3"/>
      <c r="K26267" s="3"/>
      <c r="L26267" s="3"/>
      <c r="M26267" s="3"/>
      <c r="N26267" s="3"/>
    </row>
    <row r="26268">
      <c r="A26268" s="3"/>
      <c r="B26268" s="3"/>
      <c r="C26268" s="3"/>
      <c r="D26268" s="3"/>
      <c r="E26268" s="3"/>
      <c r="F26268" s="3"/>
      <c r="G26268" s="3"/>
      <c r="H26268" s="3"/>
      <c r="I26268" s="3"/>
      <c r="J26268" s="3"/>
      <c r="K26268" s="3"/>
      <c r="L26268" s="3"/>
      <c r="M26268" s="3"/>
      <c r="N26268" s="3"/>
    </row>
    <row r="26269">
      <c r="A26269" s="3"/>
      <c r="B26269" s="3"/>
      <c r="C26269" s="3"/>
      <c r="D26269" s="3"/>
      <c r="E26269" s="3"/>
      <c r="F26269" s="3"/>
      <c r="G26269" s="3"/>
      <c r="H26269" s="3"/>
      <c r="I26269" s="3"/>
      <c r="J26269" s="3"/>
      <c r="K26269" s="3"/>
      <c r="L26269" s="3"/>
      <c r="M26269" s="3"/>
      <c r="N26269" s="3"/>
    </row>
    <row r="26270">
      <c r="A26270" s="3"/>
      <c r="B26270" s="3"/>
      <c r="C26270" s="3"/>
      <c r="D26270" s="3"/>
      <c r="E26270" s="3"/>
      <c r="F26270" s="3"/>
      <c r="G26270" s="3"/>
      <c r="H26270" s="3"/>
      <c r="I26270" s="3"/>
      <c r="J26270" s="3"/>
      <c r="K26270" s="3"/>
      <c r="L26270" s="3"/>
      <c r="M26270" s="3"/>
      <c r="N26270" s="3"/>
    </row>
    <row r="26271">
      <c r="A26271" s="3"/>
      <c r="B26271" s="3"/>
      <c r="C26271" s="3"/>
      <c r="D26271" s="3"/>
      <c r="E26271" s="3"/>
      <c r="F26271" s="3"/>
      <c r="G26271" s="3"/>
      <c r="H26271" s="3"/>
      <c r="I26271" s="3"/>
      <c r="J26271" s="3"/>
      <c r="K26271" s="3"/>
      <c r="L26271" s="3"/>
      <c r="M26271" s="3"/>
      <c r="N26271" s="3"/>
    </row>
    <row r="26272">
      <c r="A26272" s="3"/>
      <c r="B26272" s="3"/>
      <c r="C26272" s="3"/>
      <c r="D26272" s="3"/>
      <c r="E26272" s="3"/>
      <c r="F26272" s="3"/>
      <c r="G26272" s="3"/>
      <c r="H26272" s="3"/>
      <c r="I26272" s="3"/>
      <c r="J26272" s="3"/>
      <c r="K26272" s="3"/>
      <c r="L26272" s="3"/>
      <c r="M26272" s="3"/>
      <c r="N26272" s="3"/>
    </row>
    <row r="26273">
      <c r="A26273" s="3"/>
      <c r="B26273" s="3"/>
      <c r="C26273" s="3"/>
      <c r="D26273" s="3"/>
      <c r="E26273" s="3"/>
      <c r="F26273" s="3"/>
      <c r="G26273" s="3"/>
      <c r="H26273" s="3"/>
      <c r="I26273" s="3"/>
      <c r="J26273" s="3"/>
      <c r="K26273" s="3"/>
      <c r="L26273" s="3"/>
      <c r="M26273" s="3"/>
      <c r="N26273" s="3"/>
    </row>
    <row r="26274">
      <c r="A26274" s="3"/>
      <c r="B26274" s="3"/>
      <c r="C26274" s="3"/>
      <c r="D26274" s="3"/>
      <c r="E26274" s="3"/>
      <c r="F26274" s="3"/>
      <c r="G26274" s="3"/>
      <c r="H26274" s="3"/>
      <c r="I26274" s="3"/>
      <c r="J26274" s="3"/>
      <c r="K26274" s="3"/>
      <c r="L26274" s="3"/>
      <c r="M26274" s="3"/>
      <c r="N26274" s="3"/>
    </row>
    <row r="26275">
      <c r="A26275" s="3"/>
      <c r="B26275" s="3"/>
      <c r="C26275" s="3"/>
      <c r="D26275" s="3"/>
      <c r="E26275" s="3"/>
      <c r="F26275" s="3"/>
      <c r="G26275" s="3"/>
      <c r="H26275" s="3"/>
      <c r="I26275" s="3"/>
      <c r="J26275" s="3"/>
      <c r="K26275" s="3"/>
      <c r="L26275" s="3"/>
      <c r="M26275" s="3"/>
      <c r="N26275" s="3"/>
    </row>
    <row r="26276">
      <c r="A26276" s="3"/>
      <c r="B26276" s="3"/>
      <c r="C26276" s="3"/>
      <c r="D26276" s="3"/>
      <c r="E26276" s="3"/>
      <c r="F26276" s="3"/>
      <c r="G26276" s="3"/>
      <c r="H26276" s="3"/>
      <c r="I26276" s="3"/>
      <c r="J26276" s="3"/>
      <c r="K26276" s="3"/>
      <c r="L26276" s="3"/>
      <c r="M26276" s="3"/>
      <c r="N26276" s="3"/>
    </row>
    <row r="26277">
      <c r="A26277" s="3"/>
      <c r="B26277" s="3"/>
      <c r="C26277" s="3"/>
      <c r="D26277" s="3"/>
      <c r="E26277" s="3"/>
      <c r="F26277" s="3"/>
      <c r="G26277" s="3"/>
      <c r="H26277" s="3"/>
      <c r="I26277" s="3"/>
      <c r="J26277" s="3"/>
      <c r="K26277" s="3"/>
      <c r="L26277" s="3"/>
      <c r="M26277" s="3"/>
      <c r="N26277" s="3"/>
    </row>
    <row r="26278">
      <c r="A26278" s="3"/>
      <c r="B26278" s="3"/>
      <c r="C26278" s="3"/>
      <c r="D26278" s="3"/>
      <c r="E26278" s="3"/>
      <c r="F26278" s="3"/>
      <c r="G26278" s="3"/>
      <c r="H26278" s="3"/>
      <c r="I26278" s="3"/>
      <c r="J26278" s="3"/>
      <c r="K26278" s="3"/>
      <c r="L26278" s="3"/>
      <c r="M26278" s="3"/>
      <c r="N26278" s="3"/>
    </row>
    <row r="26279">
      <c r="A26279" s="3"/>
      <c r="B26279" s="3"/>
      <c r="C26279" s="3"/>
      <c r="D26279" s="3"/>
      <c r="E26279" s="3"/>
      <c r="F26279" s="3"/>
      <c r="G26279" s="3"/>
      <c r="H26279" s="3"/>
      <c r="I26279" s="3"/>
      <c r="J26279" s="3"/>
      <c r="K26279" s="3"/>
      <c r="L26279" s="3"/>
      <c r="M26279" s="3"/>
      <c r="N26279" s="3"/>
    </row>
    <row r="26280">
      <c r="A26280" s="3"/>
      <c r="B26280" s="3"/>
      <c r="C26280" s="3"/>
      <c r="D26280" s="3"/>
      <c r="E26280" s="3"/>
      <c r="F26280" s="3"/>
      <c r="G26280" s="3"/>
      <c r="H26280" s="3"/>
      <c r="I26280" s="3"/>
      <c r="J26280" s="3"/>
      <c r="K26280" s="3"/>
      <c r="L26280" s="3"/>
      <c r="M26280" s="3"/>
      <c r="N26280" s="3"/>
    </row>
    <row r="26281">
      <c r="A26281" s="3"/>
      <c r="B26281" s="3"/>
      <c r="C26281" s="3"/>
      <c r="D26281" s="3"/>
      <c r="E26281" s="3"/>
      <c r="F26281" s="3"/>
      <c r="G26281" s="3"/>
      <c r="H26281" s="3"/>
      <c r="I26281" s="3"/>
      <c r="J26281" s="3"/>
      <c r="K26281" s="3"/>
      <c r="L26281" s="3"/>
      <c r="M26281" s="3"/>
      <c r="N26281" s="3"/>
    </row>
    <row r="26282">
      <c r="A26282" s="3"/>
      <c r="B26282" s="3"/>
      <c r="C26282" s="3"/>
      <c r="D26282" s="3"/>
      <c r="E26282" s="3"/>
      <c r="F26282" s="3"/>
      <c r="G26282" s="3"/>
      <c r="H26282" s="3"/>
      <c r="I26282" s="3"/>
      <c r="J26282" s="3"/>
      <c r="K26282" s="3"/>
      <c r="L26282" s="3"/>
      <c r="M26282" s="3"/>
      <c r="N26282" s="3"/>
    </row>
    <row r="26283">
      <c r="A26283" s="3"/>
      <c r="B26283" s="3"/>
      <c r="C26283" s="3"/>
      <c r="D26283" s="3"/>
      <c r="E26283" s="3"/>
      <c r="F26283" s="3"/>
      <c r="G26283" s="3"/>
      <c r="H26283" s="3"/>
      <c r="I26283" s="3"/>
      <c r="J26283" s="3"/>
      <c r="K26283" s="3"/>
      <c r="L26283" s="3"/>
      <c r="M26283" s="3"/>
      <c r="N26283" s="3"/>
    </row>
    <row r="26284">
      <c r="A26284" s="3"/>
      <c r="B26284" s="3"/>
      <c r="C26284" s="3"/>
      <c r="D26284" s="3"/>
      <c r="E26284" s="3"/>
      <c r="F26284" s="3"/>
      <c r="G26284" s="3"/>
      <c r="H26284" s="3"/>
      <c r="I26284" s="3"/>
      <c r="J26284" s="3"/>
      <c r="K26284" s="3"/>
      <c r="L26284" s="3"/>
      <c r="M26284" s="3"/>
      <c r="N26284" s="3"/>
    </row>
    <row r="26285">
      <c r="A26285" s="3"/>
      <c r="B26285" s="3"/>
      <c r="C26285" s="3"/>
      <c r="D26285" s="3"/>
      <c r="E26285" s="3"/>
      <c r="F26285" s="3"/>
      <c r="G26285" s="3"/>
      <c r="H26285" s="3"/>
      <c r="I26285" s="3"/>
      <c r="J26285" s="3"/>
      <c r="K26285" s="3"/>
      <c r="L26285" s="3"/>
      <c r="M26285" s="3"/>
      <c r="N26285" s="3"/>
    </row>
    <row r="26286">
      <c r="A26286" s="3"/>
      <c r="B26286" s="3"/>
      <c r="C26286" s="3"/>
      <c r="D26286" s="3"/>
      <c r="E26286" s="3"/>
      <c r="F26286" s="3"/>
      <c r="G26286" s="3"/>
      <c r="H26286" s="3"/>
      <c r="I26286" s="3"/>
      <c r="J26286" s="3"/>
      <c r="K26286" s="3"/>
      <c r="L26286" s="3"/>
      <c r="M26286" s="3"/>
      <c r="N26286" s="3"/>
    </row>
    <row r="26287">
      <c r="A26287" s="3"/>
      <c r="B26287" s="3"/>
      <c r="C26287" s="3"/>
      <c r="D26287" s="3"/>
      <c r="E26287" s="3"/>
      <c r="F26287" s="3"/>
      <c r="G26287" s="3"/>
      <c r="H26287" s="3"/>
      <c r="I26287" s="3"/>
      <c r="J26287" s="3"/>
      <c r="K26287" s="3"/>
      <c r="L26287" s="3"/>
      <c r="M26287" s="3"/>
      <c r="N26287" s="3"/>
    </row>
    <row r="26288">
      <c r="A26288" s="3"/>
      <c r="B26288" s="3"/>
      <c r="C26288" s="3"/>
      <c r="D26288" s="3"/>
      <c r="E26288" s="3"/>
      <c r="F26288" s="3"/>
      <c r="G26288" s="3"/>
      <c r="H26288" s="3"/>
      <c r="I26288" s="3"/>
      <c r="J26288" s="3"/>
      <c r="K26288" s="3"/>
      <c r="L26288" s="3"/>
      <c r="M26288" s="3"/>
      <c r="N26288" s="3"/>
    </row>
    <row r="26289">
      <c r="A26289" s="3"/>
      <c r="B26289" s="3"/>
      <c r="C26289" s="3"/>
      <c r="D26289" s="3"/>
      <c r="E26289" s="3"/>
      <c r="F26289" s="3"/>
      <c r="G26289" s="3"/>
      <c r="H26289" s="3"/>
      <c r="I26289" s="3"/>
      <c r="J26289" s="3"/>
      <c r="K26289" s="3"/>
      <c r="L26289" s="3"/>
      <c r="M26289" s="3"/>
      <c r="N26289" s="3"/>
    </row>
    <row r="26290">
      <c r="A26290" s="3"/>
      <c r="B26290" s="3"/>
      <c r="C26290" s="3"/>
      <c r="D26290" s="3"/>
      <c r="E26290" s="3"/>
      <c r="F26290" s="3"/>
      <c r="G26290" s="3"/>
      <c r="H26290" s="3"/>
      <c r="I26290" s="3"/>
      <c r="J26290" s="3"/>
      <c r="K26290" s="3"/>
      <c r="L26290" s="3"/>
      <c r="M26290" s="3"/>
      <c r="N26290" s="3"/>
    </row>
    <row r="26291">
      <c r="A26291" s="3"/>
      <c r="B26291" s="3"/>
      <c r="C26291" s="3"/>
      <c r="D26291" s="3"/>
      <c r="E26291" s="3"/>
      <c r="F26291" s="3"/>
      <c r="G26291" s="3"/>
      <c r="H26291" s="3"/>
      <c r="I26291" s="3"/>
      <c r="J26291" s="3"/>
      <c r="K26291" s="3"/>
      <c r="L26291" s="3"/>
      <c r="M26291" s="3"/>
      <c r="N26291" s="3"/>
    </row>
    <row r="26292">
      <c r="A26292" s="3"/>
      <c r="B26292" s="3"/>
      <c r="C26292" s="3"/>
      <c r="D26292" s="3"/>
      <c r="E26292" s="3"/>
      <c r="F26292" s="3"/>
      <c r="G26292" s="3"/>
      <c r="H26292" s="3"/>
      <c r="I26292" s="3"/>
      <c r="J26292" s="3"/>
      <c r="K26292" s="3"/>
      <c r="L26292" s="3"/>
      <c r="M26292" s="3"/>
      <c r="N26292" s="3"/>
    </row>
    <row r="26293">
      <c r="A26293" s="3"/>
      <c r="B26293" s="3"/>
      <c r="C26293" s="3"/>
      <c r="D26293" s="3"/>
      <c r="E26293" s="3"/>
      <c r="F26293" s="3"/>
      <c r="G26293" s="3"/>
      <c r="H26293" s="3"/>
      <c r="I26293" s="3"/>
      <c r="J26293" s="3"/>
      <c r="K26293" s="3"/>
      <c r="L26293" s="3"/>
      <c r="M26293" s="3"/>
      <c r="N26293" s="3"/>
    </row>
    <row r="26294">
      <c r="A26294" s="3"/>
      <c r="B26294" s="3"/>
      <c r="C26294" s="3"/>
      <c r="D26294" s="3"/>
      <c r="E26294" s="3"/>
      <c r="F26294" s="3"/>
      <c r="G26294" s="3"/>
      <c r="H26294" s="3"/>
      <c r="I26294" s="3"/>
      <c r="J26294" s="3"/>
      <c r="K26294" s="3"/>
      <c r="L26294" s="3"/>
      <c r="M26294" s="3"/>
      <c r="N26294" s="3"/>
    </row>
    <row r="26295">
      <c r="A26295" s="3"/>
      <c r="B26295" s="3"/>
      <c r="C26295" s="3"/>
      <c r="D26295" s="3"/>
      <c r="E26295" s="3"/>
      <c r="F26295" s="3"/>
      <c r="G26295" s="3"/>
      <c r="H26295" s="3"/>
      <c r="I26295" s="3"/>
      <c r="J26295" s="3"/>
      <c r="K26295" s="3"/>
      <c r="L26295" s="3"/>
      <c r="M26295" s="3"/>
      <c r="N26295" s="3"/>
    </row>
    <row r="26296">
      <c r="A26296" s="3"/>
      <c r="B26296" s="3"/>
      <c r="C26296" s="3"/>
      <c r="D26296" s="3"/>
      <c r="E26296" s="3"/>
      <c r="F26296" s="3"/>
      <c r="G26296" s="3"/>
      <c r="H26296" s="3"/>
      <c r="I26296" s="3"/>
      <c r="J26296" s="3"/>
      <c r="K26296" s="3"/>
      <c r="L26296" s="3"/>
      <c r="M26296" s="3"/>
      <c r="N26296" s="3"/>
    </row>
    <row r="26297">
      <c r="A26297" s="3"/>
      <c r="B26297" s="3"/>
      <c r="C26297" s="3"/>
      <c r="D26297" s="3"/>
      <c r="E26297" s="3"/>
      <c r="F26297" s="3"/>
      <c r="G26297" s="3"/>
      <c r="H26297" s="3"/>
      <c r="I26297" s="3"/>
      <c r="J26297" s="3"/>
      <c r="K26297" s="3"/>
      <c r="L26297" s="3"/>
      <c r="M26297" s="3"/>
      <c r="N26297" s="3"/>
    </row>
    <row r="26298">
      <c r="A26298" s="3"/>
      <c r="B26298" s="3"/>
      <c r="C26298" s="3"/>
      <c r="D26298" s="3"/>
      <c r="E26298" s="3"/>
      <c r="F26298" s="3"/>
      <c r="G26298" s="3"/>
      <c r="H26298" s="3"/>
      <c r="I26298" s="3"/>
      <c r="J26298" s="3"/>
      <c r="K26298" s="3"/>
      <c r="L26298" s="3"/>
      <c r="M26298" s="3"/>
      <c r="N26298" s="3"/>
    </row>
    <row r="26299">
      <c r="A26299" s="3"/>
      <c r="B26299" s="3"/>
      <c r="C26299" s="3"/>
      <c r="D26299" s="3"/>
      <c r="E26299" s="3"/>
      <c r="F26299" s="3"/>
      <c r="G26299" s="3"/>
      <c r="H26299" s="3"/>
      <c r="I26299" s="3"/>
      <c r="J26299" s="3"/>
      <c r="K26299" s="3"/>
      <c r="L26299" s="3"/>
      <c r="M26299" s="3"/>
      <c r="N26299" s="3"/>
    </row>
    <row r="26300">
      <c r="A26300" s="3"/>
      <c r="B26300" s="3"/>
      <c r="C26300" s="3"/>
      <c r="D26300" s="3"/>
      <c r="E26300" s="3"/>
      <c r="F26300" s="3"/>
      <c r="G26300" s="3"/>
      <c r="H26300" s="3"/>
      <c r="I26300" s="3"/>
      <c r="J26300" s="3"/>
      <c r="K26300" s="3"/>
      <c r="L26300" s="3"/>
      <c r="M26300" s="3"/>
      <c r="N26300" s="3"/>
    </row>
    <row r="26301">
      <c r="A26301" s="3"/>
      <c r="B26301" s="3"/>
      <c r="C26301" s="3"/>
      <c r="D26301" s="3"/>
      <c r="E26301" s="3"/>
      <c r="F26301" s="3"/>
      <c r="G26301" s="3"/>
      <c r="H26301" s="3"/>
      <c r="I26301" s="3"/>
      <c r="J26301" s="3"/>
      <c r="K26301" s="3"/>
      <c r="L26301" s="3"/>
      <c r="M26301" s="3"/>
      <c r="N26301" s="3"/>
    </row>
    <row r="26302">
      <c r="A26302" s="3"/>
      <c r="B26302" s="3"/>
      <c r="C26302" s="3"/>
      <c r="D26302" s="3"/>
      <c r="E26302" s="3"/>
      <c r="F26302" s="3"/>
      <c r="G26302" s="3"/>
      <c r="H26302" s="3"/>
      <c r="I26302" s="3"/>
      <c r="J26302" s="3"/>
      <c r="K26302" s="3"/>
      <c r="L26302" s="3"/>
      <c r="M26302" s="3"/>
      <c r="N26302" s="3"/>
    </row>
    <row r="26303">
      <c r="A26303" s="3"/>
      <c r="B26303" s="3"/>
      <c r="C26303" s="3"/>
      <c r="D26303" s="3"/>
      <c r="E26303" s="3"/>
      <c r="F26303" s="3"/>
      <c r="G26303" s="3"/>
      <c r="H26303" s="3"/>
      <c r="I26303" s="3"/>
      <c r="J26303" s="3"/>
      <c r="K26303" s="3"/>
      <c r="L26303" s="3"/>
      <c r="M26303" s="3"/>
      <c r="N26303" s="3"/>
    </row>
    <row r="26304">
      <c r="A26304" s="3"/>
      <c r="B26304" s="3"/>
      <c r="C26304" s="3"/>
      <c r="D26304" s="3"/>
      <c r="E26304" s="3"/>
      <c r="F26304" s="3"/>
      <c r="G26304" s="3"/>
      <c r="H26304" s="3"/>
      <c r="I26304" s="3"/>
      <c r="J26304" s="3"/>
      <c r="K26304" s="3"/>
      <c r="L26304" s="3"/>
      <c r="M26304" s="3"/>
      <c r="N26304" s="3"/>
    </row>
    <row r="26305">
      <c r="A26305" s="3"/>
      <c r="B26305" s="3"/>
      <c r="C26305" s="3"/>
      <c r="D26305" s="3"/>
      <c r="E26305" s="3"/>
      <c r="F26305" s="3"/>
      <c r="G26305" s="3"/>
      <c r="H26305" s="3"/>
      <c r="I26305" s="3"/>
      <c r="J26305" s="3"/>
      <c r="K26305" s="3"/>
      <c r="L26305" s="3"/>
      <c r="M26305" s="3"/>
      <c r="N26305" s="3"/>
    </row>
    <row r="26306">
      <c r="A26306" s="3"/>
      <c r="B26306" s="3"/>
      <c r="C26306" s="3"/>
      <c r="D26306" s="3"/>
      <c r="E26306" s="3"/>
      <c r="F26306" s="3"/>
      <c r="G26306" s="3"/>
      <c r="H26306" s="3"/>
      <c r="I26306" s="3"/>
      <c r="J26306" s="3"/>
      <c r="K26306" s="3"/>
      <c r="L26306" s="3"/>
      <c r="M26306" s="3"/>
      <c r="N26306" s="3"/>
    </row>
    <row r="26307">
      <c r="A26307" s="3"/>
      <c r="B26307" s="3"/>
      <c r="C26307" s="3"/>
      <c r="D26307" s="3"/>
      <c r="E26307" s="3"/>
      <c r="F26307" s="3"/>
      <c r="G26307" s="3"/>
      <c r="H26307" s="3"/>
      <c r="I26307" s="3"/>
      <c r="J26307" s="3"/>
      <c r="K26307" s="3"/>
      <c r="L26307" s="3"/>
      <c r="M26307" s="3"/>
      <c r="N26307" s="3"/>
    </row>
    <row r="26308">
      <c r="A26308" s="3"/>
      <c r="B26308" s="3"/>
      <c r="C26308" s="3"/>
      <c r="D26308" s="3"/>
      <c r="E26308" s="3"/>
      <c r="F26308" s="3"/>
      <c r="G26308" s="3"/>
      <c r="H26308" s="3"/>
      <c r="I26308" s="3"/>
      <c r="J26308" s="3"/>
      <c r="K26308" s="3"/>
      <c r="L26308" s="3"/>
      <c r="M26308" s="3"/>
      <c r="N26308" s="3"/>
    </row>
    <row r="26309">
      <c r="A26309" s="3"/>
      <c r="B26309" s="3"/>
      <c r="C26309" s="3"/>
      <c r="D26309" s="3"/>
      <c r="E26309" s="3"/>
      <c r="F26309" s="3"/>
      <c r="G26309" s="3"/>
      <c r="H26309" s="3"/>
      <c r="I26309" s="3"/>
      <c r="J26309" s="3"/>
      <c r="K26309" s="3"/>
      <c r="L26309" s="3"/>
      <c r="M26309" s="3"/>
      <c r="N26309" s="3"/>
    </row>
    <row r="26310">
      <c r="A26310" s="3"/>
      <c r="B26310" s="3"/>
      <c r="C26310" s="3"/>
      <c r="D26310" s="3"/>
      <c r="E26310" s="3"/>
      <c r="F26310" s="3"/>
      <c r="G26310" s="3"/>
      <c r="H26310" s="3"/>
      <c r="I26310" s="3"/>
      <c r="J26310" s="3"/>
      <c r="K26310" s="3"/>
      <c r="L26310" s="3"/>
      <c r="M26310" s="3"/>
      <c r="N26310" s="3"/>
    </row>
    <row r="26311">
      <c r="A26311" s="3"/>
      <c r="B26311" s="3"/>
      <c r="C26311" s="3"/>
      <c r="D26311" s="3"/>
      <c r="E26311" s="3"/>
      <c r="F26311" s="3"/>
      <c r="G26311" s="3"/>
      <c r="H26311" s="3"/>
      <c r="I26311" s="3"/>
      <c r="J26311" s="3"/>
      <c r="K26311" s="3"/>
      <c r="L26311" s="3"/>
      <c r="M26311" s="3"/>
      <c r="N26311" s="3"/>
    </row>
    <row r="26312">
      <c r="A26312" s="3"/>
      <c r="B26312" s="3"/>
      <c r="C26312" s="3"/>
      <c r="D26312" s="3"/>
      <c r="E26312" s="3"/>
      <c r="F26312" s="3"/>
      <c r="G26312" s="3"/>
      <c r="H26312" s="3"/>
      <c r="I26312" s="3"/>
      <c r="J26312" s="3"/>
      <c r="K26312" s="3"/>
      <c r="L26312" s="3"/>
      <c r="M26312" s="3"/>
      <c r="N26312" s="3"/>
    </row>
    <row r="26313">
      <c r="A26313" s="3"/>
      <c r="B26313" s="3"/>
      <c r="C26313" s="3"/>
      <c r="D26313" s="3"/>
      <c r="E26313" s="3"/>
      <c r="F26313" s="3"/>
      <c r="G26313" s="3"/>
      <c r="H26313" s="3"/>
      <c r="I26313" s="3"/>
      <c r="J26313" s="3"/>
      <c r="K26313" s="3"/>
      <c r="L26313" s="3"/>
      <c r="M26313" s="3"/>
      <c r="N26313" s="3"/>
    </row>
    <row r="26314">
      <c r="A26314" s="3"/>
      <c r="B26314" s="3"/>
      <c r="C26314" s="3"/>
      <c r="D26314" s="3"/>
      <c r="E26314" s="3"/>
      <c r="F26314" s="3"/>
      <c r="G26314" s="3"/>
      <c r="H26314" s="3"/>
      <c r="I26314" s="3"/>
      <c r="J26314" s="3"/>
      <c r="K26314" s="3"/>
      <c r="L26314" s="3"/>
      <c r="M26314" s="3"/>
      <c r="N26314" s="3"/>
    </row>
    <row r="26315">
      <c r="A26315" s="3"/>
      <c r="B26315" s="3"/>
      <c r="C26315" s="3"/>
      <c r="D26315" s="3"/>
      <c r="E26315" s="3"/>
      <c r="F26315" s="3"/>
      <c r="G26315" s="3"/>
      <c r="H26315" s="3"/>
      <c r="I26315" s="3"/>
      <c r="J26315" s="3"/>
      <c r="K26315" s="3"/>
      <c r="L26315" s="3"/>
      <c r="M26315" s="3"/>
      <c r="N26315" s="3"/>
    </row>
    <row r="26316">
      <c r="A26316" s="3"/>
      <c r="B26316" s="3"/>
      <c r="C26316" s="3"/>
      <c r="D26316" s="3"/>
      <c r="E26316" s="3"/>
      <c r="F26316" s="3"/>
      <c r="G26316" s="3"/>
      <c r="H26316" s="3"/>
      <c r="I26316" s="3"/>
      <c r="J26316" s="3"/>
      <c r="K26316" s="3"/>
      <c r="L26316" s="3"/>
      <c r="M26316" s="3"/>
      <c r="N26316" s="3"/>
    </row>
    <row r="26317">
      <c r="A26317" s="3"/>
      <c r="B26317" s="3"/>
      <c r="C26317" s="3"/>
      <c r="D26317" s="3"/>
      <c r="E26317" s="3"/>
      <c r="F26317" s="3"/>
      <c r="G26317" s="3"/>
      <c r="H26317" s="3"/>
      <c r="I26317" s="3"/>
      <c r="J26317" s="3"/>
      <c r="K26317" s="3"/>
      <c r="L26317" s="3"/>
      <c r="M26317" s="3"/>
      <c r="N26317" s="3"/>
    </row>
    <row r="26318">
      <c r="A26318" s="3"/>
      <c r="B26318" s="3"/>
      <c r="C26318" s="3"/>
      <c r="D26318" s="3"/>
      <c r="E26318" s="3"/>
      <c r="F26318" s="3"/>
      <c r="G26318" s="3"/>
      <c r="H26318" s="3"/>
      <c r="I26318" s="3"/>
      <c r="J26318" s="3"/>
      <c r="K26318" s="3"/>
      <c r="L26318" s="3"/>
      <c r="M26318" s="3"/>
      <c r="N26318" s="3"/>
    </row>
    <row r="26319">
      <c r="A26319" s="3"/>
      <c r="B26319" s="3"/>
      <c r="C26319" s="3"/>
      <c r="D26319" s="3"/>
      <c r="E26319" s="3"/>
      <c r="F26319" s="3"/>
      <c r="G26319" s="3"/>
      <c r="H26319" s="3"/>
      <c r="I26319" s="3"/>
      <c r="J26319" s="3"/>
      <c r="K26319" s="3"/>
      <c r="L26319" s="3"/>
      <c r="M26319" s="3"/>
      <c r="N26319" s="3"/>
    </row>
    <row r="26320">
      <c r="A26320" s="3"/>
      <c r="B26320" s="3"/>
      <c r="C26320" s="3"/>
      <c r="D26320" s="3"/>
      <c r="E26320" s="3"/>
      <c r="F26320" s="3"/>
      <c r="G26320" s="3"/>
      <c r="H26320" s="3"/>
      <c r="I26320" s="3"/>
      <c r="J26320" s="3"/>
      <c r="K26320" s="3"/>
      <c r="L26320" s="3"/>
      <c r="M26320" s="3"/>
      <c r="N26320" s="3"/>
    </row>
    <row r="26321">
      <c r="A26321" s="3"/>
      <c r="B26321" s="3"/>
      <c r="C26321" s="3"/>
      <c r="D26321" s="3"/>
      <c r="E26321" s="3"/>
      <c r="F26321" s="3"/>
      <c r="G26321" s="3"/>
      <c r="H26321" s="3"/>
      <c r="I26321" s="3"/>
      <c r="J26321" s="3"/>
      <c r="K26321" s="3"/>
      <c r="L26321" s="3"/>
      <c r="M26321" s="3"/>
      <c r="N26321" s="3"/>
    </row>
    <row r="26322">
      <c r="A26322" s="3"/>
      <c r="B26322" s="3"/>
      <c r="C26322" s="3"/>
      <c r="D26322" s="3"/>
      <c r="E26322" s="3"/>
      <c r="F26322" s="3"/>
      <c r="G26322" s="3"/>
      <c r="H26322" s="3"/>
      <c r="I26322" s="3"/>
      <c r="J26322" s="3"/>
      <c r="K26322" s="3"/>
      <c r="L26322" s="3"/>
      <c r="M26322" s="3"/>
      <c r="N26322" s="3"/>
    </row>
    <row r="26323">
      <c r="A26323" s="3"/>
      <c r="B26323" s="3"/>
      <c r="C26323" s="3"/>
      <c r="D26323" s="3"/>
      <c r="E26323" s="3"/>
      <c r="F26323" s="3"/>
      <c r="G26323" s="3"/>
      <c r="H26323" s="3"/>
      <c r="I26323" s="3"/>
      <c r="J26323" s="3"/>
      <c r="K26323" s="3"/>
      <c r="L26323" s="3"/>
      <c r="M26323" s="3"/>
      <c r="N26323" s="3"/>
    </row>
    <row r="26324">
      <c r="A26324" s="3"/>
      <c r="B26324" s="3"/>
      <c r="C26324" s="3"/>
      <c r="D26324" s="3"/>
      <c r="E26324" s="3"/>
      <c r="F26324" s="3"/>
      <c r="G26324" s="3"/>
      <c r="H26324" s="3"/>
      <c r="I26324" s="3"/>
      <c r="J26324" s="3"/>
      <c r="K26324" s="3"/>
      <c r="L26324" s="3"/>
      <c r="M26324" s="3"/>
      <c r="N26324" s="3"/>
    </row>
    <row r="26325">
      <c r="A26325" s="3"/>
      <c r="B26325" s="3"/>
      <c r="C26325" s="3"/>
      <c r="D26325" s="3"/>
      <c r="E26325" s="3"/>
      <c r="F26325" s="3"/>
      <c r="G26325" s="3"/>
      <c r="H26325" s="3"/>
      <c r="I26325" s="3"/>
      <c r="J26325" s="3"/>
      <c r="K26325" s="3"/>
      <c r="L26325" s="3"/>
      <c r="M26325" s="3"/>
      <c r="N26325" s="3"/>
    </row>
    <row r="26326">
      <c r="A26326" s="3"/>
      <c r="B26326" s="3"/>
      <c r="C26326" s="3"/>
      <c r="D26326" s="3"/>
      <c r="E26326" s="3"/>
      <c r="F26326" s="3"/>
      <c r="G26326" s="3"/>
      <c r="H26326" s="3"/>
      <c r="I26326" s="3"/>
      <c r="J26326" s="3"/>
      <c r="K26326" s="3"/>
      <c r="L26326" s="3"/>
      <c r="M26326" s="3"/>
      <c r="N26326" s="3"/>
    </row>
    <row r="26327">
      <c r="A26327" s="3"/>
      <c r="B26327" s="3"/>
      <c r="C26327" s="3"/>
      <c r="D26327" s="3"/>
      <c r="E26327" s="3"/>
      <c r="F26327" s="3"/>
      <c r="G26327" s="3"/>
      <c r="H26327" s="3"/>
      <c r="I26327" s="3"/>
      <c r="J26327" s="3"/>
      <c r="K26327" s="3"/>
      <c r="L26327" s="3"/>
      <c r="M26327" s="3"/>
      <c r="N26327" s="3"/>
    </row>
    <row r="26328">
      <c r="A26328" s="3"/>
      <c r="B26328" s="3"/>
      <c r="C26328" s="3"/>
      <c r="D26328" s="3"/>
      <c r="E26328" s="3"/>
      <c r="F26328" s="3"/>
      <c r="G26328" s="3"/>
      <c r="H26328" s="3"/>
      <c r="I26328" s="3"/>
      <c r="J26328" s="3"/>
      <c r="K26328" s="3"/>
      <c r="L26328" s="3"/>
      <c r="M26328" s="3"/>
      <c r="N26328" s="3"/>
    </row>
    <row r="26329">
      <c r="A26329" s="3"/>
      <c r="B26329" s="3"/>
      <c r="C26329" s="3"/>
      <c r="D26329" s="3"/>
      <c r="E26329" s="3"/>
      <c r="F26329" s="3"/>
      <c r="G26329" s="3"/>
      <c r="H26329" s="3"/>
      <c r="I26329" s="3"/>
      <c r="J26329" s="3"/>
      <c r="K26329" s="3"/>
      <c r="L26329" s="3"/>
      <c r="M26329" s="3"/>
      <c r="N26329" s="3"/>
    </row>
    <row r="26330">
      <c r="A26330" s="3"/>
      <c r="B26330" s="3"/>
      <c r="C26330" s="3"/>
      <c r="D26330" s="3"/>
      <c r="E26330" s="3"/>
      <c r="F26330" s="3"/>
      <c r="G26330" s="3"/>
      <c r="H26330" s="3"/>
      <c r="I26330" s="3"/>
      <c r="J26330" s="3"/>
      <c r="K26330" s="3"/>
      <c r="L26330" s="3"/>
      <c r="M26330" s="3"/>
      <c r="N26330" s="3"/>
    </row>
    <row r="26331">
      <c r="A26331" s="3"/>
      <c r="B26331" s="3"/>
      <c r="C26331" s="3"/>
      <c r="D26331" s="3"/>
      <c r="E26331" s="3"/>
      <c r="F26331" s="3"/>
      <c r="G26331" s="3"/>
      <c r="H26331" s="3"/>
      <c r="I26331" s="3"/>
      <c r="J26331" s="3"/>
      <c r="K26331" s="3"/>
      <c r="L26331" s="3"/>
      <c r="M26331" s="3"/>
      <c r="N26331" s="3"/>
    </row>
    <row r="26332">
      <c r="A26332" s="3"/>
      <c r="B26332" s="3"/>
      <c r="C26332" s="3"/>
      <c r="D26332" s="3"/>
      <c r="E26332" s="3"/>
      <c r="F26332" s="3"/>
      <c r="G26332" s="3"/>
      <c r="H26332" s="3"/>
      <c r="I26332" s="3"/>
      <c r="J26332" s="3"/>
      <c r="K26332" s="3"/>
      <c r="L26332" s="3"/>
      <c r="M26332" s="3"/>
      <c r="N26332" s="3"/>
    </row>
    <row r="26333">
      <c r="A26333" s="3"/>
      <c r="B26333" s="3"/>
      <c r="C26333" s="3"/>
      <c r="D26333" s="3"/>
      <c r="E26333" s="3"/>
      <c r="F26333" s="3"/>
      <c r="G26333" s="3"/>
      <c r="H26333" s="3"/>
      <c r="I26333" s="3"/>
      <c r="J26333" s="3"/>
      <c r="K26333" s="3"/>
      <c r="L26333" s="3"/>
      <c r="M26333" s="3"/>
      <c r="N26333" s="3"/>
    </row>
    <row r="26334">
      <c r="A26334" s="3"/>
      <c r="B26334" s="3"/>
      <c r="C26334" s="3"/>
      <c r="D26334" s="3"/>
      <c r="E26334" s="3"/>
      <c r="F26334" s="3"/>
      <c r="G26334" s="3"/>
      <c r="H26334" s="3"/>
      <c r="I26334" s="3"/>
      <c r="J26334" s="3"/>
      <c r="K26334" s="3"/>
      <c r="L26334" s="3"/>
      <c r="M26334" s="3"/>
      <c r="N26334" s="3"/>
    </row>
    <row r="26335">
      <c r="A26335" s="3"/>
      <c r="B26335" s="3"/>
      <c r="C26335" s="3"/>
      <c r="D26335" s="3"/>
      <c r="E26335" s="3"/>
      <c r="F26335" s="3"/>
      <c r="G26335" s="3"/>
      <c r="H26335" s="3"/>
      <c r="I26335" s="3"/>
      <c r="J26335" s="3"/>
      <c r="K26335" s="3"/>
      <c r="L26335" s="3"/>
      <c r="M26335" s="3"/>
      <c r="N26335" s="3"/>
    </row>
    <row r="26336">
      <c r="A26336" s="3"/>
      <c r="B26336" s="3"/>
      <c r="C26336" s="3"/>
      <c r="D26336" s="3"/>
      <c r="E26336" s="3"/>
      <c r="F26336" s="3"/>
      <c r="G26336" s="3"/>
      <c r="H26336" s="3"/>
      <c r="I26336" s="3"/>
      <c r="J26336" s="3"/>
      <c r="K26336" s="3"/>
      <c r="L26336" s="3"/>
      <c r="M26336" s="3"/>
      <c r="N26336" s="3"/>
    </row>
    <row r="26337">
      <c r="A26337" s="3"/>
      <c r="B26337" s="3"/>
      <c r="C26337" s="3"/>
      <c r="D26337" s="3"/>
      <c r="E26337" s="3"/>
      <c r="F26337" s="3"/>
      <c r="G26337" s="3"/>
      <c r="H26337" s="3"/>
      <c r="I26337" s="3"/>
      <c r="J26337" s="3"/>
      <c r="K26337" s="3"/>
      <c r="L26337" s="3"/>
      <c r="M26337" s="3"/>
      <c r="N26337" s="3"/>
    </row>
    <row r="26338">
      <c r="A26338" s="3"/>
      <c r="B26338" s="3"/>
      <c r="C26338" s="3"/>
      <c r="D26338" s="3"/>
      <c r="E26338" s="3"/>
      <c r="F26338" s="3"/>
      <c r="G26338" s="3"/>
      <c r="H26338" s="3"/>
      <c r="I26338" s="3"/>
      <c r="J26338" s="3"/>
      <c r="K26338" s="3"/>
      <c r="L26338" s="3"/>
      <c r="M26338" s="3"/>
      <c r="N26338" s="3"/>
    </row>
    <row r="26339">
      <c r="A26339" s="3"/>
      <c r="B26339" s="3"/>
      <c r="C26339" s="3"/>
      <c r="D26339" s="3"/>
      <c r="E26339" s="3"/>
      <c r="F26339" s="3"/>
      <c r="G26339" s="3"/>
      <c r="H26339" s="3"/>
      <c r="I26339" s="3"/>
      <c r="J26339" s="3"/>
      <c r="K26339" s="3"/>
      <c r="L26339" s="3"/>
      <c r="M26339" s="3"/>
      <c r="N26339" s="3"/>
    </row>
    <row r="26340">
      <c r="A26340" s="3"/>
      <c r="B26340" s="3"/>
      <c r="C26340" s="3"/>
      <c r="D26340" s="3"/>
      <c r="E26340" s="3"/>
      <c r="F26340" s="3"/>
      <c r="G26340" s="3"/>
      <c r="H26340" s="3"/>
      <c r="I26340" s="3"/>
      <c r="J26340" s="3"/>
      <c r="K26340" s="3"/>
      <c r="L26340" s="3"/>
      <c r="M26340" s="3"/>
      <c r="N26340" s="3"/>
    </row>
    <row r="26341">
      <c r="A26341" s="3"/>
      <c r="B26341" s="3"/>
      <c r="C26341" s="3"/>
      <c r="D26341" s="3"/>
      <c r="E26341" s="3"/>
      <c r="F26341" s="3"/>
      <c r="G26341" s="3"/>
      <c r="H26341" s="3"/>
      <c r="I26341" s="3"/>
      <c r="J26341" s="3"/>
      <c r="K26341" s="3"/>
      <c r="L26341" s="3"/>
      <c r="M26341" s="3"/>
      <c r="N26341" s="3"/>
    </row>
    <row r="26342">
      <c r="A26342" s="3"/>
      <c r="B26342" s="3"/>
      <c r="C26342" s="3"/>
      <c r="D26342" s="3"/>
      <c r="E26342" s="3"/>
      <c r="F26342" s="3"/>
      <c r="G26342" s="3"/>
      <c r="H26342" s="3"/>
      <c r="I26342" s="3"/>
      <c r="J26342" s="3"/>
      <c r="K26342" s="3"/>
      <c r="L26342" s="3"/>
      <c r="M26342" s="3"/>
      <c r="N26342" s="3"/>
    </row>
    <row r="26343">
      <c r="A26343" s="3"/>
      <c r="B26343" s="3"/>
      <c r="C26343" s="3"/>
      <c r="D26343" s="3"/>
      <c r="E26343" s="3"/>
      <c r="F26343" s="3"/>
      <c r="G26343" s="3"/>
      <c r="H26343" s="3"/>
      <c r="I26343" s="3"/>
      <c r="J26343" s="3"/>
      <c r="K26343" s="3"/>
      <c r="L26343" s="3"/>
      <c r="M26343" s="3"/>
      <c r="N26343" s="3"/>
    </row>
    <row r="26344">
      <c r="A26344" s="3"/>
      <c r="B26344" s="3"/>
      <c r="C26344" s="3"/>
      <c r="D26344" s="3"/>
      <c r="E26344" s="3"/>
      <c r="F26344" s="3"/>
      <c r="G26344" s="3"/>
      <c r="H26344" s="3"/>
      <c r="I26344" s="3"/>
      <c r="J26344" s="3"/>
      <c r="K26344" s="3"/>
      <c r="L26344" s="3"/>
      <c r="M26344" s="3"/>
      <c r="N26344" s="3"/>
    </row>
    <row r="26345">
      <c r="A26345" s="3"/>
      <c r="B26345" s="3"/>
      <c r="C26345" s="3"/>
      <c r="D26345" s="3"/>
      <c r="E26345" s="3"/>
      <c r="F26345" s="3"/>
      <c r="G26345" s="3"/>
      <c r="H26345" s="3"/>
      <c r="I26345" s="3"/>
      <c r="J26345" s="3"/>
      <c r="K26345" s="3"/>
      <c r="L26345" s="3"/>
      <c r="M26345" s="3"/>
      <c r="N26345" s="3"/>
    </row>
    <row r="26346">
      <c r="A26346" s="3"/>
      <c r="B26346" s="3"/>
      <c r="C26346" s="3"/>
      <c r="D26346" s="3"/>
      <c r="E26346" s="3"/>
      <c r="F26346" s="3"/>
      <c r="G26346" s="3"/>
      <c r="H26346" s="3"/>
      <c r="I26346" s="3"/>
      <c r="J26346" s="3"/>
      <c r="K26346" s="3"/>
      <c r="L26346" s="3"/>
      <c r="M26346" s="3"/>
      <c r="N26346" s="3"/>
    </row>
    <row r="26347">
      <c r="A26347" s="3"/>
      <c r="B26347" s="3"/>
      <c r="C26347" s="3"/>
      <c r="D26347" s="3"/>
      <c r="E26347" s="3"/>
      <c r="F26347" s="3"/>
      <c r="G26347" s="3"/>
      <c r="H26347" s="3"/>
      <c r="I26347" s="3"/>
      <c r="J26347" s="3"/>
      <c r="K26347" s="3"/>
      <c r="L26347" s="3"/>
      <c r="M26347" s="3"/>
      <c r="N26347" s="3"/>
    </row>
    <row r="26348">
      <c r="A26348" s="3"/>
      <c r="B26348" s="3"/>
      <c r="C26348" s="3"/>
      <c r="D26348" s="3"/>
      <c r="E26348" s="3"/>
      <c r="F26348" s="3"/>
      <c r="G26348" s="3"/>
      <c r="H26348" s="3"/>
      <c r="I26348" s="3"/>
      <c r="J26348" s="3"/>
      <c r="K26348" s="3"/>
      <c r="L26348" s="3"/>
      <c r="M26348" s="3"/>
      <c r="N26348" s="3"/>
    </row>
    <row r="26349">
      <c r="A26349" s="3"/>
      <c r="B26349" s="3"/>
      <c r="C26349" s="3"/>
      <c r="D26349" s="3"/>
      <c r="E26349" s="3"/>
      <c r="F26349" s="3"/>
      <c r="G26349" s="3"/>
      <c r="H26349" s="3"/>
      <c r="I26349" s="3"/>
      <c r="J26349" s="3"/>
      <c r="K26349" s="3"/>
      <c r="L26349" s="3"/>
      <c r="M26349" s="3"/>
      <c r="N26349" s="3"/>
    </row>
    <row r="26350">
      <c r="A26350" s="3"/>
      <c r="B26350" s="3"/>
      <c r="C26350" s="3"/>
      <c r="D26350" s="3"/>
      <c r="E26350" s="3"/>
      <c r="F26350" s="3"/>
      <c r="G26350" s="3"/>
      <c r="H26350" s="3"/>
      <c r="I26350" s="3"/>
      <c r="J26350" s="3"/>
      <c r="K26350" s="3"/>
      <c r="L26350" s="3"/>
      <c r="M26350" s="3"/>
      <c r="N26350" s="3"/>
    </row>
    <row r="26351">
      <c r="A26351" s="3"/>
      <c r="B26351" s="3"/>
      <c r="C26351" s="3"/>
      <c r="D26351" s="3"/>
      <c r="E26351" s="3"/>
      <c r="F26351" s="3"/>
      <c r="G26351" s="3"/>
      <c r="H26351" s="3"/>
      <c r="I26351" s="3"/>
      <c r="J26351" s="3"/>
      <c r="K26351" s="3"/>
      <c r="L26351" s="3"/>
      <c r="M26351" s="3"/>
      <c r="N26351" s="3"/>
    </row>
    <row r="26352">
      <c r="A26352" s="3"/>
      <c r="B26352" s="3"/>
      <c r="C26352" s="3"/>
      <c r="D26352" s="3"/>
      <c r="E26352" s="3"/>
      <c r="F26352" s="3"/>
      <c r="G26352" s="3"/>
      <c r="H26352" s="3"/>
      <c r="I26352" s="3"/>
      <c r="J26352" s="3"/>
      <c r="K26352" s="3"/>
      <c r="L26352" s="3"/>
      <c r="M26352" s="3"/>
      <c r="N26352" s="3"/>
    </row>
    <row r="26353">
      <c r="A26353" s="3"/>
      <c r="B26353" s="3"/>
      <c r="C26353" s="3"/>
      <c r="D26353" s="3"/>
      <c r="E26353" s="3"/>
      <c r="F26353" s="3"/>
      <c r="G26353" s="3"/>
      <c r="H26353" s="3"/>
      <c r="I26353" s="3"/>
      <c r="J26353" s="3"/>
      <c r="K26353" s="3"/>
      <c r="L26353" s="3"/>
      <c r="M26353" s="3"/>
      <c r="N26353" s="3"/>
    </row>
    <row r="26354">
      <c r="A26354" s="3"/>
      <c r="B26354" s="3"/>
      <c r="C26354" s="3"/>
      <c r="D26354" s="3"/>
      <c r="E26354" s="3"/>
      <c r="F26354" s="3"/>
      <c r="G26354" s="3"/>
      <c r="H26354" s="3"/>
      <c r="I26354" s="3"/>
      <c r="J26354" s="3"/>
      <c r="K26354" s="3"/>
      <c r="L26354" s="3"/>
      <c r="M26354" s="3"/>
      <c r="N26354" s="3"/>
    </row>
    <row r="26355">
      <c r="A26355" s="3"/>
      <c r="B26355" s="3"/>
      <c r="C26355" s="3"/>
      <c r="D26355" s="3"/>
      <c r="E26355" s="3"/>
      <c r="F26355" s="3"/>
      <c r="G26355" s="3"/>
      <c r="H26355" s="3"/>
      <c r="I26355" s="3"/>
      <c r="J26355" s="3"/>
      <c r="K26355" s="3"/>
      <c r="L26355" s="3"/>
      <c r="M26355" s="3"/>
      <c r="N26355" s="3"/>
    </row>
    <row r="26356">
      <c r="A26356" s="3"/>
      <c r="B26356" s="3"/>
      <c r="C26356" s="3"/>
      <c r="D26356" s="3"/>
      <c r="E26356" s="3"/>
      <c r="F26356" s="3"/>
      <c r="G26356" s="3"/>
      <c r="H26356" s="3"/>
      <c r="I26356" s="3"/>
      <c r="J26356" s="3"/>
      <c r="K26356" s="3"/>
      <c r="L26356" s="3"/>
      <c r="M26356" s="3"/>
      <c r="N26356" s="3"/>
    </row>
    <row r="26357">
      <c r="A26357" s="3"/>
      <c r="B26357" s="3"/>
      <c r="C26357" s="3"/>
      <c r="D26357" s="3"/>
      <c r="E26357" s="3"/>
      <c r="F26357" s="3"/>
      <c r="G26357" s="3"/>
      <c r="H26357" s="3"/>
      <c r="I26357" s="3"/>
      <c r="J26357" s="3"/>
      <c r="K26357" s="3"/>
      <c r="L26357" s="3"/>
      <c r="M26357" s="3"/>
      <c r="N26357" s="3"/>
    </row>
    <row r="26358">
      <c r="A26358" s="3"/>
      <c r="B26358" s="3"/>
      <c r="C26358" s="3"/>
      <c r="D26358" s="3"/>
      <c r="E26358" s="3"/>
      <c r="F26358" s="3"/>
      <c r="G26358" s="3"/>
      <c r="H26358" s="3"/>
      <c r="I26358" s="3"/>
      <c r="J26358" s="3"/>
      <c r="K26358" s="3"/>
      <c r="L26358" s="3"/>
      <c r="M26358" s="3"/>
      <c r="N26358" s="3"/>
    </row>
    <row r="26359">
      <c r="A26359" s="3"/>
      <c r="B26359" s="3"/>
      <c r="C26359" s="3"/>
      <c r="D26359" s="3"/>
      <c r="E26359" s="3"/>
      <c r="F26359" s="3"/>
      <c r="G26359" s="3"/>
      <c r="H26359" s="3"/>
      <c r="I26359" s="3"/>
      <c r="J26359" s="3"/>
      <c r="K26359" s="3"/>
      <c r="L26359" s="3"/>
      <c r="M26359" s="3"/>
      <c r="N26359" s="3"/>
    </row>
    <row r="26360">
      <c r="A26360" s="3"/>
      <c r="B26360" s="3"/>
      <c r="C26360" s="3"/>
      <c r="D26360" s="3"/>
      <c r="E26360" s="3"/>
      <c r="F26360" s="3"/>
      <c r="G26360" s="3"/>
      <c r="H26360" s="3"/>
      <c r="I26360" s="3"/>
      <c r="J26360" s="3"/>
      <c r="K26360" s="3"/>
      <c r="L26360" s="3"/>
      <c r="M26360" s="3"/>
      <c r="N26360" s="3"/>
    </row>
    <row r="26361">
      <c r="A26361" s="3"/>
      <c r="B26361" s="3"/>
      <c r="C26361" s="3"/>
      <c r="D26361" s="3"/>
      <c r="E26361" s="3"/>
      <c r="F26361" s="3"/>
      <c r="G26361" s="3"/>
      <c r="H26361" s="3"/>
      <c r="I26361" s="3"/>
      <c r="J26361" s="3"/>
      <c r="K26361" s="3"/>
      <c r="L26361" s="3"/>
      <c r="M26361" s="3"/>
      <c r="N26361" s="3"/>
    </row>
    <row r="26362">
      <c r="A26362" s="3"/>
      <c r="B26362" s="3"/>
      <c r="C26362" s="3"/>
      <c r="D26362" s="3"/>
      <c r="E26362" s="3"/>
      <c r="F26362" s="3"/>
      <c r="G26362" s="3"/>
      <c r="H26362" s="3"/>
      <c r="I26362" s="3"/>
      <c r="J26362" s="3"/>
      <c r="K26362" s="3"/>
      <c r="L26362" s="3"/>
      <c r="M26362" s="3"/>
      <c r="N26362" s="3"/>
    </row>
    <row r="26363">
      <c r="A26363" s="3"/>
      <c r="B26363" s="3"/>
      <c r="C26363" s="3"/>
      <c r="D26363" s="3"/>
      <c r="E26363" s="3"/>
      <c r="F26363" s="3"/>
      <c r="G26363" s="3"/>
      <c r="H26363" s="3"/>
      <c r="I26363" s="3"/>
      <c r="J26363" s="3"/>
      <c r="K26363" s="3"/>
      <c r="L26363" s="3"/>
      <c r="M26363" s="3"/>
      <c r="N26363" s="3"/>
    </row>
    <row r="26364">
      <c r="A26364" s="3"/>
      <c r="B26364" s="3"/>
      <c r="C26364" s="3"/>
      <c r="D26364" s="3"/>
      <c r="E26364" s="3"/>
      <c r="F26364" s="3"/>
      <c r="G26364" s="3"/>
      <c r="H26364" s="3"/>
      <c r="I26364" s="3"/>
      <c r="J26364" s="3"/>
      <c r="K26364" s="3"/>
      <c r="L26364" s="3"/>
      <c r="M26364" s="3"/>
      <c r="N26364" s="3"/>
    </row>
    <row r="26365">
      <c r="A26365" s="3"/>
      <c r="B26365" s="3"/>
      <c r="C26365" s="3"/>
      <c r="D26365" s="3"/>
      <c r="E26365" s="3"/>
      <c r="F26365" s="3"/>
      <c r="G26365" s="3"/>
      <c r="H26365" s="3"/>
      <c r="I26365" s="3"/>
      <c r="J26365" s="3"/>
      <c r="K26365" s="3"/>
      <c r="L26365" s="3"/>
      <c r="M26365" s="3"/>
      <c r="N26365" s="3"/>
    </row>
    <row r="26366">
      <c r="A26366" s="3"/>
      <c r="B26366" s="3"/>
      <c r="C26366" s="3"/>
      <c r="D26366" s="3"/>
      <c r="E26366" s="3"/>
      <c r="F26366" s="3"/>
      <c r="G26366" s="3"/>
      <c r="H26366" s="3"/>
      <c r="I26366" s="3"/>
      <c r="J26366" s="3"/>
      <c r="K26366" s="3"/>
      <c r="L26366" s="3"/>
      <c r="M26366" s="3"/>
      <c r="N26366" s="3"/>
    </row>
    <row r="26367">
      <c r="A26367" s="3"/>
      <c r="B26367" s="3"/>
      <c r="C26367" s="3"/>
      <c r="D26367" s="3"/>
      <c r="E26367" s="3"/>
      <c r="F26367" s="3"/>
      <c r="G26367" s="3"/>
      <c r="H26367" s="3"/>
      <c r="I26367" s="3"/>
      <c r="J26367" s="3"/>
      <c r="K26367" s="3"/>
      <c r="L26367" s="3"/>
      <c r="M26367" s="3"/>
      <c r="N26367" s="3"/>
    </row>
    <row r="26368">
      <c r="A26368" s="3"/>
      <c r="B26368" s="3"/>
      <c r="C26368" s="3"/>
      <c r="D26368" s="3"/>
      <c r="E26368" s="3"/>
      <c r="F26368" s="3"/>
      <c r="G26368" s="3"/>
      <c r="H26368" s="3"/>
      <c r="I26368" s="3"/>
      <c r="J26368" s="3"/>
      <c r="K26368" s="3"/>
      <c r="L26368" s="3"/>
      <c r="M26368" s="3"/>
      <c r="N26368" s="3"/>
    </row>
    <row r="26369">
      <c r="A26369" s="3"/>
      <c r="B26369" s="3"/>
      <c r="C26369" s="3"/>
      <c r="D26369" s="3"/>
      <c r="E26369" s="3"/>
      <c r="F26369" s="3"/>
      <c r="G26369" s="3"/>
      <c r="H26369" s="3"/>
      <c r="I26369" s="3"/>
      <c r="J26369" s="3"/>
      <c r="K26369" s="3"/>
      <c r="L26369" s="3"/>
      <c r="M26369" s="3"/>
      <c r="N26369" s="3"/>
    </row>
    <row r="26370">
      <c r="A26370" s="3"/>
      <c r="B26370" s="3"/>
      <c r="C26370" s="3"/>
      <c r="D26370" s="3"/>
      <c r="E26370" s="3"/>
      <c r="F26370" s="3"/>
      <c r="G26370" s="3"/>
      <c r="H26370" s="3"/>
      <c r="I26370" s="3"/>
      <c r="J26370" s="3"/>
      <c r="K26370" s="3"/>
      <c r="L26370" s="3"/>
      <c r="M26370" s="3"/>
      <c r="N26370" s="3"/>
    </row>
    <row r="26371">
      <c r="A26371" s="3"/>
      <c r="B26371" s="3"/>
      <c r="C26371" s="3"/>
      <c r="D26371" s="3"/>
      <c r="E26371" s="3"/>
      <c r="F26371" s="3"/>
      <c r="G26371" s="3"/>
      <c r="H26371" s="3"/>
      <c r="I26371" s="3"/>
      <c r="J26371" s="3"/>
      <c r="K26371" s="3"/>
      <c r="L26371" s="3"/>
      <c r="M26371" s="3"/>
      <c r="N26371" s="3"/>
    </row>
    <row r="26372">
      <c r="A26372" s="3"/>
      <c r="B26372" s="3"/>
      <c r="C26372" s="3"/>
      <c r="D26372" s="3"/>
      <c r="E26372" s="3"/>
      <c r="F26372" s="3"/>
      <c r="G26372" s="3"/>
      <c r="H26372" s="3"/>
      <c r="I26372" s="3"/>
      <c r="J26372" s="3"/>
      <c r="K26372" s="3"/>
      <c r="L26372" s="3"/>
      <c r="M26372" s="3"/>
      <c r="N26372" s="3"/>
    </row>
    <row r="26373">
      <c r="A26373" s="3"/>
      <c r="B26373" s="3"/>
      <c r="C26373" s="3"/>
      <c r="D26373" s="3"/>
      <c r="E26373" s="3"/>
      <c r="F26373" s="3"/>
      <c r="G26373" s="3"/>
      <c r="H26373" s="3"/>
      <c r="I26373" s="3"/>
      <c r="J26373" s="3"/>
      <c r="K26373" s="3"/>
      <c r="L26373" s="3"/>
      <c r="M26373" s="3"/>
      <c r="N26373" s="3"/>
    </row>
    <row r="26374">
      <c r="A26374" s="3"/>
      <c r="B26374" s="3"/>
      <c r="C26374" s="3"/>
      <c r="D26374" s="3"/>
      <c r="E26374" s="3"/>
      <c r="F26374" s="3"/>
      <c r="G26374" s="3"/>
      <c r="H26374" s="3"/>
      <c r="I26374" s="3"/>
      <c r="J26374" s="3"/>
      <c r="K26374" s="3"/>
      <c r="L26374" s="3"/>
      <c r="M26374" s="3"/>
      <c r="N26374" s="3"/>
    </row>
    <row r="26375">
      <c r="A26375" s="3"/>
      <c r="B26375" s="3"/>
      <c r="C26375" s="3"/>
      <c r="D26375" s="3"/>
      <c r="E26375" s="3"/>
      <c r="F26375" s="3"/>
      <c r="G26375" s="3"/>
      <c r="H26375" s="3"/>
      <c r="I26375" s="3"/>
      <c r="J26375" s="3"/>
      <c r="K26375" s="3"/>
      <c r="L26375" s="3"/>
      <c r="M26375" s="3"/>
      <c r="N26375" s="3"/>
    </row>
    <row r="26376">
      <c r="A26376" s="3"/>
      <c r="B26376" s="3"/>
      <c r="C26376" s="3"/>
      <c r="D26376" s="3"/>
      <c r="E26376" s="3"/>
      <c r="F26376" s="3"/>
      <c r="G26376" s="3"/>
      <c r="H26376" s="3"/>
      <c r="I26376" s="3"/>
      <c r="J26376" s="3"/>
      <c r="K26376" s="3"/>
      <c r="L26376" s="3"/>
      <c r="M26376" s="3"/>
      <c r="N26376" s="3"/>
    </row>
    <row r="26377">
      <c r="A26377" s="3"/>
      <c r="B26377" s="3"/>
      <c r="C26377" s="3"/>
      <c r="D26377" s="3"/>
      <c r="E26377" s="3"/>
      <c r="F26377" s="3"/>
      <c r="G26377" s="3"/>
      <c r="H26377" s="3"/>
      <c r="I26377" s="3"/>
      <c r="J26377" s="3"/>
      <c r="K26377" s="3"/>
      <c r="L26377" s="3"/>
      <c r="M26377" s="3"/>
      <c r="N26377" s="3"/>
    </row>
    <row r="26378">
      <c r="A26378" s="3"/>
      <c r="B26378" s="3"/>
      <c r="C26378" s="3"/>
      <c r="D26378" s="3"/>
      <c r="E26378" s="3"/>
      <c r="F26378" s="3"/>
      <c r="G26378" s="3"/>
      <c r="H26378" s="3"/>
      <c r="I26378" s="3"/>
      <c r="J26378" s="3"/>
      <c r="K26378" s="3"/>
      <c r="L26378" s="3"/>
      <c r="M26378" s="3"/>
      <c r="N26378" s="3"/>
    </row>
    <row r="26379">
      <c r="A26379" s="3"/>
      <c r="B26379" s="3"/>
      <c r="C26379" s="3"/>
      <c r="D26379" s="3"/>
      <c r="E26379" s="3"/>
      <c r="F26379" s="3"/>
      <c r="G26379" s="3"/>
      <c r="H26379" s="3"/>
      <c r="I26379" s="3"/>
      <c r="J26379" s="3"/>
      <c r="K26379" s="3"/>
      <c r="L26379" s="3"/>
      <c r="M26379" s="3"/>
      <c r="N26379" s="3"/>
    </row>
    <row r="26380">
      <c r="A26380" s="3"/>
      <c r="B26380" s="3"/>
      <c r="C26380" s="3"/>
      <c r="D26380" s="3"/>
      <c r="E26380" s="3"/>
      <c r="F26380" s="3"/>
      <c r="G26380" s="3"/>
      <c r="H26380" s="3"/>
      <c r="I26380" s="3"/>
      <c r="J26380" s="3"/>
      <c r="K26380" s="3"/>
      <c r="L26380" s="3"/>
      <c r="M26380" s="3"/>
      <c r="N26380" s="3"/>
    </row>
    <row r="26381">
      <c r="A26381" s="3"/>
      <c r="B26381" s="3"/>
      <c r="C26381" s="3"/>
      <c r="D26381" s="3"/>
      <c r="E26381" s="3"/>
      <c r="F26381" s="3"/>
      <c r="G26381" s="3"/>
      <c r="H26381" s="3"/>
      <c r="I26381" s="3"/>
      <c r="J26381" s="3"/>
      <c r="K26381" s="3"/>
      <c r="L26381" s="3"/>
      <c r="M26381" s="3"/>
      <c r="N26381" s="3"/>
    </row>
    <row r="26382">
      <c r="A26382" s="3"/>
      <c r="B26382" s="3"/>
      <c r="C26382" s="3"/>
      <c r="D26382" s="3"/>
      <c r="E26382" s="3"/>
      <c r="F26382" s="3"/>
      <c r="G26382" s="3"/>
      <c r="H26382" s="3"/>
      <c r="I26382" s="3"/>
      <c r="J26382" s="3"/>
      <c r="K26382" s="3"/>
      <c r="L26382" s="3"/>
      <c r="M26382" s="3"/>
      <c r="N26382" s="3"/>
    </row>
    <row r="26383">
      <c r="A26383" s="3"/>
      <c r="B26383" s="3"/>
      <c r="C26383" s="3"/>
      <c r="D26383" s="3"/>
      <c r="E26383" s="3"/>
      <c r="F26383" s="3"/>
      <c r="G26383" s="3"/>
      <c r="H26383" s="3"/>
      <c r="I26383" s="3"/>
      <c r="J26383" s="3"/>
      <c r="K26383" s="3"/>
      <c r="L26383" s="3"/>
      <c r="M26383" s="3"/>
      <c r="N26383" s="3"/>
    </row>
    <row r="26384">
      <c r="A26384" s="3"/>
      <c r="B26384" s="3"/>
      <c r="C26384" s="3"/>
      <c r="D26384" s="3"/>
      <c r="E26384" s="3"/>
      <c r="F26384" s="3"/>
      <c r="G26384" s="3"/>
      <c r="H26384" s="3"/>
      <c r="I26384" s="3"/>
      <c r="J26384" s="3"/>
      <c r="K26384" s="3"/>
      <c r="L26384" s="3"/>
      <c r="M26384" s="3"/>
      <c r="N26384" s="3"/>
    </row>
    <row r="26385">
      <c r="A26385" s="3"/>
      <c r="B26385" s="3"/>
      <c r="C26385" s="3"/>
      <c r="D26385" s="3"/>
      <c r="E26385" s="3"/>
      <c r="F26385" s="3"/>
      <c r="G26385" s="3"/>
      <c r="H26385" s="3"/>
      <c r="I26385" s="3"/>
      <c r="J26385" s="3"/>
      <c r="K26385" s="3"/>
      <c r="L26385" s="3"/>
      <c r="M26385" s="3"/>
      <c r="N26385" s="3"/>
    </row>
    <row r="26386">
      <c r="A26386" s="3"/>
      <c r="B26386" s="3"/>
      <c r="C26386" s="3"/>
      <c r="D26386" s="3"/>
      <c r="E26386" s="3"/>
      <c r="F26386" s="3"/>
      <c r="G26386" s="3"/>
      <c r="H26386" s="3"/>
      <c r="I26386" s="3"/>
      <c r="J26386" s="3"/>
      <c r="K26386" s="3"/>
      <c r="L26386" s="3"/>
      <c r="M26386" s="3"/>
      <c r="N26386" s="3"/>
    </row>
    <row r="26387">
      <c r="A26387" s="3"/>
      <c r="B26387" s="3"/>
      <c r="C26387" s="3"/>
      <c r="D26387" s="3"/>
      <c r="E26387" s="3"/>
      <c r="F26387" s="3"/>
      <c r="G26387" s="3"/>
      <c r="H26387" s="3"/>
      <c r="I26387" s="3"/>
      <c r="J26387" s="3"/>
      <c r="K26387" s="3"/>
      <c r="L26387" s="3"/>
      <c r="M26387" s="3"/>
      <c r="N26387" s="3"/>
    </row>
    <row r="26388">
      <c r="A26388" s="3"/>
      <c r="B26388" s="3"/>
      <c r="C26388" s="3"/>
      <c r="D26388" s="3"/>
      <c r="E26388" s="3"/>
      <c r="F26388" s="3"/>
      <c r="G26388" s="3"/>
      <c r="H26388" s="3"/>
      <c r="I26388" s="3"/>
      <c r="J26388" s="3"/>
      <c r="K26388" s="3"/>
      <c r="L26388" s="3"/>
      <c r="M26388" s="3"/>
      <c r="N26388" s="3"/>
    </row>
    <row r="26389">
      <c r="A26389" s="3"/>
      <c r="B26389" s="3"/>
      <c r="C26389" s="3"/>
      <c r="D26389" s="3"/>
      <c r="E26389" s="3"/>
      <c r="F26389" s="3"/>
      <c r="G26389" s="3"/>
      <c r="H26389" s="3"/>
      <c r="I26389" s="3"/>
      <c r="J26389" s="3"/>
      <c r="K26389" s="3"/>
      <c r="L26389" s="3"/>
      <c r="M26389" s="3"/>
      <c r="N26389" s="3"/>
    </row>
    <row r="26390">
      <c r="A26390" s="3"/>
      <c r="B26390" s="3"/>
      <c r="C26390" s="3"/>
      <c r="D26390" s="3"/>
      <c r="E26390" s="3"/>
      <c r="F26390" s="3"/>
      <c r="G26390" s="3"/>
      <c r="H26390" s="3"/>
      <c r="I26390" s="3"/>
      <c r="J26390" s="3"/>
      <c r="K26390" s="3"/>
      <c r="L26390" s="3"/>
      <c r="M26390" s="3"/>
      <c r="N26390" s="3"/>
    </row>
    <row r="26391">
      <c r="A26391" s="3"/>
      <c r="B26391" s="3"/>
      <c r="C26391" s="3"/>
      <c r="D26391" s="3"/>
      <c r="E26391" s="3"/>
      <c r="F26391" s="3"/>
      <c r="G26391" s="3"/>
      <c r="H26391" s="3"/>
      <c r="I26391" s="3"/>
      <c r="J26391" s="3"/>
      <c r="K26391" s="3"/>
      <c r="L26391" s="3"/>
      <c r="M26391" s="3"/>
      <c r="N26391" s="3"/>
    </row>
    <row r="26392">
      <c r="A26392" s="3"/>
      <c r="B26392" s="3"/>
      <c r="C26392" s="3"/>
      <c r="D26392" s="3"/>
      <c r="E26392" s="3"/>
      <c r="F26392" s="3"/>
      <c r="G26392" s="3"/>
      <c r="H26392" s="3"/>
      <c r="I26392" s="3"/>
      <c r="J26392" s="3"/>
      <c r="K26392" s="3"/>
      <c r="L26392" s="3"/>
      <c r="M26392" s="3"/>
      <c r="N26392" s="3"/>
    </row>
    <row r="26393">
      <c r="A26393" s="3"/>
      <c r="B26393" s="3"/>
      <c r="C26393" s="3"/>
      <c r="D26393" s="3"/>
      <c r="E26393" s="3"/>
      <c r="F26393" s="3"/>
      <c r="G26393" s="3"/>
      <c r="H26393" s="3"/>
      <c r="I26393" s="3"/>
      <c r="J26393" s="3"/>
      <c r="K26393" s="3"/>
      <c r="L26393" s="3"/>
      <c r="M26393" s="3"/>
      <c r="N26393" s="3"/>
    </row>
    <row r="26394">
      <c r="A26394" s="3"/>
      <c r="B26394" s="3"/>
      <c r="C26394" s="3"/>
      <c r="D26394" s="3"/>
      <c r="E26394" s="3"/>
      <c r="F26394" s="3"/>
      <c r="G26394" s="3"/>
      <c r="H26394" s="3"/>
      <c r="I26394" s="3"/>
      <c r="J26394" s="3"/>
      <c r="K26394" s="3"/>
      <c r="L26394" s="3"/>
      <c r="M26394" s="3"/>
      <c r="N26394" s="3"/>
    </row>
    <row r="26395">
      <c r="A26395" s="3"/>
      <c r="B26395" s="3"/>
      <c r="C26395" s="3"/>
      <c r="D26395" s="3"/>
      <c r="E26395" s="3"/>
      <c r="F26395" s="3"/>
      <c r="G26395" s="3"/>
      <c r="H26395" s="3"/>
      <c r="I26395" s="3"/>
      <c r="J26395" s="3"/>
      <c r="K26395" s="3"/>
      <c r="L26395" s="3"/>
      <c r="M26395" s="3"/>
      <c r="N26395" s="3"/>
    </row>
    <row r="26396">
      <c r="A26396" s="3"/>
      <c r="B26396" s="3"/>
      <c r="C26396" s="3"/>
      <c r="D26396" s="3"/>
      <c r="E26396" s="3"/>
      <c r="F26396" s="3"/>
      <c r="G26396" s="3"/>
      <c r="H26396" s="3"/>
      <c r="I26396" s="3"/>
      <c r="J26396" s="3"/>
      <c r="K26396" s="3"/>
      <c r="L26396" s="3"/>
      <c r="M26396" s="3"/>
      <c r="N26396" s="3"/>
    </row>
    <row r="26397">
      <c r="A26397" s="3"/>
      <c r="B26397" s="3"/>
      <c r="C26397" s="3"/>
      <c r="D26397" s="3"/>
      <c r="E26397" s="3"/>
      <c r="F26397" s="3"/>
      <c r="G26397" s="3"/>
      <c r="H26397" s="3"/>
      <c r="I26397" s="3"/>
      <c r="J26397" s="3"/>
      <c r="K26397" s="3"/>
      <c r="L26397" s="3"/>
      <c r="M26397" s="3"/>
      <c r="N26397" s="3"/>
    </row>
    <row r="26398">
      <c r="A26398" s="3"/>
      <c r="B26398" s="3"/>
      <c r="C26398" s="3"/>
      <c r="D26398" s="3"/>
      <c r="E26398" s="3"/>
      <c r="F26398" s="3"/>
      <c r="G26398" s="3"/>
      <c r="H26398" s="3"/>
      <c r="I26398" s="3"/>
      <c r="J26398" s="3"/>
      <c r="K26398" s="3"/>
      <c r="L26398" s="3"/>
      <c r="M26398" s="3"/>
      <c r="N26398" s="3"/>
    </row>
    <row r="26399">
      <c r="A26399" s="3"/>
      <c r="B26399" s="3"/>
      <c r="C26399" s="3"/>
      <c r="D26399" s="3"/>
      <c r="E26399" s="3"/>
      <c r="F26399" s="3"/>
      <c r="G26399" s="3"/>
      <c r="H26399" s="3"/>
      <c r="I26399" s="3"/>
      <c r="J26399" s="3"/>
      <c r="K26399" s="3"/>
      <c r="L26399" s="3"/>
      <c r="M26399" s="3"/>
      <c r="N26399" s="3"/>
    </row>
    <row r="26400">
      <c r="A26400" s="3"/>
      <c r="B26400" s="3"/>
      <c r="C26400" s="3"/>
      <c r="D26400" s="3"/>
      <c r="E26400" s="3"/>
      <c r="F26400" s="3"/>
      <c r="G26400" s="3"/>
      <c r="H26400" s="3"/>
      <c r="I26400" s="3"/>
      <c r="J26400" s="3"/>
      <c r="K26400" s="3"/>
      <c r="L26400" s="3"/>
      <c r="M26400" s="3"/>
      <c r="N26400" s="3"/>
    </row>
    <row r="26401">
      <c r="A26401" s="3"/>
      <c r="B26401" s="3"/>
      <c r="C26401" s="3"/>
      <c r="D26401" s="3"/>
      <c r="E26401" s="3"/>
      <c r="F26401" s="3"/>
      <c r="G26401" s="3"/>
      <c r="H26401" s="3"/>
      <c r="I26401" s="3"/>
      <c r="J26401" s="3"/>
      <c r="K26401" s="3"/>
      <c r="L26401" s="3"/>
      <c r="M26401" s="3"/>
      <c r="N26401" s="3"/>
    </row>
    <row r="26402">
      <c r="A26402" s="3"/>
      <c r="B26402" s="3"/>
      <c r="C26402" s="3"/>
      <c r="D26402" s="3"/>
      <c r="E26402" s="3"/>
      <c r="F26402" s="3"/>
      <c r="G26402" s="3"/>
      <c r="H26402" s="3"/>
      <c r="I26402" s="3"/>
      <c r="J26402" s="3"/>
      <c r="K26402" s="3"/>
      <c r="L26402" s="3"/>
      <c r="M26402" s="3"/>
      <c r="N26402" s="3"/>
    </row>
    <row r="26403">
      <c r="A26403" s="3"/>
      <c r="B26403" s="3"/>
      <c r="C26403" s="3"/>
      <c r="D26403" s="3"/>
      <c r="E26403" s="3"/>
      <c r="F26403" s="3"/>
      <c r="G26403" s="3"/>
      <c r="H26403" s="3"/>
      <c r="I26403" s="3"/>
      <c r="J26403" s="3"/>
      <c r="K26403" s="3"/>
      <c r="L26403" s="3"/>
      <c r="M26403" s="3"/>
      <c r="N26403" s="3"/>
    </row>
    <row r="26404">
      <c r="A26404" s="3"/>
      <c r="B26404" s="3"/>
      <c r="C26404" s="3"/>
      <c r="D26404" s="3"/>
      <c r="E26404" s="3"/>
      <c r="F26404" s="3"/>
      <c r="G26404" s="3"/>
      <c r="H26404" s="3"/>
      <c r="I26404" s="3"/>
      <c r="J26404" s="3"/>
      <c r="K26404" s="3"/>
      <c r="L26404" s="3"/>
      <c r="M26404" s="3"/>
      <c r="N26404" s="3"/>
    </row>
    <row r="26405">
      <c r="A26405" s="3"/>
      <c r="B26405" s="3"/>
      <c r="C26405" s="3"/>
      <c r="D26405" s="3"/>
      <c r="E26405" s="3"/>
      <c r="F26405" s="3"/>
      <c r="G26405" s="3"/>
      <c r="H26405" s="3"/>
      <c r="I26405" s="3"/>
      <c r="J26405" s="3"/>
      <c r="K26405" s="3"/>
      <c r="L26405" s="3"/>
      <c r="M26405" s="3"/>
      <c r="N26405" s="3"/>
    </row>
    <row r="26406">
      <c r="A26406" s="3"/>
      <c r="B26406" s="3"/>
      <c r="C26406" s="3"/>
      <c r="D26406" s="3"/>
      <c r="E26406" s="3"/>
      <c r="F26406" s="3"/>
      <c r="G26406" s="3"/>
      <c r="H26406" s="3"/>
      <c r="I26406" s="3"/>
      <c r="J26406" s="3"/>
      <c r="K26406" s="3"/>
      <c r="L26406" s="3"/>
      <c r="M26406" s="3"/>
      <c r="N26406" s="3"/>
    </row>
    <row r="26407">
      <c r="A26407" s="3"/>
      <c r="B26407" s="3"/>
      <c r="C26407" s="3"/>
      <c r="D26407" s="3"/>
      <c r="E26407" s="3"/>
      <c r="F26407" s="3"/>
      <c r="G26407" s="3"/>
      <c r="H26407" s="3"/>
      <c r="I26407" s="3"/>
      <c r="J26407" s="3"/>
      <c r="K26407" s="3"/>
      <c r="L26407" s="3"/>
      <c r="M26407" s="3"/>
      <c r="N26407" s="3"/>
    </row>
    <row r="26408">
      <c r="A26408" s="3"/>
      <c r="B26408" s="3"/>
      <c r="C26408" s="3"/>
      <c r="D26408" s="3"/>
      <c r="E26408" s="3"/>
      <c r="F26408" s="3"/>
      <c r="G26408" s="3"/>
      <c r="H26408" s="3"/>
      <c r="I26408" s="3"/>
      <c r="J26408" s="3"/>
      <c r="K26408" s="3"/>
      <c r="L26408" s="3"/>
      <c r="M26408" s="3"/>
      <c r="N26408" s="3"/>
    </row>
    <row r="26409">
      <c r="A26409" s="3"/>
      <c r="B26409" s="3"/>
      <c r="C26409" s="3"/>
      <c r="D26409" s="3"/>
      <c r="E26409" s="3"/>
      <c r="F26409" s="3"/>
      <c r="G26409" s="3"/>
      <c r="H26409" s="3"/>
      <c r="I26409" s="3"/>
      <c r="J26409" s="3"/>
      <c r="K26409" s="3"/>
      <c r="L26409" s="3"/>
      <c r="M26409" s="3"/>
      <c r="N26409" s="3"/>
    </row>
    <row r="26410">
      <c r="A26410" s="3"/>
      <c r="B26410" s="3"/>
      <c r="C26410" s="3"/>
      <c r="D26410" s="3"/>
      <c r="E26410" s="3"/>
      <c r="F26410" s="3"/>
      <c r="G26410" s="3"/>
      <c r="H26410" s="3"/>
      <c r="I26410" s="3"/>
      <c r="J26410" s="3"/>
      <c r="K26410" s="3"/>
      <c r="L26410" s="3"/>
      <c r="M26410" s="3"/>
      <c r="N26410" s="3"/>
    </row>
    <row r="26411">
      <c r="A26411" s="3"/>
      <c r="B26411" s="3"/>
      <c r="C26411" s="3"/>
      <c r="D26411" s="3"/>
      <c r="E26411" s="3"/>
      <c r="F26411" s="3"/>
      <c r="G26411" s="3"/>
      <c r="H26411" s="3"/>
      <c r="I26411" s="3"/>
      <c r="J26411" s="3"/>
      <c r="K26411" s="3"/>
      <c r="L26411" s="3"/>
      <c r="M26411" s="3"/>
      <c r="N26411" s="3"/>
    </row>
    <row r="26412">
      <c r="A26412" s="3"/>
      <c r="B26412" s="3"/>
      <c r="C26412" s="3"/>
      <c r="D26412" s="3"/>
      <c r="E26412" s="3"/>
      <c r="F26412" s="3"/>
      <c r="G26412" s="3"/>
      <c r="H26412" s="3"/>
      <c r="I26412" s="3"/>
      <c r="J26412" s="3"/>
      <c r="K26412" s="3"/>
      <c r="L26412" s="3"/>
      <c r="M26412" s="3"/>
      <c r="N26412" s="3"/>
    </row>
    <row r="26413">
      <c r="A26413" s="3"/>
      <c r="B26413" s="3"/>
      <c r="C26413" s="3"/>
      <c r="D26413" s="3"/>
      <c r="E26413" s="3"/>
      <c r="F26413" s="3"/>
      <c r="G26413" s="3"/>
      <c r="H26413" s="3"/>
      <c r="I26413" s="3"/>
      <c r="J26413" s="3"/>
      <c r="K26413" s="3"/>
      <c r="L26413" s="3"/>
      <c r="M26413" s="3"/>
      <c r="N26413" s="3"/>
    </row>
    <row r="26414">
      <c r="A26414" s="3"/>
      <c r="B26414" s="3"/>
      <c r="C26414" s="3"/>
      <c r="D26414" s="3"/>
      <c r="E26414" s="3"/>
      <c r="F26414" s="3"/>
      <c r="G26414" s="3"/>
      <c r="H26414" s="3"/>
      <c r="I26414" s="3"/>
      <c r="J26414" s="3"/>
      <c r="K26414" s="3"/>
      <c r="L26414" s="3"/>
      <c r="M26414" s="3"/>
      <c r="N26414" s="3"/>
    </row>
    <row r="26415">
      <c r="A26415" s="3"/>
      <c r="B26415" s="3"/>
      <c r="C26415" s="3"/>
      <c r="D26415" s="3"/>
      <c r="E26415" s="3"/>
      <c r="F26415" s="3"/>
      <c r="G26415" s="3"/>
      <c r="H26415" s="3"/>
      <c r="I26415" s="3"/>
      <c r="J26415" s="3"/>
      <c r="K26415" s="3"/>
      <c r="L26415" s="3"/>
      <c r="M26415" s="3"/>
      <c r="N26415" s="3"/>
    </row>
    <row r="26416">
      <c r="A26416" s="3"/>
      <c r="B26416" s="3"/>
      <c r="C26416" s="3"/>
      <c r="D26416" s="3"/>
      <c r="E26416" s="3"/>
      <c r="F26416" s="3"/>
      <c r="G26416" s="3"/>
      <c r="H26416" s="3"/>
      <c r="I26416" s="3"/>
      <c r="J26416" s="3"/>
      <c r="K26416" s="3"/>
      <c r="L26416" s="3"/>
      <c r="M26416" s="3"/>
      <c r="N26416" s="3"/>
    </row>
    <row r="26417">
      <c r="A26417" s="3"/>
      <c r="B26417" s="3"/>
      <c r="C26417" s="3"/>
      <c r="D26417" s="3"/>
      <c r="E26417" s="3"/>
      <c r="F26417" s="3"/>
      <c r="G26417" s="3"/>
      <c r="H26417" s="3"/>
      <c r="I26417" s="3"/>
      <c r="J26417" s="3"/>
      <c r="K26417" s="3"/>
      <c r="L26417" s="3"/>
      <c r="M26417" s="3"/>
      <c r="N26417" s="3"/>
    </row>
    <row r="26418">
      <c r="A26418" s="3"/>
      <c r="B26418" s="3"/>
      <c r="C26418" s="3"/>
      <c r="D26418" s="3"/>
      <c r="E26418" s="3"/>
      <c r="F26418" s="3"/>
      <c r="G26418" s="3"/>
      <c r="H26418" s="3"/>
      <c r="I26418" s="3"/>
      <c r="J26418" s="3"/>
      <c r="K26418" s="3"/>
      <c r="L26418" s="3"/>
      <c r="M26418" s="3"/>
      <c r="N26418" s="3"/>
    </row>
    <row r="26419">
      <c r="A26419" s="3"/>
      <c r="B26419" s="3"/>
      <c r="C26419" s="3"/>
      <c r="D26419" s="3"/>
      <c r="E26419" s="3"/>
      <c r="F26419" s="3"/>
      <c r="G26419" s="3"/>
      <c r="H26419" s="3"/>
      <c r="I26419" s="3"/>
      <c r="J26419" s="3"/>
      <c r="K26419" s="3"/>
      <c r="L26419" s="3"/>
      <c r="M26419" s="3"/>
      <c r="N26419" s="3"/>
    </row>
    <row r="26420">
      <c r="A26420" s="3"/>
      <c r="B26420" s="3"/>
      <c r="C26420" s="3"/>
      <c r="D26420" s="3"/>
      <c r="E26420" s="3"/>
      <c r="F26420" s="3"/>
      <c r="G26420" s="3"/>
      <c r="H26420" s="3"/>
      <c r="I26420" s="3"/>
      <c r="J26420" s="3"/>
      <c r="K26420" s="3"/>
      <c r="L26420" s="3"/>
      <c r="M26420" s="3"/>
      <c r="N26420" s="3"/>
    </row>
    <row r="26421">
      <c r="A26421" s="3"/>
      <c r="B26421" s="3"/>
      <c r="C26421" s="3"/>
      <c r="D26421" s="3"/>
      <c r="E26421" s="3"/>
      <c r="F26421" s="3"/>
      <c r="G26421" s="3"/>
      <c r="H26421" s="3"/>
      <c r="I26421" s="3"/>
      <c r="J26421" s="3"/>
      <c r="K26421" s="3"/>
      <c r="L26421" s="3"/>
      <c r="M26421" s="3"/>
      <c r="N26421" s="3"/>
    </row>
    <row r="26422">
      <c r="A26422" s="3"/>
      <c r="B26422" s="3"/>
      <c r="C26422" s="3"/>
      <c r="D26422" s="3"/>
      <c r="E26422" s="3"/>
      <c r="F26422" s="3"/>
      <c r="G26422" s="3"/>
      <c r="H26422" s="3"/>
      <c r="I26422" s="3"/>
      <c r="J26422" s="3"/>
      <c r="K26422" s="3"/>
      <c r="L26422" s="3"/>
      <c r="M26422" s="3"/>
      <c r="N26422" s="3"/>
    </row>
    <row r="26423">
      <c r="A26423" s="3"/>
      <c r="B26423" s="3"/>
      <c r="C26423" s="3"/>
      <c r="D26423" s="3"/>
      <c r="E26423" s="3"/>
      <c r="F26423" s="3"/>
      <c r="G26423" s="3"/>
      <c r="H26423" s="3"/>
      <c r="I26423" s="3"/>
      <c r="J26423" s="3"/>
      <c r="K26423" s="3"/>
      <c r="L26423" s="3"/>
      <c r="M26423" s="3"/>
      <c r="N26423" s="3"/>
    </row>
    <row r="26424">
      <c r="A26424" s="3"/>
      <c r="B26424" s="3"/>
      <c r="C26424" s="3"/>
      <c r="D26424" s="3"/>
      <c r="E26424" s="3"/>
      <c r="F26424" s="3"/>
      <c r="G26424" s="3"/>
      <c r="H26424" s="3"/>
      <c r="I26424" s="3"/>
      <c r="J26424" s="3"/>
      <c r="K26424" s="3"/>
      <c r="L26424" s="3"/>
      <c r="M26424" s="3"/>
      <c r="N26424" s="3"/>
    </row>
    <row r="26425">
      <c r="A26425" s="3"/>
      <c r="B26425" s="3"/>
      <c r="C26425" s="3"/>
      <c r="D26425" s="3"/>
      <c r="E26425" s="3"/>
      <c r="F26425" s="3"/>
      <c r="G26425" s="3"/>
      <c r="H26425" s="3"/>
      <c r="I26425" s="3"/>
      <c r="J26425" s="3"/>
      <c r="K26425" s="3"/>
      <c r="L26425" s="3"/>
      <c r="M26425" s="3"/>
      <c r="N26425" s="3"/>
    </row>
    <row r="26426">
      <c r="A26426" s="3"/>
      <c r="B26426" s="3"/>
      <c r="C26426" s="3"/>
      <c r="D26426" s="3"/>
      <c r="E26426" s="3"/>
      <c r="F26426" s="3"/>
      <c r="G26426" s="3"/>
      <c r="H26426" s="3"/>
      <c r="I26426" s="3"/>
      <c r="J26426" s="3"/>
      <c r="K26426" s="3"/>
      <c r="L26426" s="3"/>
      <c r="M26426" s="3"/>
      <c r="N26426" s="3"/>
    </row>
    <row r="26427">
      <c r="A26427" s="3"/>
      <c r="B26427" s="3"/>
      <c r="C26427" s="3"/>
      <c r="D26427" s="3"/>
      <c r="E26427" s="3"/>
      <c r="F26427" s="3"/>
      <c r="G26427" s="3"/>
      <c r="H26427" s="3"/>
      <c r="I26427" s="3"/>
      <c r="J26427" s="3"/>
      <c r="K26427" s="3"/>
      <c r="L26427" s="3"/>
      <c r="M26427" s="3"/>
      <c r="N26427" s="3"/>
    </row>
    <row r="26428">
      <c r="A26428" s="3"/>
      <c r="B26428" s="3"/>
      <c r="C26428" s="3"/>
      <c r="D26428" s="3"/>
      <c r="E26428" s="3"/>
      <c r="F26428" s="3"/>
      <c r="G26428" s="3"/>
      <c r="H26428" s="3"/>
      <c r="I26428" s="3"/>
      <c r="J26428" s="3"/>
      <c r="K26428" s="3"/>
      <c r="L26428" s="3"/>
      <c r="M26428" s="3"/>
      <c r="N26428" s="3"/>
    </row>
    <row r="26429">
      <c r="A26429" s="3"/>
      <c r="B26429" s="3"/>
      <c r="C26429" s="3"/>
      <c r="D26429" s="3"/>
      <c r="E26429" s="3"/>
      <c r="F26429" s="3"/>
      <c r="G26429" s="3"/>
      <c r="H26429" s="3"/>
      <c r="I26429" s="3"/>
      <c r="J26429" s="3"/>
      <c r="K26429" s="3"/>
      <c r="L26429" s="3"/>
      <c r="M26429" s="3"/>
      <c r="N26429" s="3"/>
    </row>
    <row r="26430">
      <c r="A26430" s="3"/>
      <c r="B26430" s="3"/>
      <c r="C26430" s="3"/>
      <c r="D26430" s="3"/>
      <c r="E26430" s="3"/>
      <c r="F26430" s="3"/>
      <c r="G26430" s="3"/>
      <c r="H26430" s="3"/>
      <c r="I26430" s="3"/>
      <c r="J26430" s="3"/>
      <c r="K26430" s="3"/>
      <c r="L26430" s="3"/>
      <c r="M26430" s="3"/>
      <c r="N26430" s="3"/>
    </row>
    <row r="26431">
      <c r="A26431" s="3"/>
      <c r="B26431" s="3"/>
      <c r="C26431" s="3"/>
      <c r="D26431" s="3"/>
      <c r="E26431" s="3"/>
      <c r="F26431" s="3"/>
      <c r="G26431" s="3"/>
      <c r="H26431" s="3"/>
      <c r="I26431" s="3"/>
      <c r="J26431" s="3"/>
      <c r="K26431" s="3"/>
      <c r="L26431" s="3"/>
      <c r="M26431" s="3"/>
      <c r="N26431" s="3"/>
    </row>
    <row r="26432">
      <c r="A26432" s="3"/>
      <c r="B26432" s="3"/>
      <c r="C26432" s="3"/>
      <c r="D26432" s="3"/>
      <c r="E26432" s="3"/>
      <c r="F26432" s="3"/>
      <c r="G26432" s="3"/>
      <c r="H26432" s="3"/>
      <c r="I26432" s="3"/>
      <c r="J26432" s="3"/>
      <c r="K26432" s="3"/>
      <c r="L26432" s="3"/>
      <c r="M26432" s="3"/>
      <c r="N26432" s="3"/>
    </row>
    <row r="26433">
      <c r="A26433" s="3"/>
      <c r="B26433" s="3"/>
      <c r="C26433" s="3"/>
      <c r="D26433" s="3"/>
      <c r="E26433" s="3"/>
      <c r="F26433" s="3"/>
      <c r="G26433" s="3"/>
      <c r="H26433" s="3"/>
      <c r="I26433" s="3"/>
      <c r="J26433" s="3"/>
      <c r="K26433" s="3"/>
      <c r="L26433" s="3"/>
      <c r="M26433" s="3"/>
      <c r="N26433" s="3"/>
    </row>
    <row r="26434">
      <c r="A26434" s="3"/>
      <c r="B26434" s="3"/>
      <c r="C26434" s="3"/>
      <c r="D26434" s="3"/>
      <c r="E26434" s="3"/>
      <c r="F26434" s="3"/>
      <c r="G26434" s="3"/>
      <c r="H26434" s="3"/>
      <c r="I26434" s="3"/>
      <c r="J26434" s="3"/>
      <c r="K26434" s="3"/>
      <c r="L26434" s="3"/>
      <c r="M26434" s="3"/>
      <c r="N26434" s="3"/>
    </row>
    <row r="26435">
      <c r="A26435" s="3"/>
      <c r="B26435" s="3"/>
      <c r="C26435" s="3"/>
      <c r="D26435" s="3"/>
      <c r="E26435" s="3"/>
      <c r="F26435" s="3"/>
      <c r="G26435" s="3"/>
      <c r="H26435" s="3"/>
      <c r="I26435" s="3"/>
      <c r="J26435" s="3"/>
      <c r="K26435" s="3"/>
      <c r="L26435" s="3"/>
      <c r="M26435" s="3"/>
      <c r="N26435" s="3"/>
    </row>
    <row r="26436">
      <c r="A26436" s="3"/>
      <c r="B26436" s="3"/>
      <c r="C26436" s="3"/>
      <c r="D26436" s="3"/>
      <c r="E26436" s="3"/>
      <c r="F26436" s="3"/>
      <c r="G26436" s="3"/>
      <c r="H26436" s="3"/>
      <c r="I26436" s="3"/>
      <c r="J26436" s="3"/>
      <c r="K26436" s="3"/>
      <c r="L26436" s="3"/>
      <c r="M26436" s="3"/>
      <c r="N26436" s="3"/>
    </row>
    <row r="26437">
      <c r="A26437" s="3"/>
      <c r="B26437" s="3"/>
      <c r="C26437" s="3"/>
      <c r="D26437" s="3"/>
      <c r="E26437" s="3"/>
      <c r="F26437" s="3"/>
      <c r="G26437" s="3"/>
      <c r="H26437" s="3"/>
      <c r="I26437" s="3"/>
      <c r="J26437" s="3"/>
      <c r="K26437" s="3"/>
      <c r="L26437" s="3"/>
      <c r="M26437" s="3"/>
      <c r="N26437" s="3"/>
    </row>
    <row r="26438">
      <c r="A26438" s="3"/>
      <c r="B26438" s="3"/>
      <c r="C26438" s="3"/>
      <c r="D26438" s="3"/>
      <c r="E26438" s="3"/>
      <c r="F26438" s="3"/>
      <c r="G26438" s="3"/>
      <c r="H26438" s="3"/>
      <c r="I26438" s="3"/>
      <c r="J26438" s="3"/>
      <c r="K26438" s="3"/>
      <c r="L26438" s="3"/>
      <c r="M26438" s="3"/>
      <c r="N26438" s="3"/>
    </row>
    <row r="26439">
      <c r="A26439" s="3"/>
      <c r="B26439" s="3"/>
      <c r="C26439" s="3"/>
      <c r="D26439" s="3"/>
      <c r="E26439" s="3"/>
      <c r="F26439" s="3"/>
      <c r="G26439" s="3"/>
      <c r="H26439" s="3"/>
      <c r="I26439" s="3"/>
      <c r="J26439" s="3"/>
      <c r="K26439" s="3"/>
      <c r="L26439" s="3"/>
      <c r="M26439" s="3"/>
      <c r="N26439" s="3"/>
    </row>
    <row r="26440">
      <c r="A26440" s="3"/>
      <c r="B26440" s="3"/>
      <c r="C26440" s="3"/>
      <c r="D26440" s="3"/>
      <c r="E26440" s="3"/>
      <c r="F26440" s="3"/>
      <c r="G26440" s="3"/>
      <c r="H26440" s="3"/>
      <c r="I26440" s="3"/>
      <c r="J26440" s="3"/>
      <c r="K26440" s="3"/>
      <c r="L26440" s="3"/>
      <c r="M26440" s="3"/>
      <c r="N26440" s="3"/>
    </row>
    <row r="26441">
      <c r="A26441" s="3"/>
      <c r="B26441" s="3"/>
      <c r="C26441" s="3"/>
      <c r="D26441" s="3"/>
      <c r="E26441" s="3"/>
      <c r="F26441" s="3"/>
      <c r="G26441" s="3"/>
      <c r="H26441" s="3"/>
      <c r="I26441" s="3"/>
      <c r="J26441" s="3"/>
      <c r="K26441" s="3"/>
      <c r="L26441" s="3"/>
      <c r="M26441" s="3"/>
      <c r="N26441" s="3"/>
    </row>
    <row r="26442">
      <c r="A26442" s="3"/>
      <c r="B26442" s="3"/>
      <c r="C26442" s="3"/>
      <c r="D26442" s="3"/>
      <c r="E26442" s="3"/>
      <c r="F26442" s="3"/>
      <c r="G26442" s="3"/>
      <c r="H26442" s="3"/>
      <c r="I26442" s="3"/>
      <c r="J26442" s="3"/>
      <c r="K26442" s="3"/>
      <c r="L26442" s="3"/>
      <c r="M26442" s="3"/>
      <c r="N26442" s="3"/>
    </row>
    <row r="26443">
      <c r="A26443" s="3"/>
      <c r="B26443" s="3"/>
      <c r="C26443" s="3"/>
      <c r="D26443" s="3"/>
      <c r="E26443" s="3"/>
      <c r="F26443" s="3"/>
      <c r="G26443" s="3"/>
      <c r="H26443" s="3"/>
      <c r="I26443" s="3"/>
      <c r="J26443" s="3"/>
      <c r="K26443" s="3"/>
      <c r="L26443" s="3"/>
      <c r="M26443" s="3"/>
      <c r="N26443" s="3"/>
    </row>
    <row r="26444">
      <c r="A26444" s="3"/>
      <c r="B26444" s="3"/>
      <c r="C26444" s="3"/>
      <c r="D26444" s="3"/>
      <c r="E26444" s="3"/>
      <c r="F26444" s="3"/>
      <c r="G26444" s="3"/>
      <c r="H26444" s="3"/>
      <c r="I26444" s="3"/>
      <c r="J26444" s="3"/>
      <c r="K26444" s="3"/>
      <c r="L26444" s="3"/>
      <c r="M26444" s="3"/>
      <c r="N26444" s="3"/>
    </row>
    <row r="26445">
      <c r="A26445" s="3"/>
      <c r="B26445" s="3"/>
      <c r="C26445" s="3"/>
      <c r="D26445" s="3"/>
      <c r="E26445" s="3"/>
      <c r="F26445" s="3"/>
      <c r="G26445" s="3"/>
      <c r="H26445" s="3"/>
      <c r="I26445" s="3"/>
      <c r="J26445" s="3"/>
      <c r="K26445" s="3"/>
      <c r="L26445" s="3"/>
      <c r="M26445" s="3"/>
      <c r="N26445" s="3"/>
    </row>
    <row r="26446">
      <c r="A26446" s="3"/>
      <c r="B26446" s="3"/>
      <c r="C26446" s="3"/>
      <c r="D26446" s="3"/>
      <c r="E26446" s="3"/>
      <c r="F26446" s="3"/>
      <c r="G26446" s="3"/>
      <c r="H26446" s="3"/>
      <c r="I26446" s="3"/>
      <c r="J26446" s="3"/>
      <c r="K26446" s="3"/>
      <c r="L26446" s="3"/>
      <c r="M26446" s="3"/>
      <c r="N26446" s="3"/>
    </row>
    <row r="26447">
      <c r="A26447" s="3"/>
      <c r="B26447" s="3"/>
      <c r="C26447" s="3"/>
      <c r="D26447" s="3"/>
      <c r="E26447" s="3"/>
      <c r="F26447" s="3"/>
      <c r="G26447" s="3"/>
      <c r="H26447" s="3"/>
      <c r="I26447" s="3"/>
      <c r="J26447" s="3"/>
      <c r="K26447" s="3"/>
      <c r="L26447" s="3"/>
      <c r="M26447" s="3"/>
      <c r="N26447" s="3"/>
    </row>
    <row r="26448">
      <c r="A26448" s="3"/>
      <c r="B26448" s="3"/>
      <c r="C26448" s="3"/>
      <c r="D26448" s="3"/>
      <c r="E26448" s="3"/>
      <c r="F26448" s="3"/>
      <c r="G26448" s="3"/>
      <c r="H26448" s="3"/>
      <c r="I26448" s="3"/>
      <c r="J26448" s="3"/>
      <c r="K26448" s="3"/>
      <c r="L26448" s="3"/>
      <c r="M26448" s="3"/>
      <c r="N26448" s="3"/>
    </row>
    <row r="26449">
      <c r="A26449" s="3"/>
      <c r="B26449" s="3"/>
      <c r="C26449" s="3"/>
      <c r="D26449" s="3"/>
      <c r="E26449" s="3"/>
      <c r="F26449" s="3"/>
      <c r="G26449" s="3"/>
      <c r="H26449" s="3"/>
      <c r="I26449" s="3"/>
      <c r="J26449" s="3"/>
      <c r="K26449" s="3"/>
      <c r="L26449" s="3"/>
      <c r="M26449" s="3"/>
      <c r="N26449" s="3"/>
    </row>
    <row r="26450">
      <c r="A26450" s="3"/>
      <c r="B26450" s="3"/>
      <c r="C26450" s="3"/>
      <c r="D26450" s="3"/>
      <c r="E26450" s="3"/>
      <c r="F26450" s="3"/>
      <c r="G26450" s="3"/>
      <c r="H26450" s="3"/>
      <c r="I26450" s="3"/>
      <c r="J26450" s="3"/>
      <c r="K26450" s="3"/>
      <c r="L26450" s="3"/>
      <c r="M26450" s="3"/>
      <c r="N26450" s="3"/>
    </row>
    <row r="26451">
      <c r="A26451" s="3"/>
      <c r="B26451" s="3"/>
      <c r="C26451" s="3"/>
      <c r="D26451" s="3"/>
      <c r="E26451" s="3"/>
      <c r="F26451" s="3"/>
      <c r="G26451" s="3"/>
      <c r="H26451" s="3"/>
      <c r="I26451" s="3"/>
      <c r="J26451" s="3"/>
      <c r="K26451" s="3"/>
      <c r="L26451" s="3"/>
      <c r="M26451" s="3"/>
      <c r="N26451" s="3"/>
    </row>
    <row r="26452">
      <c r="A26452" s="3"/>
      <c r="B26452" s="3"/>
      <c r="C26452" s="3"/>
      <c r="D26452" s="3"/>
      <c r="E26452" s="3"/>
      <c r="F26452" s="3"/>
      <c r="G26452" s="3"/>
      <c r="H26452" s="3"/>
      <c r="I26452" s="3"/>
      <c r="J26452" s="3"/>
      <c r="K26452" s="3"/>
      <c r="L26452" s="3"/>
      <c r="M26452" s="3"/>
      <c r="N26452" s="3"/>
    </row>
    <row r="26453">
      <c r="A26453" s="3"/>
      <c r="B26453" s="3"/>
      <c r="C26453" s="3"/>
      <c r="D26453" s="3"/>
      <c r="E26453" s="3"/>
      <c r="F26453" s="3"/>
      <c r="G26453" s="3"/>
      <c r="H26453" s="3"/>
      <c r="I26453" s="3"/>
      <c r="J26453" s="3"/>
      <c r="K26453" s="3"/>
      <c r="L26453" s="3"/>
      <c r="M26453" s="3"/>
      <c r="N26453" s="3"/>
    </row>
    <row r="26454">
      <c r="A26454" s="3"/>
      <c r="B26454" s="3"/>
      <c r="C26454" s="3"/>
      <c r="D26454" s="3"/>
      <c r="E26454" s="3"/>
      <c r="F26454" s="3"/>
      <c r="G26454" s="3"/>
      <c r="H26454" s="3"/>
      <c r="I26454" s="3"/>
      <c r="J26454" s="3"/>
      <c r="K26454" s="3"/>
      <c r="L26454" s="3"/>
      <c r="M26454" s="3"/>
      <c r="N26454" s="3"/>
    </row>
    <row r="26455">
      <c r="A26455" s="3"/>
      <c r="B26455" s="3"/>
      <c r="C26455" s="3"/>
      <c r="D26455" s="3"/>
      <c r="E26455" s="3"/>
      <c r="F26455" s="3"/>
      <c r="G26455" s="3"/>
      <c r="H26455" s="3"/>
      <c r="I26455" s="3"/>
      <c r="J26455" s="3"/>
      <c r="K26455" s="3"/>
      <c r="L26455" s="3"/>
      <c r="M26455" s="3"/>
      <c r="N26455" s="3"/>
    </row>
    <row r="26456">
      <c r="A26456" s="3"/>
      <c r="B26456" s="3"/>
      <c r="C26456" s="3"/>
      <c r="D26456" s="3"/>
      <c r="E26456" s="3"/>
      <c r="F26456" s="3"/>
      <c r="G26456" s="3"/>
      <c r="H26456" s="3"/>
      <c r="I26456" s="3"/>
      <c r="J26456" s="3"/>
      <c r="K26456" s="3"/>
      <c r="L26456" s="3"/>
      <c r="M26456" s="3"/>
      <c r="N26456" s="3"/>
    </row>
    <row r="26457">
      <c r="A26457" s="3"/>
      <c r="B26457" s="3"/>
      <c r="C26457" s="3"/>
      <c r="D26457" s="3"/>
      <c r="E26457" s="3"/>
      <c r="F26457" s="3"/>
      <c r="G26457" s="3"/>
      <c r="H26457" s="3"/>
      <c r="I26457" s="3"/>
      <c r="J26457" s="3"/>
      <c r="K26457" s="3"/>
      <c r="L26457" s="3"/>
      <c r="M26457" s="3"/>
      <c r="N26457" s="3"/>
    </row>
    <row r="26458">
      <c r="A26458" s="3"/>
      <c r="B26458" s="3"/>
      <c r="C26458" s="3"/>
      <c r="D26458" s="3"/>
      <c r="E26458" s="3"/>
      <c r="F26458" s="3"/>
      <c r="G26458" s="3"/>
      <c r="H26458" s="3"/>
      <c r="I26458" s="3"/>
      <c r="J26458" s="3"/>
      <c r="K26458" s="3"/>
      <c r="L26458" s="3"/>
      <c r="M26458" s="3"/>
      <c r="N26458" s="3"/>
    </row>
    <row r="26459">
      <c r="A26459" s="3"/>
      <c r="B26459" s="3"/>
      <c r="C26459" s="3"/>
      <c r="D26459" s="3"/>
      <c r="E26459" s="3"/>
      <c r="F26459" s="3"/>
      <c r="G26459" s="3"/>
      <c r="H26459" s="3"/>
      <c r="I26459" s="3"/>
      <c r="J26459" s="3"/>
      <c r="K26459" s="3"/>
      <c r="L26459" s="3"/>
      <c r="M26459" s="3"/>
      <c r="N26459" s="3"/>
    </row>
    <row r="26460">
      <c r="A26460" s="3"/>
      <c r="B26460" s="3"/>
      <c r="C26460" s="3"/>
      <c r="D26460" s="3"/>
      <c r="E26460" s="3"/>
      <c r="F26460" s="3"/>
      <c r="G26460" s="3"/>
      <c r="H26460" s="3"/>
      <c r="I26460" s="3"/>
      <c r="J26460" s="3"/>
      <c r="K26460" s="3"/>
      <c r="L26460" s="3"/>
      <c r="M26460" s="3"/>
      <c r="N26460" s="3"/>
    </row>
    <row r="26461">
      <c r="A26461" s="3"/>
      <c r="B26461" s="3"/>
      <c r="C26461" s="3"/>
      <c r="D26461" s="3"/>
      <c r="E26461" s="3"/>
      <c r="F26461" s="3"/>
      <c r="G26461" s="3"/>
      <c r="H26461" s="3"/>
      <c r="I26461" s="3"/>
      <c r="J26461" s="3"/>
      <c r="K26461" s="3"/>
      <c r="L26461" s="3"/>
      <c r="M26461" s="3"/>
      <c r="N26461" s="3"/>
    </row>
    <row r="26462">
      <c r="A26462" s="3"/>
      <c r="B26462" s="3"/>
      <c r="C26462" s="3"/>
      <c r="D26462" s="3"/>
      <c r="E26462" s="3"/>
      <c r="F26462" s="3"/>
      <c r="G26462" s="3"/>
      <c r="H26462" s="3"/>
      <c r="I26462" s="3"/>
      <c r="J26462" s="3"/>
      <c r="K26462" s="3"/>
      <c r="L26462" s="3"/>
      <c r="M26462" s="3"/>
      <c r="N26462" s="3"/>
    </row>
    <row r="26463">
      <c r="A26463" s="3"/>
      <c r="B26463" s="3"/>
      <c r="C26463" s="3"/>
      <c r="D26463" s="3"/>
      <c r="E26463" s="3"/>
      <c r="F26463" s="3"/>
      <c r="G26463" s="3"/>
      <c r="H26463" s="3"/>
      <c r="I26463" s="3"/>
      <c r="J26463" s="3"/>
      <c r="K26463" s="3"/>
      <c r="L26463" s="3"/>
      <c r="M26463" s="3"/>
      <c r="N26463" s="3"/>
    </row>
    <row r="26464">
      <c r="A26464" s="3"/>
      <c r="B26464" s="3"/>
      <c r="C26464" s="3"/>
      <c r="D26464" s="3"/>
      <c r="E26464" s="3"/>
      <c r="F26464" s="3"/>
      <c r="G26464" s="3"/>
      <c r="H26464" s="3"/>
      <c r="I26464" s="3"/>
      <c r="J26464" s="3"/>
      <c r="K26464" s="3"/>
      <c r="L26464" s="3"/>
      <c r="M26464" s="3"/>
      <c r="N26464" s="3"/>
    </row>
    <row r="26465">
      <c r="A26465" s="3"/>
      <c r="B26465" s="3"/>
      <c r="C26465" s="3"/>
      <c r="D26465" s="3"/>
      <c r="E26465" s="3"/>
      <c r="F26465" s="3"/>
      <c r="G26465" s="3"/>
      <c r="H26465" s="3"/>
      <c r="I26465" s="3"/>
      <c r="J26465" s="3"/>
      <c r="K26465" s="3"/>
      <c r="L26465" s="3"/>
      <c r="M26465" s="3"/>
      <c r="N26465" s="3"/>
    </row>
    <row r="26466">
      <c r="A26466" s="3"/>
      <c r="B26466" s="3"/>
      <c r="C26466" s="3"/>
      <c r="D26466" s="3"/>
      <c r="E26466" s="3"/>
      <c r="F26466" s="3"/>
      <c r="G26466" s="3"/>
      <c r="H26466" s="3"/>
      <c r="I26466" s="3"/>
      <c r="J26466" s="3"/>
      <c r="K26466" s="3"/>
      <c r="L26466" s="3"/>
      <c r="M26466" s="3"/>
      <c r="N26466" s="3"/>
    </row>
    <row r="26467">
      <c r="A26467" s="3"/>
      <c r="B26467" s="3"/>
      <c r="C26467" s="3"/>
      <c r="D26467" s="3"/>
      <c r="E26467" s="3"/>
      <c r="F26467" s="3"/>
      <c r="G26467" s="3"/>
      <c r="H26467" s="3"/>
      <c r="I26467" s="3"/>
      <c r="J26467" s="3"/>
      <c r="K26467" s="3"/>
      <c r="L26467" s="3"/>
      <c r="M26467" s="3"/>
      <c r="N26467" s="3"/>
    </row>
    <row r="26468">
      <c r="A26468" s="3"/>
      <c r="B26468" s="3"/>
      <c r="C26468" s="3"/>
      <c r="D26468" s="3"/>
      <c r="E26468" s="3"/>
      <c r="F26468" s="3"/>
      <c r="G26468" s="3"/>
      <c r="H26468" s="3"/>
      <c r="I26468" s="3"/>
      <c r="J26468" s="3"/>
      <c r="K26468" s="3"/>
      <c r="L26468" s="3"/>
      <c r="M26468" s="3"/>
      <c r="N26468" s="3"/>
    </row>
    <row r="26469">
      <c r="A26469" s="3"/>
      <c r="B26469" s="3"/>
      <c r="C26469" s="3"/>
      <c r="D26469" s="3"/>
      <c r="E26469" s="3"/>
      <c r="F26469" s="3"/>
      <c r="G26469" s="3"/>
      <c r="H26469" s="3"/>
      <c r="I26469" s="3"/>
      <c r="J26469" s="3"/>
      <c r="K26469" s="3"/>
      <c r="L26469" s="3"/>
      <c r="M26469" s="3"/>
      <c r="N26469" s="3"/>
    </row>
    <row r="26470">
      <c r="A26470" s="3"/>
      <c r="B26470" s="3"/>
      <c r="C26470" s="3"/>
      <c r="D26470" s="3"/>
      <c r="E26470" s="3"/>
      <c r="F26470" s="3"/>
      <c r="G26470" s="3"/>
      <c r="H26470" s="3"/>
      <c r="I26470" s="3"/>
      <c r="J26470" s="3"/>
      <c r="K26470" s="3"/>
      <c r="L26470" s="3"/>
      <c r="M26470" s="3"/>
      <c r="N26470" s="3"/>
    </row>
    <row r="26471">
      <c r="A26471" s="3"/>
      <c r="B26471" s="3"/>
      <c r="C26471" s="3"/>
      <c r="D26471" s="3"/>
      <c r="E26471" s="3"/>
      <c r="F26471" s="3"/>
      <c r="G26471" s="3"/>
      <c r="H26471" s="3"/>
      <c r="I26471" s="3"/>
      <c r="J26471" s="3"/>
      <c r="K26471" s="3"/>
      <c r="L26471" s="3"/>
      <c r="M26471" s="3"/>
      <c r="N26471" s="3"/>
    </row>
    <row r="26472">
      <c r="A26472" s="3"/>
      <c r="B26472" s="3"/>
      <c r="C26472" s="3"/>
      <c r="D26472" s="3"/>
      <c r="E26472" s="3"/>
      <c r="F26472" s="3"/>
      <c r="G26472" s="3"/>
      <c r="H26472" s="3"/>
      <c r="I26472" s="3"/>
      <c r="J26472" s="3"/>
      <c r="K26472" s="3"/>
      <c r="L26472" s="3"/>
      <c r="M26472" s="3"/>
      <c r="N26472" s="3"/>
    </row>
    <row r="26473">
      <c r="A26473" s="3"/>
      <c r="B26473" s="3"/>
      <c r="C26473" s="3"/>
      <c r="D26473" s="3"/>
      <c r="E26473" s="3"/>
      <c r="F26473" s="3"/>
      <c r="G26473" s="3"/>
      <c r="H26473" s="3"/>
      <c r="I26473" s="3"/>
      <c r="J26473" s="3"/>
      <c r="K26473" s="3"/>
      <c r="L26473" s="3"/>
      <c r="M26473" s="3"/>
      <c r="N26473" s="3"/>
    </row>
    <row r="26474">
      <c r="A26474" s="3"/>
      <c r="B26474" s="3"/>
      <c r="C26474" s="3"/>
      <c r="D26474" s="3"/>
      <c r="E26474" s="3"/>
      <c r="F26474" s="3"/>
      <c r="G26474" s="3"/>
      <c r="H26474" s="3"/>
      <c r="I26474" s="3"/>
      <c r="J26474" s="3"/>
      <c r="K26474" s="3"/>
      <c r="L26474" s="3"/>
      <c r="M26474" s="3"/>
      <c r="N26474" s="3"/>
    </row>
    <row r="26475">
      <c r="A26475" s="3"/>
      <c r="B26475" s="3"/>
      <c r="C26475" s="3"/>
      <c r="D26475" s="3"/>
      <c r="E26475" s="3"/>
      <c r="F26475" s="3"/>
      <c r="G26475" s="3"/>
      <c r="H26475" s="3"/>
      <c r="I26475" s="3"/>
      <c r="J26475" s="3"/>
      <c r="K26475" s="3"/>
      <c r="L26475" s="3"/>
      <c r="M26475" s="3"/>
      <c r="N26475" s="3"/>
    </row>
    <row r="26476">
      <c r="A26476" s="3"/>
      <c r="B26476" s="3"/>
      <c r="C26476" s="3"/>
      <c r="D26476" s="3"/>
      <c r="E26476" s="3"/>
      <c r="F26476" s="3"/>
      <c r="G26476" s="3"/>
      <c r="H26476" s="3"/>
      <c r="I26476" s="3"/>
      <c r="J26476" s="3"/>
      <c r="K26476" s="3"/>
      <c r="L26476" s="3"/>
      <c r="M26476" s="3"/>
      <c r="N26476" s="3"/>
    </row>
    <row r="26477">
      <c r="A26477" s="3"/>
      <c r="B26477" s="3"/>
      <c r="C26477" s="3"/>
      <c r="D26477" s="3"/>
      <c r="E26477" s="3"/>
      <c r="F26477" s="3"/>
      <c r="G26477" s="3"/>
      <c r="H26477" s="3"/>
      <c r="I26477" s="3"/>
      <c r="J26477" s="3"/>
      <c r="K26477" s="3"/>
      <c r="L26477" s="3"/>
      <c r="M26477" s="3"/>
      <c r="N26477" s="3"/>
    </row>
    <row r="26478">
      <c r="A26478" s="3"/>
      <c r="B26478" s="3"/>
      <c r="C26478" s="3"/>
      <c r="D26478" s="3"/>
      <c r="E26478" s="3"/>
      <c r="F26478" s="3"/>
      <c r="G26478" s="3"/>
      <c r="H26478" s="3"/>
      <c r="I26478" s="3"/>
      <c r="J26478" s="3"/>
      <c r="K26478" s="3"/>
      <c r="L26478" s="3"/>
      <c r="M26478" s="3"/>
      <c r="N26478" s="3"/>
    </row>
    <row r="26479">
      <c r="A26479" s="3"/>
      <c r="B26479" s="3"/>
      <c r="C26479" s="3"/>
      <c r="D26479" s="3"/>
      <c r="E26479" s="3"/>
      <c r="F26479" s="3"/>
      <c r="G26479" s="3"/>
      <c r="H26479" s="3"/>
      <c r="I26479" s="3"/>
      <c r="J26479" s="3"/>
      <c r="K26479" s="3"/>
      <c r="L26479" s="3"/>
      <c r="M26479" s="3"/>
      <c r="N26479" s="3"/>
    </row>
    <row r="26480">
      <c r="A26480" s="3"/>
      <c r="B26480" s="3"/>
      <c r="C26480" s="3"/>
      <c r="D26480" s="3"/>
      <c r="E26480" s="3"/>
      <c r="F26480" s="3"/>
      <c r="G26480" s="3"/>
      <c r="H26480" s="3"/>
      <c r="I26480" s="3"/>
      <c r="J26480" s="3"/>
      <c r="K26480" s="3"/>
      <c r="L26480" s="3"/>
      <c r="M26480" s="3"/>
      <c r="N26480" s="3"/>
    </row>
    <row r="26481">
      <c r="A26481" s="3"/>
      <c r="B26481" s="3"/>
      <c r="C26481" s="3"/>
      <c r="D26481" s="3"/>
      <c r="E26481" s="3"/>
      <c r="F26481" s="3"/>
      <c r="G26481" s="3"/>
      <c r="H26481" s="3"/>
      <c r="I26481" s="3"/>
      <c r="J26481" s="3"/>
      <c r="K26481" s="3"/>
      <c r="L26481" s="3"/>
      <c r="M26481" s="3"/>
      <c r="N26481" s="3"/>
    </row>
    <row r="26482">
      <c r="A26482" s="3"/>
      <c r="B26482" s="3"/>
      <c r="C26482" s="3"/>
      <c r="D26482" s="3"/>
      <c r="E26482" s="3"/>
      <c r="F26482" s="3"/>
      <c r="G26482" s="3"/>
      <c r="H26482" s="3"/>
      <c r="I26482" s="3"/>
      <c r="J26482" s="3"/>
      <c r="K26482" s="3"/>
      <c r="L26482" s="3"/>
      <c r="M26482" s="3"/>
      <c r="N26482" s="3"/>
    </row>
    <row r="26483">
      <c r="A26483" s="3"/>
      <c r="B26483" s="3"/>
      <c r="C26483" s="3"/>
      <c r="D26483" s="3"/>
      <c r="E26483" s="3"/>
      <c r="F26483" s="3"/>
      <c r="G26483" s="3"/>
      <c r="H26483" s="3"/>
      <c r="I26483" s="3"/>
      <c r="J26483" s="3"/>
      <c r="K26483" s="3"/>
      <c r="L26483" s="3"/>
      <c r="M26483" s="3"/>
      <c r="N26483" s="3"/>
    </row>
    <row r="26484">
      <c r="A26484" s="3"/>
      <c r="B26484" s="3"/>
      <c r="C26484" s="3"/>
      <c r="D26484" s="3"/>
      <c r="E26484" s="3"/>
      <c r="F26484" s="3"/>
      <c r="G26484" s="3"/>
      <c r="H26484" s="3"/>
      <c r="I26484" s="3"/>
      <c r="J26484" s="3"/>
      <c r="K26484" s="3"/>
      <c r="L26484" s="3"/>
      <c r="M26484" s="3"/>
      <c r="N26484" s="3"/>
    </row>
    <row r="26485">
      <c r="A26485" s="3"/>
      <c r="B26485" s="3"/>
      <c r="C26485" s="3"/>
      <c r="D26485" s="3"/>
      <c r="E26485" s="3"/>
      <c r="F26485" s="3"/>
      <c r="G26485" s="3"/>
      <c r="H26485" s="3"/>
      <c r="I26485" s="3"/>
      <c r="J26485" s="3"/>
      <c r="K26485" s="3"/>
      <c r="L26485" s="3"/>
      <c r="M26485" s="3"/>
      <c r="N26485" s="3"/>
    </row>
    <row r="26486">
      <c r="A26486" s="3"/>
      <c r="B26486" s="3"/>
      <c r="C26486" s="3"/>
      <c r="D26486" s="3"/>
      <c r="E26486" s="3"/>
      <c r="F26486" s="3"/>
      <c r="G26486" s="3"/>
      <c r="H26486" s="3"/>
      <c r="I26486" s="3"/>
      <c r="J26486" s="3"/>
      <c r="K26486" s="3"/>
      <c r="L26486" s="3"/>
      <c r="M26486" s="3"/>
      <c r="N26486" s="3"/>
    </row>
    <row r="26487">
      <c r="A26487" s="3"/>
      <c r="B26487" s="3"/>
      <c r="C26487" s="3"/>
      <c r="D26487" s="3"/>
      <c r="E26487" s="3"/>
      <c r="F26487" s="3"/>
      <c r="G26487" s="3"/>
      <c r="H26487" s="3"/>
      <c r="I26487" s="3"/>
      <c r="J26487" s="3"/>
      <c r="K26487" s="3"/>
      <c r="L26487" s="3"/>
      <c r="M26487" s="3"/>
      <c r="N26487" s="3"/>
    </row>
    <row r="26488">
      <c r="A26488" s="3"/>
      <c r="B26488" s="3"/>
      <c r="C26488" s="3"/>
      <c r="D26488" s="3"/>
      <c r="E26488" s="3"/>
      <c r="F26488" s="3"/>
      <c r="G26488" s="3"/>
      <c r="H26488" s="3"/>
      <c r="I26488" s="3"/>
      <c r="J26488" s="3"/>
      <c r="K26488" s="3"/>
      <c r="L26488" s="3"/>
      <c r="M26488" s="3"/>
      <c r="N26488" s="3"/>
    </row>
    <row r="26489">
      <c r="A26489" s="3"/>
      <c r="B26489" s="3"/>
      <c r="C26489" s="3"/>
      <c r="D26489" s="3"/>
      <c r="E26489" s="3"/>
      <c r="F26489" s="3"/>
      <c r="G26489" s="3"/>
      <c r="H26489" s="3"/>
      <c r="I26489" s="3"/>
      <c r="J26489" s="3"/>
      <c r="K26489" s="3"/>
      <c r="L26489" s="3"/>
      <c r="M26489" s="3"/>
      <c r="N26489" s="3"/>
    </row>
    <row r="26490">
      <c r="A26490" s="3"/>
      <c r="B26490" s="3"/>
      <c r="C26490" s="3"/>
      <c r="D26490" s="3"/>
      <c r="E26490" s="3"/>
      <c r="F26490" s="3"/>
      <c r="G26490" s="3"/>
      <c r="H26490" s="3"/>
      <c r="I26490" s="3"/>
      <c r="J26490" s="3"/>
      <c r="K26490" s="3"/>
      <c r="L26490" s="3"/>
      <c r="M26490" s="3"/>
      <c r="N26490" s="3"/>
    </row>
    <row r="26491">
      <c r="A26491" s="3"/>
      <c r="B26491" s="3"/>
      <c r="C26491" s="3"/>
      <c r="D26491" s="3"/>
      <c r="E26491" s="3"/>
      <c r="F26491" s="3"/>
      <c r="G26491" s="3"/>
      <c r="H26491" s="3"/>
      <c r="I26491" s="3"/>
      <c r="J26491" s="3"/>
      <c r="K26491" s="3"/>
      <c r="L26491" s="3"/>
      <c r="M26491" s="3"/>
      <c r="N26491" s="3"/>
    </row>
    <row r="26492">
      <c r="A26492" s="3"/>
      <c r="B26492" s="3"/>
      <c r="C26492" s="3"/>
      <c r="D26492" s="3"/>
      <c r="E26492" s="3"/>
      <c r="F26492" s="3"/>
      <c r="G26492" s="3"/>
      <c r="H26492" s="3"/>
      <c r="I26492" s="3"/>
      <c r="J26492" s="3"/>
      <c r="K26492" s="3"/>
      <c r="L26492" s="3"/>
      <c r="M26492" s="3"/>
      <c r="N26492" s="3"/>
    </row>
    <row r="26493">
      <c r="A26493" s="3"/>
      <c r="B26493" s="3"/>
      <c r="C26493" s="3"/>
      <c r="D26493" s="3"/>
      <c r="E26493" s="3"/>
      <c r="F26493" s="3"/>
      <c r="G26493" s="3"/>
      <c r="H26493" s="3"/>
      <c r="I26493" s="3"/>
      <c r="J26493" s="3"/>
      <c r="K26493" s="3"/>
      <c r="L26493" s="3"/>
      <c r="M26493" s="3"/>
      <c r="N26493" s="3"/>
    </row>
    <row r="26494">
      <c r="A26494" s="3"/>
      <c r="B26494" s="3"/>
      <c r="C26494" s="3"/>
      <c r="D26494" s="3"/>
      <c r="E26494" s="3"/>
      <c r="F26494" s="3"/>
      <c r="G26494" s="3"/>
      <c r="H26494" s="3"/>
      <c r="I26494" s="3"/>
      <c r="J26494" s="3"/>
      <c r="K26494" s="3"/>
      <c r="L26494" s="3"/>
      <c r="M26494" s="3"/>
      <c r="N26494" s="3"/>
    </row>
    <row r="26495">
      <c r="A26495" s="3"/>
      <c r="B26495" s="3"/>
      <c r="C26495" s="3"/>
      <c r="D26495" s="3"/>
      <c r="E26495" s="3"/>
      <c r="F26495" s="3"/>
      <c r="G26495" s="3"/>
      <c r="H26495" s="3"/>
      <c r="I26495" s="3"/>
      <c r="J26495" s="3"/>
      <c r="K26495" s="3"/>
      <c r="L26495" s="3"/>
      <c r="M26495" s="3"/>
      <c r="N26495" s="3"/>
    </row>
    <row r="26496">
      <c r="A26496" s="3"/>
      <c r="B26496" s="3"/>
      <c r="C26496" s="3"/>
      <c r="D26496" s="3"/>
      <c r="E26496" s="3"/>
      <c r="F26496" s="3"/>
      <c r="G26496" s="3"/>
      <c r="H26496" s="3"/>
      <c r="I26496" s="3"/>
      <c r="J26496" s="3"/>
      <c r="K26496" s="3"/>
      <c r="L26496" s="3"/>
      <c r="M26496" s="3"/>
      <c r="N26496" s="3"/>
    </row>
    <row r="26497">
      <c r="A26497" s="3"/>
      <c r="B26497" s="3"/>
      <c r="C26497" s="3"/>
      <c r="D26497" s="3"/>
      <c r="E26497" s="3"/>
      <c r="F26497" s="3"/>
      <c r="G26497" s="3"/>
      <c r="H26497" s="3"/>
      <c r="I26497" s="3"/>
      <c r="J26497" s="3"/>
      <c r="K26497" s="3"/>
      <c r="L26497" s="3"/>
      <c r="M26497" s="3"/>
      <c r="N26497" s="3"/>
    </row>
    <row r="26498">
      <c r="A26498" s="3"/>
      <c r="B26498" s="3"/>
      <c r="C26498" s="3"/>
      <c r="D26498" s="3"/>
      <c r="E26498" s="3"/>
      <c r="F26498" s="3"/>
      <c r="G26498" s="3"/>
      <c r="H26498" s="3"/>
      <c r="I26498" s="3"/>
      <c r="J26498" s="3"/>
      <c r="K26498" s="3"/>
      <c r="L26498" s="3"/>
      <c r="M26498" s="3"/>
      <c r="N26498" s="3"/>
    </row>
    <row r="26499">
      <c r="A26499" s="3"/>
      <c r="B26499" s="3"/>
      <c r="C26499" s="3"/>
      <c r="D26499" s="3"/>
      <c r="E26499" s="3"/>
      <c r="F26499" s="3"/>
      <c r="G26499" s="3"/>
      <c r="H26499" s="3"/>
      <c r="I26499" s="3"/>
      <c r="J26499" s="3"/>
      <c r="K26499" s="3"/>
      <c r="L26499" s="3"/>
      <c r="M26499" s="3"/>
      <c r="N26499" s="3"/>
    </row>
    <row r="26500">
      <c r="A26500" s="3"/>
      <c r="B26500" s="3"/>
      <c r="C26500" s="3"/>
      <c r="D26500" s="3"/>
      <c r="E26500" s="3"/>
      <c r="F26500" s="3"/>
      <c r="G26500" s="3"/>
      <c r="H26500" s="3"/>
      <c r="I26500" s="3"/>
      <c r="J26500" s="3"/>
      <c r="K26500" s="3"/>
      <c r="L26500" s="3"/>
      <c r="M26500" s="3"/>
      <c r="N26500" s="3"/>
    </row>
    <row r="26501">
      <c r="A26501" s="3"/>
      <c r="B26501" s="3"/>
      <c r="C26501" s="3"/>
      <c r="D26501" s="3"/>
      <c r="E26501" s="3"/>
      <c r="F26501" s="3"/>
      <c r="G26501" s="3"/>
      <c r="H26501" s="3"/>
      <c r="I26501" s="3"/>
      <c r="J26501" s="3"/>
      <c r="K26501" s="3"/>
      <c r="L26501" s="3"/>
      <c r="M26501" s="3"/>
      <c r="N26501" s="3"/>
    </row>
    <row r="26502">
      <c r="A26502" s="3"/>
      <c r="B26502" s="3"/>
      <c r="C26502" s="3"/>
      <c r="D26502" s="3"/>
      <c r="E26502" s="3"/>
      <c r="F26502" s="3"/>
      <c r="G26502" s="3"/>
      <c r="H26502" s="3"/>
      <c r="I26502" s="3"/>
      <c r="J26502" s="3"/>
      <c r="K26502" s="3"/>
      <c r="L26502" s="3"/>
      <c r="M26502" s="3"/>
      <c r="N26502" s="3"/>
    </row>
    <row r="26503">
      <c r="A26503" s="3"/>
      <c r="B26503" s="3"/>
      <c r="C26503" s="3"/>
      <c r="D26503" s="3"/>
      <c r="E26503" s="3"/>
      <c r="F26503" s="3"/>
      <c r="G26503" s="3"/>
      <c r="H26503" s="3"/>
      <c r="I26503" s="3"/>
      <c r="J26503" s="3"/>
      <c r="K26503" s="3"/>
      <c r="L26503" s="3"/>
      <c r="M26503" s="3"/>
      <c r="N26503" s="3"/>
    </row>
    <row r="26504">
      <c r="A26504" s="3"/>
      <c r="B26504" s="3"/>
      <c r="C26504" s="3"/>
      <c r="D26504" s="3"/>
      <c r="E26504" s="3"/>
      <c r="F26504" s="3"/>
      <c r="G26504" s="3"/>
      <c r="H26504" s="3"/>
      <c r="I26504" s="3"/>
      <c r="J26504" s="3"/>
      <c r="K26504" s="3"/>
      <c r="L26504" s="3"/>
      <c r="M26504" s="3"/>
      <c r="N26504" s="3"/>
    </row>
    <row r="26505">
      <c r="A26505" s="3"/>
      <c r="B26505" s="3"/>
      <c r="C26505" s="3"/>
      <c r="D26505" s="3"/>
      <c r="E26505" s="3"/>
      <c r="F26505" s="3"/>
      <c r="G26505" s="3"/>
      <c r="H26505" s="3"/>
      <c r="I26505" s="3"/>
      <c r="J26505" s="3"/>
      <c r="K26505" s="3"/>
      <c r="L26505" s="3"/>
      <c r="M26505" s="3"/>
      <c r="N26505" s="3"/>
    </row>
    <row r="26506">
      <c r="A26506" s="3"/>
      <c r="B26506" s="3"/>
      <c r="C26506" s="3"/>
      <c r="D26506" s="3"/>
      <c r="E26506" s="3"/>
      <c r="F26506" s="3"/>
      <c r="G26506" s="3"/>
      <c r="H26506" s="3"/>
      <c r="I26506" s="3"/>
      <c r="J26506" s="3"/>
      <c r="K26506" s="3"/>
      <c r="L26506" s="3"/>
      <c r="M26506" s="3"/>
      <c r="N26506" s="3"/>
    </row>
    <row r="26507">
      <c r="A26507" s="3"/>
      <c r="B26507" s="3"/>
      <c r="C26507" s="3"/>
      <c r="D26507" s="3"/>
      <c r="E26507" s="3"/>
      <c r="F26507" s="3"/>
      <c r="G26507" s="3"/>
      <c r="H26507" s="3"/>
      <c r="I26507" s="3"/>
      <c r="J26507" s="3"/>
      <c r="K26507" s="3"/>
      <c r="L26507" s="3"/>
      <c r="M26507" s="3"/>
      <c r="N26507" s="3"/>
    </row>
    <row r="26508">
      <c r="A26508" s="3"/>
      <c r="B26508" s="3"/>
      <c r="C26508" s="3"/>
      <c r="D26508" s="3"/>
      <c r="E26508" s="3"/>
      <c r="F26508" s="3"/>
      <c r="G26508" s="3"/>
      <c r="H26508" s="3"/>
      <c r="I26508" s="3"/>
      <c r="J26508" s="3"/>
      <c r="K26508" s="3"/>
      <c r="L26508" s="3"/>
      <c r="M26508" s="3"/>
      <c r="N26508" s="3"/>
    </row>
    <row r="26509">
      <c r="A26509" s="3"/>
      <c r="B26509" s="3"/>
      <c r="C26509" s="3"/>
      <c r="D26509" s="3"/>
      <c r="E26509" s="3"/>
      <c r="F26509" s="3"/>
      <c r="G26509" s="3"/>
      <c r="H26509" s="3"/>
      <c r="I26509" s="3"/>
      <c r="J26509" s="3"/>
      <c r="K26509" s="3"/>
      <c r="L26509" s="3"/>
      <c r="M26509" s="3"/>
      <c r="N26509" s="3"/>
    </row>
    <row r="26510">
      <c r="A26510" s="3"/>
      <c r="B26510" s="3"/>
      <c r="C26510" s="3"/>
      <c r="D26510" s="3"/>
      <c r="E26510" s="3"/>
      <c r="F26510" s="3"/>
      <c r="G26510" s="3"/>
      <c r="H26510" s="3"/>
      <c r="I26510" s="3"/>
      <c r="J26510" s="3"/>
      <c r="K26510" s="3"/>
      <c r="L26510" s="3"/>
      <c r="M26510" s="3"/>
      <c r="N26510" s="3"/>
    </row>
    <row r="26511">
      <c r="A26511" s="3"/>
      <c r="B26511" s="3"/>
      <c r="C26511" s="3"/>
      <c r="D26511" s="3"/>
      <c r="E26511" s="3"/>
      <c r="F26511" s="3"/>
      <c r="G26511" s="3"/>
      <c r="H26511" s="3"/>
      <c r="I26511" s="3"/>
      <c r="J26511" s="3"/>
      <c r="K26511" s="3"/>
      <c r="L26511" s="3"/>
      <c r="M26511" s="3"/>
      <c r="N26511" s="3"/>
    </row>
    <row r="26512">
      <c r="A26512" s="3"/>
      <c r="B26512" s="3"/>
      <c r="C26512" s="3"/>
      <c r="D26512" s="3"/>
      <c r="E26512" s="3"/>
      <c r="F26512" s="3"/>
      <c r="G26512" s="3"/>
      <c r="H26512" s="3"/>
      <c r="I26512" s="3"/>
      <c r="J26512" s="3"/>
      <c r="K26512" s="3"/>
      <c r="L26512" s="3"/>
      <c r="M26512" s="3"/>
      <c r="N26512" s="3"/>
    </row>
    <row r="26513">
      <c r="A26513" s="3"/>
      <c r="B26513" s="3"/>
      <c r="C26513" s="3"/>
      <c r="D26513" s="3"/>
      <c r="E26513" s="3"/>
      <c r="F26513" s="3"/>
      <c r="G26513" s="3"/>
      <c r="H26513" s="3"/>
      <c r="I26513" s="3"/>
      <c r="J26513" s="3"/>
      <c r="K26513" s="3"/>
      <c r="L26513" s="3"/>
      <c r="M26513" s="3"/>
      <c r="N26513" s="3"/>
    </row>
    <row r="26514">
      <c r="A26514" s="3"/>
      <c r="B26514" s="3"/>
      <c r="C26514" s="3"/>
      <c r="D26514" s="3"/>
      <c r="E26514" s="3"/>
      <c r="F26514" s="3"/>
      <c r="G26514" s="3"/>
      <c r="H26514" s="3"/>
      <c r="I26514" s="3"/>
      <c r="J26514" s="3"/>
      <c r="K26514" s="3"/>
      <c r="L26514" s="3"/>
      <c r="M26514" s="3"/>
      <c r="N26514" s="3"/>
    </row>
    <row r="26515">
      <c r="A26515" s="3"/>
      <c r="B26515" s="3"/>
      <c r="C26515" s="3"/>
      <c r="D26515" s="3"/>
      <c r="E26515" s="3"/>
      <c r="F26515" s="3"/>
      <c r="G26515" s="3"/>
      <c r="H26515" s="3"/>
      <c r="I26515" s="3"/>
      <c r="J26515" s="3"/>
      <c r="K26515" s="3"/>
      <c r="L26515" s="3"/>
      <c r="M26515" s="3"/>
      <c r="N26515" s="3"/>
    </row>
    <row r="26516">
      <c r="A26516" s="3"/>
      <c r="B26516" s="3"/>
      <c r="C26516" s="3"/>
      <c r="D26516" s="3"/>
      <c r="E26516" s="3"/>
      <c r="F26516" s="3"/>
      <c r="G26516" s="3"/>
      <c r="H26516" s="3"/>
      <c r="I26516" s="3"/>
      <c r="J26516" s="3"/>
      <c r="K26516" s="3"/>
      <c r="L26516" s="3"/>
      <c r="M26516" s="3"/>
      <c r="N26516" s="3"/>
    </row>
    <row r="26517">
      <c r="A26517" s="3"/>
      <c r="B26517" s="3"/>
      <c r="C26517" s="3"/>
      <c r="D26517" s="3"/>
      <c r="E26517" s="3"/>
      <c r="F26517" s="3"/>
      <c r="G26517" s="3"/>
      <c r="H26517" s="3"/>
      <c r="I26517" s="3"/>
      <c r="J26517" s="3"/>
      <c r="K26517" s="3"/>
      <c r="L26517" s="3"/>
      <c r="M26517" s="3"/>
      <c r="N26517" s="3"/>
    </row>
    <row r="26518">
      <c r="A26518" s="3"/>
      <c r="B26518" s="3"/>
      <c r="C26518" s="3"/>
      <c r="D26518" s="3"/>
      <c r="E26518" s="3"/>
      <c r="F26518" s="3"/>
      <c r="G26518" s="3"/>
      <c r="H26518" s="3"/>
      <c r="I26518" s="3"/>
      <c r="J26518" s="3"/>
      <c r="K26518" s="3"/>
      <c r="L26518" s="3"/>
      <c r="M26518" s="3"/>
      <c r="N26518" s="3"/>
    </row>
    <row r="26519">
      <c r="A26519" s="3"/>
      <c r="B26519" s="3"/>
      <c r="C26519" s="3"/>
      <c r="D26519" s="3"/>
      <c r="E26519" s="3"/>
      <c r="F26519" s="3"/>
      <c r="G26519" s="3"/>
      <c r="H26519" s="3"/>
      <c r="I26519" s="3"/>
      <c r="J26519" s="3"/>
      <c r="K26519" s="3"/>
      <c r="L26519" s="3"/>
      <c r="M26519" s="3"/>
      <c r="N26519" s="3"/>
    </row>
    <row r="26520">
      <c r="A26520" s="3"/>
      <c r="B26520" s="3"/>
      <c r="C26520" s="3"/>
      <c r="D26520" s="3"/>
      <c r="E26520" s="3"/>
      <c r="F26520" s="3"/>
      <c r="G26520" s="3"/>
      <c r="H26520" s="3"/>
      <c r="I26520" s="3"/>
      <c r="J26520" s="3"/>
      <c r="K26520" s="3"/>
      <c r="L26520" s="3"/>
      <c r="M26520" s="3"/>
      <c r="N26520" s="3"/>
    </row>
    <row r="26521">
      <c r="A26521" s="3"/>
      <c r="B26521" s="3"/>
      <c r="C26521" s="3"/>
      <c r="D26521" s="3"/>
      <c r="E26521" s="3"/>
      <c r="F26521" s="3"/>
      <c r="G26521" s="3"/>
      <c r="H26521" s="3"/>
      <c r="I26521" s="3"/>
      <c r="J26521" s="3"/>
      <c r="K26521" s="3"/>
      <c r="L26521" s="3"/>
      <c r="M26521" s="3"/>
      <c r="N26521" s="3"/>
    </row>
    <row r="26522">
      <c r="A26522" s="3"/>
      <c r="B26522" s="3"/>
      <c r="C26522" s="3"/>
      <c r="D26522" s="3"/>
      <c r="E26522" s="3"/>
      <c r="F26522" s="3"/>
      <c r="G26522" s="3"/>
      <c r="H26522" s="3"/>
      <c r="I26522" s="3"/>
      <c r="J26522" s="3"/>
      <c r="K26522" s="3"/>
      <c r="L26522" s="3"/>
      <c r="M26522" s="3"/>
      <c r="N26522" s="3"/>
    </row>
    <row r="26523">
      <c r="A26523" s="3"/>
      <c r="B26523" s="3"/>
      <c r="C26523" s="3"/>
      <c r="D26523" s="3"/>
      <c r="E26523" s="3"/>
      <c r="F26523" s="3"/>
      <c r="G26523" s="3"/>
      <c r="H26523" s="3"/>
      <c r="I26523" s="3"/>
      <c r="J26523" s="3"/>
      <c r="K26523" s="3"/>
      <c r="L26523" s="3"/>
      <c r="M26523" s="3"/>
      <c r="N26523" s="3"/>
    </row>
    <row r="26524">
      <c r="A26524" s="3"/>
      <c r="B26524" s="3"/>
      <c r="C26524" s="3"/>
      <c r="D26524" s="3"/>
      <c r="E26524" s="3"/>
      <c r="F26524" s="3"/>
      <c r="G26524" s="3"/>
      <c r="H26524" s="3"/>
      <c r="I26524" s="3"/>
      <c r="J26524" s="3"/>
      <c r="K26524" s="3"/>
      <c r="L26524" s="3"/>
      <c r="M26524" s="3"/>
      <c r="N26524" s="3"/>
    </row>
    <row r="26525">
      <c r="A26525" s="3"/>
      <c r="B26525" s="3"/>
      <c r="C26525" s="3"/>
      <c r="D26525" s="3"/>
      <c r="E26525" s="3"/>
      <c r="F26525" s="3"/>
      <c r="G26525" s="3"/>
      <c r="H26525" s="3"/>
      <c r="I26525" s="3"/>
      <c r="J26525" s="3"/>
      <c r="K26525" s="3"/>
      <c r="L26525" s="3"/>
      <c r="M26525" s="3"/>
      <c r="N26525" s="3"/>
    </row>
    <row r="26526">
      <c r="A26526" s="3"/>
      <c r="B26526" s="3"/>
      <c r="C26526" s="3"/>
      <c r="D26526" s="3"/>
      <c r="E26526" s="3"/>
      <c r="F26526" s="3"/>
      <c r="G26526" s="3"/>
      <c r="H26526" s="3"/>
      <c r="I26526" s="3"/>
      <c r="J26526" s="3"/>
      <c r="K26526" s="3"/>
      <c r="L26526" s="3"/>
      <c r="M26526" s="3"/>
      <c r="N26526" s="3"/>
    </row>
    <row r="26527">
      <c r="A26527" s="3"/>
      <c r="B26527" s="3"/>
      <c r="C26527" s="3"/>
      <c r="D26527" s="3"/>
      <c r="E26527" s="3"/>
      <c r="F26527" s="3"/>
      <c r="G26527" s="3"/>
      <c r="H26527" s="3"/>
      <c r="I26527" s="3"/>
      <c r="J26527" s="3"/>
      <c r="K26527" s="3"/>
      <c r="L26527" s="3"/>
      <c r="M26527" s="3"/>
      <c r="N26527" s="3"/>
    </row>
    <row r="26528">
      <c r="A26528" s="3"/>
      <c r="B26528" s="3"/>
      <c r="C26528" s="3"/>
      <c r="D26528" s="3"/>
      <c r="E26528" s="3"/>
      <c r="F26528" s="3"/>
      <c r="G26528" s="3"/>
      <c r="H26528" s="3"/>
      <c r="I26528" s="3"/>
      <c r="J26528" s="3"/>
      <c r="K26528" s="3"/>
      <c r="L26528" s="3"/>
      <c r="M26528" s="3"/>
      <c r="N26528" s="3"/>
    </row>
    <row r="26529">
      <c r="A26529" s="3"/>
      <c r="B26529" s="3"/>
      <c r="C26529" s="3"/>
      <c r="D26529" s="3"/>
      <c r="E26529" s="3"/>
      <c r="F26529" s="3"/>
      <c r="G26529" s="3"/>
      <c r="H26529" s="3"/>
      <c r="I26529" s="3"/>
      <c r="J26529" s="3"/>
      <c r="K26529" s="3"/>
      <c r="L26529" s="3"/>
      <c r="M26529" s="3"/>
      <c r="N26529" s="3"/>
    </row>
    <row r="26530">
      <c r="A26530" s="3"/>
      <c r="B26530" s="3"/>
      <c r="C26530" s="3"/>
      <c r="D26530" s="3"/>
      <c r="E26530" s="3"/>
      <c r="F26530" s="3"/>
      <c r="G26530" s="3"/>
      <c r="H26530" s="3"/>
      <c r="I26530" s="3"/>
      <c r="J26530" s="3"/>
      <c r="K26530" s="3"/>
      <c r="L26530" s="3"/>
      <c r="M26530" s="3"/>
      <c r="N26530" s="3"/>
    </row>
    <row r="26531">
      <c r="A26531" s="3"/>
      <c r="B26531" s="3"/>
      <c r="C26531" s="3"/>
      <c r="D26531" s="3"/>
      <c r="E26531" s="3"/>
      <c r="F26531" s="3"/>
      <c r="G26531" s="3"/>
      <c r="H26531" s="3"/>
      <c r="I26531" s="3"/>
      <c r="J26531" s="3"/>
      <c r="K26531" s="3"/>
      <c r="L26531" s="3"/>
      <c r="M26531" s="3"/>
      <c r="N26531" s="3"/>
    </row>
    <row r="26532">
      <c r="A26532" s="3"/>
      <c r="B26532" s="3"/>
      <c r="C26532" s="3"/>
      <c r="D26532" s="3"/>
      <c r="E26532" s="3"/>
      <c r="F26532" s="3"/>
      <c r="G26532" s="3"/>
      <c r="H26532" s="3"/>
      <c r="I26532" s="3"/>
      <c r="J26532" s="3"/>
      <c r="K26532" s="3"/>
      <c r="L26532" s="3"/>
      <c r="M26532" s="3"/>
      <c r="N26532" s="3"/>
    </row>
    <row r="26533">
      <c r="A26533" s="3"/>
      <c r="B26533" s="3"/>
      <c r="C26533" s="3"/>
      <c r="D26533" s="3"/>
      <c r="E26533" s="3"/>
      <c r="F26533" s="3"/>
      <c r="G26533" s="3"/>
      <c r="H26533" s="3"/>
      <c r="I26533" s="3"/>
      <c r="J26533" s="3"/>
      <c r="K26533" s="3"/>
      <c r="L26533" s="3"/>
      <c r="M26533" s="3"/>
      <c r="N26533" s="3"/>
    </row>
    <row r="26534">
      <c r="A26534" s="3"/>
      <c r="B26534" s="3"/>
      <c r="C26534" s="3"/>
      <c r="D26534" s="3"/>
      <c r="E26534" s="3"/>
      <c r="F26534" s="3"/>
      <c r="G26534" s="3"/>
      <c r="H26534" s="3"/>
      <c r="I26534" s="3"/>
      <c r="J26534" s="3"/>
      <c r="K26534" s="3"/>
      <c r="L26534" s="3"/>
      <c r="M26534" s="3"/>
      <c r="N26534" s="3"/>
    </row>
    <row r="26535">
      <c r="A26535" s="3"/>
      <c r="B26535" s="3"/>
      <c r="C26535" s="3"/>
      <c r="D26535" s="3"/>
      <c r="E26535" s="3"/>
      <c r="F26535" s="3"/>
      <c r="G26535" s="3"/>
      <c r="H26535" s="3"/>
      <c r="I26535" s="3"/>
      <c r="J26535" s="3"/>
      <c r="K26535" s="3"/>
      <c r="L26535" s="3"/>
      <c r="M26535" s="3"/>
      <c r="N26535" s="3"/>
    </row>
    <row r="26536">
      <c r="A26536" s="3"/>
      <c r="B26536" s="3"/>
      <c r="C26536" s="3"/>
      <c r="D26536" s="3"/>
      <c r="E26536" s="3"/>
      <c r="F26536" s="3"/>
      <c r="G26536" s="3"/>
      <c r="H26536" s="3"/>
      <c r="I26536" s="3"/>
      <c r="J26536" s="3"/>
      <c r="K26536" s="3"/>
      <c r="L26536" s="3"/>
      <c r="M26536" s="3"/>
      <c r="N26536" s="3"/>
    </row>
    <row r="26537">
      <c r="A26537" s="3"/>
      <c r="B26537" s="3"/>
      <c r="C26537" s="3"/>
      <c r="D26537" s="3"/>
      <c r="E26537" s="3"/>
      <c r="F26537" s="3"/>
      <c r="G26537" s="3"/>
      <c r="H26537" s="3"/>
      <c r="I26537" s="3"/>
      <c r="J26537" s="3"/>
      <c r="K26537" s="3"/>
      <c r="L26537" s="3"/>
      <c r="M26537" s="3"/>
      <c r="N26537" s="3"/>
    </row>
    <row r="26538">
      <c r="A26538" s="3"/>
      <c r="B26538" s="3"/>
      <c r="C26538" s="3"/>
      <c r="D26538" s="3"/>
      <c r="E26538" s="3"/>
      <c r="F26538" s="3"/>
      <c r="G26538" s="3"/>
      <c r="H26538" s="3"/>
      <c r="I26538" s="3"/>
      <c r="J26538" s="3"/>
      <c r="K26538" s="3"/>
      <c r="L26538" s="3"/>
      <c r="M26538" s="3"/>
      <c r="N26538" s="3"/>
    </row>
    <row r="26539">
      <c r="A26539" s="3"/>
      <c r="B26539" s="3"/>
      <c r="C26539" s="3"/>
      <c r="D26539" s="3"/>
      <c r="E26539" s="3"/>
      <c r="F26539" s="3"/>
      <c r="G26539" s="3"/>
      <c r="H26539" s="3"/>
      <c r="I26539" s="3"/>
      <c r="J26539" s="3"/>
      <c r="K26539" s="3"/>
      <c r="L26539" s="3"/>
      <c r="M26539" s="3"/>
      <c r="N26539" s="3"/>
    </row>
    <row r="26540">
      <c r="A26540" s="3"/>
      <c r="B26540" s="3"/>
      <c r="C26540" s="3"/>
      <c r="D26540" s="3"/>
      <c r="E26540" s="3"/>
      <c r="F26540" s="3"/>
      <c r="G26540" s="3"/>
      <c r="H26540" s="3"/>
      <c r="I26540" s="3"/>
      <c r="J26540" s="3"/>
      <c r="K26540" s="3"/>
      <c r="L26540" s="3"/>
      <c r="M26540" s="3"/>
      <c r="N26540" s="3"/>
    </row>
    <row r="26541">
      <c r="A26541" s="3"/>
      <c r="B26541" s="3"/>
      <c r="C26541" s="3"/>
      <c r="D26541" s="3"/>
      <c r="E26541" s="3"/>
      <c r="F26541" s="3"/>
      <c r="G26541" s="3"/>
      <c r="H26541" s="3"/>
      <c r="I26541" s="3"/>
      <c r="J26541" s="3"/>
      <c r="K26541" s="3"/>
      <c r="L26541" s="3"/>
      <c r="M26541" s="3"/>
      <c r="N26541" s="3"/>
    </row>
    <row r="26542">
      <c r="A26542" s="3"/>
      <c r="B26542" s="3"/>
      <c r="C26542" s="3"/>
      <c r="D26542" s="3"/>
      <c r="E26542" s="3"/>
      <c r="F26542" s="3"/>
      <c r="G26542" s="3"/>
      <c r="H26542" s="3"/>
      <c r="I26542" s="3"/>
      <c r="J26542" s="3"/>
      <c r="K26542" s="3"/>
      <c r="L26542" s="3"/>
      <c r="M26542" s="3"/>
      <c r="N26542" s="3"/>
    </row>
    <row r="26543">
      <c r="A26543" s="3"/>
      <c r="B26543" s="3"/>
      <c r="C26543" s="3"/>
      <c r="D26543" s="3"/>
      <c r="E26543" s="3"/>
      <c r="F26543" s="3"/>
      <c r="G26543" s="3"/>
      <c r="H26543" s="3"/>
      <c r="I26543" s="3"/>
      <c r="J26543" s="3"/>
      <c r="K26543" s="3"/>
      <c r="L26543" s="3"/>
      <c r="M26543" s="3"/>
      <c r="N26543" s="3"/>
    </row>
    <row r="26544">
      <c r="A26544" s="3"/>
      <c r="B26544" s="3"/>
      <c r="C26544" s="3"/>
      <c r="D26544" s="3"/>
      <c r="E26544" s="3"/>
      <c r="F26544" s="3"/>
      <c r="G26544" s="3"/>
      <c r="H26544" s="3"/>
      <c r="I26544" s="3"/>
      <c r="J26544" s="3"/>
      <c r="K26544" s="3"/>
      <c r="L26544" s="3"/>
      <c r="M26544" s="3"/>
      <c r="N26544" s="3"/>
    </row>
    <row r="26545">
      <c r="A26545" s="3"/>
      <c r="B26545" s="3"/>
      <c r="C26545" s="3"/>
      <c r="D26545" s="3"/>
      <c r="E26545" s="3"/>
      <c r="F26545" s="3"/>
      <c r="G26545" s="3"/>
      <c r="H26545" s="3"/>
      <c r="I26545" s="3"/>
      <c r="J26545" s="3"/>
      <c r="K26545" s="3"/>
      <c r="L26545" s="3"/>
      <c r="M26545" s="3"/>
      <c r="N26545" s="3"/>
    </row>
    <row r="26546">
      <c r="A26546" s="3"/>
      <c r="B26546" s="3"/>
      <c r="C26546" s="3"/>
      <c r="D26546" s="3"/>
      <c r="E26546" s="3"/>
      <c r="F26546" s="3"/>
      <c r="G26546" s="3"/>
      <c r="H26546" s="3"/>
      <c r="I26546" s="3"/>
      <c r="J26546" s="3"/>
      <c r="K26546" s="3"/>
      <c r="L26546" s="3"/>
      <c r="M26546" s="3"/>
      <c r="N26546" s="3"/>
    </row>
    <row r="26547">
      <c r="A26547" s="3"/>
      <c r="B26547" s="3"/>
      <c r="C26547" s="3"/>
      <c r="D26547" s="3"/>
      <c r="E26547" s="3"/>
      <c r="F26547" s="3"/>
      <c r="G26547" s="3"/>
      <c r="H26547" s="3"/>
      <c r="I26547" s="3"/>
      <c r="J26547" s="3"/>
      <c r="K26547" s="3"/>
      <c r="L26547" s="3"/>
      <c r="M26547" s="3"/>
      <c r="N26547" s="3"/>
    </row>
    <row r="26548">
      <c r="A26548" s="3"/>
      <c r="B26548" s="3"/>
      <c r="C26548" s="3"/>
      <c r="D26548" s="3"/>
      <c r="E26548" s="3"/>
      <c r="F26548" s="3"/>
      <c r="G26548" s="3"/>
      <c r="H26548" s="3"/>
      <c r="I26548" s="3"/>
      <c r="J26548" s="3"/>
      <c r="K26548" s="3"/>
      <c r="L26548" s="3"/>
      <c r="M26548" s="3"/>
      <c r="N26548" s="3"/>
    </row>
    <row r="26549">
      <c r="A26549" s="3"/>
      <c r="B26549" s="3"/>
      <c r="C26549" s="3"/>
      <c r="D26549" s="3"/>
      <c r="E26549" s="3"/>
      <c r="F26549" s="3"/>
      <c r="G26549" s="3"/>
      <c r="H26549" s="3"/>
      <c r="I26549" s="3"/>
      <c r="J26549" s="3"/>
      <c r="K26549" s="3"/>
      <c r="L26549" s="3"/>
      <c r="M26549" s="3"/>
      <c r="N26549" s="3"/>
    </row>
    <row r="26550">
      <c r="A26550" s="3"/>
      <c r="B26550" s="3"/>
      <c r="C26550" s="3"/>
      <c r="D26550" s="3"/>
      <c r="E26550" s="3"/>
      <c r="F26550" s="3"/>
      <c r="G26550" s="3"/>
      <c r="H26550" s="3"/>
      <c r="I26550" s="3"/>
      <c r="J26550" s="3"/>
      <c r="K26550" s="3"/>
      <c r="L26550" s="3"/>
      <c r="M26550" s="3"/>
      <c r="N26550" s="3"/>
    </row>
    <row r="26551">
      <c r="A26551" s="3"/>
      <c r="B26551" s="3"/>
      <c r="C26551" s="3"/>
      <c r="D26551" s="3"/>
      <c r="E26551" s="3"/>
      <c r="F26551" s="3"/>
      <c r="G26551" s="3"/>
      <c r="H26551" s="3"/>
      <c r="I26551" s="3"/>
      <c r="J26551" s="3"/>
      <c r="K26551" s="3"/>
      <c r="L26551" s="3"/>
      <c r="M26551" s="3"/>
      <c r="N26551" s="3"/>
    </row>
    <row r="26552">
      <c r="A26552" s="3"/>
      <c r="B26552" s="3"/>
      <c r="C26552" s="3"/>
      <c r="D26552" s="3"/>
      <c r="E26552" s="3"/>
      <c r="F26552" s="3"/>
      <c r="G26552" s="3"/>
      <c r="H26552" s="3"/>
      <c r="I26552" s="3"/>
      <c r="J26552" s="3"/>
      <c r="K26552" s="3"/>
      <c r="L26552" s="3"/>
      <c r="M26552" s="3"/>
      <c r="N26552" s="3"/>
    </row>
    <row r="26553">
      <c r="A26553" s="3"/>
      <c r="B26553" s="3"/>
      <c r="C26553" s="3"/>
      <c r="D26553" s="3"/>
      <c r="E26553" s="3"/>
      <c r="F26553" s="3"/>
      <c r="G26553" s="3"/>
      <c r="H26553" s="3"/>
      <c r="I26553" s="3"/>
      <c r="J26553" s="3"/>
      <c r="K26553" s="3"/>
      <c r="L26553" s="3"/>
      <c r="M26553" s="3"/>
      <c r="N26553" s="3"/>
    </row>
    <row r="26554">
      <c r="A26554" s="3"/>
      <c r="B26554" s="3"/>
      <c r="C26554" s="3"/>
      <c r="D26554" s="3"/>
      <c r="E26554" s="3"/>
      <c r="F26554" s="3"/>
      <c r="G26554" s="3"/>
      <c r="H26554" s="3"/>
      <c r="I26554" s="3"/>
      <c r="J26554" s="3"/>
      <c r="K26554" s="3"/>
      <c r="L26554" s="3"/>
      <c r="M26554" s="3"/>
      <c r="N26554" s="3"/>
    </row>
    <row r="26555">
      <c r="A26555" s="3"/>
      <c r="B26555" s="3"/>
      <c r="C26555" s="3"/>
      <c r="D26555" s="3"/>
      <c r="E26555" s="3"/>
      <c r="F26555" s="3"/>
      <c r="G26555" s="3"/>
      <c r="H26555" s="3"/>
      <c r="I26555" s="3"/>
      <c r="J26555" s="3"/>
      <c r="K26555" s="3"/>
      <c r="L26555" s="3"/>
      <c r="M26555" s="3"/>
      <c r="N26555" s="3"/>
    </row>
    <row r="26556">
      <c r="A26556" s="3"/>
      <c r="B26556" s="3"/>
      <c r="C26556" s="3"/>
      <c r="D26556" s="3"/>
      <c r="E26556" s="3"/>
      <c r="F26556" s="3"/>
      <c r="G26556" s="3"/>
      <c r="H26556" s="3"/>
      <c r="I26556" s="3"/>
      <c r="J26556" s="3"/>
      <c r="K26556" s="3"/>
      <c r="L26556" s="3"/>
      <c r="M26556" s="3"/>
      <c r="N26556" s="3"/>
    </row>
    <row r="26557">
      <c r="A26557" s="3"/>
      <c r="B26557" s="3"/>
      <c r="C26557" s="3"/>
      <c r="D26557" s="3"/>
      <c r="E26557" s="3"/>
      <c r="F26557" s="3"/>
      <c r="G26557" s="3"/>
      <c r="H26557" s="3"/>
      <c r="I26557" s="3"/>
      <c r="J26557" s="3"/>
      <c r="K26557" s="3"/>
      <c r="L26557" s="3"/>
      <c r="M26557" s="3"/>
      <c r="N26557" s="3"/>
    </row>
    <row r="26558">
      <c r="A26558" s="3"/>
      <c r="B26558" s="3"/>
      <c r="C26558" s="3"/>
      <c r="D26558" s="3"/>
      <c r="E26558" s="3"/>
      <c r="F26558" s="3"/>
      <c r="G26558" s="3"/>
      <c r="H26558" s="3"/>
      <c r="I26558" s="3"/>
      <c r="J26558" s="3"/>
      <c r="K26558" s="3"/>
      <c r="L26558" s="3"/>
      <c r="M26558" s="3"/>
      <c r="N26558" s="3"/>
    </row>
    <row r="26559">
      <c r="A26559" s="3"/>
      <c r="B26559" s="3"/>
      <c r="C26559" s="3"/>
      <c r="D26559" s="3"/>
      <c r="E26559" s="3"/>
      <c r="F26559" s="3"/>
      <c r="G26559" s="3"/>
      <c r="H26559" s="3"/>
      <c r="I26559" s="3"/>
      <c r="J26559" s="3"/>
      <c r="K26559" s="3"/>
      <c r="L26559" s="3"/>
      <c r="M26559" s="3"/>
      <c r="N26559" s="3"/>
    </row>
    <row r="26560">
      <c r="A26560" s="3"/>
      <c r="B26560" s="3"/>
      <c r="C26560" s="3"/>
      <c r="D26560" s="3"/>
      <c r="E26560" s="3"/>
      <c r="F26560" s="3"/>
      <c r="G26560" s="3"/>
      <c r="H26560" s="3"/>
      <c r="I26560" s="3"/>
      <c r="J26560" s="3"/>
      <c r="K26560" s="3"/>
      <c r="L26560" s="3"/>
      <c r="M26560" s="3"/>
      <c r="N26560" s="3"/>
    </row>
    <row r="26561">
      <c r="A26561" s="3"/>
      <c r="B26561" s="3"/>
      <c r="C26561" s="3"/>
      <c r="D26561" s="3"/>
      <c r="E26561" s="3"/>
      <c r="F26561" s="3"/>
      <c r="G26561" s="3"/>
      <c r="H26561" s="3"/>
      <c r="I26561" s="3"/>
      <c r="J26561" s="3"/>
      <c r="K26561" s="3"/>
      <c r="L26561" s="3"/>
      <c r="M26561" s="3"/>
      <c r="N26561" s="3"/>
    </row>
    <row r="26562">
      <c r="A26562" s="3"/>
      <c r="B26562" s="3"/>
      <c r="C26562" s="3"/>
      <c r="D26562" s="3"/>
      <c r="E26562" s="3"/>
      <c r="F26562" s="3"/>
      <c r="G26562" s="3"/>
      <c r="H26562" s="3"/>
      <c r="I26562" s="3"/>
      <c r="J26562" s="3"/>
      <c r="K26562" s="3"/>
      <c r="L26562" s="3"/>
      <c r="M26562" s="3"/>
      <c r="N26562" s="3"/>
    </row>
    <row r="26563">
      <c r="A26563" s="3"/>
      <c r="B26563" s="3"/>
      <c r="C26563" s="3"/>
      <c r="D26563" s="3"/>
      <c r="E26563" s="3"/>
      <c r="F26563" s="3"/>
      <c r="G26563" s="3"/>
      <c r="H26563" s="3"/>
      <c r="I26563" s="3"/>
      <c r="J26563" s="3"/>
      <c r="K26563" s="3"/>
      <c r="L26563" s="3"/>
      <c r="M26563" s="3"/>
      <c r="N26563" s="3"/>
    </row>
    <row r="26564">
      <c r="A26564" s="3"/>
      <c r="B26564" s="3"/>
      <c r="C26564" s="3"/>
      <c r="D26564" s="3"/>
      <c r="E26564" s="3"/>
      <c r="F26564" s="3"/>
      <c r="G26564" s="3"/>
      <c r="H26564" s="3"/>
      <c r="I26564" s="3"/>
      <c r="J26564" s="3"/>
      <c r="K26564" s="3"/>
      <c r="L26564" s="3"/>
      <c r="M26564" s="3"/>
      <c r="N26564" s="3"/>
    </row>
    <row r="26565">
      <c r="A26565" s="3"/>
      <c r="B26565" s="3"/>
      <c r="C26565" s="3"/>
      <c r="D26565" s="3"/>
      <c r="E26565" s="3"/>
      <c r="F26565" s="3"/>
      <c r="G26565" s="3"/>
      <c r="H26565" s="3"/>
      <c r="I26565" s="3"/>
      <c r="J26565" s="3"/>
      <c r="K26565" s="3"/>
      <c r="L26565" s="3"/>
      <c r="M26565" s="3"/>
      <c r="N26565" s="3"/>
    </row>
    <row r="26566">
      <c r="A26566" s="3"/>
      <c r="B26566" s="3"/>
      <c r="C26566" s="3"/>
      <c r="D26566" s="3"/>
      <c r="E26566" s="3"/>
      <c r="F26566" s="3"/>
      <c r="G26566" s="3"/>
      <c r="H26566" s="3"/>
      <c r="I26566" s="3"/>
      <c r="J26566" s="3"/>
      <c r="K26566" s="3"/>
      <c r="L26566" s="3"/>
      <c r="M26566" s="3"/>
      <c r="N26566" s="3"/>
    </row>
    <row r="26567">
      <c r="A26567" s="3"/>
      <c r="B26567" s="3"/>
      <c r="C26567" s="3"/>
      <c r="D26567" s="3"/>
      <c r="E26567" s="3"/>
      <c r="F26567" s="3"/>
      <c r="G26567" s="3"/>
      <c r="H26567" s="3"/>
      <c r="I26567" s="3"/>
      <c r="J26567" s="3"/>
      <c r="K26567" s="3"/>
      <c r="L26567" s="3"/>
      <c r="M26567" s="3"/>
      <c r="N26567" s="3"/>
    </row>
    <row r="26568">
      <c r="A26568" s="3"/>
      <c r="B26568" s="3"/>
      <c r="C26568" s="3"/>
      <c r="D26568" s="3"/>
      <c r="E26568" s="3"/>
      <c r="F26568" s="3"/>
      <c r="G26568" s="3"/>
      <c r="H26568" s="3"/>
      <c r="I26568" s="3"/>
      <c r="J26568" s="3"/>
      <c r="K26568" s="3"/>
      <c r="L26568" s="3"/>
      <c r="M26568" s="3"/>
      <c r="N26568" s="3"/>
    </row>
    <row r="26569">
      <c r="A26569" s="3"/>
      <c r="B26569" s="3"/>
      <c r="C26569" s="3"/>
      <c r="D26569" s="3"/>
      <c r="E26569" s="3"/>
      <c r="F26569" s="3"/>
      <c r="G26569" s="3"/>
      <c r="H26569" s="3"/>
      <c r="I26569" s="3"/>
      <c r="J26569" s="3"/>
      <c r="K26569" s="3"/>
      <c r="L26569" s="3"/>
      <c r="M26569" s="3"/>
      <c r="N26569" s="3"/>
    </row>
    <row r="26570">
      <c r="A26570" s="3"/>
      <c r="B26570" s="3"/>
      <c r="C26570" s="3"/>
      <c r="D26570" s="3"/>
      <c r="E26570" s="3"/>
      <c r="F26570" s="3"/>
      <c r="G26570" s="3"/>
      <c r="H26570" s="3"/>
      <c r="I26570" s="3"/>
      <c r="J26570" s="3"/>
      <c r="K26570" s="3"/>
      <c r="L26570" s="3"/>
      <c r="M26570" s="3"/>
      <c r="N26570" s="3"/>
    </row>
    <row r="26571">
      <c r="A26571" s="3"/>
      <c r="B26571" s="3"/>
      <c r="C26571" s="3"/>
      <c r="D26571" s="3"/>
      <c r="E26571" s="3"/>
      <c r="F26571" s="3"/>
      <c r="G26571" s="3"/>
      <c r="H26571" s="3"/>
      <c r="I26571" s="3"/>
      <c r="J26571" s="3"/>
      <c r="K26571" s="3"/>
      <c r="L26571" s="3"/>
      <c r="M26571" s="3"/>
      <c r="N26571" s="3"/>
    </row>
    <row r="26572">
      <c r="A26572" s="3"/>
      <c r="B26572" s="3"/>
      <c r="C26572" s="3"/>
      <c r="D26572" s="3"/>
      <c r="E26572" s="3"/>
      <c r="F26572" s="3"/>
      <c r="G26572" s="3"/>
      <c r="H26572" s="3"/>
      <c r="I26572" s="3"/>
      <c r="J26572" s="3"/>
      <c r="K26572" s="3"/>
      <c r="L26572" s="3"/>
      <c r="M26572" s="3"/>
      <c r="N26572" s="3"/>
    </row>
    <row r="26573">
      <c r="A26573" s="3"/>
      <c r="B26573" s="3"/>
      <c r="C26573" s="3"/>
      <c r="D26573" s="3"/>
      <c r="E26573" s="3"/>
      <c r="F26573" s="3"/>
      <c r="G26573" s="3"/>
      <c r="H26573" s="3"/>
      <c r="I26573" s="3"/>
      <c r="J26573" s="3"/>
      <c r="K26573" s="3"/>
      <c r="L26573" s="3"/>
      <c r="M26573" s="3"/>
      <c r="N26573" s="3"/>
    </row>
    <row r="26574">
      <c r="A26574" s="3"/>
      <c r="B26574" s="3"/>
      <c r="C26574" s="3"/>
      <c r="D26574" s="3"/>
      <c r="E26574" s="3"/>
      <c r="F26574" s="3"/>
      <c r="G26574" s="3"/>
      <c r="H26574" s="3"/>
      <c r="I26574" s="3"/>
      <c r="J26574" s="3"/>
      <c r="K26574" s="3"/>
      <c r="L26574" s="3"/>
      <c r="M26574" s="3"/>
      <c r="N26574" s="3"/>
    </row>
    <row r="26575">
      <c r="A26575" s="3"/>
      <c r="B26575" s="3"/>
      <c r="C26575" s="3"/>
      <c r="D26575" s="3"/>
      <c r="E26575" s="3"/>
      <c r="F26575" s="3"/>
      <c r="G26575" s="3"/>
      <c r="H26575" s="3"/>
      <c r="I26575" s="3"/>
      <c r="J26575" s="3"/>
      <c r="K26575" s="3"/>
      <c r="L26575" s="3"/>
      <c r="M26575" s="3"/>
      <c r="N26575" s="3"/>
    </row>
    <row r="26576">
      <c r="A26576" s="3"/>
      <c r="B26576" s="3"/>
      <c r="C26576" s="3"/>
      <c r="D26576" s="3"/>
      <c r="E26576" s="3"/>
      <c r="F26576" s="3"/>
      <c r="G26576" s="3"/>
      <c r="H26576" s="3"/>
      <c r="I26576" s="3"/>
      <c r="J26576" s="3"/>
      <c r="K26576" s="3"/>
      <c r="L26576" s="3"/>
      <c r="M26576" s="3"/>
      <c r="N26576" s="3"/>
    </row>
    <row r="26577">
      <c r="A26577" s="3"/>
      <c r="B26577" s="3"/>
      <c r="C26577" s="3"/>
      <c r="D26577" s="3"/>
      <c r="E26577" s="3"/>
      <c r="F26577" s="3"/>
      <c r="G26577" s="3"/>
      <c r="H26577" s="3"/>
      <c r="I26577" s="3"/>
      <c r="J26577" s="3"/>
      <c r="K26577" s="3"/>
      <c r="L26577" s="3"/>
      <c r="M26577" s="3"/>
      <c r="N26577" s="3"/>
    </row>
    <row r="26578">
      <c r="A26578" s="3"/>
      <c r="B26578" s="3"/>
      <c r="C26578" s="3"/>
      <c r="D26578" s="3"/>
      <c r="E26578" s="3"/>
      <c r="F26578" s="3"/>
      <c r="G26578" s="3"/>
      <c r="H26578" s="3"/>
      <c r="I26578" s="3"/>
      <c r="J26578" s="3"/>
      <c r="K26578" s="3"/>
      <c r="L26578" s="3"/>
      <c r="M26578" s="3"/>
      <c r="N26578" s="3"/>
    </row>
    <row r="26579">
      <c r="A26579" s="3"/>
      <c r="B26579" s="3"/>
      <c r="C26579" s="3"/>
      <c r="D26579" s="3"/>
      <c r="E26579" s="3"/>
      <c r="F26579" s="3"/>
      <c r="G26579" s="3"/>
      <c r="H26579" s="3"/>
      <c r="I26579" s="3"/>
      <c r="J26579" s="3"/>
      <c r="K26579" s="3"/>
      <c r="L26579" s="3"/>
      <c r="M26579" s="3"/>
      <c r="N26579" s="3"/>
    </row>
    <row r="26580">
      <c r="A26580" s="3"/>
      <c r="B26580" s="3"/>
      <c r="C26580" s="3"/>
      <c r="D26580" s="3"/>
      <c r="E26580" s="3"/>
      <c r="F26580" s="3"/>
      <c r="G26580" s="3"/>
      <c r="H26580" s="3"/>
      <c r="I26580" s="3"/>
      <c r="J26580" s="3"/>
      <c r="K26580" s="3"/>
      <c r="L26580" s="3"/>
      <c r="M26580" s="3"/>
      <c r="N26580" s="3"/>
    </row>
    <row r="26581">
      <c r="A26581" s="3"/>
      <c r="B26581" s="3"/>
      <c r="C26581" s="3"/>
      <c r="D26581" s="3"/>
      <c r="E26581" s="3"/>
      <c r="F26581" s="3"/>
      <c r="G26581" s="3"/>
      <c r="H26581" s="3"/>
      <c r="I26581" s="3"/>
      <c r="J26581" s="3"/>
      <c r="K26581" s="3"/>
      <c r="L26581" s="3"/>
      <c r="M26581" s="3"/>
      <c r="N26581" s="3"/>
    </row>
    <row r="26582">
      <c r="A26582" s="3"/>
      <c r="B26582" s="3"/>
      <c r="C26582" s="3"/>
      <c r="D26582" s="3"/>
      <c r="E26582" s="3"/>
      <c r="F26582" s="3"/>
      <c r="G26582" s="3"/>
      <c r="H26582" s="3"/>
      <c r="I26582" s="3"/>
      <c r="J26582" s="3"/>
      <c r="K26582" s="3"/>
      <c r="L26582" s="3"/>
      <c r="M26582" s="3"/>
      <c r="N26582" s="3"/>
    </row>
    <row r="26583">
      <c r="A26583" s="3"/>
      <c r="B26583" s="3"/>
      <c r="C26583" s="3"/>
      <c r="D26583" s="3"/>
      <c r="E26583" s="3"/>
      <c r="F26583" s="3"/>
      <c r="G26583" s="3"/>
      <c r="H26583" s="3"/>
      <c r="I26583" s="3"/>
      <c r="J26583" s="3"/>
      <c r="K26583" s="3"/>
      <c r="L26583" s="3"/>
      <c r="M26583" s="3"/>
      <c r="N26583" s="3"/>
    </row>
    <row r="26584">
      <c r="A26584" s="3"/>
      <c r="B26584" s="3"/>
      <c r="C26584" s="3"/>
      <c r="D26584" s="3"/>
      <c r="E26584" s="3"/>
      <c r="F26584" s="3"/>
      <c r="G26584" s="3"/>
      <c r="H26584" s="3"/>
      <c r="I26584" s="3"/>
      <c r="J26584" s="3"/>
      <c r="K26584" s="3"/>
      <c r="L26584" s="3"/>
      <c r="M26584" s="3"/>
      <c r="N26584" s="3"/>
    </row>
    <row r="26585">
      <c r="A26585" s="3"/>
      <c r="B26585" s="3"/>
      <c r="C26585" s="3"/>
      <c r="D26585" s="3"/>
      <c r="E26585" s="3"/>
      <c r="F26585" s="3"/>
      <c r="G26585" s="3"/>
      <c r="H26585" s="3"/>
      <c r="I26585" s="3"/>
      <c r="J26585" s="3"/>
      <c r="K26585" s="3"/>
      <c r="L26585" s="3"/>
      <c r="M26585" s="3"/>
      <c r="N26585" s="3"/>
    </row>
    <row r="26586">
      <c r="A26586" s="3"/>
      <c r="B26586" s="3"/>
      <c r="C26586" s="3"/>
      <c r="D26586" s="3"/>
      <c r="E26586" s="3"/>
      <c r="F26586" s="3"/>
      <c r="G26586" s="3"/>
      <c r="H26586" s="3"/>
      <c r="I26586" s="3"/>
      <c r="J26586" s="3"/>
      <c r="K26586" s="3"/>
      <c r="L26586" s="3"/>
      <c r="M26586" s="3"/>
      <c r="N26586" s="3"/>
    </row>
    <row r="26587">
      <c r="A26587" s="3"/>
      <c r="B26587" s="3"/>
      <c r="C26587" s="3"/>
      <c r="D26587" s="3"/>
      <c r="E26587" s="3"/>
      <c r="F26587" s="3"/>
      <c r="G26587" s="3"/>
      <c r="H26587" s="3"/>
      <c r="I26587" s="3"/>
      <c r="J26587" s="3"/>
      <c r="K26587" s="3"/>
      <c r="L26587" s="3"/>
      <c r="M26587" s="3"/>
      <c r="N26587" s="3"/>
    </row>
    <row r="26588">
      <c r="A26588" s="3"/>
      <c r="B26588" s="3"/>
      <c r="C26588" s="3"/>
      <c r="D26588" s="3"/>
      <c r="E26588" s="3"/>
      <c r="F26588" s="3"/>
      <c r="G26588" s="3"/>
      <c r="H26588" s="3"/>
      <c r="I26588" s="3"/>
      <c r="J26588" s="3"/>
      <c r="K26588" s="3"/>
      <c r="L26588" s="3"/>
      <c r="M26588" s="3"/>
      <c r="N26588" s="3"/>
    </row>
    <row r="26589">
      <c r="A26589" s="3"/>
      <c r="B26589" s="3"/>
      <c r="C26589" s="3"/>
      <c r="D26589" s="3"/>
      <c r="E26589" s="3"/>
      <c r="F26589" s="3"/>
      <c r="G26589" s="3"/>
      <c r="H26589" s="3"/>
      <c r="I26589" s="3"/>
      <c r="J26589" s="3"/>
      <c r="K26589" s="3"/>
      <c r="L26589" s="3"/>
      <c r="M26589" s="3"/>
      <c r="N26589" s="3"/>
    </row>
    <row r="26590">
      <c r="A26590" s="3"/>
      <c r="B26590" s="3"/>
      <c r="C26590" s="3"/>
      <c r="D26590" s="3"/>
      <c r="E26590" s="3"/>
      <c r="F26590" s="3"/>
      <c r="G26590" s="3"/>
      <c r="H26590" s="3"/>
      <c r="I26590" s="3"/>
      <c r="J26590" s="3"/>
      <c r="K26590" s="3"/>
      <c r="L26590" s="3"/>
      <c r="M26590" s="3"/>
      <c r="N26590" s="3"/>
    </row>
    <row r="26591">
      <c r="A26591" s="3"/>
      <c r="B26591" s="3"/>
      <c r="C26591" s="3"/>
      <c r="D26591" s="3"/>
      <c r="E26591" s="3"/>
      <c r="F26591" s="3"/>
      <c r="G26591" s="3"/>
      <c r="H26591" s="3"/>
      <c r="I26591" s="3"/>
      <c r="J26591" s="3"/>
      <c r="K26591" s="3"/>
      <c r="L26591" s="3"/>
      <c r="M26591" s="3"/>
      <c r="N26591" s="3"/>
    </row>
    <row r="26592">
      <c r="A26592" s="3"/>
      <c r="B26592" s="3"/>
      <c r="C26592" s="3"/>
      <c r="D26592" s="3"/>
      <c r="E26592" s="3"/>
      <c r="F26592" s="3"/>
      <c r="G26592" s="3"/>
      <c r="H26592" s="3"/>
      <c r="I26592" s="3"/>
      <c r="J26592" s="3"/>
      <c r="K26592" s="3"/>
      <c r="L26592" s="3"/>
      <c r="M26592" s="3"/>
      <c r="N26592" s="3"/>
    </row>
    <row r="26593">
      <c r="A26593" s="3"/>
      <c r="B26593" s="3"/>
      <c r="C26593" s="3"/>
      <c r="D26593" s="3"/>
      <c r="E26593" s="3"/>
      <c r="F26593" s="3"/>
      <c r="G26593" s="3"/>
      <c r="H26593" s="3"/>
      <c r="I26593" s="3"/>
      <c r="J26593" s="3"/>
      <c r="K26593" s="3"/>
      <c r="L26593" s="3"/>
      <c r="M26593" s="3"/>
      <c r="N26593" s="3"/>
    </row>
    <row r="26594">
      <c r="A26594" s="3"/>
      <c r="B26594" s="3"/>
      <c r="C26594" s="3"/>
      <c r="D26594" s="3"/>
      <c r="E26594" s="3"/>
      <c r="F26594" s="3"/>
      <c r="G26594" s="3"/>
      <c r="H26594" s="3"/>
      <c r="I26594" s="3"/>
      <c r="J26594" s="3"/>
      <c r="K26594" s="3"/>
      <c r="L26594" s="3"/>
      <c r="M26594" s="3"/>
      <c r="N26594" s="3"/>
    </row>
    <row r="26595">
      <c r="A26595" s="3"/>
      <c r="B26595" s="3"/>
      <c r="C26595" s="3"/>
      <c r="D26595" s="3"/>
      <c r="E26595" s="3"/>
      <c r="F26595" s="3"/>
      <c r="G26595" s="3"/>
      <c r="H26595" s="3"/>
      <c r="I26595" s="3"/>
      <c r="J26595" s="3"/>
      <c r="K26595" s="3"/>
      <c r="L26595" s="3"/>
      <c r="M26595" s="3"/>
      <c r="N26595" s="3"/>
    </row>
    <row r="26596">
      <c r="A26596" s="3"/>
      <c r="B26596" s="3"/>
      <c r="C26596" s="3"/>
      <c r="D26596" s="3"/>
      <c r="E26596" s="3"/>
      <c r="F26596" s="3"/>
      <c r="G26596" s="3"/>
      <c r="H26596" s="3"/>
      <c r="I26596" s="3"/>
      <c r="J26596" s="3"/>
      <c r="K26596" s="3"/>
      <c r="L26596" s="3"/>
      <c r="M26596" s="3"/>
      <c r="N26596" s="3"/>
    </row>
    <row r="26597">
      <c r="A26597" s="3"/>
      <c r="B26597" s="3"/>
      <c r="C26597" s="3"/>
      <c r="D26597" s="3"/>
      <c r="E26597" s="3"/>
      <c r="F26597" s="3"/>
      <c r="G26597" s="3"/>
      <c r="H26597" s="3"/>
      <c r="I26597" s="3"/>
      <c r="J26597" s="3"/>
      <c r="K26597" s="3"/>
      <c r="L26597" s="3"/>
      <c r="M26597" s="3"/>
      <c r="N26597" s="3"/>
    </row>
    <row r="26598">
      <c r="A26598" s="3"/>
      <c r="B26598" s="3"/>
      <c r="C26598" s="3"/>
      <c r="D26598" s="3"/>
      <c r="E26598" s="3"/>
      <c r="F26598" s="3"/>
      <c r="G26598" s="3"/>
      <c r="H26598" s="3"/>
      <c r="I26598" s="3"/>
      <c r="J26598" s="3"/>
      <c r="K26598" s="3"/>
      <c r="L26598" s="3"/>
      <c r="M26598" s="3"/>
      <c r="N26598" s="3"/>
    </row>
    <row r="26599">
      <c r="A26599" s="3"/>
      <c r="B26599" s="3"/>
      <c r="C26599" s="3"/>
      <c r="D26599" s="3"/>
      <c r="E26599" s="3"/>
      <c r="F26599" s="3"/>
      <c r="G26599" s="3"/>
      <c r="H26599" s="3"/>
      <c r="I26599" s="3"/>
      <c r="J26599" s="3"/>
      <c r="K26599" s="3"/>
      <c r="L26599" s="3"/>
      <c r="M26599" s="3"/>
      <c r="N26599" s="3"/>
    </row>
    <row r="26600">
      <c r="A26600" s="3"/>
      <c r="B26600" s="3"/>
      <c r="C26600" s="3"/>
      <c r="D26600" s="3"/>
      <c r="E26600" s="3"/>
      <c r="F26600" s="3"/>
      <c r="G26600" s="3"/>
      <c r="H26600" s="3"/>
      <c r="I26600" s="3"/>
      <c r="J26600" s="3"/>
      <c r="K26600" s="3"/>
      <c r="L26600" s="3"/>
      <c r="M26600" s="3"/>
      <c r="N26600" s="3"/>
    </row>
    <row r="26601">
      <c r="A26601" s="3"/>
      <c r="B26601" s="3"/>
      <c r="C26601" s="3"/>
      <c r="D26601" s="3"/>
      <c r="E26601" s="3"/>
      <c r="F26601" s="3"/>
      <c r="G26601" s="3"/>
      <c r="H26601" s="3"/>
      <c r="I26601" s="3"/>
      <c r="J26601" s="3"/>
      <c r="K26601" s="3"/>
      <c r="L26601" s="3"/>
      <c r="M26601" s="3"/>
      <c r="N26601" s="3"/>
    </row>
    <row r="26602">
      <c r="A26602" s="3"/>
      <c r="B26602" s="3"/>
      <c r="C26602" s="3"/>
      <c r="D26602" s="3"/>
      <c r="E26602" s="3"/>
      <c r="F26602" s="3"/>
      <c r="G26602" s="3"/>
      <c r="H26602" s="3"/>
      <c r="I26602" s="3"/>
      <c r="J26602" s="3"/>
      <c r="K26602" s="3"/>
      <c r="L26602" s="3"/>
      <c r="M26602" s="3"/>
      <c r="N26602" s="3"/>
    </row>
    <row r="26603">
      <c r="A26603" s="3"/>
      <c r="B26603" s="3"/>
      <c r="C26603" s="3"/>
      <c r="D26603" s="3"/>
      <c r="E26603" s="3"/>
      <c r="F26603" s="3"/>
      <c r="G26603" s="3"/>
      <c r="H26603" s="3"/>
      <c r="I26603" s="3"/>
      <c r="J26603" s="3"/>
      <c r="K26603" s="3"/>
      <c r="L26603" s="3"/>
      <c r="M26603" s="3"/>
      <c r="N26603" s="3"/>
    </row>
    <row r="26604">
      <c r="A26604" s="3"/>
      <c r="B26604" s="3"/>
      <c r="C26604" s="3"/>
      <c r="D26604" s="3"/>
      <c r="E26604" s="3"/>
      <c r="F26604" s="3"/>
      <c r="G26604" s="3"/>
      <c r="H26604" s="3"/>
      <c r="I26604" s="3"/>
      <c r="J26604" s="3"/>
      <c r="K26604" s="3"/>
      <c r="L26604" s="3"/>
      <c r="M26604" s="3"/>
      <c r="N26604" s="3"/>
    </row>
    <row r="26605">
      <c r="A26605" s="3"/>
      <c r="B26605" s="3"/>
      <c r="C26605" s="3"/>
      <c r="D26605" s="3"/>
      <c r="E26605" s="3"/>
      <c r="F26605" s="3"/>
      <c r="G26605" s="3"/>
      <c r="H26605" s="3"/>
      <c r="I26605" s="3"/>
      <c r="J26605" s="3"/>
      <c r="K26605" s="3"/>
      <c r="L26605" s="3"/>
      <c r="M26605" s="3"/>
      <c r="N26605" s="3"/>
    </row>
    <row r="26606">
      <c r="A26606" s="3"/>
      <c r="B26606" s="3"/>
      <c r="C26606" s="3"/>
      <c r="D26606" s="3"/>
      <c r="E26606" s="3"/>
      <c r="F26606" s="3"/>
      <c r="G26606" s="3"/>
      <c r="H26606" s="3"/>
      <c r="I26606" s="3"/>
      <c r="J26606" s="3"/>
      <c r="K26606" s="3"/>
      <c r="L26606" s="3"/>
      <c r="M26606" s="3"/>
      <c r="N26606" s="3"/>
    </row>
    <row r="26607">
      <c r="A26607" s="3"/>
      <c r="B26607" s="3"/>
      <c r="C26607" s="3"/>
      <c r="D26607" s="3"/>
      <c r="E26607" s="3"/>
      <c r="F26607" s="3"/>
      <c r="G26607" s="3"/>
      <c r="H26607" s="3"/>
      <c r="I26607" s="3"/>
      <c r="J26607" s="3"/>
      <c r="K26607" s="3"/>
      <c r="L26607" s="3"/>
      <c r="M26607" s="3"/>
      <c r="N26607" s="3"/>
    </row>
    <row r="26608">
      <c r="A26608" s="3"/>
      <c r="B26608" s="3"/>
      <c r="C26608" s="3"/>
      <c r="D26608" s="3"/>
      <c r="E26608" s="3"/>
      <c r="F26608" s="3"/>
      <c r="G26608" s="3"/>
      <c r="H26608" s="3"/>
      <c r="I26608" s="3"/>
      <c r="J26608" s="3"/>
      <c r="K26608" s="3"/>
      <c r="L26608" s="3"/>
      <c r="M26608" s="3"/>
      <c r="N26608" s="3"/>
    </row>
    <row r="26609">
      <c r="A26609" s="3"/>
      <c r="B26609" s="3"/>
      <c r="C26609" s="3"/>
      <c r="D26609" s="3"/>
      <c r="E26609" s="3"/>
      <c r="F26609" s="3"/>
      <c r="G26609" s="3"/>
      <c r="H26609" s="3"/>
      <c r="I26609" s="3"/>
      <c r="J26609" s="3"/>
      <c r="K26609" s="3"/>
      <c r="L26609" s="3"/>
      <c r="M26609" s="3"/>
      <c r="N26609" s="3"/>
    </row>
    <row r="26610">
      <c r="A26610" s="3"/>
      <c r="B26610" s="3"/>
      <c r="C26610" s="3"/>
      <c r="D26610" s="3"/>
      <c r="E26610" s="3"/>
      <c r="F26610" s="3"/>
      <c r="G26610" s="3"/>
      <c r="H26610" s="3"/>
      <c r="I26610" s="3"/>
      <c r="J26610" s="3"/>
      <c r="K26610" s="3"/>
      <c r="L26610" s="3"/>
      <c r="M26610" s="3"/>
      <c r="N26610" s="3"/>
    </row>
    <row r="26611">
      <c r="A26611" s="3"/>
      <c r="B26611" s="3"/>
      <c r="C26611" s="3"/>
      <c r="D26611" s="3"/>
      <c r="E26611" s="3"/>
      <c r="F26611" s="3"/>
      <c r="G26611" s="3"/>
      <c r="H26611" s="3"/>
      <c r="I26611" s="3"/>
      <c r="J26611" s="3"/>
      <c r="K26611" s="3"/>
      <c r="L26611" s="3"/>
      <c r="M26611" s="3"/>
      <c r="N26611" s="3"/>
    </row>
    <row r="26612">
      <c r="A26612" s="3"/>
      <c r="B26612" s="3"/>
      <c r="C26612" s="3"/>
      <c r="D26612" s="3"/>
      <c r="E26612" s="3"/>
      <c r="F26612" s="3"/>
      <c r="G26612" s="3"/>
      <c r="H26612" s="3"/>
      <c r="I26612" s="3"/>
      <c r="J26612" s="3"/>
      <c r="K26612" s="3"/>
      <c r="L26612" s="3"/>
      <c r="M26612" s="3"/>
      <c r="N26612" s="3"/>
    </row>
    <row r="26613">
      <c r="A26613" s="3"/>
      <c r="B26613" s="3"/>
      <c r="C26613" s="3"/>
      <c r="D26613" s="3"/>
      <c r="E26613" s="3"/>
      <c r="F26613" s="3"/>
      <c r="G26613" s="3"/>
      <c r="H26613" s="3"/>
      <c r="I26613" s="3"/>
      <c r="J26613" s="3"/>
      <c r="K26613" s="3"/>
      <c r="L26613" s="3"/>
      <c r="M26613" s="3"/>
      <c r="N26613" s="3"/>
    </row>
    <row r="26614">
      <c r="A26614" s="3"/>
      <c r="B26614" s="3"/>
      <c r="C26614" s="3"/>
      <c r="D26614" s="3"/>
      <c r="E26614" s="3"/>
      <c r="F26614" s="3"/>
      <c r="G26614" s="3"/>
      <c r="H26614" s="3"/>
      <c r="I26614" s="3"/>
      <c r="J26614" s="3"/>
      <c r="K26614" s="3"/>
      <c r="L26614" s="3"/>
      <c r="M26614" s="3"/>
      <c r="N26614" s="3"/>
    </row>
    <row r="26615">
      <c r="A26615" s="3"/>
      <c r="B26615" s="3"/>
      <c r="C26615" s="3"/>
      <c r="D26615" s="3"/>
      <c r="E26615" s="3"/>
      <c r="F26615" s="3"/>
      <c r="G26615" s="3"/>
      <c r="H26615" s="3"/>
      <c r="I26615" s="3"/>
      <c r="J26615" s="3"/>
      <c r="K26615" s="3"/>
      <c r="L26615" s="3"/>
      <c r="M26615" s="3"/>
      <c r="N26615" s="3"/>
    </row>
    <row r="26616">
      <c r="A26616" s="3"/>
      <c r="B26616" s="3"/>
      <c r="C26616" s="3"/>
      <c r="D26616" s="3"/>
      <c r="E26616" s="3"/>
      <c r="F26616" s="3"/>
      <c r="G26616" s="3"/>
      <c r="H26616" s="3"/>
      <c r="I26616" s="3"/>
      <c r="J26616" s="3"/>
      <c r="K26616" s="3"/>
      <c r="L26616" s="3"/>
      <c r="M26616" s="3"/>
      <c r="N26616" s="3"/>
    </row>
    <row r="26617">
      <c r="A26617" s="3"/>
      <c r="B26617" s="3"/>
      <c r="C26617" s="3"/>
      <c r="D26617" s="3"/>
      <c r="E26617" s="3"/>
      <c r="F26617" s="3"/>
      <c r="G26617" s="3"/>
      <c r="H26617" s="3"/>
      <c r="I26617" s="3"/>
      <c r="J26617" s="3"/>
      <c r="K26617" s="3"/>
      <c r="L26617" s="3"/>
      <c r="M26617" s="3"/>
      <c r="N26617" s="3"/>
    </row>
    <row r="26618">
      <c r="A26618" s="3"/>
      <c r="B26618" s="3"/>
      <c r="C26618" s="3"/>
      <c r="D26618" s="3"/>
      <c r="E26618" s="3"/>
      <c r="F26618" s="3"/>
      <c r="G26618" s="3"/>
      <c r="H26618" s="3"/>
      <c r="I26618" s="3"/>
      <c r="J26618" s="3"/>
      <c r="K26618" s="3"/>
      <c r="L26618" s="3"/>
      <c r="M26618" s="3"/>
      <c r="N26618" s="3"/>
    </row>
    <row r="26619">
      <c r="A26619" s="3"/>
      <c r="B26619" s="3"/>
      <c r="C26619" s="3"/>
      <c r="D26619" s="3"/>
      <c r="E26619" s="3"/>
      <c r="F26619" s="3"/>
      <c r="G26619" s="3"/>
      <c r="H26619" s="3"/>
      <c r="I26619" s="3"/>
      <c r="J26619" s="3"/>
      <c r="K26619" s="3"/>
      <c r="L26619" s="3"/>
      <c r="M26619" s="3"/>
      <c r="N26619" s="3"/>
    </row>
    <row r="26620">
      <c r="A26620" s="3"/>
      <c r="B26620" s="3"/>
      <c r="C26620" s="3"/>
      <c r="D26620" s="3"/>
      <c r="E26620" s="3"/>
      <c r="F26620" s="3"/>
      <c r="G26620" s="3"/>
      <c r="H26620" s="3"/>
      <c r="I26620" s="3"/>
      <c r="J26620" s="3"/>
      <c r="K26620" s="3"/>
      <c r="L26620" s="3"/>
      <c r="M26620" s="3"/>
      <c r="N26620" s="3"/>
    </row>
    <row r="26621">
      <c r="A26621" s="3"/>
      <c r="B26621" s="3"/>
      <c r="C26621" s="3"/>
      <c r="D26621" s="3"/>
      <c r="E26621" s="3"/>
      <c r="F26621" s="3"/>
      <c r="G26621" s="3"/>
      <c r="H26621" s="3"/>
      <c r="I26621" s="3"/>
      <c r="J26621" s="3"/>
      <c r="K26621" s="3"/>
      <c r="L26621" s="3"/>
      <c r="M26621" s="3"/>
      <c r="N26621" s="3"/>
    </row>
    <row r="26622">
      <c r="A26622" s="3"/>
      <c r="B26622" s="3"/>
      <c r="C26622" s="3"/>
      <c r="D26622" s="3"/>
      <c r="E26622" s="3"/>
      <c r="F26622" s="3"/>
      <c r="G26622" s="3"/>
      <c r="H26622" s="3"/>
      <c r="I26622" s="3"/>
      <c r="J26622" s="3"/>
      <c r="K26622" s="3"/>
      <c r="L26622" s="3"/>
      <c r="M26622" s="3"/>
      <c r="N26622" s="3"/>
    </row>
    <row r="26623">
      <c r="A26623" s="3"/>
      <c r="B26623" s="3"/>
      <c r="C26623" s="3"/>
      <c r="D26623" s="3"/>
      <c r="E26623" s="3"/>
      <c r="F26623" s="3"/>
      <c r="G26623" s="3"/>
      <c r="H26623" s="3"/>
      <c r="I26623" s="3"/>
      <c r="J26623" s="3"/>
      <c r="K26623" s="3"/>
      <c r="L26623" s="3"/>
      <c r="M26623" s="3"/>
      <c r="N26623" s="3"/>
    </row>
    <row r="26624">
      <c r="A26624" s="3"/>
      <c r="B26624" s="3"/>
      <c r="C26624" s="3"/>
      <c r="D26624" s="3"/>
      <c r="E26624" s="3"/>
      <c r="F26624" s="3"/>
      <c r="G26624" s="3"/>
      <c r="H26624" s="3"/>
      <c r="I26624" s="3"/>
      <c r="J26624" s="3"/>
      <c r="K26624" s="3"/>
      <c r="L26624" s="3"/>
      <c r="M26624" s="3"/>
      <c r="N26624" s="3"/>
    </row>
    <row r="26625">
      <c r="A26625" s="3"/>
      <c r="B26625" s="3"/>
      <c r="C26625" s="3"/>
      <c r="D26625" s="3"/>
      <c r="E26625" s="3"/>
      <c r="F26625" s="3"/>
      <c r="G26625" s="3"/>
      <c r="H26625" s="3"/>
      <c r="I26625" s="3"/>
      <c r="J26625" s="3"/>
      <c r="K26625" s="3"/>
      <c r="L26625" s="3"/>
      <c r="M26625" s="3"/>
      <c r="N26625" s="3"/>
    </row>
    <row r="26626">
      <c r="A26626" s="3"/>
      <c r="B26626" s="3"/>
      <c r="C26626" s="3"/>
      <c r="D26626" s="3"/>
      <c r="E26626" s="3"/>
      <c r="F26626" s="3"/>
      <c r="G26626" s="3"/>
      <c r="H26626" s="3"/>
      <c r="I26626" s="3"/>
      <c r="J26626" s="3"/>
      <c r="K26626" s="3"/>
      <c r="L26626" s="3"/>
      <c r="M26626" s="3"/>
      <c r="N26626" s="3"/>
    </row>
    <row r="26627">
      <c r="A26627" s="3"/>
      <c r="B26627" s="3"/>
      <c r="C26627" s="3"/>
      <c r="D26627" s="3"/>
      <c r="E26627" s="3"/>
      <c r="F26627" s="3"/>
      <c r="G26627" s="3"/>
      <c r="H26627" s="3"/>
      <c r="I26627" s="3"/>
      <c r="J26627" s="3"/>
      <c r="K26627" s="3"/>
      <c r="L26627" s="3"/>
      <c r="M26627" s="3"/>
      <c r="N26627" s="3"/>
    </row>
    <row r="26628">
      <c r="A26628" s="3"/>
      <c r="B26628" s="3"/>
      <c r="C26628" s="3"/>
      <c r="D26628" s="3"/>
      <c r="E26628" s="3"/>
      <c r="F26628" s="3"/>
      <c r="G26628" s="3"/>
      <c r="H26628" s="3"/>
      <c r="I26628" s="3"/>
      <c r="J26628" s="3"/>
      <c r="K26628" s="3"/>
      <c r="L26628" s="3"/>
      <c r="M26628" s="3"/>
      <c r="N26628" s="3"/>
    </row>
    <row r="26629">
      <c r="A26629" s="3"/>
      <c r="B26629" s="3"/>
      <c r="C26629" s="3"/>
      <c r="D26629" s="3"/>
      <c r="E26629" s="3"/>
      <c r="F26629" s="3"/>
      <c r="G26629" s="3"/>
      <c r="H26629" s="3"/>
      <c r="I26629" s="3"/>
      <c r="J26629" s="3"/>
      <c r="K26629" s="3"/>
      <c r="L26629" s="3"/>
      <c r="M26629" s="3"/>
      <c r="N26629" s="3"/>
    </row>
    <row r="26630">
      <c r="A26630" s="3"/>
      <c r="B26630" s="3"/>
      <c r="C26630" s="3"/>
      <c r="D26630" s="3"/>
      <c r="E26630" s="3"/>
      <c r="F26630" s="3"/>
      <c r="G26630" s="3"/>
      <c r="H26630" s="3"/>
      <c r="I26630" s="3"/>
      <c r="J26630" s="3"/>
      <c r="K26630" s="3"/>
      <c r="L26630" s="3"/>
      <c r="M26630" s="3"/>
      <c r="N26630" s="3"/>
    </row>
    <row r="26631">
      <c r="A26631" s="3"/>
      <c r="B26631" s="3"/>
      <c r="C26631" s="3"/>
      <c r="D26631" s="3"/>
      <c r="E26631" s="3"/>
      <c r="F26631" s="3"/>
      <c r="G26631" s="3"/>
      <c r="H26631" s="3"/>
      <c r="I26631" s="3"/>
      <c r="J26631" s="3"/>
      <c r="K26631" s="3"/>
      <c r="L26631" s="3"/>
      <c r="M26631" s="3"/>
      <c r="N26631" s="3"/>
    </row>
    <row r="26632">
      <c r="A26632" s="3"/>
      <c r="B26632" s="3"/>
      <c r="C26632" s="3"/>
      <c r="D26632" s="3"/>
      <c r="E26632" s="3"/>
      <c r="F26632" s="3"/>
      <c r="G26632" s="3"/>
      <c r="H26632" s="3"/>
      <c r="I26632" s="3"/>
      <c r="J26632" s="3"/>
      <c r="K26632" s="3"/>
      <c r="L26632" s="3"/>
      <c r="M26632" s="3"/>
      <c r="N26632" s="3"/>
    </row>
    <row r="26633">
      <c r="A26633" s="3"/>
      <c r="B26633" s="3"/>
      <c r="C26633" s="3"/>
      <c r="D26633" s="3"/>
      <c r="E26633" s="3"/>
      <c r="F26633" s="3"/>
      <c r="G26633" s="3"/>
      <c r="H26633" s="3"/>
      <c r="I26633" s="3"/>
      <c r="J26633" s="3"/>
      <c r="K26633" s="3"/>
      <c r="L26633" s="3"/>
      <c r="M26633" s="3"/>
      <c r="N26633" s="3"/>
    </row>
    <row r="26634">
      <c r="A26634" s="3"/>
      <c r="B26634" s="3"/>
      <c r="C26634" s="3"/>
      <c r="D26634" s="3"/>
      <c r="E26634" s="3"/>
      <c r="F26634" s="3"/>
      <c r="G26634" s="3"/>
      <c r="H26634" s="3"/>
      <c r="I26634" s="3"/>
      <c r="J26634" s="3"/>
      <c r="K26634" s="3"/>
      <c r="L26634" s="3"/>
      <c r="M26634" s="3"/>
      <c r="N26634" s="3"/>
    </row>
    <row r="26635">
      <c r="A26635" s="3"/>
      <c r="B26635" s="3"/>
      <c r="C26635" s="3"/>
      <c r="D26635" s="3"/>
      <c r="E26635" s="3"/>
      <c r="F26635" s="3"/>
      <c r="G26635" s="3"/>
      <c r="H26635" s="3"/>
      <c r="I26635" s="3"/>
      <c r="J26635" s="3"/>
      <c r="K26635" s="3"/>
      <c r="L26635" s="3"/>
      <c r="M26635" s="3"/>
      <c r="N26635" s="3"/>
    </row>
    <row r="26636">
      <c r="A26636" s="3"/>
      <c r="B26636" s="3"/>
      <c r="C26636" s="3"/>
      <c r="D26636" s="3"/>
      <c r="E26636" s="3"/>
      <c r="F26636" s="3"/>
      <c r="G26636" s="3"/>
      <c r="H26636" s="3"/>
      <c r="I26636" s="3"/>
      <c r="J26636" s="3"/>
      <c r="K26636" s="3"/>
      <c r="L26636" s="3"/>
      <c r="M26636" s="3"/>
      <c r="N26636" s="3"/>
    </row>
    <row r="26637">
      <c r="A26637" s="3"/>
      <c r="B26637" s="3"/>
      <c r="C26637" s="3"/>
      <c r="D26637" s="3"/>
      <c r="E26637" s="3"/>
      <c r="F26637" s="3"/>
      <c r="G26637" s="3"/>
      <c r="H26637" s="3"/>
      <c r="I26637" s="3"/>
      <c r="J26637" s="3"/>
      <c r="K26637" s="3"/>
      <c r="L26637" s="3"/>
      <c r="M26637" s="3"/>
      <c r="N26637" s="3"/>
    </row>
    <row r="26638">
      <c r="A26638" s="3"/>
      <c r="B26638" s="3"/>
      <c r="C26638" s="3"/>
      <c r="D26638" s="3"/>
      <c r="E26638" s="3"/>
      <c r="F26638" s="3"/>
      <c r="G26638" s="3"/>
      <c r="H26638" s="3"/>
      <c r="I26638" s="3"/>
      <c r="J26638" s="3"/>
      <c r="K26638" s="3"/>
      <c r="L26638" s="3"/>
      <c r="M26638" s="3"/>
      <c r="N26638" s="3"/>
    </row>
    <row r="26639">
      <c r="A26639" s="3"/>
      <c r="B26639" s="3"/>
      <c r="C26639" s="3"/>
      <c r="D26639" s="3"/>
      <c r="E26639" s="3"/>
      <c r="F26639" s="3"/>
      <c r="G26639" s="3"/>
      <c r="H26639" s="3"/>
      <c r="I26639" s="3"/>
      <c r="J26639" s="3"/>
      <c r="K26639" s="3"/>
      <c r="L26639" s="3"/>
      <c r="M26639" s="3"/>
      <c r="N26639" s="3"/>
    </row>
    <row r="26640">
      <c r="A26640" s="3"/>
      <c r="B26640" s="3"/>
      <c r="C26640" s="3"/>
      <c r="D26640" s="3"/>
      <c r="E26640" s="3"/>
      <c r="F26640" s="3"/>
      <c r="G26640" s="3"/>
      <c r="H26640" s="3"/>
      <c r="I26640" s="3"/>
      <c r="J26640" s="3"/>
      <c r="K26640" s="3"/>
      <c r="L26640" s="3"/>
      <c r="M26640" s="3"/>
      <c r="N26640" s="3"/>
    </row>
    <row r="26641">
      <c r="A26641" s="3"/>
      <c r="B26641" s="3"/>
      <c r="C26641" s="3"/>
      <c r="D26641" s="3"/>
      <c r="E26641" s="3"/>
      <c r="F26641" s="3"/>
      <c r="G26641" s="3"/>
      <c r="H26641" s="3"/>
      <c r="I26641" s="3"/>
      <c r="J26641" s="3"/>
      <c r="K26641" s="3"/>
      <c r="L26641" s="3"/>
      <c r="M26641" s="3"/>
      <c r="N26641" s="3"/>
    </row>
    <row r="26642">
      <c r="A26642" s="3"/>
      <c r="B26642" s="3"/>
      <c r="C26642" s="3"/>
      <c r="D26642" s="3"/>
      <c r="E26642" s="3"/>
      <c r="F26642" s="3"/>
      <c r="G26642" s="3"/>
      <c r="H26642" s="3"/>
      <c r="I26642" s="3"/>
      <c r="J26642" s="3"/>
      <c r="K26642" s="3"/>
      <c r="L26642" s="3"/>
      <c r="M26642" s="3"/>
      <c r="N26642" s="3"/>
    </row>
    <row r="26643">
      <c r="A26643" s="3"/>
      <c r="B26643" s="3"/>
      <c r="C26643" s="3"/>
      <c r="D26643" s="3"/>
      <c r="E26643" s="3"/>
      <c r="F26643" s="3"/>
      <c r="G26643" s="3"/>
      <c r="H26643" s="3"/>
      <c r="I26643" s="3"/>
      <c r="J26643" s="3"/>
      <c r="K26643" s="3"/>
      <c r="L26643" s="3"/>
      <c r="M26643" s="3"/>
      <c r="N26643" s="3"/>
    </row>
    <row r="26644">
      <c r="A26644" s="3"/>
      <c r="B26644" s="3"/>
      <c r="C26644" s="3"/>
      <c r="D26644" s="3"/>
      <c r="E26644" s="3"/>
      <c r="F26644" s="3"/>
      <c r="G26644" s="3"/>
      <c r="H26644" s="3"/>
      <c r="I26644" s="3"/>
      <c r="J26644" s="3"/>
      <c r="K26644" s="3"/>
      <c r="L26644" s="3"/>
      <c r="M26644" s="3"/>
      <c r="N26644" s="3"/>
    </row>
    <row r="26645">
      <c r="A26645" s="3"/>
      <c r="B26645" s="3"/>
      <c r="C26645" s="3"/>
      <c r="D26645" s="3"/>
      <c r="E26645" s="3"/>
      <c r="F26645" s="3"/>
      <c r="G26645" s="3"/>
      <c r="H26645" s="3"/>
      <c r="I26645" s="3"/>
      <c r="J26645" s="3"/>
      <c r="K26645" s="3"/>
      <c r="L26645" s="3"/>
      <c r="M26645" s="3"/>
      <c r="N26645" s="3"/>
    </row>
    <row r="26646">
      <c r="A26646" s="3"/>
      <c r="B26646" s="3"/>
      <c r="C26646" s="3"/>
      <c r="D26646" s="3"/>
      <c r="E26646" s="3"/>
      <c r="F26646" s="3"/>
      <c r="G26646" s="3"/>
      <c r="H26646" s="3"/>
      <c r="I26646" s="3"/>
      <c r="J26646" s="3"/>
      <c r="K26646" s="3"/>
      <c r="L26646" s="3"/>
      <c r="M26646" s="3"/>
      <c r="N26646" s="3"/>
    </row>
    <row r="26647">
      <c r="A26647" s="3"/>
      <c r="B26647" s="3"/>
      <c r="C26647" s="3"/>
      <c r="D26647" s="3"/>
      <c r="E26647" s="3"/>
      <c r="F26647" s="3"/>
      <c r="G26647" s="3"/>
      <c r="H26647" s="3"/>
      <c r="I26647" s="3"/>
      <c r="J26647" s="3"/>
      <c r="K26647" s="3"/>
      <c r="L26647" s="3"/>
      <c r="M26647" s="3"/>
      <c r="N26647" s="3"/>
    </row>
    <row r="26648">
      <c r="A26648" s="3"/>
      <c r="B26648" s="3"/>
      <c r="C26648" s="3"/>
      <c r="D26648" s="3"/>
      <c r="E26648" s="3"/>
      <c r="F26648" s="3"/>
      <c r="G26648" s="3"/>
      <c r="H26648" s="3"/>
      <c r="I26648" s="3"/>
      <c r="J26648" s="3"/>
      <c r="K26648" s="3"/>
      <c r="L26648" s="3"/>
      <c r="M26648" s="3"/>
      <c r="N26648" s="3"/>
    </row>
    <row r="26649">
      <c r="A26649" s="3"/>
      <c r="B26649" s="3"/>
      <c r="C26649" s="3"/>
      <c r="D26649" s="3"/>
      <c r="E26649" s="3"/>
      <c r="F26649" s="3"/>
      <c r="G26649" s="3"/>
      <c r="H26649" s="3"/>
      <c r="I26649" s="3"/>
      <c r="J26649" s="3"/>
      <c r="K26649" s="3"/>
      <c r="L26649" s="3"/>
      <c r="M26649" s="3"/>
      <c r="N26649" s="3"/>
    </row>
    <row r="26650">
      <c r="A26650" s="3"/>
      <c r="B26650" s="3"/>
      <c r="C26650" s="3"/>
      <c r="D26650" s="3"/>
      <c r="E26650" s="3"/>
      <c r="F26650" s="3"/>
      <c r="G26650" s="3"/>
      <c r="H26650" s="3"/>
      <c r="I26650" s="3"/>
      <c r="J26650" s="3"/>
      <c r="K26650" s="3"/>
      <c r="L26650" s="3"/>
      <c r="M26650" s="3"/>
      <c r="N26650" s="3"/>
    </row>
    <row r="26651">
      <c r="A26651" s="3"/>
      <c r="B26651" s="3"/>
      <c r="C26651" s="3"/>
      <c r="D26651" s="3"/>
      <c r="E26651" s="3"/>
      <c r="F26651" s="3"/>
      <c r="G26651" s="3"/>
      <c r="H26651" s="3"/>
      <c r="I26651" s="3"/>
      <c r="J26651" s="3"/>
      <c r="K26651" s="3"/>
      <c r="L26651" s="3"/>
      <c r="M26651" s="3"/>
      <c r="N26651" s="3"/>
    </row>
    <row r="26652">
      <c r="A26652" s="3"/>
      <c r="B26652" s="3"/>
      <c r="C26652" s="3"/>
      <c r="D26652" s="3"/>
      <c r="E26652" s="3"/>
      <c r="F26652" s="3"/>
      <c r="G26652" s="3"/>
      <c r="H26652" s="3"/>
      <c r="I26652" s="3"/>
      <c r="J26652" s="3"/>
      <c r="K26652" s="3"/>
      <c r="L26652" s="3"/>
      <c r="M26652" s="3"/>
      <c r="N26652" s="3"/>
    </row>
    <row r="26653">
      <c r="A26653" s="3"/>
      <c r="B26653" s="3"/>
      <c r="C26653" s="3"/>
      <c r="D26653" s="3"/>
      <c r="E26653" s="3"/>
      <c r="F26653" s="3"/>
      <c r="G26653" s="3"/>
      <c r="H26653" s="3"/>
      <c r="I26653" s="3"/>
      <c r="J26653" s="3"/>
      <c r="K26653" s="3"/>
      <c r="L26653" s="3"/>
      <c r="M26653" s="3"/>
      <c r="N26653" s="3"/>
    </row>
    <row r="26654">
      <c r="A26654" s="3"/>
      <c r="B26654" s="3"/>
      <c r="C26654" s="3"/>
      <c r="D26654" s="3"/>
      <c r="E26654" s="3"/>
      <c r="F26654" s="3"/>
      <c r="G26654" s="3"/>
      <c r="H26654" s="3"/>
      <c r="I26654" s="3"/>
      <c r="J26654" s="3"/>
      <c r="K26654" s="3"/>
      <c r="L26654" s="3"/>
      <c r="M26654" s="3"/>
      <c r="N26654" s="3"/>
    </row>
    <row r="26655">
      <c r="A26655" s="3"/>
      <c r="B26655" s="3"/>
      <c r="C26655" s="3"/>
      <c r="D26655" s="3"/>
      <c r="E26655" s="3"/>
      <c r="F26655" s="3"/>
      <c r="G26655" s="3"/>
      <c r="H26655" s="3"/>
      <c r="I26655" s="3"/>
      <c r="J26655" s="3"/>
      <c r="K26655" s="3"/>
      <c r="L26655" s="3"/>
      <c r="M26655" s="3"/>
      <c r="N26655" s="3"/>
    </row>
    <row r="26656">
      <c r="A26656" s="3"/>
      <c r="B26656" s="3"/>
      <c r="C26656" s="3"/>
      <c r="D26656" s="3"/>
      <c r="E26656" s="3"/>
      <c r="F26656" s="3"/>
      <c r="G26656" s="3"/>
      <c r="H26656" s="3"/>
      <c r="I26656" s="3"/>
      <c r="J26656" s="3"/>
      <c r="K26656" s="3"/>
      <c r="L26656" s="3"/>
      <c r="M26656" s="3"/>
      <c r="N26656" s="3"/>
    </row>
    <row r="26657">
      <c r="A26657" s="3"/>
      <c r="B26657" s="3"/>
      <c r="C26657" s="3"/>
      <c r="D26657" s="3"/>
      <c r="E26657" s="3"/>
      <c r="F26657" s="3"/>
      <c r="G26657" s="3"/>
      <c r="H26657" s="3"/>
      <c r="I26657" s="3"/>
      <c r="J26657" s="3"/>
      <c r="K26657" s="3"/>
      <c r="L26657" s="3"/>
      <c r="M26657" s="3"/>
      <c r="N26657" s="3"/>
    </row>
    <row r="26658">
      <c r="A26658" s="3"/>
      <c r="B26658" s="3"/>
      <c r="C26658" s="3"/>
      <c r="D26658" s="3"/>
      <c r="E26658" s="3"/>
      <c r="F26658" s="3"/>
      <c r="G26658" s="3"/>
      <c r="H26658" s="3"/>
      <c r="I26658" s="3"/>
      <c r="J26658" s="3"/>
      <c r="K26658" s="3"/>
      <c r="L26658" s="3"/>
      <c r="M26658" s="3"/>
      <c r="N26658" s="3"/>
    </row>
    <row r="26659">
      <c r="A26659" s="3"/>
      <c r="B26659" s="3"/>
      <c r="C26659" s="3"/>
      <c r="D26659" s="3"/>
      <c r="E26659" s="3"/>
      <c r="F26659" s="3"/>
      <c r="G26659" s="3"/>
      <c r="H26659" s="3"/>
      <c r="I26659" s="3"/>
      <c r="J26659" s="3"/>
      <c r="K26659" s="3"/>
      <c r="L26659" s="3"/>
      <c r="M26659" s="3"/>
      <c r="N26659" s="3"/>
    </row>
    <row r="26660">
      <c r="A26660" s="3"/>
      <c r="B26660" s="3"/>
      <c r="C26660" s="3"/>
      <c r="D26660" s="3"/>
      <c r="E26660" s="3"/>
      <c r="F26660" s="3"/>
      <c r="G26660" s="3"/>
      <c r="H26660" s="3"/>
      <c r="I26660" s="3"/>
      <c r="J26660" s="3"/>
      <c r="K26660" s="3"/>
      <c r="L26660" s="3"/>
      <c r="M26660" s="3"/>
      <c r="N26660" s="3"/>
    </row>
    <row r="26661">
      <c r="A26661" s="3"/>
      <c r="B26661" s="3"/>
      <c r="C26661" s="3"/>
      <c r="D26661" s="3"/>
      <c r="E26661" s="3"/>
      <c r="F26661" s="3"/>
      <c r="G26661" s="3"/>
      <c r="H26661" s="3"/>
      <c r="I26661" s="3"/>
      <c r="J26661" s="3"/>
      <c r="K26661" s="3"/>
      <c r="L26661" s="3"/>
      <c r="M26661" s="3"/>
      <c r="N26661" s="3"/>
    </row>
    <row r="26662">
      <c r="A26662" s="3"/>
      <c r="B26662" s="3"/>
      <c r="C26662" s="3"/>
      <c r="D26662" s="3"/>
      <c r="E26662" s="3"/>
      <c r="F26662" s="3"/>
      <c r="G26662" s="3"/>
      <c r="H26662" s="3"/>
      <c r="I26662" s="3"/>
      <c r="J26662" s="3"/>
      <c r="K26662" s="3"/>
      <c r="L26662" s="3"/>
      <c r="M26662" s="3"/>
      <c r="N26662" s="3"/>
    </row>
    <row r="26663">
      <c r="A26663" s="3"/>
      <c r="B26663" s="3"/>
      <c r="C26663" s="3"/>
      <c r="D26663" s="3"/>
      <c r="E26663" s="3"/>
      <c r="F26663" s="3"/>
      <c r="G26663" s="3"/>
      <c r="H26663" s="3"/>
      <c r="I26663" s="3"/>
      <c r="J26663" s="3"/>
      <c r="K26663" s="3"/>
      <c r="L26663" s="3"/>
      <c r="M26663" s="3"/>
      <c r="N26663" s="3"/>
    </row>
    <row r="26664">
      <c r="A26664" s="3"/>
      <c r="B26664" s="3"/>
      <c r="C26664" s="3"/>
      <c r="D26664" s="3"/>
      <c r="E26664" s="3"/>
      <c r="F26664" s="3"/>
      <c r="G26664" s="3"/>
      <c r="H26664" s="3"/>
      <c r="I26664" s="3"/>
      <c r="J26664" s="3"/>
      <c r="K26664" s="3"/>
      <c r="L26664" s="3"/>
      <c r="M26664" s="3"/>
      <c r="N26664" s="3"/>
    </row>
    <row r="26665">
      <c r="A26665" s="3"/>
      <c r="B26665" s="3"/>
      <c r="C26665" s="3"/>
      <c r="D26665" s="3"/>
      <c r="E26665" s="3"/>
      <c r="F26665" s="3"/>
      <c r="G26665" s="3"/>
      <c r="H26665" s="3"/>
      <c r="I26665" s="3"/>
      <c r="J26665" s="3"/>
      <c r="K26665" s="3"/>
      <c r="L26665" s="3"/>
      <c r="M26665" s="3"/>
      <c r="N26665" s="3"/>
    </row>
    <row r="26666">
      <c r="A26666" s="3"/>
      <c r="B26666" s="3"/>
      <c r="C26666" s="3"/>
      <c r="D26666" s="3"/>
      <c r="E26666" s="3"/>
      <c r="F26666" s="3"/>
      <c r="G26666" s="3"/>
      <c r="H26666" s="3"/>
      <c r="I26666" s="3"/>
      <c r="J26666" s="3"/>
      <c r="K26666" s="3"/>
      <c r="L26666" s="3"/>
      <c r="M26666" s="3"/>
      <c r="N26666" s="3"/>
    </row>
    <row r="26667">
      <c r="A26667" s="3"/>
      <c r="B26667" s="3"/>
      <c r="C26667" s="3"/>
      <c r="D26667" s="3"/>
      <c r="E26667" s="3"/>
      <c r="F26667" s="3"/>
      <c r="G26667" s="3"/>
      <c r="H26667" s="3"/>
      <c r="I26667" s="3"/>
      <c r="J26667" s="3"/>
      <c r="K26667" s="3"/>
      <c r="L26667" s="3"/>
      <c r="M26667" s="3"/>
      <c r="N26667" s="3"/>
    </row>
    <row r="26668">
      <c r="A26668" s="3"/>
      <c r="B26668" s="3"/>
      <c r="C26668" s="3"/>
      <c r="D26668" s="3"/>
      <c r="E26668" s="3"/>
      <c r="F26668" s="3"/>
      <c r="G26668" s="3"/>
      <c r="H26668" s="3"/>
      <c r="I26668" s="3"/>
      <c r="J26668" s="3"/>
      <c r="K26668" s="3"/>
      <c r="L26668" s="3"/>
      <c r="M26668" s="3"/>
      <c r="N26668" s="3"/>
    </row>
    <row r="26669">
      <c r="A26669" s="3"/>
      <c r="B26669" s="3"/>
      <c r="C26669" s="3"/>
      <c r="D26669" s="3"/>
      <c r="E26669" s="3"/>
      <c r="F26669" s="3"/>
      <c r="G26669" s="3"/>
      <c r="H26669" s="3"/>
      <c r="I26669" s="3"/>
      <c r="J26669" s="3"/>
      <c r="K26669" s="3"/>
      <c r="L26669" s="3"/>
      <c r="M26669" s="3"/>
      <c r="N26669" s="3"/>
    </row>
    <row r="26670">
      <c r="A26670" s="3"/>
      <c r="B26670" s="3"/>
      <c r="C26670" s="3"/>
      <c r="D26670" s="3"/>
      <c r="E26670" s="3"/>
      <c r="F26670" s="3"/>
      <c r="G26670" s="3"/>
      <c r="H26670" s="3"/>
      <c r="I26670" s="3"/>
      <c r="J26670" s="3"/>
      <c r="K26670" s="3"/>
      <c r="L26670" s="3"/>
      <c r="M26670" s="3"/>
      <c r="N26670" s="3"/>
    </row>
    <row r="26671">
      <c r="A26671" s="3"/>
      <c r="B26671" s="3"/>
      <c r="C26671" s="3"/>
      <c r="D26671" s="3"/>
      <c r="E26671" s="3"/>
      <c r="F26671" s="3"/>
      <c r="G26671" s="3"/>
      <c r="H26671" s="3"/>
      <c r="I26671" s="3"/>
      <c r="J26671" s="3"/>
      <c r="K26671" s="3"/>
      <c r="L26671" s="3"/>
      <c r="M26671" s="3"/>
      <c r="N26671" s="3"/>
    </row>
    <row r="26672">
      <c r="A26672" s="3"/>
      <c r="B26672" s="3"/>
      <c r="C26672" s="3"/>
      <c r="D26672" s="3"/>
      <c r="E26672" s="3"/>
      <c r="F26672" s="3"/>
      <c r="G26672" s="3"/>
      <c r="H26672" s="3"/>
      <c r="I26672" s="3"/>
      <c r="J26672" s="3"/>
      <c r="K26672" s="3"/>
      <c r="L26672" s="3"/>
      <c r="M26672" s="3"/>
      <c r="N26672" s="3"/>
    </row>
    <row r="26673">
      <c r="A26673" s="3"/>
      <c r="B26673" s="3"/>
      <c r="C26673" s="3"/>
      <c r="D26673" s="3"/>
      <c r="E26673" s="3"/>
      <c r="F26673" s="3"/>
      <c r="G26673" s="3"/>
      <c r="H26673" s="3"/>
      <c r="I26673" s="3"/>
      <c r="J26673" s="3"/>
      <c r="K26673" s="3"/>
      <c r="L26673" s="3"/>
      <c r="M26673" s="3"/>
      <c r="N26673" s="3"/>
    </row>
    <row r="26674">
      <c r="A26674" s="3"/>
      <c r="B26674" s="3"/>
      <c r="C26674" s="3"/>
      <c r="D26674" s="3"/>
      <c r="E26674" s="3"/>
      <c r="F26674" s="3"/>
      <c r="G26674" s="3"/>
      <c r="H26674" s="3"/>
      <c r="I26674" s="3"/>
      <c r="J26674" s="3"/>
      <c r="K26674" s="3"/>
      <c r="L26674" s="3"/>
      <c r="M26674" s="3"/>
      <c r="N26674" s="3"/>
    </row>
    <row r="26675">
      <c r="A26675" s="3"/>
      <c r="B26675" s="3"/>
      <c r="C26675" s="3"/>
      <c r="D26675" s="3"/>
      <c r="E26675" s="3"/>
      <c r="F26675" s="3"/>
      <c r="G26675" s="3"/>
      <c r="H26675" s="3"/>
      <c r="I26675" s="3"/>
      <c r="J26675" s="3"/>
      <c r="K26675" s="3"/>
      <c r="L26675" s="3"/>
      <c r="M26675" s="3"/>
      <c r="N26675" s="3"/>
    </row>
    <row r="26676">
      <c r="A26676" s="3"/>
      <c r="B26676" s="3"/>
      <c r="C26676" s="3"/>
      <c r="D26676" s="3"/>
      <c r="E26676" s="3"/>
      <c r="F26676" s="3"/>
      <c r="G26676" s="3"/>
      <c r="H26676" s="3"/>
      <c r="I26676" s="3"/>
      <c r="J26676" s="3"/>
      <c r="K26676" s="3"/>
      <c r="L26676" s="3"/>
      <c r="M26676" s="3"/>
      <c r="N26676" s="3"/>
    </row>
    <row r="26677">
      <c r="A26677" s="3"/>
      <c r="B26677" s="3"/>
      <c r="C26677" s="3"/>
      <c r="D26677" s="3"/>
      <c r="E26677" s="3"/>
      <c r="F26677" s="3"/>
      <c r="G26677" s="3"/>
      <c r="H26677" s="3"/>
      <c r="I26677" s="3"/>
      <c r="J26677" s="3"/>
      <c r="K26677" s="3"/>
      <c r="L26677" s="3"/>
      <c r="M26677" s="3"/>
      <c r="N26677" s="3"/>
    </row>
    <row r="26678">
      <c r="A26678" s="3"/>
      <c r="B26678" s="3"/>
      <c r="C26678" s="3"/>
      <c r="D26678" s="3"/>
      <c r="E26678" s="3"/>
      <c r="F26678" s="3"/>
      <c r="G26678" s="3"/>
      <c r="H26678" s="3"/>
      <c r="I26678" s="3"/>
      <c r="J26678" s="3"/>
      <c r="K26678" s="3"/>
      <c r="L26678" s="3"/>
      <c r="M26678" s="3"/>
      <c r="N26678" s="3"/>
    </row>
    <row r="26679">
      <c r="A26679" s="3"/>
      <c r="B26679" s="3"/>
      <c r="C26679" s="3"/>
      <c r="D26679" s="3"/>
      <c r="E26679" s="3"/>
      <c r="F26679" s="3"/>
      <c r="G26679" s="3"/>
      <c r="H26679" s="3"/>
      <c r="I26679" s="3"/>
      <c r="J26679" s="3"/>
      <c r="K26679" s="3"/>
      <c r="L26679" s="3"/>
      <c r="M26679" s="3"/>
      <c r="N26679" s="3"/>
    </row>
    <row r="26680">
      <c r="A26680" s="3"/>
      <c r="B26680" s="3"/>
      <c r="C26680" s="3"/>
      <c r="D26680" s="3"/>
      <c r="E26680" s="3"/>
      <c r="F26680" s="3"/>
      <c r="G26680" s="3"/>
      <c r="H26680" s="3"/>
      <c r="I26680" s="3"/>
      <c r="J26680" s="3"/>
      <c r="K26680" s="3"/>
      <c r="L26680" s="3"/>
      <c r="M26680" s="3"/>
      <c r="N26680" s="3"/>
    </row>
    <row r="26681">
      <c r="A26681" s="3"/>
      <c r="B26681" s="3"/>
      <c r="C26681" s="3"/>
      <c r="D26681" s="3"/>
      <c r="E26681" s="3"/>
      <c r="F26681" s="3"/>
      <c r="G26681" s="3"/>
      <c r="H26681" s="3"/>
      <c r="I26681" s="3"/>
      <c r="J26681" s="3"/>
      <c r="K26681" s="3"/>
      <c r="L26681" s="3"/>
      <c r="M26681" s="3"/>
      <c r="N26681" s="3"/>
    </row>
    <row r="26682">
      <c r="A26682" s="3"/>
      <c r="B26682" s="3"/>
      <c r="C26682" s="3"/>
      <c r="D26682" s="3"/>
      <c r="E26682" s="3"/>
      <c r="F26682" s="3"/>
      <c r="G26682" s="3"/>
      <c r="H26682" s="3"/>
      <c r="I26682" s="3"/>
      <c r="J26682" s="3"/>
      <c r="K26682" s="3"/>
      <c r="L26682" s="3"/>
      <c r="M26682" s="3"/>
      <c r="N26682" s="3"/>
    </row>
    <row r="26683">
      <c r="A26683" s="3"/>
      <c r="B26683" s="3"/>
      <c r="C26683" s="3"/>
      <c r="D26683" s="3"/>
      <c r="E26683" s="3"/>
      <c r="F26683" s="3"/>
      <c r="G26683" s="3"/>
      <c r="H26683" s="3"/>
      <c r="I26683" s="3"/>
      <c r="J26683" s="3"/>
      <c r="K26683" s="3"/>
      <c r="L26683" s="3"/>
      <c r="M26683" s="3"/>
      <c r="N26683" s="3"/>
    </row>
    <row r="26684">
      <c r="A26684" s="3"/>
      <c r="B26684" s="3"/>
      <c r="C26684" s="3"/>
      <c r="D26684" s="3"/>
      <c r="E26684" s="3"/>
      <c r="F26684" s="3"/>
      <c r="G26684" s="3"/>
      <c r="H26684" s="3"/>
      <c r="I26684" s="3"/>
      <c r="J26684" s="3"/>
      <c r="K26684" s="3"/>
      <c r="L26684" s="3"/>
      <c r="M26684" s="3"/>
      <c r="N26684" s="3"/>
    </row>
    <row r="26685">
      <c r="A26685" s="3"/>
      <c r="B26685" s="3"/>
      <c r="C26685" s="3"/>
      <c r="D26685" s="3"/>
      <c r="E26685" s="3"/>
      <c r="F26685" s="3"/>
      <c r="G26685" s="3"/>
      <c r="H26685" s="3"/>
      <c r="I26685" s="3"/>
      <c r="J26685" s="3"/>
      <c r="K26685" s="3"/>
      <c r="L26685" s="3"/>
      <c r="M26685" s="3"/>
      <c r="N26685" s="3"/>
    </row>
    <row r="26686">
      <c r="A26686" s="3"/>
      <c r="B26686" s="3"/>
      <c r="C26686" s="3"/>
      <c r="D26686" s="3"/>
      <c r="E26686" s="3"/>
      <c r="F26686" s="3"/>
      <c r="G26686" s="3"/>
      <c r="H26686" s="3"/>
      <c r="I26686" s="3"/>
      <c r="J26686" s="3"/>
      <c r="K26686" s="3"/>
      <c r="L26686" s="3"/>
      <c r="M26686" s="3"/>
      <c r="N26686" s="3"/>
    </row>
    <row r="26687">
      <c r="A26687" s="3"/>
      <c r="B26687" s="3"/>
      <c r="C26687" s="3"/>
      <c r="D26687" s="3"/>
      <c r="E26687" s="3"/>
      <c r="F26687" s="3"/>
      <c r="G26687" s="3"/>
      <c r="H26687" s="3"/>
      <c r="I26687" s="3"/>
      <c r="J26687" s="3"/>
      <c r="K26687" s="3"/>
      <c r="L26687" s="3"/>
      <c r="M26687" s="3"/>
      <c r="N26687" s="3"/>
    </row>
    <row r="26688">
      <c r="A26688" s="3"/>
      <c r="B26688" s="3"/>
      <c r="C26688" s="3"/>
      <c r="D26688" s="3"/>
      <c r="E26688" s="3"/>
      <c r="F26688" s="3"/>
      <c r="G26688" s="3"/>
      <c r="H26688" s="3"/>
      <c r="I26688" s="3"/>
      <c r="J26688" s="3"/>
      <c r="K26688" s="3"/>
      <c r="L26688" s="3"/>
      <c r="M26688" s="3"/>
      <c r="N26688" s="3"/>
    </row>
    <row r="26689">
      <c r="A26689" s="3"/>
      <c r="B26689" s="3"/>
      <c r="C26689" s="3"/>
      <c r="D26689" s="3"/>
      <c r="E26689" s="3"/>
      <c r="F26689" s="3"/>
      <c r="G26689" s="3"/>
      <c r="H26689" s="3"/>
      <c r="I26689" s="3"/>
      <c r="J26689" s="3"/>
      <c r="K26689" s="3"/>
      <c r="L26689" s="3"/>
      <c r="M26689" s="3"/>
      <c r="N26689" s="3"/>
    </row>
    <row r="26690">
      <c r="A26690" s="3"/>
      <c r="B26690" s="3"/>
      <c r="C26690" s="3"/>
      <c r="D26690" s="3"/>
      <c r="E26690" s="3"/>
      <c r="F26690" s="3"/>
      <c r="G26690" s="3"/>
      <c r="H26690" s="3"/>
      <c r="I26690" s="3"/>
      <c r="J26690" s="3"/>
      <c r="K26690" s="3"/>
      <c r="L26690" s="3"/>
      <c r="M26690" s="3"/>
      <c r="N26690" s="3"/>
    </row>
    <row r="26691">
      <c r="A26691" s="3"/>
      <c r="B26691" s="3"/>
      <c r="C26691" s="3"/>
      <c r="D26691" s="3"/>
      <c r="E26691" s="3"/>
      <c r="F26691" s="3"/>
      <c r="G26691" s="3"/>
      <c r="H26691" s="3"/>
      <c r="I26691" s="3"/>
      <c r="J26691" s="3"/>
      <c r="K26691" s="3"/>
      <c r="L26691" s="3"/>
      <c r="M26691" s="3"/>
      <c r="N26691" s="3"/>
    </row>
    <row r="26692">
      <c r="A26692" s="3"/>
      <c r="B26692" s="3"/>
      <c r="C26692" s="3"/>
      <c r="D26692" s="3"/>
      <c r="E26692" s="3"/>
      <c r="F26692" s="3"/>
      <c r="G26692" s="3"/>
      <c r="H26692" s="3"/>
      <c r="I26692" s="3"/>
      <c r="J26692" s="3"/>
      <c r="K26692" s="3"/>
      <c r="L26692" s="3"/>
      <c r="M26692" s="3"/>
      <c r="N26692" s="3"/>
    </row>
    <row r="26693">
      <c r="A26693" s="3"/>
      <c r="B26693" s="3"/>
      <c r="C26693" s="3"/>
      <c r="D26693" s="3"/>
      <c r="E26693" s="3"/>
      <c r="F26693" s="3"/>
      <c r="G26693" s="3"/>
      <c r="H26693" s="3"/>
      <c r="I26693" s="3"/>
      <c r="J26693" s="3"/>
      <c r="K26693" s="3"/>
      <c r="L26693" s="3"/>
      <c r="M26693" s="3"/>
      <c r="N26693" s="3"/>
    </row>
    <row r="26694">
      <c r="A26694" s="3"/>
      <c r="B26694" s="3"/>
      <c r="C26694" s="3"/>
      <c r="D26694" s="3"/>
      <c r="E26694" s="3"/>
      <c r="F26694" s="3"/>
      <c r="G26694" s="3"/>
      <c r="H26694" s="3"/>
      <c r="I26694" s="3"/>
      <c r="J26694" s="3"/>
      <c r="K26694" s="3"/>
      <c r="L26694" s="3"/>
      <c r="M26694" s="3"/>
      <c r="N26694" s="3"/>
    </row>
    <row r="26695">
      <c r="A26695" s="3"/>
      <c r="B26695" s="3"/>
      <c r="C26695" s="3"/>
      <c r="D26695" s="3"/>
      <c r="E26695" s="3"/>
      <c r="F26695" s="3"/>
      <c r="G26695" s="3"/>
      <c r="H26695" s="3"/>
      <c r="I26695" s="3"/>
      <c r="J26695" s="3"/>
      <c r="K26695" s="3"/>
      <c r="L26695" s="3"/>
      <c r="M26695" s="3"/>
      <c r="N26695" s="3"/>
    </row>
    <row r="26696">
      <c r="A26696" s="3"/>
      <c r="B26696" s="3"/>
      <c r="C26696" s="3"/>
      <c r="D26696" s="3"/>
      <c r="E26696" s="3"/>
      <c r="F26696" s="3"/>
      <c r="G26696" s="3"/>
      <c r="H26696" s="3"/>
      <c r="I26696" s="3"/>
      <c r="J26696" s="3"/>
      <c r="K26696" s="3"/>
      <c r="L26696" s="3"/>
      <c r="M26696" s="3"/>
      <c r="N26696" s="3"/>
    </row>
    <row r="26697">
      <c r="A26697" s="3"/>
      <c r="B26697" s="3"/>
      <c r="C26697" s="3"/>
      <c r="D26697" s="3"/>
      <c r="E26697" s="3"/>
      <c r="F26697" s="3"/>
      <c r="G26697" s="3"/>
      <c r="H26697" s="3"/>
      <c r="I26697" s="3"/>
      <c r="J26697" s="3"/>
      <c r="K26697" s="3"/>
      <c r="L26697" s="3"/>
      <c r="M26697" s="3"/>
      <c r="N26697" s="3"/>
    </row>
    <row r="26698">
      <c r="A26698" s="3"/>
      <c r="B26698" s="3"/>
      <c r="C26698" s="3"/>
      <c r="D26698" s="3"/>
      <c r="E26698" s="3"/>
      <c r="F26698" s="3"/>
      <c r="G26698" s="3"/>
      <c r="H26698" s="3"/>
      <c r="I26698" s="3"/>
      <c r="J26698" s="3"/>
      <c r="K26698" s="3"/>
      <c r="L26698" s="3"/>
      <c r="M26698" s="3"/>
      <c r="N26698" s="3"/>
    </row>
    <row r="26699">
      <c r="A26699" s="3"/>
      <c r="B26699" s="3"/>
      <c r="C26699" s="3"/>
      <c r="D26699" s="3"/>
      <c r="E26699" s="3"/>
      <c r="F26699" s="3"/>
      <c r="G26699" s="3"/>
      <c r="H26699" s="3"/>
      <c r="I26699" s="3"/>
      <c r="J26699" s="3"/>
      <c r="K26699" s="3"/>
      <c r="L26699" s="3"/>
      <c r="M26699" s="3"/>
      <c r="N26699" s="3"/>
    </row>
    <row r="26700">
      <c r="A26700" s="3"/>
      <c r="B26700" s="3"/>
      <c r="C26700" s="3"/>
      <c r="D26700" s="3"/>
      <c r="E26700" s="3"/>
      <c r="F26700" s="3"/>
      <c r="G26700" s="3"/>
      <c r="H26700" s="3"/>
      <c r="I26700" s="3"/>
      <c r="J26700" s="3"/>
      <c r="K26700" s="3"/>
      <c r="L26700" s="3"/>
      <c r="M26700" s="3"/>
      <c r="N26700" s="3"/>
    </row>
    <row r="26701">
      <c r="A26701" s="3"/>
      <c r="B26701" s="3"/>
      <c r="C26701" s="3"/>
      <c r="D26701" s="3"/>
      <c r="E26701" s="3"/>
      <c r="F26701" s="3"/>
      <c r="G26701" s="3"/>
      <c r="H26701" s="3"/>
      <c r="I26701" s="3"/>
      <c r="J26701" s="3"/>
      <c r="K26701" s="3"/>
      <c r="L26701" s="3"/>
      <c r="M26701" s="3"/>
      <c r="N26701" s="3"/>
    </row>
    <row r="26702">
      <c r="A26702" s="3"/>
      <c r="B26702" s="3"/>
      <c r="C26702" s="3"/>
      <c r="D26702" s="3"/>
      <c r="E26702" s="3"/>
      <c r="F26702" s="3"/>
      <c r="G26702" s="3"/>
      <c r="H26702" s="3"/>
      <c r="I26702" s="3"/>
      <c r="J26702" s="3"/>
      <c r="K26702" s="3"/>
      <c r="L26702" s="3"/>
      <c r="M26702" s="3"/>
      <c r="N26702" s="3"/>
    </row>
    <row r="26703">
      <c r="A26703" s="3"/>
      <c r="B26703" s="3"/>
      <c r="C26703" s="3"/>
      <c r="D26703" s="3"/>
      <c r="E26703" s="3"/>
      <c r="F26703" s="3"/>
      <c r="G26703" s="3"/>
      <c r="H26703" s="3"/>
      <c r="I26703" s="3"/>
      <c r="J26703" s="3"/>
      <c r="K26703" s="3"/>
      <c r="L26703" s="3"/>
      <c r="M26703" s="3"/>
      <c r="N26703" s="3"/>
    </row>
    <row r="26704">
      <c r="A26704" s="3"/>
      <c r="B26704" s="3"/>
      <c r="C26704" s="3"/>
      <c r="D26704" s="3"/>
      <c r="E26704" s="3"/>
      <c r="F26704" s="3"/>
      <c r="G26704" s="3"/>
      <c r="H26704" s="3"/>
      <c r="I26704" s="3"/>
      <c r="J26704" s="3"/>
      <c r="K26704" s="3"/>
      <c r="L26704" s="3"/>
      <c r="M26704" s="3"/>
      <c r="N26704" s="3"/>
    </row>
    <row r="26705">
      <c r="A26705" s="3"/>
      <c r="B26705" s="3"/>
      <c r="C26705" s="3"/>
      <c r="D26705" s="3"/>
      <c r="E26705" s="3"/>
      <c r="F26705" s="3"/>
      <c r="G26705" s="3"/>
      <c r="H26705" s="3"/>
      <c r="I26705" s="3"/>
      <c r="J26705" s="3"/>
      <c r="K26705" s="3"/>
      <c r="L26705" s="3"/>
      <c r="M26705" s="3"/>
      <c r="N26705" s="3"/>
    </row>
    <row r="26706">
      <c r="A26706" s="3"/>
      <c r="B26706" s="3"/>
      <c r="C26706" s="3"/>
      <c r="D26706" s="3"/>
      <c r="E26706" s="3"/>
      <c r="F26706" s="3"/>
      <c r="G26706" s="3"/>
      <c r="H26706" s="3"/>
      <c r="I26706" s="3"/>
      <c r="J26706" s="3"/>
      <c r="K26706" s="3"/>
      <c r="L26706" s="3"/>
      <c r="M26706" s="3"/>
      <c r="N26706" s="3"/>
    </row>
    <row r="26707">
      <c r="A26707" s="3"/>
      <c r="B26707" s="3"/>
      <c r="C26707" s="3"/>
      <c r="D26707" s="3"/>
      <c r="E26707" s="3"/>
      <c r="F26707" s="3"/>
      <c r="G26707" s="3"/>
      <c r="H26707" s="3"/>
      <c r="I26707" s="3"/>
      <c r="J26707" s="3"/>
      <c r="K26707" s="3"/>
      <c r="L26707" s="3"/>
      <c r="M26707" s="3"/>
      <c r="N26707" s="3"/>
    </row>
    <row r="26708">
      <c r="A26708" s="3"/>
      <c r="B26708" s="3"/>
      <c r="C26708" s="3"/>
      <c r="D26708" s="3"/>
      <c r="E26708" s="3"/>
      <c r="F26708" s="3"/>
      <c r="G26708" s="3"/>
      <c r="H26708" s="3"/>
      <c r="I26708" s="3"/>
      <c r="J26708" s="3"/>
      <c r="K26708" s="3"/>
      <c r="L26708" s="3"/>
      <c r="M26708" s="3"/>
      <c r="N26708" s="3"/>
    </row>
    <row r="26709">
      <c r="A26709" s="3"/>
      <c r="B26709" s="3"/>
      <c r="C26709" s="3"/>
      <c r="D26709" s="3"/>
      <c r="E26709" s="3"/>
      <c r="F26709" s="3"/>
      <c r="G26709" s="3"/>
      <c r="H26709" s="3"/>
      <c r="I26709" s="3"/>
      <c r="J26709" s="3"/>
      <c r="K26709" s="3"/>
      <c r="L26709" s="3"/>
      <c r="M26709" s="3"/>
      <c r="N26709" s="3"/>
    </row>
    <row r="26710">
      <c r="A26710" s="3"/>
      <c r="B26710" s="3"/>
      <c r="C26710" s="3"/>
      <c r="D26710" s="3"/>
      <c r="E26710" s="3"/>
      <c r="F26710" s="3"/>
      <c r="G26710" s="3"/>
      <c r="H26710" s="3"/>
      <c r="I26710" s="3"/>
      <c r="J26710" s="3"/>
      <c r="K26710" s="3"/>
      <c r="L26710" s="3"/>
      <c r="M26710" s="3"/>
      <c r="N26710" s="3"/>
    </row>
    <row r="26711">
      <c r="A26711" s="3"/>
      <c r="B26711" s="3"/>
      <c r="C26711" s="3"/>
      <c r="D26711" s="3"/>
      <c r="E26711" s="3"/>
      <c r="F26711" s="3"/>
      <c r="G26711" s="3"/>
      <c r="H26711" s="3"/>
      <c r="I26711" s="3"/>
      <c r="J26711" s="3"/>
      <c r="K26711" s="3"/>
      <c r="L26711" s="3"/>
      <c r="M26711" s="3"/>
      <c r="N26711" s="3"/>
    </row>
    <row r="26712">
      <c r="A26712" s="3"/>
      <c r="B26712" s="3"/>
      <c r="C26712" s="3"/>
      <c r="D26712" s="3"/>
      <c r="E26712" s="3"/>
      <c r="F26712" s="3"/>
      <c r="G26712" s="3"/>
      <c r="H26712" s="3"/>
      <c r="I26712" s="3"/>
      <c r="J26712" s="3"/>
      <c r="K26712" s="3"/>
      <c r="L26712" s="3"/>
      <c r="M26712" s="3"/>
      <c r="N26712" s="3"/>
    </row>
    <row r="26713">
      <c r="A26713" s="3"/>
      <c r="B26713" s="3"/>
      <c r="C26713" s="3"/>
      <c r="D26713" s="3"/>
      <c r="E26713" s="3"/>
      <c r="F26713" s="3"/>
      <c r="G26713" s="3"/>
      <c r="H26713" s="3"/>
      <c r="I26713" s="3"/>
      <c r="J26713" s="3"/>
      <c r="K26713" s="3"/>
      <c r="L26713" s="3"/>
      <c r="M26713" s="3"/>
      <c r="N26713" s="3"/>
    </row>
    <row r="26714">
      <c r="A26714" s="3"/>
      <c r="B26714" s="3"/>
      <c r="C26714" s="3"/>
      <c r="D26714" s="3"/>
      <c r="E26714" s="3"/>
      <c r="F26714" s="3"/>
      <c r="G26714" s="3"/>
      <c r="H26714" s="3"/>
      <c r="I26714" s="3"/>
      <c r="J26714" s="3"/>
      <c r="K26714" s="3"/>
      <c r="L26714" s="3"/>
      <c r="M26714" s="3"/>
      <c r="N26714" s="3"/>
    </row>
    <row r="26715">
      <c r="A26715" s="3"/>
      <c r="B26715" s="3"/>
      <c r="C26715" s="3"/>
      <c r="D26715" s="3"/>
      <c r="E26715" s="3"/>
      <c r="F26715" s="3"/>
      <c r="G26715" s="3"/>
      <c r="H26715" s="3"/>
      <c r="I26715" s="3"/>
      <c r="J26715" s="3"/>
      <c r="K26715" s="3"/>
      <c r="L26715" s="3"/>
      <c r="M26715" s="3"/>
      <c r="N26715" s="3"/>
    </row>
    <row r="26716">
      <c r="A26716" s="3"/>
      <c r="B26716" s="3"/>
      <c r="C26716" s="3"/>
      <c r="D26716" s="3"/>
      <c r="E26716" s="3"/>
      <c r="F26716" s="3"/>
      <c r="G26716" s="3"/>
      <c r="H26716" s="3"/>
      <c r="I26716" s="3"/>
      <c r="J26716" s="3"/>
      <c r="K26716" s="3"/>
      <c r="L26716" s="3"/>
      <c r="M26716" s="3"/>
      <c r="N26716" s="3"/>
    </row>
    <row r="26717">
      <c r="A26717" s="3"/>
      <c r="B26717" s="3"/>
      <c r="C26717" s="3"/>
      <c r="D26717" s="3"/>
      <c r="E26717" s="3"/>
      <c r="F26717" s="3"/>
      <c r="G26717" s="3"/>
      <c r="H26717" s="3"/>
      <c r="I26717" s="3"/>
      <c r="J26717" s="3"/>
      <c r="K26717" s="3"/>
      <c r="L26717" s="3"/>
      <c r="M26717" s="3"/>
      <c r="N26717" s="3"/>
    </row>
    <row r="26718">
      <c r="A26718" s="3"/>
      <c r="B26718" s="3"/>
      <c r="C26718" s="3"/>
      <c r="D26718" s="3"/>
      <c r="E26718" s="3"/>
      <c r="F26718" s="3"/>
      <c r="G26718" s="3"/>
      <c r="H26718" s="3"/>
      <c r="I26718" s="3"/>
      <c r="J26718" s="3"/>
      <c r="K26718" s="3"/>
      <c r="L26718" s="3"/>
      <c r="M26718" s="3"/>
      <c r="N26718" s="3"/>
    </row>
    <row r="26719">
      <c r="A26719" s="3"/>
      <c r="B26719" s="3"/>
      <c r="C26719" s="3"/>
      <c r="D26719" s="3"/>
      <c r="E26719" s="3"/>
      <c r="F26719" s="3"/>
      <c r="G26719" s="3"/>
      <c r="H26719" s="3"/>
      <c r="I26719" s="3"/>
      <c r="J26719" s="3"/>
      <c r="K26719" s="3"/>
      <c r="L26719" s="3"/>
      <c r="M26719" s="3"/>
      <c r="N26719" s="3"/>
    </row>
    <row r="26720">
      <c r="A26720" s="3"/>
      <c r="B26720" s="3"/>
      <c r="C26720" s="3"/>
      <c r="D26720" s="3"/>
      <c r="E26720" s="3"/>
      <c r="F26720" s="3"/>
      <c r="G26720" s="3"/>
      <c r="H26720" s="3"/>
      <c r="I26720" s="3"/>
      <c r="J26720" s="3"/>
      <c r="K26720" s="3"/>
      <c r="L26720" s="3"/>
      <c r="M26720" s="3"/>
      <c r="N26720" s="3"/>
    </row>
    <row r="26721">
      <c r="A26721" s="3"/>
      <c r="B26721" s="3"/>
      <c r="C26721" s="3"/>
      <c r="D26721" s="3"/>
      <c r="E26721" s="3"/>
      <c r="F26721" s="3"/>
      <c r="G26721" s="3"/>
      <c r="H26721" s="3"/>
      <c r="I26721" s="3"/>
      <c r="J26721" s="3"/>
      <c r="K26721" s="3"/>
      <c r="L26721" s="3"/>
      <c r="M26721" s="3"/>
      <c r="N26721" s="3"/>
    </row>
    <row r="26722">
      <c r="A26722" s="3"/>
      <c r="B26722" s="3"/>
      <c r="C26722" s="3"/>
      <c r="D26722" s="3"/>
      <c r="E26722" s="3"/>
      <c r="F26722" s="3"/>
      <c r="G26722" s="3"/>
      <c r="H26722" s="3"/>
      <c r="I26722" s="3"/>
      <c r="J26722" s="3"/>
      <c r="K26722" s="3"/>
      <c r="L26722" s="3"/>
      <c r="M26722" s="3"/>
      <c r="N26722" s="3"/>
    </row>
    <row r="26723">
      <c r="A26723" s="3"/>
      <c r="B26723" s="3"/>
      <c r="C26723" s="3"/>
      <c r="D26723" s="3"/>
      <c r="E26723" s="3"/>
      <c r="F26723" s="3"/>
      <c r="G26723" s="3"/>
      <c r="H26723" s="3"/>
      <c r="I26723" s="3"/>
      <c r="J26723" s="3"/>
      <c r="K26723" s="3"/>
      <c r="L26723" s="3"/>
      <c r="M26723" s="3"/>
      <c r="N26723" s="3"/>
    </row>
    <row r="26724">
      <c r="A26724" s="3"/>
      <c r="B26724" s="3"/>
      <c r="C26724" s="3"/>
      <c r="D26724" s="3"/>
      <c r="E26724" s="3"/>
      <c r="F26724" s="3"/>
      <c r="G26724" s="3"/>
      <c r="H26724" s="3"/>
      <c r="I26724" s="3"/>
      <c r="J26724" s="3"/>
      <c r="K26724" s="3"/>
      <c r="L26724" s="3"/>
      <c r="M26724" s="3"/>
      <c r="N26724" s="3"/>
    </row>
    <row r="26725">
      <c r="A26725" s="3"/>
      <c r="B26725" s="3"/>
      <c r="C26725" s="3"/>
      <c r="D26725" s="3"/>
      <c r="E26725" s="3"/>
      <c r="F26725" s="3"/>
      <c r="G26725" s="3"/>
      <c r="H26725" s="3"/>
      <c r="I26725" s="3"/>
      <c r="J26725" s="3"/>
      <c r="K26725" s="3"/>
      <c r="L26725" s="3"/>
      <c r="M26725" s="3"/>
      <c r="N26725" s="3"/>
    </row>
    <row r="26726">
      <c r="A26726" s="3"/>
      <c r="B26726" s="3"/>
      <c r="C26726" s="3"/>
      <c r="D26726" s="3"/>
      <c r="E26726" s="3"/>
      <c r="F26726" s="3"/>
      <c r="G26726" s="3"/>
      <c r="H26726" s="3"/>
      <c r="I26726" s="3"/>
      <c r="J26726" s="3"/>
      <c r="K26726" s="3"/>
      <c r="L26726" s="3"/>
      <c r="M26726" s="3"/>
      <c r="N26726" s="3"/>
    </row>
    <row r="26727">
      <c r="A26727" s="3"/>
      <c r="B26727" s="3"/>
      <c r="C26727" s="3"/>
      <c r="D26727" s="3"/>
      <c r="E26727" s="3"/>
      <c r="F26727" s="3"/>
      <c r="G26727" s="3"/>
      <c r="H26727" s="3"/>
      <c r="I26727" s="3"/>
      <c r="J26727" s="3"/>
      <c r="K26727" s="3"/>
      <c r="L26727" s="3"/>
      <c r="M26727" s="3"/>
      <c r="N26727" s="3"/>
    </row>
    <row r="26728">
      <c r="A26728" s="3"/>
      <c r="B26728" s="3"/>
      <c r="C26728" s="3"/>
      <c r="D26728" s="3"/>
      <c r="E26728" s="3"/>
      <c r="F26728" s="3"/>
      <c r="G26728" s="3"/>
      <c r="H26728" s="3"/>
      <c r="I26728" s="3"/>
      <c r="J26728" s="3"/>
      <c r="K26728" s="3"/>
      <c r="L26728" s="3"/>
      <c r="M26728" s="3"/>
      <c r="N26728" s="3"/>
    </row>
    <row r="26729">
      <c r="A26729" s="3"/>
      <c r="B26729" s="3"/>
      <c r="C26729" s="3"/>
      <c r="D26729" s="3"/>
      <c r="E26729" s="3"/>
      <c r="F26729" s="3"/>
      <c r="G26729" s="3"/>
      <c r="H26729" s="3"/>
      <c r="I26729" s="3"/>
      <c r="J26729" s="3"/>
      <c r="K26729" s="3"/>
      <c r="L26729" s="3"/>
      <c r="M26729" s="3"/>
      <c r="N26729" s="3"/>
    </row>
    <row r="26730">
      <c r="A26730" s="3"/>
      <c r="B26730" s="3"/>
      <c r="C26730" s="3"/>
      <c r="D26730" s="3"/>
      <c r="E26730" s="3"/>
      <c r="F26730" s="3"/>
      <c r="G26730" s="3"/>
      <c r="H26730" s="3"/>
      <c r="I26730" s="3"/>
      <c r="J26730" s="3"/>
      <c r="K26730" s="3"/>
      <c r="L26730" s="3"/>
      <c r="M26730" s="3"/>
      <c r="N26730" s="3"/>
    </row>
    <row r="26731">
      <c r="A26731" s="3"/>
      <c r="B26731" s="3"/>
      <c r="C26731" s="3"/>
      <c r="D26731" s="3"/>
      <c r="E26731" s="3"/>
      <c r="F26731" s="3"/>
      <c r="G26731" s="3"/>
      <c r="H26731" s="3"/>
      <c r="I26731" s="3"/>
      <c r="J26731" s="3"/>
      <c r="K26731" s="3"/>
      <c r="L26731" s="3"/>
      <c r="M26731" s="3"/>
      <c r="N26731" s="3"/>
    </row>
    <row r="26732">
      <c r="A26732" s="3"/>
      <c r="B26732" s="3"/>
      <c r="C26732" s="3"/>
      <c r="D26732" s="3"/>
      <c r="E26732" s="3"/>
      <c r="F26732" s="3"/>
      <c r="G26732" s="3"/>
      <c r="H26732" s="3"/>
      <c r="I26732" s="3"/>
      <c r="J26732" s="3"/>
      <c r="K26732" s="3"/>
      <c r="L26732" s="3"/>
      <c r="M26732" s="3"/>
      <c r="N26732" s="3"/>
    </row>
    <row r="26733">
      <c r="A26733" s="3"/>
      <c r="B26733" s="3"/>
      <c r="C26733" s="3"/>
      <c r="D26733" s="3"/>
      <c r="E26733" s="3"/>
      <c r="F26733" s="3"/>
      <c r="G26733" s="3"/>
      <c r="H26733" s="3"/>
      <c r="I26733" s="3"/>
      <c r="J26733" s="3"/>
      <c r="K26733" s="3"/>
      <c r="L26733" s="3"/>
      <c r="M26733" s="3"/>
      <c r="N26733" s="3"/>
    </row>
    <row r="26734">
      <c r="A26734" s="3"/>
      <c r="B26734" s="3"/>
      <c r="C26734" s="3"/>
      <c r="D26734" s="3"/>
      <c r="E26734" s="3"/>
      <c r="F26734" s="3"/>
      <c r="G26734" s="3"/>
      <c r="H26734" s="3"/>
      <c r="I26734" s="3"/>
      <c r="J26734" s="3"/>
      <c r="K26734" s="3"/>
      <c r="L26734" s="3"/>
      <c r="M26734" s="3"/>
      <c r="N26734" s="3"/>
    </row>
    <row r="26735">
      <c r="A26735" s="3"/>
      <c r="B26735" s="3"/>
      <c r="C26735" s="3"/>
      <c r="D26735" s="3"/>
      <c r="E26735" s="3"/>
      <c r="F26735" s="3"/>
      <c r="G26735" s="3"/>
      <c r="H26735" s="3"/>
      <c r="I26735" s="3"/>
      <c r="J26735" s="3"/>
      <c r="K26735" s="3"/>
      <c r="L26735" s="3"/>
      <c r="M26735" s="3"/>
      <c r="N26735" s="3"/>
    </row>
    <row r="26736">
      <c r="A26736" s="3"/>
      <c r="B26736" s="3"/>
      <c r="C26736" s="3"/>
      <c r="D26736" s="3"/>
      <c r="E26736" s="3"/>
      <c r="F26736" s="3"/>
      <c r="G26736" s="3"/>
      <c r="H26736" s="3"/>
      <c r="I26736" s="3"/>
      <c r="J26736" s="3"/>
      <c r="K26736" s="3"/>
      <c r="L26736" s="3"/>
      <c r="M26736" s="3"/>
      <c r="N26736" s="3"/>
    </row>
    <row r="26737">
      <c r="A26737" s="3"/>
      <c r="B26737" s="3"/>
      <c r="C26737" s="3"/>
      <c r="D26737" s="3"/>
      <c r="E26737" s="3"/>
      <c r="F26737" s="3"/>
      <c r="G26737" s="3"/>
      <c r="H26737" s="3"/>
      <c r="I26737" s="3"/>
      <c r="J26737" s="3"/>
      <c r="K26737" s="3"/>
      <c r="L26737" s="3"/>
      <c r="M26737" s="3"/>
      <c r="N26737" s="3"/>
    </row>
    <row r="26738">
      <c r="A26738" s="3"/>
      <c r="B26738" s="3"/>
      <c r="C26738" s="3"/>
      <c r="D26738" s="3"/>
      <c r="E26738" s="3"/>
      <c r="F26738" s="3"/>
      <c r="G26738" s="3"/>
      <c r="H26738" s="3"/>
      <c r="I26738" s="3"/>
      <c r="J26738" s="3"/>
      <c r="K26738" s="3"/>
      <c r="L26738" s="3"/>
      <c r="M26738" s="3"/>
      <c r="N26738" s="3"/>
    </row>
    <row r="26739">
      <c r="A26739" s="3"/>
      <c r="B26739" s="3"/>
      <c r="C26739" s="3"/>
      <c r="D26739" s="3"/>
      <c r="E26739" s="3"/>
      <c r="F26739" s="3"/>
      <c r="G26739" s="3"/>
      <c r="H26739" s="3"/>
      <c r="I26739" s="3"/>
      <c r="J26739" s="3"/>
      <c r="K26739" s="3"/>
      <c r="L26739" s="3"/>
      <c r="M26739" s="3"/>
      <c r="N26739" s="3"/>
    </row>
    <row r="26740">
      <c r="A26740" s="3"/>
      <c r="B26740" s="3"/>
      <c r="C26740" s="3"/>
      <c r="D26740" s="3"/>
      <c r="E26740" s="3"/>
      <c r="F26740" s="3"/>
      <c r="G26740" s="3"/>
      <c r="H26740" s="3"/>
      <c r="I26740" s="3"/>
      <c r="J26740" s="3"/>
      <c r="K26740" s="3"/>
      <c r="L26740" s="3"/>
      <c r="M26740" s="3"/>
      <c r="N26740" s="3"/>
    </row>
    <row r="26741">
      <c r="A26741" s="3"/>
      <c r="B26741" s="3"/>
      <c r="C26741" s="3"/>
      <c r="D26741" s="3"/>
      <c r="E26741" s="3"/>
      <c r="F26741" s="3"/>
      <c r="G26741" s="3"/>
      <c r="H26741" s="3"/>
      <c r="I26741" s="3"/>
      <c r="J26741" s="3"/>
      <c r="K26741" s="3"/>
      <c r="L26741" s="3"/>
      <c r="M26741" s="3"/>
      <c r="N26741" s="3"/>
    </row>
    <row r="26742">
      <c r="A26742" s="3"/>
      <c r="B26742" s="3"/>
      <c r="C26742" s="3"/>
      <c r="D26742" s="3"/>
      <c r="E26742" s="3"/>
      <c r="F26742" s="3"/>
      <c r="G26742" s="3"/>
      <c r="H26742" s="3"/>
      <c r="I26742" s="3"/>
      <c r="J26742" s="3"/>
      <c r="K26742" s="3"/>
      <c r="L26742" s="3"/>
      <c r="M26742" s="3"/>
      <c r="N26742" s="3"/>
    </row>
    <row r="26743">
      <c r="A26743" s="3"/>
      <c r="B26743" s="3"/>
      <c r="C26743" s="3"/>
      <c r="D26743" s="3"/>
      <c r="E26743" s="3"/>
      <c r="F26743" s="3"/>
      <c r="G26743" s="3"/>
      <c r="H26743" s="3"/>
      <c r="I26743" s="3"/>
      <c r="J26743" s="3"/>
      <c r="K26743" s="3"/>
      <c r="L26743" s="3"/>
      <c r="M26743" s="3"/>
      <c r="N26743" s="3"/>
    </row>
    <row r="26744">
      <c r="A26744" s="3"/>
      <c r="B26744" s="3"/>
      <c r="C26744" s="3"/>
      <c r="D26744" s="3"/>
      <c r="E26744" s="3"/>
      <c r="F26744" s="3"/>
      <c r="G26744" s="3"/>
      <c r="H26744" s="3"/>
      <c r="I26744" s="3"/>
      <c r="J26744" s="3"/>
      <c r="K26744" s="3"/>
      <c r="L26744" s="3"/>
      <c r="M26744" s="3"/>
      <c r="N26744" s="3"/>
    </row>
    <row r="26745">
      <c r="A26745" s="3"/>
      <c r="B26745" s="3"/>
      <c r="C26745" s="3"/>
      <c r="D26745" s="3"/>
      <c r="E26745" s="3"/>
      <c r="F26745" s="3"/>
      <c r="G26745" s="3"/>
      <c r="H26745" s="3"/>
      <c r="I26745" s="3"/>
      <c r="J26745" s="3"/>
      <c r="K26745" s="3"/>
      <c r="L26745" s="3"/>
      <c r="M26745" s="3"/>
      <c r="N26745" s="3"/>
    </row>
    <row r="26746">
      <c r="A26746" s="3"/>
      <c r="B26746" s="3"/>
      <c r="C26746" s="3"/>
      <c r="D26746" s="3"/>
      <c r="E26746" s="3"/>
      <c r="F26746" s="3"/>
      <c r="G26746" s="3"/>
      <c r="H26746" s="3"/>
      <c r="I26746" s="3"/>
      <c r="J26746" s="3"/>
      <c r="K26746" s="3"/>
      <c r="L26746" s="3"/>
      <c r="M26746" s="3"/>
      <c r="N26746" s="3"/>
    </row>
    <row r="26747">
      <c r="A26747" s="3"/>
      <c r="B26747" s="3"/>
      <c r="C26747" s="3"/>
      <c r="D26747" s="3"/>
      <c r="E26747" s="3"/>
      <c r="F26747" s="3"/>
      <c r="G26747" s="3"/>
      <c r="H26747" s="3"/>
      <c r="I26747" s="3"/>
      <c r="J26747" s="3"/>
      <c r="K26747" s="3"/>
      <c r="L26747" s="3"/>
      <c r="M26747" s="3"/>
      <c r="N26747" s="3"/>
    </row>
    <row r="26748">
      <c r="A26748" s="3"/>
      <c r="B26748" s="3"/>
      <c r="C26748" s="3"/>
      <c r="D26748" s="3"/>
      <c r="E26748" s="3"/>
      <c r="F26748" s="3"/>
      <c r="G26748" s="3"/>
      <c r="H26748" s="3"/>
      <c r="I26748" s="3"/>
      <c r="J26748" s="3"/>
      <c r="K26748" s="3"/>
      <c r="L26748" s="3"/>
      <c r="M26748" s="3"/>
      <c r="N26748" s="3"/>
    </row>
    <row r="26749">
      <c r="A26749" s="3"/>
      <c r="B26749" s="3"/>
      <c r="C26749" s="3"/>
      <c r="D26749" s="3"/>
      <c r="E26749" s="3"/>
      <c r="F26749" s="3"/>
      <c r="G26749" s="3"/>
      <c r="H26749" s="3"/>
      <c r="I26749" s="3"/>
      <c r="J26749" s="3"/>
      <c r="K26749" s="3"/>
      <c r="L26749" s="3"/>
      <c r="M26749" s="3"/>
      <c r="N26749" s="3"/>
    </row>
    <row r="26750">
      <c r="A26750" s="3"/>
      <c r="B26750" s="3"/>
      <c r="C26750" s="3"/>
      <c r="D26750" s="3"/>
      <c r="E26750" s="3"/>
      <c r="F26750" s="3"/>
      <c r="G26750" s="3"/>
      <c r="H26750" s="3"/>
      <c r="I26750" s="3"/>
      <c r="J26750" s="3"/>
      <c r="K26750" s="3"/>
      <c r="L26750" s="3"/>
      <c r="M26750" s="3"/>
      <c r="N26750" s="3"/>
    </row>
    <row r="26751">
      <c r="A26751" s="3"/>
      <c r="B26751" s="3"/>
      <c r="C26751" s="3"/>
      <c r="D26751" s="3"/>
      <c r="E26751" s="3"/>
      <c r="F26751" s="3"/>
      <c r="G26751" s="3"/>
      <c r="H26751" s="3"/>
      <c r="I26751" s="3"/>
      <c r="J26751" s="3"/>
      <c r="K26751" s="3"/>
      <c r="L26751" s="3"/>
      <c r="M26751" s="3"/>
      <c r="N26751" s="3"/>
    </row>
    <row r="26752">
      <c r="A26752" s="3"/>
      <c r="B26752" s="3"/>
      <c r="C26752" s="3"/>
      <c r="D26752" s="3"/>
      <c r="E26752" s="3"/>
      <c r="F26752" s="3"/>
      <c r="G26752" s="3"/>
      <c r="H26752" s="3"/>
      <c r="I26752" s="3"/>
      <c r="J26752" s="3"/>
      <c r="K26752" s="3"/>
      <c r="L26752" s="3"/>
      <c r="M26752" s="3"/>
      <c r="N26752" s="3"/>
    </row>
    <row r="26753">
      <c r="A26753" s="3"/>
      <c r="B26753" s="3"/>
      <c r="C26753" s="3"/>
      <c r="D26753" s="3"/>
      <c r="E26753" s="3"/>
      <c r="F26753" s="3"/>
      <c r="G26753" s="3"/>
      <c r="H26753" s="3"/>
      <c r="I26753" s="3"/>
      <c r="J26753" s="3"/>
      <c r="K26753" s="3"/>
      <c r="L26753" s="3"/>
      <c r="M26753" s="3"/>
      <c r="N26753" s="3"/>
    </row>
    <row r="26754">
      <c r="A26754" s="3"/>
      <c r="B26754" s="3"/>
      <c r="C26754" s="3"/>
      <c r="D26754" s="3"/>
      <c r="E26754" s="3"/>
      <c r="F26754" s="3"/>
      <c r="G26754" s="3"/>
      <c r="H26754" s="3"/>
      <c r="I26754" s="3"/>
      <c r="J26754" s="3"/>
      <c r="K26754" s="3"/>
      <c r="L26754" s="3"/>
      <c r="M26754" s="3"/>
      <c r="N26754" s="3"/>
    </row>
    <row r="26755">
      <c r="A26755" s="3"/>
      <c r="B26755" s="3"/>
      <c r="C26755" s="3"/>
      <c r="D26755" s="3"/>
      <c r="E26755" s="3"/>
      <c r="F26755" s="3"/>
      <c r="G26755" s="3"/>
      <c r="H26755" s="3"/>
      <c r="I26755" s="3"/>
      <c r="J26755" s="3"/>
      <c r="K26755" s="3"/>
      <c r="L26755" s="3"/>
      <c r="M26755" s="3"/>
      <c r="N26755" s="3"/>
    </row>
    <row r="26756">
      <c r="A26756" s="3"/>
      <c r="B26756" s="3"/>
      <c r="C26756" s="3"/>
      <c r="D26756" s="3"/>
      <c r="E26756" s="3"/>
      <c r="F26756" s="3"/>
      <c r="G26756" s="3"/>
      <c r="H26756" s="3"/>
      <c r="I26756" s="3"/>
      <c r="J26756" s="3"/>
      <c r="K26756" s="3"/>
      <c r="L26756" s="3"/>
      <c r="M26756" s="3"/>
      <c r="N26756" s="3"/>
    </row>
    <row r="26757">
      <c r="A26757" s="3"/>
      <c r="B26757" s="3"/>
      <c r="C26757" s="3"/>
      <c r="D26757" s="3"/>
      <c r="E26757" s="3"/>
      <c r="F26757" s="3"/>
      <c r="G26757" s="3"/>
      <c r="H26757" s="3"/>
      <c r="I26757" s="3"/>
      <c r="J26757" s="3"/>
      <c r="K26757" s="3"/>
      <c r="L26757" s="3"/>
      <c r="M26757" s="3"/>
      <c r="N26757" s="3"/>
    </row>
    <row r="26758">
      <c r="A26758" s="3"/>
      <c r="B26758" s="3"/>
      <c r="C26758" s="3"/>
      <c r="D26758" s="3"/>
      <c r="E26758" s="3"/>
      <c r="F26758" s="3"/>
      <c r="G26758" s="3"/>
      <c r="H26758" s="3"/>
      <c r="I26758" s="3"/>
      <c r="J26758" s="3"/>
      <c r="K26758" s="3"/>
      <c r="L26758" s="3"/>
      <c r="M26758" s="3"/>
      <c r="N26758" s="3"/>
    </row>
    <row r="26759">
      <c r="A26759" s="3"/>
      <c r="B26759" s="3"/>
      <c r="C26759" s="3"/>
      <c r="D26759" s="3"/>
      <c r="E26759" s="3"/>
      <c r="F26759" s="3"/>
      <c r="G26759" s="3"/>
      <c r="H26759" s="3"/>
      <c r="I26759" s="3"/>
      <c r="J26759" s="3"/>
      <c r="K26759" s="3"/>
      <c r="L26759" s="3"/>
      <c r="M26759" s="3"/>
      <c r="N26759" s="3"/>
    </row>
    <row r="26760">
      <c r="A26760" s="3"/>
      <c r="B26760" s="3"/>
      <c r="C26760" s="3"/>
      <c r="D26760" s="3"/>
      <c r="E26760" s="3"/>
      <c r="F26760" s="3"/>
      <c r="G26760" s="3"/>
      <c r="H26760" s="3"/>
      <c r="I26760" s="3"/>
      <c r="J26760" s="3"/>
      <c r="K26760" s="3"/>
      <c r="L26760" s="3"/>
      <c r="M26760" s="3"/>
      <c r="N26760" s="3"/>
    </row>
    <row r="26761">
      <c r="A26761" s="3"/>
      <c r="B26761" s="3"/>
      <c r="C26761" s="3"/>
      <c r="D26761" s="3"/>
      <c r="E26761" s="3"/>
      <c r="F26761" s="3"/>
      <c r="G26761" s="3"/>
      <c r="H26761" s="3"/>
      <c r="I26761" s="3"/>
      <c r="J26761" s="3"/>
      <c r="K26761" s="3"/>
      <c r="L26761" s="3"/>
      <c r="M26761" s="3"/>
      <c r="N26761" s="3"/>
    </row>
    <row r="26762">
      <c r="A26762" s="3"/>
      <c r="B26762" s="3"/>
      <c r="C26762" s="3"/>
      <c r="D26762" s="3"/>
      <c r="E26762" s="3"/>
      <c r="F26762" s="3"/>
      <c r="G26762" s="3"/>
      <c r="H26762" s="3"/>
      <c r="I26762" s="3"/>
      <c r="J26762" s="3"/>
      <c r="K26762" s="3"/>
      <c r="L26762" s="3"/>
      <c r="M26762" s="3"/>
      <c r="N26762" s="3"/>
    </row>
    <row r="26763">
      <c r="A26763" s="3"/>
      <c r="B26763" s="3"/>
      <c r="C26763" s="3"/>
      <c r="D26763" s="3"/>
      <c r="E26763" s="3"/>
      <c r="F26763" s="3"/>
      <c r="G26763" s="3"/>
      <c r="H26763" s="3"/>
      <c r="I26763" s="3"/>
      <c r="J26763" s="3"/>
      <c r="K26763" s="3"/>
      <c r="L26763" s="3"/>
      <c r="M26763" s="3"/>
      <c r="N26763" s="3"/>
    </row>
    <row r="26764">
      <c r="A26764" s="3"/>
      <c r="B26764" s="3"/>
      <c r="C26764" s="3"/>
      <c r="D26764" s="3"/>
      <c r="E26764" s="3"/>
      <c r="F26764" s="3"/>
      <c r="G26764" s="3"/>
      <c r="H26764" s="3"/>
      <c r="I26764" s="3"/>
      <c r="J26764" s="3"/>
      <c r="K26764" s="3"/>
      <c r="L26764" s="3"/>
      <c r="M26764" s="3"/>
      <c r="N26764" s="3"/>
    </row>
    <row r="26765">
      <c r="A26765" s="3"/>
      <c r="B26765" s="3"/>
      <c r="C26765" s="3"/>
      <c r="D26765" s="3"/>
      <c r="E26765" s="3"/>
      <c r="F26765" s="3"/>
      <c r="G26765" s="3"/>
      <c r="H26765" s="3"/>
      <c r="I26765" s="3"/>
      <c r="J26765" s="3"/>
      <c r="K26765" s="3"/>
      <c r="L26765" s="3"/>
      <c r="M26765" s="3"/>
      <c r="N26765" s="3"/>
    </row>
    <row r="26766">
      <c r="A26766" s="3"/>
      <c r="B26766" s="3"/>
      <c r="C26766" s="3"/>
      <c r="D26766" s="3"/>
      <c r="E26766" s="3"/>
      <c r="F26766" s="3"/>
      <c r="G26766" s="3"/>
      <c r="H26766" s="3"/>
      <c r="I26766" s="3"/>
      <c r="J26766" s="3"/>
      <c r="K26766" s="3"/>
      <c r="L26766" s="3"/>
      <c r="M26766" s="3"/>
      <c r="N26766" s="3"/>
    </row>
    <row r="26767">
      <c r="A26767" s="3"/>
      <c r="B26767" s="3"/>
      <c r="C26767" s="3"/>
      <c r="D26767" s="3"/>
      <c r="E26767" s="3"/>
      <c r="F26767" s="3"/>
      <c r="G26767" s="3"/>
      <c r="H26767" s="3"/>
      <c r="I26767" s="3"/>
      <c r="J26767" s="3"/>
      <c r="K26767" s="3"/>
      <c r="L26767" s="3"/>
      <c r="M26767" s="3"/>
      <c r="N26767" s="3"/>
    </row>
    <row r="26768">
      <c r="A26768" s="3"/>
      <c r="B26768" s="3"/>
      <c r="C26768" s="3"/>
      <c r="D26768" s="3"/>
      <c r="E26768" s="3"/>
      <c r="F26768" s="3"/>
      <c r="G26768" s="3"/>
      <c r="H26768" s="3"/>
      <c r="I26768" s="3"/>
      <c r="J26768" s="3"/>
      <c r="K26768" s="3"/>
      <c r="L26768" s="3"/>
      <c r="M26768" s="3"/>
      <c r="N26768" s="3"/>
    </row>
    <row r="26769">
      <c r="A26769" s="3"/>
      <c r="B26769" s="3"/>
      <c r="C26769" s="3"/>
      <c r="D26769" s="3"/>
      <c r="E26769" s="3"/>
      <c r="F26769" s="3"/>
      <c r="G26769" s="3"/>
      <c r="H26769" s="3"/>
      <c r="I26769" s="3"/>
      <c r="J26769" s="3"/>
      <c r="K26769" s="3"/>
      <c r="L26769" s="3"/>
      <c r="M26769" s="3"/>
      <c r="N26769" s="3"/>
    </row>
    <row r="26770">
      <c r="A26770" s="3"/>
      <c r="B26770" s="3"/>
      <c r="C26770" s="3"/>
      <c r="D26770" s="3"/>
      <c r="E26770" s="3"/>
      <c r="F26770" s="3"/>
      <c r="G26770" s="3"/>
      <c r="H26770" s="3"/>
      <c r="I26770" s="3"/>
      <c r="J26770" s="3"/>
      <c r="K26770" s="3"/>
      <c r="L26770" s="3"/>
      <c r="M26770" s="3"/>
      <c r="N26770" s="3"/>
    </row>
    <row r="26771">
      <c r="A26771" s="3"/>
      <c r="B26771" s="3"/>
      <c r="C26771" s="3"/>
      <c r="D26771" s="3"/>
      <c r="E26771" s="3"/>
      <c r="F26771" s="3"/>
      <c r="G26771" s="3"/>
      <c r="H26771" s="3"/>
      <c r="I26771" s="3"/>
      <c r="J26771" s="3"/>
      <c r="K26771" s="3"/>
      <c r="L26771" s="3"/>
      <c r="M26771" s="3"/>
      <c r="N26771" s="3"/>
    </row>
    <row r="26772">
      <c r="A26772" s="3"/>
      <c r="B26772" s="3"/>
      <c r="C26772" s="3"/>
      <c r="D26772" s="3"/>
      <c r="E26772" s="3"/>
      <c r="F26772" s="3"/>
      <c r="G26772" s="3"/>
      <c r="H26772" s="3"/>
      <c r="I26772" s="3"/>
      <c r="J26772" s="3"/>
      <c r="K26772" s="3"/>
      <c r="L26772" s="3"/>
      <c r="M26772" s="3"/>
      <c r="N26772" s="3"/>
    </row>
    <row r="26773">
      <c r="A26773" s="3"/>
      <c r="B26773" s="3"/>
      <c r="C26773" s="3"/>
      <c r="D26773" s="3"/>
      <c r="E26773" s="3"/>
      <c r="F26773" s="3"/>
      <c r="G26773" s="3"/>
      <c r="H26773" s="3"/>
      <c r="I26773" s="3"/>
      <c r="J26773" s="3"/>
      <c r="K26773" s="3"/>
      <c r="L26773" s="3"/>
      <c r="M26773" s="3"/>
      <c r="N26773" s="3"/>
    </row>
    <row r="26774">
      <c r="A26774" s="3"/>
      <c r="B26774" s="3"/>
      <c r="C26774" s="3"/>
      <c r="D26774" s="3"/>
      <c r="E26774" s="3"/>
      <c r="F26774" s="3"/>
      <c r="G26774" s="3"/>
      <c r="H26774" s="3"/>
      <c r="I26774" s="3"/>
      <c r="J26774" s="3"/>
      <c r="K26774" s="3"/>
      <c r="L26774" s="3"/>
      <c r="M26774" s="3"/>
      <c r="N26774" s="3"/>
    </row>
    <row r="26775">
      <c r="A26775" s="3"/>
      <c r="B26775" s="3"/>
      <c r="C26775" s="3"/>
      <c r="D26775" s="3"/>
      <c r="E26775" s="3"/>
      <c r="F26775" s="3"/>
      <c r="G26775" s="3"/>
      <c r="H26775" s="3"/>
      <c r="I26775" s="3"/>
      <c r="J26775" s="3"/>
      <c r="K26775" s="3"/>
      <c r="L26775" s="3"/>
      <c r="M26775" s="3"/>
      <c r="N26775" s="3"/>
    </row>
    <row r="26776">
      <c r="A26776" s="3"/>
      <c r="B26776" s="3"/>
      <c r="C26776" s="3"/>
      <c r="D26776" s="3"/>
      <c r="E26776" s="3"/>
      <c r="F26776" s="3"/>
      <c r="G26776" s="3"/>
      <c r="H26776" s="3"/>
      <c r="I26776" s="3"/>
      <c r="J26776" s="3"/>
      <c r="K26776" s="3"/>
      <c r="L26776" s="3"/>
      <c r="M26776" s="3"/>
      <c r="N26776" s="3"/>
    </row>
    <row r="26777">
      <c r="A26777" s="3"/>
      <c r="B26777" s="3"/>
      <c r="C26777" s="3"/>
      <c r="D26777" s="3"/>
      <c r="E26777" s="3"/>
      <c r="F26777" s="3"/>
      <c r="G26777" s="3"/>
      <c r="H26777" s="3"/>
      <c r="I26777" s="3"/>
      <c r="J26777" s="3"/>
      <c r="K26777" s="3"/>
      <c r="L26777" s="3"/>
      <c r="M26777" s="3"/>
      <c r="N26777" s="3"/>
    </row>
    <row r="26778">
      <c r="A26778" s="3"/>
      <c r="B26778" s="3"/>
      <c r="C26778" s="3"/>
      <c r="D26778" s="3"/>
      <c r="E26778" s="3"/>
      <c r="F26778" s="3"/>
      <c r="G26778" s="3"/>
      <c r="H26778" s="3"/>
      <c r="I26778" s="3"/>
      <c r="J26778" s="3"/>
      <c r="K26778" s="3"/>
      <c r="L26778" s="3"/>
      <c r="M26778" s="3"/>
      <c r="N26778" s="3"/>
    </row>
    <row r="26779">
      <c r="A26779" s="3"/>
      <c r="B26779" s="3"/>
      <c r="C26779" s="3"/>
      <c r="D26779" s="3"/>
      <c r="E26779" s="3"/>
      <c r="F26779" s="3"/>
      <c r="G26779" s="3"/>
      <c r="H26779" s="3"/>
      <c r="I26779" s="3"/>
      <c r="J26779" s="3"/>
      <c r="K26779" s="3"/>
      <c r="L26779" s="3"/>
      <c r="M26779" s="3"/>
      <c r="N26779" s="3"/>
    </row>
    <row r="26780">
      <c r="A26780" s="3"/>
      <c r="B26780" s="3"/>
      <c r="C26780" s="3"/>
      <c r="D26780" s="3"/>
      <c r="E26780" s="3"/>
      <c r="F26780" s="3"/>
      <c r="G26780" s="3"/>
      <c r="H26780" s="3"/>
      <c r="I26780" s="3"/>
      <c r="J26780" s="3"/>
      <c r="K26780" s="3"/>
      <c r="L26780" s="3"/>
      <c r="M26780" s="3"/>
      <c r="N26780" s="3"/>
    </row>
    <row r="26781">
      <c r="A26781" s="3"/>
      <c r="B26781" s="3"/>
      <c r="C26781" s="3"/>
      <c r="D26781" s="3"/>
      <c r="E26781" s="3"/>
      <c r="F26781" s="3"/>
      <c r="G26781" s="3"/>
      <c r="H26781" s="3"/>
      <c r="I26781" s="3"/>
      <c r="J26781" s="3"/>
      <c r="K26781" s="3"/>
      <c r="L26781" s="3"/>
      <c r="M26781" s="3"/>
      <c r="N26781" s="3"/>
    </row>
    <row r="26782">
      <c r="A26782" s="3"/>
      <c r="B26782" s="3"/>
      <c r="C26782" s="3"/>
      <c r="D26782" s="3"/>
      <c r="E26782" s="3"/>
      <c r="F26782" s="3"/>
      <c r="G26782" s="3"/>
      <c r="H26782" s="3"/>
      <c r="I26782" s="3"/>
      <c r="J26782" s="3"/>
      <c r="K26782" s="3"/>
      <c r="L26782" s="3"/>
      <c r="M26782" s="3"/>
      <c r="N26782" s="3"/>
    </row>
    <row r="26783">
      <c r="A26783" s="3"/>
      <c r="B26783" s="3"/>
      <c r="C26783" s="3"/>
      <c r="D26783" s="3"/>
      <c r="E26783" s="3"/>
      <c r="F26783" s="3"/>
      <c r="G26783" s="3"/>
      <c r="H26783" s="3"/>
      <c r="I26783" s="3"/>
      <c r="J26783" s="3"/>
      <c r="K26783" s="3"/>
      <c r="L26783" s="3"/>
      <c r="M26783" s="3"/>
      <c r="N26783" s="3"/>
    </row>
    <row r="26784">
      <c r="A26784" s="3"/>
      <c r="B26784" s="3"/>
      <c r="C26784" s="3"/>
      <c r="D26784" s="3"/>
      <c r="E26784" s="3"/>
      <c r="F26784" s="3"/>
      <c r="G26784" s="3"/>
      <c r="H26784" s="3"/>
      <c r="I26784" s="3"/>
      <c r="J26784" s="3"/>
      <c r="K26784" s="3"/>
      <c r="L26784" s="3"/>
      <c r="M26784" s="3"/>
      <c r="N26784" s="3"/>
    </row>
    <row r="26785">
      <c r="A26785" s="3"/>
      <c r="B26785" s="3"/>
      <c r="C26785" s="3"/>
      <c r="D26785" s="3"/>
      <c r="E26785" s="3"/>
      <c r="F26785" s="3"/>
      <c r="G26785" s="3"/>
      <c r="H26785" s="3"/>
      <c r="I26785" s="3"/>
      <c r="J26785" s="3"/>
      <c r="K26785" s="3"/>
      <c r="L26785" s="3"/>
      <c r="M26785" s="3"/>
      <c r="N26785" s="3"/>
    </row>
    <row r="26786">
      <c r="A26786" s="3"/>
      <c r="B26786" s="3"/>
      <c r="C26786" s="3"/>
      <c r="D26786" s="3"/>
      <c r="E26786" s="3"/>
      <c r="F26786" s="3"/>
      <c r="G26786" s="3"/>
      <c r="H26786" s="3"/>
      <c r="I26786" s="3"/>
      <c r="J26786" s="3"/>
      <c r="K26786" s="3"/>
      <c r="L26786" s="3"/>
      <c r="M26786" s="3"/>
      <c r="N26786" s="3"/>
    </row>
    <row r="26787">
      <c r="A26787" s="3"/>
      <c r="B26787" s="3"/>
      <c r="C26787" s="3"/>
      <c r="D26787" s="3"/>
      <c r="E26787" s="3"/>
      <c r="F26787" s="3"/>
      <c r="G26787" s="3"/>
      <c r="H26787" s="3"/>
      <c r="I26787" s="3"/>
      <c r="J26787" s="3"/>
      <c r="K26787" s="3"/>
      <c r="L26787" s="3"/>
      <c r="M26787" s="3"/>
      <c r="N26787" s="3"/>
    </row>
    <row r="26788">
      <c r="A26788" s="3"/>
      <c r="B26788" s="3"/>
      <c r="C26788" s="3"/>
      <c r="D26788" s="3"/>
      <c r="E26788" s="3"/>
      <c r="F26788" s="3"/>
      <c r="G26788" s="3"/>
      <c r="H26788" s="3"/>
      <c r="I26788" s="3"/>
      <c r="J26788" s="3"/>
      <c r="K26788" s="3"/>
      <c r="L26788" s="3"/>
      <c r="M26788" s="3"/>
      <c r="N26788" s="3"/>
    </row>
    <row r="26789">
      <c r="A26789" s="3"/>
      <c r="B26789" s="3"/>
      <c r="C26789" s="3"/>
      <c r="D26789" s="3"/>
      <c r="E26789" s="3"/>
      <c r="F26789" s="3"/>
      <c r="G26789" s="3"/>
      <c r="H26789" s="3"/>
      <c r="I26789" s="3"/>
      <c r="J26789" s="3"/>
      <c r="K26789" s="3"/>
      <c r="L26789" s="3"/>
      <c r="M26789" s="3"/>
      <c r="N26789" s="3"/>
    </row>
    <row r="26790">
      <c r="A26790" s="3"/>
      <c r="B26790" s="3"/>
      <c r="C26790" s="3"/>
      <c r="D26790" s="3"/>
      <c r="E26790" s="3"/>
      <c r="F26790" s="3"/>
      <c r="G26790" s="3"/>
      <c r="H26790" s="3"/>
      <c r="I26790" s="3"/>
      <c r="J26790" s="3"/>
      <c r="K26790" s="3"/>
      <c r="L26790" s="3"/>
      <c r="M26790" s="3"/>
      <c r="N26790" s="3"/>
    </row>
    <row r="26791">
      <c r="A26791" s="3"/>
      <c r="B26791" s="3"/>
      <c r="C26791" s="3"/>
      <c r="D26791" s="3"/>
      <c r="E26791" s="3"/>
      <c r="F26791" s="3"/>
      <c r="G26791" s="3"/>
      <c r="H26791" s="3"/>
      <c r="I26791" s="3"/>
      <c r="J26791" s="3"/>
      <c r="K26791" s="3"/>
      <c r="L26791" s="3"/>
      <c r="M26791" s="3"/>
      <c r="N26791" s="3"/>
    </row>
    <row r="26792">
      <c r="A26792" s="3"/>
      <c r="B26792" s="3"/>
      <c r="C26792" s="3"/>
      <c r="D26792" s="3"/>
      <c r="E26792" s="3"/>
      <c r="F26792" s="3"/>
      <c r="G26792" s="3"/>
      <c r="H26792" s="3"/>
      <c r="I26792" s="3"/>
      <c r="J26792" s="3"/>
      <c r="K26792" s="3"/>
      <c r="L26792" s="3"/>
      <c r="M26792" s="3"/>
      <c r="N26792" s="3"/>
    </row>
    <row r="26793">
      <c r="A26793" s="3"/>
      <c r="B26793" s="3"/>
      <c r="C26793" s="3"/>
      <c r="D26793" s="3"/>
      <c r="E26793" s="3"/>
      <c r="F26793" s="3"/>
      <c r="G26793" s="3"/>
      <c r="H26793" s="3"/>
      <c r="I26793" s="3"/>
      <c r="J26793" s="3"/>
      <c r="K26793" s="3"/>
      <c r="L26793" s="3"/>
      <c r="M26793" s="3"/>
      <c r="N26793" s="3"/>
    </row>
    <row r="26794">
      <c r="A26794" s="3"/>
      <c r="B26794" s="3"/>
      <c r="C26794" s="3"/>
      <c r="D26794" s="3"/>
      <c r="E26794" s="3"/>
      <c r="F26794" s="3"/>
      <c r="G26794" s="3"/>
      <c r="H26794" s="3"/>
      <c r="I26794" s="3"/>
      <c r="J26794" s="3"/>
      <c r="K26794" s="3"/>
      <c r="L26794" s="3"/>
      <c r="M26794" s="3"/>
      <c r="N26794" s="3"/>
    </row>
    <row r="26795">
      <c r="A26795" s="3"/>
      <c r="B26795" s="3"/>
      <c r="C26795" s="3"/>
      <c r="D26795" s="3"/>
      <c r="E26795" s="3"/>
      <c r="F26795" s="3"/>
      <c r="G26795" s="3"/>
      <c r="H26795" s="3"/>
      <c r="I26795" s="3"/>
      <c r="J26795" s="3"/>
      <c r="K26795" s="3"/>
      <c r="L26795" s="3"/>
      <c r="M26795" s="3"/>
      <c r="N26795" s="3"/>
    </row>
    <row r="26796">
      <c r="A26796" s="3"/>
      <c r="B26796" s="3"/>
      <c r="C26796" s="3"/>
      <c r="D26796" s="3"/>
      <c r="E26796" s="3"/>
      <c r="F26796" s="3"/>
      <c r="G26796" s="3"/>
      <c r="H26796" s="3"/>
      <c r="I26796" s="3"/>
      <c r="J26796" s="3"/>
      <c r="K26796" s="3"/>
      <c r="L26796" s="3"/>
      <c r="M26796" s="3"/>
      <c r="N26796" s="3"/>
    </row>
    <row r="26797">
      <c r="A26797" s="3"/>
      <c r="B26797" s="3"/>
      <c r="C26797" s="3"/>
      <c r="D26797" s="3"/>
      <c r="E26797" s="3"/>
      <c r="F26797" s="3"/>
      <c r="G26797" s="3"/>
      <c r="H26797" s="3"/>
      <c r="I26797" s="3"/>
      <c r="J26797" s="3"/>
      <c r="K26797" s="3"/>
      <c r="L26797" s="3"/>
      <c r="M26797" s="3"/>
      <c r="N26797" s="3"/>
    </row>
    <row r="26798">
      <c r="A26798" s="3"/>
      <c r="B26798" s="3"/>
      <c r="C26798" s="3"/>
      <c r="D26798" s="3"/>
      <c r="E26798" s="3"/>
      <c r="F26798" s="3"/>
      <c r="G26798" s="3"/>
      <c r="H26798" s="3"/>
      <c r="I26798" s="3"/>
      <c r="J26798" s="3"/>
      <c r="K26798" s="3"/>
      <c r="L26798" s="3"/>
      <c r="M26798" s="3"/>
      <c r="N26798" s="3"/>
    </row>
    <row r="26799">
      <c r="A26799" s="3"/>
      <c r="B26799" s="3"/>
      <c r="C26799" s="3"/>
      <c r="D26799" s="3"/>
      <c r="E26799" s="3"/>
      <c r="F26799" s="3"/>
      <c r="G26799" s="3"/>
      <c r="H26799" s="3"/>
      <c r="I26799" s="3"/>
      <c r="J26799" s="3"/>
      <c r="K26799" s="3"/>
      <c r="L26799" s="3"/>
      <c r="M26799" s="3"/>
      <c r="N26799" s="3"/>
    </row>
    <row r="26800">
      <c r="A26800" s="3"/>
      <c r="B26800" s="3"/>
      <c r="C26800" s="3"/>
      <c r="D26800" s="3"/>
      <c r="E26800" s="3"/>
      <c r="F26800" s="3"/>
      <c r="G26800" s="3"/>
      <c r="H26800" s="3"/>
      <c r="I26800" s="3"/>
      <c r="J26800" s="3"/>
      <c r="K26800" s="3"/>
      <c r="L26800" s="3"/>
      <c r="M26800" s="3"/>
      <c r="N26800" s="3"/>
    </row>
    <row r="26801">
      <c r="A26801" s="3"/>
      <c r="B26801" s="3"/>
      <c r="C26801" s="3"/>
      <c r="D26801" s="3"/>
      <c r="E26801" s="3"/>
      <c r="F26801" s="3"/>
      <c r="G26801" s="3"/>
      <c r="H26801" s="3"/>
      <c r="I26801" s="3"/>
      <c r="J26801" s="3"/>
      <c r="K26801" s="3"/>
      <c r="L26801" s="3"/>
      <c r="M26801" s="3"/>
      <c r="N26801" s="3"/>
    </row>
    <row r="26802">
      <c r="A26802" s="3"/>
      <c r="B26802" s="3"/>
      <c r="C26802" s="3"/>
      <c r="D26802" s="3"/>
      <c r="E26802" s="3"/>
      <c r="F26802" s="3"/>
      <c r="G26802" s="3"/>
      <c r="H26802" s="3"/>
      <c r="I26802" s="3"/>
      <c r="J26802" s="3"/>
      <c r="K26802" s="3"/>
      <c r="L26802" s="3"/>
      <c r="M26802" s="3"/>
      <c r="N26802" s="3"/>
    </row>
    <row r="26803">
      <c r="A26803" s="3"/>
      <c r="B26803" s="3"/>
      <c r="C26803" s="3"/>
      <c r="D26803" s="3"/>
      <c r="E26803" s="3"/>
      <c r="F26803" s="3"/>
      <c r="G26803" s="3"/>
      <c r="H26803" s="3"/>
      <c r="I26803" s="3"/>
      <c r="J26803" s="3"/>
      <c r="K26803" s="3"/>
      <c r="L26803" s="3"/>
      <c r="M26803" s="3"/>
      <c r="N26803" s="3"/>
    </row>
    <row r="26804">
      <c r="A26804" s="3"/>
      <c r="B26804" s="3"/>
      <c r="C26804" s="3"/>
      <c r="D26804" s="3"/>
      <c r="E26804" s="3"/>
      <c r="F26804" s="3"/>
      <c r="G26804" s="3"/>
      <c r="H26804" s="3"/>
      <c r="I26804" s="3"/>
      <c r="J26804" s="3"/>
      <c r="K26804" s="3"/>
      <c r="L26804" s="3"/>
      <c r="M26804" s="3"/>
      <c r="N26804" s="3"/>
    </row>
    <row r="26805">
      <c r="A26805" s="3"/>
      <c r="B26805" s="3"/>
      <c r="C26805" s="3"/>
      <c r="D26805" s="3"/>
      <c r="E26805" s="3"/>
      <c r="F26805" s="3"/>
      <c r="G26805" s="3"/>
      <c r="H26805" s="3"/>
      <c r="I26805" s="3"/>
      <c r="J26805" s="3"/>
      <c r="K26805" s="3"/>
      <c r="L26805" s="3"/>
      <c r="M26805" s="3"/>
      <c r="N26805" s="3"/>
    </row>
    <row r="26806">
      <c r="A26806" s="3"/>
      <c r="B26806" s="3"/>
      <c r="C26806" s="3"/>
      <c r="D26806" s="3"/>
      <c r="E26806" s="3"/>
      <c r="F26806" s="3"/>
      <c r="G26806" s="3"/>
      <c r="H26806" s="3"/>
      <c r="I26806" s="3"/>
      <c r="J26806" s="3"/>
      <c r="K26806" s="3"/>
      <c r="L26806" s="3"/>
      <c r="M26806" s="3"/>
      <c r="N26806" s="3"/>
    </row>
    <row r="26807">
      <c r="A26807" s="3"/>
      <c r="B26807" s="3"/>
      <c r="C26807" s="3"/>
      <c r="D26807" s="3"/>
      <c r="E26807" s="3"/>
      <c r="F26807" s="3"/>
      <c r="G26807" s="3"/>
      <c r="H26807" s="3"/>
      <c r="I26807" s="3"/>
      <c r="J26807" s="3"/>
      <c r="K26807" s="3"/>
      <c r="L26807" s="3"/>
      <c r="M26807" s="3"/>
      <c r="N26807" s="3"/>
    </row>
    <row r="26808">
      <c r="A26808" s="3"/>
      <c r="B26808" s="3"/>
      <c r="C26808" s="3"/>
      <c r="D26808" s="3"/>
      <c r="E26808" s="3"/>
      <c r="F26808" s="3"/>
      <c r="G26808" s="3"/>
      <c r="H26808" s="3"/>
      <c r="I26808" s="3"/>
      <c r="J26808" s="3"/>
      <c r="K26808" s="3"/>
      <c r="L26808" s="3"/>
      <c r="M26808" s="3"/>
      <c r="N26808" s="3"/>
    </row>
    <row r="26809">
      <c r="A26809" s="3"/>
      <c r="B26809" s="3"/>
      <c r="C26809" s="3"/>
      <c r="D26809" s="3"/>
      <c r="E26809" s="3"/>
      <c r="F26809" s="3"/>
      <c r="G26809" s="3"/>
      <c r="H26809" s="3"/>
      <c r="I26809" s="3"/>
      <c r="J26809" s="3"/>
      <c r="K26809" s="3"/>
      <c r="L26809" s="3"/>
      <c r="M26809" s="3"/>
      <c r="N26809" s="3"/>
    </row>
    <row r="26810">
      <c r="A26810" s="3"/>
      <c r="B26810" s="3"/>
      <c r="C26810" s="3"/>
      <c r="D26810" s="3"/>
      <c r="E26810" s="3"/>
      <c r="F26810" s="3"/>
      <c r="G26810" s="3"/>
      <c r="H26810" s="3"/>
      <c r="I26810" s="3"/>
      <c r="J26810" s="3"/>
      <c r="K26810" s="3"/>
      <c r="L26810" s="3"/>
      <c r="M26810" s="3"/>
      <c r="N26810" s="3"/>
    </row>
    <row r="26811">
      <c r="A26811" s="3"/>
      <c r="B26811" s="3"/>
      <c r="C26811" s="3"/>
      <c r="D26811" s="3"/>
      <c r="E26811" s="3"/>
      <c r="F26811" s="3"/>
      <c r="G26811" s="3"/>
      <c r="H26811" s="3"/>
      <c r="I26811" s="3"/>
      <c r="J26811" s="3"/>
      <c r="K26811" s="3"/>
      <c r="L26811" s="3"/>
      <c r="M26811" s="3"/>
      <c r="N26811" s="3"/>
    </row>
    <row r="26812">
      <c r="A26812" s="3"/>
      <c r="B26812" s="3"/>
      <c r="C26812" s="3"/>
      <c r="D26812" s="3"/>
      <c r="E26812" s="3"/>
      <c r="F26812" s="3"/>
      <c r="G26812" s="3"/>
      <c r="H26812" s="3"/>
      <c r="I26812" s="3"/>
      <c r="J26812" s="3"/>
      <c r="K26812" s="3"/>
      <c r="L26812" s="3"/>
      <c r="M26812" s="3"/>
      <c r="N26812" s="3"/>
    </row>
    <row r="26813">
      <c r="A26813" s="3"/>
      <c r="B26813" s="3"/>
      <c r="C26813" s="3"/>
      <c r="D26813" s="3"/>
      <c r="E26813" s="3"/>
      <c r="F26813" s="3"/>
      <c r="G26813" s="3"/>
      <c r="H26813" s="3"/>
      <c r="I26813" s="3"/>
      <c r="J26813" s="3"/>
      <c r="K26813" s="3"/>
      <c r="L26813" s="3"/>
      <c r="M26813" s="3"/>
      <c r="N26813" s="3"/>
    </row>
    <row r="26814">
      <c r="A26814" s="3"/>
      <c r="B26814" s="3"/>
      <c r="C26814" s="3"/>
      <c r="D26814" s="3"/>
      <c r="E26814" s="3"/>
      <c r="F26814" s="3"/>
      <c r="G26814" s="3"/>
      <c r="H26814" s="3"/>
      <c r="I26814" s="3"/>
      <c r="J26814" s="3"/>
      <c r="K26814" s="3"/>
      <c r="L26814" s="3"/>
      <c r="M26814" s="3"/>
      <c r="N26814" s="3"/>
    </row>
    <row r="26815">
      <c r="A26815" s="3"/>
      <c r="B26815" s="3"/>
      <c r="C26815" s="3"/>
      <c r="D26815" s="3"/>
      <c r="E26815" s="3"/>
      <c r="F26815" s="3"/>
      <c r="G26815" s="3"/>
      <c r="H26815" s="3"/>
      <c r="I26815" s="3"/>
      <c r="J26815" s="3"/>
      <c r="K26815" s="3"/>
      <c r="L26815" s="3"/>
      <c r="M26815" s="3"/>
      <c r="N26815" s="3"/>
    </row>
    <row r="26816">
      <c r="A26816" s="3"/>
      <c r="B26816" s="3"/>
      <c r="C26816" s="3"/>
      <c r="D26816" s="3"/>
      <c r="E26816" s="3"/>
      <c r="F26816" s="3"/>
      <c r="G26816" s="3"/>
      <c r="H26816" s="3"/>
      <c r="I26816" s="3"/>
      <c r="J26816" s="3"/>
      <c r="K26816" s="3"/>
      <c r="L26816" s="3"/>
      <c r="M26816" s="3"/>
      <c r="N26816" s="3"/>
    </row>
    <row r="26817">
      <c r="A26817" s="3"/>
      <c r="B26817" s="3"/>
      <c r="C26817" s="3"/>
      <c r="D26817" s="3"/>
      <c r="E26817" s="3"/>
      <c r="F26817" s="3"/>
      <c r="G26817" s="3"/>
      <c r="H26817" s="3"/>
      <c r="I26817" s="3"/>
      <c r="J26817" s="3"/>
      <c r="K26817" s="3"/>
      <c r="L26817" s="3"/>
      <c r="M26817" s="3"/>
      <c r="N26817" s="3"/>
    </row>
    <row r="26818">
      <c r="A26818" s="3"/>
      <c r="B26818" s="3"/>
      <c r="C26818" s="3"/>
      <c r="D26818" s="3"/>
      <c r="E26818" s="3"/>
      <c r="F26818" s="3"/>
      <c r="G26818" s="3"/>
      <c r="H26818" s="3"/>
      <c r="I26818" s="3"/>
      <c r="J26818" s="3"/>
      <c r="K26818" s="3"/>
      <c r="L26818" s="3"/>
      <c r="M26818" s="3"/>
      <c r="N26818" s="3"/>
    </row>
    <row r="26819">
      <c r="A26819" s="3"/>
      <c r="B26819" s="3"/>
      <c r="C26819" s="3"/>
      <c r="D26819" s="3"/>
      <c r="E26819" s="3"/>
      <c r="F26819" s="3"/>
      <c r="G26819" s="3"/>
      <c r="H26819" s="3"/>
      <c r="I26819" s="3"/>
      <c r="J26819" s="3"/>
      <c r="K26819" s="3"/>
      <c r="L26819" s="3"/>
      <c r="M26819" s="3"/>
      <c r="N26819" s="3"/>
    </row>
    <row r="26820">
      <c r="A26820" s="3"/>
      <c r="B26820" s="3"/>
      <c r="C26820" s="3"/>
      <c r="D26820" s="3"/>
      <c r="E26820" s="3"/>
      <c r="F26820" s="3"/>
      <c r="G26820" s="3"/>
      <c r="H26820" s="3"/>
      <c r="I26820" s="3"/>
      <c r="J26820" s="3"/>
      <c r="K26820" s="3"/>
      <c r="L26820" s="3"/>
      <c r="M26820" s="3"/>
      <c r="N26820" s="3"/>
    </row>
    <row r="26821">
      <c r="A26821" s="3"/>
      <c r="B26821" s="3"/>
      <c r="C26821" s="3"/>
      <c r="D26821" s="3"/>
      <c r="E26821" s="3"/>
      <c r="F26821" s="3"/>
      <c r="G26821" s="3"/>
      <c r="H26821" s="3"/>
      <c r="I26821" s="3"/>
      <c r="J26821" s="3"/>
      <c r="K26821" s="3"/>
      <c r="L26821" s="3"/>
      <c r="M26821" s="3"/>
      <c r="N26821" s="3"/>
    </row>
    <row r="26822">
      <c r="A26822" s="3"/>
      <c r="B26822" s="3"/>
      <c r="C26822" s="3"/>
      <c r="D26822" s="3"/>
      <c r="E26822" s="3"/>
      <c r="F26822" s="3"/>
      <c r="G26822" s="3"/>
      <c r="H26822" s="3"/>
      <c r="I26822" s="3"/>
      <c r="J26822" s="3"/>
      <c r="K26822" s="3"/>
      <c r="L26822" s="3"/>
      <c r="M26822" s="3"/>
      <c r="N26822" s="3"/>
    </row>
    <row r="26823">
      <c r="A26823" s="3"/>
      <c r="B26823" s="3"/>
      <c r="C26823" s="3"/>
      <c r="D26823" s="3"/>
      <c r="E26823" s="3"/>
      <c r="F26823" s="3"/>
      <c r="G26823" s="3"/>
      <c r="H26823" s="3"/>
      <c r="I26823" s="3"/>
      <c r="J26823" s="3"/>
      <c r="K26823" s="3"/>
      <c r="L26823" s="3"/>
      <c r="M26823" s="3"/>
      <c r="N26823" s="3"/>
    </row>
    <row r="26824">
      <c r="A26824" s="3"/>
      <c r="B26824" s="3"/>
      <c r="C26824" s="3"/>
      <c r="D26824" s="3"/>
      <c r="E26824" s="3"/>
      <c r="F26824" s="3"/>
      <c r="G26824" s="3"/>
      <c r="H26824" s="3"/>
      <c r="I26824" s="3"/>
      <c r="J26824" s="3"/>
      <c r="K26824" s="3"/>
      <c r="L26824" s="3"/>
      <c r="M26824" s="3"/>
      <c r="N26824" s="3"/>
    </row>
    <row r="26825">
      <c r="A26825" s="3"/>
      <c r="B26825" s="3"/>
      <c r="C26825" s="3"/>
      <c r="D26825" s="3"/>
      <c r="E26825" s="3"/>
      <c r="F26825" s="3"/>
      <c r="G26825" s="3"/>
      <c r="H26825" s="3"/>
      <c r="I26825" s="3"/>
      <c r="J26825" s="3"/>
      <c r="K26825" s="3"/>
      <c r="L26825" s="3"/>
      <c r="M26825" s="3"/>
      <c r="N26825" s="3"/>
    </row>
    <row r="26826">
      <c r="A26826" s="3"/>
      <c r="B26826" s="3"/>
      <c r="C26826" s="3"/>
      <c r="D26826" s="3"/>
      <c r="E26826" s="3"/>
      <c r="F26826" s="3"/>
      <c r="G26826" s="3"/>
      <c r="H26826" s="3"/>
      <c r="I26826" s="3"/>
      <c r="J26826" s="3"/>
      <c r="K26826" s="3"/>
      <c r="L26826" s="3"/>
      <c r="M26826" s="3"/>
      <c r="N26826" s="3"/>
    </row>
    <row r="26827">
      <c r="A26827" s="3"/>
      <c r="B26827" s="3"/>
      <c r="C26827" s="3"/>
      <c r="D26827" s="3"/>
      <c r="E26827" s="3"/>
      <c r="F26827" s="3"/>
      <c r="G26827" s="3"/>
      <c r="H26827" s="3"/>
      <c r="I26827" s="3"/>
      <c r="J26827" s="3"/>
      <c r="K26827" s="3"/>
      <c r="L26827" s="3"/>
      <c r="M26827" s="3"/>
      <c r="N26827" s="3"/>
    </row>
    <row r="26828">
      <c r="A26828" s="3"/>
      <c r="B26828" s="3"/>
      <c r="C26828" s="3"/>
      <c r="D26828" s="3"/>
      <c r="E26828" s="3"/>
      <c r="F26828" s="3"/>
      <c r="G26828" s="3"/>
      <c r="H26828" s="3"/>
      <c r="I26828" s="3"/>
      <c r="J26828" s="3"/>
      <c r="K26828" s="3"/>
      <c r="L26828" s="3"/>
      <c r="M26828" s="3"/>
      <c r="N26828" s="3"/>
    </row>
    <row r="26829">
      <c r="A26829" s="3"/>
      <c r="B26829" s="3"/>
      <c r="C26829" s="3"/>
      <c r="D26829" s="3"/>
      <c r="E26829" s="3"/>
      <c r="F26829" s="3"/>
      <c r="G26829" s="3"/>
      <c r="H26829" s="3"/>
      <c r="I26829" s="3"/>
      <c r="J26829" s="3"/>
      <c r="K26829" s="3"/>
      <c r="L26829" s="3"/>
      <c r="M26829" s="3"/>
      <c r="N26829" s="3"/>
    </row>
    <row r="26830">
      <c r="A26830" s="3"/>
      <c r="B26830" s="3"/>
      <c r="C26830" s="3"/>
      <c r="D26830" s="3"/>
      <c r="E26830" s="3"/>
      <c r="F26830" s="3"/>
      <c r="G26830" s="3"/>
      <c r="H26830" s="3"/>
      <c r="I26830" s="3"/>
      <c r="J26830" s="3"/>
      <c r="K26830" s="3"/>
      <c r="L26830" s="3"/>
      <c r="M26830" s="3"/>
      <c r="N26830" s="3"/>
    </row>
    <row r="26831">
      <c r="A26831" s="3"/>
      <c r="B26831" s="3"/>
      <c r="C26831" s="3"/>
      <c r="D26831" s="3"/>
      <c r="E26831" s="3"/>
      <c r="F26831" s="3"/>
      <c r="G26831" s="3"/>
      <c r="H26831" s="3"/>
      <c r="I26831" s="3"/>
      <c r="J26831" s="3"/>
      <c r="K26831" s="3"/>
      <c r="L26831" s="3"/>
      <c r="M26831" s="3"/>
      <c r="N26831" s="3"/>
    </row>
    <row r="26832">
      <c r="A26832" s="3"/>
      <c r="B26832" s="3"/>
      <c r="C26832" s="3"/>
      <c r="D26832" s="3"/>
      <c r="E26832" s="3"/>
      <c r="F26832" s="3"/>
      <c r="G26832" s="3"/>
      <c r="H26832" s="3"/>
      <c r="I26832" s="3"/>
      <c r="J26832" s="3"/>
      <c r="K26832" s="3"/>
      <c r="L26832" s="3"/>
      <c r="M26832" s="3"/>
      <c r="N26832" s="3"/>
    </row>
    <row r="26833">
      <c r="A26833" s="3"/>
      <c r="B26833" s="3"/>
      <c r="C26833" s="3"/>
      <c r="D26833" s="3"/>
      <c r="E26833" s="3"/>
      <c r="F26833" s="3"/>
      <c r="G26833" s="3"/>
      <c r="H26833" s="3"/>
      <c r="I26833" s="3"/>
      <c r="J26833" s="3"/>
      <c r="K26833" s="3"/>
      <c r="L26833" s="3"/>
      <c r="M26833" s="3"/>
      <c r="N26833" s="3"/>
    </row>
    <row r="26834">
      <c r="A26834" s="3"/>
      <c r="B26834" s="3"/>
      <c r="C26834" s="3"/>
      <c r="D26834" s="3"/>
      <c r="E26834" s="3"/>
      <c r="F26834" s="3"/>
      <c r="G26834" s="3"/>
      <c r="H26834" s="3"/>
      <c r="I26834" s="3"/>
      <c r="J26834" s="3"/>
      <c r="K26834" s="3"/>
      <c r="L26834" s="3"/>
      <c r="M26834" s="3"/>
      <c r="N26834" s="3"/>
    </row>
    <row r="26835">
      <c r="A26835" s="3"/>
      <c r="B26835" s="3"/>
      <c r="C26835" s="3"/>
      <c r="D26835" s="3"/>
      <c r="E26835" s="3"/>
      <c r="F26835" s="3"/>
      <c r="G26835" s="3"/>
      <c r="H26835" s="3"/>
      <c r="I26835" s="3"/>
      <c r="J26835" s="3"/>
      <c r="K26835" s="3"/>
      <c r="L26835" s="3"/>
      <c r="M26835" s="3"/>
      <c r="N26835" s="3"/>
    </row>
    <row r="26836">
      <c r="A26836" s="3"/>
      <c r="B26836" s="3"/>
      <c r="C26836" s="3"/>
      <c r="D26836" s="3"/>
      <c r="E26836" s="3"/>
      <c r="F26836" s="3"/>
      <c r="G26836" s="3"/>
      <c r="H26836" s="3"/>
      <c r="I26836" s="3"/>
      <c r="J26836" s="3"/>
      <c r="K26836" s="3"/>
      <c r="L26836" s="3"/>
      <c r="M26836" s="3"/>
      <c r="N26836" s="3"/>
    </row>
    <row r="26837">
      <c r="A26837" s="3"/>
      <c r="B26837" s="3"/>
      <c r="C26837" s="3"/>
      <c r="D26837" s="3"/>
      <c r="E26837" s="3"/>
      <c r="F26837" s="3"/>
      <c r="G26837" s="3"/>
      <c r="H26837" s="3"/>
      <c r="I26837" s="3"/>
      <c r="J26837" s="3"/>
      <c r="K26837" s="3"/>
      <c r="L26837" s="3"/>
      <c r="M26837" s="3"/>
      <c r="N26837" s="3"/>
    </row>
    <row r="26838">
      <c r="A26838" s="3"/>
      <c r="B26838" s="3"/>
      <c r="C26838" s="3"/>
      <c r="D26838" s="3"/>
      <c r="E26838" s="3"/>
      <c r="F26838" s="3"/>
      <c r="G26838" s="3"/>
      <c r="H26838" s="3"/>
      <c r="I26838" s="3"/>
      <c r="J26838" s="3"/>
      <c r="K26838" s="3"/>
      <c r="L26838" s="3"/>
      <c r="M26838" s="3"/>
      <c r="N26838" s="3"/>
    </row>
    <row r="26839">
      <c r="A26839" s="3"/>
      <c r="B26839" s="3"/>
      <c r="C26839" s="3"/>
      <c r="D26839" s="3"/>
      <c r="E26839" s="3"/>
      <c r="F26839" s="3"/>
      <c r="G26839" s="3"/>
      <c r="H26839" s="3"/>
      <c r="I26839" s="3"/>
      <c r="J26839" s="3"/>
      <c r="K26839" s="3"/>
      <c r="L26839" s="3"/>
      <c r="M26839" s="3"/>
      <c r="N26839" s="3"/>
    </row>
    <row r="26840">
      <c r="A26840" s="3"/>
      <c r="B26840" s="3"/>
      <c r="C26840" s="3"/>
      <c r="D26840" s="3"/>
      <c r="E26840" s="3"/>
      <c r="F26840" s="3"/>
      <c r="G26840" s="3"/>
      <c r="H26840" s="3"/>
      <c r="I26840" s="3"/>
      <c r="J26840" s="3"/>
      <c r="K26840" s="3"/>
      <c r="L26840" s="3"/>
      <c r="M26840" s="3"/>
      <c r="N26840" s="3"/>
    </row>
    <row r="26841">
      <c r="A26841" s="3"/>
      <c r="B26841" s="3"/>
      <c r="C26841" s="3"/>
      <c r="D26841" s="3"/>
      <c r="E26841" s="3"/>
      <c r="F26841" s="3"/>
      <c r="G26841" s="3"/>
      <c r="H26841" s="3"/>
      <c r="I26841" s="3"/>
      <c r="J26841" s="3"/>
      <c r="K26841" s="3"/>
      <c r="L26841" s="3"/>
      <c r="M26841" s="3"/>
      <c r="N26841" s="3"/>
    </row>
    <row r="26842">
      <c r="A26842" s="3"/>
      <c r="B26842" s="3"/>
      <c r="C26842" s="3"/>
      <c r="D26842" s="3"/>
      <c r="E26842" s="3"/>
      <c r="F26842" s="3"/>
      <c r="G26842" s="3"/>
      <c r="H26842" s="3"/>
      <c r="I26842" s="3"/>
      <c r="J26842" s="3"/>
      <c r="K26842" s="3"/>
      <c r="L26842" s="3"/>
      <c r="M26842" s="3"/>
      <c r="N26842" s="3"/>
    </row>
    <row r="26843">
      <c r="A26843" s="3"/>
      <c r="B26843" s="3"/>
      <c r="C26843" s="3"/>
      <c r="D26843" s="3"/>
      <c r="E26843" s="3"/>
      <c r="F26843" s="3"/>
      <c r="G26843" s="3"/>
      <c r="H26843" s="3"/>
      <c r="I26843" s="3"/>
      <c r="J26843" s="3"/>
      <c r="K26843" s="3"/>
      <c r="L26843" s="3"/>
      <c r="M26843" s="3"/>
      <c r="N26843" s="3"/>
    </row>
    <row r="26844">
      <c r="A26844" s="3"/>
      <c r="B26844" s="3"/>
      <c r="C26844" s="3"/>
      <c r="D26844" s="3"/>
      <c r="E26844" s="3"/>
      <c r="F26844" s="3"/>
      <c r="G26844" s="3"/>
      <c r="H26844" s="3"/>
      <c r="I26844" s="3"/>
      <c r="J26844" s="3"/>
      <c r="K26844" s="3"/>
      <c r="L26844" s="3"/>
      <c r="M26844" s="3"/>
      <c r="N26844" s="3"/>
    </row>
    <row r="26845">
      <c r="A26845" s="3"/>
      <c r="B26845" s="3"/>
      <c r="C26845" s="3"/>
      <c r="D26845" s="3"/>
      <c r="E26845" s="3"/>
      <c r="F26845" s="3"/>
      <c r="G26845" s="3"/>
      <c r="H26845" s="3"/>
      <c r="I26845" s="3"/>
      <c r="J26845" s="3"/>
      <c r="K26845" s="3"/>
      <c r="L26845" s="3"/>
      <c r="M26845" s="3"/>
      <c r="N26845" s="3"/>
    </row>
    <row r="26846">
      <c r="A26846" s="3"/>
      <c r="B26846" s="3"/>
      <c r="C26846" s="3"/>
      <c r="D26846" s="3"/>
      <c r="E26846" s="3"/>
      <c r="F26846" s="3"/>
      <c r="G26846" s="3"/>
      <c r="H26846" s="3"/>
      <c r="I26846" s="3"/>
      <c r="J26846" s="3"/>
      <c r="K26846" s="3"/>
      <c r="L26846" s="3"/>
      <c r="M26846" s="3"/>
      <c r="N26846" s="3"/>
    </row>
    <row r="26847">
      <c r="A26847" s="3"/>
      <c r="B26847" s="3"/>
      <c r="C26847" s="3"/>
      <c r="D26847" s="3"/>
      <c r="E26847" s="3"/>
      <c r="F26847" s="3"/>
      <c r="G26847" s="3"/>
      <c r="H26847" s="3"/>
      <c r="I26847" s="3"/>
      <c r="J26847" s="3"/>
      <c r="K26847" s="3"/>
      <c r="L26847" s="3"/>
      <c r="M26847" s="3"/>
      <c r="N26847" s="3"/>
    </row>
    <row r="26848">
      <c r="A26848" s="3"/>
      <c r="B26848" s="3"/>
      <c r="C26848" s="3"/>
      <c r="D26848" s="3"/>
      <c r="E26848" s="3"/>
      <c r="F26848" s="3"/>
      <c r="G26848" s="3"/>
      <c r="H26848" s="3"/>
      <c r="I26848" s="3"/>
      <c r="J26848" s="3"/>
      <c r="K26848" s="3"/>
      <c r="L26848" s="3"/>
      <c r="M26848" s="3"/>
      <c r="N26848" s="3"/>
    </row>
    <row r="26849">
      <c r="A26849" s="3"/>
      <c r="B26849" s="3"/>
      <c r="C26849" s="3"/>
      <c r="D26849" s="3"/>
      <c r="E26849" s="3"/>
      <c r="F26849" s="3"/>
      <c r="G26849" s="3"/>
      <c r="H26849" s="3"/>
      <c r="I26849" s="3"/>
      <c r="J26849" s="3"/>
      <c r="K26849" s="3"/>
      <c r="L26849" s="3"/>
      <c r="M26849" s="3"/>
      <c r="N26849" s="3"/>
    </row>
    <row r="26850">
      <c r="A26850" s="3"/>
      <c r="B26850" s="3"/>
      <c r="C26850" s="3"/>
      <c r="D26850" s="3"/>
      <c r="E26850" s="3"/>
      <c r="F26850" s="3"/>
      <c r="G26850" s="3"/>
      <c r="H26850" s="3"/>
      <c r="I26850" s="3"/>
      <c r="J26850" s="3"/>
      <c r="K26850" s="3"/>
      <c r="L26850" s="3"/>
      <c r="M26850" s="3"/>
      <c r="N26850" s="3"/>
    </row>
    <row r="26851">
      <c r="A26851" s="3"/>
      <c r="B26851" s="3"/>
      <c r="C26851" s="3"/>
      <c r="D26851" s="3"/>
      <c r="E26851" s="3"/>
      <c r="F26851" s="3"/>
      <c r="G26851" s="3"/>
      <c r="H26851" s="3"/>
      <c r="I26851" s="3"/>
      <c r="J26851" s="3"/>
      <c r="K26851" s="3"/>
      <c r="L26851" s="3"/>
      <c r="M26851" s="3"/>
      <c r="N26851" s="3"/>
    </row>
    <row r="26852">
      <c r="A26852" s="3"/>
      <c r="B26852" s="3"/>
      <c r="C26852" s="3"/>
      <c r="D26852" s="3"/>
      <c r="E26852" s="3"/>
      <c r="F26852" s="3"/>
      <c r="G26852" s="3"/>
      <c r="H26852" s="3"/>
      <c r="I26852" s="3"/>
      <c r="J26852" s="3"/>
      <c r="K26852" s="3"/>
      <c r="L26852" s="3"/>
      <c r="M26852" s="3"/>
      <c r="N26852" s="3"/>
    </row>
    <row r="26853">
      <c r="A26853" s="3"/>
      <c r="B26853" s="3"/>
      <c r="C26853" s="3"/>
      <c r="D26853" s="3"/>
      <c r="E26853" s="3"/>
      <c r="F26853" s="3"/>
      <c r="G26853" s="3"/>
      <c r="H26853" s="3"/>
      <c r="I26853" s="3"/>
      <c r="J26853" s="3"/>
      <c r="K26853" s="3"/>
      <c r="L26853" s="3"/>
      <c r="M26853" s="3"/>
      <c r="N26853" s="3"/>
    </row>
    <row r="26854">
      <c r="A26854" s="3"/>
      <c r="B26854" s="3"/>
      <c r="C26854" s="3"/>
      <c r="D26854" s="3"/>
      <c r="E26854" s="3"/>
      <c r="F26854" s="3"/>
      <c r="G26854" s="3"/>
      <c r="H26854" s="3"/>
      <c r="I26854" s="3"/>
      <c r="J26854" s="3"/>
      <c r="K26854" s="3"/>
      <c r="L26854" s="3"/>
      <c r="M26854" s="3"/>
      <c r="N26854" s="3"/>
    </row>
    <row r="26855">
      <c r="A26855" s="3"/>
      <c r="B26855" s="3"/>
      <c r="C26855" s="3"/>
      <c r="D26855" s="3"/>
      <c r="E26855" s="3"/>
      <c r="F26855" s="3"/>
      <c r="G26855" s="3"/>
      <c r="H26855" s="3"/>
      <c r="I26855" s="3"/>
      <c r="J26855" s="3"/>
      <c r="K26855" s="3"/>
      <c r="L26855" s="3"/>
      <c r="M26855" s="3"/>
      <c r="N26855" s="3"/>
    </row>
    <row r="26856">
      <c r="A26856" s="3"/>
      <c r="B26856" s="3"/>
      <c r="C26856" s="3"/>
      <c r="D26856" s="3"/>
      <c r="E26856" s="3"/>
      <c r="F26856" s="3"/>
      <c r="G26856" s="3"/>
      <c r="H26856" s="3"/>
      <c r="I26856" s="3"/>
      <c r="J26856" s="3"/>
      <c r="K26856" s="3"/>
      <c r="L26856" s="3"/>
      <c r="M26856" s="3"/>
      <c r="N26856" s="3"/>
    </row>
    <row r="26857">
      <c r="A26857" s="3"/>
      <c r="B26857" s="3"/>
      <c r="C26857" s="3"/>
      <c r="D26857" s="3"/>
      <c r="E26857" s="3"/>
      <c r="F26857" s="3"/>
      <c r="G26857" s="3"/>
      <c r="H26857" s="3"/>
      <c r="I26857" s="3"/>
      <c r="J26857" s="3"/>
      <c r="K26857" s="3"/>
      <c r="L26857" s="3"/>
      <c r="M26857" s="3"/>
      <c r="N26857" s="3"/>
    </row>
    <row r="26858">
      <c r="A26858" s="3"/>
      <c r="B26858" s="3"/>
      <c r="C26858" s="3"/>
      <c r="D26858" s="3"/>
      <c r="E26858" s="3"/>
      <c r="F26858" s="3"/>
      <c r="G26858" s="3"/>
      <c r="H26858" s="3"/>
      <c r="I26858" s="3"/>
      <c r="J26858" s="3"/>
      <c r="K26858" s="3"/>
      <c r="L26858" s="3"/>
      <c r="M26858" s="3"/>
      <c r="N26858" s="3"/>
    </row>
    <row r="26859">
      <c r="A26859" s="3"/>
      <c r="B26859" s="3"/>
      <c r="C26859" s="3"/>
      <c r="D26859" s="3"/>
      <c r="E26859" s="3"/>
      <c r="F26859" s="3"/>
      <c r="G26859" s="3"/>
      <c r="H26859" s="3"/>
      <c r="I26859" s="3"/>
      <c r="J26859" s="3"/>
      <c r="K26859" s="3"/>
      <c r="L26859" s="3"/>
      <c r="M26859" s="3"/>
      <c r="N26859" s="3"/>
    </row>
    <row r="26860">
      <c r="A26860" s="3"/>
      <c r="B26860" s="3"/>
      <c r="C26860" s="3"/>
      <c r="D26860" s="3"/>
      <c r="E26860" s="3"/>
      <c r="F26860" s="3"/>
      <c r="G26860" s="3"/>
      <c r="H26860" s="3"/>
      <c r="I26860" s="3"/>
      <c r="J26860" s="3"/>
      <c r="K26860" s="3"/>
      <c r="L26860" s="3"/>
      <c r="M26860" s="3"/>
      <c r="N26860" s="3"/>
    </row>
    <row r="26861">
      <c r="A26861" s="3"/>
      <c r="B26861" s="3"/>
      <c r="C26861" s="3"/>
      <c r="D26861" s="3"/>
      <c r="E26861" s="3"/>
      <c r="F26861" s="3"/>
      <c r="G26861" s="3"/>
      <c r="H26861" s="3"/>
      <c r="I26861" s="3"/>
      <c r="J26861" s="3"/>
      <c r="K26861" s="3"/>
      <c r="L26861" s="3"/>
      <c r="M26861" s="3"/>
      <c r="N26861" s="3"/>
    </row>
    <row r="26862">
      <c r="A26862" s="3"/>
      <c r="B26862" s="3"/>
      <c r="C26862" s="3"/>
      <c r="D26862" s="3"/>
      <c r="E26862" s="3"/>
      <c r="F26862" s="3"/>
      <c r="G26862" s="3"/>
      <c r="H26862" s="3"/>
      <c r="I26862" s="3"/>
      <c r="J26862" s="3"/>
      <c r="K26862" s="3"/>
      <c r="L26862" s="3"/>
      <c r="M26862" s="3"/>
      <c r="N26862" s="3"/>
    </row>
    <row r="26863">
      <c r="A26863" s="3"/>
      <c r="B26863" s="3"/>
      <c r="C26863" s="3"/>
      <c r="D26863" s="3"/>
      <c r="E26863" s="3"/>
      <c r="F26863" s="3"/>
      <c r="G26863" s="3"/>
      <c r="H26863" s="3"/>
      <c r="I26863" s="3"/>
      <c r="J26863" s="3"/>
      <c r="K26863" s="3"/>
      <c r="L26863" s="3"/>
      <c r="M26863" s="3"/>
      <c r="N26863" s="3"/>
    </row>
    <row r="26864">
      <c r="A26864" s="3"/>
      <c r="B26864" s="3"/>
      <c r="C26864" s="3"/>
      <c r="D26864" s="3"/>
      <c r="E26864" s="3"/>
      <c r="F26864" s="3"/>
      <c r="G26864" s="3"/>
      <c r="H26864" s="3"/>
      <c r="I26864" s="3"/>
      <c r="J26864" s="3"/>
      <c r="K26864" s="3"/>
      <c r="L26864" s="3"/>
      <c r="M26864" s="3"/>
      <c r="N26864" s="3"/>
    </row>
    <row r="26865">
      <c r="A26865" s="3"/>
      <c r="B26865" s="3"/>
      <c r="C26865" s="3"/>
      <c r="D26865" s="3"/>
      <c r="E26865" s="3"/>
      <c r="F26865" s="3"/>
      <c r="G26865" s="3"/>
      <c r="H26865" s="3"/>
      <c r="I26865" s="3"/>
      <c r="J26865" s="3"/>
      <c r="K26865" s="3"/>
      <c r="L26865" s="3"/>
      <c r="M26865" s="3"/>
      <c r="N26865" s="3"/>
    </row>
    <row r="26866">
      <c r="A26866" s="3"/>
      <c r="B26866" s="3"/>
      <c r="C26866" s="3"/>
      <c r="D26866" s="3"/>
      <c r="E26866" s="3"/>
      <c r="F26866" s="3"/>
      <c r="G26866" s="3"/>
      <c r="H26866" s="3"/>
      <c r="I26866" s="3"/>
      <c r="J26866" s="3"/>
      <c r="K26866" s="3"/>
      <c r="L26866" s="3"/>
      <c r="M26866" s="3"/>
      <c r="N26866" s="3"/>
    </row>
    <row r="26867">
      <c r="A26867" s="3"/>
      <c r="B26867" s="3"/>
      <c r="C26867" s="3"/>
      <c r="D26867" s="3"/>
      <c r="E26867" s="3"/>
      <c r="F26867" s="3"/>
      <c r="G26867" s="3"/>
      <c r="H26867" s="3"/>
      <c r="I26867" s="3"/>
      <c r="J26867" s="3"/>
      <c r="K26867" s="3"/>
      <c r="L26867" s="3"/>
      <c r="M26867" s="3"/>
      <c r="N26867" s="3"/>
    </row>
    <row r="26868">
      <c r="A26868" s="3"/>
      <c r="B26868" s="3"/>
      <c r="C26868" s="3"/>
      <c r="D26868" s="3"/>
      <c r="E26868" s="3"/>
      <c r="F26868" s="3"/>
      <c r="G26868" s="3"/>
      <c r="H26868" s="3"/>
      <c r="I26868" s="3"/>
      <c r="J26868" s="3"/>
      <c r="K26868" s="3"/>
      <c r="L26868" s="3"/>
      <c r="M26868" s="3"/>
      <c r="N26868" s="3"/>
    </row>
    <row r="26869">
      <c r="A26869" s="3"/>
      <c r="B26869" s="3"/>
      <c r="C26869" s="3"/>
      <c r="D26869" s="3"/>
      <c r="E26869" s="3"/>
      <c r="F26869" s="3"/>
      <c r="G26869" s="3"/>
      <c r="H26869" s="3"/>
      <c r="I26869" s="3"/>
      <c r="J26869" s="3"/>
      <c r="K26869" s="3"/>
      <c r="L26869" s="3"/>
      <c r="M26869" s="3"/>
      <c r="N26869" s="3"/>
    </row>
    <row r="26870">
      <c r="A26870" s="3"/>
      <c r="B26870" s="3"/>
      <c r="C26870" s="3"/>
      <c r="D26870" s="3"/>
      <c r="E26870" s="3"/>
      <c r="F26870" s="3"/>
      <c r="G26870" s="3"/>
      <c r="H26870" s="3"/>
      <c r="I26870" s="3"/>
      <c r="J26870" s="3"/>
      <c r="K26870" s="3"/>
      <c r="L26870" s="3"/>
      <c r="M26870" s="3"/>
      <c r="N26870" s="3"/>
    </row>
    <row r="26871">
      <c r="A26871" s="3"/>
      <c r="B26871" s="3"/>
      <c r="C26871" s="3"/>
      <c r="D26871" s="3"/>
      <c r="E26871" s="3"/>
      <c r="F26871" s="3"/>
      <c r="G26871" s="3"/>
      <c r="H26871" s="3"/>
      <c r="I26871" s="3"/>
      <c r="J26871" s="3"/>
      <c r="K26871" s="3"/>
      <c r="L26871" s="3"/>
      <c r="M26871" s="3"/>
      <c r="N26871" s="3"/>
    </row>
    <row r="26872">
      <c r="A26872" s="3"/>
      <c r="B26872" s="3"/>
      <c r="C26872" s="3"/>
      <c r="D26872" s="3"/>
      <c r="E26872" s="3"/>
      <c r="F26872" s="3"/>
      <c r="G26872" s="3"/>
      <c r="H26872" s="3"/>
      <c r="I26872" s="3"/>
      <c r="J26872" s="3"/>
      <c r="K26872" s="3"/>
      <c r="L26872" s="3"/>
      <c r="M26872" s="3"/>
      <c r="N26872" s="3"/>
    </row>
    <row r="26873">
      <c r="A26873" s="3"/>
      <c r="B26873" s="3"/>
      <c r="C26873" s="3"/>
      <c r="D26873" s="3"/>
      <c r="E26873" s="3"/>
      <c r="F26873" s="3"/>
      <c r="G26873" s="3"/>
      <c r="H26873" s="3"/>
      <c r="I26873" s="3"/>
      <c r="J26873" s="3"/>
      <c r="K26873" s="3"/>
      <c r="L26873" s="3"/>
      <c r="M26873" s="3"/>
      <c r="N26873" s="3"/>
    </row>
    <row r="26874">
      <c r="A26874" s="3"/>
      <c r="B26874" s="3"/>
      <c r="C26874" s="3"/>
      <c r="D26874" s="3"/>
      <c r="E26874" s="3"/>
      <c r="F26874" s="3"/>
      <c r="G26874" s="3"/>
      <c r="H26874" s="3"/>
      <c r="I26874" s="3"/>
      <c r="J26874" s="3"/>
      <c r="K26874" s="3"/>
      <c r="L26874" s="3"/>
      <c r="M26874" s="3"/>
      <c r="N26874" s="3"/>
    </row>
    <row r="26875">
      <c r="A26875" s="3"/>
      <c r="B26875" s="3"/>
      <c r="C26875" s="3"/>
      <c r="D26875" s="3"/>
      <c r="E26875" s="3"/>
      <c r="F26875" s="3"/>
      <c r="G26875" s="3"/>
      <c r="H26875" s="3"/>
      <c r="I26875" s="3"/>
      <c r="J26875" s="3"/>
      <c r="K26875" s="3"/>
      <c r="L26875" s="3"/>
      <c r="M26875" s="3"/>
      <c r="N26875" s="3"/>
    </row>
    <row r="26876">
      <c r="A26876" s="3"/>
      <c r="B26876" s="3"/>
      <c r="C26876" s="3"/>
      <c r="D26876" s="3"/>
      <c r="E26876" s="3"/>
      <c r="F26876" s="3"/>
      <c r="G26876" s="3"/>
      <c r="H26876" s="3"/>
      <c r="I26876" s="3"/>
      <c r="J26876" s="3"/>
      <c r="K26876" s="3"/>
      <c r="L26876" s="3"/>
      <c r="M26876" s="3"/>
      <c r="N26876" s="3"/>
    </row>
    <row r="26877">
      <c r="A26877" s="3"/>
      <c r="B26877" s="3"/>
      <c r="C26877" s="3"/>
      <c r="D26877" s="3"/>
      <c r="E26877" s="3"/>
      <c r="F26877" s="3"/>
      <c r="G26877" s="3"/>
      <c r="H26877" s="3"/>
      <c r="I26877" s="3"/>
      <c r="J26877" s="3"/>
      <c r="K26877" s="3"/>
      <c r="L26877" s="3"/>
      <c r="M26877" s="3"/>
      <c r="N26877" s="3"/>
    </row>
    <row r="26878">
      <c r="A26878" s="3"/>
      <c r="B26878" s="3"/>
      <c r="C26878" s="3"/>
      <c r="D26878" s="3"/>
      <c r="E26878" s="3"/>
      <c r="F26878" s="3"/>
      <c r="G26878" s="3"/>
      <c r="H26878" s="3"/>
      <c r="I26878" s="3"/>
      <c r="J26878" s="3"/>
      <c r="K26878" s="3"/>
      <c r="L26878" s="3"/>
      <c r="M26878" s="3"/>
      <c r="N26878" s="3"/>
    </row>
    <row r="26879">
      <c r="A26879" s="3"/>
      <c r="B26879" s="3"/>
      <c r="C26879" s="3"/>
      <c r="D26879" s="3"/>
      <c r="E26879" s="3"/>
      <c r="F26879" s="3"/>
      <c r="G26879" s="3"/>
      <c r="H26879" s="3"/>
      <c r="I26879" s="3"/>
      <c r="J26879" s="3"/>
      <c r="K26879" s="3"/>
      <c r="L26879" s="3"/>
      <c r="M26879" s="3"/>
      <c r="N26879" s="3"/>
    </row>
    <row r="26880">
      <c r="A26880" s="3"/>
      <c r="B26880" s="3"/>
      <c r="C26880" s="3"/>
      <c r="D26880" s="3"/>
      <c r="E26880" s="3"/>
      <c r="F26880" s="3"/>
      <c r="G26880" s="3"/>
      <c r="H26880" s="3"/>
      <c r="I26880" s="3"/>
      <c r="J26880" s="3"/>
      <c r="K26880" s="3"/>
      <c r="L26880" s="3"/>
      <c r="M26880" s="3"/>
      <c r="N26880" s="3"/>
    </row>
    <row r="26881">
      <c r="A26881" s="3"/>
      <c r="B26881" s="3"/>
      <c r="C26881" s="3"/>
      <c r="D26881" s="3"/>
      <c r="E26881" s="3"/>
      <c r="F26881" s="3"/>
      <c r="G26881" s="3"/>
      <c r="H26881" s="3"/>
      <c r="I26881" s="3"/>
      <c r="J26881" s="3"/>
      <c r="K26881" s="3"/>
      <c r="L26881" s="3"/>
      <c r="M26881" s="3"/>
      <c r="N26881" s="3"/>
    </row>
    <row r="26882">
      <c r="A26882" s="3"/>
      <c r="B26882" s="3"/>
      <c r="C26882" s="3"/>
      <c r="D26882" s="3"/>
      <c r="E26882" s="3"/>
      <c r="F26882" s="3"/>
      <c r="G26882" s="3"/>
      <c r="H26882" s="3"/>
      <c r="I26882" s="3"/>
      <c r="J26882" s="3"/>
      <c r="K26882" s="3"/>
      <c r="L26882" s="3"/>
      <c r="M26882" s="3"/>
      <c r="N26882" s="3"/>
    </row>
    <row r="26883">
      <c r="A26883" s="3"/>
      <c r="B26883" s="3"/>
      <c r="C26883" s="3"/>
      <c r="D26883" s="3"/>
      <c r="E26883" s="3"/>
      <c r="F26883" s="3"/>
      <c r="G26883" s="3"/>
      <c r="H26883" s="3"/>
      <c r="I26883" s="3"/>
      <c r="J26883" s="3"/>
      <c r="K26883" s="3"/>
      <c r="L26883" s="3"/>
      <c r="M26883" s="3"/>
      <c r="N26883" s="3"/>
    </row>
    <row r="26884">
      <c r="A26884" s="3"/>
      <c r="B26884" s="3"/>
      <c r="C26884" s="3"/>
      <c r="D26884" s="3"/>
      <c r="E26884" s="3"/>
      <c r="F26884" s="3"/>
      <c r="G26884" s="3"/>
      <c r="H26884" s="3"/>
      <c r="I26884" s="3"/>
      <c r="J26884" s="3"/>
      <c r="K26884" s="3"/>
      <c r="L26884" s="3"/>
      <c r="M26884" s="3"/>
      <c r="N26884" s="3"/>
    </row>
    <row r="26885">
      <c r="A26885" s="3"/>
      <c r="B26885" s="3"/>
      <c r="C26885" s="3"/>
      <c r="D26885" s="3"/>
      <c r="E26885" s="3"/>
      <c r="F26885" s="3"/>
      <c r="G26885" s="3"/>
      <c r="H26885" s="3"/>
      <c r="I26885" s="3"/>
      <c r="J26885" s="3"/>
      <c r="K26885" s="3"/>
      <c r="L26885" s="3"/>
      <c r="M26885" s="3"/>
      <c r="N26885" s="3"/>
    </row>
    <row r="26886">
      <c r="A26886" s="3"/>
      <c r="B26886" s="3"/>
      <c r="C26886" s="3"/>
      <c r="D26886" s="3"/>
      <c r="E26886" s="3"/>
      <c r="F26886" s="3"/>
      <c r="G26886" s="3"/>
      <c r="H26886" s="3"/>
      <c r="I26886" s="3"/>
      <c r="J26886" s="3"/>
      <c r="K26886" s="3"/>
      <c r="L26886" s="3"/>
      <c r="M26886" s="3"/>
      <c r="N26886" s="3"/>
    </row>
    <row r="26887">
      <c r="A26887" s="3"/>
      <c r="B26887" s="3"/>
      <c r="C26887" s="3"/>
      <c r="D26887" s="3"/>
      <c r="E26887" s="3"/>
      <c r="F26887" s="3"/>
      <c r="G26887" s="3"/>
      <c r="H26887" s="3"/>
      <c r="I26887" s="3"/>
      <c r="J26887" s="3"/>
      <c r="K26887" s="3"/>
      <c r="L26887" s="3"/>
      <c r="M26887" s="3"/>
      <c r="N26887" s="3"/>
    </row>
    <row r="26888">
      <c r="A26888" s="3"/>
      <c r="B26888" s="3"/>
      <c r="C26888" s="3"/>
      <c r="D26888" s="3"/>
      <c r="E26888" s="3"/>
      <c r="F26888" s="3"/>
      <c r="G26888" s="3"/>
      <c r="H26888" s="3"/>
      <c r="I26888" s="3"/>
      <c r="J26888" s="3"/>
      <c r="K26888" s="3"/>
      <c r="L26888" s="3"/>
      <c r="M26888" s="3"/>
      <c r="N26888" s="3"/>
    </row>
    <row r="26889">
      <c r="A26889" s="3"/>
      <c r="B26889" s="3"/>
      <c r="C26889" s="3"/>
      <c r="D26889" s="3"/>
      <c r="E26889" s="3"/>
      <c r="F26889" s="3"/>
      <c r="G26889" s="3"/>
      <c r="H26889" s="3"/>
      <c r="I26889" s="3"/>
      <c r="J26889" s="3"/>
      <c r="K26889" s="3"/>
      <c r="L26889" s="3"/>
      <c r="M26889" s="3"/>
      <c r="N26889" s="3"/>
    </row>
    <row r="26890">
      <c r="A26890" s="3"/>
      <c r="B26890" s="3"/>
      <c r="C26890" s="3"/>
      <c r="D26890" s="3"/>
      <c r="E26890" s="3"/>
      <c r="F26890" s="3"/>
      <c r="G26890" s="3"/>
      <c r="H26890" s="3"/>
      <c r="I26890" s="3"/>
      <c r="J26890" s="3"/>
      <c r="K26890" s="3"/>
      <c r="L26890" s="3"/>
      <c r="M26890" s="3"/>
      <c r="N26890" s="3"/>
    </row>
    <row r="26891">
      <c r="A26891" s="3"/>
      <c r="B26891" s="3"/>
      <c r="C26891" s="3"/>
      <c r="D26891" s="3"/>
      <c r="E26891" s="3"/>
      <c r="F26891" s="3"/>
      <c r="G26891" s="3"/>
      <c r="H26891" s="3"/>
      <c r="I26891" s="3"/>
      <c r="J26891" s="3"/>
      <c r="K26891" s="3"/>
      <c r="L26891" s="3"/>
      <c r="M26891" s="3"/>
      <c r="N26891" s="3"/>
    </row>
    <row r="26892">
      <c r="A26892" s="3"/>
      <c r="B26892" s="3"/>
      <c r="C26892" s="3"/>
      <c r="D26892" s="3"/>
      <c r="E26892" s="3"/>
      <c r="F26892" s="3"/>
      <c r="G26892" s="3"/>
      <c r="H26892" s="3"/>
      <c r="I26892" s="3"/>
      <c r="J26892" s="3"/>
      <c r="K26892" s="3"/>
      <c r="L26892" s="3"/>
      <c r="M26892" s="3"/>
      <c r="N26892" s="3"/>
    </row>
    <row r="26893">
      <c r="A26893" s="3"/>
      <c r="B26893" s="3"/>
      <c r="C26893" s="3"/>
      <c r="D26893" s="3"/>
      <c r="E26893" s="3"/>
      <c r="F26893" s="3"/>
      <c r="G26893" s="3"/>
      <c r="H26893" s="3"/>
      <c r="I26893" s="3"/>
      <c r="J26893" s="3"/>
      <c r="K26893" s="3"/>
      <c r="L26893" s="3"/>
      <c r="M26893" s="3"/>
      <c r="N26893" s="3"/>
    </row>
    <row r="26894">
      <c r="A26894" s="3"/>
      <c r="B26894" s="3"/>
      <c r="C26894" s="3"/>
      <c r="D26894" s="3"/>
      <c r="E26894" s="3"/>
      <c r="F26894" s="3"/>
      <c r="G26894" s="3"/>
      <c r="H26894" s="3"/>
      <c r="I26894" s="3"/>
      <c r="J26894" s="3"/>
      <c r="K26894" s="3"/>
      <c r="L26894" s="3"/>
      <c r="M26894" s="3"/>
      <c r="N26894" s="3"/>
    </row>
    <row r="26895">
      <c r="A26895" s="3"/>
      <c r="B26895" s="3"/>
      <c r="C26895" s="3"/>
      <c r="D26895" s="3"/>
      <c r="E26895" s="3"/>
      <c r="F26895" s="3"/>
      <c r="G26895" s="3"/>
      <c r="H26895" s="3"/>
      <c r="I26895" s="3"/>
      <c r="J26895" s="3"/>
      <c r="K26895" s="3"/>
      <c r="L26895" s="3"/>
      <c r="M26895" s="3"/>
      <c r="N26895" s="3"/>
    </row>
    <row r="26896">
      <c r="A26896" s="3"/>
      <c r="B26896" s="3"/>
      <c r="C26896" s="3"/>
      <c r="D26896" s="3"/>
      <c r="E26896" s="3"/>
      <c r="F26896" s="3"/>
      <c r="G26896" s="3"/>
      <c r="H26896" s="3"/>
      <c r="I26896" s="3"/>
      <c r="J26896" s="3"/>
      <c r="K26896" s="3"/>
      <c r="L26896" s="3"/>
      <c r="M26896" s="3"/>
      <c r="N26896" s="3"/>
    </row>
    <row r="26897">
      <c r="A26897" s="3"/>
      <c r="B26897" s="3"/>
      <c r="C26897" s="3"/>
      <c r="D26897" s="3"/>
      <c r="E26897" s="3"/>
      <c r="F26897" s="3"/>
      <c r="G26897" s="3"/>
      <c r="H26897" s="3"/>
      <c r="I26897" s="3"/>
      <c r="J26897" s="3"/>
      <c r="K26897" s="3"/>
      <c r="L26897" s="3"/>
      <c r="M26897" s="3"/>
      <c r="N26897" s="3"/>
    </row>
    <row r="26898">
      <c r="A26898" s="3"/>
      <c r="B26898" s="3"/>
      <c r="C26898" s="3"/>
      <c r="D26898" s="3"/>
      <c r="E26898" s="3"/>
      <c r="F26898" s="3"/>
      <c r="G26898" s="3"/>
      <c r="H26898" s="3"/>
      <c r="I26898" s="3"/>
      <c r="J26898" s="3"/>
      <c r="K26898" s="3"/>
      <c r="L26898" s="3"/>
      <c r="M26898" s="3"/>
      <c r="N26898" s="3"/>
    </row>
    <row r="26899">
      <c r="A26899" s="3"/>
      <c r="B26899" s="3"/>
      <c r="C26899" s="3"/>
      <c r="D26899" s="3"/>
      <c r="E26899" s="3"/>
      <c r="F26899" s="3"/>
      <c r="G26899" s="3"/>
      <c r="H26899" s="3"/>
      <c r="I26899" s="3"/>
      <c r="J26899" s="3"/>
      <c r="K26899" s="3"/>
      <c r="L26899" s="3"/>
      <c r="M26899" s="3"/>
      <c r="N26899" s="3"/>
    </row>
    <row r="26900">
      <c r="A26900" s="3"/>
      <c r="B26900" s="3"/>
      <c r="C26900" s="3"/>
      <c r="D26900" s="3"/>
      <c r="E26900" s="3"/>
      <c r="F26900" s="3"/>
      <c r="G26900" s="3"/>
      <c r="H26900" s="3"/>
      <c r="I26900" s="3"/>
      <c r="J26900" s="3"/>
      <c r="K26900" s="3"/>
      <c r="L26900" s="3"/>
      <c r="M26900" s="3"/>
      <c r="N26900" s="3"/>
    </row>
    <row r="26901">
      <c r="A26901" s="3"/>
      <c r="B26901" s="3"/>
      <c r="C26901" s="3"/>
      <c r="D26901" s="3"/>
      <c r="E26901" s="3"/>
      <c r="F26901" s="3"/>
      <c r="G26901" s="3"/>
      <c r="H26901" s="3"/>
      <c r="I26901" s="3"/>
      <c r="J26901" s="3"/>
      <c r="K26901" s="3"/>
      <c r="L26901" s="3"/>
      <c r="M26901" s="3"/>
      <c r="N26901" s="3"/>
    </row>
    <row r="26902">
      <c r="A26902" s="3"/>
      <c r="B26902" s="3"/>
      <c r="C26902" s="3"/>
      <c r="D26902" s="3"/>
      <c r="E26902" s="3"/>
      <c r="F26902" s="3"/>
      <c r="G26902" s="3"/>
      <c r="H26902" s="3"/>
      <c r="I26902" s="3"/>
      <c r="J26902" s="3"/>
      <c r="K26902" s="3"/>
      <c r="L26902" s="3"/>
      <c r="M26902" s="3"/>
      <c r="N26902" s="3"/>
    </row>
    <row r="26903">
      <c r="A26903" s="3"/>
      <c r="B26903" s="3"/>
      <c r="C26903" s="3"/>
      <c r="D26903" s="3"/>
      <c r="E26903" s="3"/>
      <c r="F26903" s="3"/>
      <c r="G26903" s="3"/>
      <c r="H26903" s="3"/>
      <c r="I26903" s="3"/>
      <c r="J26903" s="3"/>
      <c r="K26903" s="3"/>
      <c r="L26903" s="3"/>
      <c r="M26903" s="3"/>
      <c r="N26903" s="3"/>
    </row>
    <row r="26904">
      <c r="A26904" s="3"/>
      <c r="B26904" s="3"/>
      <c r="C26904" s="3"/>
      <c r="D26904" s="3"/>
      <c r="E26904" s="3"/>
      <c r="F26904" s="3"/>
      <c r="G26904" s="3"/>
      <c r="H26904" s="3"/>
      <c r="I26904" s="3"/>
      <c r="J26904" s="3"/>
      <c r="K26904" s="3"/>
      <c r="L26904" s="3"/>
      <c r="M26904" s="3"/>
      <c r="N26904" s="3"/>
    </row>
    <row r="26905">
      <c r="A26905" s="3"/>
      <c r="B26905" s="3"/>
      <c r="C26905" s="3"/>
      <c r="D26905" s="3"/>
      <c r="E26905" s="3"/>
      <c r="F26905" s="3"/>
      <c r="G26905" s="3"/>
      <c r="H26905" s="3"/>
      <c r="I26905" s="3"/>
      <c r="J26905" s="3"/>
      <c r="K26905" s="3"/>
      <c r="L26905" s="3"/>
      <c r="M26905" s="3"/>
      <c r="N26905" s="3"/>
    </row>
    <row r="26906">
      <c r="A26906" s="3"/>
      <c r="B26906" s="3"/>
      <c r="C26906" s="3"/>
      <c r="D26906" s="3"/>
      <c r="E26906" s="3"/>
      <c r="F26906" s="3"/>
      <c r="G26906" s="3"/>
      <c r="H26906" s="3"/>
      <c r="I26906" s="3"/>
      <c r="J26906" s="3"/>
      <c r="K26906" s="3"/>
      <c r="L26906" s="3"/>
      <c r="M26906" s="3"/>
      <c r="N26906" s="3"/>
    </row>
    <row r="26907">
      <c r="A26907" s="3"/>
      <c r="B26907" s="3"/>
      <c r="C26907" s="3"/>
      <c r="D26907" s="3"/>
      <c r="E26907" s="3"/>
      <c r="F26907" s="3"/>
      <c r="G26907" s="3"/>
      <c r="H26907" s="3"/>
      <c r="I26907" s="3"/>
      <c r="J26907" s="3"/>
      <c r="K26907" s="3"/>
      <c r="L26907" s="3"/>
      <c r="M26907" s="3"/>
      <c r="N26907" s="3"/>
    </row>
    <row r="26908">
      <c r="A26908" s="3"/>
      <c r="B26908" s="3"/>
      <c r="C26908" s="3"/>
      <c r="D26908" s="3"/>
      <c r="E26908" s="3"/>
      <c r="F26908" s="3"/>
      <c r="G26908" s="3"/>
      <c r="H26908" s="3"/>
      <c r="I26908" s="3"/>
      <c r="J26908" s="3"/>
      <c r="K26908" s="3"/>
      <c r="L26908" s="3"/>
      <c r="M26908" s="3"/>
      <c r="N26908" s="3"/>
    </row>
    <row r="26909">
      <c r="A26909" s="3"/>
      <c r="B26909" s="3"/>
      <c r="C26909" s="3"/>
      <c r="D26909" s="3"/>
      <c r="E26909" s="3"/>
      <c r="F26909" s="3"/>
      <c r="G26909" s="3"/>
      <c r="H26909" s="3"/>
      <c r="I26909" s="3"/>
      <c r="J26909" s="3"/>
      <c r="K26909" s="3"/>
      <c r="L26909" s="3"/>
      <c r="M26909" s="3"/>
      <c r="N26909" s="3"/>
    </row>
    <row r="26910">
      <c r="A26910" s="3"/>
      <c r="B26910" s="3"/>
      <c r="C26910" s="3"/>
      <c r="D26910" s="3"/>
      <c r="E26910" s="3"/>
      <c r="F26910" s="3"/>
      <c r="G26910" s="3"/>
      <c r="H26910" s="3"/>
      <c r="I26910" s="3"/>
      <c r="J26910" s="3"/>
      <c r="K26910" s="3"/>
      <c r="L26910" s="3"/>
      <c r="M26910" s="3"/>
      <c r="N26910" s="3"/>
    </row>
    <row r="26911">
      <c r="A26911" s="3"/>
      <c r="B26911" s="3"/>
      <c r="C26911" s="3"/>
      <c r="D26911" s="3"/>
      <c r="E26911" s="3"/>
      <c r="F26911" s="3"/>
      <c r="G26911" s="3"/>
      <c r="H26911" s="3"/>
      <c r="I26911" s="3"/>
      <c r="J26911" s="3"/>
      <c r="K26911" s="3"/>
      <c r="L26911" s="3"/>
      <c r="M26911" s="3"/>
      <c r="N26911" s="3"/>
    </row>
    <row r="26912">
      <c r="A26912" s="3"/>
      <c r="B26912" s="3"/>
      <c r="C26912" s="3"/>
      <c r="D26912" s="3"/>
      <c r="E26912" s="3"/>
      <c r="F26912" s="3"/>
      <c r="G26912" s="3"/>
      <c r="H26912" s="3"/>
      <c r="I26912" s="3"/>
      <c r="J26912" s="3"/>
      <c r="K26912" s="3"/>
      <c r="L26912" s="3"/>
      <c r="M26912" s="3"/>
      <c r="N26912" s="3"/>
    </row>
    <row r="26913">
      <c r="A26913" s="3"/>
      <c r="B26913" s="3"/>
      <c r="C26913" s="3"/>
      <c r="D26913" s="3"/>
      <c r="E26913" s="3"/>
      <c r="F26913" s="3"/>
      <c r="G26913" s="3"/>
      <c r="H26913" s="3"/>
      <c r="I26913" s="3"/>
      <c r="J26913" s="3"/>
      <c r="K26913" s="3"/>
      <c r="L26913" s="3"/>
      <c r="M26913" s="3"/>
      <c r="N26913" s="3"/>
    </row>
    <row r="26914">
      <c r="A26914" s="3"/>
      <c r="B26914" s="3"/>
      <c r="C26914" s="3"/>
      <c r="D26914" s="3"/>
      <c r="E26914" s="3"/>
      <c r="F26914" s="3"/>
      <c r="G26914" s="3"/>
      <c r="H26914" s="3"/>
      <c r="I26914" s="3"/>
      <c r="J26914" s="3"/>
      <c r="K26914" s="3"/>
      <c r="L26914" s="3"/>
      <c r="M26914" s="3"/>
      <c r="N26914" s="3"/>
    </row>
    <row r="26915">
      <c r="A26915" s="3"/>
      <c r="B26915" s="3"/>
      <c r="C26915" s="3"/>
      <c r="D26915" s="3"/>
      <c r="E26915" s="3"/>
      <c r="F26915" s="3"/>
      <c r="G26915" s="3"/>
      <c r="H26915" s="3"/>
      <c r="I26915" s="3"/>
      <c r="J26915" s="3"/>
      <c r="K26915" s="3"/>
      <c r="L26915" s="3"/>
      <c r="M26915" s="3"/>
      <c r="N26915" s="3"/>
    </row>
    <row r="26916">
      <c r="A26916" s="3"/>
      <c r="B26916" s="3"/>
      <c r="C26916" s="3"/>
      <c r="D26916" s="3"/>
      <c r="E26916" s="3"/>
      <c r="F26916" s="3"/>
      <c r="G26916" s="3"/>
      <c r="H26916" s="3"/>
      <c r="I26916" s="3"/>
      <c r="J26916" s="3"/>
      <c r="K26916" s="3"/>
      <c r="L26916" s="3"/>
      <c r="M26916" s="3"/>
      <c r="N26916" s="3"/>
    </row>
    <row r="26917">
      <c r="A26917" s="3"/>
      <c r="B26917" s="3"/>
      <c r="C26917" s="3"/>
      <c r="D26917" s="3"/>
      <c r="E26917" s="3"/>
      <c r="F26917" s="3"/>
      <c r="G26917" s="3"/>
      <c r="H26917" s="3"/>
      <c r="I26917" s="3"/>
      <c r="J26917" s="3"/>
      <c r="K26917" s="3"/>
      <c r="L26917" s="3"/>
      <c r="M26917" s="3"/>
      <c r="N26917" s="3"/>
    </row>
    <row r="26918">
      <c r="A26918" s="3"/>
      <c r="B26918" s="3"/>
      <c r="C26918" s="3"/>
      <c r="D26918" s="3"/>
      <c r="E26918" s="3"/>
      <c r="F26918" s="3"/>
      <c r="G26918" s="3"/>
      <c r="H26918" s="3"/>
      <c r="I26918" s="3"/>
      <c r="J26918" s="3"/>
      <c r="K26918" s="3"/>
      <c r="L26918" s="3"/>
      <c r="M26918" s="3"/>
      <c r="N26918" s="3"/>
    </row>
    <row r="26919">
      <c r="A26919" s="3"/>
      <c r="B26919" s="3"/>
      <c r="C26919" s="3"/>
      <c r="D26919" s="3"/>
      <c r="E26919" s="3"/>
      <c r="F26919" s="3"/>
      <c r="G26919" s="3"/>
      <c r="H26919" s="3"/>
      <c r="I26919" s="3"/>
      <c r="J26919" s="3"/>
      <c r="K26919" s="3"/>
      <c r="L26919" s="3"/>
      <c r="M26919" s="3"/>
      <c r="N26919" s="3"/>
    </row>
    <row r="26920">
      <c r="A26920" s="3"/>
      <c r="B26920" s="3"/>
      <c r="C26920" s="3"/>
      <c r="D26920" s="3"/>
      <c r="E26920" s="3"/>
      <c r="F26920" s="3"/>
      <c r="G26920" s="3"/>
      <c r="H26920" s="3"/>
      <c r="I26920" s="3"/>
      <c r="J26920" s="3"/>
      <c r="K26920" s="3"/>
      <c r="L26920" s="3"/>
      <c r="M26920" s="3"/>
      <c r="N26920" s="3"/>
    </row>
    <row r="26921">
      <c r="A26921" s="3"/>
      <c r="B26921" s="3"/>
      <c r="C26921" s="3"/>
      <c r="D26921" s="3"/>
      <c r="E26921" s="3"/>
      <c r="F26921" s="3"/>
      <c r="G26921" s="3"/>
      <c r="H26921" s="3"/>
      <c r="I26921" s="3"/>
      <c r="J26921" s="3"/>
      <c r="K26921" s="3"/>
      <c r="L26921" s="3"/>
      <c r="M26921" s="3"/>
      <c r="N26921" s="3"/>
    </row>
    <row r="26922">
      <c r="A26922" s="3"/>
      <c r="B26922" s="3"/>
      <c r="C26922" s="3"/>
      <c r="D26922" s="3"/>
      <c r="E26922" s="3"/>
      <c r="F26922" s="3"/>
      <c r="G26922" s="3"/>
      <c r="H26922" s="3"/>
      <c r="I26922" s="3"/>
      <c r="J26922" s="3"/>
      <c r="K26922" s="3"/>
      <c r="L26922" s="3"/>
      <c r="M26922" s="3"/>
      <c r="N26922" s="3"/>
    </row>
    <row r="26923">
      <c r="A26923" s="3"/>
      <c r="B26923" s="3"/>
      <c r="C26923" s="3"/>
      <c r="D26923" s="3"/>
      <c r="E26923" s="3"/>
      <c r="F26923" s="3"/>
      <c r="G26923" s="3"/>
      <c r="H26923" s="3"/>
      <c r="I26923" s="3"/>
      <c r="J26923" s="3"/>
      <c r="K26923" s="3"/>
      <c r="L26923" s="3"/>
      <c r="M26923" s="3"/>
      <c r="N26923" s="3"/>
    </row>
    <row r="26924">
      <c r="A26924" s="3"/>
      <c r="B26924" s="3"/>
      <c r="C26924" s="3"/>
      <c r="D26924" s="3"/>
      <c r="E26924" s="3"/>
      <c r="F26924" s="3"/>
      <c r="G26924" s="3"/>
      <c r="H26924" s="3"/>
      <c r="I26924" s="3"/>
      <c r="J26924" s="3"/>
      <c r="K26924" s="3"/>
      <c r="L26924" s="3"/>
      <c r="M26924" s="3"/>
      <c r="N26924" s="3"/>
    </row>
    <row r="26925">
      <c r="A26925" s="3"/>
      <c r="B26925" s="3"/>
      <c r="C26925" s="3"/>
      <c r="D26925" s="3"/>
      <c r="E26925" s="3"/>
      <c r="F26925" s="3"/>
      <c r="G26925" s="3"/>
      <c r="H26925" s="3"/>
      <c r="I26925" s="3"/>
      <c r="J26925" s="3"/>
      <c r="K26925" s="3"/>
      <c r="L26925" s="3"/>
      <c r="M26925" s="3"/>
      <c r="N26925" s="3"/>
    </row>
    <row r="26926">
      <c r="A26926" s="3"/>
      <c r="B26926" s="3"/>
      <c r="C26926" s="3"/>
      <c r="D26926" s="3"/>
      <c r="E26926" s="3"/>
      <c r="F26926" s="3"/>
      <c r="G26926" s="3"/>
      <c r="H26926" s="3"/>
      <c r="I26926" s="3"/>
      <c r="J26926" s="3"/>
      <c r="K26926" s="3"/>
      <c r="L26926" s="3"/>
      <c r="M26926" s="3"/>
      <c r="N26926" s="3"/>
    </row>
    <row r="26927">
      <c r="A26927" s="3"/>
      <c r="B26927" s="3"/>
      <c r="C26927" s="3"/>
      <c r="D26927" s="3"/>
      <c r="E26927" s="3"/>
      <c r="F26927" s="3"/>
      <c r="G26927" s="3"/>
      <c r="H26927" s="3"/>
      <c r="I26927" s="3"/>
      <c r="J26927" s="3"/>
      <c r="K26927" s="3"/>
      <c r="L26927" s="3"/>
      <c r="M26927" s="3"/>
      <c r="N26927" s="3"/>
    </row>
    <row r="26928">
      <c r="A26928" s="3"/>
      <c r="B26928" s="3"/>
      <c r="C26928" s="3"/>
      <c r="D26928" s="3"/>
      <c r="E26928" s="3"/>
      <c r="F26928" s="3"/>
      <c r="G26928" s="3"/>
      <c r="H26928" s="3"/>
      <c r="I26928" s="3"/>
      <c r="J26928" s="3"/>
      <c r="K26928" s="3"/>
      <c r="L26928" s="3"/>
      <c r="M26928" s="3"/>
      <c r="N26928" s="3"/>
    </row>
    <row r="26929">
      <c r="A26929" s="3"/>
      <c r="B26929" s="3"/>
      <c r="C26929" s="3"/>
      <c r="D26929" s="3"/>
      <c r="E26929" s="3"/>
      <c r="F26929" s="3"/>
      <c r="G26929" s="3"/>
      <c r="H26929" s="3"/>
      <c r="I26929" s="3"/>
      <c r="J26929" s="3"/>
      <c r="K26929" s="3"/>
      <c r="L26929" s="3"/>
      <c r="M26929" s="3"/>
      <c r="N26929" s="3"/>
    </row>
    <row r="26930">
      <c r="A26930" s="3"/>
      <c r="B26930" s="3"/>
      <c r="C26930" s="3"/>
      <c r="D26930" s="3"/>
      <c r="E26930" s="3"/>
      <c r="F26930" s="3"/>
      <c r="G26930" s="3"/>
      <c r="H26930" s="3"/>
      <c r="I26930" s="3"/>
      <c r="J26930" s="3"/>
      <c r="K26930" s="3"/>
      <c r="L26930" s="3"/>
      <c r="M26930" s="3"/>
      <c r="N26930" s="3"/>
    </row>
    <row r="26931">
      <c r="A26931" s="3"/>
      <c r="B26931" s="3"/>
      <c r="C26931" s="3"/>
      <c r="D26931" s="3"/>
      <c r="E26931" s="3"/>
      <c r="F26931" s="3"/>
      <c r="G26931" s="3"/>
      <c r="H26931" s="3"/>
      <c r="I26931" s="3"/>
      <c r="J26931" s="3"/>
      <c r="K26931" s="3"/>
      <c r="L26931" s="3"/>
      <c r="M26931" s="3"/>
      <c r="N26931" s="3"/>
    </row>
    <row r="26932">
      <c r="A26932" s="3"/>
      <c r="B26932" s="3"/>
      <c r="C26932" s="3"/>
      <c r="D26932" s="3"/>
      <c r="E26932" s="3"/>
      <c r="F26932" s="3"/>
      <c r="G26932" s="3"/>
      <c r="H26932" s="3"/>
      <c r="I26932" s="3"/>
      <c r="J26932" s="3"/>
      <c r="K26932" s="3"/>
      <c r="L26932" s="3"/>
      <c r="M26932" s="3"/>
      <c r="N26932" s="3"/>
    </row>
    <row r="26933">
      <c r="A26933" s="3"/>
      <c r="B26933" s="3"/>
      <c r="C26933" s="3"/>
      <c r="D26933" s="3"/>
      <c r="E26933" s="3"/>
      <c r="F26933" s="3"/>
      <c r="G26933" s="3"/>
      <c r="H26933" s="3"/>
      <c r="I26933" s="3"/>
      <c r="J26933" s="3"/>
      <c r="K26933" s="3"/>
      <c r="L26933" s="3"/>
      <c r="M26933" s="3"/>
      <c r="N26933" s="3"/>
    </row>
    <row r="26934">
      <c r="A26934" s="3"/>
      <c r="B26934" s="3"/>
      <c r="C26934" s="3"/>
      <c r="D26934" s="3"/>
      <c r="E26934" s="3"/>
      <c r="F26934" s="3"/>
      <c r="G26934" s="3"/>
      <c r="H26934" s="3"/>
      <c r="I26934" s="3"/>
      <c r="J26934" s="3"/>
      <c r="K26934" s="3"/>
      <c r="L26934" s="3"/>
      <c r="M26934" s="3"/>
      <c r="N26934" s="3"/>
    </row>
    <row r="26935">
      <c r="A26935" s="3"/>
      <c r="B26935" s="3"/>
      <c r="C26935" s="3"/>
      <c r="D26935" s="3"/>
      <c r="E26935" s="3"/>
      <c r="F26935" s="3"/>
      <c r="G26935" s="3"/>
      <c r="H26935" s="3"/>
      <c r="I26935" s="3"/>
      <c r="J26935" s="3"/>
      <c r="K26935" s="3"/>
      <c r="L26935" s="3"/>
      <c r="M26935" s="3"/>
      <c r="N26935" s="3"/>
    </row>
    <row r="26936">
      <c r="A26936" s="3"/>
      <c r="B26936" s="3"/>
      <c r="C26936" s="3"/>
      <c r="D26936" s="3"/>
      <c r="E26936" s="3"/>
      <c r="F26936" s="3"/>
      <c r="G26936" s="3"/>
      <c r="H26936" s="3"/>
      <c r="I26936" s="3"/>
      <c r="J26936" s="3"/>
      <c r="K26936" s="3"/>
      <c r="L26936" s="3"/>
      <c r="M26936" s="3"/>
      <c r="N26936" s="3"/>
    </row>
    <row r="26937">
      <c r="A26937" s="3"/>
      <c r="B26937" s="3"/>
      <c r="C26937" s="3"/>
      <c r="D26937" s="3"/>
      <c r="E26937" s="3"/>
      <c r="F26937" s="3"/>
      <c r="G26937" s="3"/>
      <c r="H26937" s="3"/>
      <c r="I26937" s="3"/>
      <c r="J26937" s="3"/>
      <c r="K26937" s="3"/>
      <c r="L26937" s="3"/>
      <c r="M26937" s="3"/>
      <c r="N26937" s="3"/>
    </row>
    <row r="26938">
      <c r="A26938" s="3"/>
      <c r="B26938" s="3"/>
      <c r="C26938" s="3"/>
      <c r="D26938" s="3"/>
      <c r="E26938" s="3"/>
      <c r="F26938" s="3"/>
      <c r="G26938" s="3"/>
      <c r="H26938" s="3"/>
      <c r="I26938" s="3"/>
      <c r="J26938" s="3"/>
      <c r="K26938" s="3"/>
      <c r="L26938" s="3"/>
      <c r="M26938" s="3"/>
      <c r="N26938" s="3"/>
    </row>
    <row r="26939">
      <c r="A26939" s="3"/>
      <c r="B26939" s="3"/>
      <c r="C26939" s="3"/>
      <c r="D26939" s="3"/>
      <c r="E26939" s="3"/>
      <c r="F26939" s="3"/>
      <c r="G26939" s="3"/>
      <c r="H26939" s="3"/>
      <c r="I26939" s="3"/>
      <c r="J26939" s="3"/>
      <c r="K26939" s="3"/>
      <c r="L26939" s="3"/>
      <c r="M26939" s="3"/>
      <c r="N26939" s="3"/>
    </row>
    <row r="26940">
      <c r="A26940" s="3"/>
      <c r="B26940" s="3"/>
      <c r="C26940" s="3"/>
      <c r="D26940" s="3"/>
      <c r="E26940" s="3"/>
      <c r="F26940" s="3"/>
      <c r="G26940" s="3"/>
      <c r="H26940" s="3"/>
      <c r="I26940" s="3"/>
      <c r="J26940" s="3"/>
      <c r="K26940" s="3"/>
      <c r="L26940" s="3"/>
      <c r="M26940" s="3"/>
      <c r="N26940" s="3"/>
    </row>
    <row r="26941">
      <c r="A26941" s="3"/>
      <c r="B26941" s="3"/>
      <c r="C26941" s="3"/>
      <c r="D26941" s="3"/>
      <c r="E26941" s="3"/>
      <c r="F26941" s="3"/>
      <c r="G26941" s="3"/>
      <c r="H26941" s="3"/>
      <c r="I26941" s="3"/>
      <c r="J26941" s="3"/>
      <c r="K26941" s="3"/>
      <c r="L26941" s="3"/>
      <c r="M26941" s="3"/>
      <c r="N26941" s="3"/>
    </row>
    <row r="26942">
      <c r="A26942" s="3"/>
      <c r="B26942" s="3"/>
      <c r="C26942" s="3"/>
      <c r="D26942" s="3"/>
      <c r="E26942" s="3"/>
      <c r="F26942" s="3"/>
      <c r="G26942" s="3"/>
      <c r="H26942" s="3"/>
      <c r="I26942" s="3"/>
      <c r="J26942" s="3"/>
      <c r="K26942" s="3"/>
      <c r="L26942" s="3"/>
      <c r="M26942" s="3"/>
      <c r="N26942" s="3"/>
    </row>
    <row r="26943">
      <c r="A26943" s="3"/>
      <c r="B26943" s="3"/>
      <c r="C26943" s="3"/>
      <c r="D26943" s="3"/>
      <c r="E26943" s="3"/>
      <c r="F26943" s="3"/>
      <c r="G26943" s="3"/>
      <c r="H26943" s="3"/>
      <c r="I26943" s="3"/>
      <c r="J26943" s="3"/>
      <c r="K26943" s="3"/>
      <c r="L26943" s="3"/>
      <c r="M26943" s="3"/>
      <c r="N26943" s="3"/>
    </row>
    <row r="26944">
      <c r="A26944" s="3"/>
      <c r="B26944" s="3"/>
      <c r="C26944" s="3"/>
      <c r="D26944" s="3"/>
      <c r="E26944" s="3"/>
      <c r="F26944" s="3"/>
      <c r="G26944" s="3"/>
      <c r="H26944" s="3"/>
      <c r="I26944" s="3"/>
      <c r="J26944" s="3"/>
      <c r="K26944" s="3"/>
      <c r="L26944" s="3"/>
      <c r="M26944" s="3"/>
      <c r="N26944" s="3"/>
    </row>
    <row r="26945">
      <c r="A26945" s="3"/>
      <c r="B26945" s="3"/>
      <c r="C26945" s="3"/>
      <c r="D26945" s="3"/>
      <c r="E26945" s="3"/>
      <c r="F26945" s="3"/>
      <c r="G26945" s="3"/>
      <c r="H26945" s="3"/>
      <c r="I26945" s="3"/>
      <c r="J26945" s="3"/>
      <c r="K26945" s="3"/>
      <c r="L26945" s="3"/>
      <c r="M26945" s="3"/>
      <c r="N26945" s="3"/>
    </row>
    <row r="26946">
      <c r="A26946" s="3"/>
      <c r="B26946" s="3"/>
      <c r="C26946" s="3"/>
      <c r="D26946" s="3"/>
      <c r="E26946" s="3"/>
      <c r="F26946" s="3"/>
      <c r="G26946" s="3"/>
      <c r="H26946" s="3"/>
      <c r="I26946" s="3"/>
      <c r="J26946" s="3"/>
      <c r="K26946" s="3"/>
      <c r="L26946" s="3"/>
      <c r="M26946" s="3"/>
      <c r="N26946" s="3"/>
    </row>
    <row r="26947">
      <c r="A26947" s="3"/>
      <c r="B26947" s="3"/>
      <c r="C26947" s="3"/>
      <c r="D26947" s="3"/>
      <c r="E26947" s="3"/>
      <c r="F26947" s="3"/>
      <c r="G26947" s="3"/>
      <c r="H26947" s="3"/>
      <c r="I26947" s="3"/>
      <c r="J26947" s="3"/>
      <c r="K26947" s="3"/>
      <c r="L26947" s="3"/>
      <c r="M26947" s="3"/>
      <c r="N26947" s="3"/>
    </row>
    <row r="26948">
      <c r="A26948" s="3"/>
      <c r="B26948" s="3"/>
      <c r="C26948" s="3"/>
      <c r="D26948" s="3"/>
      <c r="E26948" s="3"/>
      <c r="F26948" s="3"/>
      <c r="G26948" s="3"/>
      <c r="H26948" s="3"/>
      <c r="I26948" s="3"/>
      <c r="J26948" s="3"/>
      <c r="K26948" s="3"/>
      <c r="L26948" s="3"/>
      <c r="M26948" s="3"/>
      <c r="N26948" s="3"/>
    </row>
    <row r="26949">
      <c r="A26949" s="3"/>
      <c r="B26949" s="3"/>
      <c r="C26949" s="3"/>
      <c r="D26949" s="3"/>
      <c r="E26949" s="3"/>
      <c r="F26949" s="3"/>
      <c r="G26949" s="3"/>
      <c r="H26949" s="3"/>
      <c r="I26949" s="3"/>
      <c r="J26949" s="3"/>
      <c r="K26949" s="3"/>
      <c r="L26949" s="3"/>
      <c r="M26949" s="3"/>
      <c r="N26949" s="3"/>
    </row>
    <row r="26950">
      <c r="A26950" s="3"/>
      <c r="B26950" s="3"/>
      <c r="C26950" s="3"/>
      <c r="D26950" s="3"/>
      <c r="E26950" s="3"/>
      <c r="F26950" s="3"/>
      <c r="G26950" s="3"/>
      <c r="H26950" s="3"/>
      <c r="I26950" s="3"/>
      <c r="J26950" s="3"/>
      <c r="K26950" s="3"/>
      <c r="L26950" s="3"/>
      <c r="M26950" s="3"/>
      <c r="N26950" s="3"/>
    </row>
    <row r="26951">
      <c r="A26951" s="3"/>
      <c r="B26951" s="3"/>
      <c r="C26951" s="3"/>
      <c r="D26951" s="3"/>
      <c r="E26951" s="3"/>
      <c r="F26951" s="3"/>
      <c r="G26951" s="3"/>
      <c r="H26951" s="3"/>
      <c r="I26951" s="3"/>
      <c r="J26951" s="3"/>
      <c r="K26951" s="3"/>
      <c r="L26951" s="3"/>
      <c r="M26951" s="3"/>
      <c r="N26951" s="3"/>
    </row>
    <row r="26952">
      <c r="A26952" s="3"/>
      <c r="B26952" s="3"/>
      <c r="C26952" s="3"/>
      <c r="D26952" s="3"/>
      <c r="E26952" s="3"/>
      <c r="F26952" s="3"/>
      <c r="G26952" s="3"/>
      <c r="H26952" s="3"/>
      <c r="I26952" s="3"/>
      <c r="J26952" s="3"/>
      <c r="K26952" s="3"/>
      <c r="L26952" s="3"/>
      <c r="M26952" s="3"/>
      <c r="N26952" s="3"/>
    </row>
    <row r="26953">
      <c r="A26953" s="3"/>
      <c r="B26953" s="3"/>
      <c r="C26953" s="3"/>
      <c r="D26953" s="3"/>
      <c r="E26953" s="3"/>
      <c r="F26953" s="3"/>
      <c r="G26953" s="3"/>
      <c r="H26953" s="3"/>
      <c r="I26953" s="3"/>
      <c r="J26953" s="3"/>
      <c r="K26953" s="3"/>
      <c r="L26953" s="3"/>
      <c r="M26953" s="3"/>
      <c r="N26953" s="3"/>
    </row>
    <row r="26954">
      <c r="A26954" s="3"/>
      <c r="B26954" s="3"/>
      <c r="C26954" s="3"/>
      <c r="D26954" s="3"/>
      <c r="E26954" s="3"/>
      <c r="F26954" s="3"/>
      <c r="G26954" s="3"/>
      <c r="H26954" s="3"/>
      <c r="I26954" s="3"/>
      <c r="J26954" s="3"/>
      <c r="K26954" s="3"/>
      <c r="L26954" s="3"/>
      <c r="M26954" s="3"/>
      <c r="N26954" s="3"/>
    </row>
    <row r="26955">
      <c r="A26955" s="3"/>
      <c r="B26955" s="3"/>
      <c r="C26955" s="3"/>
      <c r="D26955" s="3"/>
      <c r="E26955" s="3"/>
      <c r="F26955" s="3"/>
      <c r="G26955" s="3"/>
      <c r="H26955" s="3"/>
      <c r="I26955" s="3"/>
      <c r="J26955" s="3"/>
      <c r="K26955" s="3"/>
      <c r="L26955" s="3"/>
      <c r="M26955" s="3"/>
      <c r="N26955" s="3"/>
    </row>
    <row r="26956">
      <c r="A26956" s="3"/>
      <c r="B26956" s="3"/>
      <c r="C26956" s="3"/>
      <c r="D26956" s="3"/>
      <c r="E26956" s="3"/>
      <c r="F26956" s="3"/>
      <c r="G26956" s="3"/>
      <c r="H26956" s="3"/>
      <c r="I26956" s="3"/>
      <c r="J26956" s="3"/>
      <c r="K26956" s="3"/>
      <c r="L26956" s="3"/>
      <c r="M26956" s="3"/>
      <c r="N26956" s="3"/>
    </row>
    <row r="26957">
      <c r="A26957" s="3"/>
      <c r="B26957" s="3"/>
      <c r="C26957" s="3"/>
      <c r="D26957" s="3"/>
      <c r="E26957" s="3"/>
      <c r="F26957" s="3"/>
      <c r="G26957" s="3"/>
      <c r="H26957" s="3"/>
      <c r="I26957" s="3"/>
      <c r="J26957" s="3"/>
      <c r="K26957" s="3"/>
      <c r="L26957" s="3"/>
      <c r="M26957" s="3"/>
      <c r="N26957" s="3"/>
    </row>
    <row r="26958">
      <c r="A26958" s="3"/>
      <c r="B26958" s="3"/>
      <c r="C26958" s="3"/>
      <c r="D26958" s="3"/>
      <c r="E26958" s="3"/>
      <c r="F26958" s="3"/>
      <c r="G26958" s="3"/>
      <c r="H26958" s="3"/>
      <c r="I26958" s="3"/>
      <c r="J26958" s="3"/>
      <c r="K26958" s="3"/>
      <c r="L26958" s="3"/>
      <c r="M26958" s="3"/>
      <c r="N26958" s="3"/>
    </row>
    <row r="26959">
      <c r="A26959" s="3"/>
      <c r="B26959" s="3"/>
      <c r="C26959" s="3"/>
      <c r="D26959" s="3"/>
      <c r="E26959" s="3"/>
      <c r="F26959" s="3"/>
      <c r="G26959" s="3"/>
      <c r="H26959" s="3"/>
      <c r="I26959" s="3"/>
      <c r="J26959" s="3"/>
      <c r="K26959" s="3"/>
      <c r="L26959" s="3"/>
      <c r="M26959" s="3"/>
      <c r="N26959" s="3"/>
    </row>
    <row r="26960">
      <c r="A26960" s="3"/>
      <c r="B26960" s="3"/>
      <c r="C26960" s="3"/>
      <c r="D26960" s="3"/>
      <c r="E26960" s="3"/>
      <c r="F26960" s="3"/>
      <c r="G26960" s="3"/>
      <c r="H26960" s="3"/>
      <c r="I26960" s="3"/>
      <c r="J26960" s="3"/>
      <c r="K26960" s="3"/>
      <c r="L26960" s="3"/>
      <c r="M26960" s="3"/>
      <c r="N26960" s="3"/>
    </row>
    <row r="26961">
      <c r="A26961" s="3"/>
      <c r="B26961" s="3"/>
      <c r="C26961" s="3"/>
      <c r="D26961" s="3"/>
      <c r="E26961" s="3"/>
      <c r="F26961" s="3"/>
      <c r="G26961" s="3"/>
      <c r="H26961" s="3"/>
      <c r="I26961" s="3"/>
      <c r="J26961" s="3"/>
      <c r="K26961" s="3"/>
      <c r="L26961" s="3"/>
      <c r="M26961" s="3"/>
      <c r="N26961" s="3"/>
    </row>
    <row r="26962">
      <c r="A26962" s="3"/>
      <c r="B26962" s="3"/>
      <c r="C26962" s="3"/>
      <c r="D26962" s="3"/>
      <c r="E26962" s="3"/>
      <c r="F26962" s="3"/>
      <c r="G26962" s="3"/>
      <c r="H26962" s="3"/>
      <c r="I26962" s="3"/>
      <c r="J26962" s="3"/>
      <c r="K26962" s="3"/>
      <c r="L26962" s="3"/>
      <c r="M26962" s="3"/>
      <c r="N26962" s="3"/>
    </row>
    <row r="26963">
      <c r="A26963" s="3"/>
      <c r="B26963" s="3"/>
      <c r="C26963" s="3"/>
      <c r="D26963" s="3"/>
      <c r="E26963" s="3"/>
      <c r="F26963" s="3"/>
      <c r="G26963" s="3"/>
      <c r="H26963" s="3"/>
      <c r="I26963" s="3"/>
      <c r="J26963" s="3"/>
      <c r="K26963" s="3"/>
      <c r="L26963" s="3"/>
      <c r="M26963" s="3"/>
      <c r="N26963" s="3"/>
    </row>
    <row r="26964">
      <c r="A26964" s="3"/>
      <c r="B26964" s="3"/>
      <c r="C26964" s="3"/>
      <c r="D26964" s="3"/>
      <c r="E26964" s="3"/>
      <c r="F26964" s="3"/>
      <c r="G26964" s="3"/>
      <c r="H26964" s="3"/>
      <c r="I26964" s="3"/>
      <c r="J26964" s="3"/>
      <c r="K26964" s="3"/>
      <c r="L26964" s="3"/>
      <c r="M26964" s="3"/>
      <c r="N26964" s="3"/>
    </row>
    <row r="26965">
      <c r="A26965" s="3"/>
      <c r="B26965" s="3"/>
      <c r="C26965" s="3"/>
      <c r="D26965" s="3"/>
      <c r="E26965" s="3"/>
      <c r="F26965" s="3"/>
      <c r="G26965" s="3"/>
      <c r="H26965" s="3"/>
      <c r="I26965" s="3"/>
      <c r="J26965" s="3"/>
      <c r="K26965" s="3"/>
      <c r="L26965" s="3"/>
      <c r="M26965" s="3"/>
      <c r="N26965" s="3"/>
    </row>
    <row r="26966">
      <c r="A26966" s="3"/>
      <c r="B26966" s="3"/>
      <c r="C26966" s="3"/>
      <c r="D26966" s="3"/>
      <c r="E26966" s="3"/>
      <c r="F26966" s="3"/>
      <c r="G26966" s="3"/>
      <c r="H26966" s="3"/>
      <c r="I26966" s="3"/>
      <c r="J26966" s="3"/>
      <c r="K26966" s="3"/>
      <c r="L26966" s="3"/>
      <c r="M26966" s="3"/>
      <c r="N26966" s="3"/>
    </row>
    <row r="26967">
      <c r="A26967" s="3"/>
      <c r="B26967" s="3"/>
      <c r="C26967" s="3"/>
      <c r="D26967" s="3"/>
      <c r="E26967" s="3"/>
      <c r="F26967" s="3"/>
      <c r="G26967" s="3"/>
      <c r="H26967" s="3"/>
      <c r="I26967" s="3"/>
      <c r="J26967" s="3"/>
      <c r="K26967" s="3"/>
      <c r="L26967" s="3"/>
      <c r="M26967" s="3"/>
      <c r="N26967" s="3"/>
    </row>
    <row r="26968">
      <c r="A26968" s="3"/>
      <c r="B26968" s="3"/>
      <c r="C26968" s="3"/>
      <c r="D26968" s="3"/>
      <c r="E26968" s="3"/>
      <c r="F26968" s="3"/>
      <c r="G26968" s="3"/>
      <c r="H26968" s="3"/>
      <c r="I26968" s="3"/>
      <c r="J26968" s="3"/>
      <c r="K26968" s="3"/>
      <c r="L26968" s="3"/>
      <c r="M26968" s="3"/>
      <c r="N26968" s="3"/>
    </row>
    <row r="26969">
      <c r="A26969" s="3"/>
      <c r="B26969" s="3"/>
      <c r="C26969" s="3"/>
      <c r="D26969" s="3"/>
      <c r="E26969" s="3"/>
      <c r="F26969" s="3"/>
      <c r="G26969" s="3"/>
      <c r="H26969" s="3"/>
      <c r="I26969" s="3"/>
      <c r="J26969" s="3"/>
      <c r="K26969" s="3"/>
      <c r="L26969" s="3"/>
      <c r="M26969" s="3"/>
      <c r="N26969" s="3"/>
    </row>
    <row r="26970">
      <c r="A26970" s="3"/>
      <c r="B26970" s="3"/>
      <c r="C26970" s="3"/>
      <c r="D26970" s="3"/>
      <c r="E26970" s="3"/>
      <c r="F26970" s="3"/>
      <c r="G26970" s="3"/>
      <c r="H26970" s="3"/>
      <c r="I26970" s="3"/>
      <c r="J26970" s="3"/>
      <c r="K26970" s="3"/>
      <c r="L26970" s="3"/>
      <c r="M26970" s="3"/>
      <c r="N26970" s="3"/>
    </row>
    <row r="26971">
      <c r="A26971" s="3"/>
      <c r="B26971" s="3"/>
      <c r="C26971" s="3"/>
      <c r="D26971" s="3"/>
      <c r="E26971" s="3"/>
      <c r="F26971" s="3"/>
      <c r="G26971" s="3"/>
      <c r="H26971" s="3"/>
      <c r="I26971" s="3"/>
      <c r="J26971" s="3"/>
      <c r="K26971" s="3"/>
      <c r="L26971" s="3"/>
      <c r="M26971" s="3"/>
      <c r="N26971" s="3"/>
    </row>
    <row r="26972">
      <c r="A26972" s="3"/>
      <c r="B26972" s="3"/>
      <c r="C26972" s="3"/>
      <c r="D26972" s="3"/>
      <c r="E26972" s="3"/>
      <c r="F26972" s="3"/>
      <c r="G26972" s="3"/>
      <c r="H26972" s="3"/>
      <c r="I26972" s="3"/>
      <c r="J26972" s="3"/>
      <c r="K26972" s="3"/>
      <c r="L26972" s="3"/>
      <c r="M26972" s="3"/>
      <c r="N26972" s="3"/>
    </row>
    <row r="26973">
      <c r="A26973" s="3"/>
      <c r="B26973" s="3"/>
      <c r="C26973" s="3"/>
      <c r="D26973" s="3"/>
      <c r="E26973" s="3"/>
      <c r="F26973" s="3"/>
      <c r="G26973" s="3"/>
      <c r="H26973" s="3"/>
      <c r="I26973" s="3"/>
      <c r="J26973" s="3"/>
      <c r="K26973" s="3"/>
      <c r="L26973" s="3"/>
      <c r="M26973" s="3"/>
      <c r="N26973" s="3"/>
    </row>
    <row r="26974">
      <c r="A26974" s="3"/>
      <c r="B26974" s="3"/>
      <c r="C26974" s="3"/>
      <c r="D26974" s="3"/>
      <c r="E26974" s="3"/>
      <c r="F26974" s="3"/>
      <c r="G26974" s="3"/>
      <c r="H26974" s="3"/>
      <c r="I26974" s="3"/>
      <c r="J26974" s="3"/>
      <c r="K26974" s="3"/>
      <c r="L26974" s="3"/>
      <c r="M26974" s="3"/>
      <c r="N26974" s="3"/>
    </row>
    <row r="26975">
      <c r="A26975" s="3"/>
      <c r="B26975" s="3"/>
      <c r="C26975" s="3"/>
      <c r="D26975" s="3"/>
      <c r="E26975" s="3"/>
      <c r="F26975" s="3"/>
      <c r="G26975" s="3"/>
      <c r="H26975" s="3"/>
      <c r="I26975" s="3"/>
      <c r="J26975" s="3"/>
      <c r="K26975" s="3"/>
      <c r="L26975" s="3"/>
      <c r="M26975" s="3"/>
      <c r="N26975" s="3"/>
    </row>
    <row r="26976">
      <c r="A26976" s="3"/>
      <c r="B26976" s="3"/>
      <c r="C26976" s="3"/>
      <c r="D26976" s="3"/>
      <c r="E26976" s="3"/>
      <c r="F26976" s="3"/>
      <c r="G26976" s="3"/>
      <c r="H26976" s="3"/>
      <c r="I26976" s="3"/>
      <c r="J26976" s="3"/>
      <c r="K26976" s="3"/>
      <c r="L26976" s="3"/>
      <c r="M26976" s="3"/>
      <c r="N26976" s="3"/>
    </row>
    <row r="26977">
      <c r="A26977" s="3"/>
      <c r="B26977" s="3"/>
      <c r="C26977" s="3"/>
      <c r="D26977" s="3"/>
      <c r="E26977" s="3"/>
      <c r="F26977" s="3"/>
      <c r="G26977" s="3"/>
      <c r="H26977" s="3"/>
      <c r="I26977" s="3"/>
      <c r="J26977" s="3"/>
      <c r="K26977" s="3"/>
      <c r="L26977" s="3"/>
      <c r="M26977" s="3"/>
      <c r="N26977" s="3"/>
    </row>
    <row r="26978">
      <c r="A26978" s="3"/>
      <c r="B26978" s="3"/>
      <c r="C26978" s="3"/>
      <c r="D26978" s="3"/>
      <c r="E26978" s="3"/>
      <c r="F26978" s="3"/>
      <c r="G26978" s="3"/>
      <c r="H26978" s="3"/>
      <c r="I26978" s="3"/>
      <c r="J26978" s="3"/>
      <c r="K26978" s="3"/>
      <c r="L26978" s="3"/>
      <c r="M26978" s="3"/>
      <c r="N26978" s="3"/>
    </row>
    <row r="26979">
      <c r="A26979" s="3"/>
      <c r="B26979" s="3"/>
      <c r="C26979" s="3"/>
      <c r="D26979" s="3"/>
      <c r="E26979" s="3"/>
      <c r="F26979" s="3"/>
      <c r="G26979" s="3"/>
      <c r="H26979" s="3"/>
      <c r="I26979" s="3"/>
      <c r="J26979" s="3"/>
      <c r="K26979" s="3"/>
      <c r="L26979" s="3"/>
      <c r="M26979" s="3"/>
      <c r="N26979" s="3"/>
    </row>
    <row r="26980">
      <c r="A26980" s="3"/>
      <c r="B26980" s="3"/>
      <c r="C26980" s="3"/>
      <c r="D26980" s="3"/>
      <c r="E26980" s="3"/>
      <c r="F26980" s="3"/>
      <c r="G26980" s="3"/>
      <c r="H26980" s="3"/>
      <c r="I26980" s="3"/>
      <c r="J26980" s="3"/>
      <c r="K26980" s="3"/>
      <c r="L26980" s="3"/>
      <c r="M26980" s="3"/>
      <c r="N26980" s="3"/>
    </row>
    <row r="26981">
      <c r="A26981" s="3"/>
      <c r="B26981" s="3"/>
      <c r="C26981" s="3"/>
      <c r="D26981" s="3"/>
      <c r="E26981" s="3"/>
      <c r="F26981" s="3"/>
      <c r="G26981" s="3"/>
      <c r="H26981" s="3"/>
      <c r="I26981" s="3"/>
      <c r="J26981" s="3"/>
      <c r="K26981" s="3"/>
      <c r="L26981" s="3"/>
      <c r="M26981" s="3"/>
      <c r="N26981" s="3"/>
    </row>
    <row r="26982">
      <c r="A26982" s="3"/>
      <c r="B26982" s="3"/>
      <c r="C26982" s="3"/>
      <c r="D26982" s="3"/>
      <c r="E26982" s="3"/>
      <c r="F26982" s="3"/>
      <c r="G26982" s="3"/>
      <c r="H26982" s="3"/>
      <c r="I26982" s="3"/>
      <c r="J26982" s="3"/>
      <c r="K26982" s="3"/>
      <c r="L26982" s="3"/>
      <c r="M26982" s="3"/>
      <c r="N26982" s="3"/>
    </row>
    <row r="26983">
      <c r="A26983" s="3"/>
      <c r="B26983" s="3"/>
      <c r="C26983" s="3"/>
      <c r="D26983" s="3"/>
      <c r="E26983" s="3"/>
      <c r="F26983" s="3"/>
      <c r="G26983" s="3"/>
      <c r="H26983" s="3"/>
      <c r="I26983" s="3"/>
      <c r="J26983" s="3"/>
      <c r="K26983" s="3"/>
      <c r="L26983" s="3"/>
      <c r="M26983" s="3"/>
      <c r="N26983" s="3"/>
    </row>
    <row r="26984">
      <c r="A26984" s="3"/>
      <c r="B26984" s="3"/>
      <c r="C26984" s="3"/>
      <c r="D26984" s="3"/>
      <c r="E26984" s="3"/>
      <c r="F26984" s="3"/>
      <c r="G26984" s="3"/>
      <c r="H26984" s="3"/>
      <c r="I26984" s="3"/>
      <c r="J26984" s="3"/>
      <c r="K26984" s="3"/>
      <c r="L26984" s="3"/>
      <c r="M26984" s="3"/>
      <c r="N26984" s="3"/>
    </row>
    <row r="26985">
      <c r="A26985" s="3"/>
      <c r="B26985" s="3"/>
      <c r="C26985" s="3"/>
      <c r="D26985" s="3"/>
      <c r="E26985" s="3"/>
      <c r="F26985" s="3"/>
      <c r="G26985" s="3"/>
      <c r="H26985" s="3"/>
      <c r="I26985" s="3"/>
      <c r="J26985" s="3"/>
      <c r="K26985" s="3"/>
      <c r="L26985" s="3"/>
      <c r="M26985" s="3"/>
      <c r="N26985" s="3"/>
    </row>
    <row r="26986">
      <c r="A26986" s="3"/>
      <c r="B26986" s="3"/>
      <c r="C26986" s="3"/>
      <c r="D26986" s="3"/>
      <c r="E26986" s="3"/>
      <c r="F26986" s="3"/>
      <c r="G26986" s="3"/>
      <c r="H26986" s="3"/>
      <c r="I26986" s="3"/>
      <c r="J26986" s="3"/>
      <c r="K26986" s="3"/>
      <c r="L26986" s="3"/>
      <c r="M26986" s="3"/>
      <c r="N26986" s="3"/>
    </row>
    <row r="26987">
      <c r="A26987" s="3"/>
      <c r="B26987" s="3"/>
      <c r="C26987" s="3"/>
      <c r="D26987" s="3"/>
      <c r="E26987" s="3"/>
      <c r="F26987" s="3"/>
      <c r="G26987" s="3"/>
      <c r="H26987" s="3"/>
      <c r="I26987" s="3"/>
      <c r="J26987" s="3"/>
      <c r="K26987" s="3"/>
      <c r="L26987" s="3"/>
      <c r="M26987" s="3"/>
      <c r="N26987" s="3"/>
    </row>
    <row r="26988">
      <c r="A26988" s="3"/>
      <c r="B26988" s="3"/>
      <c r="C26988" s="3"/>
      <c r="D26988" s="3"/>
      <c r="E26988" s="3"/>
      <c r="F26988" s="3"/>
      <c r="G26988" s="3"/>
      <c r="H26988" s="3"/>
      <c r="I26988" s="3"/>
      <c r="J26988" s="3"/>
      <c r="K26988" s="3"/>
      <c r="L26988" s="3"/>
      <c r="M26988" s="3"/>
      <c r="N26988" s="3"/>
    </row>
    <row r="26989">
      <c r="A26989" s="3"/>
      <c r="B26989" s="3"/>
      <c r="C26989" s="3"/>
      <c r="D26989" s="3"/>
      <c r="E26989" s="3"/>
      <c r="F26989" s="3"/>
      <c r="G26989" s="3"/>
      <c r="H26989" s="3"/>
      <c r="I26989" s="3"/>
      <c r="J26989" s="3"/>
      <c r="K26989" s="3"/>
      <c r="L26989" s="3"/>
      <c r="M26989" s="3"/>
      <c r="N26989" s="3"/>
    </row>
    <row r="26990">
      <c r="A26990" s="3"/>
      <c r="B26990" s="3"/>
      <c r="C26990" s="3"/>
      <c r="D26990" s="3"/>
      <c r="E26990" s="3"/>
      <c r="F26990" s="3"/>
      <c r="G26990" s="3"/>
      <c r="H26990" s="3"/>
      <c r="I26990" s="3"/>
      <c r="J26990" s="3"/>
      <c r="K26990" s="3"/>
      <c r="L26990" s="3"/>
      <c r="M26990" s="3"/>
      <c r="N26990" s="3"/>
    </row>
    <row r="26991">
      <c r="A26991" s="3"/>
      <c r="B26991" s="3"/>
      <c r="C26991" s="3"/>
      <c r="D26991" s="3"/>
      <c r="E26991" s="3"/>
      <c r="F26991" s="3"/>
      <c r="G26991" s="3"/>
      <c r="H26991" s="3"/>
      <c r="I26991" s="3"/>
      <c r="J26991" s="3"/>
      <c r="K26991" s="3"/>
      <c r="L26991" s="3"/>
      <c r="M26991" s="3"/>
      <c r="N26991" s="3"/>
    </row>
    <row r="26992">
      <c r="A26992" s="3"/>
      <c r="B26992" s="3"/>
      <c r="C26992" s="3"/>
      <c r="D26992" s="3"/>
      <c r="E26992" s="3"/>
      <c r="F26992" s="3"/>
      <c r="G26992" s="3"/>
      <c r="H26992" s="3"/>
      <c r="I26992" s="3"/>
      <c r="J26992" s="3"/>
      <c r="K26992" s="3"/>
      <c r="L26992" s="3"/>
      <c r="M26992" s="3"/>
      <c r="N26992" s="3"/>
    </row>
    <row r="26993">
      <c r="A26993" s="3"/>
      <c r="B26993" s="3"/>
      <c r="C26993" s="3"/>
      <c r="D26993" s="3"/>
      <c r="E26993" s="3"/>
      <c r="F26993" s="3"/>
      <c r="G26993" s="3"/>
      <c r="H26993" s="3"/>
      <c r="I26993" s="3"/>
      <c r="J26993" s="3"/>
      <c r="K26993" s="3"/>
      <c r="L26993" s="3"/>
      <c r="M26993" s="3"/>
      <c r="N26993" s="3"/>
    </row>
    <row r="26994">
      <c r="A26994" s="3"/>
      <c r="B26994" s="3"/>
      <c r="C26994" s="3"/>
      <c r="D26994" s="3"/>
      <c r="E26994" s="3"/>
      <c r="F26994" s="3"/>
      <c r="G26994" s="3"/>
      <c r="H26994" s="3"/>
      <c r="I26994" s="3"/>
      <c r="J26994" s="3"/>
      <c r="K26994" s="3"/>
      <c r="L26994" s="3"/>
      <c r="M26994" s="3"/>
      <c r="N26994" s="3"/>
    </row>
    <row r="26995">
      <c r="A26995" s="3"/>
      <c r="B26995" s="3"/>
      <c r="C26995" s="3"/>
      <c r="D26995" s="3"/>
      <c r="E26995" s="3"/>
      <c r="F26995" s="3"/>
      <c r="G26995" s="3"/>
      <c r="H26995" s="3"/>
      <c r="I26995" s="3"/>
      <c r="J26995" s="3"/>
      <c r="K26995" s="3"/>
      <c r="L26995" s="3"/>
      <c r="M26995" s="3"/>
      <c r="N26995" s="3"/>
    </row>
    <row r="26996">
      <c r="A26996" s="3"/>
      <c r="B26996" s="3"/>
      <c r="C26996" s="3"/>
      <c r="D26996" s="3"/>
      <c r="E26996" s="3"/>
      <c r="F26996" s="3"/>
      <c r="G26996" s="3"/>
      <c r="H26996" s="3"/>
      <c r="I26996" s="3"/>
      <c r="J26996" s="3"/>
      <c r="K26996" s="3"/>
      <c r="L26996" s="3"/>
      <c r="M26996" s="3"/>
      <c r="N26996" s="3"/>
    </row>
    <row r="26997">
      <c r="A26997" s="3"/>
      <c r="B26997" s="3"/>
      <c r="C26997" s="3"/>
      <c r="D26997" s="3"/>
      <c r="E26997" s="3"/>
      <c r="F26997" s="3"/>
      <c r="G26997" s="3"/>
      <c r="H26997" s="3"/>
      <c r="I26997" s="3"/>
      <c r="J26997" s="3"/>
      <c r="K26997" s="3"/>
      <c r="L26997" s="3"/>
      <c r="M26997" s="3"/>
      <c r="N26997" s="3"/>
    </row>
    <row r="26998">
      <c r="A26998" s="3"/>
      <c r="B26998" s="3"/>
      <c r="C26998" s="3"/>
      <c r="D26998" s="3"/>
      <c r="E26998" s="3"/>
      <c r="F26998" s="3"/>
      <c r="G26998" s="3"/>
      <c r="H26998" s="3"/>
      <c r="I26998" s="3"/>
      <c r="J26998" s="3"/>
      <c r="K26998" s="3"/>
      <c r="L26998" s="3"/>
      <c r="M26998" s="3"/>
      <c r="N26998" s="3"/>
    </row>
    <row r="26999">
      <c r="A26999" s="3"/>
      <c r="B26999" s="3"/>
      <c r="C26999" s="3"/>
      <c r="D26999" s="3"/>
      <c r="E26999" s="3"/>
      <c r="F26999" s="3"/>
      <c r="G26999" s="3"/>
      <c r="H26999" s="3"/>
      <c r="I26999" s="3"/>
      <c r="J26999" s="3"/>
      <c r="K26999" s="3"/>
      <c r="L26999" s="3"/>
      <c r="M26999" s="3"/>
      <c r="N26999" s="3"/>
    </row>
    <row r="27000">
      <c r="A27000" s="3"/>
      <c r="B27000" s="3"/>
      <c r="C27000" s="3"/>
      <c r="D27000" s="3"/>
      <c r="E27000" s="3"/>
      <c r="F27000" s="3"/>
      <c r="G27000" s="3"/>
      <c r="H27000" s="3"/>
      <c r="I27000" s="3"/>
      <c r="J27000" s="3"/>
      <c r="K27000" s="3"/>
      <c r="L27000" s="3"/>
      <c r="M27000" s="3"/>
      <c r="N27000" s="3"/>
    </row>
    <row r="27001">
      <c r="A27001" s="3"/>
      <c r="B27001" s="3"/>
      <c r="C27001" s="3"/>
      <c r="D27001" s="3"/>
      <c r="E27001" s="3"/>
      <c r="F27001" s="3"/>
      <c r="G27001" s="3"/>
      <c r="H27001" s="3"/>
      <c r="I27001" s="3"/>
      <c r="J27001" s="3"/>
      <c r="K27001" s="3"/>
      <c r="L27001" s="3"/>
      <c r="M27001" s="3"/>
      <c r="N27001" s="3"/>
    </row>
    <row r="27002">
      <c r="A27002" s="3"/>
      <c r="B27002" s="3"/>
      <c r="C27002" s="3"/>
      <c r="D27002" s="3"/>
      <c r="E27002" s="3"/>
      <c r="F27002" s="3"/>
      <c r="G27002" s="3"/>
      <c r="H27002" s="3"/>
      <c r="I27002" s="3"/>
      <c r="J27002" s="3"/>
      <c r="K27002" s="3"/>
      <c r="L27002" s="3"/>
      <c r="M27002" s="3"/>
      <c r="N27002" s="3"/>
    </row>
    <row r="27003">
      <c r="A27003" s="3"/>
      <c r="B27003" s="3"/>
      <c r="C27003" s="3"/>
      <c r="D27003" s="3"/>
      <c r="E27003" s="3"/>
      <c r="F27003" s="3"/>
      <c r="G27003" s="3"/>
      <c r="H27003" s="3"/>
      <c r="I27003" s="3"/>
      <c r="J27003" s="3"/>
      <c r="K27003" s="3"/>
      <c r="L27003" s="3"/>
      <c r="M27003" s="3"/>
      <c r="N27003" s="3"/>
    </row>
    <row r="27004">
      <c r="A27004" s="3"/>
      <c r="B27004" s="3"/>
      <c r="C27004" s="3"/>
      <c r="D27004" s="3"/>
      <c r="E27004" s="3"/>
      <c r="F27004" s="3"/>
      <c r="G27004" s="3"/>
      <c r="H27004" s="3"/>
      <c r="I27004" s="3"/>
      <c r="J27004" s="3"/>
      <c r="K27004" s="3"/>
      <c r="L27004" s="3"/>
      <c r="M27004" s="3"/>
      <c r="N27004" s="3"/>
    </row>
    <row r="27005">
      <c r="A27005" s="3"/>
      <c r="B27005" s="3"/>
      <c r="C27005" s="3"/>
      <c r="D27005" s="3"/>
      <c r="E27005" s="3"/>
      <c r="F27005" s="3"/>
      <c r="G27005" s="3"/>
      <c r="H27005" s="3"/>
      <c r="I27005" s="3"/>
      <c r="J27005" s="3"/>
      <c r="K27005" s="3"/>
      <c r="L27005" s="3"/>
      <c r="M27005" s="3"/>
      <c r="N27005" s="3"/>
    </row>
    <row r="27006">
      <c r="A27006" s="3"/>
      <c r="B27006" s="3"/>
      <c r="C27006" s="3"/>
      <c r="D27006" s="3"/>
      <c r="E27006" s="3"/>
      <c r="F27006" s="3"/>
      <c r="G27006" s="3"/>
      <c r="H27006" s="3"/>
      <c r="I27006" s="3"/>
      <c r="J27006" s="3"/>
      <c r="K27006" s="3"/>
      <c r="L27006" s="3"/>
      <c r="M27006" s="3"/>
      <c r="N27006" s="3"/>
    </row>
    <row r="27007">
      <c r="A27007" s="3"/>
      <c r="B27007" s="3"/>
      <c r="C27007" s="3"/>
      <c r="D27007" s="3"/>
      <c r="E27007" s="3"/>
      <c r="F27007" s="3"/>
      <c r="G27007" s="3"/>
      <c r="H27007" s="3"/>
      <c r="I27007" s="3"/>
      <c r="J27007" s="3"/>
      <c r="K27007" s="3"/>
      <c r="L27007" s="3"/>
      <c r="M27007" s="3"/>
      <c r="N27007" s="3"/>
    </row>
    <row r="27008">
      <c r="A27008" s="3"/>
      <c r="B27008" s="3"/>
      <c r="C27008" s="3"/>
      <c r="D27008" s="3"/>
      <c r="E27008" s="3"/>
      <c r="F27008" s="3"/>
      <c r="G27008" s="3"/>
      <c r="H27008" s="3"/>
      <c r="I27008" s="3"/>
      <c r="J27008" s="3"/>
      <c r="K27008" s="3"/>
      <c r="L27008" s="3"/>
      <c r="M27008" s="3"/>
      <c r="N27008" s="3"/>
    </row>
    <row r="27009">
      <c r="A27009" s="3"/>
      <c r="B27009" s="3"/>
      <c r="C27009" s="3"/>
      <c r="D27009" s="3"/>
      <c r="E27009" s="3"/>
      <c r="F27009" s="3"/>
      <c r="G27009" s="3"/>
      <c r="H27009" s="3"/>
      <c r="I27009" s="3"/>
      <c r="J27009" s="3"/>
      <c r="K27009" s="3"/>
      <c r="L27009" s="3"/>
      <c r="M27009" s="3"/>
      <c r="N27009" s="3"/>
    </row>
    <row r="27010">
      <c r="A27010" s="3"/>
      <c r="B27010" s="3"/>
      <c r="C27010" s="3"/>
      <c r="D27010" s="3"/>
      <c r="E27010" s="3"/>
      <c r="F27010" s="3"/>
      <c r="G27010" s="3"/>
      <c r="H27010" s="3"/>
      <c r="I27010" s="3"/>
      <c r="J27010" s="3"/>
      <c r="K27010" s="3"/>
      <c r="L27010" s="3"/>
      <c r="M27010" s="3"/>
      <c r="N27010" s="3"/>
    </row>
    <row r="27011">
      <c r="A27011" s="3"/>
      <c r="B27011" s="3"/>
      <c r="C27011" s="3"/>
      <c r="D27011" s="3"/>
      <c r="E27011" s="3"/>
      <c r="F27011" s="3"/>
      <c r="G27011" s="3"/>
      <c r="H27011" s="3"/>
      <c r="I27011" s="3"/>
      <c r="J27011" s="3"/>
      <c r="K27011" s="3"/>
      <c r="L27011" s="3"/>
      <c r="M27011" s="3"/>
      <c r="N27011" s="3"/>
    </row>
    <row r="27012">
      <c r="A27012" s="3"/>
      <c r="B27012" s="3"/>
      <c r="C27012" s="3"/>
      <c r="D27012" s="3"/>
      <c r="E27012" s="3"/>
      <c r="F27012" s="3"/>
      <c r="G27012" s="3"/>
      <c r="H27012" s="3"/>
      <c r="I27012" s="3"/>
      <c r="J27012" s="3"/>
      <c r="K27012" s="3"/>
      <c r="L27012" s="3"/>
      <c r="M27012" s="3"/>
      <c r="N27012" s="3"/>
    </row>
    <row r="27013">
      <c r="A27013" s="3"/>
      <c r="B27013" s="3"/>
      <c r="C27013" s="3"/>
      <c r="D27013" s="3"/>
      <c r="E27013" s="3"/>
      <c r="F27013" s="3"/>
      <c r="G27013" s="3"/>
      <c r="H27013" s="3"/>
      <c r="I27013" s="3"/>
      <c r="J27013" s="3"/>
      <c r="K27013" s="3"/>
      <c r="L27013" s="3"/>
      <c r="M27013" s="3"/>
      <c r="N27013" s="3"/>
    </row>
    <row r="27014">
      <c r="A27014" s="3"/>
      <c r="B27014" s="3"/>
      <c r="C27014" s="3"/>
      <c r="D27014" s="3"/>
      <c r="E27014" s="3"/>
      <c r="F27014" s="3"/>
      <c r="G27014" s="3"/>
      <c r="H27014" s="3"/>
      <c r="I27014" s="3"/>
      <c r="J27014" s="3"/>
      <c r="K27014" s="3"/>
      <c r="L27014" s="3"/>
      <c r="M27014" s="3"/>
      <c r="N27014" s="3"/>
    </row>
    <row r="27015">
      <c r="A27015" s="3"/>
      <c r="B27015" s="3"/>
      <c r="C27015" s="3"/>
      <c r="D27015" s="3"/>
      <c r="E27015" s="3"/>
      <c r="F27015" s="3"/>
      <c r="G27015" s="3"/>
      <c r="H27015" s="3"/>
      <c r="I27015" s="3"/>
      <c r="J27015" s="3"/>
      <c r="K27015" s="3"/>
      <c r="L27015" s="3"/>
      <c r="M27015" s="3"/>
      <c r="N27015" s="3"/>
    </row>
    <row r="27016">
      <c r="A27016" s="3"/>
      <c r="B27016" s="3"/>
      <c r="C27016" s="3"/>
      <c r="D27016" s="3"/>
      <c r="E27016" s="3"/>
      <c r="F27016" s="3"/>
      <c r="G27016" s="3"/>
      <c r="H27016" s="3"/>
      <c r="I27016" s="3"/>
      <c r="J27016" s="3"/>
      <c r="K27016" s="3"/>
      <c r="L27016" s="3"/>
      <c r="M27016" s="3"/>
      <c r="N27016" s="3"/>
    </row>
    <row r="27017">
      <c r="A27017" s="3"/>
      <c r="B27017" s="3"/>
      <c r="C27017" s="3"/>
      <c r="D27017" s="3"/>
      <c r="E27017" s="3"/>
      <c r="F27017" s="3"/>
      <c r="G27017" s="3"/>
      <c r="H27017" s="3"/>
      <c r="I27017" s="3"/>
      <c r="J27017" s="3"/>
      <c r="K27017" s="3"/>
      <c r="L27017" s="3"/>
      <c r="M27017" s="3"/>
      <c r="N27017" s="3"/>
    </row>
    <row r="27018">
      <c r="A27018" s="3"/>
      <c r="B27018" s="3"/>
      <c r="C27018" s="3"/>
      <c r="D27018" s="3"/>
      <c r="E27018" s="3"/>
      <c r="F27018" s="3"/>
      <c r="G27018" s="3"/>
      <c r="H27018" s="3"/>
      <c r="I27018" s="3"/>
      <c r="J27018" s="3"/>
      <c r="K27018" s="3"/>
      <c r="L27018" s="3"/>
      <c r="M27018" s="3"/>
      <c r="N27018" s="3"/>
    </row>
    <row r="27019">
      <c r="A27019" s="3"/>
      <c r="B27019" s="3"/>
      <c r="C27019" s="3"/>
      <c r="D27019" s="3"/>
      <c r="E27019" s="3"/>
      <c r="F27019" s="3"/>
      <c r="G27019" s="3"/>
      <c r="H27019" s="3"/>
      <c r="I27019" s="3"/>
      <c r="J27019" s="3"/>
      <c r="K27019" s="3"/>
      <c r="L27019" s="3"/>
      <c r="M27019" s="3"/>
      <c r="N27019" s="3"/>
    </row>
    <row r="27020">
      <c r="A27020" s="3"/>
      <c r="B27020" s="3"/>
      <c r="C27020" s="3"/>
      <c r="D27020" s="3"/>
      <c r="E27020" s="3"/>
      <c r="F27020" s="3"/>
      <c r="G27020" s="3"/>
      <c r="H27020" s="3"/>
      <c r="I27020" s="3"/>
      <c r="J27020" s="3"/>
      <c r="K27020" s="3"/>
      <c r="L27020" s="3"/>
      <c r="M27020" s="3"/>
      <c r="N27020" s="3"/>
    </row>
    <row r="27021">
      <c r="A27021" s="3"/>
      <c r="B27021" s="3"/>
      <c r="C27021" s="3"/>
      <c r="D27021" s="3"/>
      <c r="E27021" s="3"/>
      <c r="F27021" s="3"/>
      <c r="G27021" s="3"/>
      <c r="H27021" s="3"/>
      <c r="I27021" s="3"/>
      <c r="J27021" s="3"/>
      <c r="K27021" s="3"/>
      <c r="L27021" s="3"/>
      <c r="M27021" s="3"/>
      <c r="N27021" s="3"/>
    </row>
    <row r="27022">
      <c r="A27022" s="3"/>
      <c r="B27022" s="3"/>
      <c r="C27022" s="3"/>
      <c r="D27022" s="3"/>
      <c r="E27022" s="3"/>
      <c r="F27022" s="3"/>
      <c r="G27022" s="3"/>
      <c r="H27022" s="3"/>
      <c r="I27022" s="3"/>
      <c r="J27022" s="3"/>
      <c r="K27022" s="3"/>
      <c r="L27022" s="3"/>
      <c r="M27022" s="3"/>
      <c r="N27022" s="3"/>
    </row>
    <row r="27023">
      <c r="A27023" s="3"/>
      <c r="B27023" s="3"/>
      <c r="C27023" s="3"/>
      <c r="D27023" s="3"/>
      <c r="E27023" s="3"/>
      <c r="F27023" s="3"/>
      <c r="G27023" s="3"/>
      <c r="H27023" s="3"/>
      <c r="I27023" s="3"/>
      <c r="J27023" s="3"/>
      <c r="K27023" s="3"/>
      <c r="L27023" s="3"/>
      <c r="M27023" s="3"/>
      <c r="N27023" s="3"/>
    </row>
    <row r="27024">
      <c r="A27024" s="3"/>
      <c r="B27024" s="3"/>
      <c r="C27024" s="3"/>
      <c r="D27024" s="3"/>
      <c r="E27024" s="3"/>
      <c r="F27024" s="3"/>
      <c r="G27024" s="3"/>
      <c r="H27024" s="3"/>
      <c r="I27024" s="3"/>
      <c r="J27024" s="3"/>
      <c r="K27024" s="3"/>
      <c r="L27024" s="3"/>
      <c r="M27024" s="3"/>
      <c r="N27024" s="3"/>
    </row>
    <row r="27025">
      <c r="A27025" s="3"/>
      <c r="B27025" s="3"/>
      <c r="C27025" s="3"/>
      <c r="D27025" s="3"/>
      <c r="E27025" s="3"/>
      <c r="F27025" s="3"/>
      <c r="G27025" s="3"/>
      <c r="H27025" s="3"/>
      <c r="I27025" s="3"/>
      <c r="J27025" s="3"/>
      <c r="K27025" s="3"/>
      <c r="L27025" s="3"/>
      <c r="M27025" s="3"/>
      <c r="N27025" s="3"/>
    </row>
    <row r="27026">
      <c r="A27026" s="3"/>
      <c r="B27026" s="3"/>
      <c r="C27026" s="3"/>
      <c r="D27026" s="3"/>
      <c r="E27026" s="3"/>
      <c r="F27026" s="3"/>
      <c r="G27026" s="3"/>
      <c r="H27026" s="3"/>
      <c r="I27026" s="3"/>
      <c r="J27026" s="3"/>
      <c r="K27026" s="3"/>
      <c r="L27026" s="3"/>
      <c r="M27026" s="3"/>
      <c r="N27026" s="3"/>
    </row>
    <row r="27027">
      <c r="A27027" s="3"/>
      <c r="B27027" s="3"/>
      <c r="C27027" s="3"/>
      <c r="D27027" s="3"/>
      <c r="E27027" s="3"/>
      <c r="F27027" s="3"/>
      <c r="G27027" s="3"/>
      <c r="H27027" s="3"/>
      <c r="I27027" s="3"/>
      <c r="J27027" s="3"/>
      <c r="K27027" s="3"/>
      <c r="L27027" s="3"/>
      <c r="M27027" s="3"/>
      <c r="N27027" s="3"/>
    </row>
    <row r="27028">
      <c r="A27028" s="3"/>
      <c r="B27028" s="3"/>
      <c r="C27028" s="3"/>
      <c r="D27028" s="3"/>
      <c r="E27028" s="3"/>
      <c r="F27028" s="3"/>
      <c r="G27028" s="3"/>
      <c r="H27028" s="3"/>
      <c r="I27028" s="3"/>
      <c r="J27028" s="3"/>
      <c r="K27028" s="3"/>
      <c r="L27028" s="3"/>
      <c r="M27028" s="3"/>
      <c r="N27028" s="3"/>
    </row>
    <row r="27029">
      <c r="A27029" s="3"/>
      <c r="B27029" s="3"/>
      <c r="C27029" s="3"/>
      <c r="D27029" s="3"/>
      <c r="E27029" s="3"/>
      <c r="F27029" s="3"/>
      <c r="G27029" s="3"/>
      <c r="H27029" s="3"/>
      <c r="I27029" s="3"/>
      <c r="J27029" s="3"/>
      <c r="K27029" s="3"/>
      <c r="L27029" s="3"/>
      <c r="M27029" s="3"/>
      <c r="N27029" s="3"/>
    </row>
    <row r="27030">
      <c r="A27030" s="3"/>
      <c r="B27030" s="3"/>
      <c r="C27030" s="3"/>
      <c r="D27030" s="3"/>
      <c r="E27030" s="3"/>
      <c r="F27030" s="3"/>
      <c r="G27030" s="3"/>
      <c r="H27030" s="3"/>
      <c r="I27030" s="3"/>
      <c r="J27030" s="3"/>
      <c r="K27030" s="3"/>
      <c r="L27030" s="3"/>
      <c r="M27030" s="3"/>
      <c r="N27030" s="3"/>
    </row>
    <row r="27031">
      <c r="A27031" s="3"/>
      <c r="B27031" s="3"/>
      <c r="C27031" s="3"/>
      <c r="D27031" s="3"/>
      <c r="E27031" s="3"/>
      <c r="F27031" s="3"/>
      <c r="G27031" s="3"/>
      <c r="H27031" s="3"/>
      <c r="I27031" s="3"/>
      <c r="J27031" s="3"/>
      <c r="K27031" s="3"/>
      <c r="L27031" s="3"/>
      <c r="M27031" s="3"/>
      <c r="N27031" s="3"/>
    </row>
    <row r="27032">
      <c r="A27032" s="3"/>
      <c r="B27032" s="3"/>
      <c r="C27032" s="3"/>
      <c r="D27032" s="3"/>
      <c r="E27032" s="3"/>
      <c r="F27032" s="3"/>
      <c r="G27032" s="3"/>
      <c r="H27032" s="3"/>
      <c r="I27032" s="3"/>
      <c r="J27032" s="3"/>
      <c r="K27032" s="3"/>
      <c r="L27032" s="3"/>
      <c r="M27032" s="3"/>
      <c r="N27032" s="3"/>
    </row>
    <row r="27033">
      <c r="A27033" s="3"/>
      <c r="B27033" s="3"/>
      <c r="C27033" s="3"/>
      <c r="D27033" s="3"/>
      <c r="E27033" s="3"/>
      <c r="F27033" s="3"/>
      <c r="G27033" s="3"/>
      <c r="H27033" s="3"/>
      <c r="I27033" s="3"/>
      <c r="J27033" s="3"/>
      <c r="K27033" s="3"/>
      <c r="L27033" s="3"/>
      <c r="M27033" s="3"/>
      <c r="N27033" s="3"/>
    </row>
    <row r="27034">
      <c r="A27034" s="3"/>
      <c r="B27034" s="3"/>
      <c r="C27034" s="3"/>
      <c r="D27034" s="3"/>
      <c r="E27034" s="3"/>
      <c r="F27034" s="3"/>
      <c r="G27034" s="3"/>
      <c r="H27034" s="3"/>
      <c r="I27034" s="3"/>
      <c r="J27034" s="3"/>
      <c r="K27034" s="3"/>
      <c r="L27034" s="3"/>
      <c r="M27034" s="3"/>
      <c r="N27034" s="3"/>
    </row>
    <row r="27035">
      <c r="A27035" s="3"/>
      <c r="B27035" s="3"/>
      <c r="C27035" s="3"/>
      <c r="D27035" s="3"/>
      <c r="E27035" s="3"/>
      <c r="F27035" s="3"/>
      <c r="G27035" s="3"/>
      <c r="H27035" s="3"/>
      <c r="I27035" s="3"/>
      <c r="J27035" s="3"/>
      <c r="K27035" s="3"/>
      <c r="L27035" s="3"/>
      <c r="M27035" s="3"/>
      <c r="N27035" s="3"/>
    </row>
    <row r="27036">
      <c r="A27036" s="3"/>
      <c r="B27036" s="3"/>
      <c r="C27036" s="3"/>
      <c r="D27036" s="3"/>
      <c r="E27036" s="3"/>
      <c r="F27036" s="3"/>
      <c r="G27036" s="3"/>
      <c r="H27036" s="3"/>
      <c r="I27036" s="3"/>
      <c r="J27036" s="3"/>
      <c r="K27036" s="3"/>
      <c r="L27036" s="3"/>
      <c r="M27036" s="3"/>
      <c r="N27036" s="3"/>
    </row>
    <row r="27037">
      <c r="A27037" s="3"/>
      <c r="B27037" s="3"/>
      <c r="C27037" s="3"/>
      <c r="D27037" s="3"/>
      <c r="E27037" s="3"/>
      <c r="F27037" s="3"/>
      <c r="G27037" s="3"/>
      <c r="H27037" s="3"/>
      <c r="I27037" s="3"/>
      <c r="J27037" s="3"/>
      <c r="K27037" s="3"/>
      <c r="L27037" s="3"/>
      <c r="M27037" s="3"/>
      <c r="N27037" s="3"/>
    </row>
    <row r="27038">
      <c r="A27038" s="3"/>
      <c r="B27038" s="3"/>
      <c r="C27038" s="3"/>
      <c r="D27038" s="3"/>
      <c r="E27038" s="3"/>
      <c r="F27038" s="3"/>
      <c r="G27038" s="3"/>
      <c r="H27038" s="3"/>
      <c r="I27038" s="3"/>
      <c r="J27038" s="3"/>
      <c r="K27038" s="3"/>
      <c r="L27038" s="3"/>
      <c r="M27038" s="3"/>
      <c r="N27038" s="3"/>
    </row>
    <row r="27039">
      <c r="A27039" s="3"/>
      <c r="B27039" s="3"/>
      <c r="C27039" s="3"/>
      <c r="D27039" s="3"/>
      <c r="E27039" s="3"/>
      <c r="F27039" s="3"/>
      <c r="G27039" s="3"/>
      <c r="H27039" s="3"/>
      <c r="I27039" s="3"/>
      <c r="J27039" s="3"/>
      <c r="K27039" s="3"/>
      <c r="L27039" s="3"/>
      <c r="M27039" s="3"/>
      <c r="N27039" s="3"/>
    </row>
    <row r="27040">
      <c r="A27040" s="3"/>
      <c r="B27040" s="3"/>
      <c r="C27040" s="3"/>
      <c r="D27040" s="3"/>
      <c r="E27040" s="3"/>
      <c r="F27040" s="3"/>
      <c r="G27040" s="3"/>
      <c r="H27040" s="3"/>
      <c r="I27040" s="3"/>
      <c r="J27040" s="3"/>
      <c r="K27040" s="3"/>
      <c r="L27040" s="3"/>
      <c r="M27040" s="3"/>
      <c r="N27040" s="3"/>
    </row>
    <row r="27041">
      <c r="A27041" s="3"/>
      <c r="B27041" s="3"/>
      <c r="C27041" s="3"/>
      <c r="D27041" s="3"/>
      <c r="E27041" s="3"/>
      <c r="F27041" s="3"/>
      <c r="G27041" s="3"/>
      <c r="H27041" s="3"/>
      <c r="I27041" s="3"/>
      <c r="J27041" s="3"/>
      <c r="K27041" s="3"/>
      <c r="L27041" s="3"/>
      <c r="M27041" s="3"/>
      <c r="N27041" s="3"/>
    </row>
    <row r="27042">
      <c r="A27042" s="3"/>
      <c r="B27042" s="3"/>
      <c r="C27042" s="3"/>
      <c r="D27042" s="3"/>
      <c r="E27042" s="3"/>
      <c r="F27042" s="3"/>
      <c r="G27042" s="3"/>
      <c r="H27042" s="3"/>
      <c r="I27042" s="3"/>
      <c r="J27042" s="3"/>
      <c r="K27042" s="3"/>
      <c r="L27042" s="3"/>
      <c r="M27042" s="3"/>
      <c r="N27042" s="3"/>
    </row>
    <row r="27043">
      <c r="A27043" s="3"/>
      <c r="B27043" s="3"/>
      <c r="C27043" s="3"/>
      <c r="D27043" s="3"/>
      <c r="E27043" s="3"/>
      <c r="F27043" s="3"/>
      <c r="G27043" s="3"/>
      <c r="H27043" s="3"/>
      <c r="I27043" s="3"/>
      <c r="J27043" s="3"/>
      <c r="K27043" s="3"/>
      <c r="L27043" s="3"/>
      <c r="M27043" s="3"/>
      <c r="N27043" s="3"/>
    </row>
    <row r="27044">
      <c r="A27044" s="3"/>
      <c r="B27044" s="3"/>
      <c r="C27044" s="3"/>
      <c r="D27044" s="3"/>
      <c r="E27044" s="3"/>
      <c r="F27044" s="3"/>
      <c r="G27044" s="3"/>
      <c r="H27044" s="3"/>
      <c r="I27044" s="3"/>
      <c r="J27044" s="3"/>
      <c r="K27044" s="3"/>
      <c r="L27044" s="3"/>
      <c r="M27044" s="3"/>
      <c r="N27044" s="3"/>
    </row>
    <row r="27045">
      <c r="A27045" s="3"/>
      <c r="B27045" s="3"/>
      <c r="C27045" s="3"/>
      <c r="D27045" s="3"/>
      <c r="E27045" s="3"/>
      <c r="F27045" s="3"/>
      <c r="G27045" s="3"/>
      <c r="H27045" s="3"/>
      <c r="I27045" s="3"/>
      <c r="J27045" s="3"/>
      <c r="K27045" s="3"/>
      <c r="L27045" s="3"/>
      <c r="M27045" s="3"/>
      <c r="N27045" s="3"/>
    </row>
    <row r="27046">
      <c r="A27046" s="3"/>
      <c r="B27046" s="3"/>
      <c r="C27046" s="3"/>
      <c r="D27046" s="3"/>
      <c r="E27046" s="3"/>
      <c r="F27046" s="3"/>
      <c r="G27046" s="3"/>
      <c r="H27046" s="3"/>
      <c r="I27046" s="3"/>
      <c r="J27046" s="3"/>
      <c r="K27046" s="3"/>
      <c r="L27046" s="3"/>
      <c r="M27046" s="3"/>
      <c r="N27046" s="3"/>
    </row>
    <row r="27047">
      <c r="A27047" s="3"/>
      <c r="B27047" s="3"/>
      <c r="C27047" s="3"/>
      <c r="D27047" s="3"/>
      <c r="E27047" s="3"/>
      <c r="F27047" s="3"/>
      <c r="G27047" s="3"/>
      <c r="H27047" s="3"/>
      <c r="I27047" s="3"/>
      <c r="J27047" s="3"/>
      <c r="K27047" s="3"/>
      <c r="L27047" s="3"/>
      <c r="M27047" s="3"/>
      <c r="N27047" s="3"/>
    </row>
    <row r="27048">
      <c r="A27048" s="3"/>
      <c r="B27048" s="3"/>
      <c r="C27048" s="3"/>
      <c r="D27048" s="3"/>
      <c r="E27048" s="3"/>
      <c r="F27048" s="3"/>
      <c r="G27048" s="3"/>
      <c r="H27048" s="3"/>
      <c r="I27048" s="3"/>
      <c r="J27048" s="3"/>
      <c r="K27048" s="3"/>
      <c r="L27048" s="3"/>
      <c r="M27048" s="3"/>
      <c r="N27048" s="3"/>
    </row>
    <row r="27049">
      <c r="A27049" s="3"/>
      <c r="B27049" s="3"/>
      <c r="C27049" s="3"/>
      <c r="D27049" s="3"/>
      <c r="E27049" s="3"/>
      <c r="F27049" s="3"/>
      <c r="G27049" s="3"/>
      <c r="H27049" s="3"/>
      <c r="I27049" s="3"/>
      <c r="J27049" s="3"/>
      <c r="K27049" s="3"/>
      <c r="L27049" s="3"/>
      <c r="M27049" s="3"/>
      <c r="N27049" s="3"/>
    </row>
    <row r="27050">
      <c r="A27050" s="3"/>
      <c r="B27050" s="3"/>
      <c r="C27050" s="3"/>
      <c r="D27050" s="3"/>
      <c r="E27050" s="3"/>
      <c r="F27050" s="3"/>
      <c r="G27050" s="3"/>
      <c r="H27050" s="3"/>
      <c r="I27050" s="3"/>
      <c r="J27050" s="3"/>
      <c r="K27050" s="3"/>
      <c r="L27050" s="3"/>
      <c r="M27050" s="3"/>
      <c r="N27050" s="3"/>
    </row>
    <row r="27051">
      <c r="A27051" s="3"/>
      <c r="B27051" s="3"/>
      <c r="C27051" s="3"/>
      <c r="D27051" s="3"/>
      <c r="E27051" s="3"/>
      <c r="F27051" s="3"/>
      <c r="G27051" s="3"/>
      <c r="H27051" s="3"/>
      <c r="I27051" s="3"/>
      <c r="J27051" s="3"/>
      <c r="K27051" s="3"/>
      <c r="L27051" s="3"/>
      <c r="M27051" s="3"/>
      <c r="N27051" s="3"/>
    </row>
    <row r="27052">
      <c r="A27052" s="3"/>
      <c r="B27052" s="3"/>
      <c r="C27052" s="3"/>
      <c r="D27052" s="3"/>
      <c r="E27052" s="3"/>
      <c r="F27052" s="3"/>
      <c r="G27052" s="3"/>
      <c r="H27052" s="3"/>
      <c r="I27052" s="3"/>
      <c r="J27052" s="3"/>
      <c r="K27052" s="3"/>
      <c r="L27052" s="3"/>
      <c r="M27052" s="3"/>
      <c r="N27052" s="3"/>
    </row>
    <row r="27053">
      <c r="A27053" s="3"/>
      <c r="B27053" s="3"/>
      <c r="C27053" s="3"/>
      <c r="D27053" s="3"/>
      <c r="E27053" s="3"/>
      <c r="F27053" s="3"/>
      <c r="G27053" s="3"/>
      <c r="H27053" s="3"/>
      <c r="I27053" s="3"/>
      <c r="J27053" s="3"/>
      <c r="K27053" s="3"/>
      <c r="L27053" s="3"/>
      <c r="M27053" s="3"/>
      <c r="N27053" s="3"/>
    </row>
    <row r="27054">
      <c r="A27054" s="3"/>
      <c r="B27054" s="3"/>
      <c r="C27054" s="3"/>
      <c r="D27054" s="3"/>
      <c r="E27054" s="3"/>
      <c r="F27054" s="3"/>
      <c r="G27054" s="3"/>
      <c r="H27054" s="3"/>
      <c r="I27054" s="3"/>
      <c r="J27054" s="3"/>
      <c r="K27054" s="3"/>
      <c r="L27054" s="3"/>
      <c r="M27054" s="3"/>
      <c r="N27054" s="3"/>
    </row>
    <row r="27055">
      <c r="A27055" s="3"/>
      <c r="B27055" s="3"/>
      <c r="C27055" s="3"/>
      <c r="D27055" s="3"/>
      <c r="E27055" s="3"/>
      <c r="F27055" s="3"/>
      <c r="G27055" s="3"/>
      <c r="H27055" s="3"/>
      <c r="I27055" s="3"/>
      <c r="J27055" s="3"/>
      <c r="K27055" s="3"/>
      <c r="L27055" s="3"/>
      <c r="M27055" s="3"/>
      <c r="N27055" s="3"/>
    </row>
    <row r="27056">
      <c r="A27056" s="3"/>
      <c r="B27056" s="3"/>
      <c r="C27056" s="3"/>
      <c r="D27056" s="3"/>
      <c r="E27056" s="3"/>
      <c r="F27056" s="3"/>
      <c r="G27056" s="3"/>
      <c r="H27056" s="3"/>
      <c r="I27056" s="3"/>
      <c r="J27056" s="3"/>
      <c r="K27056" s="3"/>
      <c r="L27056" s="3"/>
      <c r="M27056" s="3"/>
      <c r="N27056" s="3"/>
    </row>
    <row r="27057">
      <c r="A27057" s="3"/>
      <c r="B27057" s="3"/>
      <c r="C27057" s="3"/>
      <c r="D27057" s="3"/>
      <c r="E27057" s="3"/>
      <c r="F27057" s="3"/>
      <c r="G27057" s="3"/>
      <c r="H27057" s="3"/>
      <c r="I27057" s="3"/>
      <c r="J27057" s="3"/>
      <c r="K27057" s="3"/>
      <c r="L27057" s="3"/>
      <c r="M27057" s="3"/>
      <c r="N27057" s="3"/>
    </row>
    <row r="27058">
      <c r="A27058" s="3"/>
      <c r="B27058" s="3"/>
      <c r="C27058" s="3"/>
      <c r="D27058" s="3"/>
      <c r="E27058" s="3"/>
      <c r="F27058" s="3"/>
      <c r="G27058" s="3"/>
      <c r="H27058" s="3"/>
      <c r="I27058" s="3"/>
      <c r="J27058" s="3"/>
      <c r="K27058" s="3"/>
      <c r="L27058" s="3"/>
      <c r="M27058" s="3"/>
      <c r="N27058" s="3"/>
    </row>
    <row r="27059">
      <c r="A27059" s="3"/>
      <c r="B27059" s="3"/>
      <c r="C27059" s="3"/>
      <c r="D27059" s="3"/>
      <c r="E27059" s="3"/>
      <c r="F27059" s="3"/>
      <c r="G27059" s="3"/>
      <c r="H27059" s="3"/>
      <c r="I27059" s="3"/>
      <c r="J27059" s="3"/>
      <c r="K27059" s="3"/>
      <c r="L27059" s="3"/>
      <c r="M27059" s="3"/>
      <c r="N27059" s="3"/>
    </row>
    <row r="27060">
      <c r="A27060" s="3"/>
      <c r="B27060" s="3"/>
      <c r="C27060" s="3"/>
      <c r="D27060" s="3"/>
      <c r="E27060" s="3"/>
      <c r="F27060" s="3"/>
      <c r="G27060" s="3"/>
      <c r="H27060" s="3"/>
      <c r="I27060" s="3"/>
      <c r="J27060" s="3"/>
      <c r="K27060" s="3"/>
      <c r="L27060" s="3"/>
      <c r="M27060" s="3"/>
      <c r="N27060" s="3"/>
    </row>
    <row r="27061">
      <c r="A27061" s="3"/>
      <c r="B27061" s="3"/>
      <c r="C27061" s="3"/>
      <c r="D27061" s="3"/>
      <c r="E27061" s="3"/>
      <c r="F27061" s="3"/>
      <c r="G27061" s="3"/>
      <c r="H27061" s="3"/>
      <c r="I27061" s="3"/>
      <c r="J27061" s="3"/>
      <c r="K27061" s="3"/>
      <c r="L27061" s="3"/>
      <c r="M27061" s="3"/>
      <c r="N27061" s="3"/>
    </row>
    <row r="27062">
      <c r="A27062" s="3"/>
      <c r="B27062" s="3"/>
      <c r="C27062" s="3"/>
      <c r="D27062" s="3"/>
      <c r="E27062" s="3"/>
      <c r="F27062" s="3"/>
      <c r="G27062" s="3"/>
      <c r="H27062" s="3"/>
      <c r="I27062" s="3"/>
      <c r="J27062" s="3"/>
      <c r="K27062" s="3"/>
      <c r="L27062" s="3"/>
      <c r="M27062" s="3"/>
      <c r="N27062" s="3"/>
    </row>
    <row r="27063">
      <c r="A27063" s="3"/>
      <c r="B27063" s="3"/>
      <c r="C27063" s="3"/>
      <c r="D27063" s="3"/>
      <c r="E27063" s="3"/>
      <c r="F27063" s="3"/>
      <c r="G27063" s="3"/>
      <c r="H27063" s="3"/>
      <c r="I27063" s="3"/>
      <c r="J27063" s="3"/>
      <c r="K27063" s="3"/>
      <c r="L27063" s="3"/>
      <c r="M27063" s="3"/>
      <c r="N27063" s="3"/>
    </row>
    <row r="27064">
      <c r="A27064" s="3"/>
      <c r="B27064" s="3"/>
      <c r="C27064" s="3"/>
      <c r="D27064" s="3"/>
      <c r="E27064" s="3"/>
      <c r="F27064" s="3"/>
      <c r="G27064" s="3"/>
      <c r="H27064" s="3"/>
      <c r="I27064" s="3"/>
      <c r="J27064" s="3"/>
      <c r="K27064" s="3"/>
      <c r="L27064" s="3"/>
      <c r="M27064" s="3"/>
      <c r="N27064" s="3"/>
    </row>
    <row r="27065">
      <c r="A27065" s="3"/>
      <c r="B27065" s="3"/>
      <c r="C27065" s="3"/>
      <c r="D27065" s="3"/>
      <c r="E27065" s="3"/>
      <c r="F27065" s="3"/>
      <c r="G27065" s="3"/>
      <c r="H27065" s="3"/>
      <c r="I27065" s="3"/>
      <c r="J27065" s="3"/>
      <c r="K27065" s="3"/>
      <c r="L27065" s="3"/>
      <c r="M27065" s="3"/>
      <c r="N27065" s="3"/>
    </row>
    <row r="27066">
      <c r="A27066" s="3"/>
      <c r="B27066" s="3"/>
      <c r="C27066" s="3"/>
      <c r="D27066" s="3"/>
      <c r="E27066" s="3"/>
      <c r="F27066" s="3"/>
      <c r="G27066" s="3"/>
      <c r="H27066" s="3"/>
      <c r="I27066" s="3"/>
      <c r="J27066" s="3"/>
      <c r="K27066" s="3"/>
      <c r="L27066" s="3"/>
      <c r="M27066" s="3"/>
      <c r="N27066" s="3"/>
    </row>
    <row r="27067">
      <c r="A27067" s="3"/>
      <c r="B27067" s="3"/>
      <c r="C27067" s="3"/>
      <c r="D27067" s="3"/>
      <c r="E27067" s="3"/>
      <c r="F27067" s="3"/>
      <c r="G27067" s="3"/>
      <c r="H27067" s="3"/>
      <c r="I27067" s="3"/>
      <c r="J27067" s="3"/>
      <c r="K27067" s="3"/>
      <c r="L27067" s="3"/>
      <c r="M27067" s="3"/>
      <c r="N27067" s="3"/>
    </row>
    <row r="27068">
      <c r="A27068" s="3"/>
      <c r="B27068" s="3"/>
      <c r="C27068" s="3"/>
      <c r="D27068" s="3"/>
      <c r="E27068" s="3"/>
      <c r="F27068" s="3"/>
      <c r="G27068" s="3"/>
      <c r="H27068" s="3"/>
      <c r="I27068" s="3"/>
      <c r="J27068" s="3"/>
      <c r="K27068" s="3"/>
      <c r="L27068" s="3"/>
      <c r="M27068" s="3"/>
      <c r="N27068" s="3"/>
    </row>
    <row r="27069">
      <c r="A27069" s="3"/>
      <c r="B27069" s="3"/>
      <c r="C27069" s="3"/>
      <c r="D27069" s="3"/>
      <c r="E27069" s="3"/>
      <c r="F27069" s="3"/>
      <c r="G27069" s="3"/>
      <c r="H27069" s="3"/>
      <c r="I27069" s="3"/>
      <c r="J27069" s="3"/>
      <c r="K27069" s="3"/>
      <c r="L27069" s="3"/>
      <c r="M27069" s="3"/>
      <c r="N27069" s="3"/>
    </row>
    <row r="27070">
      <c r="A27070" s="3"/>
      <c r="B27070" s="3"/>
      <c r="C27070" s="3"/>
      <c r="D27070" s="3"/>
      <c r="E27070" s="3"/>
      <c r="F27070" s="3"/>
      <c r="G27070" s="3"/>
      <c r="H27070" s="3"/>
      <c r="I27070" s="3"/>
      <c r="J27070" s="3"/>
      <c r="K27070" s="3"/>
      <c r="L27070" s="3"/>
      <c r="M27070" s="3"/>
      <c r="N27070" s="3"/>
    </row>
    <row r="27071">
      <c r="A27071" s="3"/>
      <c r="B27071" s="3"/>
      <c r="C27071" s="3"/>
      <c r="D27071" s="3"/>
      <c r="E27071" s="3"/>
      <c r="F27071" s="3"/>
      <c r="G27071" s="3"/>
      <c r="H27071" s="3"/>
      <c r="I27071" s="3"/>
      <c r="J27071" s="3"/>
      <c r="K27071" s="3"/>
      <c r="L27071" s="3"/>
      <c r="M27071" s="3"/>
      <c r="N27071" s="3"/>
    </row>
    <row r="27072">
      <c r="A27072" s="3"/>
      <c r="B27072" s="3"/>
      <c r="C27072" s="3"/>
      <c r="D27072" s="3"/>
      <c r="E27072" s="3"/>
      <c r="F27072" s="3"/>
      <c r="G27072" s="3"/>
      <c r="H27072" s="3"/>
      <c r="I27072" s="3"/>
      <c r="J27072" s="3"/>
      <c r="K27072" s="3"/>
      <c r="L27072" s="3"/>
      <c r="M27072" s="3"/>
      <c r="N27072" s="3"/>
    </row>
    <row r="27073">
      <c r="A27073" s="3"/>
      <c r="B27073" s="3"/>
      <c r="C27073" s="3"/>
      <c r="D27073" s="3"/>
      <c r="E27073" s="3"/>
      <c r="F27073" s="3"/>
      <c r="G27073" s="3"/>
      <c r="H27073" s="3"/>
      <c r="I27073" s="3"/>
      <c r="J27073" s="3"/>
      <c r="K27073" s="3"/>
      <c r="L27073" s="3"/>
      <c r="M27073" s="3"/>
      <c r="N27073" s="3"/>
    </row>
    <row r="27074">
      <c r="A27074" s="3"/>
      <c r="B27074" s="3"/>
      <c r="C27074" s="3"/>
      <c r="D27074" s="3"/>
      <c r="E27074" s="3"/>
      <c r="F27074" s="3"/>
      <c r="G27074" s="3"/>
      <c r="H27074" s="3"/>
      <c r="I27074" s="3"/>
      <c r="J27074" s="3"/>
      <c r="K27074" s="3"/>
      <c r="L27074" s="3"/>
      <c r="M27074" s="3"/>
      <c r="N27074" s="3"/>
    </row>
    <row r="27075">
      <c r="A27075" s="3"/>
      <c r="B27075" s="3"/>
      <c r="C27075" s="3"/>
      <c r="D27075" s="3"/>
      <c r="E27075" s="3"/>
      <c r="F27075" s="3"/>
      <c r="G27075" s="3"/>
      <c r="H27075" s="3"/>
      <c r="I27075" s="3"/>
      <c r="J27075" s="3"/>
      <c r="K27075" s="3"/>
      <c r="L27075" s="3"/>
      <c r="M27075" s="3"/>
      <c r="N27075" s="3"/>
    </row>
    <row r="27076">
      <c r="A27076" s="3"/>
      <c r="B27076" s="3"/>
      <c r="C27076" s="3"/>
      <c r="D27076" s="3"/>
      <c r="E27076" s="3"/>
      <c r="F27076" s="3"/>
      <c r="G27076" s="3"/>
      <c r="H27076" s="3"/>
      <c r="I27076" s="3"/>
      <c r="J27076" s="3"/>
      <c r="K27076" s="3"/>
      <c r="L27076" s="3"/>
      <c r="M27076" s="3"/>
      <c r="N27076" s="3"/>
    </row>
    <row r="27077">
      <c r="A27077" s="3"/>
      <c r="B27077" s="3"/>
      <c r="C27077" s="3"/>
      <c r="D27077" s="3"/>
      <c r="E27077" s="3"/>
      <c r="F27077" s="3"/>
      <c r="G27077" s="3"/>
      <c r="H27077" s="3"/>
      <c r="I27077" s="3"/>
      <c r="J27077" s="3"/>
      <c r="K27077" s="3"/>
      <c r="L27077" s="3"/>
      <c r="M27077" s="3"/>
      <c r="N27077" s="3"/>
    </row>
    <row r="27078">
      <c r="A27078" s="3"/>
      <c r="B27078" s="3"/>
      <c r="C27078" s="3"/>
      <c r="D27078" s="3"/>
      <c r="E27078" s="3"/>
      <c r="F27078" s="3"/>
      <c r="G27078" s="3"/>
      <c r="H27078" s="3"/>
      <c r="I27078" s="3"/>
      <c r="J27078" s="3"/>
      <c r="K27078" s="3"/>
      <c r="L27078" s="3"/>
      <c r="M27078" s="3"/>
      <c r="N27078" s="3"/>
    </row>
    <row r="27079">
      <c r="A27079" s="3"/>
      <c r="B27079" s="3"/>
      <c r="C27079" s="3"/>
      <c r="D27079" s="3"/>
      <c r="E27079" s="3"/>
      <c r="F27079" s="3"/>
      <c r="G27079" s="3"/>
      <c r="H27079" s="3"/>
      <c r="I27079" s="3"/>
      <c r="J27079" s="3"/>
      <c r="K27079" s="3"/>
      <c r="L27079" s="3"/>
      <c r="M27079" s="3"/>
      <c r="N27079" s="3"/>
    </row>
    <row r="27080">
      <c r="A27080" s="3"/>
      <c r="B27080" s="3"/>
      <c r="C27080" s="3"/>
      <c r="D27080" s="3"/>
      <c r="E27080" s="3"/>
      <c r="F27080" s="3"/>
      <c r="G27080" s="3"/>
      <c r="H27080" s="3"/>
      <c r="I27080" s="3"/>
      <c r="J27080" s="3"/>
      <c r="K27080" s="3"/>
      <c r="L27080" s="3"/>
      <c r="M27080" s="3"/>
      <c r="N27080" s="3"/>
    </row>
    <row r="27081">
      <c r="A27081" s="3"/>
      <c r="B27081" s="3"/>
      <c r="C27081" s="3"/>
      <c r="D27081" s="3"/>
      <c r="E27081" s="3"/>
      <c r="F27081" s="3"/>
      <c r="G27081" s="3"/>
      <c r="H27081" s="3"/>
      <c r="I27081" s="3"/>
      <c r="J27081" s="3"/>
      <c r="K27081" s="3"/>
      <c r="L27081" s="3"/>
      <c r="M27081" s="3"/>
      <c r="N27081" s="3"/>
    </row>
    <row r="27082">
      <c r="A27082" s="3"/>
      <c r="B27082" s="3"/>
      <c r="C27082" s="3"/>
      <c r="D27082" s="3"/>
      <c r="E27082" s="3"/>
      <c r="F27082" s="3"/>
      <c r="G27082" s="3"/>
      <c r="H27082" s="3"/>
      <c r="I27082" s="3"/>
      <c r="J27082" s="3"/>
      <c r="K27082" s="3"/>
      <c r="L27082" s="3"/>
      <c r="M27082" s="3"/>
      <c r="N27082" s="3"/>
    </row>
    <row r="27083">
      <c r="A27083" s="3"/>
      <c r="B27083" s="3"/>
      <c r="C27083" s="3"/>
      <c r="D27083" s="3"/>
      <c r="E27083" s="3"/>
      <c r="F27083" s="3"/>
      <c r="G27083" s="3"/>
      <c r="H27083" s="3"/>
      <c r="I27083" s="3"/>
      <c r="J27083" s="3"/>
      <c r="K27083" s="3"/>
      <c r="L27083" s="3"/>
      <c r="M27083" s="3"/>
      <c r="N27083" s="3"/>
    </row>
    <row r="27084">
      <c r="A27084" s="3"/>
      <c r="B27084" s="3"/>
      <c r="C27084" s="3"/>
      <c r="D27084" s="3"/>
      <c r="E27084" s="3"/>
      <c r="F27084" s="3"/>
      <c r="G27084" s="3"/>
      <c r="H27084" s="3"/>
      <c r="I27084" s="3"/>
      <c r="J27084" s="3"/>
      <c r="K27084" s="3"/>
      <c r="L27084" s="3"/>
      <c r="M27084" s="3"/>
      <c r="N27084" s="3"/>
    </row>
    <row r="27085">
      <c r="A27085" s="3"/>
      <c r="B27085" s="3"/>
      <c r="C27085" s="3"/>
      <c r="D27085" s="3"/>
      <c r="E27085" s="3"/>
      <c r="F27085" s="3"/>
      <c r="G27085" s="3"/>
      <c r="H27085" s="3"/>
      <c r="I27085" s="3"/>
      <c r="J27085" s="3"/>
      <c r="K27085" s="3"/>
      <c r="L27085" s="3"/>
      <c r="M27085" s="3"/>
      <c r="N27085" s="3"/>
    </row>
    <row r="27086">
      <c r="A27086" s="3"/>
      <c r="B27086" s="3"/>
      <c r="C27086" s="3"/>
      <c r="D27086" s="3"/>
      <c r="E27086" s="3"/>
      <c r="F27086" s="3"/>
      <c r="G27086" s="3"/>
      <c r="H27086" s="3"/>
      <c r="I27086" s="3"/>
      <c r="J27086" s="3"/>
      <c r="K27086" s="3"/>
      <c r="L27086" s="3"/>
      <c r="M27086" s="3"/>
      <c r="N27086" s="3"/>
    </row>
    <row r="27087">
      <c r="A27087" s="3"/>
      <c r="B27087" s="3"/>
      <c r="C27087" s="3"/>
      <c r="D27087" s="3"/>
      <c r="E27087" s="3"/>
      <c r="F27087" s="3"/>
      <c r="G27087" s="3"/>
      <c r="H27087" s="3"/>
      <c r="I27087" s="3"/>
      <c r="J27087" s="3"/>
      <c r="K27087" s="3"/>
      <c r="L27087" s="3"/>
      <c r="M27087" s="3"/>
      <c r="N27087" s="3"/>
    </row>
    <row r="27088">
      <c r="A27088" s="3"/>
      <c r="B27088" s="3"/>
      <c r="C27088" s="3"/>
      <c r="D27088" s="3"/>
      <c r="E27088" s="3"/>
      <c r="F27088" s="3"/>
      <c r="G27088" s="3"/>
      <c r="H27088" s="3"/>
      <c r="I27088" s="3"/>
      <c r="J27088" s="3"/>
      <c r="K27088" s="3"/>
      <c r="L27088" s="3"/>
      <c r="M27088" s="3"/>
      <c r="N27088" s="3"/>
    </row>
    <row r="27089">
      <c r="A27089" s="3"/>
      <c r="B27089" s="3"/>
      <c r="C27089" s="3"/>
      <c r="D27089" s="3"/>
      <c r="E27089" s="3"/>
      <c r="F27089" s="3"/>
      <c r="G27089" s="3"/>
      <c r="H27089" s="3"/>
      <c r="I27089" s="3"/>
      <c r="J27089" s="3"/>
      <c r="K27089" s="3"/>
      <c r="L27089" s="3"/>
      <c r="M27089" s="3"/>
      <c r="N27089" s="3"/>
    </row>
    <row r="27090">
      <c r="A27090" s="3"/>
      <c r="B27090" s="3"/>
      <c r="C27090" s="3"/>
      <c r="D27090" s="3"/>
      <c r="E27090" s="3"/>
      <c r="F27090" s="3"/>
      <c r="G27090" s="3"/>
      <c r="H27090" s="3"/>
      <c r="I27090" s="3"/>
      <c r="J27090" s="3"/>
      <c r="K27090" s="3"/>
      <c r="L27090" s="3"/>
      <c r="M27090" s="3"/>
      <c r="N27090" s="3"/>
    </row>
    <row r="27091">
      <c r="A27091" s="3"/>
      <c r="B27091" s="3"/>
      <c r="C27091" s="3"/>
      <c r="D27091" s="3"/>
      <c r="E27091" s="3"/>
      <c r="F27091" s="3"/>
      <c r="G27091" s="3"/>
      <c r="H27091" s="3"/>
      <c r="I27091" s="3"/>
      <c r="J27091" s="3"/>
      <c r="K27091" s="3"/>
      <c r="L27091" s="3"/>
      <c r="M27091" s="3"/>
      <c r="N27091" s="3"/>
    </row>
    <row r="27092">
      <c r="A27092" s="3"/>
      <c r="B27092" s="3"/>
      <c r="C27092" s="3"/>
      <c r="D27092" s="3"/>
      <c r="E27092" s="3"/>
      <c r="F27092" s="3"/>
      <c r="G27092" s="3"/>
      <c r="H27092" s="3"/>
      <c r="I27092" s="3"/>
      <c r="J27092" s="3"/>
      <c r="K27092" s="3"/>
      <c r="L27092" s="3"/>
      <c r="M27092" s="3"/>
      <c r="N27092" s="3"/>
    </row>
    <row r="27093">
      <c r="A27093" s="3"/>
      <c r="B27093" s="3"/>
      <c r="C27093" s="3"/>
      <c r="D27093" s="3"/>
      <c r="E27093" s="3"/>
      <c r="F27093" s="3"/>
      <c r="G27093" s="3"/>
      <c r="H27093" s="3"/>
      <c r="I27093" s="3"/>
      <c r="J27093" s="3"/>
      <c r="K27093" s="3"/>
      <c r="L27093" s="3"/>
      <c r="M27093" s="3"/>
      <c r="N27093" s="3"/>
    </row>
    <row r="27094">
      <c r="A27094" s="3"/>
      <c r="B27094" s="3"/>
      <c r="C27094" s="3"/>
      <c r="D27094" s="3"/>
      <c r="E27094" s="3"/>
      <c r="F27094" s="3"/>
      <c r="G27094" s="3"/>
      <c r="H27094" s="3"/>
      <c r="I27094" s="3"/>
      <c r="J27094" s="3"/>
      <c r="K27094" s="3"/>
      <c r="L27094" s="3"/>
      <c r="M27094" s="3"/>
      <c r="N27094" s="3"/>
    </row>
    <row r="27095">
      <c r="A27095" s="3"/>
      <c r="B27095" s="3"/>
      <c r="C27095" s="3"/>
      <c r="D27095" s="3"/>
      <c r="E27095" s="3"/>
      <c r="F27095" s="3"/>
      <c r="G27095" s="3"/>
      <c r="H27095" s="3"/>
      <c r="I27095" s="3"/>
      <c r="J27095" s="3"/>
      <c r="K27095" s="3"/>
      <c r="L27095" s="3"/>
      <c r="M27095" s="3"/>
      <c r="N27095" s="3"/>
    </row>
    <row r="27096">
      <c r="A27096" s="3"/>
      <c r="B27096" s="3"/>
      <c r="C27096" s="3"/>
      <c r="D27096" s="3"/>
      <c r="E27096" s="3"/>
      <c r="F27096" s="3"/>
      <c r="G27096" s="3"/>
      <c r="H27096" s="3"/>
      <c r="I27096" s="3"/>
      <c r="J27096" s="3"/>
      <c r="K27096" s="3"/>
      <c r="L27096" s="3"/>
      <c r="M27096" s="3"/>
      <c r="N27096" s="3"/>
    </row>
    <row r="27097">
      <c r="A27097" s="3"/>
      <c r="B27097" s="3"/>
      <c r="C27097" s="3"/>
      <c r="D27097" s="3"/>
      <c r="E27097" s="3"/>
      <c r="F27097" s="3"/>
      <c r="G27097" s="3"/>
      <c r="H27097" s="3"/>
      <c r="I27097" s="3"/>
      <c r="J27097" s="3"/>
      <c r="K27097" s="3"/>
      <c r="L27097" s="3"/>
      <c r="M27097" s="3"/>
      <c r="N27097" s="3"/>
    </row>
    <row r="27098">
      <c r="A27098" s="3"/>
      <c r="B27098" s="3"/>
      <c r="C27098" s="3"/>
      <c r="D27098" s="3"/>
      <c r="E27098" s="3"/>
      <c r="F27098" s="3"/>
      <c r="G27098" s="3"/>
      <c r="H27098" s="3"/>
      <c r="I27098" s="3"/>
      <c r="J27098" s="3"/>
      <c r="K27098" s="3"/>
      <c r="L27098" s="3"/>
      <c r="M27098" s="3"/>
      <c r="N27098" s="3"/>
    </row>
    <row r="27099">
      <c r="A27099" s="3"/>
      <c r="B27099" s="3"/>
      <c r="C27099" s="3"/>
      <c r="D27099" s="3"/>
      <c r="E27099" s="3"/>
      <c r="F27099" s="3"/>
      <c r="G27099" s="3"/>
      <c r="H27099" s="3"/>
      <c r="I27099" s="3"/>
      <c r="J27099" s="3"/>
      <c r="K27099" s="3"/>
      <c r="L27099" s="3"/>
      <c r="M27099" s="3"/>
      <c r="N27099" s="3"/>
    </row>
    <row r="27100">
      <c r="A27100" s="3"/>
      <c r="B27100" s="3"/>
      <c r="C27100" s="3"/>
      <c r="D27100" s="3"/>
      <c r="E27100" s="3"/>
      <c r="F27100" s="3"/>
      <c r="G27100" s="3"/>
      <c r="H27100" s="3"/>
      <c r="I27100" s="3"/>
      <c r="J27100" s="3"/>
      <c r="K27100" s="3"/>
      <c r="L27100" s="3"/>
      <c r="M27100" s="3"/>
      <c r="N27100" s="3"/>
    </row>
    <row r="27101">
      <c r="A27101" s="3"/>
      <c r="B27101" s="3"/>
      <c r="C27101" s="3"/>
      <c r="D27101" s="3"/>
      <c r="E27101" s="3"/>
      <c r="F27101" s="3"/>
      <c r="G27101" s="3"/>
      <c r="H27101" s="3"/>
      <c r="I27101" s="3"/>
      <c r="J27101" s="3"/>
      <c r="K27101" s="3"/>
      <c r="L27101" s="3"/>
      <c r="M27101" s="3"/>
      <c r="N27101" s="3"/>
    </row>
    <row r="27102">
      <c r="A27102" s="3"/>
      <c r="B27102" s="3"/>
      <c r="C27102" s="3"/>
      <c r="D27102" s="3"/>
      <c r="E27102" s="3"/>
      <c r="F27102" s="3"/>
      <c r="G27102" s="3"/>
      <c r="H27102" s="3"/>
      <c r="I27102" s="3"/>
      <c r="J27102" s="3"/>
      <c r="K27102" s="3"/>
      <c r="L27102" s="3"/>
      <c r="M27102" s="3"/>
      <c r="N27102" s="3"/>
    </row>
    <row r="27103">
      <c r="A27103" s="3"/>
      <c r="B27103" s="3"/>
      <c r="C27103" s="3"/>
      <c r="D27103" s="3"/>
      <c r="E27103" s="3"/>
      <c r="F27103" s="3"/>
      <c r="G27103" s="3"/>
      <c r="H27103" s="3"/>
      <c r="I27103" s="3"/>
      <c r="J27103" s="3"/>
      <c r="K27103" s="3"/>
      <c r="L27103" s="3"/>
      <c r="M27103" s="3"/>
      <c r="N27103" s="3"/>
    </row>
    <row r="27104">
      <c r="A27104" s="3"/>
      <c r="B27104" s="3"/>
      <c r="C27104" s="3"/>
      <c r="D27104" s="3"/>
      <c r="E27104" s="3"/>
      <c r="F27104" s="3"/>
      <c r="G27104" s="3"/>
      <c r="H27104" s="3"/>
      <c r="I27104" s="3"/>
      <c r="J27104" s="3"/>
      <c r="K27104" s="3"/>
      <c r="L27104" s="3"/>
      <c r="M27104" s="3"/>
      <c r="N27104" s="3"/>
    </row>
    <row r="27105">
      <c r="A27105" s="3"/>
      <c r="B27105" s="3"/>
      <c r="C27105" s="3"/>
      <c r="D27105" s="3"/>
      <c r="E27105" s="3"/>
      <c r="F27105" s="3"/>
      <c r="G27105" s="3"/>
      <c r="H27105" s="3"/>
      <c r="I27105" s="3"/>
      <c r="J27105" s="3"/>
      <c r="K27105" s="3"/>
      <c r="L27105" s="3"/>
      <c r="M27105" s="3"/>
      <c r="N27105" s="3"/>
    </row>
    <row r="27106">
      <c r="A27106" s="3"/>
      <c r="B27106" s="3"/>
      <c r="C27106" s="3"/>
      <c r="D27106" s="3"/>
      <c r="E27106" s="3"/>
      <c r="F27106" s="3"/>
      <c r="G27106" s="3"/>
      <c r="H27106" s="3"/>
      <c r="I27106" s="3"/>
      <c r="J27106" s="3"/>
      <c r="K27106" s="3"/>
      <c r="L27106" s="3"/>
      <c r="M27106" s="3"/>
      <c r="N27106" s="3"/>
    </row>
    <row r="27107">
      <c r="A27107" s="3"/>
      <c r="B27107" s="3"/>
      <c r="C27107" s="3"/>
      <c r="D27107" s="3"/>
      <c r="E27107" s="3"/>
      <c r="F27107" s="3"/>
      <c r="G27107" s="3"/>
      <c r="H27107" s="3"/>
      <c r="I27107" s="3"/>
      <c r="J27107" s="3"/>
      <c r="K27107" s="3"/>
      <c r="L27107" s="3"/>
      <c r="M27107" s="3"/>
      <c r="N27107" s="3"/>
    </row>
    <row r="27108">
      <c r="A27108" s="3"/>
      <c r="B27108" s="3"/>
      <c r="C27108" s="3"/>
      <c r="D27108" s="3"/>
      <c r="E27108" s="3"/>
      <c r="F27108" s="3"/>
      <c r="G27108" s="3"/>
      <c r="H27108" s="3"/>
      <c r="I27108" s="3"/>
      <c r="J27108" s="3"/>
      <c r="K27108" s="3"/>
      <c r="L27108" s="3"/>
      <c r="M27108" s="3"/>
      <c r="N27108" s="3"/>
    </row>
    <row r="27109">
      <c r="A27109" s="3"/>
      <c r="B27109" s="3"/>
      <c r="C27109" s="3"/>
      <c r="D27109" s="3"/>
      <c r="E27109" s="3"/>
      <c r="F27109" s="3"/>
      <c r="G27109" s="3"/>
      <c r="H27109" s="3"/>
      <c r="I27109" s="3"/>
      <c r="J27109" s="3"/>
      <c r="K27109" s="3"/>
      <c r="L27109" s="3"/>
      <c r="M27109" s="3"/>
      <c r="N27109" s="3"/>
    </row>
    <row r="27110">
      <c r="A27110" s="3"/>
      <c r="B27110" s="3"/>
      <c r="C27110" s="3"/>
      <c r="D27110" s="3"/>
      <c r="E27110" s="3"/>
      <c r="F27110" s="3"/>
      <c r="G27110" s="3"/>
      <c r="H27110" s="3"/>
      <c r="I27110" s="3"/>
      <c r="J27110" s="3"/>
      <c r="K27110" s="3"/>
      <c r="L27110" s="3"/>
      <c r="M27110" s="3"/>
      <c r="N27110" s="3"/>
    </row>
    <row r="27111">
      <c r="A27111" s="3"/>
      <c r="B27111" s="3"/>
      <c r="C27111" s="3"/>
      <c r="D27111" s="3"/>
      <c r="E27111" s="3"/>
      <c r="F27111" s="3"/>
      <c r="G27111" s="3"/>
      <c r="H27111" s="3"/>
      <c r="I27111" s="3"/>
      <c r="J27111" s="3"/>
      <c r="K27111" s="3"/>
      <c r="L27111" s="3"/>
      <c r="M27111" s="3"/>
      <c r="N27111" s="3"/>
    </row>
    <row r="27112">
      <c r="A27112" s="3"/>
      <c r="B27112" s="3"/>
      <c r="C27112" s="3"/>
      <c r="D27112" s="3"/>
      <c r="E27112" s="3"/>
      <c r="F27112" s="3"/>
      <c r="G27112" s="3"/>
      <c r="H27112" s="3"/>
      <c r="I27112" s="3"/>
      <c r="J27112" s="3"/>
      <c r="K27112" s="3"/>
      <c r="L27112" s="3"/>
      <c r="M27112" s="3"/>
      <c r="N27112" s="3"/>
    </row>
    <row r="27113">
      <c r="A27113" s="3"/>
      <c r="B27113" s="3"/>
      <c r="C27113" s="3"/>
      <c r="D27113" s="3"/>
      <c r="E27113" s="3"/>
      <c r="F27113" s="3"/>
      <c r="G27113" s="3"/>
      <c r="H27113" s="3"/>
      <c r="I27113" s="3"/>
      <c r="J27113" s="3"/>
      <c r="K27113" s="3"/>
      <c r="L27113" s="3"/>
      <c r="M27113" s="3"/>
      <c r="N27113" s="3"/>
    </row>
    <row r="27114">
      <c r="A27114" s="3"/>
      <c r="B27114" s="3"/>
      <c r="C27114" s="3"/>
      <c r="D27114" s="3"/>
      <c r="E27114" s="3"/>
      <c r="F27114" s="3"/>
      <c r="G27114" s="3"/>
      <c r="H27114" s="3"/>
      <c r="I27114" s="3"/>
      <c r="J27114" s="3"/>
      <c r="K27114" s="3"/>
      <c r="L27114" s="3"/>
      <c r="M27114" s="3"/>
      <c r="N27114" s="3"/>
    </row>
    <row r="27115">
      <c r="A27115" s="3"/>
      <c r="B27115" s="3"/>
      <c r="C27115" s="3"/>
      <c r="D27115" s="3"/>
      <c r="E27115" s="3"/>
      <c r="F27115" s="3"/>
      <c r="G27115" s="3"/>
      <c r="H27115" s="3"/>
      <c r="I27115" s="3"/>
      <c r="J27115" s="3"/>
      <c r="K27115" s="3"/>
      <c r="L27115" s="3"/>
      <c r="M27115" s="3"/>
      <c r="N27115" s="3"/>
    </row>
    <row r="27116">
      <c r="A27116" s="3"/>
      <c r="B27116" s="3"/>
      <c r="C27116" s="3"/>
      <c r="D27116" s="3"/>
      <c r="E27116" s="3"/>
      <c r="F27116" s="3"/>
      <c r="G27116" s="3"/>
      <c r="H27116" s="3"/>
      <c r="I27116" s="3"/>
      <c r="J27116" s="3"/>
      <c r="K27116" s="3"/>
      <c r="L27116" s="3"/>
      <c r="M27116" s="3"/>
      <c r="N27116" s="3"/>
    </row>
    <row r="27117">
      <c r="A27117" s="3"/>
      <c r="B27117" s="3"/>
      <c r="C27117" s="3"/>
      <c r="D27117" s="3"/>
      <c r="E27117" s="3"/>
      <c r="F27117" s="3"/>
      <c r="G27117" s="3"/>
      <c r="H27117" s="3"/>
      <c r="I27117" s="3"/>
      <c r="J27117" s="3"/>
      <c r="K27117" s="3"/>
      <c r="L27117" s="3"/>
      <c r="M27117" s="3"/>
      <c r="N27117" s="3"/>
    </row>
    <row r="27118">
      <c r="A27118" s="3"/>
      <c r="B27118" s="3"/>
      <c r="C27118" s="3"/>
      <c r="D27118" s="3"/>
      <c r="E27118" s="3"/>
      <c r="F27118" s="3"/>
      <c r="G27118" s="3"/>
      <c r="H27118" s="3"/>
      <c r="I27118" s="3"/>
      <c r="J27118" s="3"/>
      <c r="K27118" s="3"/>
      <c r="L27118" s="3"/>
      <c r="M27118" s="3"/>
      <c r="N27118" s="3"/>
    </row>
    <row r="27119">
      <c r="A27119" s="3"/>
      <c r="B27119" s="3"/>
      <c r="C27119" s="3"/>
      <c r="D27119" s="3"/>
      <c r="E27119" s="3"/>
      <c r="F27119" s="3"/>
      <c r="G27119" s="3"/>
      <c r="H27119" s="3"/>
      <c r="I27119" s="3"/>
      <c r="J27119" s="3"/>
      <c r="K27119" s="3"/>
      <c r="L27119" s="3"/>
      <c r="M27119" s="3"/>
      <c r="N27119" s="3"/>
    </row>
    <row r="27120">
      <c r="A27120" s="3"/>
      <c r="B27120" s="3"/>
      <c r="C27120" s="3"/>
      <c r="D27120" s="3"/>
      <c r="E27120" s="3"/>
      <c r="F27120" s="3"/>
      <c r="G27120" s="3"/>
      <c r="H27120" s="3"/>
      <c r="I27120" s="3"/>
      <c r="J27120" s="3"/>
      <c r="K27120" s="3"/>
      <c r="L27120" s="3"/>
      <c r="M27120" s="3"/>
      <c r="N27120" s="3"/>
    </row>
    <row r="27121">
      <c r="A27121" s="3"/>
      <c r="B27121" s="3"/>
      <c r="C27121" s="3"/>
      <c r="D27121" s="3"/>
      <c r="E27121" s="3"/>
      <c r="F27121" s="3"/>
      <c r="G27121" s="3"/>
      <c r="H27121" s="3"/>
      <c r="I27121" s="3"/>
      <c r="J27121" s="3"/>
      <c r="K27121" s="3"/>
      <c r="L27121" s="3"/>
      <c r="M27121" s="3"/>
      <c r="N27121" s="3"/>
    </row>
    <row r="27122">
      <c r="A27122" s="3"/>
      <c r="B27122" s="3"/>
      <c r="C27122" s="3"/>
      <c r="D27122" s="3"/>
      <c r="E27122" s="3"/>
      <c r="F27122" s="3"/>
      <c r="G27122" s="3"/>
      <c r="H27122" s="3"/>
      <c r="I27122" s="3"/>
      <c r="J27122" s="3"/>
      <c r="K27122" s="3"/>
      <c r="L27122" s="3"/>
      <c r="M27122" s="3"/>
      <c r="N27122" s="3"/>
    </row>
    <row r="27123">
      <c r="A27123" s="3"/>
      <c r="B27123" s="3"/>
      <c r="C27123" s="3"/>
      <c r="D27123" s="3"/>
      <c r="E27123" s="3"/>
      <c r="F27123" s="3"/>
      <c r="G27123" s="3"/>
      <c r="H27123" s="3"/>
      <c r="I27123" s="3"/>
      <c r="J27123" s="3"/>
      <c r="K27123" s="3"/>
      <c r="L27123" s="3"/>
      <c r="M27123" s="3"/>
      <c r="N27123" s="3"/>
    </row>
    <row r="27124">
      <c r="A27124" s="3"/>
      <c r="B27124" s="3"/>
      <c r="C27124" s="3"/>
      <c r="D27124" s="3"/>
      <c r="E27124" s="3"/>
      <c r="F27124" s="3"/>
      <c r="G27124" s="3"/>
      <c r="H27124" s="3"/>
      <c r="I27124" s="3"/>
      <c r="J27124" s="3"/>
      <c r="K27124" s="3"/>
      <c r="L27124" s="3"/>
      <c r="M27124" s="3"/>
      <c r="N27124" s="3"/>
    </row>
    <row r="27125">
      <c r="A27125" s="3"/>
      <c r="B27125" s="3"/>
      <c r="C27125" s="3"/>
      <c r="D27125" s="3"/>
      <c r="E27125" s="3"/>
      <c r="F27125" s="3"/>
      <c r="G27125" s="3"/>
      <c r="H27125" s="3"/>
      <c r="I27125" s="3"/>
      <c r="J27125" s="3"/>
      <c r="K27125" s="3"/>
      <c r="L27125" s="3"/>
      <c r="M27125" s="3"/>
      <c r="N27125" s="3"/>
    </row>
    <row r="27126">
      <c r="A27126" s="3"/>
      <c r="B27126" s="3"/>
      <c r="C27126" s="3"/>
      <c r="D27126" s="3"/>
      <c r="E27126" s="3"/>
      <c r="F27126" s="3"/>
      <c r="G27126" s="3"/>
      <c r="H27126" s="3"/>
      <c r="I27126" s="3"/>
      <c r="J27126" s="3"/>
      <c r="K27126" s="3"/>
      <c r="L27126" s="3"/>
      <c r="M27126" s="3"/>
      <c r="N27126" s="3"/>
    </row>
    <row r="27127">
      <c r="A27127" s="3"/>
      <c r="B27127" s="3"/>
      <c r="C27127" s="3"/>
      <c r="D27127" s="3"/>
      <c r="E27127" s="3"/>
      <c r="F27127" s="3"/>
      <c r="G27127" s="3"/>
      <c r="H27127" s="3"/>
      <c r="I27127" s="3"/>
      <c r="J27127" s="3"/>
      <c r="K27127" s="3"/>
      <c r="L27127" s="3"/>
      <c r="M27127" s="3"/>
      <c r="N27127" s="3"/>
    </row>
    <row r="27128">
      <c r="A27128" s="3"/>
      <c r="B27128" s="3"/>
      <c r="C27128" s="3"/>
      <c r="D27128" s="3"/>
      <c r="E27128" s="3"/>
      <c r="F27128" s="3"/>
      <c r="G27128" s="3"/>
      <c r="H27128" s="3"/>
      <c r="I27128" s="3"/>
      <c r="J27128" s="3"/>
      <c r="K27128" s="3"/>
      <c r="L27128" s="3"/>
      <c r="M27128" s="3"/>
      <c r="N27128" s="3"/>
    </row>
    <row r="27129">
      <c r="A27129" s="3"/>
      <c r="B27129" s="3"/>
      <c r="C27129" s="3"/>
      <c r="D27129" s="3"/>
      <c r="E27129" s="3"/>
      <c r="F27129" s="3"/>
      <c r="G27129" s="3"/>
      <c r="H27129" s="3"/>
      <c r="I27129" s="3"/>
      <c r="J27129" s="3"/>
      <c r="K27129" s="3"/>
      <c r="L27129" s="3"/>
      <c r="M27129" s="3"/>
      <c r="N27129" s="3"/>
    </row>
    <row r="27130">
      <c r="A27130" s="3"/>
      <c r="B27130" s="3"/>
      <c r="C27130" s="3"/>
      <c r="D27130" s="3"/>
      <c r="E27130" s="3"/>
      <c r="F27130" s="3"/>
      <c r="G27130" s="3"/>
      <c r="H27130" s="3"/>
      <c r="I27130" s="3"/>
      <c r="J27130" s="3"/>
      <c r="K27130" s="3"/>
      <c r="L27130" s="3"/>
      <c r="M27130" s="3"/>
      <c r="N27130" s="3"/>
    </row>
    <row r="27131">
      <c r="A27131" s="3"/>
      <c r="B27131" s="3"/>
      <c r="C27131" s="3"/>
      <c r="D27131" s="3"/>
      <c r="E27131" s="3"/>
      <c r="F27131" s="3"/>
      <c r="G27131" s="3"/>
      <c r="H27131" s="3"/>
      <c r="I27131" s="3"/>
      <c r="J27131" s="3"/>
      <c r="K27131" s="3"/>
      <c r="L27131" s="3"/>
      <c r="M27131" s="3"/>
      <c r="N27131" s="3"/>
    </row>
    <row r="27132">
      <c r="A27132" s="3"/>
      <c r="B27132" s="3"/>
      <c r="C27132" s="3"/>
      <c r="D27132" s="3"/>
      <c r="E27132" s="3"/>
      <c r="F27132" s="3"/>
      <c r="G27132" s="3"/>
      <c r="H27132" s="3"/>
      <c r="I27132" s="3"/>
      <c r="J27132" s="3"/>
      <c r="K27132" s="3"/>
      <c r="L27132" s="3"/>
      <c r="M27132" s="3"/>
      <c r="N27132" s="3"/>
    </row>
    <row r="27133">
      <c r="A27133" s="3"/>
      <c r="B27133" s="3"/>
      <c r="C27133" s="3"/>
      <c r="D27133" s="3"/>
      <c r="E27133" s="3"/>
      <c r="F27133" s="3"/>
      <c r="G27133" s="3"/>
      <c r="H27133" s="3"/>
      <c r="I27133" s="3"/>
      <c r="J27133" s="3"/>
      <c r="K27133" s="3"/>
      <c r="L27133" s="3"/>
      <c r="M27133" s="3"/>
      <c r="N27133" s="3"/>
    </row>
    <row r="27134">
      <c r="A27134" s="3"/>
      <c r="B27134" s="3"/>
      <c r="C27134" s="3"/>
      <c r="D27134" s="3"/>
      <c r="E27134" s="3"/>
      <c r="F27134" s="3"/>
      <c r="G27134" s="3"/>
      <c r="H27134" s="3"/>
      <c r="I27134" s="3"/>
      <c r="J27134" s="3"/>
      <c r="K27134" s="3"/>
      <c r="L27134" s="3"/>
      <c r="M27134" s="3"/>
      <c r="N27134" s="3"/>
    </row>
    <row r="27135">
      <c r="A27135" s="3"/>
      <c r="B27135" s="3"/>
      <c r="C27135" s="3"/>
      <c r="D27135" s="3"/>
      <c r="E27135" s="3"/>
      <c r="F27135" s="3"/>
      <c r="G27135" s="3"/>
      <c r="H27135" s="3"/>
      <c r="I27135" s="3"/>
      <c r="J27135" s="3"/>
      <c r="K27135" s="3"/>
      <c r="L27135" s="3"/>
      <c r="M27135" s="3"/>
      <c r="N27135" s="3"/>
    </row>
    <row r="27136">
      <c r="A27136" s="3"/>
      <c r="B27136" s="3"/>
      <c r="C27136" s="3"/>
      <c r="D27136" s="3"/>
      <c r="E27136" s="3"/>
      <c r="F27136" s="3"/>
      <c r="G27136" s="3"/>
      <c r="H27136" s="3"/>
      <c r="I27136" s="3"/>
      <c r="J27136" s="3"/>
      <c r="K27136" s="3"/>
      <c r="L27136" s="3"/>
      <c r="M27136" s="3"/>
      <c r="N27136" s="3"/>
    </row>
    <row r="27137">
      <c r="A27137" s="3"/>
      <c r="B27137" s="3"/>
      <c r="C27137" s="3"/>
      <c r="D27137" s="3"/>
      <c r="E27137" s="3"/>
      <c r="F27137" s="3"/>
      <c r="G27137" s="3"/>
      <c r="H27137" s="3"/>
      <c r="I27137" s="3"/>
      <c r="J27137" s="3"/>
      <c r="K27137" s="3"/>
      <c r="L27137" s="3"/>
      <c r="M27137" s="3"/>
      <c r="N27137" s="3"/>
    </row>
    <row r="27138">
      <c r="A27138" s="3"/>
      <c r="B27138" s="3"/>
      <c r="C27138" s="3"/>
      <c r="D27138" s="3"/>
      <c r="E27138" s="3"/>
      <c r="F27138" s="3"/>
      <c r="G27138" s="3"/>
      <c r="H27138" s="3"/>
      <c r="I27138" s="3"/>
      <c r="J27138" s="3"/>
      <c r="K27138" s="3"/>
      <c r="L27138" s="3"/>
      <c r="M27138" s="3"/>
      <c r="N27138" s="3"/>
    </row>
    <row r="27139">
      <c r="A27139" s="3"/>
      <c r="B27139" s="3"/>
      <c r="C27139" s="3"/>
      <c r="D27139" s="3"/>
      <c r="E27139" s="3"/>
      <c r="F27139" s="3"/>
      <c r="G27139" s="3"/>
      <c r="H27139" s="3"/>
      <c r="I27139" s="3"/>
      <c r="J27139" s="3"/>
      <c r="K27139" s="3"/>
      <c r="L27139" s="3"/>
      <c r="M27139" s="3"/>
      <c r="N27139" s="3"/>
    </row>
    <row r="27140">
      <c r="A27140" s="3"/>
      <c r="B27140" s="3"/>
      <c r="C27140" s="3"/>
      <c r="D27140" s="3"/>
      <c r="E27140" s="3"/>
      <c r="F27140" s="3"/>
      <c r="G27140" s="3"/>
      <c r="H27140" s="3"/>
      <c r="I27140" s="3"/>
      <c r="J27140" s="3"/>
      <c r="K27140" s="3"/>
      <c r="L27140" s="3"/>
      <c r="M27140" s="3"/>
      <c r="N27140" s="3"/>
    </row>
    <row r="27141">
      <c r="A27141" s="3"/>
      <c r="B27141" s="3"/>
      <c r="C27141" s="3"/>
      <c r="D27141" s="3"/>
      <c r="E27141" s="3"/>
      <c r="F27141" s="3"/>
      <c r="G27141" s="3"/>
      <c r="H27141" s="3"/>
      <c r="I27141" s="3"/>
      <c r="J27141" s="3"/>
      <c r="K27141" s="3"/>
      <c r="L27141" s="3"/>
      <c r="M27141" s="3"/>
      <c r="N27141" s="3"/>
    </row>
    <row r="27142">
      <c r="A27142" s="3"/>
      <c r="B27142" s="3"/>
      <c r="C27142" s="3"/>
      <c r="D27142" s="3"/>
      <c r="E27142" s="3"/>
      <c r="F27142" s="3"/>
      <c r="G27142" s="3"/>
      <c r="H27142" s="3"/>
      <c r="I27142" s="3"/>
      <c r="J27142" s="3"/>
      <c r="K27142" s="3"/>
      <c r="L27142" s="3"/>
      <c r="M27142" s="3"/>
      <c r="N27142" s="3"/>
    </row>
    <row r="27143">
      <c r="A27143" s="3"/>
      <c r="B27143" s="3"/>
      <c r="C27143" s="3"/>
      <c r="D27143" s="3"/>
      <c r="E27143" s="3"/>
      <c r="F27143" s="3"/>
      <c r="G27143" s="3"/>
      <c r="H27143" s="3"/>
      <c r="I27143" s="3"/>
      <c r="J27143" s="3"/>
      <c r="K27143" s="3"/>
      <c r="L27143" s="3"/>
      <c r="M27143" s="3"/>
      <c r="N27143" s="3"/>
    </row>
    <row r="27144">
      <c r="A27144" s="3"/>
      <c r="B27144" s="3"/>
      <c r="C27144" s="3"/>
      <c r="D27144" s="3"/>
      <c r="E27144" s="3"/>
      <c r="F27144" s="3"/>
      <c r="G27144" s="3"/>
      <c r="H27144" s="3"/>
      <c r="I27144" s="3"/>
      <c r="J27144" s="3"/>
      <c r="K27144" s="3"/>
      <c r="L27144" s="3"/>
      <c r="M27144" s="3"/>
      <c r="N27144" s="3"/>
    </row>
    <row r="27145">
      <c r="A27145" s="3"/>
      <c r="B27145" s="3"/>
      <c r="C27145" s="3"/>
      <c r="D27145" s="3"/>
      <c r="E27145" s="3"/>
      <c r="F27145" s="3"/>
      <c r="G27145" s="3"/>
      <c r="H27145" s="3"/>
      <c r="I27145" s="3"/>
      <c r="J27145" s="3"/>
      <c r="K27145" s="3"/>
      <c r="L27145" s="3"/>
      <c r="M27145" s="3"/>
      <c r="N27145" s="3"/>
    </row>
    <row r="27146">
      <c r="A27146" s="3"/>
      <c r="B27146" s="3"/>
      <c r="C27146" s="3"/>
      <c r="D27146" s="3"/>
      <c r="E27146" s="3"/>
      <c r="F27146" s="3"/>
      <c r="G27146" s="3"/>
      <c r="H27146" s="3"/>
      <c r="I27146" s="3"/>
      <c r="J27146" s="3"/>
      <c r="K27146" s="3"/>
      <c r="L27146" s="3"/>
      <c r="M27146" s="3"/>
      <c r="N27146" s="3"/>
    </row>
    <row r="27147">
      <c r="A27147" s="3"/>
      <c r="B27147" s="3"/>
      <c r="C27147" s="3"/>
      <c r="D27147" s="3"/>
      <c r="E27147" s="3"/>
      <c r="F27147" s="3"/>
      <c r="G27147" s="3"/>
      <c r="H27147" s="3"/>
      <c r="I27147" s="3"/>
      <c r="J27147" s="3"/>
      <c r="K27147" s="3"/>
      <c r="L27147" s="3"/>
      <c r="M27147" s="3"/>
      <c r="N27147" s="3"/>
    </row>
    <row r="27148">
      <c r="A27148" s="3"/>
      <c r="B27148" s="3"/>
      <c r="C27148" s="3"/>
      <c r="D27148" s="3"/>
      <c r="E27148" s="3"/>
      <c r="F27148" s="3"/>
      <c r="G27148" s="3"/>
      <c r="H27148" s="3"/>
      <c r="I27148" s="3"/>
      <c r="J27148" s="3"/>
      <c r="K27148" s="3"/>
      <c r="L27148" s="3"/>
      <c r="M27148" s="3"/>
      <c r="N27148" s="3"/>
    </row>
    <row r="27149">
      <c r="A27149" s="3"/>
      <c r="B27149" s="3"/>
      <c r="C27149" s="3"/>
      <c r="D27149" s="3"/>
      <c r="E27149" s="3"/>
      <c r="F27149" s="3"/>
      <c r="G27149" s="3"/>
      <c r="H27149" s="3"/>
      <c r="I27149" s="3"/>
      <c r="J27149" s="3"/>
      <c r="K27149" s="3"/>
      <c r="L27149" s="3"/>
      <c r="M27149" s="3"/>
      <c r="N27149" s="3"/>
    </row>
    <row r="27150">
      <c r="A27150" s="3"/>
      <c r="B27150" s="3"/>
      <c r="C27150" s="3"/>
      <c r="D27150" s="3"/>
      <c r="E27150" s="3"/>
      <c r="F27150" s="3"/>
      <c r="G27150" s="3"/>
      <c r="H27150" s="3"/>
      <c r="I27150" s="3"/>
      <c r="J27150" s="3"/>
      <c r="K27150" s="3"/>
      <c r="L27150" s="3"/>
      <c r="M27150" s="3"/>
      <c r="N27150" s="3"/>
    </row>
    <row r="27151">
      <c r="A27151" s="3"/>
      <c r="B27151" s="3"/>
      <c r="C27151" s="3"/>
      <c r="D27151" s="3"/>
      <c r="E27151" s="3"/>
      <c r="F27151" s="3"/>
      <c r="G27151" s="3"/>
      <c r="H27151" s="3"/>
      <c r="I27151" s="3"/>
      <c r="J27151" s="3"/>
      <c r="K27151" s="3"/>
      <c r="L27151" s="3"/>
      <c r="M27151" s="3"/>
      <c r="N27151" s="3"/>
    </row>
    <row r="27152">
      <c r="A27152" s="3"/>
      <c r="B27152" s="3"/>
      <c r="C27152" s="3"/>
      <c r="D27152" s="3"/>
      <c r="E27152" s="3"/>
      <c r="F27152" s="3"/>
      <c r="G27152" s="3"/>
      <c r="H27152" s="3"/>
      <c r="I27152" s="3"/>
      <c r="J27152" s="3"/>
      <c r="K27152" s="3"/>
      <c r="L27152" s="3"/>
      <c r="M27152" s="3"/>
      <c r="N27152" s="3"/>
    </row>
    <row r="27153">
      <c r="A27153" s="3"/>
      <c r="B27153" s="3"/>
      <c r="C27153" s="3"/>
      <c r="D27153" s="3"/>
      <c r="E27153" s="3"/>
      <c r="F27153" s="3"/>
      <c r="G27153" s="3"/>
      <c r="H27153" s="3"/>
      <c r="I27153" s="3"/>
      <c r="J27153" s="3"/>
      <c r="K27153" s="3"/>
      <c r="L27153" s="3"/>
      <c r="M27153" s="3"/>
      <c r="N27153" s="3"/>
    </row>
    <row r="27154">
      <c r="A27154" s="3"/>
      <c r="B27154" s="3"/>
      <c r="C27154" s="3"/>
      <c r="D27154" s="3"/>
      <c r="E27154" s="3"/>
      <c r="F27154" s="3"/>
      <c r="G27154" s="3"/>
      <c r="H27154" s="3"/>
      <c r="I27154" s="3"/>
      <c r="J27154" s="3"/>
      <c r="K27154" s="3"/>
      <c r="L27154" s="3"/>
      <c r="M27154" s="3"/>
      <c r="N27154" s="3"/>
    </row>
    <row r="27155">
      <c r="A27155" s="3"/>
      <c r="B27155" s="3"/>
      <c r="C27155" s="3"/>
      <c r="D27155" s="3"/>
      <c r="E27155" s="3"/>
      <c r="F27155" s="3"/>
      <c r="G27155" s="3"/>
      <c r="H27155" s="3"/>
      <c r="I27155" s="3"/>
      <c r="J27155" s="3"/>
      <c r="K27155" s="3"/>
      <c r="L27155" s="3"/>
      <c r="M27155" s="3"/>
      <c r="N27155" s="3"/>
    </row>
    <row r="27156">
      <c r="A27156" s="3"/>
      <c r="B27156" s="3"/>
      <c r="C27156" s="3"/>
      <c r="D27156" s="3"/>
      <c r="E27156" s="3"/>
      <c r="F27156" s="3"/>
      <c r="G27156" s="3"/>
      <c r="H27156" s="3"/>
      <c r="I27156" s="3"/>
      <c r="J27156" s="3"/>
      <c r="K27156" s="3"/>
      <c r="L27156" s="3"/>
      <c r="M27156" s="3"/>
      <c r="N27156" s="3"/>
    </row>
    <row r="27157">
      <c r="A27157" s="3"/>
      <c r="B27157" s="3"/>
      <c r="C27157" s="3"/>
      <c r="D27157" s="3"/>
      <c r="E27157" s="3"/>
      <c r="F27157" s="3"/>
      <c r="G27157" s="3"/>
      <c r="H27157" s="3"/>
      <c r="I27157" s="3"/>
      <c r="J27157" s="3"/>
      <c r="K27157" s="3"/>
      <c r="L27157" s="3"/>
      <c r="M27157" s="3"/>
      <c r="N27157" s="3"/>
    </row>
    <row r="27158">
      <c r="A27158" s="3"/>
      <c r="B27158" s="3"/>
      <c r="C27158" s="3"/>
      <c r="D27158" s="3"/>
      <c r="E27158" s="3"/>
      <c r="F27158" s="3"/>
      <c r="G27158" s="3"/>
      <c r="H27158" s="3"/>
      <c r="I27158" s="3"/>
      <c r="J27158" s="3"/>
      <c r="K27158" s="3"/>
      <c r="L27158" s="3"/>
      <c r="M27158" s="3"/>
      <c r="N27158" s="3"/>
    </row>
    <row r="27159">
      <c r="A27159" s="3"/>
      <c r="B27159" s="3"/>
      <c r="C27159" s="3"/>
      <c r="D27159" s="3"/>
      <c r="E27159" s="3"/>
      <c r="F27159" s="3"/>
      <c r="G27159" s="3"/>
      <c r="H27159" s="3"/>
      <c r="I27159" s="3"/>
      <c r="J27159" s="3"/>
      <c r="K27159" s="3"/>
      <c r="L27159" s="3"/>
      <c r="M27159" s="3"/>
      <c r="N27159" s="3"/>
    </row>
    <row r="27160">
      <c r="A27160" s="3"/>
      <c r="B27160" s="3"/>
      <c r="C27160" s="3"/>
      <c r="D27160" s="3"/>
      <c r="E27160" s="3"/>
      <c r="F27160" s="3"/>
      <c r="G27160" s="3"/>
      <c r="H27160" s="3"/>
      <c r="I27160" s="3"/>
      <c r="J27160" s="3"/>
      <c r="K27160" s="3"/>
      <c r="L27160" s="3"/>
      <c r="M27160" s="3"/>
      <c r="N27160" s="3"/>
    </row>
    <row r="27161">
      <c r="A27161" s="3"/>
      <c r="B27161" s="3"/>
      <c r="C27161" s="3"/>
      <c r="D27161" s="3"/>
      <c r="E27161" s="3"/>
      <c r="F27161" s="3"/>
      <c r="G27161" s="3"/>
      <c r="H27161" s="3"/>
      <c r="I27161" s="3"/>
      <c r="J27161" s="3"/>
      <c r="K27161" s="3"/>
      <c r="L27161" s="3"/>
      <c r="M27161" s="3"/>
      <c r="N27161" s="3"/>
    </row>
    <row r="27162">
      <c r="A27162" s="3"/>
      <c r="B27162" s="3"/>
      <c r="C27162" s="3"/>
      <c r="D27162" s="3"/>
      <c r="E27162" s="3"/>
      <c r="F27162" s="3"/>
      <c r="G27162" s="3"/>
      <c r="H27162" s="3"/>
      <c r="I27162" s="3"/>
      <c r="J27162" s="3"/>
      <c r="K27162" s="3"/>
      <c r="L27162" s="3"/>
      <c r="M27162" s="3"/>
      <c r="N27162" s="3"/>
    </row>
    <row r="27163">
      <c r="A27163" s="3"/>
      <c r="B27163" s="3"/>
      <c r="C27163" s="3"/>
      <c r="D27163" s="3"/>
      <c r="E27163" s="3"/>
      <c r="F27163" s="3"/>
      <c r="G27163" s="3"/>
      <c r="H27163" s="3"/>
      <c r="I27163" s="3"/>
      <c r="J27163" s="3"/>
      <c r="K27163" s="3"/>
      <c r="L27163" s="3"/>
      <c r="M27163" s="3"/>
      <c r="N27163" s="3"/>
    </row>
    <row r="27164">
      <c r="A27164" s="3"/>
      <c r="B27164" s="3"/>
      <c r="C27164" s="3"/>
      <c r="D27164" s="3"/>
      <c r="E27164" s="3"/>
      <c r="F27164" s="3"/>
      <c r="G27164" s="3"/>
      <c r="H27164" s="3"/>
      <c r="I27164" s="3"/>
      <c r="J27164" s="3"/>
      <c r="K27164" s="3"/>
      <c r="L27164" s="3"/>
      <c r="M27164" s="3"/>
      <c r="N27164" s="3"/>
    </row>
    <row r="27165">
      <c r="A27165" s="3"/>
      <c r="B27165" s="3"/>
      <c r="C27165" s="3"/>
      <c r="D27165" s="3"/>
      <c r="E27165" s="3"/>
      <c r="F27165" s="3"/>
      <c r="G27165" s="3"/>
      <c r="H27165" s="3"/>
      <c r="I27165" s="3"/>
      <c r="J27165" s="3"/>
      <c r="K27165" s="3"/>
      <c r="L27165" s="3"/>
      <c r="M27165" s="3"/>
      <c r="N27165" s="3"/>
    </row>
    <row r="27166">
      <c r="A27166" s="3"/>
      <c r="B27166" s="3"/>
      <c r="C27166" s="3"/>
      <c r="D27166" s="3"/>
      <c r="E27166" s="3"/>
      <c r="F27166" s="3"/>
      <c r="G27166" s="3"/>
      <c r="H27166" s="3"/>
      <c r="I27166" s="3"/>
      <c r="J27166" s="3"/>
      <c r="K27166" s="3"/>
      <c r="L27166" s="3"/>
      <c r="M27166" s="3"/>
      <c r="N27166" s="3"/>
    </row>
    <row r="27167">
      <c r="A27167" s="3"/>
      <c r="B27167" s="3"/>
      <c r="C27167" s="3"/>
      <c r="D27167" s="3"/>
      <c r="E27167" s="3"/>
      <c r="F27167" s="3"/>
      <c r="G27167" s="3"/>
      <c r="H27167" s="3"/>
      <c r="I27167" s="3"/>
      <c r="J27167" s="3"/>
      <c r="K27167" s="3"/>
      <c r="L27167" s="3"/>
      <c r="M27167" s="3"/>
      <c r="N27167" s="3"/>
    </row>
    <row r="27168">
      <c r="A27168" s="3"/>
      <c r="B27168" s="3"/>
      <c r="C27168" s="3"/>
      <c r="D27168" s="3"/>
      <c r="E27168" s="3"/>
      <c r="F27168" s="3"/>
      <c r="G27168" s="3"/>
      <c r="H27168" s="3"/>
      <c r="I27168" s="3"/>
      <c r="J27168" s="3"/>
      <c r="K27168" s="3"/>
      <c r="L27168" s="3"/>
      <c r="M27168" s="3"/>
      <c r="N27168" s="3"/>
    </row>
    <row r="27169">
      <c r="A27169" s="3"/>
      <c r="B27169" s="3"/>
      <c r="C27169" s="3"/>
      <c r="D27169" s="3"/>
      <c r="E27169" s="3"/>
      <c r="F27169" s="3"/>
      <c r="G27169" s="3"/>
      <c r="H27169" s="3"/>
      <c r="I27169" s="3"/>
      <c r="J27169" s="3"/>
      <c r="K27169" s="3"/>
      <c r="L27169" s="3"/>
      <c r="M27169" s="3"/>
      <c r="N27169" s="3"/>
    </row>
    <row r="27170">
      <c r="A27170" s="3"/>
      <c r="B27170" s="3"/>
      <c r="C27170" s="3"/>
      <c r="D27170" s="3"/>
      <c r="E27170" s="3"/>
      <c r="F27170" s="3"/>
      <c r="G27170" s="3"/>
      <c r="H27170" s="3"/>
      <c r="I27170" s="3"/>
      <c r="J27170" s="3"/>
      <c r="K27170" s="3"/>
      <c r="L27170" s="3"/>
      <c r="M27170" s="3"/>
      <c r="N27170" s="3"/>
    </row>
    <row r="27171">
      <c r="A27171" s="3"/>
      <c r="B27171" s="3"/>
      <c r="C27171" s="3"/>
      <c r="D27171" s="3"/>
      <c r="E27171" s="3"/>
      <c r="F27171" s="3"/>
      <c r="G27171" s="3"/>
      <c r="H27171" s="3"/>
      <c r="I27171" s="3"/>
      <c r="J27171" s="3"/>
      <c r="K27171" s="3"/>
      <c r="L27171" s="3"/>
      <c r="M27171" s="3"/>
      <c r="N27171" s="3"/>
    </row>
    <row r="27172">
      <c r="A27172" s="3"/>
      <c r="B27172" s="3"/>
      <c r="C27172" s="3"/>
      <c r="D27172" s="3"/>
      <c r="E27172" s="3"/>
      <c r="F27172" s="3"/>
      <c r="G27172" s="3"/>
      <c r="H27172" s="3"/>
      <c r="I27172" s="3"/>
      <c r="J27172" s="3"/>
      <c r="K27172" s="3"/>
      <c r="L27172" s="3"/>
      <c r="M27172" s="3"/>
      <c r="N27172" s="3"/>
    </row>
    <row r="27173">
      <c r="A27173" s="3"/>
      <c r="B27173" s="3"/>
      <c r="C27173" s="3"/>
      <c r="D27173" s="3"/>
      <c r="E27173" s="3"/>
      <c r="F27173" s="3"/>
      <c r="G27173" s="3"/>
      <c r="H27173" s="3"/>
      <c r="I27173" s="3"/>
      <c r="J27173" s="3"/>
      <c r="K27173" s="3"/>
      <c r="L27173" s="3"/>
      <c r="M27173" s="3"/>
      <c r="N27173" s="3"/>
    </row>
    <row r="27174">
      <c r="A27174" s="3"/>
      <c r="B27174" s="3"/>
      <c r="C27174" s="3"/>
      <c r="D27174" s="3"/>
      <c r="E27174" s="3"/>
      <c r="F27174" s="3"/>
      <c r="G27174" s="3"/>
      <c r="H27174" s="3"/>
      <c r="I27174" s="3"/>
      <c r="J27174" s="3"/>
      <c r="K27174" s="3"/>
      <c r="L27174" s="3"/>
      <c r="M27174" s="3"/>
      <c r="N27174" s="3"/>
    </row>
    <row r="27175">
      <c r="A27175" s="3"/>
      <c r="B27175" s="3"/>
      <c r="C27175" s="3"/>
      <c r="D27175" s="3"/>
      <c r="E27175" s="3"/>
      <c r="F27175" s="3"/>
      <c r="G27175" s="3"/>
      <c r="H27175" s="3"/>
      <c r="I27175" s="3"/>
      <c r="J27175" s="3"/>
      <c r="K27175" s="3"/>
      <c r="L27175" s="3"/>
      <c r="M27175" s="3"/>
      <c r="N27175" s="3"/>
    </row>
    <row r="27176">
      <c r="A27176" s="3"/>
      <c r="B27176" s="3"/>
      <c r="C27176" s="3"/>
      <c r="D27176" s="3"/>
      <c r="E27176" s="3"/>
      <c r="F27176" s="3"/>
      <c r="G27176" s="3"/>
      <c r="H27176" s="3"/>
      <c r="I27176" s="3"/>
      <c r="J27176" s="3"/>
      <c r="K27176" s="3"/>
      <c r="L27176" s="3"/>
      <c r="M27176" s="3"/>
      <c r="N27176" s="3"/>
    </row>
    <row r="27177">
      <c r="A27177" s="3"/>
      <c r="B27177" s="3"/>
      <c r="C27177" s="3"/>
      <c r="D27177" s="3"/>
      <c r="E27177" s="3"/>
      <c r="F27177" s="3"/>
      <c r="G27177" s="3"/>
      <c r="H27177" s="3"/>
      <c r="I27177" s="3"/>
      <c r="J27177" s="3"/>
      <c r="K27177" s="3"/>
      <c r="L27177" s="3"/>
      <c r="M27177" s="3"/>
      <c r="N27177" s="3"/>
    </row>
    <row r="27178">
      <c r="A27178" s="3"/>
      <c r="B27178" s="3"/>
      <c r="C27178" s="3"/>
      <c r="D27178" s="3"/>
      <c r="E27178" s="3"/>
      <c r="F27178" s="3"/>
      <c r="G27178" s="3"/>
      <c r="H27178" s="3"/>
      <c r="I27178" s="3"/>
      <c r="J27178" s="3"/>
      <c r="K27178" s="3"/>
      <c r="L27178" s="3"/>
      <c r="M27178" s="3"/>
      <c r="N27178" s="3"/>
    </row>
    <row r="27179">
      <c r="A27179" s="3"/>
      <c r="B27179" s="3"/>
      <c r="C27179" s="3"/>
      <c r="D27179" s="3"/>
      <c r="E27179" s="3"/>
      <c r="F27179" s="3"/>
      <c r="G27179" s="3"/>
      <c r="H27179" s="3"/>
      <c r="I27179" s="3"/>
      <c r="J27179" s="3"/>
      <c r="K27179" s="3"/>
      <c r="L27179" s="3"/>
      <c r="M27179" s="3"/>
      <c r="N27179" s="3"/>
    </row>
    <row r="27180">
      <c r="A27180" s="3"/>
      <c r="B27180" s="3"/>
      <c r="C27180" s="3"/>
      <c r="D27180" s="3"/>
      <c r="E27180" s="3"/>
      <c r="F27180" s="3"/>
      <c r="G27180" s="3"/>
      <c r="H27180" s="3"/>
      <c r="I27180" s="3"/>
      <c r="J27180" s="3"/>
      <c r="K27180" s="3"/>
      <c r="L27180" s="3"/>
      <c r="M27180" s="3"/>
      <c r="N27180" s="3"/>
    </row>
    <row r="27181">
      <c r="A27181" s="3"/>
      <c r="B27181" s="3"/>
      <c r="C27181" s="3"/>
      <c r="D27181" s="3"/>
      <c r="E27181" s="3"/>
      <c r="F27181" s="3"/>
      <c r="G27181" s="3"/>
      <c r="H27181" s="3"/>
      <c r="I27181" s="3"/>
      <c r="J27181" s="3"/>
      <c r="K27181" s="3"/>
      <c r="L27181" s="3"/>
      <c r="M27181" s="3"/>
      <c r="N27181" s="3"/>
    </row>
    <row r="27182">
      <c r="A27182" s="3"/>
      <c r="B27182" s="3"/>
      <c r="C27182" s="3"/>
      <c r="D27182" s="3"/>
      <c r="E27182" s="3"/>
      <c r="F27182" s="3"/>
      <c r="G27182" s="3"/>
      <c r="H27182" s="3"/>
      <c r="I27182" s="3"/>
      <c r="J27182" s="3"/>
      <c r="K27182" s="3"/>
      <c r="L27182" s="3"/>
      <c r="M27182" s="3"/>
      <c r="N27182" s="3"/>
    </row>
    <row r="27183">
      <c r="A27183" s="3"/>
      <c r="B27183" s="3"/>
      <c r="C27183" s="3"/>
      <c r="D27183" s="3"/>
      <c r="E27183" s="3"/>
      <c r="F27183" s="3"/>
      <c r="G27183" s="3"/>
      <c r="H27183" s="3"/>
      <c r="I27183" s="3"/>
      <c r="J27183" s="3"/>
      <c r="K27183" s="3"/>
      <c r="L27183" s="3"/>
      <c r="M27183" s="3"/>
      <c r="N27183" s="3"/>
    </row>
    <row r="27184">
      <c r="A27184" s="3"/>
      <c r="B27184" s="3"/>
      <c r="C27184" s="3"/>
      <c r="D27184" s="3"/>
      <c r="E27184" s="3"/>
      <c r="F27184" s="3"/>
      <c r="G27184" s="3"/>
      <c r="H27184" s="3"/>
      <c r="I27184" s="3"/>
      <c r="J27184" s="3"/>
      <c r="K27184" s="3"/>
      <c r="L27184" s="3"/>
      <c r="M27184" s="3"/>
      <c r="N27184" s="3"/>
    </row>
    <row r="27185">
      <c r="A27185" s="3"/>
      <c r="B27185" s="3"/>
      <c r="C27185" s="3"/>
      <c r="D27185" s="3"/>
      <c r="E27185" s="3"/>
      <c r="F27185" s="3"/>
      <c r="G27185" s="3"/>
      <c r="H27185" s="3"/>
      <c r="I27185" s="3"/>
      <c r="J27185" s="3"/>
      <c r="K27185" s="3"/>
      <c r="L27185" s="3"/>
      <c r="M27185" s="3"/>
      <c r="N27185" s="3"/>
    </row>
    <row r="27186">
      <c r="A27186" s="3"/>
      <c r="B27186" s="3"/>
      <c r="C27186" s="3"/>
      <c r="D27186" s="3"/>
      <c r="E27186" s="3"/>
      <c r="F27186" s="3"/>
      <c r="G27186" s="3"/>
      <c r="H27186" s="3"/>
      <c r="I27186" s="3"/>
      <c r="J27186" s="3"/>
      <c r="K27186" s="3"/>
      <c r="L27186" s="3"/>
      <c r="M27186" s="3"/>
      <c r="N27186" s="3"/>
    </row>
    <row r="27187">
      <c r="A27187" s="3"/>
      <c r="B27187" s="3"/>
      <c r="C27187" s="3"/>
      <c r="D27187" s="3"/>
      <c r="E27187" s="3"/>
      <c r="F27187" s="3"/>
      <c r="G27187" s="3"/>
      <c r="H27187" s="3"/>
      <c r="I27187" s="3"/>
      <c r="J27187" s="3"/>
      <c r="K27187" s="3"/>
      <c r="L27187" s="3"/>
      <c r="M27187" s="3"/>
      <c r="N27187" s="3"/>
    </row>
    <row r="27188">
      <c r="A27188" s="3"/>
      <c r="B27188" s="3"/>
      <c r="C27188" s="3"/>
      <c r="D27188" s="3"/>
      <c r="E27188" s="3"/>
      <c r="F27188" s="3"/>
      <c r="G27188" s="3"/>
      <c r="H27188" s="3"/>
      <c r="I27188" s="3"/>
      <c r="J27188" s="3"/>
      <c r="K27188" s="3"/>
      <c r="L27188" s="3"/>
      <c r="M27188" s="3"/>
      <c r="N27188" s="3"/>
    </row>
    <row r="27189">
      <c r="A27189" s="3"/>
      <c r="B27189" s="3"/>
      <c r="C27189" s="3"/>
      <c r="D27189" s="3"/>
      <c r="E27189" s="3"/>
      <c r="F27189" s="3"/>
      <c r="G27189" s="3"/>
      <c r="H27189" s="3"/>
      <c r="I27189" s="3"/>
      <c r="J27189" s="3"/>
      <c r="K27189" s="3"/>
      <c r="L27189" s="3"/>
      <c r="M27189" s="3"/>
      <c r="N27189" s="3"/>
    </row>
    <row r="27190">
      <c r="A27190" s="3"/>
      <c r="B27190" s="3"/>
      <c r="C27190" s="3"/>
      <c r="D27190" s="3"/>
      <c r="E27190" s="3"/>
      <c r="F27190" s="3"/>
      <c r="G27190" s="3"/>
      <c r="H27190" s="3"/>
      <c r="I27190" s="3"/>
      <c r="J27190" s="3"/>
      <c r="K27190" s="3"/>
      <c r="L27190" s="3"/>
      <c r="M27190" s="3"/>
      <c r="N27190" s="3"/>
    </row>
    <row r="27191">
      <c r="A27191" s="3"/>
      <c r="B27191" s="3"/>
      <c r="C27191" s="3"/>
      <c r="D27191" s="3"/>
      <c r="E27191" s="3"/>
      <c r="F27191" s="3"/>
      <c r="G27191" s="3"/>
      <c r="H27191" s="3"/>
      <c r="I27191" s="3"/>
      <c r="J27191" s="3"/>
      <c r="K27191" s="3"/>
      <c r="L27191" s="3"/>
      <c r="M27191" s="3"/>
      <c r="N27191" s="3"/>
    </row>
    <row r="27192">
      <c r="A27192" s="3"/>
      <c r="B27192" s="3"/>
      <c r="C27192" s="3"/>
      <c r="D27192" s="3"/>
      <c r="E27192" s="3"/>
      <c r="F27192" s="3"/>
      <c r="G27192" s="3"/>
      <c r="H27192" s="3"/>
      <c r="I27192" s="3"/>
      <c r="J27192" s="3"/>
      <c r="K27192" s="3"/>
      <c r="L27192" s="3"/>
      <c r="M27192" s="3"/>
      <c r="N27192" s="3"/>
    </row>
    <row r="27193">
      <c r="A27193" s="3"/>
      <c r="B27193" s="3"/>
      <c r="C27193" s="3"/>
      <c r="D27193" s="3"/>
      <c r="E27193" s="3"/>
      <c r="F27193" s="3"/>
      <c r="G27193" s="3"/>
      <c r="H27193" s="3"/>
      <c r="I27193" s="3"/>
      <c r="J27193" s="3"/>
      <c r="K27193" s="3"/>
      <c r="L27193" s="3"/>
      <c r="M27193" s="3"/>
      <c r="N27193" s="3"/>
    </row>
    <row r="27194">
      <c r="A27194" s="3"/>
      <c r="B27194" s="3"/>
      <c r="C27194" s="3"/>
      <c r="D27194" s="3"/>
      <c r="E27194" s="3"/>
      <c r="F27194" s="3"/>
      <c r="G27194" s="3"/>
      <c r="H27194" s="3"/>
      <c r="I27194" s="3"/>
      <c r="J27194" s="3"/>
      <c r="K27194" s="3"/>
      <c r="L27194" s="3"/>
      <c r="M27194" s="3"/>
      <c r="N27194" s="3"/>
    </row>
    <row r="27195">
      <c r="A27195" s="3"/>
      <c r="B27195" s="3"/>
      <c r="C27195" s="3"/>
      <c r="D27195" s="3"/>
      <c r="E27195" s="3"/>
      <c r="F27195" s="3"/>
      <c r="G27195" s="3"/>
      <c r="H27195" s="3"/>
      <c r="I27195" s="3"/>
      <c r="J27195" s="3"/>
      <c r="K27195" s="3"/>
      <c r="L27195" s="3"/>
      <c r="M27195" s="3"/>
      <c r="N27195" s="3"/>
    </row>
    <row r="27196">
      <c r="A27196" s="3"/>
      <c r="B27196" s="3"/>
      <c r="C27196" s="3"/>
      <c r="D27196" s="3"/>
      <c r="E27196" s="3"/>
      <c r="F27196" s="3"/>
      <c r="G27196" s="3"/>
      <c r="H27196" s="3"/>
      <c r="I27196" s="3"/>
      <c r="J27196" s="3"/>
      <c r="K27196" s="3"/>
      <c r="L27196" s="3"/>
      <c r="M27196" s="3"/>
      <c r="N27196" s="3"/>
    </row>
    <row r="27197">
      <c r="A27197" s="3"/>
      <c r="B27197" s="3"/>
      <c r="C27197" s="3"/>
      <c r="D27197" s="3"/>
      <c r="E27197" s="3"/>
      <c r="F27197" s="3"/>
      <c r="G27197" s="3"/>
      <c r="H27197" s="3"/>
      <c r="I27197" s="3"/>
      <c r="J27197" s="3"/>
      <c r="K27197" s="3"/>
      <c r="L27197" s="3"/>
      <c r="M27197" s="3"/>
      <c r="N27197" s="3"/>
    </row>
    <row r="27198">
      <c r="A27198" s="3"/>
      <c r="B27198" s="3"/>
      <c r="C27198" s="3"/>
      <c r="D27198" s="3"/>
      <c r="E27198" s="3"/>
      <c r="F27198" s="3"/>
      <c r="G27198" s="3"/>
      <c r="H27198" s="3"/>
      <c r="I27198" s="3"/>
      <c r="J27198" s="3"/>
      <c r="K27198" s="3"/>
      <c r="L27198" s="3"/>
      <c r="M27198" s="3"/>
      <c r="N27198" s="3"/>
    </row>
    <row r="27199">
      <c r="A27199" s="3"/>
      <c r="B27199" s="3"/>
      <c r="C27199" s="3"/>
      <c r="D27199" s="3"/>
      <c r="E27199" s="3"/>
      <c r="F27199" s="3"/>
      <c r="G27199" s="3"/>
      <c r="H27199" s="3"/>
      <c r="I27199" s="3"/>
      <c r="J27199" s="3"/>
      <c r="K27199" s="3"/>
      <c r="L27199" s="3"/>
      <c r="M27199" s="3"/>
      <c r="N27199" s="3"/>
    </row>
    <row r="27200">
      <c r="A27200" s="3"/>
      <c r="B27200" s="3"/>
      <c r="C27200" s="3"/>
      <c r="D27200" s="3"/>
      <c r="E27200" s="3"/>
      <c r="F27200" s="3"/>
      <c r="G27200" s="3"/>
      <c r="H27200" s="3"/>
      <c r="I27200" s="3"/>
      <c r="J27200" s="3"/>
      <c r="K27200" s="3"/>
      <c r="L27200" s="3"/>
      <c r="M27200" s="3"/>
      <c r="N27200" s="3"/>
    </row>
    <row r="27201">
      <c r="A27201" s="3"/>
      <c r="B27201" s="3"/>
      <c r="C27201" s="3"/>
      <c r="D27201" s="3"/>
      <c r="E27201" s="3"/>
      <c r="F27201" s="3"/>
      <c r="G27201" s="3"/>
      <c r="H27201" s="3"/>
      <c r="I27201" s="3"/>
      <c r="J27201" s="3"/>
      <c r="K27201" s="3"/>
      <c r="L27201" s="3"/>
      <c r="M27201" s="3"/>
      <c r="N27201" s="3"/>
    </row>
    <row r="27202">
      <c r="A27202" s="3"/>
      <c r="B27202" s="3"/>
      <c r="C27202" s="3"/>
      <c r="D27202" s="3"/>
      <c r="E27202" s="3"/>
      <c r="F27202" s="3"/>
      <c r="G27202" s="3"/>
      <c r="H27202" s="3"/>
      <c r="I27202" s="3"/>
      <c r="J27202" s="3"/>
      <c r="K27202" s="3"/>
      <c r="L27202" s="3"/>
      <c r="M27202" s="3"/>
      <c r="N27202" s="3"/>
    </row>
    <row r="27203">
      <c r="A27203" s="3"/>
      <c r="B27203" s="3"/>
      <c r="C27203" s="3"/>
      <c r="D27203" s="3"/>
      <c r="E27203" s="3"/>
      <c r="F27203" s="3"/>
      <c r="G27203" s="3"/>
      <c r="H27203" s="3"/>
      <c r="I27203" s="3"/>
      <c r="J27203" s="3"/>
      <c r="K27203" s="3"/>
      <c r="L27203" s="3"/>
      <c r="M27203" s="3"/>
      <c r="N27203" s="3"/>
    </row>
    <row r="27204">
      <c r="A27204" s="3"/>
      <c r="B27204" s="3"/>
      <c r="C27204" s="3"/>
      <c r="D27204" s="3"/>
      <c r="E27204" s="3"/>
      <c r="F27204" s="3"/>
      <c r="G27204" s="3"/>
      <c r="H27204" s="3"/>
      <c r="I27204" s="3"/>
      <c r="J27204" s="3"/>
      <c r="K27204" s="3"/>
      <c r="L27204" s="3"/>
      <c r="M27204" s="3"/>
      <c r="N27204" s="3"/>
    </row>
    <row r="27205">
      <c r="A27205" s="3"/>
      <c r="B27205" s="3"/>
      <c r="C27205" s="3"/>
      <c r="D27205" s="3"/>
      <c r="E27205" s="3"/>
      <c r="F27205" s="3"/>
      <c r="G27205" s="3"/>
      <c r="H27205" s="3"/>
      <c r="I27205" s="3"/>
      <c r="J27205" s="3"/>
      <c r="K27205" s="3"/>
      <c r="L27205" s="3"/>
      <c r="M27205" s="3"/>
      <c r="N27205" s="3"/>
    </row>
    <row r="27206">
      <c r="A27206" s="3"/>
      <c r="B27206" s="3"/>
      <c r="C27206" s="3"/>
      <c r="D27206" s="3"/>
      <c r="E27206" s="3"/>
      <c r="F27206" s="3"/>
      <c r="G27206" s="3"/>
      <c r="H27206" s="3"/>
      <c r="I27206" s="3"/>
      <c r="J27206" s="3"/>
      <c r="K27206" s="3"/>
      <c r="L27206" s="3"/>
      <c r="M27206" s="3"/>
      <c r="N27206" s="3"/>
    </row>
    <row r="27207">
      <c r="A27207" s="3"/>
      <c r="B27207" s="3"/>
      <c r="C27207" s="3"/>
      <c r="D27207" s="3"/>
      <c r="E27207" s="3"/>
      <c r="F27207" s="3"/>
      <c r="G27207" s="3"/>
      <c r="H27207" s="3"/>
      <c r="I27207" s="3"/>
      <c r="J27207" s="3"/>
      <c r="K27207" s="3"/>
      <c r="L27207" s="3"/>
      <c r="M27207" s="3"/>
      <c r="N27207" s="3"/>
    </row>
    <row r="27208">
      <c r="A27208" s="3"/>
      <c r="B27208" s="3"/>
      <c r="C27208" s="3"/>
      <c r="D27208" s="3"/>
      <c r="E27208" s="3"/>
      <c r="F27208" s="3"/>
      <c r="G27208" s="3"/>
      <c r="H27208" s="3"/>
      <c r="I27208" s="3"/>
      <c r="J27208" s="3"/>
      <c r="K27208" s="3"/>
      <c r="L27208" s="3"/>
      <c r="M27208" s="3"/>
      <c r="N27208" s="3"/>
    </row>
    <row r="27209">
      <c r="A27209" s="3"/>
      <c r="B27209" s="3"/>
      <c r="C27209" s="3"/>
      <c r="D27209" s="3"/>
      <c r="E27209" s="3"/>
      <c r="F27209" s="3"/>
      <c r="G27209" s="3"/>
      <c r="H27209" s="3"/>
      <c r="I27209" s="3"/>
      <c r="J27209" s="3"/>
      <c r="K27209" s="3"/>
      <c r="L27209" s="3"/>
      <c r="M27209" s="3"/>
      <c r="N27209" s="3"/>
    </row>
    <row r="27210">
      <c r="A27210" s="3"/>
      <c r="B27210" s="3"/>
      <c r="C27210" s="3"/>
      <c r="D27210" s="3"/>
      <c r="E27210" s="3"/>
      <c r="F27210" s="3"/>
      <c r="G27210" s="3"/>
      <c r="H27210" s="3"/>
      <c r="I27210" s="3"/>
      <c r="J27210" s="3"/>
      <c r="K27210" s="3"/>
      <c r="L27210" s="3"/>
      <c r="M27210" s="3"/>
      <c r="N27210" s="3"/>
    </row>
    <row r="27211">
      <c r="A27211" s="3"/>
      <c r="B27211" s="3"/>
      <c r="C27211" s="3"/>
      <c r="D27211" s="3"/>
      <c r="E27211" s="3"/>
      <c r="F27211" s="3"/>
      <c r="G27211" s="3"/>
      <c r="H27211" s="3"/>
      <c r="I27211" s="3"/>
      <c r="J27211" s="3"/>
      <c r="K27211" s="3"/>
      <c r="L27211" s="3"/>
      <c r="M27211" s="3"/>
      <c r="N27211" s="3"/>
    </row>
    <row r="27212">
      <c r="A27212" s="3"/>
      <c r="B27212" s="3"/>
      <c r="C27212" s="3"/>
      <c r="D27212" s="3"/>
      <c r="E27212" s="3"/>
      <c r="F27212" s="3"/>
      <c r="G27212" s="3"/>
      <c r="H27212" s="3"/>
      <c r="I27212" s="3"/>
      <c r="J27212" s="3"/>
      <c r="K27212" s="3"/>
      <c r="L27212" s="3"/>
      <c r="M27212" s="3"/>
      <c r="N27212" s="3"/>
    </row>
    <row r="27213">
      <c r="A27213" s="3"/>
      <c r="B27213" s="3"/>
      <c r="C27213" s="3"/>
      <c r="D27213" s="3"/>
      <c r="E27213" s="3"/>
      <c r="F27213" s="3"/>
      <c r="G27213" s="3"/>
      <c r="H27213" s="3"/>
      <c r="I27213" s="3"/>
      <c r="J27213" s="3"/>
      <c r="K27213" s="3"/>
      <c r="L27213" s="3"/>
      <c r="M27213" s="3"/>
      <c r="N27213" s="3"/>
    </row>
    <row r="27214">
      <c r="A27214" s="3"/>
      <c r="B27214" s="3"/>
      <c r="C27214" s="3"/>
      <c r="D27214" s="3"/>
      <c r="E27214" s="3"/>
      <c r="F27214" s="3"/>
      <c r="G27214" s="3"/>
      <c r="H27214" s="3"/>
      <c r="I27214" s="3"/>
      <c r="J27214" s="3"/>
      <c r="K27214" s="3"/>
      <c r="L27214" s="3"/>
      <c r="M27214" s="3"/>
      <c r="N27214" s="3"/>
    </row>
    <row r="27215">
      <c r="A27215" s="3"/>
      <c r="B27215" s="3"/>
      <c r="C27215" s="3"/>
      <c r="D27215" s="3"/>
      <c r="E27215" s="3"/>
      <c r="F27215" s="3"/>
      <c r="G27215" s="3"/>
      <c r="H27215" s="3"/>
      <c r="I27215" s="3"/>
      <c r="J27215" s="3"/>
      <c r="K27215" s="3"/>
      <c r="L27215" s="3"/>
      <c r="M27215" s="3"/>
      <c r="N27215" s="3"/>
    </row>
    <row r="27216">
      <c r="A27216" s="3"/>
      <c r="B27216" s="3"/>
      <c r="C27216" s="3"/>
      <c r="D27216" s="3"/>
      <c r="E27216" s="3"/>
      <c r="F27216" s="3"/>
      <c r="G27216" s="3"/>
      <c r="H27216" s="3"/>
      <c r="I27216" s="3"/>
      <c r="J27216" s="3"/>
      <c r="K27216" s="3"/>
      <c r="L27216" s="3"/>
      <c r="M27216" s="3"/>
      <c r="N27216" s="3"/>
    </row>
    <row r="27217">
      <c r="A27217" s="3"/>
      <c r="B27217" s="3"/>
      <c r="C27217" s="3"/>
      <c r="D27217" s="3"/>
      <c r="E27217" s="3"/>
      <c r="F27217" s="3"/>
      <c r="G27217" s="3"/>
      <c r="H27217" s="3"/>
      <c r="I27217" s="3"/>
      <c r="J27217" s="3"/>
      <c r="K27217" s="3"/>
      <c r="L27217" s="3"/>
      <c r="M27217" s="3"/>
      <c r="N27217" s="3"/>
    </row>
    <row r="27218">
      <c r="A27218" s="3"/>
      <c r="B27218" s="3"/>
      <c r="C27218" s="3"/>
      <c r="D27218" s="3"/>
      <c r="E27218" s="3"/>
      <c r="F27218" s="3"/>
      <c r="G27218" s="3"/>
      <c r="H27218" s="3"/>
      <c r="I27218" s="3"/>
      <c r="J27218" s="3"/>
      <c r="K27218" s="3"/>
      <c r="L27218" s="3"/>
      <c r="M27218" s="3"/>
      <c r="N27218" s="3"/>
    </row>
    <row r="27219">
      <c r="A27219" s="3"/>
      <c r="B27219" s="3"/>
      <c r="C27219" s="3"/>
      <c r="D27219" s="3"/>
      <c r="E27219" s="3"/>
      <c r="F27219" s="3"/>
      <c r="G27219" s="3"/>
      <c r="H27219" s="3"/>
      <c r="I27219" s="3"/>
      <c r="J27219" s="3"/>
      <c r="K27219" s="3"/>
      <c r="L27219" s="3"/>
      <c r="M27219" s="3"/>
      <c r="N27219" s="3"/>
    </row>
    <row r="27220">
      <c r="A27220" s="3"/>
      <c r="B27220" s="3"/>
      <c r="C27220" s="3"/>
      <c r="D27220" s="3"/>
      <c r="E27220" s="3"/>
      <c r="F27220" s="3"/>
      <c r="G27220" s="3"/>
      <c r="H27220" s="3"/>
      <c r="I27220" s="3"/>
      <c r="J27220" s="3"/>
      <c r="K27220" s="3"/>
      <c r="L27220" s="3"/>
      <c r="M27220" s="3"/>
      <c r="N27220" s="3"/>
    </row>
    <row r="27221">
      <c r="A27221" s="3"/>
      <c r="B27221" s="3"/>
      <c r="C27221" s="3"/>
      <c r="D27221" s="3"/>
      <c r="E27221" s="3"/>
      <c r="F27221" s="3"/>
      <c r="G27221" s="3"/>
      <c r="H27221" s="3"/>
      <c r="I27221" s="3"/>
      <c r="J27221" s="3"/>
      <c r="K27221" s="3"/>
      <c r="L27221" s="3"/>
      <c r="M27221" s="3"/>
      <c r="N27221" s="3"/>
    </row>
    <row r="27222">
      <c r="A27222" s="3"/>
      <c r="B27222" s="3"/>
      <c r="C27222" s="3"/>
      <c r="D27222" s="3"/>
      <c r="E27222" s="3"/>
      <c r="F27222" s="3"/>
      <c r="G27222" s="3"/>
      <c r="H27222" s="3"/>
      <c r="I27222" s="3"/>
      <c r="J27222" s="3"/>
      <c r="K27222" s="3"/>
      <c r="L27222" s="3"/>
      <c r="M27222" s="3"/>
      <c r="N27222" s="3"/>
    </row>
    <row r="27223">
      <c r="A27223" s="3"/>
      <c r="B27223" s="3"/>
      <c r="C27223" s="3"/>
      <c r="D27223" s="3"/>
      <c r="E27223" s="3"/>
      <c r="F27223" s="3"/>
      <c r="G27223" s="3"/>
      <c r="H27223" s="3"/>
      <c r="I27223" s="3"/>
      <c r="J27223" s="3"/>
      <c r="K27223" s="3"/>
      <c r="L27223" s="3"/>
      <c r="M27223" s="3"/>
      <c r="N27223" s="3"/>
    </row>
    <row r="27224">
      <c r="A27224" s="3"/>
      <c r="B27224" s="3"/>
      <c r="C27224" s="3"/>
      <c r="D27224" s="3"/>
      <c r="E27224" s="3"/>
      <c r="F27224" s="3"/>
      <c r="G27224" s="3"/>
      <c r="H27224" s="3"/>
      <c r="I27224" s="3"/>
      <c r="J27224" s="3"/>
      <c r="K27224" s="3"/>
      <c r="L27224" s="3"/>
      <c r="M27224" s="3"/>
      <c r="N27224" s="3"/>
    </row>
    <row r="27225">
      <c r="A27225" s="3"/>
      <c r="B27225" s="3"/>
      <c r="C27225" s="3"/>
      <c r="D27225" s="3"/>
      <c r="E27225" s="3"/>
      <c r="F27225" s="3"/>
      <c r="G27225" s="3"/>
      <c r="H27225" s="3"/>
      <c r="I27225" s="3"/>
      <c r="J27225" s="3"/>
      <c r="K27225" s="3"/>
      <c r="L27225" s="3"/>
      <c r="M27225" s="3"/>
      <c r="N27225" s="3"/>
    </row>
    <row r="27226">
      <c r="A27226" s="3"/>
      <c r="B27226" s="3"/>
      <c r="C27226" s="3"/>
      <c r="D27226" s="3"/>
      <c r="E27226" s="3"/>
      <c r="F27226" s="3"/>
      <c r="G27226" s="3"/>
      <c r="H27226" s="3"/>
      <c r="I27226" s="3"/>
      <c r="J27226" s="3"/>
      <c r="K27226" s="3"/>
      <c r="L27226" s="3"/>
      <c r="M27226" s="3"/>
      <c r="N27226" s="3"/>
    </row>
    <row r="27227">
      <c r="A27227" s="3"/>
      <c r="B27227" s="3"/>
      <c r="C27227" s="3"/>
      <c r="D27227" s="3"/>
      <c r="E27227" s="3"/>
      <c r="F27227" s="3"/>
      <c r="G27227" s="3"/>
      <c r="H27227" s="3"/>
      <c r="I27227" s="3"/>
      <c r="J27227" s="3"/>
      <c r="K27227" s="3"/>
      <c r="L27227" s="3"/>
      <c r="M27227" s="3"/>
      <c r="N27227" s="3"/>
    </row>
    <row r="27228">
      <c r="A27228" s="3"/>
      <c r="B27228" s="3"/>
      <c r="C27228" s="3"/>
      <c r="D27228" s="3"/>
      <c r="E27228" s="3"/>
      <c r="F27228" s="3"/>
      <c r="G27228" s="3"/>
      <c r="H27228" s="3"/>
      <c r="I27228" s="3"/>
      <c r="J27228" s="3"/>
      <c r="K27228" s="3"/>
      <c r="L27228" s="3"/>
      <c r="M27228" s="3"/>
      <c r="N27228" s="3"/>
    </row>
    <row r="27229">
      <c r="A27229" s="3"/>
      <c r="B27229" s="3"/>
      <c r="C27229" s="3"/>
      <c r="D27229" s="3"/>
      <c r="E27229" s="3"/>
      <c r="F27229" s="3"/>
      <c r="G27229" s="3"/>
      <c r="H27229" s="3"/>
      <c r="I27229" s="3"/>
      <c r="J27229" s="3"/>
      <c r="K27229" s="3"/>
      <c r="L27229" s="3"/>
      <c r="M27229" s="3"/>
      <c r="N27229" s="3"/>
    </row>
    <row r="27230">
      <c r="A27230" s="3"/>
      <c r="B27230" s="3"/>
      <c r="C27230" s="3"/>
      <c r="D27230" s="3"/>
      <c r="E27230" s="3"/>
      <c r="F27230" s="3"/>
      <c r="G27230" s="3"/>
      <c r="H27230" s="3"/>
      <c r="I27230" s="3"/>
      <c r="J27230" s="3"/>
      <c r="K27230" s="3"/>
      <c r="L27230" s="3"/>
      <c r="M27230" s="3"/>
      <c r="N27230" s="3"/>
    </row>
    <row r="27231">
      <c r="A27231" s="3"/>
      <c r="B27231" s="3"/>
      <c r="C27231" s="3"/>
      <c r="D27231" s="3"/>
      <c r="E27231" s="3"/>
      <c r="F27231" s="3"/>
      <c r="G27231" s="3"/>
      <c r="H27231" s="3"/>
      <c r="I27231" s="3"/>
      <c r="J27231" s="3"/>
      <c r="K27231" s="3"/>
      <c r="L27231" s="3"/>
      <c r="M27231" s="3"/>
      <c r="N27231" s="3"/>
    </row>
    <row r="27232">
      <c r="A27232" s="3"/>
      <c r="B27232" s="3"/>
      <c r="C27232" s="3"/>
      <c r="D27232" s="3"/>
      <c r="E27232" s="3"/>
      <c r="F27232" s="3"/>
      <c r="G27232" s="3"/>
      <c r="H27232" s="3"/>
      <c r="I27232" s="3"/>
      <c r="J27232" s="3"/>
      <c r="K27232" s="3"/>
      <c r="L27232" s="3"/>
      <c r="M27232" s="3"/>
      <c r="N27232" s="3"/>
    </row>
    <row r="27233">
      <c r="A27233" s="3"/>
      <c r="B27233" s="3"/>
      <c r="C27233" s="3"/>
      <c r="D27233" s="3"/>
      <c r="E27233" s="3"/>
      <c r="F27233" s="3"/>
      <c r="G27233" s="3"/>
      <c r="H27233" s="3"/>
      <c r="I27233" s="3"/>
      <c r="J27233" s="3"/>
      <c r="K27233" s="3"/>
      <c r="L27233" s="3"/>
      <c r="M27233" s="3"/>
      <c r="N27233" s="3"/>
    </row>
    <row r="27234">
      <c r="A27234" s="3"/>
      <c r="B27234" s="3"/>
      <c r="C27234" s="3"/>
      <c r="D27234" s="3"/>
      <c r="E27234" s="3"/>
      <c r="F27234" s="3"/>
      <c r="G27234" s="3"/>
      <c r="H27234" s="3"/>
      <c r="I27234" s="3"/>
      <c r="J27234" s="3"/>
      <c r="K27234" s="3"/>
      <c r="L27234" s="3"/>
      <c r="M27234" s="3"/>
      <c r="N27234" s="3"/>
    </row>
    <row r="27235">
      <c r="A27235" s="3"/>
      <c r="B27235" s="3"/>
      <c r="C27235" s="3"/>
      <c r="D27235" s="3"/>
      <c r="E27235" s="3"/>
      <c r="F27235" s="3"/>
      <c r="G27235" s="3"/>
      <c r="H27235" s="3"/>
      <c r="I27235" s="3"/>
      <c r="J27235" s="3"/>
      <c r="K27235" s="3"/>
      <c r="L27235" s="3"/>
      <c r="M27235" s="3"/>
      <c r="N27235" s="3"/>
    </row>
    <row r="27236">
      <c r="A27236" s="3"/>
      <c r="B27236" s="3"/>
      <c r="C27236" s="3"/>
      <c r="D27236" s="3"/>
      <c r="E27236" s="3"/>
      <c r="F27236" s="3"/>
      <c r="G27236" s="3"/>
      <c r="H27236" s="3"/>
      <c r="I27236" s="3"/>
      <c r="J27236" s="3"/>
      <c r="K27236" s="3"/>
      <c r="L27236" s="3"/>
      <c r="M27236" s="3"/>
      <c r="N27236" s="3"/>
    </row>
    <row r="27237">
      <c r="A27237" s="3"/>
      <c r="B27237" s="3"/>
      <c r="C27237" s="3"/>
      <c r="D27237" s="3"/>
      <c r="E27237" s="3"/>
      <c r="F27237" s="3"/>
      <c r="G27237" s="3"/>
      <c r="H27237" s="3"/>
      <c r="I27237" s="3"/>
      <c r="J27237" s="3"/>
      <c r="K27237" s="3"/>
      <c r="L27237" s="3"/>
      <c r="M27237" s="3"/>
      <c r="N27237" s="3"/>
    </row>
    <row r="27238">
      <c r="A27238" s="3"/>
      <c r="B27238" s="3"/>
      <c r="C27238" s="3"/>
      <c r="D27238" s="3"/>
      <c r="E27238" s="3"/>
      <c r="F27238" s="3"/>
      <c r="G27238" s="3"/>
      <c r="H27238" s="3"/>
      <c r="I27238" s="3"/>
      <c r="J27238" s="3"/>
      <c r="K27238" s="3"/>
      <c r="L27238" s="3"/>
      <c r="M27238" s="3"/>
      <c r="N27238" s="3"/>
    </row>
    <row r="27239">
      <c r="A27239" s="3"/>
      <c r="B27239" s="3"/>
      <c r="C27239" s="3"/>
      <c r="D27239" s="3"/>
      <c r="E27239" s="3"/>
      <c r="F27239" s="3"/>
      <c r="G27239" s="3"/>
      <c r="H27239" s="3"/>
      <c r="I27239" s="3"/>
      <c r="J27239" s="3"/>
      <c r="K27239" s="3"/>
      <c r="L27239" s="3"/>
      <c r="M27239" s="3"/>
      <c r="N27239" s="3"/>
    </row>
    <row r="27240">
      <c r="A27240" s="3"/>
      <c r="B27240" s="3"/>
      <c r="C27240" s="3"/>
      <c r="D27240" s="3"/>
      <c r="E27240" s="3"/>
      <c r="F27240" s="3"/>
      <c r="G27240" s="3"/>
      <c r="H27240" s="3"/>
      <c r="I27240" s="3"/>
      <c r="J27240" s="3"/>
      <c r="K27240" s="3"/>
      <c r="L27240" s="3"/>
      <c r="M27240" s="3"/>
      <c r="N27240" s="3"/>
    </row>
    <row r="27241">
      <c r="A27241" s="3"/>
      <c r="B27241" s="3"/>
      <c r="C27241" s="3"/>
      <c r="D27241" s="3"/>
      <c r="E27241" s="3"/>
      <c r="F27241" s="3"/>
      <c r="G27241" s="3"/>
      <c r="H27241" s="3"/>
      <c r="I27241" s="3"/>
      <c r="J27241" s="3"/>
      <c r="K27241" s="3"/>
      <c r="L27241" s="3"/>
      <c r="M27241" s="3"/>
      <c r="N27241" s="3"/>
    </row>
    <row r="27242">
      <c r="A27242" s="3"/>
      <c r="B27242" s="3"/>
      <c r="C27242" s="3"/>
      <c r="D27242" s="3"/>
      <c r="E27242" s="3"/>
      <c r="F27242" s="3"/>
      <c r="G27242" s="3"/>
      <c r="H27242" s="3"/>
      <c r="I27242" s="3"/>
      <c r="J27242" s="3"/>
      <c r="K27242" s="3"/>
      <c r="L27242" s="3"/>
      <c r="M27242" s="3"/>
      <c r="N27242" s="3"/>
    </row>
    <row r="27243">
      <c r="A27243" s="3"/>
      <c r="B27243" s="3"/>
      <c r="C27243" s="3"/>
      <c r="D27243" s="3"/>
      <c r="E27243" s="3"/>
      <c r="F27243" s="3"/>
      <c r="G27243" s="3"/>
      <c r="H27243" s="3"/>
      <c r="I27243" s="3"/>
      <c r="J27243" s="3"/>
      <c r="K27243" s="3"/>
      <c r="L27243" s="3"/>
      <c r="M27243" s="3"/>
      <c r="N27243" s="3"/>
    </row>
    <row r="27244">
      <c r="A27244" s="3"/>
      <c r="B27244" s="3"/>
      <c r="C27244" s="3"/>
      <c r="D27244" s="3"/>
      <c r="E27244" s="3"/>
      <c r="F27244" s="3"/>
      <c r="G27244" s="3"/>
      <c r="H27244" s="3"/>
      <c r="I27244" s="3"/>
      <c r="J27244" s="3"/>
      <c r="K27244" s="3"/>
      <c r="L27244" s="3"/>
      <c r="M27244" s="3"/>
      <c r="N27244" s="3"/>
    </row>
    <row r="27245">
      <c r="A27245" s="3"/>
      <c r="B27245" s="3"/>
      <c r="C27245" s="3"/>
      <c r="D27245" s="3"/>
      <c r="E27245" s="3"/>
      <c r="F27245" s="3"/>
      <c r="G27245" s="3"/>
      <c r="H27245" s="3"/>
      <c r="I27245" s="3"/>
      <c r="J27245" s="3"/>
      <c r="K27245" s="3"/>
      <c r="L27245" s="3"/>
      <c r="M27245" s="3"/>
      <c r="N27245" s="3"/>
    </row>
    <row r="27246">
      <c r="A27246" s="3"/>
      <c r="B27246" s="3"/>
      <c r="C27246" s="3"/>
      <c r="D27246" s="3"/>
      <c r="E27246" s="3"/>
      <c r="F27246" s="3"/>
      <c r="G27246" s="3"/>
      <c r="H27246" s="3"/>
      <c r="I27246" s="3"/>
      <c r="J27246" s="3"/>
      <c r="K27246" s="3"/>
      <c r="L27246" s="3"/>
      <c r="M27246" s="3"/>
      <c r="N27246" s="3"/>
    </row>
    <row r="27247">
      <c r="A27247" s="3"/>
      <c r="B27247" s="3"/>
      <c r="C27247" s="3"/>
      <c r="D27247" s="3"/>
      <c r="E27247" s="3"/>
      <c r="F27247" s="3"/>
      <c r="G27247" s="3"/>
      <c r="H27247" s="3"/>
      <c r="I27247" s="3"/>
      <c r="J27247" s="3"/>
      <c r="K27247" s="3"/>
      <c r="L27247" s="3"/>
      <c r="M27247" s="3"/>
      <c r="N27247" s="3"/>
    </row>
    <row r="27248">
      <c r="A27248" s="3"/>
      <c r="B27248" s="3"/>
      <c r="C27248" s="3"/>
      <c r="D27248" s="3"/>
      <c r="E27248" s="3"/>
      <c r="F27248" s="3"/>
      <c r="G27248" s="3"/>
      <c r="H27248" s="3"/>
      <c r="I27248" s="3"/>
      <c r="J27248" s="3"/>
      <c r="K27248" s="3"/>
      <c r="L27248" s="3"/>
      <c r="M27248" s="3"/>
      <c r="N27248" s="3"/>
    </row>
    <row r="27249">
      <c r="A27249" s="3"/>
      <c r="B27249" s="3"/>
      <c r="C27249" s="3"/>
      <c r="D27249" s="3"/>
      <c r="E27249" s="3"/>
      <c r="F27249" s="3"/>
      <c r="G27249" s="3"/>
      <c r="H27249" s="3"/>
      <c r="I27249" s="3"/>
      <c r="J27249" s="3"/>
      <c r="K27249" s="3"/>
      <c r="L27249" s="3"/>
      <c r="M27249" s="3"/>
      <c r="N27249" s="3"/>
    </row>
    <row r="27250">
      <c r="A27250" s="3"/>
      <c r="B27250" s="3"/>
      <c r="C27250" s="3"/>
      <c r="D27250" s="3"/>
      <c r="E27250" s="3"/>
      <c r="F27250" s="3"/>
      <c r="G27250" s="3"/>
      <c r="H27250" s="3"/>
      <c r="I27250" s="3"/>
      <c r="J27250" s="3"/>
      <c r="K27250" s="3"/>
      <c r="L27250" s="3"/>
      <c r="M27250" s="3"/>
      <c r="N27250" s="3"/>
    </row>
    <row r="27251">
      <c r="A27251" s="3"/>
      <c r="B27251" s="3"/>
      <c r="C27251" s="3"/>
      <c r="D27251" s="3"/>
      <c r="E27251" s="3"/>
      <c r="F27251" s="3"/>
      <c r="G27251" s="3"/>
      <c r="H27251" s="3"/>
      <c r="I27251" s="3"/>
      <c r="J27251" s="3"/>
      <c r="K27251" s="3"/>
      <c r="L27251" s="3"/>
      <c r="M27251" s="3"/>
      <c r="N27251" s="3"/>
    </row>
    <row r="27252">
      <c r="A27252" s="3"/>
      <c r="B27252" s="3"/>
      <c r="C27252" s="3"/>
      <c r="D27252" s="3"/>
      <c r="E27252" s="3"/>
      <c r="F27252" s="3"/>
      <c r="G27252" s="3"/>
      <c r="H27252" s="3"/>
      <c r="I27252" s="3"/>
      <c r="J27252" s="3"/>
      <c r="K27252" s="3"/>
      <c r="L27252" s="3"/>
      <c r="M27252" s="3"/>
      <c r="N27252" s="3"/>
    </row>
    <row r="27253">
      <c r="A27253" s="3"/>
      <c r="B27253" s="3"/>
      <c r="C27253" s="3"/>
      <c r="D27253" s="3"/>
      <c r="E27253" s="3"/>
      <c r="F27253" s="3"/>
      <c r="G27253" s="3"/>
      <c r="H27253" s="3"/>
      <c r="I27253" s="3"/>
      <c r="J27253" s="3"/>
      <c r="K27253" s="3"/>
      <c r="L27253" s="3"/>
      <c r="M27253" s="3"/>
      <c r="N27253" s="3"/>
    </row>
    <row r="27254">
      <c r="A27254" s="3"/>
      <c r="B27254" s="3"/>
      <c r="C27254" s="3"/>
      <c r="D27254" s="3"/>
      <c r="E27254" s="3"/>
      <c r="F27254" s="3"/>
      <c r="G27254" s="3"/>
      <c r="H27254" s="3"/>
      <c r="I27254" s="3"/>
      <c r="J27254" s="3"/>
      <c r="K27254" s="3"/>
      <c r="L27254" s="3"/>
      <c r="M27254" s="3"/>
      <c r="N27254" s="3"/>
    </row>
    <row r="27255">
      <c r="A27255" s="3"/>
      <c r="B27255" s="3"/>
      <c r="C27255" s="3"/>
      <c r="D27255" s="3"/>
      <c r="E27255" s="3"/>
      <c r="F27255" s="3"/>
      <c r="G27255" s="3"/>
      <c r="H27255" s="3"/>
      <c r="I27255" s="3"/>
      <c r="J27255" s="3"/>
      <c r="K27255" s="3"/>
      <c r="L27255" s="3"/>
      <c r="M27255" s="3"/>
      <c r="N27255" s="3"/>
    </row>
    <row r="27256">
      <c r="A27256" s="3"/>
      <c r="B27256" s="3"/>
      <c r="C27256" s="3"/>
      <c r="D27256" s="3"/>
      <c r="E27256" s="3"/>
      <c r="F27256" s="3"/>
      <c r="G27256" s="3"/>
      <c r="H27256" s="3"/>
      <c r="I27256" s="3"/>
      <c r="J27256" s="3"/>
      <c r="K27256" s="3"/>
      <c r="L27256" s="3"/>
      <c r="M27256" s="3"/>
      <c r="N27256" s="3"/>
    </row>
    <row r="27257">
      <c r="A27257" s="3"/>
      <c r="B27257" s="3"/>
      <c r="C27257" s="3"/>
      <c r="D27257" s="3"/>
      <c r="E27257" s="3"/>
      <c r="F27257" s="3"/>
      <c r="G27257" s="3"/>
      <c r="H27257" s="3"/>
      <c r="I27257" s="3"/>
      <c r="J27257" s="3"/>
      <c r="K27257" s="3"/>
      <c r="L27257" s="3"/>
      <c r="M27257" s="3"/>
      <c r="N27257" s="3"/>
    </row>
    <row r="27258">
      <c r="A27258" s="3"/>
      <c r="B27258" s="3"/>
      <c r="C27258" s="3"/>
      <c r="D27258" s="3"/>
      <c r="E27258" s="3"/>
      <c r="F27258" s="3"/>
      <c r="G27258" s="3"/>
      <c r="H27258" s="3"/>
      <c r="I27258" s="3"/>
      <c r="J27258" s="3"/>
      <c r="K27258" s="3"/>
      <c r="L27258" s="3"/>
      <c r="M27258" s="3"/>
      <c r="N27258" s="3"/>
    </row>
    <row r="27259">
      <c r="A27259" s="3"/>
      <c r="B27259" s="3"/>
      <c r="C27259" s="3"/>
      <c r="D27259" s="3"/>
      <c r="E27259" s="3"/>
      <c r="F27259" s="3"/>
      <c r="G27259" s="3"/>
      <c r="H27259" s="3"/>
      <c r="I27259" s="3"/>
      <c r="J27259" s="3"/>
      <c r="K27259" s="3"/>
      <c r="L27259" s="3"/>
      <c r="M27259" s="3"/>
      <c r="N27259" s="3"/>
    </row>
    <row r="27260">
      <c r="A27260" s="3"/>
      <c r="B27260" s="3"/>
      <c r="C27260" s="3"/>
      <c r="D27260" s="3"/>
      <c r="E27260" s="3"/>
      <c r="F27260" s="3"/>
      <c r="G27260" s="3"/>
      <c r="H27260" s="3"/>
      <c r="I27260" s="3"/>
      <c r="J27260" s="3"/>
      <c r="K27260" s="3"/>
      <c r="L27260" s="3"/>
      <c r="M27260" s="3"/>
      <c r="N27260" s="3"/>
    </row>
    <row r="27261">
      <c r="A27261" s="3"/>
      <c r="B27261" s="3"/>
      <c r="C27261" s="3"/>
      <c r="D27261" s="3"/>
      <c r="E27261" s="3"/>
      <c r="F27261" s="3"/>
      <c r="G27261" s="3"/>
      <c r="H27261" s="3"/>
      <c r="I27261" s="3"/>
      <c r="J27261" s="3"/>
      <c r="K27261" s="3"/>
      <c r="L27261" s="3"/>
      <c r="M27261" s="3"/>
      <c r="N27261" s="3"/>
    </row>
    <row r="27262">
      <c r="A27262" s="3"/>
      <c r="B27262" s="3"/>
      <c r="C27262" s="3"/>
      <c r="D27262" s="3"/>
      <c r="E27262" s="3"/>
      <c r="F27262" s="3"/>
      <c r="G27262" s="3"/>
      <c r="H27262" s="3"/>
      <c r="I27262" s="3"/>
      <c r="J27262" s="3"/>
      <c r="K27262" s="3"/>
      <c r="L27262" s="3"/>
      <c r="M27262" s="3"/>
      <c r="N27262" s="3"/>
    </row>
    <row r="27263">
      <c r="A27263" s="3"/>
      <c r="B27263" s="3"/>
      <c r="C27263" s="3"/>
      <c r="D27263" s="3"/>
      <c r="E27263" s="3"/>
      <c r="F27263" s="3"/>
      <c r="G27263" s="3"/>
      <c r="H27263" s="3"/>
      <c r="I27263" s="3"/>
      <c r="J27263" s="3"/>
      <c r="K27263" s="3"/>
      <c r="L27263" s="3"/>
      <c r="M27263" s="3"/>
      <c r="N27263" s="3"/>
    </row>
    <row r="27264">
      <c r="A27264" s="3"/>
      <c r="B27264" s="3"/>
      <c r="C27264" s="3"/>
      <c r="D27264" s="3"/>
      <c r="E27264" s="3"/>
      <c r="F27264" s="3"/>
      <c r="G27264" s="3"/>
      <c r="H27264" s="3"/>
      <c r="I27264" s="3"/>
      <c r="J27264" s="3"/>
      <c r="K27264" s="3"/>
      <c r="L27264" s="3"/>
      <c r="M27264" s="3"/>
      <c r="N27264" s="3"/>
    </row>
    <row r="27265">
      <c r="A27265" s="3"/>
      <c r="B27265" s="3"/>
      <c r="C27265" s="3"/>
      <c r="D27265" s="3"/>
      <c r="E27265" s="3"/>
      <c r="F27265" s="3"/>
      <c r="G27265" s="3"/>
      <c r="H27265" s="3"/>
      <c r="I27265" s="3"/>
      <c r="J27265" s="3"/>
      <c r="K27265" s="3"/>
      <c r="L27265" s="3"/>
      <c r="M27265" s="3"/>
      <c r="N27265" s="3"/>
    </row>
    <row r="27266">
      <c r="A27266" s="3"/>
      <c r="B27266" s="3"/>
      <c r="C27266" s="3"/>
      <c r="D27266" s="3"/>
      <c r="E27266" s="3"/>
      <c r="F27266" s="3"/>
      <c r="G27266" s="3"/>
      <c r="H27266" s="3"/>
      <c r="I27266" s="3"/>
      <c r="J27266" s="3"/>
      <c r="K27266" s="3"/>
      <c r="L27266" s="3"/>
      <c r="M27266" s="3"/>
      <c r="N27266" s="3"/>
    </row>
    <row r="27267">
      <c r="A27267" s="3"/>
      <c r="B27267" s="3"/>
      <c r="C27267" s="3"/>
      <c r="D27267" s="3"/>
      <c r="E27267" s="3"/>
      <c r="F27267" s="3"/>
      <c r="G27267" s="3"/>
      <c r="H27267" s="3"/>
      <c r="I27267" s="3"/>
      <c r="J27267" s="3"/>
      <c r="K27267" s="3"/>
      <c r="L27267" s="3"/>
      <c r="M27267" s="3"/>
      <c r="N27267" s="3"/>
    </row>
    <row r="27268">
      <c r="A27268" s="3"/>
      <c r="B27268" s="3"/>
      <c r="C27268" s="3"/>
      <c r="D27268" s="3"/>
      <c r="E27268" s="3"/>
      <c r="F27268" s="3"/>
      <c r="G27268" s="3"/>
      <c r="H27268" s="3"/>
      <c r="I27268" s="3"/>
      <c r="J27268" s="3"/>
      <c r="K27268" s="3"/>
      <c r="L27268" s="3"/>
      <c r="M27268" s="3"/>
      <c r="N27268" s="3"/>
    </row>
    <row r="27269">
      <c r="A27269" s="3"/>
      <c r="B27269" s="3"/>
      <c r="C27269" s="3"/>
      <c r="D27269" s="3"/>
      <c r="E27269" s="3"/>
      <c r="F27269" s="3"/>
      <c r="G27269" s="3"/>
      <c r="H27269" s="3"/>
      <c r="I27269" s="3"/>
      <c r="J27269" s="3"/>
      <c r="K27269" s="3"/>
      <c r="L27269" s="3"/>
      <c r="M27269" s="3"/>
      <c r="N27269" s="3"/>
    </row>
    <row r="27270">
      <c r="A27270" s="3"/>
      <c r="B27270" s="3"/>
      <c r="C27270" s="3"/>
      <c r="D27270" s="3"/>
      <c r="E27270" s="3"/>
      <c r="F27270" s="3"/>
      <c r="G27270" s="3"/>
      <c r="H27270" s="3"/>
      <c r="I27270" s="3"/>
      <c r="J27270" s="3"/>
      <c r="K27270" s="3"/>
      <c r="L27270" s="3"/>
      <c r="M27270" s="3"/>
      <c r="N27270" s="3"/>
    </row>
    <row r="27271">
      <c r="A27271" s="3"/>
      <c r="B27271" s="3"/>
      <c r="C27271" s="3"/>
      <c r="D27271" s="3"/>
      <c r="E27271" s="3"/>
      <c r="F27271" s="3"/>
      <c r="G27271" s="3"/>
      <c r="H27271" s="3"/>
      <c r="I27271" s="3"/>
      <c r="J27271" s="3"/>
      <c r="K27271" s="3"/>
      <c r="L27271" s="3"/>
      <c r="M27271" s="3"/>
      <c r="N27271" s="3"/>
    </row>
    <row r="27272">
      <c r="A27272" s="3"/>
      <c r="B27272" s="3"/>
      <c r="C27272" s="3"/>
      <c r="D27272" s="3"/>
      <c r="E27272" s="3"/>
      <c r="F27272" s="3"/>
      <c r="G27272" s="3"/>
      <c r="H27272" s="3"/>
      <c r="I27272" s="3"/>
      <c r="J27272" s="3"/>
      <c r="K27272" s="3"/>
      <c r="L27272" s="3"/>
      <c r="M27272" s="3"/>
      <c r="N27272" s="3"/>
    </row>
    <row r="27273">
      <c r="A27273" s="3"/>
      <c r="B27273" s="3"/>
      <c r="C27273" s="3"/>
      <c r="D27273" s="3"/>
      <c r="E27273" s="3"/>
      <c r="F27273" s="3"/>
      <c r="G27273" s="3"/>
      <c r="H27273" s="3"/>
      <c r="I27273" s="3"/>
      <c r="J27273" s="3"/>
      <c r="K27273" s="3"/>
      <c r="L27273" s="3"/>
      <c r="M27273" s="3"/>
      <c r="N27273" s="3"/>
    </row>
    <row r="27274">
      <c r="A27274" s="3"/>
      <c r="B27274" s="3"/>
      <c r="C27274" s="3"/>
      <c r="D27274" s="3"/>
      <c r="E27274" s="3"/>
      <c r="F27274" s="3"/>
      <c r="G27274" s="3"/>
      <c r="H27274" s="3"/>
      <c r="I27274" s="3"/>
      <c r="J27274" s="3"/>
      <c r="K27274" s="3"/>
      <c r="L27274" s="3"/>
      <c r="M27274" s="3"/>
      <c r="N27274" s="3"/>
    </row>
    <row r="27275">
      <c r="A27275" s="3"/>
      <c r="B27275" s="3"/>
      <c r="C27275" s="3"/>
      <c r="D27275" s="3"/>
      <c r="E27275" s="3"/>
      <c r="F27275" s="3"/>
      <c r="G27275" s="3"/>
      <c r="H27275" s="3"/>
      <c r="I27275" s="3"/>
      <c r="J27275" s="3"/>
      <c r="K27275" s="3"/>
      <c r="L27275" s="3"/>
      <c r="M27275" s="3"/>
      <c r="N27275" s="3"/>
    </row>
    <row r="27276">
      <c r="A27276" s="3"/>
      <c r="B27276" s="3"/>
      <c r="C27276" s="3"/>
      <c r="D27276" s="3"/>
      <c r="E27276" s="3"/>
      <c r="F27276" s="3"/>
      <c r="G27276" s="3"/>
      <c r="H27276" s="3"/>
      <c r="I27276" s="3"/>
      <c r="J27276" s="3"/>
      <c r="K27276" s="3"/>
      <c r="L27276" s="3"/>
      <c r="M27276" s="3"/>
      <c r="N27276" s="3"/>
    </row>
    <row r="27277">
      <c r="A27277" s="3"/>
      <c r="B27277" s="3"/>
      <c r="C27277" s="3"/>
      <c r="D27277" s="3"/>
      <c r="E27277" s="3"/>
      <c r="F27277" s="3"/>
      <c r="G27277" s="3"/>
      <c r="H27277" s="3"/>
      <c r="I27277" s="3"/>
      <c r="J27277" s="3"/>
      <c r="K27277" s="3"/>
      <c r="L27277" s="3"/>
      <c r="M27277" s="3"/>
      <c r="N27277" s="3"/>
    </row>
    <row r="27278">
      <c r="A27278" s="3"/>
      <c r="B27278" s="3"/>
      <c r="C27278" s="3"/>
      <c r="D27278" s="3"/>
      <c r="E27278" s="3"/>
      <c r="F27278" s="3"/>
      <c r="G27278" s="3"/>
      <c r="H27278" s="3"/>
      <c r="I27278" s="3"/>
      <c r="J27278" s="3"/>
      <c r="K27278" s="3"/>
      <c r="L27278" s="3"/>
      <c r="M27278" s="3"/>
      <c r="N27278" s="3"/>
    </row>
    <row r="27279">
      <c r="A27279" s="3"/>
      <c r="B27279" s="3"/>
      <c r="C27279" s="3"/>
      <c r="D27279" s="3"/>
      <c r="E27279" s="3"/>
      <c r="F27279" s="3"/>
      <c r="G27279" s="3"/>
      <c r="H27279" s="3"/>
      <c r="I27279" s="3"/>
      <c r="J27279" s="3"/>
      <c r="K27279" s="3"/>
      <c r="L27279" s="3"/>
      <c r="M27279" s="3"/>
      <c r="N27279" s="3"/>
    </row>
    <row r="27280">
      <c r="A27280" s="3"/>
      <c r="B27280" s="3"/>
      <c r="C27280" s="3"/>
      <c r="D27280" s="3"/>
      <c r="E27280" s="3"/>
      <c r="F27280" s="3"/>
      <c r="G27280" s="3"/>
      <c r="H27280" s="3"/>
      <c r="I27280" s="3"/>
      <c r="J27280" s="3"/>
      <c r="K27280" s="3"/>
      <c r="L27280" s="3"/>
      <c r="M27280" s="3"/>
      <c r="N27280" s="3"/>
    </row>
    <row r="27281">
      <c r="A27281" s="3"/>
      <c r="B27281" s="3"/>
      <c r="C27281" s="3"/>
      <c r="D27281" s="3"/>
      <c r="E27281" s="3"/>
      <c r="F27281" s="3"/>
      <c r="G27281" s="3"/>
      <c r="H27281" s="3"/>
      <c r="I27281" s="3"/>
      <c r="J27281" s="3"/>
      <c r="K27281" s="3"/>
      <c r="L27281" s="3"/>
      <c r="M27281" s="3"/>
      <c r="N27281" s="3"/>
    </row>
    <row r="27282">
      <c r="A27282" s="3"/>
      <c r="B27282" s="3"/>
      <c r="C27282" s="3"/>
      <c r="D27282" s="3"/>
      <c r="E27282" s="3"/>
      <c r="F27282" s="3"/>
      <c r="G27282" s="3"/>
      <c r="H27282" s="3"/>
      <c r="I27282" s="3"/>
      <c r="J27282" s="3"/>
      <c r="K27282" s="3"/>
      <c r="L27282" s="3"/>
      <c r="M27282" s="3"/>
      <c r="N27282" s="3"/>
    </row>
    <row r="27283">
      <c r="A27283" s="3"/>
      <c r="B27283" s="3"/>
      <c r="C27283" s="3"/>
      <c r="D27283" s="3"/>
      <c r="E27283" s="3"/>
      <c r="F27283" s="3"/>
      <c r="G27283" s="3"/>
      <c r="H27283" s="3"/>
      <c r="I27283" s="3"/>
      <c r="J27283" s="3"/>
      <c r="K27283" s="3"/>
      <c r="L27283" s="3"/>
      <c r="M27283" s="3"/>
      <c r="N27283" s="3"/>
    </row>
    <row r="27284">
      <c r="A27284" s="3"/>
      <c r="B27284" s="3"/>
      <c r="C27284" s="3"/>
      <c r="D27284" s="3"/>
      <c r="E27284" s="3"/>
      <c r="F27284" s="3"/>
      <c r="G27284" s="3"/>
      <c r="H27284" s="3"/>
      <c r="I27284" s="3"/>
      <c r="J27284" s="3"/>
      <c r="K27284" s="3"/>
      <c r="L27284" s="3"/>
      <c r="M27284" s="3"/>
      <c r="N27284" s="3"/>
    </row>
    <row r="27285">
      <c r="A27285" s="3"/>
      <c r="B27285" s="3"/>
      <c r="C27285" s="3"/>
      <c r="D27285" s="3"/>
      <c r="E27285" s="3"/>
      <c r="F27285" s="3"/>
      <c r="G27285" s="3"/>
      <c r="H27285" s="3"/>
      <c r="I27285" s="3"/>
      <c r="J27285" s="3"/>
      <c r="K27285" s="3"/>
      <c r="L27285" s="3"/>
      <c r="M27285" s="3"/>
      <c r="N27285" s="3"/>
    </row>
    <row r="27286">
      <c r="A27286" s="3"/>
      <c r="B27286" s="3"/>
      <c r="C27286" s="3"/>
      <c r="D27286" s="3"/>
      <c r="E27286" s="3"/>
      <c r="F27286" s="3"/>
      <c r="G27286" s="3"/>
      <c r="H27286" s="3"/>
      <c r="I27286" s="3"/>
      <c r="J27286" s="3"/>
      <c r="K27286" s="3"/>
      <c r="L27286" s="3"/>
      <c r="M27286" s="3"/>
      <c r="N27286" s="3"/>
    </row>
    <row r="27287">
      <c r="A27287" s="3"/>
      <c r="B27287" s="3"/>
      <c r="C27287" s="3"/>
      <c r="D27287" s="3"/>
      <c r="E27287" s="3"/>
      <c r="F27287" s="3"/>
      <c r="G27287" s="3"/>
      <c r="H27287" s="3"/>
      <c r="I27287" s="3"/>
      <c r="J27287" s="3"/>
      <c r="K27287" s="3"/>
      <c r="L27287" s="3"/>
      <c r="M27287" s="3"/>
      <c r="N27287" s="3"/>
    </row>
    <row r="27288">
      <c r="A27288" s="3"/>
      <c r="B27288" s="3"/>
      <c r="C27288" s="3"/>
      <c r="D27288" s="3"/>
      <c r="E27288" s="3"/>
      <c r="F27288" s="3"/>
      <c r="G27288" s="3"/>
      <c r="H27288" s="3"/>
      <c r="I27288" s="3"/>
      <c r="J27288" s="3"/>
      <c r="K27288" s="3"/>
      <c r="L27288" s="3"/>
      <c r="M27288" s="3"/>
      <c r="N27288" s="3"/>
    </row>
    <row r="27289">
      <c r="A27289" s="3"/>
      <c r="B27289" s="3"/>
      <c r="C27289" s="3"/>
      <c r="D27289" s="3"/>
      <c r="E27289" s="3"/>
      <c r="F27289" s="3"/>
      <c r="G27289" s="3"/>
      <c r="H27289" s="3"/>
      <c r="I27289" s="3"/>
      <c r="J27289" s="3"/>
      <c r="K27289" s="3"/>
      <c r="L27289" s="3"/>
      <c r="M27289" s="3"/>
      <c r="N27289" s="3"/>
    </row>
    <row r="27290">
      <c r="A27290" s="3"/>
      <c r="B27290" s="3"/>
      <c r="C27290" s="3"/>
      <c r="D27290" s="3"/>
      <c r="E27290" s="3"/>
      <c r="F27290" s="3"/>
      <c r="G27290" s="3"/>
      <c r="H27290" s="3"/>
      <c r="I27290" s="3"/>
      <c r="J27290" s="3"/>
      <c r="K27290" s="3"/>
      <c r="L27290" s="3"/>
      <c r="M27290" s="3"/>
      <c r="N27290" s="3"/>
    </row>
    <row r="27291">
      <c r="A27291" s="3"/>
      <c r="B27291" s="3"/>
      <c r="C27291" s="3"/>
      <c r="D27291" s="3"/>
      <c r="E27291" s="3"/>
      <c r="F27291" s="3"/>
      <c r="G27291" s="3"/>
      <c r="H27291" s="3"/>
      <c r="I27291" s="3"/>
      <c r="J27291" s="3"/>
      <c r="K27291" s="3"/>
      <c r="L27291" s="3"/>
      <c r="M27291" s="3"/>
      <c r="N27291" s="3"/>
    </row>
    <row r="27292">
      <c r="A27292" s="3"/>
      <c r="B27292" s="3"/>
      <c r="C27292" s="3"/>
      <c r="D27292" s="3"/>
      <c r="E27292" s="3"/>
      <c r="F27292" s="3"/>
      <c r="G27292" s="3"/>
      <c r="H27292" s="3"/>
      <c r="I27292" s="3"/>
      <c r="J27292" s="3"/>
      <c r="K27292" s="3"/>
      <c r="L27292" s="3"/>
      <c r="M27292" s="3"/>
      <c r="N27292" s="3"/>
    </row>
    <row r="27293">
      <c r="A27293" s="3"/>
      <c r="B27293" s="3"/>
      <c r="C27293" s="3"/>
      <c r="D27293" s="3"/>
      <c r="E27293" s="3"/>
      <c r="F27293" s="3"/>
      <c r="G27293" s="3"/>
      <c r="H27293" s="3"/>
      <c r="I27293" s="3"/>
      <c r="J27293" s="3"/>
      <c r="K27293" s="3"/>
      <c r="L27293" s="3"/>
      <c r="M27293" s="3"/>
      <c r="N27293" s="3"/>
    </row>
    <row r="27294">
      <c r="A27294" s="3"/>
      <c r="B27294" s="3"/>
      <c r="C27294" s="3"/>
      <c r="D27294" s="3"/>
      <c r="E27294" s="3"/>
      <c r="F27294" s="3"/>
      <c r="G27294" s="3"/>
      <c r="H27294" s="3"/>
      <c r="I27294" s="3"/>
      <c r="J27294" s="3"/>
      <c r="K27294" s="3"/>
      <c r="L27294" s="3"/>
      <c r="M27294" s="3"/>
      <c r="N27294" s="3"/>
    </row>
    <row r="27295">
      <c r="A27295" s="3"/>
      <c r="B27295" s="3"/>
      <c r="C27295" s="3"/>
      <c r="D27295" s="3"/>
      <c r="E27295" s="3"/>
      <c r="F27295" s="3"/>
      <c r="G27295" s="3"/>
      <c r="H27295" s="3"/>
      <c r="I27295" s="3"/>
      <c r="J27295" s="3"/>
      <c r="K27295" s="3"/>
      <c r="L27295" s="3"/>
      <c r="M27295" s="3"/>
      <c r="N27295" s="3"/>
    </row>
    <row r="27296">
      <c r="A27296" s="3"/>
      <c r="B27296" s="3"/>
      <c r="C27296" s="3"/>
      <c r="D27296" s="3"/>
      <c r="E27296" s="3"/>
      <c r="F27296" s="3"/>
      <c r="G27296" s="3"/>
      <c r="H27296" s="3"/>
      <c r="I27296" s="3"/>
      <c r="J27296" s="3"/>
      <c r="K27296" s="3"/>
      <c r="L27296" s="3"/>
      <c r="M27296" s="3"/>
      <c r="N27296" s="3"/>
    </row>
    <row r="27297">
      <c r="A27297" s="3"/>
      <c r="B27297" s="3"/>
      <c r="C27297" s="3"/>
      <c r="D27297" s="3"/>
      <c r="E27297" s="3"/>
      <c r="F27297" s="3"/>
      <c r="G27297" s="3"/>
      <c r="H27297" s="3"/>
      <c r="I27297" s="3"/>
      <c r="J27297" s="3"/>
      <c r="K27297" s="3"/>
      <c r="L27297" s="3"/>
      <c r="M27297" s="3"/>
      <c r="N27297" s="3"/>
    </row>
    <row r="27298">
      <c r="A27298" s="3"/>
      <c r="B27298" s="3"/>
      <c r="C27298" s="3"/>
      <c r="D27298" s="3"/>
      <c r="E27298" s="3"/>
      <c r="F27298" s="3"/>
      <c r="G27298" s="3"/>
      <c r="H27298" s="3"/>
      <c r="I27298" s="3"/>
      <c r="J27298" s="3"/>
      <c r="K27298" s="3"/>
      <c r="L27298" s="3"/>
      <c r="M27298" s="3"/>
      <c r="N27298" s="3"/>
    </row>
    <row r="27299">
      <c r="A27299" s="3"/>
      <c r="B27299" s="3"/>
      <c r="C27299" s="3"/>
      <c r="D27299" s="3"/>
      <c r="E27299" s="3"/>
      <c r="F27299" s="3"/>
      <c r="G27299" s="3"/>
      <c r="H27299" s="3"/>
      <c r="I27299" s="3"/>
      <c r="J27299" s="3"/>
      <c r="K27299" s="3"/>
      <c r="L27299" s="3"/>
      <c r="M27299" s="3"/>
      <c r="N27299" s="3"/>
    </row>
    <row r="27300">
      <c r="A27300" s="3"/>
      <c r="B27300" s="3"/>
      <c r="C27300" s="3"/>
      <c r="D27300" s="3"/>
      <c r="E27300" s="3"/>
      <c r="F27300" s="3"/>
      <c r="G27300" s="3"/>
      <c r="H27300" s="3"/>
      <c r="I27300" s="3"/>
      <c r="J27300" s="3"/>
      <c r="K27300" s="3"/>
      <c r="L27300" s="3"/>
      <c r="M27300" s="3"/>
      <c r="N27300" s="3"/>
    </row>
    <row r="27301">
      <c r="A27301" s="3"/>
      <c r="B27301" s="3"/>
      <c r="C27301" s="3"/>
      <c r="D27301" s="3"/>
      <c r="E27301" s="3"/>
      <c r="F27301" s="3"/>
      <c r="G27301" s="3"/>
      <c r="H27301" s="3"/>
      <c r="I27301" s="3"/>
      <c r="J27301" s="3"/>
      <c r="K27301" s="3"/>
      <c r="L27301" s="3"/>
      <c r="M27301" s="3"/>
      <c r="N27301" s="3"/>
    </row>
    <row r="27302">
      <c r="A27302" s="3"/>
      <c r="B27302" s="3"/>
      <c r="C27302" s="3"/>
      <c r="D27302" s="3"/>
      <c r="E27302" s="3"/>
      <c r="F27302" s="3"/>
      <c r="G27302" s="3"/>
      <c r="H27302" s="3"/>
      <c r="I27302" s="3"/>
      <c r="J27302" s="3"/>
      <c r="K27302" s="3"/>
      <c r="L27302" s="3"/>
      <c r="M27302" s="3"/>
      <c r="N27302" s="3"/>
    </row>
    <row r="27303">
      <c r="A27303" s="3"/>
      <c r="B27303" s="3"/>
      <c r="C27303" s="3"/>
      <c r="D27303" s="3"/>
      <c r="E27303" s="3"/>
      <c r="F27303" s="3"/>
      <c r="G27303" s="3"/>
      <c r="H27303" s="3"/>
      <c r="I27303" s="3"/>
      <c r="J27303" s="3"/>
      <c r="K27303" s="3"/>
      <c r="L27303" s="3"/>
      <c r="M27303" s="3"/>
      <c r="N27303" s="3"/>
    </row>
    <row r="27304">
      <c r="A27304" s="3"/>
      <c r="B27304" s="3"/>
      <c r="C27304" s="3"/>
      <c r="D27304" s="3"/>
      <c r="E27304" s="3"/>
      <c r="F27304" s="3"/>
      <c r="G27304" s="3"/>
      <c r="H27304" s="3"/>
      <c r="I27304" s="3"/>
      <c r="J27304" s="3"/>
      <c r="K27304" s="3"/>
      <c r="L27304" s="3"/>
      <c r="M27304" s="3"/>
      <c r="N27304" s="3"/>
    </row>
    <row r="27305">
      <c r="A27305" s="3"/>
      <c r="B27305" s="3"/>
      <c r="C27305" s="3"/>
      <c r="D27305" s="3"/>
      <c r="E27305" s="3"/>
      <c r="F27305" s="3"/>
      <c r="G27305" s="3"/>
      <c r="H27305" s="3"/>
      <c r="I27305" s="3"/>
      <c r="J27305" s="3"/>
      <c r="K27305" s="3"/>
      <c r="L27305" s="3"/>
      <c r="M27305" s="3"/>
      <c r="N27305" s="3"/>
    </row>
    <row r="27306">
      <c r="A27306" s="3"/>
      <c r="B27306" s="3"/>
      <c r="C27306" s="3"/>
      <c r="D27306" s="3"/>
      <c r="E27306" s="3"/>
      <c r="F27306" s="3"/>
      <c r="G27306" s="3"/>
      <c r="H27306" s="3"/>
      <c r="I27306" s="3"/>
      <c r="J27306" s="3"/>
      <c r="K27306" s="3"/>
      <c r="L27306" s="3"/>
      <c r="M27306" s="3"/>
      <c r="N27306" s="3"/>
    </row>
    <row r="27307">
      <c r="A27307" s="3"/>
      <c r="B27307" s="3"/>
      <c r="C27307" s="3"/>
      <c r="D27307" s="3"/>
      <c r="E27307" s="3"/>
      <c r="F27307" s="3"/>
      <c r="G27307" s="3"/>
      <c r="H27307" s="3"/>
      <c r="I27307" s="3"/>
      <c r="J27307" s="3"/>
      <c r="K27307" s="3"/>
      <c r="L27307" s="3"/>
      <c r="M27307" s="3"/>
      <c r="N27307" s="3"/>
    </row>
    <row r="27308">
      <c r="A27308" s="3"/>
      <c r="B27308" s="3"/>
      <c r="C27308" s="3"/>
      <c r="D27308" s="3"/>
      <c r="E27308" s="3"/>
      <c r="F27308" s="3"/>
      <c r="G27308" s="3"/>
      <c r="H27308" s="3"/>
      <c r="I27308" s="3"/>
      <c r="J27308" s="3"/>
      <c r="K27308" s="3"/>
      <c r="L27308" s="3"/>
      <c r="M27308" s="3"/>
      <c r="N27308" s="3"/>
    </row>
    <row r="27309">
      <c r="A27309" s="3"/>
      <c r="B27309" s="3"/>
      <c r="C27309" s="3"/>
      <c r="D27309" s="3"/>
      <c r="E27309" s="3"/>
      <c r="F27309" s="3"/>
      <c r="G27309" s="3"/>
      <c r="H27309" s="3"/>
      <c r="I27309" s="3"/>
      <c r="J27309" s="3"/>
      <c r="K27309" s="3"/>
      <c r="L27309" s="3"/>
      <c r="M27309" s="3"/>
      <c r="N27309" s="3"/>
    </row>
    <row r="27310">
      <c r="A27310" s="3"/>
      <c r="B27310" s="3"/>
      <c r="C27310" s="3"/>
      <c r="D27310" s="3"/>
      <c r="E27310" s="3"/>
      <c r="F27310" s="3"/>
      <c r="G27310" s="3"/>
      <c r="H27310" s="3"/>
      <c r="I27310" s="3"/>
      <c r="J27310" s="3"/>
      <c r="K27310" s="3"/>
      <c r="L27310" s="3"/>
      <c r="M27310" s="3"/>
      <c r="N27310" s="3"/>
    </row>
    <row r="27311">
      <c r="A27311" s="3"/>
      <c r="B27311" s="3"/>
      <c r="C27311" s="3"/>
      <c r="D27311" s="3"/>
      <c r="E27311" s="3"/>
      <c r="F27311" s="3"/>
      <c r="G27311" s="3"/>
      <c r="H27311" s="3"/>
      <c r="I27311" s="3"/>
      <c r="J27311" s="3"/>
      <c r="K27311" s="3"/>
      <c r="L27311" s="3"/>
      <c r="M27311" s="3"/>
      <c r="N27311" s="3"/>
    </row>
    <row r="27312">
      <c r="A27312" s="3"/>
      <c r="B27312" s="3"/>
      <c r="C27312" s="3"/>
      <c r="D27312" s="3"/>
      <c r="E27312" s="3"/>
      <c r="F27312" s="3"/>
      <c r="G27312" s="3"/>
      <c r="H27312" s="3"/>
      <c r="I27312" s="3"/>
      <c r="J27312" s="3"/>
      <c r="K27312" s="3"/>
      <c r="L27312" s="3"/>
      <c r="M27312" s="3"/>
      <c r="N27312" s="3"/>
    </row>
    <row r="27313">
      <c r="A27313" s="3"/>
      <c r="B27313" s="3"/>
      <c r="C27313" s="3"/>
      <c r="D27313" s="3"/>
      <c r="E27313" s="3"/>
      <c r="F27313" s="3"/>
      <c r="G27313" s="3"/>
      <c r="H27313" s="3"/>
      <c r="I27313" s="3"/>
      <c r="J27313" s="3"/>
      <c r="K27313" s="3"/>
      <c r="L27313" s="3"/>
      <c r="M27313" s="3"/>
      <c r="N27313" s="3"/>
    </row>
    <row r="27314">
      <c r="A27314" s="3"/>
      <c r="B27314" s="3"/>
      <c r="C27314" s="3"/>
      <c r="D27314" s="3"/>
      <c r="E27314" s="3"/>
      <c r="F27314" s="3"/>
      <c r="G27314" s="3"/>
      <c r="H27314" s="3"/>
      <c r="I27314" s="3"/>
      <c r="J27314" s="3"/>
      <c r="K27314" s="3"/>
      <c r="L27314" s="3"/>
      <c r="M27314" s="3"/>
      <c r="N27314" s="3"/>
    </row>
    <row r="27315">
      <c r="A27315" s="3"/>
      <c r="B27315" s="3"/>
      <c r="C27315" s="3"/>
      <c r="D27315" s="3"/>
      <c r="E27315" s="3"/>
      <c r="F27315" s="3"/>
      <c r="G27315" s="3"/>
      <c r="H27315" s="3"/>
      <c r="I27315" s="3"/>
      <c r="J27315" s="3"/>
      <c r="K27315" s="3"/>
      <c r="L27315" s="3"/>
      <c r="M27315" s="3"/>
      <c r="N27315" s="3"/>
    </row>
    <row r="27316">
      <c r="A27316" s="3"/>
      <c r="B27316" s="3"/>
      <c r="C27316" s="3"/>
      <c r="D27316" s="3"/>
      <c r="E27316" s="3"/>
      <c r="F27316" s="3"/>
      <c r="G27316" s="3"/>
      <c r="H27316" s="3"/>
      <c r="I27316" s="3"/>
      <c r="J27316" s="3"/>
      <c r="K27316" s="3"/>
      <c r="L27316" s="3"/>
      <c r="M27316" s="3"/>
      <c r="N27316" s="3"/>
    </row>
    <row r="27317">
      <c r="A27317" s="3"/>
      <c r="B27317" s="3"/>
      <c r="C27317" s="3"/>
      <c r="D27317" s="3"/>
      <c r="E27317" s="3"/>
      <c r="F27317" s="3"/>
      <c r="G27317" s="3"/>
      <c r="H27317" s="3"/>
      <c r="I27317" s="3"/>
      <c r="J27317" s="3"/>
      <c r="K27317" s="3"/>
      <c r="L27317" s="3"/>
      <c r="M27317" s="3"/>
      <c r="N27317" s="3"/>
    </row>
    <row r="27318">
      <c r="A27318" s="3"/>
      <c r="B27318" s="3"/>
      <c r="C27318" s="3"/>
      <c r="D27318" s="3"/>
      <c r="E27318" s="3"/>
      <c r="F27318" s="3"/>
      <c r="G27318" s="3"/>
      <c r="H27318" s="3"/>
      <c r="I27318" s="3"/>
      <c r="J27318" s="3"/>
      <c r="K27318" s="3"/>
      <c r="L27318" s="3"/>
      <c r="M27318" s="3"/>
      <c r="N27318" s="3"/>
    </row>
    <row r="27319">
      <c r="A27319" s="3"/>
      <c r="B27319" s="3"/>
      <c r="C27319" s="3"/>
      <c r="D27319" s="3"/>
      <c r="E27319" s="3"/>
      <c r="F27319" s="3"/>
      <c r="G27319" s="3"/>
      <c r="H27319" s="3"/>
      <c r="I27319" s="3"/>
      <c r="J27319" s="3"/>
      <c r="K27319" s="3"/>
      <c r="L27319" s="3"/>
      <c r="M27319" s="3"/>
      <c r="N27319" s="3"/>
    </row>
    <row r="27320">
      <c r="A27320" s="3"/>
      <c r="B27320" s="3"/>
      <c r="C27320" s="3"/>
      <c r="D27320" s="3"/>
      <c r="E27320" s="3"/>
      <c r="F27320" s="3"/>
      <c r="G27320" s="3"/>
      <c r="H27320" s="3"/>
      <c r="I27320" s="3"/>
      <c r="J27320" s="3"/>
      <c r="K27320" s="3"/>
      <c r="L27320" s="3"/>
      <c r="M27320" s="3"/>
      <c r="N27320" s="3"/>
    </row>
    <row r="27321">
      <c r="A27321" s="3"/>
      <c r="B27321" s="3"/>
      <c r="C27321" s="3"/>
      <c r="D27321" s="3"/>
      <c r="E27321" s="3"/>
      <c r="F27321" s="3"/>
      <c r="G27321" s="3"/>
      <c r="H27321" s="3"/>
      <c r="I27321" s="3"/>
      <c r="J27321" s="3"/>
      <c r="K27321" s="3"/>
      <c r="L27321" s="3"/>
      <c r="M27321" s="3"/>
      <c r="N27321" s="3"/>
    </row>
    <row r="27322">
      <c r="A27322" s="3"/>
      <c r="B27322" s="3"/>
      <c r="C27322" s="3"/>
      <c r="D27322" s="3"/>
      <c r="E27322" s="3"/>
      <c r="F27322" s="3"/>
      <c r="G27322" s="3"/>
      <c r="H27322" s="3"/>
      <c r="I27322" s="3"/>
      <c r="J27322" s="3"/>
      <c r="K27322" s="3"/>
      <c r="L27322" s="3"/>
      <c r="M27322" s="3"/>
      <c r="N27322" s="3"/>
    </row>
    <row r="27323">
      <c r="A27323" s="3"/>
      <c r="B27323" s="3"/>
      <c r="C27323" s="3"/>
      <c r="D27323" s="3"/>
      <c r="E27323" s="3"/>
      <c r="F27323" s="3"/>
      <c r="G27323" s="3"/>
      <c r="H27323" s="3"/>
      <c r="I27323" s="3"/>
      <c r="J27323" s="3"/>
      <c r="K27323" s="3"/>
      <c r="L27323" s="3"/>
      <c r="M27323" s="3"/>
      <c r="N27323" s="3"/>
    </row>
    <row r="27324">
      <c r="A27324" s="3"/>
      <c r="B27324" s="3"/>
      <c r="C27324" s="3"/>
      <c r="D27324" s="3"/>
      <c r="E27324" s="3"/>
      <c r="F27324" s="3"/>
      <c r="G27324" s="3"/>
      <c r="H27324" s="3"/>
      <c r="I27324" s="3"/>
      <c r="J27324" s="3"/>
      <c r="K27324" s="3"/>
      <c r="L27324" s="3"/>
      <c r="M27324" s="3"/>
      <c r="N27324" s="3"/>
    </row>
    <row r="27325">
      <c r="A27325" s="3"/>
      <c r="B27325" s="3"/>
      <c r="C27325" s="3"/>
      <c r="D27325" s="3"/>
      <c r="E27325" s="3"/>
      <c r="F27325" s="3"/>
      <c r="G27325" s="3"/>
      <c r="H27325" s="3"/>
      <c r="I27325" s="3"/>
      <c r="J27325" s="3"/>
      <c r="K27325" s="3"/>
      <c r="L27325" s="3"/>
      <c r="M27325" s="3"/>
      <c r="N27325" s="3"/>
    </row>
    <row r="27326">
      <c r="A27326" s="3"/>
      <c r="B27326" s="3"/>
      <c r="C27326" s="3"/>
      <c r="D27326" s="3"/>
      <c r="E27326" s="3"/>
      <c r="F27326" s="3"/>
      <c r="G27326" s="3"/>
      <c r="H27326" s="3"/>
      <c r="I27326" s="3"/>
      <c r="J27326" s="3"/>
      <c r="K27326" s="3"/>
      <c r="L27326" s="3"/>
      <c r="M27326" s="3"/>
      <c r="N27326" s="3"/>
    </row>
    <row r="27327">
      <c r="A27327" s="3"/>
      <c r="B27327" s="3"/>
      <c r="C27327" s="3"/>
      <c r="D27327" s="3"/>
      <c r="E27327" s="3"/>
      <c r="F27327" s="3"/>
      <c r="G27327" s="3"/>
      <c r="H27327" s="3"/>
      <c r="I27327" s="3"/>
      <c r="J27327" s="3"/>
      <c r="K27327" s="3"/>
      <c r="L27327" s="3"/>
      <c r="M27327" s="3"/>
      <c r="N27327" s="3"/>
    </row>
    <row r="27328">
      <c r="A27328" s="3"/>
      <c r="B27328" s="3"/>
      <c r="C27328" s="3"/>
      <c r="D27328" s="3"/>
      <c r="E27328" s="3"/>
      <c r="F27328" s="3"/>
      <c r="G27328" s="3"/>
      <c r="H27328" s="3"/>
      <c r="I27328" s="3"/>
      <c r="J27328" s="3"/>
      <c r="K27328" s="3"/>
      <c r="L27328" s="3"/>
      <c r="M27328" s="3"/>
      <c r="N27328" s="3"/>
    </row>
    <row r="27329">
      <c r="A27329" s="3"/>
      <c r="B27329" s="3"/>
      <c r="C27329" s="3"/>
      <c r="D27329" s="3"/>
      <c r="E27329" s="3"/>
      <c r="F27329" s="3"/>
      <c r="G27329" s="3"/>
      <c r="H27329" s="3"/>
      <c r="I27329" s="3"/>
      <c r="J27329" s="3"/>
      <c r="K27329" s="3"/>
      <c r="L27329" s="3"/>
      <c r="M27329" s="3"/>
      <c r="N27329" s="3"/>
    </row>
    <row r="27330">
      <c r="A27330" s="3"/>
      <c r="B27330" s="3"/>
      <c r="C27330" s="3"/>
      <c r="D27330" s="3"/>
      <c r="E27330" s="3"/>
      <c r="F27330" s="3"/>
      <c r="G27330" s="3"/>
      <c r="H27330" s="3"/>
      <c r="I27330" s="3"/>
      <c r="J27330" s="3"/>
      <c r="K27330" s="3"/>
      <c r="L27330" s="3"/>
      <c r="M27330" s="3"/>
      <c r="N27330" s="3"/>
    </row>
    <row r="27331">
      <c r="A27331" s="3"/>
      <c r="B27331" s="3"/>
      <c r="C27331" s="3"/>
      <c r="D27331" s="3"/>
      <c r="E27331" s="3"/>
      <c r="F27331" s="3"/>
      <c r="G27331" s="3"/>
      <c r="H27331" s="3"/>
      <c r="I27331" s="3"/>
      <c r="J27331" s="3"/>
      <c r="K27331" s="3"/>
      <c r="L27331" s="3"/>
      <c r="M27331" s="3"/>
      <c r="N27331" s="3"/>
    </row>
    <row r="27332">
      <c r="A27332" s="3"/>
      <c r="B27332" s="3"/>
      <c r="C27332" s="3"/>
      <c r="D27332" s="3"/>
      <c r="E27332" s="3"/>
      <c r="F27332" s="3"/>
      <c r="G27332" s="3"/>
      <c r="H27332" s="3"/>
      <c r="I27332" s="3"/>
      <c r="J27332" s="3"/>
      <c r="K27332" s="3"/>
      <c r="L27332" s="3"/>
      <c r="M27332" s="3"/>
      <c r="N27332" s="3"/>
    </row>
    <row r="27333">
      <c r="A27333" s="3"/>
      <c r="B27333" s="3"/>
      <c r="C27333" s="3"/>
      <c r="D27333" s="3"/>
      <c r="E27333" s="3"/>
      <c r="F27333" s="3"/>
      <c r="G27333" s="3"/>
      <c r="H27333" s="3"/>
      <c r="I27333" s="3"/>
      <c r="J27333" s="3"/>
      <c r="K27333" s="3"/>
      <c r="L27333" s="3"/>
      <c r="M27333" s="3"/>
      <c r="N27333" s="3"/>
    </row>
    <row r="27334">
      <c r="A27334" s="3"/>
      <c r="B27334" s="3"/>
      <c r="C27334" s="3"/>
      <c r="D27334" s="3"/>
      <c r="E27334" s="3"/>
      <c r="F27334" s="3"/>
      <c r="G27334" s="3"/>
      <c r="H27334" s="3"/>
      <c r="I27334" s="3"/>
      <c r="J27334" s="3"/>
      <c r="K27334" s="3"/>
      <c r="L27334" s="3"/>
      <c r="M27334" s="3"/>
      <c r="N27334" s="3"/>
    </row>
    <row r="27335">
      <c r="A27335" s="3"/>
      <c r="B27335" s="3"/>
      <c r="C27335" s="3"/>
      <c r="D27335" s="3"/>
      <c r="E27335" s="3"/>
      <c r="F27335" s="3"/>
      <c r="G27335" s="3"/>
      <c r="H27335" s="3"/>
      <c r="I27335" s="3"/>
      <c r="J27335" s="3"/>
      <c r="K27335" s="3"/>
      <c r="L27335" s="3"/>
      <c r="M27335" s="3"/>
      <c r="N27335" s="3"/>
    </row>
    <row r="27336">
      <c r="A27336" s="3"/>
      <c r="B27336" s="3"/>
      <c r="C27336" s="3"/>
      <c r="D27336" s="3"/>
      <c r="E27336" s="3"/>
      <c r="F27336" s="3"/>
      <c r="G27336" s="3"/>
      <c r="H27336" s="3"/>
      <c r="I27336" s="3"/>
      <c r="J27336" s="3"/>
      <c r="K27336" s="3"/>
      <c r="L27336" s="3"/>
      <c r="M27336" s="3"/>
      <c r="N27336" s="3"/>
    </row>
    <row r="27337">
      <c r="A27337" s="3"/>
      <c r="B27337" s="3"/>
      <c r="C27337" s="3"/>
      <c r="D27337" s="3"/>
      <c r="E27337" s="3"/>
      <c r="F27337" s="3"/>
      <c r="G27337" s="3"/>
      <c r="H27337" s="3"/>
      <c r="I27337" s="3"/>
      <c r="J27337" s="3"/>
      <c r="K27337" s="3"/>
      <c r="L27337" s="3"/>
      <c r="M27337" s="3"/>
      <c r="N27337" s="3"/>
    </row>
    <row r="27338">
      <c r="A27338" s="3"/>
      <c r="B27338" s="3"/>
      <c r="C27338" s="3"/>
      <c r="D27338" s="3"/>
      <c r="E27338" s="3"/>
      <c r="F27338" s="3"/>
      <c r="G27338" s="3"/>
      <c r="H27338" s="3"/>
      <c r="I27338" s="3"/>
      <c r="J27338" s="3"/>
      <c r="K27338" s="3"/>
      <c r="L27338" s="3"/>
      <c r="M27338" s="3"/>
      <c r="N27338" s="3"/>
    </row>
    <row r="27339">
      <c r="A27339" s="3"/>
      <c r="B27339" s="3"/>
      <c r="C27339" s="3"/>
      <c r="D27339" s="3"/>
      <c r="E27339" s="3"/>
      <c r="F27339" s="3"/>
      <c r="G27339" s="3"/>
      <c r="H27339" s="3"/>
      <c r="I27339" s="3"/>
      <c r="J27339" s="3"/>
      <c r="K27339" s="3"/>
      <c r="L27339" s="3"/>
      <c r="M27339" s="3"/>
      <c r="N27339" s="3"/>
    </row>
    <row r="27340">
      <c r="A27340" s="3"/>
      <c r="B27340" s="3"/>
      <c r="C27340" s="3"/>
      <c r="D27340" s="3"/>
      <c r="E27340" s="3"/>
      <c r="F27340" s="3"/>
      <c r="G27340" s="3"/>
      <c r="H27340" s="3"/>
      <c r="I27340" s="3"/>
      <c r="J27340" s="3"/>
      <c r="K27340" s="3"/>
      <c r="L27340" s="3"/>
      <c r="M27340" s="3"/>
      <c r="N27340" s="3"/>
    </row>
    <row r="27341">
      <c r="A27341" s="3"/>
      <c r="B27341" s="3"/>
      <c r="C27341" s="3"/>
      <c r="D27341" s="3"/>
      <c r="E27341" s="3"/>
      <c r="F27341" s="3"/>
      <c r="G27341" s="3"/>
      <c r="H27341" s="3"/>
      <c r="I27341" s="3"/>
      <c r="J27341" s="3"/>
      <c r="K27341" s="3"/>
      <c r="L27341" s="3"/>
      <c r="M27341" s="3"/>
      <c r="N27341" s="3"/>
    </row>
    <row r="27342">
      <c r="A27342" s="3"/>
      <c r="B27342" s="3"/>
      <c r="C27342" s="3"/>
      <c r="D27342" s="3"/>
      <c r="E27342" s="3"/>
      <c r="F27342" s="3"/>
      <c r="G27342" s="3"/>
      <c r="H27342" s="3"/>
      <c r="I27342" s="3"/>
      <c r="J27342" s="3"/>
      <c r="K27342" s="3"/>
      <c r="L27342" s="3"/>
      <c r="M27342" s="3"/>
      <c r="N27342" s="3"/>
    </row>
    <row r="27343">
      <c r="A27343" s="3"/>
      <c r="B27343" s="3"/>
      <c r="C27343" s="3"/>
      <c r="D27343" s="3"/>
      <c r="E27343" s="3"/>
      <c r="F27343" s="3"/>
      <c r="G27343" s="3"/>
      <c r="H27343" s="3"/>
      <c r="I27343" s="3"/>
      <c r="J27343" s="3"/>
      <c r="K27343" s="3"/>
      <c r="L27343" s="3"/>
      <c r="M27343" s="3"/>
      <c r="N27343" s="3"/>
    </row>
    <row r="27344">
      <c r="A27344" s="3"/>
      <c r="B27344" s="3"/>
      <c r="C27344" s="3"/>
      <c r="D27344" s="3"/>
      <c r="E27344" s="3"/>
      <c r="F27344" s="3"/>
      <c r="G27344" s="3"/>
      <c r="H27344" s="3"/>
      <c r="I27344" s="3"/>
      <c r="J27344" s="3"/>
      <c r="K27344" s="3"/>
      <c r="L27344" s="3"/>
      <c r="M27344" s="3"/>
      <c r="N27344" s="3"/>
    </row>
    <row r="27345">
      <c r="A27345" s="3"/>
      <c r="B27345" s="3"/>
      <c r="C27345" s="3"/>
      <c r="D27345" s="3"/>
      <c r="E27345" s="3"/>
      <c r="F27345" s="3"/>
      <c r="G27345" s="3"/>
      <c r="H27345" s="3"/>
      <c r="I27345" s="3"/>
      <c r="J27345" s="3"/>
      <c r="K27345" s="3"/>
      <c r="L27345" s="3"/>
      <c r="M27345" s="3"/>
      <c r="N27345" s="3"/>
    </row>
    <row r="27346">
      <c r="A27346" s="3"/>
      <c r="B27346" s="3"/>
      <c r="C27346" s="3"/>
      <c r="D27346" s="3"/>
      <c r="E27346" s="3"/>
      <c r="F27346" s="3"/>
      <c r="G27346" s="3"/>
      <c r="H27346" s="3"/>
      <c r="I27346" s="3"/>
      <c r="J27346" s="3"/>
      <c r="K27346" s="3"/>
      <c r="L27346" s="3"/>
      <c r="M27346" s="3"/>
      <c r="N27346" s="3"/>
    </row>
    <row r="27347">
      <c r="A27347" s="3"/>
      <c r="B27347" s="3"/>
      <c r="C27347" s="3"/>
      <c r="D27347" s="3"/>
      <c r="E27347" s="3"/>
      <c r="F27347" s="3"/>
      <c r="G27347" s="3"/>
      <c r="H27347" s="3"/>
      <c r="I27347" s="3"/>
      <c r="J27347" s="3"/>
      <c r="K27347" s="3"/>
      <c r="L27347" s="3"/>
      <c r="M27347" s="3"/>
      <c r="N27347" s="3"/>
    </row>
    <row r="27348">
      <c r="A27348" s="3"/>
      <c r="B27348" s="3"/>
      <c r="C27348" s="3"/>
      <c r="D27348" s="3"/>
      <c r="E27348" s="3"/>
      <c r="F27348" s="3"/>
      <c r="G27348" s="3"/>
      <c r="H27348" s="3"/>
      <c r="I27348" s="3"/>
      <c r="J27348" s="3"/>
      <c r="K27348" s="3"/>
      <c r="L27348" s="3"/>
      <c r="M27348" s="3"/>
      <c r="N27348" s="3"/>
    </row>
    <row r="27349">
      <c r="A27349" s="3"/>
      <c r="B27349" s="3"/>
      <c r="C27349" s="3"/>
      <c r="D27349" s="3"/>
      <c r="E27349" s="3"/>
      <c r="F27349" s="3"/>
      <c r="G27349" s="3"/>
      <c r="H27349" s="3"/>
      <c r="I27349" s="3"/>
      <c r="J27349" s="3"/>
      <c r="K27349" s="3"/>
      <c r="L27349" s="3"/>
      <c r="M27349" s="3"/>
      <c r="N27349" s="3"/>
    </row>
    <row r="27350">
      <c r="A27350" s="3"/>
      <c r="B27350" s="3"/>
      <c r="C27350" s="3"/>
      <c r="D27350" s="3"/>
      <c r="E27350" s="3"/>
      <c r="F27350" s="3"/>
      <c r="G27350" s="3"/>
      <c r="H27350" s="3"/>
      <c r="I27350" s="3"/>
      <c r="J27350" s="3"/>
      <c r="K27350" s="3"/>
      <c r="L27350" s="3"/>
      <c r="M27350" s="3"/>
      <c r="N27350" s="3"/>
    </row>
    <row r="27351">
      <c r="A27351" s="3"/>
      <c r="B27351" s="3"/>
      <c r="C27351" s="3"/>
      <c r="D27351" s="3"/>
      <c r="E27351" s="3"/>
      <c r="F27351" s="3"/>
      <c r="G27351" s="3"/>
      <c r="H27351" s="3"/>
      <c r="I27351" s="3"/>
      <c r="J27351" s="3"/>
      <c r="K27351" s="3"/>
      <c r="L27351" s="3"/>
      <c r="M27351" s="3"/>
      <c r="N27351" s="3"/>
    </row>
    <row r="27352">
      <c r="A27352" s="3"/>
      <c r="B27352" s="3"/>
      <c r="C27352" s="3"/>
      <c r="D27352" s="3"/>
      <c r="E27352" s="3"/>
      <c r="F27352" s="3"/>
      <c r="G27352" s="3"/>
      <c r="H27352" s="3"/>
      <c r="I27352" s="3"/>
      <c r="J27352" s="3"/>
      <c r="K27352" s="3"/>
      <c r="L27352" s="3"/>
      <c r="M27352" s="3"/>
      <c r="N27352" s="3"/>
    </row>
    <row r="27353">
      <c r="A27353" s="3"/>
      <c r="B27353" s="3"/>
      <c r="C27353" s="3"/>
      <c r="D27353" s="3"/>
      <c r="E27353" s="3"/>
      <c r="F27353" s="3"/>
      <c r="G27353" s="3"/>
      <c r="H27353" s="3"/>
      <c r="I27353" s="3"/>
      <c r="J27353" s="3"/>
      <c r="K27353" s="3"/>
      <c r="L27353" s="3"/>
      <c r="M27353" s="3"/>
      <c r="N27353" s="3"/>
    </row>
    <row r="27354">
      <c r="A27354" s="3"/>
      <c r="B27354" s="3"/>
      <c r="C27354" s="3"/>
      <c r="D27354" s="3"/>
      <c r="E27354" s="3"/>
      <c r="F27354" s="3"/>
      <c r="G27354" s="3"/>
      <c r="H27354" s="3"/>
      <c r="I27354" s="3"/>
      <c r="J27354" s="3"/>
      <c r="K27354" s="3"/>
      <c r="L27354" s="3"/>
      <c r="M27354" s="3"/>
      <c r="N27354" s="3"/>
    </row>
    <row r="27355">
      <c r="A27355" s="3"/>
      <c r="B27355" s="3"/>
      <c r="C27355" s="3"/>
      <c r="D27355" s="3"/>
      <c r="E27355" s="3"/>
      <c r="F27355" s="3"/>
      <c r="G27355" s="3"/>
      <c r="H27355" s="3"/>
      <c r="I27355" s="3"/>
      <c r="J27355" s="3"/>
      <c r="K27355" s="3"/>
      <c r="L27355" s="3"/>
      <c r="M27355" s="3"/>
      <c r="N27355" s="3"/>
    </row>
    <row r="27356">
      <c r="A27356" s="3"/>
      <c r="B27356" s="3"/>
      <c r="C27356" s="3"/>
      <c r="D27356" s="3"/>
      <c r="E27356" s="3"/>
      <c r="F27356" s="3"/>
      <c r="G27356" s="3"/>
      <c r="H27356" s="3"/>
      <c r="I27356" s="3"/>
      <c r="J27356" s="3"/>
      <c r="K27356" s="3"/>
      <c r="L27356" s="3"/>
      <c r="M27356" s="3"/>
      <c r="N27356" s="3"/>
    </row>
    <row r="27357">
      <c r="A27357" s="3"/>
      <c r="B27357" s="3"/>
      <c r="C27357" s="3"/>
      <c r="D27357" s="3"/>
      <c r="E27357" s="3"/>
      <c r="F27357" s="3"/>
      <c r="G27357" s="3"/>
      <c r="H27357" s="3"/>
      <c r="I27357" s="3"/>
      <c r="J27357" s="3"/>
      <c r="K27357" s="3"/>
      <c r="L27357" s="3"/>
      <c r="M27357" s="3"/>
      <c r="N27357" s="3"/>
    </row>
    <row r="27358">
      <c r="A27358" s="3"/>
      <c r="B27358" s="3"/>
      <c r="C27358" s="3"/>
      <c r="D27358" s="3"/>
      <c r="E27358" s="3"/>
      <c r="F27358" s="3"/>
      <c r="G27358" s="3"/>
      <c r="H27358" s="3"/>
      <c r="I27358" s="3"/>
      <c r="J27358" s="3"/>
      <c r="K27358" s="3"/>
      <c r="L27358" s="3"/>
      <c r="M27358" s="3"/>
      <c r="N27358" s="3"/>
    </row>
    <row r="27359">
      <c r="A27359" s="3"/>
      <c r="B27359" s="3"/>
      <c r="C27359" s="3"/>
      <c r="D27359" s="3"/>
      <c r="E27359" s="3"/>
      <c r="F27359" s="3"/>
      <c r="G27359" s="3"/>
      <c r="H27359" s="3"/>
      <c r="I27359" s="3"/>
      <c r="J27359" s="3"/>
      <c r="K27359" s="3"/>
      <c r="L27359" s="3"/>
      <c r="M27359" s="3"/>
      <c r="N27359" s="3"/>
    </row>
    <row r="27360">
      <c r="A27360" s="3"/>
      <c r="B27360" s="3"/>
      <c r="C27360" s="3"/>
      <c r="D27360" s="3"/>
      <c r="E27360" s="3"/>
      <c r="F27360" s="3"/>
      <c r="G27360" s="3"/>
      <c r="H27360" s="3"/>
      <c r="I27360" s="3"/>
      <c r="J27360" s="3"/>
      <c r="K27360" s="3"/>
      <c r="L27360" s="3"/>
      <c r="M27360" s="3"/>
      <c r="N27360" s="3"/>
    </row>
    <row r="27361">
      <c r="A27361" s="3"/>
      <c r="B27361" s="3"/>
      <c r="C27361" s="3"/>
      <c r="D27361" s="3"/>
      <c r="E27361" s="3"/>
      <c r="F27361" s="3"/>
      <c r="G27361" s="3"/>
      <c r="H27361" s="3"/>
      <c r="I27361" s="3"/>
      <c r="J27361" s="3"/>
      <c r="K27361" s="3"/>
      <c r="L27361" s="3"/>
      <c r="M27361" s="3"/>
      <c r="N27361" s="3"/>
    </row>
    <row r="27362">
      <c r="A27362" s="3"/>
      <c r="B27362" s="3"/>
      <c r="C27362" s="3"/>
      <c r="D27362" s="3"/>
      <c r="E27362" s="3"/>
      <c r="F27362" s="3"/>
      <c r="G27362" s="3"/>
      <c r="H27362" s="3"/>
      <c r="I27362" s="3"/>
      <c r="J27362" s="3"/>
      <c r="K27362" s="3"/>
      <c r="L27362" s="3"/>
      <c r="M27362" s="3"/>
      <c r="N27362" s="3"/>
    </row>
    <row r="27363">
      <c r="A27363" s="3"/>
      <c r="B27363" s="3"/>
      <c r="C27363" s="3"/>
      <c r="D27363" s="3"/>
      <c r="E27363" s="3"/>
      <c r="F27363" s="3"/>
      <c r="G27363" s="3"/>
      <c r="H27363" s="3"/>
      <c r="I27363" s="3"/>
      <c r="J27363" s="3"/>
      <c r="K27363" s="3"/>
      <c r="L27363" s="3"/>
      <c r="M27363" s="3"/>
      <c r="N27363" s="3"/>
    </row>
    <row r="27364">
      <c r="A27364" s="3"/>
      <c r="B27364" s="3"/>
      <c r="C27364" s="3"/>
      <c r="D27364" s="3"/>
      <c r="E27364" s="3"/>
      <c r="F27364" s="3"/>
      <c r="G27364" s="3"/>
      <c r="H27364" s="3"/>
      <c r="I27364" s="3"/>
      <c r="J27364" s="3"/>
      <c r="K27364" s="3"/>
      <c r="L27364" s="3"/>
      <c r="M27364" s="3"/>
      <c r="N27364" s="3"/>
    </row>
    <row r="27365">
      <c r="A27365" s="3"/>
      <c r="B27365" s="3"/>
      <c r="C27365" s="3"/>
      <c r="D27365" s="3"/>
      <c r="E27365" s="3"/>
      <c r="F27365" s="3"/>
      <c r="G27365" s="3"/>
      <c r="H27365" s="3"/>
      <c r="I27365" s="3"/>
      <c r="J27365" s="3"/>
      <c r="K27365" s="3"/>
      <c r="L27365" s="3"/>
      <c r="M27365" s="3"/>
      <c r="N27365" s="3"/>
    </row>
    <row r="27366">
      <c r="A27366" s="3"/>
      <c r="B27366" s="3"/>
      <c r="C27366" s="3"/>
      <c r="D27366" s="3"/>
      <c r="E27366" s="3"/>
      <c r="F27366" s="3"/>
      <c r="G27366" s="3"/>
      <c r="H27366" s="3"/>
      <c r="I27366" s="3"/>
      <c r="J27366" s="3"/>
      <c r="K27366" s="3"/>
      <c r="L27366" s="3"/>
      <c r="M27366" s="3"/>
      <c r="N27366" s="3"/>
    </row>
    <row r="27367">
      <c r="A27367" s="3"/>
      <c r="B27367" s="3"/>
      <c r="C27367" s="3"/>
      <c r="D27367" s="3"/>
      <c r="E27367" s="3"/>
      <c r="F27367" s="3"/>
      <c r="G27367" s="3"/>
      <c r="H27367" s="3"/>
      <c r="I27367" s="3"/>
      <c r="J27367" s="3"/>
      <c r="K27367" s="3"/>
      <c r="L27367" s="3"/>
      <c r="M27367" s="3"/>
      <c r="N27367" s="3"/>
    </row>
    <row r="27368">
      <c r="A27368" s="3"/>
      <c r="B27368" s="3"/>
      <c r="C27368" s="3"/>
      <c r="D27368" s="3"/>
      <c r="E27368" s="3"/>
      <c r="F27368" s="3"/>
      <c r="G27368" s="3"/>
      <c r="H27368" s="3"/>
      <c r="I27368" s="3"/>
      <c r="J27368" s="3"/>
      <c r="K27368" s="3"/>
      <c r="L27368" s="3"/>
      <c r="M27368" s="3"/>
      <c r="N27368" s="3"/>
    </row>
    <row r="27369">
      <c r="A27369" s="3"/>
      <c r="B27369" s="3"/>
      <c r="C27369" s="3"/>
      <c r="D27369" s="3"/>
      <c r="E27369" s="3"/>
      <c r="F27369" s="3"/>
      <c r="G27369" s="3"/>
      <c r="H27369" s="3"/>
      <c r="I27369" s="3"/>
      <c r="J27369" s="3"/>
      <c r="K27369" s="3"/>
      <c r="L27369" s="3"/>
      <c r="M27369" s="3"/>
      <c r="N27369" s="3"/>
    </row>
    <row r="27370">
      <c r="A27370" s="3"/>
      <c r="B27370" s="3"/>
      <c r="C27370" s="3"/>
      <c r="D27370" s="3"/>
      <c r="E27370" s="3"/>
      <c r="F27370" s="3"/>
      <c r="G27370" s="3"/>
      <c r="H27370" s="3"/>
      <c r="I27370" s="3"/>
      <c r="J27370" s="3"/>
      <c r="K27370" s="3"/>
      <c r="L27370" s="3"/>
      <c r="M27370" s="3"/>
      <c r="N27370" s="3"/>
    </row>
    <row r="27371">
      <c r="A27371" s="3"/>
      <c r="B27371" s="3"/>
      <c r="C27371" s="3"/>
      <c r="D27371" s="3"/>
      <c r="E27371" s="3"/>
      <c r="F27371" s="3"/>
      <c r="G27371" s="3"/>
      <c r="H27371" s="3"/>
      <c r="I27371" s="3"/>
      <c r="J27371" s="3"/>
      <c r="K27371" s="3"/>
      <c r="L27371" s="3"/>
      <c r="M27371" s="3"/>
      <c r="N27371" s="3"/>
    </row>
    <row r="27372">
      <c r="A27372" s="3"/>
      <c r="B27372" s="3"/>
      <c r="C27372" s="3"/>
      <c r="D27372" s="3"/>
      <c r="E27372" s="3"/>
      <c r="F27372" s="3"/>
      <c r="G27372" s="3"/>
      <c r="H27372" s="3"/>
      <c r="I27372" s="3"/>
      <c r="J27372" s="3"/>
      <c r="K27372" s="3"/>
      <c r="L27372" s="3"/>
      <c r="M27372" s="3"/>
      <c r="N27372" s="3"/>
    </row>
    <row r="27373">
      <c r="A27373" s="3"/>
      <c r="B27373" s="3"/>
      <c r="C27373" s="3"/>
      <c r="D27373" s="3"/>
      <c r="E27373" s="3"/>
      <c r="F27373" s="3"/>
      <c r="G27373" s="3"/>
      <c r="H27373" s="3"/>
      <c r="I27373" s="3"/>
      <c r="J27373" s="3"/>
      <c r="K27373" s="3"/>
      <c r="L27373" s="3"/>
      <c r="M27373" s="3"/>
      <c r="N27373" s="3"/>
    </row>
    <row r="27374">
      <c r="A27374" s="3"/>
      <c r="B27374" s="3"/>
      <c r="C27374" s="3"/>
      <c r="D27374" s="3"/>
      <c r="E27374" s="3"/>
      <c r="F27374" s="3"/>
      <c r="G27374" s="3"/>
      <c r="H27374" s="3"/>
      <c r="I27374" s="3"/>
      <c r="J27374" s="3"/>
      <c r="K27374" s="3"/>
      <c r="L27374" s="3"/>
      <c r="M27374" s="3"/>
      <c r="N27374" s="3"/>
    </row>
    <row r="27375">
      <c r="A27375" s="3"/>
      <c r="B27375" s="3"/>
      <c r="C27375" s="3"/>
      <c r="D27375" s="3"/>
      <c r="E27375" s="3"/>
      <c r="F27375" s="3"/>
      <c r="G27375" s="3"/>
      <c r="H27375" s="3"/>
      <c r="I27375" s="3"/>
      <c r="J27375" s="3"/>
      <c r="K27375" s="3"/>
      <c r="L27375" s="3"/>
      <c r="M27375" s="3"/>
      <c r="N27375" s="3"/>
    </row>
    <row r="27376">
      <c r="A27376" s="3"/>
      <c r="B27376" s="3"/>
      <c r="C27376" s="3"/>
      <c r="D27376" s="3"/>
      <c r="E27376" s="3"/>
      <c r="F27376" s="3"/>
      <c r="G27376" s="3"/>
      <c r="H27376" s="3"/>
      <c r="I27376" s="3"/>
      <c r="J27376" s="3"/>
      <c r="K27376" s="3"/>
      <c r="L27376" s="3"/>
      <c r="M27376" s="3"/>
      <c r="N27376" s="3"/>
    </row>
    <row r="27377">
      <c r="A27377" s="3"/>
      <c r="B27377" s="3"/>
      <c r="C27377" s="3"/>
      <c r="D27377" s="3"/>
      <c r="E27377" s="3"/>
      <c r="F27377" s="3"/>
      <c r="G27377" s="3"/>
      <c r="H27377" s="3"/>
      <c r="I27377" s="3"/>
      <c r="J27377" s="3"/>
      <c r="K27377" s="3"/>
      <c r="L27377" s="3"/>
      <c r="M27377" s="3"/>
      <c r="N27377" s="3"/>
    </row>
    <row r="27378">
      <c r="A27378" s="3"/>
      <c r="B27378" s="3"/>
      <c r="C27378" s="3"/>
      <c r="D27378" s="3"/>
      <c r="E27378" s="3"/>
      <c r="F27378" s="3"/>
      <c r="G27378" s="3"/>
      <c r="H27378" s="3"/>
      <c r="I27378" s="3"/>
      <c r="J27378" s="3"/>
      <c r="K27378" s="3"/>
      <c r="L27378" s="3"/>
      <c r="M27378" s="3"/>
      <c r="N27378" s="3"/>
    </row>
    <row r="27379">
      <c r="A27379" s="3"/>
      <c r="B27379" s="3"/>
      <c r="C27379" s="3"/>
      <c r="D27379" s="3"/>
      <c r="E27379" s="3"/>
      <c r="F27379" s="3"/>
      <c r="G27379" s="3"/>
      <c r="H27379" s="3"/>
      <c r="I27379" s="3"/>
      <c r="J27379" s="3"/>
      <c r="K27379" s="3"/>
      <c r="L27379" s="3"/>
      <c r="M27379" s="3"/>
      <c r="N27379" s="3"/>
    </row>
    <row r="27380">
      <c r="A27380" s="3"/>
      <c r="B27380" s="3"/>
      <c r="C27380" s="3"/>
      <c r="D27380" s="3"/>
      <c r="E27380" s="3"/>
      <c r="F27380" s="3"/>
      <c r="G27380" s="3"/>
      <c r="H27380" s="3"/>
      <c r="I27380" s="3"/>
      <c r="J27380" s="3"/>
      <c r="K27380" s="3"/>
      <c r="L27380" s="3"/>
      <c r="M27380" s="3"/>
      <c r="N27380" s="3"/>
    </row>
    <row r="27381">
      <c r="A27381" s="3"/>
      <c r="B27381" s="3"/>
      <c r="C27381" s="3"/>
      <c r="D27381" s="3"/>
      <c r="E27381" s="3"/>
      <c r="F27381" s="3"/>
      <c r="G27381" s="3"/>
      <c r="H27381" s="3"/>
      <c r="I27381" s="3"/>
      <c r="J27381" s="3"/>
      <c r="K27381" s="3"/>
      <c r="L27381" s="3"/>
      <c r="M27381" s="3"/>
      <c r="N27381" s="3"/>
    </row>
    <row r="27382">
      <c r="A27382" s="3"/>
      <c r="B27382" s="3"/>
      <c r="C27382" s="3"/>
      <c r="D27382" s="3"/>
      <c r="E27382" s="3"/>
      <c r="F27382" s="3"/>
      <c r="G27382" s="3"/>
      <c r="H27382" s="3"/>
      <c r="I27382" s="3"/>
      <c r="J27382" s="3"/>
      <c r="K27382" s="3"/>
      <c r="L27382" s="3"/>
      <c r="M27382" s="3"/>
      <c r="N27382" s="3"/>
    </row>
    <row r="27383">
      <c r="A27383" s="3"/>
      <c r="B27383" s="3"/>
      <c r="C27383" s="3"/>
      <c r="D27383" s="3"/>
      <c r="E27383" s="3"/>
      <c r="F27383" s="3"/>
      <c r="G27383" s="3"/>
      <c r="H27383" s="3"/>
      <c r="I27383" s="3"/>
      <c r="J27383" s="3"/>
      <c r="K27383" s="3"/>
      <c r="L27383" s="3"/>
      <c r="M27383" s="3"/>
      <c r="N27383" s="3"/>
    </row>
    <row r="27384">
      <c r="A27384" s="3"/>
      <c r="B27384" s="3"/>
      <c r="C27384" s="3"/>
      <c r="D27384" s="3"/>
      <c r="E27384" s="3"/>
      <c r="F27384" s="3"/>
      <c r="G27384" s="3"/>
      <c r="H27384" s="3"/>
      <c r="I27384" s="3"/>
      <c r="J27384" s="3"/>
      <c r="K27384" s="3"/>
      <c r="L27384" s="3"/>
      <c r="M27384" s="3"/>
      <c r="N27384" s="3"/>
    </row>
    <row r="27385">
      <c r="A27385" s="3"/>
      <c r="B27385" s="3"/>
      <c r="C27385" s="3"/>
      <c r="D27385" s="3"/>
      <c r="E27385" s="3"/>
      <c r="F27385" s="3"/>
      <c r="G27385" s="3"/>
      <c r="H27385" s="3"/>
      <c r="I27385" s="3"/>
      <c r="J27385" s="3"/>
      <c r="K27385" s="3"/>
      <c r="L27385" s="3"/>
      <c r="M27385" s="3"/>
      <c r="N27385" s="3"/>
    </row>
    <row r="27386">
      <c r="A27386" s="3"/>
      <c r="B27386" s="3"/>
      <c r="C27386" s="3"/>
      <c r="D27386" s="3"/>
      <c r="E27386" s="3"/>
      <c r="F27386" s="3"/>
      <c r="G27386" s="3"/>
      <c r="H27386" s="3"/>
      <c r="I27386" s="3"/>
      <c r="J27386" s="3"/>
      <c r="K27386" s="3"/>
      <c r="L27386" s="3"/>
      <c r="M27386" s="3"/>
      <c r="N27386" s="3"/>
    </row>
    <row r="27387">
      <c r="A27387" s="3"/>
      <c r="B27387" s="3"/>
      <c r="C27387" s="3"/>
      <c r="D27387" s="3"/>
      <c r="E27387" s="3"/>
      <c r="F27387" s="3"/>
      <c r="G27387" s="3"/>
      <c r="H27387" s="3"/>
      <c r="I27387" s="3"/>
      <c r="J27387" s="3"/>
      <c r="K27387" s="3"/>
      <c r="L27387" s="3"/>
      <c r="M27387" s="3"/>
      <c r="N27387" s="3"/>
    </row>
    <row r="27388">
      <c r="A27388" s="3"/>
      <c r="B27388" s="3"/>
      <c r="C27388" s="3"/>
      <c r="D27388" s="3"/>
      <c r="E27388" s="3"/>
      <c r="F27388" s="3"/>
      <c r="G27388" s="3"/>
      <c r="H27388" s="3"/>
      <c r="I27388" s="3"/>
      <c r="J27388" s="3"/>
      <c r="K27388" s="3"/>
      <c r="L27388" s="3"/>
      <c r="M27388" s="3"/>
      <c r="N27388" s="3"/>
    </row>
    <row r="27389">
      <c r="A27389" s="3"/>
      <c r="B27389" s="3"/>
      <c r="C27389" s="3"/>
      <c r="D27389" s="3"/>
      <c r="E27389" s="3"/>
      <c r="F27389" s="3"/>
      <c r="G27389" s="3"/>
      <c r="H27389" s="3"/>
      <c r="I27389" s="3"/>
      <c r="J27389" s="3"/>
      <c r="K27389" s="3"/>
      <c r="L27389" s="3"/>
      <c r="M27389" s="3"/>
      <c r="N27389" s="3"/>
    </row>
    <row r="27390">
      <c r="A27390" s="3"/>
      <c r="B27390" s="3"/>
      <c r="C27390" s="3"/>
      <c r="D27390" s="3"/>
      <c r="E27390" s="3"/>
      <c r="F27390" s="3"/>
      <c r="G27390" s="3"/>
      <c r="H27390" s="3"/>
      <c r="I27390" s="3"/>
      <c r="J27390" s="3"/>
      <c r="K27390" s="3"/>
      <c r="L27390" s="3"/>
      <c r="M27390" s="3"/>
      <c r="N27390" s="3"/>
    </row>
    <row r="27391">
      <c r="A27391" s="3"/>
      <c r="B27391" s="3"/>
      <c r="C27391" s="3"/>
      <c r="D27391" s="3"/>
      <c r="E27391" s="3"/>
      <c r="F27391" s="3"/>
      <c r="G27391" s="3"/>
      <c r="H27391" s="3"/>
      <c r="I27391" s="3"/>
      <c r="J27391" s="3"/>
      <c r="K27391" s="3"/>
      <c r="L27391" s="3"/>
      <c r="M27391" s="3"/>
      <c r="N27391" s="3"/>
    </row>
    <row r="27392">
      <c r="A27392" s="3"/>
      <c r="B27392" s="3"/>
      <c r="C27392" s="3"/>
      <c r="D27392" s="3"/>
      <c r="E27392" s="3"/>
      <c r="F27392" s="3"/>
      <c r="G27392" s="3"/>
      <c r="H27392" s="3"/>
      <c r="I27392" s="3"/>
      <c r="J27392" s="3"/>
      <c r="K27392" s="3"/>
      <c r="L27392" s="3"/>
      <c r="M27392" s="3"/>
      <c r="N27392" s="3"/>
    </row>
    <row r="27393">
      <c r="A27393" s="3"/>
      <c r="B27393" s="3"/>
      <c r="C27393" s="3"/>
      <c r="D27393" s="3"/>
      <c r="E27393" s="3"/>
      <c r="F27393" s="3"/>
      <c r="G27393" s="3"/>
      <c r="H27393" s="3"/>
      <c r="I27393" s="3"/>
      <c r="J27393" s="3"/>
      <c r="K27393" s="3"/>
      <c r="L27393" s="3"/>
      <c r="M27393" s="3"/>
      <c r="N27393" s="3"/>
    </row>
    <row r="27394">
      <c r="A27394" s="3"/>
      <c r="B27394" s="3"/>
      <c r="C27394" s="3"/>
      <c r="D27394" s="3"/>
      <c r="E27394" s="3"/>
      <c r="F27394" s="3"/>
      <c r="G27394" s="3"/>
      <c r="H27394" s="3"/>
      <c r="I27394" s="3"/>
      <c r="J27394" s="3"/>
      <c r="K27394" s="3"/>
      <c r="L27394" s="3"/>
      <c r="M27394" s="3"/>
      <c r="N27394" s="3"/>
    </row>
    <row r="27395">
      <c r="A27395" s="3"/>
      <c r="B27395" s="3"/>
      <c r="C27395" s="3"/>
      <c r="D27395" s="3"/>
      <c r="E27395" s="3"/>
      <c r="F27395" s="3"/>
      <c r="G27395" s="3"/>
      <c r="H27395" s="3"/>
      <c r="I27395" s="3"/>
      <c r="J27395" s="3"/>
      <c r="K27395" s="3"/>
      <c r="L27395" s="3"/>
      <c r="M27395" s="3"/>
      <c r="N27395" s="3"/>
    </row>
    <row r="27396">
      <c r="A27396" s="3"/>
      <c r="B27396" s="3"/>
      <c r="C27396" s="3"/>
      <c r="D27396" s="3"/>
      <c r="E27396" s="3"/>
      <c r="F27396" s="3"/>
      <c r="G27396" s="3"/>
      <c r="H27396" s="3"/>
      <c r="I27396" s="3"/>
      <c r="J27396" s="3"/>
      <c r="K27396" s="3"/>
      <c r="L27396" s="3"/>
      <c r="M27396" s="3"/>
      <c r="N27396" s="3"/>
    </row>
    <row r="27397">
      <c r="A27397" s="3"/>
      <c r="B27397" s="3"/>
      <c r="C27397" s="3"/>
      <c r="D27397" s="3"/>
      <c r="E27397" s="3"/>
      <c r="F27397" s="3"/>
      <c r="G27397" s="3"/>
      <c r="H27397" s="3"/>
      <c r="I27397" s="3"/>
      <c r="J27397" s="3"/>
      <c r="K27397" s="3"/>
      <c r="L27397" s="3"/>
      <c r="M27397" s="3"/>
      <c r="N27397" s="3"/>
    </row>
    <row r="27398">
      <c r="A27398" s="3"/>
      <c r="B27398" s="3"/>
      <c r="C27398" s="3"/>
      <c r="D27398" s="3"/>
      <c r="E27398" s="3"/>
      <c r="F27398" s="3"/>
      <c r="G27398" s="3"/>
      <c r="H27398" s="3"/>
      <c r="I27398" s="3"/>
      <c r="J27398" s="3"/>
      <c r="K27398" s="3"/>
      <c r="L27398" s="3"/>
      <c r="M27398" s="3"/>
      <c r="N27398" s="3"/>
    </row>
    <row r="27399">
      <c r="A27399" s="3"/>
      <c r="B27399" s="3"/>
      <c r="C27399" s="3"/>
      <c r="D27399" s="3"/>
      <c r="E27399" s="3"/>
      <c r="F27399" s="3"/>
      <c r="G27399" s="3"/>
      <c r="H27399" s="3"/>
      <c r="I27399" s="3"/>
      <c r="J27399" s="3"/>
      <c r="K27399" s="3"/>
      <c r="L27399" s="3"/>
      <c r="M27399" s="3"/>
      <c r="N27399" s="3"/>
    </row>
    <row r="27400">
      <c r="A27400" s="3"/>
      <c r="B27400" s="3"/>
      <c r="C27400" s="3"/>
      <c r="D27400" s="3"/>
      <c r="E27400" s="3"/>
      <c r="F27400" s="3"/>
      <c r="G27400" s="3"/>
      <c r="H27400" s="3"/>
      <c r="I27400" s="3"/>
      <c r="J27400" s="3"/>
      <c r="K27400" s="3"/>
      <c r="L27400" s="3"/>
      <c r="M27400" s="3"/>
      <c r="N27400" s="3"/>
    </row>
    <row r="27401">
      <c r="A27401" s="3"/>
      <c r="B27401" s="3"/>
      <c r="C27401" s="3"/>
      <c r="D27401" s="3"/>
      <c r="E27401" s="3"/>
      <c r="F27401" s="3"/>
      <c r="G27401" s="3"/>
      <c r="H27401" s="3"/>
      <c r="I27401" s="3"/>
      <c r="J27401" s="3"/>
      <c r="K27401" s="3"/>
      <c r="L27401" s="3"/>
      <c r="M27401" s="3"/>
      <c r="N27401" s="3"/>
    </row>
    <row r="27402">
      <c r="A27402" s="3"/>
      <c r="B27402" s="3"/>
      <c r="C27402" s="3"/>
      <c r="D27402" s="3"/>
      <c r="E27402" s="3"/>
      <c r="F27402" s="3"/>
      <c r="G27402" s="3"/>
      <c r="H27402" s="3"/>
      <c r="I27402" s="3"/>
      <c r="J27402" s="3"/>
      <c r="K27402" s="3"/>
      <c r="L27402" s="3"/>
      <c r="M27402" s="3"/>
      <c r="N27402" s="3"/>
    </row>
    <row r="27403">
      <c r="A27403" s="3"/>
      <c r="B27403" s="3"/>
      <c r="C27403" s="3"/>
      <c r="D27403" s="3"/>
      <c r="E27403" s="3"/>
      <c r="F27403" s="3"/>
      <c r="G27403" s="3"/>
      <c r="H27403" s="3"/>
      <c r="I27403" s="3"/>
      <c r="J27403" s="3"/>
      <c r="K27403" s="3"/>
      <c r="L27403" s="3"/>
      <c r="M27403" s="3"/>
      <c r="N27403" s="3"/>
    </row>
    <row r="27404">
      <c r="A27404" s="3"/>
      <c r="B27404" s="3"/>
      <c r="C27404" s="3"/>
      <c r="D27404" s="3"/>
      <c r="E27404" s="3"/>
      <c r="F27404" s="3"/>
      <c r="G27404" s="3"/>
      <c r="H27404" s="3"/>
      <c r="I27404" s="3"/>
      <c r="J27404" s="3"/>
      <c r="K27404" s="3"/>
      <c r="L27404" s="3"/>
      <c r="M27404" s="3"/>
      <c r="N27404" s="3"/>
    </row>
    <row r="27405">
      <c r="A27405" s="3"/>
      <c r="B27405" s="3"/>
      <c r="C27405" s="3"/>
      <c r="D27405" s="3"/>
      <c r="E27405" s="3"/>
      <c r="F27405" s="3"/>
      <c r="G27405" s="3"/>
      <c r="H27405" s="3"/>
      <c r="I27405" s="3"/>
      <c r="J27405" s="3"/>
      <c r="K27405" s="3"/>
      <c r="L27405" s="3"/>
      <c r="M27405" s="3"/>
      <c r="N27405" s="3"/>
    </row>
    <row r="27406">
      <c r="A27406" s="3"/>
      <c r="B27406" s="3"/>
      <c r="C27406" s="3"/>
      <c r="D27406" s="3"/>
      <c r="E27406" s="3"/>
      <c r="F27406" s="3"/>
      <c r="G27406" s="3"/>
      <c r="H27406" s="3"/>
      <c r="I27406" s="3"/>
      <c r="J27406" s="3"/>
      <c r="K27406" s="3"/>
      <c r="L27406" s="3"/>
      <c r="M27406" s="3"/>
      <c r="N27406" s="3"/>
    </row>
    <row r="27407">
      <c r="A27407" s="3"/>
      <c r="B27407" s="3"/>
      <c r="C27407" s="3"/>
      <c r="D27407" s="3"/>
      <c r="E27407" s="3"/>
      <c r="F27407" s="3"/>
      <c r="G27407" s="3"/>
      <c r="H27407" s="3"/>
      <c r="I27407" s="3"/>
      <c r="J27407" s="3"/>
      <c r="K27407" s="3"/>
      <c r="L27407" s="3"/>
      <c r="M27407" s="3"/>
      <c r="N27407" s="3"/>
    </row>
    <row r="27408">
      <c r="A27408" s="3"/>
      <c r="B27408" s="3"/>
      <c r="C27408" s="3"/>
      <c r="D27408" s="3"/>
      <c r="E27408" s="3"/>
      <c r="F27408" s="3"/>
      <c r="G27408" s="3"/>
      <c r="H27408" s="3"/>
      <c r="I27408" s="3"/>
      <c r="J27408" s="3"/>
      <c r="K27408" s="3"/>
      <c r="L27408" s="3"/>
      <c r="M27408" s="3"/>
      <c r="N27408" s="3"/>
    </row>
    <row r="27409">
      <c r="A27409" s="3"/>
      <c r="B27409" s="3"/>
      <c r="C27409" s="3"/>
      <c r="D27409" s="3"/>
      <c r="E27409" s="3"/>
      <c r="F27409" s="3"/>
      <c r="G27409" s="3"/>
      <c r="H27409" s="3"/>
      <c r="I27409" s="3"/>
      <c r="J27409" s="3"/>
      <c r="K27409" s="3"/>
      <c r="L27409" s="3"/>
      <c r="M27409" s="3"/>
      <c r="N27409" s="3"/>
    </row>
    <row r="27410">
      <c r="A27410" s="3"/>
      <c r="B27410" s="3"/>
      <c r="C27410" s="3"/>
      <c r="D27410" s="3"/>
      <c r="E27410" s="3"/>
      <c r="F27410" s="3"/>
      <c r="G27410" s="3"/>
      <c r="H27410" s="3"/>
      <c r="I27410" s="3"/>
      <c r="J27410" s="3"/>
      <c r="K27410" s="3"/>
      <c r="L27410" s="3"/>
      <c r="M27410" s="3"/>
      <c r="N27410" s="3"/>
    </row>
    <row r="27411">
      <c r="A27411" s="3"/>
      <c r="B27411" s="3"/>
      <c r="C27411" s="3"/>
      <c r="D27411" s="3"/>
      <c r="E27411" s="3"/>
      <c r="F27411" s="3"/>
      <c r="G27411" s="3"/>
      <c r="H27411" s="3"/>
      <c r="I27411" s="3"/>
      <c r="J27411" s="3"/>
      <c r="K27411" s="3"/>
      <c r="L27411" s="3"/>
      <c r="M27411" s="3"/>
      <c r="N27411" s="3"/>
    </row>
    <row r="27412">
      <c r="A27412" s="3"/>
      <c r="B27412" s="3"/>
      <c r="C27412" s="3"/>
      <c r="D27412" s="3"/>
      <c r="E27412" s="3"/>
      <c r="F27412" s="3"/>
      <c r="G27412" s="3"/>
      <c r="H27412" s="3"/>
      <c r="I27412" s="3"/>
      <c r="J27412" s="3"/>
      <c r="K27412" s="3"/>
      <c r="L27412" s="3"/>
      <c r="M27412" s="3"/>
      <c r="N27412" s="3"/>
    </row>
    <row r="27413">
      <c r="A27413" s="3"/>
      <c r="B27413" s="3"/>
      <c r="C27413" s="3"/>
      <c r="D27413" s="3"/>
      <c r="E27413" s="3"/>
      <c r="F27413" s="3"/>
      <c r="G27413" s="3"/>
      <c r="H27413" s="3"/>
      <c r="I27413" s="3"/>
      <c r="J27413" s="3"/>
      <c r="K27413" s="3"/>
      <c r="L27413" s="3"/>
      <c r="M27413" s="3"/>
      <c r="N27413" s="3"/>
    </row>
    <row r="27414">
      <c r="A27414" s="3"/>
      <c r="B27414" s="3"/>
      <c r="C27414" s="3"/>
      <c r="D27414" s="3"/>
      <c r="E27414" s="3"/>
      <c r="F27414" s="3"/>
      <c r="G27414" s="3"/>
      <c r="H27414" s="3"/>
      <c r="I27414" s="3"/>
      <c r="J27414" s="3"/>
      <c r="K27414" s="3"/>
      <c r="L27414" s="3"/>
      <c r="M27414" s="3"/>
      <c r="N27414" s="3"/>
    </row>
    <row r="27415">
      <c r="A27415" s="3"/>
      <c r="B27415" s="3"/>
      <c r="C27415" s="3"/>
      <c r="D27415" s="3"/>
      <c r="E27415" s="3"/>
      <c r="F27415" s="3"/>
      <c r="G27415" s="3"/>
      <c r="H27415" s="3"/>
      <c r="I27415" s="3"/>
      <c r="J27415" s="3"/>
      <c r="K27415" s="3"/>
      <c r="L27415" s="3"/>
      <c r="M27415" s="3"/>
      <c r="N27415" s="3"/>
    </row>
    <row r="27416">
      <c r="A27416" s="3"/>
      <c r="B27416" s="3"/>
      <c r="C27416" s="3"/>
      <c r="D27416" s="3"/>
      <c r="E27416" s="3"/>
      <c r="F27416" s="3"/>
      <c r="G27416" s="3"/>
      <c r="H27416" s="3"/>
      <c r="I27416" s="3"/>
      <c r="J27416" s="3"/>
      <c r="K27416" s="3"/>
      <c r="L27416" s="3"/>
      <c r="M27416" s="3"/>
      <c r="N27416" s="3"/>
    </row>
    <row r="27417">
      <c r="A27417" s="3"/>
      <c r="B27417" s="3"/>
      <c r="C27417" s="3"/>
      <c r="D27417" s="3"/>
      <c r="E27417" s="3"/>
      <c r="F27417" s="3"/>
      <c r="G27417" s="3"/>
      <c r="H27417" s="3"/>
      <c r="I27417" s="3"/>
      <c r="J27417" s="3"/>
      <c r="K27417" s="3"/>
      <c r="L27417" s="3"/>
      <c r="M27417" s="3"/>
      <c r="N27417" s="3"/>
    </row>
    <row r="27418">
      <c r="A27418" s="3"/>
      <c r="B27418" s="3"/>
      <c r="C27418" s="3"/>
      <c r="D27418" s="3"/>
      <c r="E27418" s="3"/>
      <c r="F27418" s="3"/>
      <c r="G27418" s="3"/>
      <c r="H27418" s="3"/>
      <c r="I27418" s="3"/>
      <c r="J27418" s="3"/>
      <c r="K27418" s="3"/>
      <c r="L27418" s="3"/>
      <c r="M27418" s="3"/>
      <c r="N27418" s="3"/>
    </row>
    <row r="27419">
      <c r="A27419" s="3"/>
      <c r="B27419" s="3"/>
      <c r="C27419" s="3"/>
      <c r="D27419" s="3"/>
      <c r="E27419" s="3"/>
      <c r="F27419" s="3"/>
      <c r="G27419" s="3"/>
      <c r="H27419" s="3"/>
      <c r="I27419" s="3"/>
      <c r="J27419" s="3"/>
      <c r="K27419" s="3"/>
      <c r="L27419" s="3"/>
      <c r="M27419" s="3"/>
      <c r="N27419" s="3"/>
    </row>
    <row r="27420">
      <c r="A27420" s="3"/>
      <c r="B27420" s="3"/>
      <c r="C27420" s="3"/>
      <c r="D27420" s="3"/>
      <c r="E27420" s="3"/>
      <c r="F27420" s="3"/>
      <c r="G27420" s="3"/>
      <c r="H27420" s="3"/>
      <c r="I27420" s="3"/>
      <c r="J27420" s="3"/>
      <c r="K27420" s="3"/>
      <c r="L27420" s="3"/>
      <c r="M27420" s="3"/>
      <c r="N27420" s="3"/>
    </row>
    <row r="27421">
      <c r="A27421" s="3"/>
      <c r="B27421" s="3"/>
      <c r="C27421" s="3"/>
      <c r="D27421" s="3"/>
      <c r="E27421" s="3"/>
      <c r="F27421" s="3"/>
      <c r="G27421" s="3"/>
      <c r="H27421" s="3"/>
      <c r="I27421" s="3"/>
      <c r="J27421" s="3"/>
      <c r="K27421" s="3"/>
      <c r="L27421" s="3"/>
      <c r="M27421" s="3"/>
      <c r="N27421" s="3"/>
    </row>
    <row r="27422">
      <c r="A27422" s="3"/>
      <c r="B27422" s="3"/>
      <c r="C27422" s="3"/>
      <c r="D27422" s="3"/>
      <c r="E27422" s="3"/>
      <c r="F27422" s="3"/>
      <c r="G27422" s="3"/>
      <c r="H27422" s="3"/>
      <c r="I27422" s="3"/>
      <c r="J27422" s="3"/>
      <c r="K27422" s="3"/>
      <c r="L27422" s="3"/>
      <c r="M27422" s="3"/>
      <c r="N27422" s="3"/>
    </row>
    <row r="27423">
      <c r="A27423" s="3"/>
      <c r="B27423" s="3"/>
      <c r="C27423" s="3"/>
      <c r="D27423" s="3"/>
      <c r="E27423" s="3"/>
      <c r="F27423" s="3"/>
      <c r="G27423" s="3"/>
      <c r="H27423" s="3"/>
      <c r="I27423" s="3"/>
      <c r="J27423" s="3"/>
      <c r="K27423" s="3"/>
      <c r="L27423" s="3"/>
      <c r="M27423" s="3"/>
      <c r="N27423" s="3"/>
    </row>
    <row r="27424">
      <c r="A27424" s="3"/>
      <c r="B27424" s="3"/>
      <c r="C27424" s="3"/>
      <c r="D27424" s="3"/>
      <c r="E27424" s="3"/>
      <c r="F27424" s="3"/>
      <c r="G27424" s="3"/>
      <c r="H27424" s="3"/>
      <c r="I27424" s="3"/>
      <c r="J27424" s="3"/>
      <c r="K27424" s="3"/>
      <c r="L27424" s="3"/>
      <c r="M27424" s="3"/>
      <c r="N27424" s="3"/>
    </row>
    <row r="27425">
      <c r="A27425" s="3"/>
      <c r="B27425" s="3"/>
      <c r="C27425" s="3"/>
      <c r="D27425" s="3"/>
      <c r="E27425" s="3"/>
      <c r="F27425" s="3"/>
      <c r="G27425" s="3"/>
      <c r="H27425" s="3"/>
      <c r="I27425" s="3"/>
      <c r="J27425" s="3"/>
      <c r="K27425" s="3"/>
      <c r="L27425" s="3"/>
      <c r="M27425" s="3"/>
      <c r="N27425" s="3"/>
    </row>
    <row r="27426">
      <c r="A27426" s="3"/>
      <c r="B27426" s="3"/>
      <c r="C27426" s="3"/>
      <c r="D27426" s="3"/>
      <c r="E27426" s="3"/>
      <c r="F27426" s="3"/>
      <c r="G27426" s="3"/>
      <c r="H27426" s="3"/>
      <c r="I27426" s="3"/>
      <c r="J27426" s="3"/>
      <c r="K27426" s="3"/>
      <c r="L27426" s="3"/>
      <c r="M27426" s="3"/>
      <c r="N27426" s="3"/>
    </row>
    <row r="27427">
      <c r="A27427" s="3"/>
      <c r="B27427" s="3"/>
      <c r="C27427" s="3"/>
      <c r="D27427" s="3"/>
      <c r="E27427" s="3"/>
      <c r="F27427" s="3"/>
      <c r="G27427" s="3"/>
      <c r="H27427" s="3"/>
      <c r="I27427" s="3"/>
      <c r="J27427" s="3"/>
      <c r="K27427" s="3"/>
      <c r="L27427" s="3"/>
      <c r="M27427" s="3"/>
      <c r="N27427" s="3"/>
    </row>
    <row r="27428">
      <c r="A27428" s="3"/>
      <c r="B27428" s="3"/>
      <c r="C27428" s="3"/>
      <c r="D27428" s="3"/>
      <c r="E27428" s="3"/>
      <c r="F27428" s="3"/>
      <c r="G27428" s="3"/>
      <c r="H27428" s="3"/>
      <c r="I27428" s="3"/>
      <c r="J27428" s="3"/>
      <c r="K27428" s="3"/>
      <c r="L27428" s="3"/>
      <c r="M27428" s="3"/>
      <c r="N27428" s="3"/>
    </row>
    <row r="27429">
      <c r="A27429" s="3"/>
      <c r="B27429" s="3"/>
      <c r="C27429" s="3"/>
      <c r="D27429" s="3"/>
      <c r="E27429" s="3"/>
      <c r="F27429" s="3"/>
      <c r="G27429" s="3"/>
      <c r="H27429" s="3"/>
      <c r="I27429" s="3"/>
      <c r="J27429" s="3"/>
      <c r="K27429" s="3"/>
      <c r="L27429" s="3"/>
      <c r="M27429" s="3"/>
      <c r="N27429" s="3"/>
    </row>
    <row r="27430">
      <c r="A27430" s="3"/>
      <c r="B27430" s="3"/>
      <c r="C27430" s="3"/>
      <c r="D27430" s="3"/>
      <c r="E27430" s="3"/>
      <c r="F27430" s="3"/>
      <c r="G27430" s="3"/>
      <c r="H27430" s="3"/>
      <c r="I27430" s="3"/>
      <c r="J27430" s="3"/>
      <c r="K27430" s="3"/>
      <c r="L27430" s="3"/>
      <c r="M27430" s="3"/>
      <c r="N27430" s="3"/>
    </row>
    <row r="27431">
      <c r="A27431" s="3"/>
      <c r="B27431" s="3"/>
      <c r="C27431" s="3"/>
      <c r="D27431" s="3"/>
      <c r="E27431" s="3"/>
      <c r="F27431" s="3"/>
      <c r="G27431" s="3"/>
      <c r="H27431" s="3"/>
      <c r="I27431" s="3"/>
      <c r="J27431" s="3"/>
      <c r="K27431" s="3"/>
      <c r="L27431" s="3"/>
      <c r="M27431" s="3"/>
      <c r="N27431" s="3"/>
    </row>
    <row r="27432">
      <c r="A27432" s="3"/>
      <c r="B27432" s="3"/>
      <c r="C27432" s="3"/>
      <c r="D27432" s="3"/>
      <c r="E27432" s="3"/>
      <c r="F27432" s="3"/>
      <c r="G27432" s="3"/>
      <c r="H27432" s="3"/>
      <c r="I27432" s="3"/>
      <c r="J27432" s="3"/>
      <c r="K27432" s="3"/>
      <c r="L27432" s="3"/>
      <c r="M27432" s="3"/>
      <c r="N27432" s="3"/>
    </row>
    <row r="27433">
      <c r="A27433" s="3"/>
      <c r="B27433" s="3"/>
      <c r="C27433" s="3"/>
      <c r="D27433" s="3"/>
      <c r="E27433" s="3"/>
      <c r="F27433" s="3"/>
      <c r="G27433" s="3"/>
      <c r="H27433" s="3"/>
      <c r="I27433" s="3"/>
      <c r="J27433" s="3"/>
      <c r="K27433" s="3"/>
      <c r="L27433" s="3"/>
      <c r="M27433" s="3"/>
      <c r="N27433" s="3"/>
    </row>
    <row r="27434">
      <c r="A27434" s="3"/>
      <c r="B27434" s="3"/>
      <c r="C27434" s="3"/>
      <c r="D27434" s="3"/>
      <c r="E27434" s="3"/>
      <c r="F27434" s="3"/>
      <c r="G27434" s="3"/>
      <c r="H27434" s="3"/>
      <c r="I27434" s="3"/>
      <c r="J27434" s="3"/>
      <c r="K27434" s="3"/>
      <c r="L27434" s="3"/>
      <c r="M27434" s="3"/>
      <c r="N27434" s="3"/>
    </row>
    <row r="27435">
      <c r="A27435" s="3"/>
      <c r="B27435" s="3"/>
      <c r="C27435" s="3"/>
      <c r="D27435" s="3"/>
      <c r="E27435" s="3"/>
      <c r="F27435" s="3"/>
      <c r="G27435" s="3"/>
      <c r="H27435" s="3"/>
      <c r="I27435" s="3"/>
      <c r="J27435" s="3"/>
      <c r="K27435" s="3"/>
      <c r="L27435" s="3"/>
      <c r="M27435" s="3"/>
      <c r="N27435" s="3"/>
    </row>
    <row r="27436">
      <c r="A27436" s="3"/>
      <c r="B27436" s="3"/>
      <c r="C27436" s="3"/>
      <c r="D27436" s="3"/>
      <c r="E27436" s="3"/>
      <c r="F27436" s="3"/>
      <c r="G27436" s="3"/>
      <c r="H27436" s="3"/>
      <c r="I27436" s="3"/>
      <c r="J27436" s="3"/>
      <c r="K27436" s="3"/>
      <c r="L27436" s="3"/>
      <c r="M27436" s="3"/>
      <c r="N27436" s="3"/>
    </row>
    <row r="27437">
      <c r="A27437" s="3"/>
      <c r="B27437" s="3"/>
      <c r="C27437" s="3"/>
      <c r="D27437" s="3"/>
      <c r="E27437" s="3"/>
      <c r="F27437" s="3"/>
      <c r="G27437" s="3"/>
      <c r="H27437" s="3"/>
      <c r="I27437" s="3"/>
      <c r="J27437" s="3"/>
      <c r="K27437" s="3"/>
      <c r="L27437" s="3"/>
      <c r="M27437" s="3"/>
      <c r="N27437" s="3"/>
    </row>
    <row r="27438">
      <c r="A27438" s="3"/>
      <c r="B27438" s="3"/>
      <c r="C27438" s="3"/>
      <c r="D27438" s="3"/>
      <c r="E27438" s="3"/>
      <c r="F27438" s="3"/>
      <c r="G27438" s="3"/>
      <c r="H27438" s="3"/>
      <c r="I27438" s="3"/>
      <c r="J27438" s="3"/>
      <c r="K27438" s="3"/>
      <c r="L27438" s="3"/>
      <c r="M27438" s="3"/>
      <c r="N27438" s="3"/>
    </row>
    <row r="27439">
      <c r="A27439" s="3"/>
      <c r="B27439" s="3"/>
      <c r="C27439" s="3"/>
      <c r="D27439" s="3"/>
      <c r="E27439" s="3"/>
      <c r="F27439" s="3"/>
      <c r="G27439" s="3"/>
      <c r="H27439" s="3"/>
      <c r="I27439" s="3"/>
      <c r="J27439" s="3"/>
      <c r="K27439" s="3"/>
      <c r="L27439" s="3"/>
      <c r="M27439" s="3"/>
      <c r="N27439" s="3"/>
    </row>
    <row r="27440">
      <c r="A27440" s="3"/>
      <c r="B27440" s="3"/>
      <c r="C27440" s="3"/>
      <c r="D27440" s="3"/>
      <c r="E27440" s="3"/>
      <c r="F27440" s="3"/>
      <c r="G27440" s="3"/>
      <c r="H27440" s="3"/>
      <c r="I27440" s="3"/>
      <c r="J27440" s="3"/>
      <c r="K27440" s="3"/>
      <c r="L27440" s="3"/>
      <c r="M27440" s="3"/>
      <c r="N27440" s="3"/>
    </row>
    <row r="27441">
      <c r="A27441" s="3"/>
      <c r="B27441" s="3"/>
      <c r="C27441" s="3"/>
      <c r="D27441" s="3"/>
      <c r="E27441" s="3"/>
      <c r="F27441" s="3"/>
      <c r="G27441" s="3"/>
      <c r="H27441" s="3"/>
      <c r="I27441" s="3"/>
      <c r="J27441" s="3"/>
      <c r="K27441" s="3"/>
      <c r="L27441" s="3"/>
      <c r="M27441" s="3"/>
      <c r="N27441" s="3"/>
    </row>
    <row r="27442">
      <c r="A27442" s="3"/>
      <c r="B27442" s="3"/>
      <c r="C27442" s="3"/>
      <c r="D27442" s="3"/>
      <c r="E27442" s="3"/>
      <c r="F27442" s="3"/>
      <c r="G27442" s="3"/>
      <c r="H27442" s="3"/>
      <c r="I27442" s="3"/>
      <c r="J27442" s="3"/>
      <c r="K27442" s="3"/>
      <c r="L27442" s="3"/>
      <c r="M27442" s="3"/>
      <c r="N27442" s="3"/>
    </row>
    <row r="27443">
      <c r="A27443" s="3"/>
      <c r="B27443" s="3"/>
      <c r="C27443" s="3"/>
      <c r="D27443" s="3"/>
      <c r="E27443" s="3"/>
      <c r="F27443" s="3"/>
      <c r="G27443" s="3"/>
      <c r="H27443" s="3"/>
      <c r="I27443" s="3"/>
      <c r="J27443" s="3"/>
      <c r="K27443" s="3"/>
      <c r="L27443" s="3"/>
      <c r="M27443" s="3"/>
      <c r="N27443" s="3"/>
    </row>
    <row r="27444">
      <c r="A27444" s="3"/>
      <c r="B27444" s="3"/>
      <c r="C27444" s="3"/>
      <c r="D27444" s="3"/>
      <c r="E27444" s="3"/>
      <c r="F27444" s="3"/>
      <c r="G27444" s="3"/>
      <c r="H27444" s="3"/>
      <c r="I27444" s="3"/>
      <c r="J27444" s="3"/>
      <c r="K27444" s="3"/>
      <c r="L27444" s="3"/>
      <c r="M27444" s="3"/>
      <c r="N27444" s="3"/>
    </row>
    <row r="27445">
      <c r="A27445" s="3"/>
      <c r="B27445" s="3"/>
      <c r="C27445" s="3"/>
      <c r="D27445" s="3"/>
      <c r="E27445" s="3"/>
      <c r="F27445" s="3"/>
      <c r="G27445" s="3"/>
      <c r="H27445" s="3"/>
      <c r="I27445" s="3"/>
      <c r="J27445" s="3"/>
      <c r="K27445" s="3"/>
      <c r="L27445" s="3"/>
      <c r="M27445" s="3"/>
      <c r="N27445" s="3"/>
    </row>
    <row r="27446">
      <c r="A27446" s="3"/>
      <c r="B27446" s="3"/>
      <c r="C27446" s="3"/>
      <c r="D27446" s="3"/>
      <c r="E27446" s="3"/>
      <c r="F27446" s="3"/>
      <c r="G27446" s="3"/>
      <c r="H27446" s="3"/>
      <c r="I27446" s="3"/>
      <c r="J27446" s="3"/>
      <c r="K27446" s="3"/>
      <c r="L27446" s="3"/>
      <c r="M27446" s="3"/>
      <c r="N27446" s="3"/>
    </row>
    <row r="27447">
      <c r="A27447" s="3"/>
      <c r="B27447" s="3"/>
      <c r="C27447" s="3"/>
      <c r="D27447" s="3"/>
      <c r="E27447" s="3"/>
      <c r="F27447" s="3"/>
      <c r="G27447" s="3"/>
      <c r="H27447" s="3"/>
      <c r="I27447" s="3"/>
      <c r="J27447" s="3"/>
      <c r="K27447" s="3"/>
      <c r="L27447" s="3"/>
      <c r="M27447" s="3"/>
      <c r="N27447" s="3"/>
    </row>
    <row r="27448">
      <c r="A27448" s="3"/>
      <c r="B27448" s="3"/>
      <c r="C27448" s="3"/>
      <c r="D27448" s="3"/>
      <c r="E27448" s="3"/>
      <c r="F27448" s="3"/>
      <c r="G27448" s="3"/>
      <c r="H27448" s="3"/>
      <c r="I27448" s="3"/>
      <c r="J27448" s="3"/>
      <c r="K27448" s="3"/>
      <c r="L27448" s="3"/>
      <c r="M27448" s="3"/>
      <c r="N27448" s="3"/>
    </row>
    <row r="27449">
      <c r="A27449" s="3"/>
      <c r="B27449" s="3"/>
      <c r="C27449" s="3"/>
      <c r="D27449" s="3"/>
      <c r="E27449" s="3"/>
      <c r="F27449" s="3"/>
      <c r="G27449" s="3"/>
      <c r="H27449" s="3"/>
      <c r="I27449" s="3"/>
      <c r="J27449" s="3"/>
      <c r="K27449" s="3"/>
      <c r="L27449" s="3"/>
      <c r="M27449" s="3"/>
      <c r="N27449" s="3"/>
    </row>
    <row r="27450">
      <c r="A27450" s="3"/>
      <c r="B27450" s="3"/>
      <c r="C27450" s="3"/>
      <c r="D27450" s="3"/>
      <c r="E27450" s="3"/>
      <c r="F27450" s="3"/>
      <c r="G27450" s="3"/>
      <c r="H27450" s="3"/>
      <c r="I27450" s="3"/>
      <c r="J27450" s="3"/>
      <c r="K27450" s="3"/>
      <c r="L27450" s="3"/>
      <c r="M27450" s="3"/>
      <c r="N27450" s="3"/>
    </row>
    <row r="27451">
      <c r="A27451" s="3"/>
      <c r="B27451" s="3"/>
      <c r="C27451" s="3"/>
      <c r="D27451" s="3"/>
      <c r="E27451" s="3"/>
      <c r="F27451" s="3"/>
      <c r="G27451" s="3"/>
      <c r="H27451" s="3"/>
      <c r="I27451" s="3"/>
      <c r="J27451" s="3"/>
      <c r="K27451" s="3"/>
      <c r="L27451" s="3"/>
      <c r="M27451" s="3"/>
      <c r="N27451" s="3"/>
    </row>
    <row r="27452">
      <c r="A27452" s="3"/>
      <c r="B27452" s="3"/>
      <c r="C27452" s="3"/>
      <c r="D27452" s="3"/>
      <c r="E27452" s="3"/>
      <c r="F27452" s="3"/>
      <c r="G27452" s="3"/>
      <c r="H27452" s="3"/>
      <c r="I27452" s="3"/>
      <c r="J27452" s="3"/>
      <c r="K27452" s="3"/>
      <c r="L27452" s="3"/>
      <c r="M27452" s="3"/>
      <c r="N27452" s="3"/>
    </row>
    <row r="27453">
      <c r="A27453" s="3"/>
      <c r="B27453" s="3"/>
      <c r="C27453" s="3"/>
      <c r="D27453" s="3"/>
      <c r="E27453" s="3"/>
      <c r="F27453" s="3"/>
      <c r="G27453" s="3"/>
      <c r="H27453" s="3"/>
      <c r="I27453" s="3"/>
      <c r="J27453" s="3"/>
      <c r="K27453" s="3"/>
      <c r="L27453" s="3"/>
      <c r="M27453" s="3"/>
      <c r="N27453" s="3"/>
    </row>
    <row r="27454">
      <c r="A27454" s="3"/>
      <c r="B27454" s="3"/>
      <c r="C27454" s="3"/>
      <c r="D27454" s="3"/>
      <c r="E27454" s="3"/>
      <c r="F27454" s="3"/>
      <c r="G27454" s="3"/>
      <c r="H27454" s="3"/>
      <c r="I27454" s="3"/>
      <c r="J27454" s="3"/>
      <c r="K27454" s="3"/>
      <c r="L27454" s="3"/>
      <c r="M27454" s="3"/>
      <c r="N27454" s="3"/>
    </row>
    <row r="27455">
      <c r="A27455" s="3"/>
      <c r="B27455" s="3"/>
      <c r="C27455" s="3"/>
      <c r="D27455" s="3"/>
      <c r="E27455" s="3"/>
      <c r="F27455" s="3"/>
      <c r="G27455" s="3"/>
      <c r="H27455" s="3"/>
      <c r="I27455" s="3"/>
      <c r="J27455" s="3"/>
      <c r="K27455" s="3"/>
      <c r="L27455" s="3"/>
      <c r="M27455" s="3"/>
      <c r="N27455" s="3"/>
    </row>
    <row r="27456">
      <c r="A27456" s="3"/>
      <c r="B27456" s="3"/>
      <c r="C27456" s="3"/>
      <c r="D27456" s="3"/>
      <c r="E27456" s="3"/>
      <c r="F27456" s="3"/>
      <c r="G27456" s="3"/>
      <c r="H27456" s="3"/>
      <c r="I27456" s="3"/>
      <c r="J27456" s="3"/>
      <c r="K27456" s="3"/>
      <c r="L27456" s="3"/>
      <c r="M27456" s="3"/>
      <c r="N27456" s="3"/>
    </row>
    <row r="27457">
      <c r="A27457" s="3"/>
      <c r="B27457" s="3"/>
      <c r="C27457" s="3"/>
      <c r="D27457" s="3"/>
      <c r="E27457" s="3"/>
      <c r="F27457" s="3"/>
      <c r="G27457" s="3"/>
      <c r="H27457" s="3"/>
      <c r="I27457" s="3"/>
      <c r="J27457" s="3"/>
      <c r="K27457" s="3"/>
      <c r="L27457" s="3"/>
      <c r="M27457" s="3"/>
      <c r="N27457" s="3"/>
    </row>
    <row r="27458">
      <c r="A27458" s="3"/>
      <c r="B27458" s="3"/>
      <c r="C27458" s="3"/>
      <c r="D27458" s="3"/>
      <c r="E27458" s="3"/>
      <c r="F27458" s="3"/>
      <c r="G27458" s="3"/>
      <c r="H27458" s="3"/>
      <c r="I27458" s="3"/>
      <c r="J27458" s="3"/>
      <c r="K27458" s="3"/>
      <c r="L27458" s="3"/>
      <c r="M27458" s="3"/>
      <c r="N27458" s="3"/>
    </row>
    <row r="27459">
      <c r="A27459" s="3"/>
      <c r="B27459" s="3"/>
      <c r="C27459" s="3"/>
      <c r="D27459" s="3"/>
      <c r="E27459" s="3"/>
      <c r="F27459" s="3"/>
      <c r="G27459" s="3"/>
      <c r="H27459" s="3"/>
      <c r="I27459" s="3"/>
      <c r="J27459" s="3"/>
      <c r="K27459" s="3"/>
      <c r="L27459" s="3"/>
      <c r="M27459" s="3"/>
      <c r="N27459" s="3"/>
    </row>
    <row r="27460">
      <c r="A27460" s="3"/>
      <c r="B27460" s="3"/>
      <c r="C27460" s="3"/>
      <c r="D27460" s="3"/>
      <c r="E27460" s="3"/>
      <c r="F27460" s="3"/>
      <c r="G27460" s="3"/>
      <c r="H27460" s="3"/>
      <c r="I27460" s="3"/>
      <c r="J27460" s="3"/>
      <c r="K27460" s="3"/>
      <c r="L27460" s="3"/>
      <c r="M27460" s="3"/>
      <c r="N27460" s="3"/>
    </row>
    <row r="27461">
      <c r="A27461" s="3"/>
      <c r="B27461" s="3"/>
      <c r="C27461" s="3"/>
      <c r="D27461" s="3"/>
      <c r="E27461" s="3"/>
      <c r="F27461" s="3"/>
      <c r="G27461" s="3"/>
      <c r="H27461" s="3"/>
      <c r="I27461" s="3"/>
      <c r="J27461" s="3"/>
      <c r="K27461" s="3"/>
      <c r="L27461" s="3"/>
      <c r="M27461" s="3"/>
      <c r="N27461" s="3"/>
    </row>
    <row r="27462">
      <c r="A27462" s="3"/>
      <c r="B27462" s="3"/>
      <c r="C27462" s="3"/>
      <c r="D27462" s="3"/>
      <c r="E27462" s="3"/>
      <c r="F27462" s="3"/>
      <c r="G27462" s="3"/>
      <c r="H27462" s="3"/>
      <c r="I27462" s="3"/>
      <c r="J27462" s="3"/>
      <c r="K27462" s="3"/>
      <c r="L27462" s="3"/>
      <c r="M27462" s="3"/>
      <c r="N27462" s="3"/>
    </row>
    <row r="27463">
      <c r="A27463" s="3"/>
      <c r="B27463" s="3"/>
      <c r="C27463" s="3"/>
      <c r="D27463" s="3"/>
      <c r="E27463" s="3"/>
      <c r="F27463" s="3"/>
      <c r="G27463" s="3"/>
      <c r="H27463" s="3"/>
      <c r="I27463" s="3"/>
      <c r="J27463" s="3"/>
      <c r="K27463" s="3"/>
      <c r="L27463" s="3"/>
      <c r="M27463" s="3"/>
      <c r="N27463" s="3"/>
    </row>
    <row r="27464">
      <c r="A27464" s="3"/>
      <c r="B27464" s="3"/>
      <c r="C27464" s="3"/>
      <c r="D27464" s="3"/>
      <c r="E27464" s="3"/>
      <c r="F27464" s="3"/>
      <c r="G27464" s="3"/>
      <c r="H27464" s="3"/>
      <c r="I27464" s="3"/>
      <c r="J27464" s="3"/>
      <c r="K27464" s="3"/>
      <c r="L27464" s="3"/>
      <c r="M27464" s="3"/>
      <c r="N27464" s="3"/>
    </row>
    <row r="27465">
      <c r="A27465" s="3"/>
      <c r="B27465" s="3"/>
      <c r="C27465" s="3"/>
      <c r="D27465" s="3"/>
      <c r="E27465" s="3"/>
      <c r="F27465" s="3"/>
      <c r="G27465" s="3"/>
      <c r="H27465" s="3"/>
      <c r="I27465" s="3"/>
      <c r="J27465" s="3"/>
      <c r="K27465" s="3"/>
      <c r="L27465" s="3"/>
      <c r="M27465" s="3"/>
      <c r="N27465" s="3"/>
    </row>
    <row r="27466">
      <c r="A27466" s="3"/>
      <c r="B27466" s="3"/>
      <c r="C27466" s="3"/>
      <c r="D27466" s="3"/>
      <c r="E27466" s="3"/>
      <c r="F27466" s="3"/>
      <c r="G27466" s="3"/>
      <c r="H27466" s="3"/>
      <c r="I27466" s="3"/>
      <c r="J27466" s="3"/>
      <c r="K27466" s="3"/>
      <c r="L27466" s="3"/>
      <c r="M27466" s="3"/>
      <c r="N27466" s="3"/>
    </row>
    <row r="27467">
      <c r="A27467" s="3"/>
      <c r="B27467" s="3"/>
      <c r="C27467" s="3"/>
      <c r="D27467" s="3"/>
      <c r="E27467" s="3"/>
      <c r="F27467" s="3"/>
      <c r="G27467" s="3"/>
      <c r="H27467" s="3"/>
      <c r="I27467" s="3"/>
      <c r="J27467" s="3"/>
      <c r="K27467" s="3"/>
      <c r="L27467" s="3"/>
      <c r="M27467" s="3"/>
      <c r="N27467" s="3"/>
    </row>
    <row r="27468">
      <c r="A27468" s="3"/>
      <c r="B27468" s="3"/>
      <c r="C27468" s="3"/>
      <c r="D27468" s="3"/>
      <c r="E27468" s="3"/>
      <c r="F27468" s="3"/>
      <c r="G27468" s="3"/>
      <c r="H27468" s="3"/>
      <c r="I27468" s="3"/>
      <c r="J27468" s="3"/>
      <c r="K27468" s="3"/>
      <c r="L27468" s="3"/>
      <c r="M27468" s="3"/>
      <c r="N27468" s="3"/>
    </row>
    <row r="27469">
      <c r="A27469" s="3"/>
      <c r="B27469" s="3"/>
      <c r="C27469" s="3"/>
      <c r="D27469" s="3"/>
      <c r="E27469" s="3"/>
      <c r="F27469" s="3"/>
      <c r="G27469" s="3"/>
      <c r="H27469" s="3"/>
      <c r="I27469" s="3"/>
      <c r="J27469" s="3"/>
      <c r="K27469" s="3"/>
      <c r="L27469" s="3"/>
      <c r="M27469" s="3"/>
      <c r="N27469" s="3"/>
    </row>
    <row r="27470">
      <c r="A27470" s="3"/>
      <c r="B27470" s="3"/>
      <c r="C27470" s="3"/>
      <c r="D27470" s="3"/>
      <c r="E27470" s="3"/>
      <c r="F27470" s="3"/>
      <c r="G27470" s="3"/>
      <c r="H27470" s="3"/>
      <c r="I27470" s="3"/>
      <c r="J27470" s="3"/>
      <c r="K27470" s="3"/>
      <c r="L27470" s="3"/>
      <c r="M27470" s="3"/>
      <c r="N27470" s="3"/>
    </row>
    <row r="27471">
      <c r="A27471" s="3"/>
      <c r="B27471" s="3"/>
      <c r="C27471" s="3"/>
      <c r="D27471" s="3"/>
      <c r="E27471" s="3"/>
      <c r="F27471" s="3"/>
      <c r="G27471" s="3"/>
      <c r="H27471" s="3"/>
      <c r="I27471" s="3"/>
      <c r="J27471" s="3"/>
      <c r="K27471" s="3"/>
      <c r="L27471" s="3"/>
      <c r="M27471" s="3"/>
      <c r="N27471" s="3"/>
    </row>
    <row r="27472">
      <c r="A27472" s="3"/>
      <c r="B27472" s="3"/>
      <c r="C27472" s="3"/>
      <c r="D27472" s="3"/>
      <c r="E27472" s="3"/>
      <c r="F27472" s="3"/>
      <c r="G27472" s="3"/>
      <c r="H27472" s="3"/>
      <c r="I27472" s="3"/>
      <c r="J27472" s="3"/>
      <c r="K27472" s="3"/>
      <c r="L27472" s="3"/>
      <c r="M27472" s="3"/>
      <c r="N27472" s="3"/>
    </row>
    <row r="27473">
      <c r="A27473" s="3"/>
      <c r="B27473" s="3"/>
      <c r="C27473" s="3"/>
      <c r="D27473" s="3"/>
      <c r="E27473" s="3"/>
      <c r="F27473" s="3"/>
      <c r="G27473" s="3"/>
      <c r="H27473" s="3"/>
      <c r="I27473" s="3"/>
      <c r="J27473" s="3"/>
      <c r="K27473" s="3"/>
      <c r="L27473" s="3"/>
      <c r="M27473" s="3"/>
      <c r="N27473" s="3"/>
    </row>
    <row r="27474">
      <c r="A27474" s="3"/>
      <c r="B27474" s="3"/>
      <c r="C27474" s="3"/>
      <c r="D27474" s="3"/>
      <c r="E27474" s="3"/>
      <c r="F27474" s="3"/>
      <c r="G27474" s="3"/>
      <c r="H27474" s="3"/>
      <c r="I27474" s="3"/>
      <c r="J27474" s="3"/>
      <c r="K27474" s="3"/>
      <c r="L27474" s="3"/>
      <c r="M27474" s="3"/>
      <c r="N27474" s="3"/>
    </row>
    <row r="27475">
      <c r="A27475" s="3"/>
      <c r="B27475" s="3"/>
      <c r="C27475" s="3"/>
      <c r="D27475" s="3"/>
      <c r="E27475" s="3"/>
      <c r="F27475" s="3"/>
      <c r="G27475" s="3"/>
      <c r="H27475" s="3"/>
      <c r="I27475" s="3"/>
      <c r="J27475" s="3"/>
      <c r="K27475" s="3"/>
      <c r="L27475" s="3"/>
      <c r="M27475" s="3"/>
      <c r="N27475" s="3"/>
    </row>
    <row r="27476">
      <c r="A27476" s="3"/>
      <c r="B27476" s="3"/>
      <c r="C27476" s="3"/>
      <c r="D27476" s="3"/>
      <c r="E27476" s="3"/>
      <c r="F27476" s="3"/>
      <c r="G27476" s="3"/>
      <c r="H27476" s="3"/>
      <c r="I27476" s="3"/>
      <c r="J27476" s="3"/>
      <c r="K27476" s="3"/>
      <c r="L27476" s="3"/>
      <c r="M27476" s="3"/>
      <c r="N27476" s="3"/>
    </row>
    <row r="27477">
      <c r="A27477" s="3"/>
      <c r="B27477" s="3"/>
      <c r="C27477" s="3"/>
      <c r="D27477" s="3"/>
      <c r="E27477" s="3"/>
      <c r="F27477" s="3"/>
      <c r="G27477" s="3"/>
      <c r="H27477" s="3"/>
      <c r="I27477" s="3"/>
      <c r="J27477" s="3"/>
      <c r="K27477" s="3"/>
      <c r="L27477" s="3"/>
      <c r="M27477" s="3"/>
      <c r="N27477" s="3"/>
    </row>
    <row r="27478">
      <c r="A27478" s="3"/>
      <c r="B27478" s="3"/>
      <c r="C27478" s="3"/>
      <c r="D27478" s="3"/>
      <c r="E27478" s="3"/>
      <c r="F27478" s="3"/>
      <c r="G27478" s="3"/>
      <c r="H27478" s="3"/>
      <c r="I27478" s="3"/>
      <c r="J27478" s="3"/>
      <c r="K27478" s="3"/>
      <c r="L27478" s="3"/>
      <c r="M27478" s="3"/>
      <c r="N27478" s="3"/>
    </row>
    <row r="27479">
      <c r="A27479" s="3"/>
      <c r="B27479" s="3"/>
      <c r="C27479" s="3"/>
      <c r="D27479" s="3"/>
      <c r="E27479" s="3"/>
      <c r="F27479" s="3"/>
      <c r="G27479" s="3"/>
      <c r="H27479" s="3"/>
      <c r="I27479" s="3"/>
      <c r="J27479" s="3"/>
      <c r="K27479" s="3"/>
      <c r="L27479" s="3"/>
      <c r="M27479" s="3"/>
      <c r="N27479" s="3"/>
    </row>
    <row r="27480">
      <c r="A27480" s="3"/>
      <c r="B27480" s="3"/>
      <c r="C27480" s="3"/>
      <c r="D27480" s="3"/>
      <c r="E27480" s="3"/>
      <c r="F27480" s="3"/>
      <c r="G27480" s="3"/>
      <c r="H27480" s="3"/>
      <c r="I27480" s="3"/>
      <c r="J27480" s="3"/>
      <c r="K27480" s="3"/>
      <c r="L27480" s="3"/>
      <c r="M27480" s="3"/>
      <c r="N27480" s="3"/>
    </row>
    <row r="27481">
      <c r="A27481" s="3"/>
      <c r="B27481" s="3"/>
      <c r="C27481" s="3"/>
      <c r="D27481" s="3"/>
      <c r="E27481" s="3"/>
      <c r="F27481" s="3"/>
      <c r="G27481" s="3"/>
      <c r="H27481" s="3"/>
      <c r="I27481" s="3"/>
      <c r="J27481" s="3"/>
      <c r="K27481" s="3"/>
      <c r="L27481" s="3"/>
      <c r="M27481" s="3"/>
      <c r="N27481" s="3"/>
    </row>
    <row r="27482">
      <c r="A27482" s="3"/>
      <c r="B27482" s="3"/>
      <c r="C27482" s="3"/>
      <c r="D27482" s="3"/>
      <c r="E27482" s="3"/>
      <c r="F27482" s="3"/>
      <c r="G27482" s="3"/>
      <c r="H27482" s="3"/>
      <c r="I27482" s="3"/>
      <c r="J27482" s="3"/>
      <c r="K27482" s="3"/>
      <c r="L27482" s="3"/>
      <c r="M27482" s="3"/>
      <c r="N27482" s="3"/>
    </row>
    <row r="27483">
      <c r="A27483" s="3"/>
      <c r="B27483" s="3"/>
      <c r="C27483" s="3"/>
      <c r="D27483" s="3"/>
      <c r="E27483" s="3"/>
      <c r="F27483" s="3"/>
      <c r="G27483" s="3"/>
      <c r="H27483" s="3"/>
      <c r="I27483" s="3"/>
      <c r="J27483" s="3"/>
      <c r="K27483" s="3"/>
      <c r="L27483" s="3"/>
      <c r="M27483" s="3"/>
      <c r="N27483" s="3"/>
    </row>
    <row r="27484">
      <c r="A27484" s="3"/>
      <c r="B27484" s="3"/>
      <c r="C27484" s="3"/>
      <c r="D27484" s="3"/>
      <c r="E27484" s="3"/>
      <c r="F27484" s="3"/>
      <c r="G27484" s="3"/>
      <c r="H27484" s="3"/>
      <c r="I27484" s="3"/>
      <c r="J27484" s="3"/>
      <c r="K27484" s="3"/>
      <c r="L27484" s="3"/>
      <c r="M27484" s="3"/>
      <c r="N27484" s="3"/>
    </row>
    <row r="27485">
      <c r="A27485" s="3"/>
      <c r="B27485" s="3"/>
      <c r="C27485" s="3"/>
      <c r="D27485" s="3"/>
      <c r="E27485" s="3"/>
      <c r="F27485" s="3"/>
      <c r="G27485" s="3"/>
      <c r="H27485" s="3"/>
      <c r="I27485" s="3"/>
      <c r="J27485" s="3"/>
      <c r="K27485" s="3"/>
      <c r="L27485" s="3"/>
      <c r="M27485" s="3"/>
      <c r="N27485" s="3"/>
    </row>
    <row r="27486">
      <c r="A27486" s="3"/>
      <c r="B27486" s="3"/>
      <c r="C27486" s="3"/>
      <c r="D27486" s="3"/>
      <c r="E27486" s="3"/>
      <c r="F27486" s="3"/>
      <c r="G27486" s="3"/>
      <c r="H27486" s="3"/>
      <c r="I27486" s="3"/>
      <c r="J27486" s="3"/>
      <c r="K27486" s="3"/>
      <c r="L27486" s="3"/>
      <c r="M27486" s="3"/>
      <c r="N27486" s="3"/>
    </row>
    <row r="27487">
      <c r="A27487" s="3"/>
      <c r="B27487" s="3"/>
      <c r="C27487" s="3"/>
      <c r="D27487" s="3"/>
      <c r="E27487" s="3"/>
      <c r="F27487" s="3"/>
      <c r="G27487" s="3"/>
      <c r="H27487" s="3"/>
      <c r="I27487" s="3"/>
      <c r="J27487" s="3"/>
      <c r="K27487" s="3"/>
      <c r="L27487" s="3"/>
      <c r="M27487" s="3"/>
      <c r="N27487" s="3"/>
    </row>
    <row r="27488">
      <c r="A27488" s="3"/>
      <c r="B27488" s="3"/>
      <c r="C27488" s="3"/>
      <c r="D27488" s="3"/>
      <c r="E27488" s="3"/>
      <c r="F27488" s="3"/>
      <c r="G27488" s="3"/>
      <c r="H27488" s="3"/>
      <c r="I27488" s="3"/>
      <c r="J27488" s="3"/>
      <c r="K27488" s="3"/>
      <c r="L27488" s="3"/>
      <c r="M27488" s="3"/>
      <c r="N27488" s="3"/>
    </row>
    <row r="27489">
      <c r="A27489" s="3"/>
      <c r="B27489" s="3"/>
      <c r="C27489" s="3"/>
      <c r="D27489" s="3"/>
      <c r="E27489" s="3"/>
      <c r="F27489" s="3"/>
      <c r="G27489" s="3"/>
      <c r="H27489" s="3"/>
      <c r="I27489" s="3"/>
      <c r="J27489" s="3"/>
      <c r="K27489" s="3"/>
      <c r="L27489" s="3"/>
      <c r="M27489" s="3"/>
      <c r="N27489" s="3"/>
    </row>
    <row r="27490">
      <c r="A27490" s="3"/>
      <c r="B27490" s="3"/>
      <c r="C27490" s="3"/>
      <c r="D27490" s="3"/>
      <c r="E27490" s="3"/>
      <c r="F27490" s="3"/>
      <c r="G27490" s="3"/>
      <c r="H27490" s="3"/>
      <c r="I27490" s="3"/>
      <c r="J27490" s="3"/>
      <c r="K27490" s="3"/>
      <c r="L27490" s="3"/>
      <c r="M27490" s="3"/>
      <c r="N27490" s="3"/>
    </row>
    <row r="27491">
      <c r="A27491" s="3"/>
      <c r="B27491" s="3"/>
      <c r="C27491" s="3"/>
      <c r="D27491" s="3"/>
      <c r="E27491" s="3"/>
      <c r="F27491" s="3"/>
      <c r="G27491" s="3"/>
      <c r="H27491" s="3"/>
      <c r="I27491" s="3"/>
      <c r="J27491" s="3"/>
      <c r="K27491" s="3"/>
      <c r="L27491" s="3"/>
      <c r="M27491" s="3"/>
      <c r="N27491" s="3"/>
    </row>
    <row r="27492">
      <c r="A27492" s="3"/>
      <c r="B27492" s="3"/>
      <c r="C27492" s="3"/>
      <c r="D27492" s="3"/>
      <c r="E27492" s="3"/>
      <c r="F27492" s="3"/>
      <c r="G27492" s="3"/>
      <c r="H27492" s="3"/>
      <c r="I27492" s="3"/>
      <c r="J27492" s="3"/>
      <c r="K27492" s="3"/>
      <c r="L27492" s="3"/>
      <c r="M27492" s="3"/>
      <c r="N27492" s="3"/>
    </row>
    <row r="27493">
      <c r="A27493" s="3"/>
      <c r="B27493" s="3"/>
      <c r="C27493" s="3"/>
      <c r="D27493" s="3"/>
      <c r="E27493" s="3"/>
      <c r="F27493" s="3"/>
      <c r="G27493" s="3"/>
      <c r="H27493" s="3"/>
      <c r="I27493" s="3"/>
      <c r="J27493" s="3"/>
      <c r="K27493" s="3"/>
      <c r="L27493" s="3"/>
      <c r="M27493" s="3"/>
      <c r="N27493" s="3"/>
    </row>
    <row r="27494">
      <c r="A27494" s="3"/>
      <c r="B27494" s="3"/>
      <c r="C27494" s="3"/>
      <c r="D27494" s="3"/>
      <c r="E27494" s="3"/>
      <c r="F27494" s="3"/>
      <c r="G27494" s="3"/>
      <c r="H27494" s="3"/>
      <c r="I27494" s="3"/>
      <c r="J27494" s="3"/>
      <c r="K27494" s="3"/>
      <c r="L27494" s="3"/>
      <c r="M27494" s="3"/>
      <c r="N27494" s="3"/>
    </row>
    <row r="27495">
      <c r="A27495" s="3"/>
      <c r="B27495" s="3"/>
      <c r="C27495" s="3"/>
      <c r="D27495" s="3"/>
      <c r="E27495" s="3"/>
      <c r="F27495" s="3"/>
      <c r="G27495" s="3"/>
      <c r="H27495" s="3"/>
      <c r="I27495" s="3"/>
      <c r="J27495" s="3"/>
      <c r="K27495" s="3"/>
      <c r="L27495" s="3"/>
      <c r="M27495" s="3"/>
      <c r="N27495" s="3"/>
    </row>
    <row r="27496">
      <c r="A27496" s="3"/>
      <c r="B27496" s="3"/>
      <c r="C27496" s="3"/>
      <c r="D27496" s="3"/>
      <c r="E27496" s="3"/>
      <c r="F27496" s="3"/>
      <c r="G27496" s="3"/>
      <c r="H27496" s="3"/>
      <c r="I27496" s="3"/>
      <c r="J27496" s="3"/>
      <c r="K27496" s="3"/>
      <c r="L27496" s="3"/>
      <c r="M27496" s="3"/>
      <c r="N27496" s="3"/>
    </row>
    <row r="27497">
      <c r="A27497" s="3"/>
      <c r="B27497" s="3"/>
      <c r="C27497" s="3"/>
      <c r="D27497" s="3"/>
      <c r="E27497" s="3"/>
      <c r="F27497" s="3"/>
      <c r="G27497" s="3"/>
      <c r="H27497" s="3"/>
      <c r="I27497" s="3"/>
      <c r="J27497" s="3"/>
      <c r="K27497" s="3"/>
      <c r="L27497" s="3"/>
      <c r="M27497" s="3"/>
      <c r="N27497" s="3"/>
    </row>
    <row r="27498">
      <c r="A27498" s="3"/>
      <c r="B27498" s="3"/>
      <c r="C27498" s="3"/>
      <c r="D27498" s="3"/>
      <c r="E27498" s="3"/>
      <c r="F27498" s="3"/>
      <c r="G27498" s="3"/>
      <c r="H27498" s="3"/>
      <c r="I27498" s="3"/>
      <c r="J27498" s="3"/>
      <c r="K27498" s="3"/>
      <c r="L27498" s="3"/>
      <c r="M27498" s="3"/>
      <c r="N27498" s="3"/>
    </row>
    <row r="27499">
      <c r="A27499" s="3"/>
      <c r="B27499" s="3"/>
      <c r="C27499" s="3"/>
      <c r="D27499" s="3"/>
      <c r="E27499" s="3"/>
      <c r="F27499" s="3"/>
      <c r="G27499" s="3"/>
      <c r="H27499" s="3"/>
      <c r="I27499" s="3"/>
      <c r="J27499" s="3"/>
      <c r="K27499" s="3"/>
      <c r="L27499" s="3"/>
      <c r="M27499" s="3"/>
      <c r="N27499" s="3"/>
    </row>
    <row r="27500">
      <c r="A27500" s="3"/>
      <c r="B27500" s="3"/>
      <c r="C27500" s="3"/>
      <c r="D27500" s="3"/>
      <c r="E27500" s="3"/>
      <c r="F27500" s="3"/>
      <c r="G27500" s="3"/>
      <c r="H27500" s="3"/>
      <c r="I27500" s="3"/>
      <c r="J27500" s="3"/>
      <c r="K27500" s="3"/>
      <c r="L27500" s="3"/>
      <c r="M27500" s="3"/>
      <c r="N27500" s="3"/>
    </row>
    <row r="27501">
      <c r="A27501" s="3"/>
      <c r="B27501" s="3"/>
      <c r="C27501" s="3"/>
      <c r="D27501" s="3"/>
      <c r="E27501" s="3"/>
      <c r="F27501" s="3"/>
      <c r="G27501" s="3"/>
      <c r="H27501" s="3"/>
      <c r="I27501" s="3"/>
      <c r="J27501" s="3"/>
      <c r="K27501" s="3"/>
      <c r="L27501" s="3"/>
      <c r="M27501" s="3"/>
      <c r="N27501" s="3"/>
    </row>
    <row r="27502">
      <c r="A27502" s="3"/>
      <c r="B27502" s="3"/>
      <c r="C27502" s="3"/>
      <c r="D27502" s="3"/>
      <c r="E27502" s="3"/>
      <c r="F27502" s="3"/>
      <c r="G27502" s="3"/>
      <c r="H27502" s="3"/>
      <c r="I27502" s="3"/>
      <c r="J27502" s="3"/>
      <c r="K27502" s="3"/>
      <c r="L27502" s="3"/>
      <c r="M27502" s="3"/>
      <c r="N27502" s="3"/>
    </row>
    <row r="27503">
      <c r="A27503" s="3"/>
      <c r="B27503" s="3"/>
      <c r="C27503" s="3"/>
      <c r="D27503" s="3"/>
      <c r="E27503" s="3"/>
      <c r="F27503" s="3"/>
      <c r="G27503" s="3"/>
      <c r="H27503" s="3"/>
      <c r="I27503" s="3"/>
      <c r="J27503" s="3"/>
      <c r="K27503" s="3"/>
      <c r="L27503" s="3"/>
      <c r="M27503" s="3"/>
      <c r="N27503" s="3"/>
    </row>
    <row r="27504">
      <c r="A27504" s="3"/>
      <c r="B27504" s="3"/>
      <c r="C27504" s="3"/>
      <c r="D27504" s="3"/>
      <c r="E27504" s="3"/>
      <c r="F27504" s="3"/>
      <c r="G27504" s="3"/>
      <c r="H27504" s="3"/>
      <c r="I27504" s="3"/>
      <c r="J27504" s="3"/>
      <c r="K27504" s="3"/>
      <c r="L27504" s="3"/>
      <c r="M27504" s="3"/>
      <c r="N27504" s="3"/>
    </row>
    <row r="27505">
      <c r="A27505" s="3"/>
      <c r="B27505" s="3"/>
      <c r="C27505" s="3"/>
      <c r="D27505" s="3"/>
      <c r="E27505" s="3"/>
      <c r="F27505" s="3"/>
      <c r="G27505" s="3"/>
      <c r="H27505" s="3"/>
      <c r="I27505" s="3"/>
      <c r="J27505" s="3"/>
      <c r="K27505" s="3"/>
      <c r="L27505" s="3"/>
      <c r="M27505" s="3"/>
      <c r="N27505" s="3"/>
    </row>
    <row r="27506">
      <c r="A27506" s="3"/>
      <c r="B27506" s="3"/>
      <c r="C27506" s="3"/>
      <c r="D27506" s="3"/>
      <c r="E27506" s="3"/>
      <c r="F27506" s="3"/>
      <c r="G27506" s="3"/>
      <c r="H27506" s="3"/>
      <c r="I27506" s="3"/>
      <c r="J27506" s="3"/>
      <c r="K27506" s="3"/>
      <c r="L27506" s="3"/>
      <c r="M27506" s="3"/>
      <c r="N27506" s="3"/>
    </row>
    <row r="27507">
      <c r="A27507" s="3"/>
      <c r="B27507" s="3"/>
      <c r="C27507" s="3"/>
      <c r="D27507" s="3"/>
      <c r="E27507" s="3"/>
      <c r="F27507" s="3"/>
      <c r="G27507" s="3"/>
      <c r="H27507" s="3"/>
      <c r="I27507" s="3"/>
      <c r="J27507" s="3"/>
      <c r="K27507" s="3"/>
      <c r="L27507" s="3"/>
      <c r="M27507" s="3"/>
      <c r="N27507" s="3"/>
    </row>
    <row r="27508">
      <c r="A27508" s="3"/>
      <c r="B27508" s="3"/>
      <c r="C27508" s="3"/>
      <c r="D27508" s="3"/>
      <c r="E27508" s="3"/>
      <c r="F27508" s="3"/>
      <c r="G27508" s="3"/>
      <c r="H27508" s="3"/>
      <c r="I27508" s="3"/>
      <c r="J27508" s="3"/>
      <c r="K27508" s="3"/>
      <c r="L27508" s="3"/>
      <c r="M27508" s="3"/>
      <c r="N27508" s="3"/>
    </row>
    <row r="27509">
      <c r="A27509" s="3"/>
      <c r="B27509" s="3"/>
      <c r="C27509" s="3"/>
      <c r="D27509" s="3"/>
      <c r="E27509" s="3"/>
      <c r="F27509" s="3"/>
      <c r="G27509" s="3"/>
      <c r="H27509" s="3"/>
      <c r="I27509" s="3"/>
      <c r="J27509" s="3"/>
      <c r="K27509" s="3"/>
      <c r="L27509" s="3"/>
      <c r="M27509" s="3"/>
      <c r="N27509" s="3"/>
    </row>
    <row r="27510">
      <c r="A27510" s="3"/>
      <c r="B27510" s="3"/>
      <c r="C27510" s="3"/>
      <c r="D27510" s="3"/>
      <c r="E27510" s="3"/>
      <c r="F27510" s="3"/>
      <c r="G27510" s="3"/>
      <c r="H27510" s="3"/>
      <c r="I27510" s="3"/>
      <c r="J27510" s="3"/>
      <c r="K27510" s="3"/>
      <c r="L27510" s="3"/>
      <c r="M27510" s="3"/>
      <c r="N27510" s="3"/>
    </row>
    <row r="27511">
      <c r="A27511" s="3"/>
      <c r="B27511" s="3"/>
      <c r="C27511" s="3"/>
      <c r="D27511" s="3"/>
      <c r="E27511" s="3"/>
      <c r="F27511" s="3"/>
      <c r="G27511" s="3"/>
      <c r="H27511" s="3"/>
      <c r="I27511" s="3"/>
      <c r="J27511" s="3"/>
      <c r="K27511" s="3"/>
      <c r="L27511" s="3"/>
      <c r="M27511" s="3"/>
      <c r="N27511" s="3"/>
    </row>
    <row r="27512">
      <c r="A27512" s="3"/>
      <c r="B27512" s="3"/>
      <c r="C27512" s="3"/>
      <c r="D27512" s="3"/>
      <c r="E27512" s="3"/>
      <c r="F27512" s="3"/>
      <c r="G27512" s="3"/>
      <c r="H27512" s="3"/>
      <c r="I27512" s="3"/>
      <c r="J27512" s="3"/>
      <c r="K27512" s="3"/>
      <c r="L27512" s="3"/>
      <c r="M27512" s="3"/>
      <c r="N27512" s="3"/>
    </row>
    <row r="27513">
      <c r="A27513" s="3"/>
      <c r="B27513" s="3"/>
      <c r="C27513" s="3"/>
      <c r="D27513" s="3"/>
      <c r="E27513" s="3"/>
      <c r="F27513" s="3"/>
      <c r="G27513" s="3"/>
      <c r="H27513" s="3"/>
      <c r="I27513" s="3"/>
      <c r="J27513" s="3"/>
      <c r="K27513" s="3"/>
      <c r="L27513" s="3"/>
      <c r="M27513" s="3"/>
      <c r="N27513" s="3"/>
    </row>
    <row r="27514">
      <c r="A27514" s="3"/>
      <c r="B27514" s="3"/>
      <c r="C27514" s="3"/>
      <c r="D27514" s="3"/>
      <c r="E27514" s="3"/>
      <c r="F27514" s="3"/>
      <c r="G27514" s="3"/>
      <c r="H27514" s="3"/>
      <c r="I27514" s="3"/>
      <c r="J27514" s="3"/>
      <c r="K27514" s="3"/>
      <c r="L27514" s="3"/>
      <c r="M27514" s="3"/>
      <c r="N27514" s="3"/>
    </row>
    <row r="27515">
      <c r="A27515" s="3"/>
      <c r="B27515" s="3"/>
      <c r="C27515" s="3"/>
      <c r="D27515" s="3"/>
      <c r="E27515" s="3"/>
      <c r="F27515" s="3"/>
      <c r="G27515" s="3"/>
      <c r="H27515" s="3"/>
      <c r="I27515" s="3"/>
      <c r="J27515" s="3"/>
      <c r="K27515" s="3"/>
      <c r="L27515" s="3"/>
      <c r="M27515" s="3"/>
      <c r="N27515" s="3"/>
    </row>
    <row r="27516">
      <c r="A27516" s="3"/>
      <c r="B27516" s="3"/>
      <c r="C27516" s="3"/>
      <c r="D27516" s="3"/>
      <c r="E27516" s="3"/>
      <c r="F27516" s="3"/>
      <c r="G27516" s="3"/>
      <c r="H27516" s="3"/>
      <c r="I27516" s="3"/>
      <c r="J27516" s="3"/>
      <c r="K27516" s="3"/>
      <c r="L27516" s="3"/>
      <c r="M27516" s="3"/>
      <c r="N27516" s="3"/>
    </row>
    <row r="27517">
      <c r="A27517" s="3"/>
      <c r="B27517" s="3"/>
      <c r="C27517" s="3"/>
      <c r="D27517" s="3"/>
      <c r="E27517" s="3"/>
      <c r="F27517" s="3"/>
      <c r="G27517" s="3"/>
      <c r="H27517" s="3"/>
      <c r="I27517" s="3"/>
      <c r="J27517" s="3"/>
      <c r="K27517" s="3"/>
      <c r="L27517" s="3"/>
      <c r="M27517" s="3"/>
      <c r="N27517" s="3"/>
    </row>
    <row r="27518">
      <c r="A27518" s="3"/>
      <c r="B27518" s="3"/>
      <c r="C27518" s="3"/>
      <c r="D27518" s="3"/>
      <c r="E27518" s="3"/>
      <c r="F27518" s="3"/>
      <c r="G27518" s="3"/>
      <c r="H27518" s="3"/>
      <c r="I27518" s="3"/>
      <c r="J27518" s="3"/>
      <c r="K27518" s="3"/>
      <c r="L27518" s="3"/>
      <c r="M27518" s="3"/>
      <c r="N27518" s="3"/>
    </row>
    <row r="27519">
      <c r="A27519" s="3"/>
      <c r="B27519" s="3"/>
      <c r="C27519" s="3"/>
      <c r="D27519" s="3"/>
      <c r="E27519" s="3"/>
      <c r="F27519" s="3"/>
      <c r="G27519" s="3"/>
      <c r="H27519" s="3"/>
      <c r="I27519" s="3"/>
      <c r="J27519" s="3"/>
      <c r="K27519" s="3"/>
      <c r="L27519" s="3"/>
      <c r="M27519" s="3"/>
      <c r="N27519" s="3"/>
    </row>
    <row r="27520">
      <c r="A27520" s="3"/>
      <c r="B27520" s="3"/>
      <c r="C27520" s="3"/>
      <c r="D27520" s="3"/>
      <c r="E27520" s="3"/>
      <c r="F27520" s="3"/>
      <c r="G27520" s="3"/>
      <c r="H27520" s="3"/>
      <c r="I27520" s="3"/>
      <c r="J27520" s="3"/>
      <c r="K27520" s="3"/>
      <c r="L27520" s="3"/>
      <c r="M27520" s="3"/>
      <c r="N27520" s="3"/>
    </row>
    <row r="27521">
      <c r="A27521" s="3"/>
      <c r="B27521" s="3"/>
      <c r="C27521" s="3"/>
      <c r="D27521" s="3"/>
      <c r="E27521" s="3"/>
      <c r="F27521" s="3"/>
      <c r="G27521" s="3"/>
      <c r="H27521" s="3"/>
      <c r="I27521" s="3"/>
      <c r="J27521" s="3"/>
      <c r="K27521" s="3"/>
      <c r="L27521" s="3"/>
      <c r="M27521" s="3"/>
      <c r="N27521" s="3"/>
    </row>
    <row r="27522">
      <c r="A27522" s="3"/>
      <c r="B27522" s="3"/>
      <c r="C27522" s="3"/>
      <c r="D27522" s="3"/>
      <c r="E27522" s="3"/>
      <c r="F27522" s="3"/>
      <c r="G27522" s="3"/>
      <c r="H27522" s="3"/>
      <c r="I27522" s="3"/>
      <c r="J27522" s="3"/>
      <c r="K27522" s="3"/>
      <c r="L27522" s="3"/>
      <c r="M27522" s="3"/>
      <c r="N27522" s="3"/>
    </row>
    <row r="27523">
      <c r="A27523" s="3"/>
      <c r="B27523" s="3"/>
      <c r="C27523" s="3"/>
      <c r="D27523" s="3"/>
      <c r="E27523" s="3"/>
      <c r="F27523" s="3"/>
      <c r="G27523" s="3"/>
      <c r="H27523" s="3"/>
      <c r="I27523" s="3"/>
      <c r="J27523" s="3"/>
      <c r="K27523" s="3"/>
      <c r="L27523" s="3"/>
      <c r="M27523" s="3"/>
      <c r="N27523" s="3"/>
    </row>
    <row r="27524">
      <c r="A27524" s="3"/>
      <c r="B27524" s="3"/>
      <c r="C27524" s="3"/>
      <c r="D27524" s="3"/>
      <c r="E27524" s="3"/>
      <c r="F27524" s="3"/>
      <c r="G27524" s="3"/>
      <c r="H27524" s="3"/>
      <c r="I27524" s="3"/>
      <c r="J27524" s="3"/>
      <c r="K27524" s="3"/>
      <c r="L27524" s="3"/>
      <c r="M27524" s="3"/>
      <c r="N27524" s="3"/>
    </row>
    <row r="27525">
      <c r="A27525" s="3"/>
      <c r="B27525" s="3"/>
      <c r="C27525" s="3"/>
      <c r="D27525" s="3"/>
      <c r="E27525" s="3"/>
      <c r="F27525" s="3"/>
      <c r="G27525" s="3"/>
      <c r="H27525" s="3"/>
      <c r="I27525" s="3"/>
      <c r="J27525" s="3"/>
      <c r="K27525" s="3"/>
      <c r="L27525" s="3"/>
      <c r="M27525" s="3"/>
      <c r="N27525" s="3"/>
    </row>
    <row r="27526">
      <c r="A27526" s="3"/>
      <c r="B27526" s="3"/>
      <c r="C27526" s="3"/>
      <c r="D27526" s="3"/>
      <c r="E27526" s="3"/>
      <c r="F27526" s="3"/>
      <c r="G27526" s="3"/>
      <c r="H27526" s="3"/>
      <c r="I27526" s="3"/>
      <c r="J27526" s="3"/>
      <c r="K27526" s="3"/>
      <c r="L27526" s="3"/>
      <c r="M27526" s="3"/>
      <c r="N27526" s="3"/>
    </row>
    <row r="27527">
      <c r="A27527" s="3"/>
      <c r="B27527" s="3"/>
      <c r="C27527" s="3"/>
      <c r="D27527" s="3"/>
      <c r="E27527" s="3"/>
      <c r="F27527" s="3"/>
      <c r="G27527" s="3"/>
      <c r="H27527" s="3"/>
      <c r="I27527" s="3"/>
      <c r="J27527" s="3"/>
      <c r="K27527" s="3"/>
      <c r="L27527" s="3"/>
      <c r="M27527" s="3"/>
      <c r="N27527" s="3"/>
    </row>
    <row r="27528">
      <c r="A27528" s="3"/>
      <c r="B27528" s="3"/>
      <c r="C27528" s="3"/>
      <c r="D27528" s="3"/>
      <c r="E27528" s="3"/>
      <c r="F27528" s="3"/>
      <c r="G27528" s="3"/>
      <c r="H27528" s="3"/>
      <c r="I27528" s="3"/>
      <c r="J27528" s="3"/>
      <c r="K27528" s="3"/>
      <c r="L27528" s="3"/>
      <c r="M27528" s="3"/>
      <c r="N27528" s="3"/>
    </row>
    <row r="27529">
      <c r="A27529" s="3"/>
      <c r="B27529" s="3"/>
      <c r="C27529" s="3"/>
      <c r="D27529" s="3"/>
      <c r="E27529" s="3"/>
      <c r="F27529" s="3"/>
      <c r="G27529" s="3"/>
      <c r="H27529" s="3"/>
      <c r="I27529" s="3"/>
      <c r="J27529" s="3"/>
      <c r="K27529" s="3"/>
      <c r="L27529" s="3"/>
      <c r="M27529" s="3"/>
      <c r="N27529" s="3"/>
    </row>
    <row r="27530">
      <c r="A27530" s="3"/>
      <c r="B27530" s="3"/>
      <c r="C27530" s="3"/>
      <c r="D27530" s="3"/>
      <c r="E27530" s="3"/>
      <c r="F27530" s="3"/>
      <c r="G27530" s="3"/>
      <c r="H27530" s="3"/>
      <c r="I27530" s="3"/>
      <c r="J27530" s="3"/>
      <c r="K27530" s="3"/>
      <c r="L27530" s="3"/>
      <c r="M27530" s="3"/>
      <c r="N27530" s="3"/>
    </row>
    <row r="27531">
      <c r="A27531" s="3"/>
      <c r="B27531" s="3"/>
      <c r="C27531" s="3"/>
      <c r="D27531" s="3"/>
      <c r="E27531" s="3"/>
      <c r="F27531" s="3"/>
      <c r="G27531" s="3"/>
      <c r="H27531" s="3"/>
      <c r="I27531" s="3"/>
      <c r="J27531" s="3"/>
      <c r="K27531" s="3"/>
      <c r="L27531" s="3"/>
      <c r="M27531" s="3"/>
      <c r="N27531" s="3"/>
    </row>
    <row r="27532">
      <c r="A27532" s="3"/>
      <c r="B27532" s="3"/>
      <c r="C27532" s="3"/>
      <c r="D27532" s="3"/>
      <c r="E27532" s="3"/>
      <c r="F27532" s="3"/>
      <c r="G27532" s="3"/>
      <c r="H27532" s="3"/>
      <c r="I27532" s="3"/>
      <c r="J27532" s="3"/>
      <c r="K27532" s="3"/>
      <c r="L27532" s="3"/>
      <c r="M27532" s="3"/>
      <c r="N27532" s="3"/>
    </row>
    <row r="27533">
      <c r="A27533" s="3"/>
      <c r="B27533" s="3"/>
      <c r="C27533" s="3"/>
      <c r="D27533" s="3"/>
      <c r="E27533" s="3"/>
      <c r="F27533" s="3"/>
      <c r="G27533" s="3"/>
      <c r="H27533" s="3"/>
      <c r="I27533" s="3"/>
      <c r="J27533" s="3"/>
      <c r="K27533" s="3"/>
      <c r="L27533" s="3"/>
      <c r="M27533" s="3"/>
      <c r="N27533" s="3"/>
    </row>
    <row r="27534">
      <c r="A27534" s="3"/>
      <c r="B27534" s="3"/>
      <c r="C27534" s="3"/>
      <c r="D27534" s="3"/>
      <c r="E27534" s="3"/>
      <c r="F27534" s="3"/>
      <c r="G27534" s="3"/>
      <c r="H27534" s="3"/>
      <c r="I27534" s="3"/>
      <c r="J27534" s="3"/>
      <c r="K27534" s="3"/>
      <c r="L27534" s="3"/>
      <c r="M27534" s="3"/>
      <c r="N27534" s="3"/>
    </row>
    <row r="27535">
      <c r="A27535" s="3"/>
      <c r="B27535" s="3"/>
      <c r="C27535" s="3"/>
      <c r="D27535" s="3"/>
      <c r="E27535" s="3"/>
      <c r="F27535" s="3"/>
      <c r="G27535" s="3"/>
      <c r="H27535" s="3"/>
      <c r="I27535" s="3"/>
      <c r="J27535" s="3"/>
      <c r="K27535" s="3"/>
      <c r="L27535" s="3"/>
      <c r="M27535" s="3"/>
      <c r="N27535" s="3"/>
    </row>
    <row r="27536">
      <c r="A27536" s="3"/>
      <c r="B27536" s="3"/>
      <c r="C27536" s="3"/>
      <c r="D27536" s="3"/>
      <c r="E27536" s="3"/>
      <c r="F27536" s="3"/>
      <c r="G27536" s="3"/>
      <c r="H27536" s="3"/>
      <c r="I27536" s="3"/>
      <c r="J27536" s="3"/>
      <c r="K27536" s="3"/>
      <c r="L27536" s="3"/>
      <c r="M27536" s="3"/>
      <c r="N27536" s="3"/>
    </row>
    <row r="27537">
      <c r="A27537" s="3"/>
      <c r="B27537" s="3"/>
      <c r="C27537" s="3"/>
      <c r="D27537" s="3"/>
      <c r="E27537" s="3"/>
      <c r="F27537" s="3"/>
      <c r="G27537" s="3"/>
      <c r="H27537" s="3"/>
      <c r="I27537" s="3"/>
      <c r="J27537" s="3"/>
      <c r="K27537" s="3"/>
      <c r="L27537" s="3"/>
      <c r="M27537" s="3"/>
      <c r="N27537" s="3"/>
    </row>
    <row r="27538">
      <c r="A27538" s="3"/>
      <c r="B27538" s="3"/>
      <c r="C27538" s="3"/>
      <c r="D27538" s="3"/>
      <c r="E27538" s="3"/>
      <c r="F27538" s="3"/>
      <c r="G27538" s="3"/>
      <c r="H27538" s="3"/>
      <c r="I27538" s="3"/>
      <c r="J27538" s="3"/>
      <c r="K27538" s="3"/>
      <c r="L27538" s="3"/>
      <c r="M27538" s="3"/>
      <c r="N27538" s="3"/>
    </row>
    <row r="27539">
      <c r="A27539" s="3"/>
      <c r="B27539" s="3"/>
      <c r="C27539" s="3"/>
      <c r="D27539" s="3"/>
      <c r="E27539" s="3"/>
      <c r="F27539" s="3"/>
      <c r="G27539" s="3"/>
      <c r="H27539" s="3"/>
      <c r="I27539" s="3"/>
      <c r="J27539" s="3"/>
      <c r="K27539" s="3"/>
      <c r="L27539" s="3"/>
      <c r="M27539" s="3"/>
      <c r="N27539" s="3"/>
    </row>
    <row r="27540">
      <c r="A27540" s="3"/>
      <c r="B27540" s="3"/>
      <c r="C27540" s="3"/>
      <c r="D27540" s="3"/>
      <c r="E27540" s="3"/>
      <c r="F27540" s="3"/>
      <c r="G27540" s="3"/>
      <c r="H27540" s="3"/>
      <c r="I27540" s="3"/>
      <c r="J27540" s="3"/>
      <c r="K27540" s="3"/>
      <c r="L27540" s="3"/>
      <c r="M27540" s="3"/>
      <c r="N27540" s="3"/>
    </row>
    <row r="27541">
      <c r="A27541" s="3"/>
      <c r="B27541" s="3"/>
      <c r="C27541" s="3"/>
      <c r="D27541" s="3"/>
      <c r="E27541" s="3"/>
      <c r="F27541" s="3"/>
      <c r="G27541" s="3"/>
      <c r="H27541" s="3"/>
      <c r="I27541" s="3"/>
      <c r="J27541" s="3"/>
      <c r="K27541" s="3"/>
      <c r="L27541" s="3"/>
      <c r="M27541" s="3"/>
      <c r="N27541" s="3"/>
    </row>
    <row r="27542">
      <c r="A27542" s="3"/>
      <c r="B27542" s="3"/>
      <c r="C27542" s="3"/>
      <c r="D27542" s="3"/>
      <c r="E27542" s="3"/>
      <c r="F27542" s="3"/>
      <c r="G27542" s="3"/>
      <c r="H27542" s="3"/>
      <c r="I27542" s="3"/>
      <c r="J27542" s="3"/>
      <c r="K27542" s="3"/>
      <c r="L27542" s="3"/>
      <c r="M27542" s="3"/>
      <c r="N27542" s="3"/>
    </row>
    <row r="27543">
      <c r="A27543" s="3"/>
      <c r="B27543" s="3"/>
      <c r="C27543" s="3"/>
      <c r="D27543" s="3"/>
      <c r="E27543" s="3"/>
      <c r="F27543" s="3"/>
      <c r="G27543" s="3"/>
      <c r="H27543" s="3"/>
      <c r="I27543" s="3"/>
      <c r="J27543" s="3"/>
      <c r="K27543" s="3"/>
      <c r="L27543" s="3"/>
      <c r="M27543" s="3"/>
      <c r="N27543" s="3"/>
    </row>
    <row r="27544">
      <c r="A27544" s="3"/>
      <c r="B27544" s="3"/>
      <c r="C27544" s="3"/>
      <c r="D27544" s="3"/>
      <c r="E27544" s="3"/>
      <c r="F27544" s="3"/>
      <c r="G27544" s="3"/>
      <c r="H27544" s="3"/>
      <c r="I27544" s="3"/>
      <c r="J27544" s="3"/>
      <c r="K27544" s="3"/>
      <c r="L27544" s="3"/>
      <c r="M27544" s="3"/>
      <c r="N27544" s="3"/>
    </row>
    <row r="27545">
      <c r="A27545" s="3"/>
      <c r="B27545" s="3"/>
      <c r="C27545" s="3"/>
      <c r="D27545" s="3"/>
      <c r="E27545" s="3"/>
      <c r="F27545" s="3"/>
      <c r="G27545" s="3"/>
      <c r="H27545" s="3"/>
      <c r="I27545" s="3"/>
      <c r="J27545" s="3"/>
      <c r="K27545" s="3"/>
      <c r="L27545" s="3"/>
      <c r="M27545" s="3"/>
      <c r="N27545" s="3"/>
    </row>
    <row r="27546">
      <c r="A27546" s="3"/>
      <c r="B27546" s="3"/>
      <c r="C27546" s="3"/>
      <c r="D27546" s="3"/>
      <c r="E27546" s="3"/>
      <c r="F27546" s="3"/>
      <c r="G27546" s="3"/>
      <c r="H27546" s="3"/>
      <c r="I27546" s="3"/>
      <c r="J27546" s="3"/>
      <c r="K27546" s="3"/>
      <c r="L27546" s="3"/>
      <c r="M27546" s="3"/>
      <c r="N27546" s="3"/>
    </row>
    <row r="27547">
      <c r="A27547" s="3"/>
      <c r="B27547" s="3"/>
      <c r="C27547" s="3"/>
      <c r="D27547" s="3"/>
      <c r="E27547" s="3"/>
      <c r="F27547" s="3"/>
      <c r="G27547" s="3"/>
      <c r="H27547" s="3"/>
      <c r="I27547" s="3"/>
      <c r="J27547" s="3"/>
      <c r="K27547" s="3"/>
      <c r="L27547" s="3"/>
      <c r="M27547" s="3"/>
      <c r="N27547" s="3"/>
    </row>
    <row r="27548">
      <c r="A27548" s="3"/>
      <c r="B27548" s="3"/>
      <c r="C27548" s="3"/>
      <c r="D27548" s="3"/>
      <c r="E27548" s="3"/>
      <c r="F27548" s="3"/>
      <c r="G27548" s="3"/>
      <c r="H27548" s="3"/>
      <c r="I27548" s="3"/>
      <c r="J27548" s="3"/>
      <c r="K27548" s="3"/>
      <c r="L27548" s="3"/>
      <c r="M27548" s="3"/>
      <c r="N27548" s="3"/>
    </row>
    <row r="27549">
      <c r="A27549" s="3"/>
      <c r="B27549" s="3"/>
      <c r="C27549" s="3"/>
      <c r="D27549" s="3"/>
      <c r="E27549" s="3"/>
      <c r="F27549" s="3"/>
      <c r="G27549" s="3"/>
      <c r="H27549" s="3"/>
      <c r="I27549" s="3"/>
      <c r="J27549" s="3"/>
      <c r="K27549" s="3"/>
      <c r="L27549" s="3"/>
      <c r="M27549" s="3"/>
      <c r="N27549" s="3"/>
    </row>
    <row r="27550">
      <c r="A27550" s="3"/>
      <c r="B27550" s="3"/>
      <c r="C27550" s="3"/>
      <c r="D27550" s="3"/>
      <c r="E27550" s="3"/>
      <c r="F27550" s="3"/>
      <c r="G27550" s="3"/>
      <c r="H27550" s="3"/>
      <c r="I27550" s="3"/>
      <c r="J27550" s="3"/>
      <c r="K27550" s="3"/>
      <c r="L27550" s="3"/>
      <c r="M27550" s="3"/>
      <c r="N27550" s="3"/>
    </row>
    <row r="27551">
      <c r="A27551" s="3"/>
      <c r="B27551" s="3"/>
      <c r="C27551" s="3"/>
      <c r="D27551" s="3"/>
      <c r="E27551" s="3"/>
      <c r="F27551" s="3"/>
      <c r="G27551" s="3"/>
      <c r="H27551" s="3"/>
      <c r="I27551" s="3"/>
      <c r="J27551" s="3"/>
      <c r="K27551" s="3"/>
      <c r="L27551" s="3"/>
      <c r="M27551" s="3"/>
      <c r="N27551" s="3"/>
    </row>
    <row r="27552">
      <c r="A27552" s="3"/>
      <c r="B27552" s="3"/>
      <c r="C27552" s="3"/>
      <c r="D27552" s="3"/>
      <c r="E27552" s="3"/>
      <c r="F27552" s="3"/>
      <c r="G27552" s="3"/>
      <c r="H27552" s="3"/>
      <c r="I27552" s="3"/>
      <c r="J27552" s="3"/>
      <c r="K27552" s="3"/>
      <c r="L27552" s="3"/>
      <c r="M27552" s="3"/>
      <c r="N27552" s="3"/>
    </row>
    <row r="27553">
      <c r="A27553" s="3"/>
      <c r="B27553" s="3"/>
      <c r="C27553" s="3"/>
      <c r="D27553" s="3"/>
      <c r="E27553" s="3"/>
      <c r="F27553" s="3"/>
      <c r="G27553" s="3"/>
      <c r="H27553" s="3"/>
      <c r="I27553" s="3"/>
      <c r="J27553" s="3"/>
      <c r="K27553" s="3"/>
      <c r="L27553" s="3"/>
      <c r="M27553" s="3"/>
      <c r="N27553" s="3"/>
    </row>
    <row r="27554">
      <c r="A27554" s="3"/>
      <c r="B27554" s="3"/>
      <c r="C27554" s="3"/>
      <c r="D27554" s="3"/>
      <c r="E27554" s="3"/>
      <c r="F27554" s="3"/>
      <c r="G27554" s="3"/>
      <c r="H27554" s="3"/>
      <c r="I27554" s="3"/>
      <c r="J27554" s="3"/>
      <c r="K27554" s="3"/>
      <c r="L27554" s="3"/>
      <c r="M27554" s="3"/>
      <c r="N27554" s="3"/>
    </row>
    <row r="27555">
      <c r="A27555" s="3"/>
      <c r="B27555" s="3"/>
      <c r="C27555" s="3"/>
      <c r="D27555" s="3"/>
      <c r="E27555" s="3"/>
      <c r="F27555" s="3"/>
      <c r="G27555" s="3"/>
      <c r="H27555" s="3"/>
      <c r="I27555" s="3"/>
      <c r="J27555" s="3"/>
      <c r="K27555" s="3"/>
      <c r="L27555" s="3"/>
      <c r="M27555" s="3"/>
      <c r="N27555" s="3"/>
    </row>
    <row r="27556">
      <c r="A27556" s="3"/>
      <c r="B27556" s="3"/>
      <c r="C27556" s="3"/>
      <c r="D27556" s="3"/>
      <c r="E27556" s="3"/>
      <c r="F27556" s="3"/>
      <c r="G27556" s="3"/>
      <c r="H27556" s="3"/>
      <c r="I27556" s="3"/>
      <c r="J27556" s="3"/>
      <c r="K27556" s="3"/>
      <c r="L27556" s="3"/>
      <c r="M27556" s="3"/>
      <c r="N27556" s="3"/>
    </row>
    <row r="27557">
      <c r="A27557" s="3"/>
      <c r="B27557" s="3"/>
      <c r="C27557" s="3"/>
      <c r="D27557" s="3"/>
      <c r="E27557" s="3"/>
      <c r="F27557" s="3"/>
      <c r="G27557" s="3"/>
      <c r="H27557" s="3"/>
      <c r="I27557" s="3"/>
      <c r="J27557" s="3"/>
      <c r="K27557" s="3"/>
      <c r="L27557" s="3"/>
      <c r="M27557" s="3"/>
      <c r="N27557" s="3"/>
    </row>
    <row r="27558">
      <c r="A27558" s="3"/>
      <c r="B27558" s="3"/>
      <c r="C27558" s="3"/>
      <c r="D27558" s="3"/>
      <c r="E27558" s="3"/>
      <c r="F27558" s="3"/>
      <c r="G27558" s="3"/>
      <c r="H27558" s="3"/>
      <c r="I27558" s="3"/>
      <c r="J27558" s="3"/>
      <c r="K27558" s="3"/>
      <c r="L27558" s="3"/>
      <c r="M27558" s="3"/>
      <c r="N27558" s="3"/>
    </row>
    <row r="27559">
      <c r="A27559" s="3"/>
      <c r="B27559" s="3"/>
      <c r="C27559" s="3"/>
      <c r="D27559" s="3"/>
      <c r="E27559" s="3"/>
      <c r="F27559" s="3"/>
      <c r="G27559" s="3"/>
      <c r="H27559" s="3"/>
      <c r="I27559" s="3"/>
      <c r="J27559" s="3"/>
      <c r="K27559" s="3"/>
      <c r="L27559" s="3"/>
      <c r="M27559" s="3"/>
      <c r="N27559" s="3"/>
    </row>
    <row r="27560">
      <c r="A27560" s="3"/>
      <c r="B27560" s="3"/>
      <c r="C27560" s="3"/>
      <c r="D27560" s="3"/>
      <c r="E27560" s="3"/>
      <c r="F27560" s="3"/>
      <c r="G27560" s="3"/>
      <c r="H27560" s="3"/>
      <c r="I27560" s="3"/>
      <c r="J27560" s="3"/>
      <c r="K27560" s="3"/>
      <c r="L27560" s="3"/>
      <c r="M27560" s="3"/>
      <c r="N27560" s="3"/>
    </row>
    <row r="27561">
      <c r="A27561" s="3"/>
      <c r="B27561" s="3"/>
      <c r="C27561" s="3"/>
      <c r="D27561" s="3"/>
      <c r="E27561" s="3"/>
      <c r="F27561" s="3"/>
      <c r="G27561" s="3"/>
      <c r="H27561" s="3"/>
      <c r="I27561" s="3"/>
      <c r="J27561" s="3"/>
      <c r="K27561" s="3"/>
      <c r="L27561" s="3"/>
      <c r="M27561" s="3"/>
      <c r="N27561" s="3"/>
    </row>
    <row r="27562">
      <c r="A27562" s="3"/>
      <c r="B27562" s="3"/>
      <c r="C27562" s="3"/>
      <c r="D27562" s="3"/>
      <c r="E27562" s="3"/>
      <c r="F27562" s="3"/>
      <c r="G27562" s="3"/>
      <c r="H27562" s="3"/>
      <c r="I27562" s="3"/>
      <c r="J27562" s="3"/>
      <c r="K27562" s="3"/>
      <c r="L27562" s="3"/>
      <c r="M27562" s="3"/>
      <c r="N27562" s="3"/>
    </row>
    <row r="27563">
      <c r="A27563" s="3"/>
      <c r="B27563" s="3"/>
      <c r="C27563" s="3"/>
      <c r="D27563" s="3"/>
      <c r="E27563" s="3"/>
      <c r="F27563" s="3"/>
      <c r="G27563" s="3"/>
      <c r="H27563" s="3"/>
      <c r="I27563" s="3"/>
      <c r="J27563" s="3"/>
      <c r="K27563" s="3"/>
      <c r="L27563" s="3"/>
      <c r="M27563" s="3"/>
      <c r="N27563" s="3"/>
    </row>
    <row r="27564">
      <c r="A27564" s="3"/>
      <c r="B27564" s="3"/>
      <c r="C27564" s="3"/>
      <c r="D27564" s="3"/>
      <c r="E27564" s="3"/>
      <c r="F27564" s="3"/>
      <c r="G27564" s="3"/>
      <c r="H27564" s="3"/>
      <c r="I27564" s="3"/>
      <c r="J27564" s="3"/>
      <c r="K27564" s="3"/>
      <c r="L27564" s="3"/>
      <c r="M27564" s="3"/>
      <c r="N27564" s="3"/>
    </row>
    <row r="27565">
      <c r="A27565" s="3"/>
      <c r="B27565" s="3"/>
      <c r="C27565" s="3"/>
      <c r="D27565" s="3"/>
      <c r="E27565" s="3"/>
      <c r="F27565" s="3"/>
      <c r="G27565" s="3"/>
      <c r="H27565" s="3"/>
      <c r="I27565" s="3"/>
      <c r="J27565" s="3"/>
      <c r="K27565" s="3"/>
      <c r="L27565" s="3"/>
      <c r="M27565" s="3"/>
      <c r="N27565" s="3"/>
    </row>
    <row r="27566">
      <c r="A27566" s="3"/>
      <c r="B27566" s="3"/>
      <c r="C27566" s="3"/>
      <c r="D27566" s="3"/>
      <c r="E27566" s="3"/>
      <c r="F27566" s="3"/>
      <c r="G27566" s="3"/>
      <c r="H27566" s="3"/>
      <c r="I27566" s="3"/>
      <c r="J27566" s="3"/>
      <c r="K27566" s="3"/>
      <c r="L27566" s="3"/>
      <c r="M27566" s="3"/>
      <c r="N27566" s="3"/>
    </row>
    <row r="27567">
      <c r="A27567" s="3"/>
      <c r="B27567" s="3"/>
      <c r="C27567" s="3"/>
      <c r="D27567" s="3"/>
      <c r="E27567" s="3"/>
      <c r="F27567" s="3"/>
      <c r="G27567" s="3"/>
      <c r="H27567" s="3"/>
      <c r="I27567" s="3"/>
      <c r="J27567" s="3"/>
      <c r="K27567" s="3"/>
      <c r="L27567" s="3"/>
      <c r="M27567" s="3"/>
      <c r="N27567" s="3"/>
    </row>
    <row r="27568">
      <c r="A27568" s="3"/>
      <c r="B27568" s="3"/>
      <c r="C27568" s="3"/>
      <c r="D27568" s="3"/>
      <c r="E27568" s="3"/>
      <c r="F27568" s="3"/>
      <c r="G27568" s="3"/>
      <c r="H27568" s="3"/>
      <c r="I27568" s="3"/>
      <c r="J27568" s="3"/>
      <c r="K27568" s="3"/>
      <c r="L27568" s="3"/>
      <c r="M27568" s="3"/>
      <c r="N27568" s="3"/>
    </row>
    <row r="27569">
      <c r="A27569" s="3"/>
      <c r="B27569" s="3"/>
      <c r="C27569" s="3"/>
      <c r="D27569" s="3"/>
      <c r="E27569" s="3"/>
      <c r="F27569" s="3"/>
      <c r="G27569" s="3"/>
      <c r="H27569" s="3"/>
      <c r="I27569" s="3"/>
      <c r="J27569" s="3"/>
      <c r="K27569" s="3"/>
      <c r="L27569" s="3"/>
      <c r="M27569" s="3"/>
      <c r="N27569" s="3"/>
    </row>
    <row r="27570">
      <c r="A27570" s="3"/>
      <c r="B27570" s="3"/>
      <c r="C27570" s="3"/>
      <c r="D27570" s="3"/>
      <c r="E27570" s="3"/>
      <c r="F27570" s="3"/>
      <c r="G27570" s="3"/>
      <c r="H27570" s="3"/>
      <c r="I27570" s="3"/>
      <c r="J27570" s="3"/>
      <c r="K27570" s="3"/>
      <c r="L27570" s="3"/>
      <c r="M27570" s="3"/>
      <c r="N27570" s="3"/>
    </row>
    <row r="27571">
      <c r="A27571" s="3"/>
      <c r="B27571" s="3"/>
      <c r="C27571" s="3"/>
      <c r="D27571" s="3"/>
      <c r="E27571" s="3"/>
      <c r="F27571" s="3"/>
      <c r="G27571" s="3"/>
      <c r="H27571" s="3"/>
      <c r="I27571" s="3"/>
      <c r="J27571" s="3"/>
      <c r="K27571" s="3"/>
      <c r="L27571" s="3"/>
      <c r="M27571" s="3"/>
      <c r="N27571" s="3"/>
    </row>
    <row r="27572">
      <c r="A27572" s="3"/>
      <c r="B27572" s="3"/>
      <c r="C27572" s="3"/>
      <c r="D27572" s="3"/>
      <c r="E27572" s="3"/>
      <c r="F27572" s="3"/>
      <c r="G27572" s="3"/>
      <c r="H27572" s="3"/>
      <c r="I27572" s="3"/>
      <c r="J27572" s="3"/>
      <c r="K27572" s="3"/>
      <c r="L27572" s="3"/>
      <c r="M27572" s="3"/>
      <c r="N27572" s="3"/>
    </row>
    <row r="27573">
      <c r="A27573" s="3"/>
      <c r="B27573" s="3"/>
      <c r="C27573" s="3"/>
      <c r="D27573" s="3"/>
      <c r="E27573" s="3"/>
      <c r="F27573" s="3"/>
      <c r="G27573" s="3"/>
      <c r="H27573" s="3"/>
      <c r="I27573" s="3"/>
      <c r="J27573" s="3"/>
      <c r="K27573" s="3"/>
      <c r="L27573" s="3"/>
      <c r="M27573" s="3"/>
      <c r="N27573" s="3"/>
    </row>
    <row r="27574">
      <c r="A27574" s="3"/>
      <c r="B27574" s="3"/>
      <c r="C27574" s="3"/>
      <c r="D27574" s="3"/>
      <c r="E27574" s="3"/>
      <c r="F27574" s="3"/>
      <c r="G27574" s="3"/>
      <c r="H27574" s="3"/>
      <c r="I27574" s="3"/>
      <c r="J27574" s="3"/>
      <c r="K27574" s="3"/>
      <c r="L27574" s="3"/>
      <c r="M27574" s="3"/>
      <c r="N27574" s="3"/>
    </row>
    <row r="27575">
      <c r="A27575" s="3"/>
      <c r="B27575" s="3"/>
      <c r="C27575" s="3"/>
      <c r="D27575" s="3"/>
      <c r="E27575" s="3"/>
      <c r="F27575" s="3"/>
      <c r="G27575" s="3"/>
      <c r="H27575" s="3"/>
      <c r="I27575" s="3"/>
      <c r="J27575" s="3"/>
      <c r="K27575" s="3"/>
      <c r="L27575" s="3"/>
      <c r="M27575" s="3"/>
      <c r="N27575" s="3"/>
    </row>
    <row r="27576">
      <c r="A27576" s="3"/>
      <c r="B27576" s="3"/>
      <c r="C27576" s="3"/>
      <c r="D27576" s="3"/>
      <c r="E27576" s="3"/>
      <c r="F27576" s="3"/>
      <c r="G27576" s="3"/>
      <c r="H27576" s="3"/>
      <c r="I27576" s="3"/>
      <c r="J27576" s="3"/>
      <c r="K27576" s="3"/>
      <c r="L27576" s="3"/>
      <c r="M27576" s="3"/>
      <c r="N27576" s="3"/>
    </row>
    <row r="27577">
      <c r="A27577" s="3"/>
      <c r="B27577" s="3"/>
      <c r="C27577" s="3"/>
      <c r="D27577" s="3"/>
      <c r="E27577" s="3"/>
      <c r="F27577" s="3"/>
      <c r="G27577" s="3"/>
      <c r="H27577" s="3"/>
      <c r="I27577" s="3"/>
      <c r="J27577" s="3"/>
      <c r="K27577" s="3"/>
      <c r="L27577" s="3"/>
      <c r="M27577" s="3"/>
      <c r="N27577" s="3"/>
    </row>
    <row r="27578">
      <c r="A27578" s="3"/>
      <c r="B27578" s="3"/>
      <c r="C27578" s="3"/>
      <c r="D27578" s="3"/>
      <c r="E27578" s="3"/>
      <c r="F27578" s="3"/>
      <c r="G27578" s="3"/>
      <c r="H27578" s="3"/>
      <c r="I27578" s="3"/>
      <c r="J27578" s="3"/>
      <c r="K27578" s="3"/>
      <c r="L27578" s="3"/>
      <c r="M27578" s="3"/>
      <c r="N27578" s="3"/>
    </row>
    <row r="27579">
      <c r="A27579" s="3"/>
      <c r="B27579" s="3"/>
      <c r="C27579" s="3"/>
      <c r="D27579" s="3"/>
      <c r="E27579" s="3"/>
      <c r="F27579" s="3"/>
      <c r="G27579" s="3"/>
      <c r="H27579" s="3"/>
      <c r="I27579" s="3"/>
      <c r="J27579" s="3"/>
      <c r="K27579" s="3"/>
      <c r="L27579" s="3"/>
      <c r="M27579" s="3"/>
      <c r="N27579" s="3"/>
    </row>
    <row r="27580">
      <c r="A27580" s="3"/>
      <c r="B27580" s="3"/>
      <c r="C27580" s="3"/>
      <c r="D27580" s="3"/>
      <c r="E27580" s="3"/>
      <c r="F27580" s="3"/>
      <c r="G27580" s="3"/>
      <c r="H27580" s="3"/>
      <c r="I27580" s="3"/>
      <c r="J27580" s="3"/>
      <c r="K27580" s="3"/>
      <c r="L27580" s="3"/>
      <c r="M27580" s="3"/>
      <c r="N27580" s="3"/>
    </row>
    <row r="27581">
      <c r="A27581" s="3"/>
      <c r="B27581" s="3"/>
      <c r="C27581" s="3"/>
      <c r="D27581" s="3"/>
      <c r="E27581" s="3"/>
      <c r="F27581" s="3"/>
      <c r="G27581" s="3"/>
      <c r="H27581" s="3"/>
      <c r="I27581" s="3"/>
      <c r="J27581" s="3"/>
      <c r="K27581" s="3"/>
      <c r="L27581" s="3"/>
      <c r="M27581" s="3"/>
      <c r="N27581" s="3"/>
    </row>
    <row r="27582">
      <c r="A27582" s="3"/>
      <c r="B27582" s="3"/>
      <c r="C27582" s="3"/>
      <c r="D27582" s="3"/>
      <c r="E27582" s="3"/>
      <c r="F27582" s="3"/>
      <c r="G27582" s="3"/>
      <c r="H27582" s="3"/>
      <c r="I27582" s="3"/>
      <c r="J27582" s="3"/>
      <c r="K27582" s="3"/>
      <c r="L27582" s="3"/>
      <c r="M27582" s="3"/>
      <c r="N27582" s="3"/>
    </row>
    <row r="27583">
      <c r="A27583" s="3"/>
      <c r="B27583" s="3"/>
      <c r="C27583" s="3"/>
      <c r="D27583" s="3"/>
      <c r="E27583" s="3"/>
      <c r="F27583" s="3"/>
      <c r="G27583" s="3"/>
      <c r="H27583" s="3"/>
      <c r="I27583" s="3"/>
      <c r="J27583" s="3"/>
      <c r="K27583" s="3"/>
      <c r="L27583" s="3"/>
      <c r="M27583" s="3"/>
      <c r="N27583" s="3"/>
    </row>
    <row r="27584">
      <c r="A27584" s="3"/>
      <c r="B27584" s="3"/>
      <c r="C27584" s="3"/>
      <c r="D27584" s="3"/>
      <c r="E27584" s="3"/>
      <c r="F27584" s="3"/>
      <c r="G27584" s="3"/>
      <c r="H27584" s="3"/>
      <c r="I27584" s="3"/>
      <c r="J27584" s="3"/>
      <c r="K27584" s="3"/>
      <c r="L27584" s="3"/>
      <c r="M27584" s="3"/>
      <c r="N27584" s="3"/>
    </row>
    <row r="27585">
      <c r="A27585" s="3"/>
      <c r="B27585" s="3"/>
      <c r="C27585" s="3"/>
      <c r="D27585" s="3"/>
      <c r="E27585" s="3"/>
      <c r="F27585" s="3"/>
      <c r="G27585" s="3"/>
      <c r="H27585" s="3"/>
      <c r="I27585" s="3"/>
      <c r="J27585" s="3"/>
      <c r="K27585" s="3"/>
      <c r="L27585" s="3"/>
      <c r="M27585" s="3"/>
      <c r="N27585" s="3"/>
    </row>
    <row r="27586">
      <c r="A27586" s="3"/>
      <c r="B27586" s="3"/>
      <c r="C27586" s="3"/>
      <c r="D27586" s="3"/>
      <c r="E27586" s="3"/>
      <c r="F27586" s="3"/>
      <c r="G27586" s="3"/>
      <c r="H27586" s="3"/>
      <c r="I27586" s="3"/>
      <c r="J27586" s="3"/>
      <c r="K27586" s="3"/>
      <c r="L27586" s="3"/>
      <c r="M27586" s="3"/>
      <c r="N27586" s="3"/>
    </row>
    <row r="27587">
      <c r="A27587" s="3"/>
      <c r="B27587" s="3"/>
      <c r="C27587" s="3"/>
      <c r="D27587" s="3"/>
      <c r="E27587" s="3"/>
      <c r="F27587" s="3"/>
      <c r="G27587" s="3"/>
      <c r="H27587" s="3"/>
      <c r="I27587" s="3"/>
      <c r="J27587" s="3"/>
      <c r="K27587" s="3"/>
      <c r="L27587" s="3"/>
      <c r="M27587" s="3"/>
      <c r="N27587" s="3"/>
    </row>
    <row r="27588">
      <c r="A27588" s="3"/>
      <c r="B27588" s="3"/>
      <c r="C27588" s="3"/>
      <c r="D27588" s="3"/>
      <c r="E27588" s="3"/>
      <c r="F27588" s="3"/>
      <c r="G27588" s="3"/>
      <c r="H27588" s="3"/>
      <c r="I27588" s="3"/>
      <c r="J27588" s="3"/>
      <c r="K27588" s="3"/>
      <c r="L27588" s="3"/>
      <c r="M27588" s="3"/>
      <c r="N27588" s="3"/>
    </row>
    <row r="27589">
      <c r="A27589" s="3"/>
      <c r="B27589" s="3"/>
      <c r="C27589" s="3"/>
      <c r="D27589" s="3"/>
      <c r="E27589" s="3"/>
      <c r="F27589" s="3"/>
      <c r="G27589" s="3"/>
      <c r="H27589" s="3"/>
      <c r="I27589" s="3"/>
      <c r="J27589" s="3"/>
      <c r="K27589" s="3"/>
      <c r="L27589" s="3"/>
      <c r="M27589" s="3"/>
      <c r="N27589" s="3"/>
    </row>
    <row r="27590">
      <c r="A27590" s="3"/>
      <c r="B27590" s="3"/>
      <c r="C27590" s="3"/>
      <c r="D27590" s="3"/>
      <c r="E27590" s="3"/>
      <c r="F27590" s="3"/>
      <c r="G27590" s="3"/>
      <c r="H27590" s="3"/>
      <c r="I27590" s="3"/>
      <c r="J27590" s="3"/>
      <c r="K27590" s="3"/>
      <c r="L27590" s="3"/>
      <c r="M27590" s="3"/>
      <c r="N27590" s="3"/>
    </row>
    <row r="27591">
      <c r="A27591" s="3"/>
      <c r="B27591" s="3"/>
      <c r="C27591" s="3"/>
      <c r="D27591" s="3"/>
      <c r="E27591" s="3"/>
      <c r="F27591" s="3"/>
      <c r="G27591" s="3"/>
      <c r="H27591" s="3"/>
      <c r="I27591" s="3"/>
      <c r="J27591" s="3"/>
      <c r="K27591" s="3"/>
      <c r="L27591" s="3"/>
      <c r="M27591" s="3"/>
      <c r="N27591" s="3"/>
    </row>
    <row r="27592">
      <c r="A27592" s="3"/>
      <c r="B27592" s="3"/>
      <c r="C27592" s="3"/>
      <c r="D27592" s="3"/>
      <c r="E27592" s="3"/>
      <c r="F27592" s="3"/>
      <c r="G27592" s="3"/>
      <c r="H27592" s="3"/>
      <c r="I27592" s="3"/>
      <c r="J27592" s="3"/>
      <c r="K27592" s="3"/>
      <c r="L27592" s="3"/>
      <c r="M27592" s="3"/>
      <c r="N27592" s="3"/>
    </row>
    <row r="27593">
      <c r="A27593" s="3"/>
      <c r="B27593" s="3"/>
      <c r="C27593" s="3"/>
      <c r="D27593" s="3"/>
      <c r="E27593" s="3"/>
      <c r="F27593" s="3"/>
      <c r="G27593" s="3"/>
      <c r="H27593" s="3"/>
      <c r="I27593" s="3"/>
      <c r="J27593" s="3"/>
      <c r="K27593" s="3"/>
      <c r="L27593" s="3"/>
      <c r="M27593" s="3"/>
      <c r="N27593" s="3"/>
    </row>
    <row r="27594">
      <c r="A27594" s="3"/>
      <c r="B27594" s="3"/>
      <c r="C27594" s="3"/>
      <c r="D27594" s="3"/>
      <c r="E27594" s="3"/>
      <c r="F27594" s="3"/>
      <c r="G27594" s="3"/>
      <c r="H27594" s="3"/>
      <c r="I27594" s="3"/>
      <c r="J27594" s="3"/>
      <c r="K27594" s="3"/>
      <c r="L27594" s="3"/>
      <c r="M27594" s="3"/>
      <c r="N27594" s="3"/>
    </row>
    <row r="27595">
      <c r="A27595" s="3"/>
      <c r="B27595" s="3"/>
      <c r="C27595" s="3"/>
      <c r="D27595" s="3"/>
      <c r="E27595" s="3"/>
      <c r="F27595" s="3"/>
      <c r="G27595" s="3"/>
      <c r="H27595" s="3"/>
      <c r="I27595" s="3"/>
      <c r="J27595" s="3"/>
      <c r="K27595" s="3"/>
      <c r="L27595" s="3"/>
      <c r="M27595" s="3"/>
      <c r="N27595" s="3"/>
    </row>
    <row r="27596">
      <c r="A27596" s="3"/>
      <c r="B27596" s="3"/>
      <c r="C27596" s="3"/>
      <c r="D27596" s="3"/>
      <c r="E27596" s="3"/>
      <c r="F27596" s="3"/>
      <c r="G27596" s="3"/>
      <c r="H27596" s="3"/>
      <c r="I27596" s="3"/>
      <c r="J27596" s="3"/>
      <c r="K27596" s="3"/>
      <c r="L27596" s="3"/>
      <c r="M27596" s="3"/>
      <c r="N27596" s="3"/>
    </row>
    <row r="27597">
      <c r="A27597" s="3"/>
      <c r="B27597" s="3"/>
      <c r="C27597" s="3"/>
      <c r="D27597" s="3"/>
      <c r="E27597" s="3"/>
      <c r="F27597" s="3"/>
      <c r="G27597" s="3"/>
      <c r="H27597" s="3"/>
      <c r="I27597" s="3"/>
      <c r="J27597" s="3"/>
      <c r="K27597" s="3"/>
      <c r="L27597" s="3"/>
      <c r="M27597" s="3"/>
      <c r="N27597" s="3"/>
    </row>
    <row r="27598">
      <c r="A27598" s="3"/>
      <c r="B27598" s="3"/>
      <c r="C27598" s="3"/>
      <c r="D27598" s="3"/>
      <c r="E27598" s="3"/>
      <c r="F27598" s="3"/>
      <c r="G27598" s="3"/>
      <c r="H27598" s="3"/>
      <c r="I27598" s="3"/>
      <c r="J27598" s="3"/>
      <c r="K27598" s="3"/>
      <c r="L27598" s="3"/>
      <c r="M27598" s="3"/>
      <c r="N27598" s="3"/>
    </row>
    <row r="27599">
      <c r="A27599" s="3"/>
      <c r="B27599" s="3"/>
      <c r="C27599" s="3"/>
      <c r="D27599" s="3"/>
      <c r="E27599" s="3"/>
      <c r="F27599" s="3"/>
      <c r="G27599" s="3"/>
      <c r="H27599" s="3"/>
      <c r="I27599" s="3"/>
      <c r="J27599" s="3"/>
      <c r="K27599" s="3"/>
      <c r="L27599" s="3"/>
      <c r="M27599" s="3"/>
      <c r="N27599" s="3"/>
    </row>
    <row r="27600">
      <c r="A27600" s="3"/>
      <c r="B27600" s="3"/>
      <c r="C27600" s="3"/>
      <c r="D27600" s="3"/>
      <c r="E27600" s="3"/>
      <c r="F27600" s="3"/>
      <c r="G27600" s="3"/>
      <c r="H27600" s="3"/>
      <c r="I27600" s="3"/>
      <c r="J27600" s="3"/>
      <c r="K27600" s="3"/>
      <c r="L27600" s="3"/>
      <c r="M27600" s="3"/>
      <c r="N27600" s="3"/>
    </row>
    <row r="27601">
      <c r="A27601" s="3"/>
      <c r="B27601" s="3"/>
      <c r="C27601" s="3"/>
      <c r="D27601" s="3"/>
      <c r="E27601" s="3"/>
      <c r="F27601" s="3"/>
      <c r="G27601" s="3"/>
      <c r="H27601" s="3"/>
      <c r="I27601" s="3"/>
      <c r="J27601" s="3"/>
      <c r="K27601" s="3"/>
      <c r="L27601" s="3"/>
      <c r="M27601" s="3"/>
      <c r="N27601" s="3"/>
    </row>
    <row r="27602">
      <c r="A27602" s="3"/>
      <c r="B27602" s="3"/>
      <c r="C27602" s="3"/>
      <c r="D27602" s="3"/>
      <c r="E27602" s="3"/>
      <c r="F27602" s="3"/>
      <c r="G27602" s="3"/>
      <c r="H27602" s="3"/>
      <c r="I27602" s="3"/>
      <c r="J27602" s="3"/>
      <c r="K27602" s="3"/>
      <c r="L27602" s="3"/>
      <c r="M27602" s="3"/>
      <c r="N27602" s="3"/>
    </row>
    <row r="27603">
      <c r="A27603" s="3"/>
      <c r="B27603" s="3"/>
      <c r="C27603" s="3"/>
      <c r="D27603" s="3"/>
      <c r="E27603" s="3"/>
      <c r="F27603" s="3"/>
      <c r="G27603" s="3"/>
      <c r="H27603" s="3"/>
      <c r="I27603" s="3"/>
      <c r="J27603" s="3"/>
      <c r="K27603" s="3"/>
      <c r="L27603" s="3"/>
      <c r="M27603" s="3"/>
      <c r="N27603" s="3"/>
    </row>
    <row r="27604">
      <c r="A27604" s="3"/>
      <c r="B27604" s="3"/>
      <c r="C27604" s="3"/>
      <c r="D27604" s="3"/>
      <c r="E27604" s="3"/>
      <c r="F27604" s="3"/>
      <c r="G27604" s="3"/>
      <c r="H27604" s="3"/>
      <c r="I27604" s="3"/>
      <c r="J27604" s="3"/>
      <c r="K27604" s="3"/>
      <c r="L27604" s="3"/>
      <c r="M27604" s="3"/>
      <c r="N27604" s="3"/>
    </row>
    <row r="27605">
      <c r="A27605" s="3"/>
      <c r="B27605" s="3"/>
      <c r="C27605" s="3"/>
      <c r="D27605" s="3"/>
      <c r="E27605" s="3"/>
      <c r="F27605" s="3"/>
      <c r="G27605" s="3"/>
      <c r="H27605" s="3"/>
      <c r="I27605" s="3"/>
      <c r="J27605" s="3"/>
      <c r="K27605" s="3"/>
      <c r="L27605" s="3"/>
      <c r="M27605" s="3"/>
      <c r="N27605" s="3"/>
    </row>
    <row r="27606">
      <c r="A27606" s="3"/>
      <c r="B27606" s="3"/>
      <c r="C27606" s="3"/>
      <c r="D27606" s="3"/>
      <c r="E27606" s="3"/>
      <c r="F27606" s="3"/>
      <c r="G27606" s="3"/>
      <c r="H27606" s="3"/>
      <c r="I27606" s="3"/>
      <c r="J27606" s="3"/>
      <c r="K27606" s="3"/>
      <c r="L27606" s="3"/>
      <c r="M27606" s="3"/>
      <c r="N27606" s="3"/>
    </row>
    <row r="27607">
      <c r="A27607" s="3"/>
      <c r="B27607" s="3"/>
      <c r="C27607" s="3"/>
      <c r="D27607" s="3"/>
      <c r="E27607" s="3"/>
      <c r="F27607" s="3"/>
      <c r="G27607" s="3"/>
      <c r="H27607" s="3"/>
      <c r="I27607" s="3"/>
      <c r="J27607" s="3"/>
      <c r="K27607" s="3"/>
      <c r="L27607" s="3"/>
      <c r="M27607" s="3"/>
      <c r="N27607" s="3"/>
    </row>
    <row r="27608">
      <c r="A27608" s="3"/>
      <c r="B27608" s="3"/>
      <c r="C27608" s="3"/>
      <c r="D27608" s="3"/>
      <c r="E27608" s="3"/>
      <c r="F27608" s="3"/>
      <c r="G27608" s="3"/>
      <c r="H27608" s="3"/>
      <c r="I27608" s="3"/>
      <c r="J27608" s="3"/>
      <c r="K27608" s="3"/>
      <c r="L27608" s="3"/>
      <c r="M27608" s="3"/>
      <c r="N27608" s="3"/>
    </row>
    <row r="27609">
      <c r="A27609" s="3"/>
      <c r="B27609" s="3"/>
      <c r="C27609" s="3"/>
      <c r="D27609" s="3"/>
      <c r="E27609" s="3"/>
      <c r="F27609" s="3"/>
      <c r="G27609" s="3"/>
      <c r="H27609" s="3"/>
      <c r="I27609" s="3"/>
      <c r="J27609" s="3"/>
      <c r="K27609" s="3"/>
      <c r="L27609" s="3"/>
      <c r="M27609" s="3"/>
      <c r="N27609" s="3"/>
    </row>
    <row r="27610">
      <c r="A27610" s="3"/>
      <c r="B27610" s="3"/>
      <c r="C27610" s="3"/>
      <c r="D27610" s="3"/>
      <c r="E27610" s="3"/>
      <c r="F27610" s="3"/>
      <c r="G27610" s="3"/>
      <c r="H27610" s="3"/>
      <c r="I27610" s="3"/>
      <c r="J27610" s="3"/>
      <c r="K27610" s="3"/>
      <c r="L27610" s="3"/>
      <c r="M27610" s="3"/>
      <c r="N27610" s="3"/>
    </row>
    <row r="27611">
      <c r="A27611" s="3"/>
      <c r="B27611" s="3"/>
      <c r="C27611" s="3"/>
      <c r="D27611" s="3"/>
      <c r="E27611" s="3"/>
      <c r="F27611" s="3"/>
      <c r="G27611" s="3"/>
      <c r="H27611" s="3"/>
      <c r="I27611" s="3"/>
      <c r="J27611" s="3"/>
      <c r="K27611" s="3"/>
      <c r="L27611" s="3"/>
      <c r="M27611" s="3"/>
      <c r="N27611" s="3"/>
    </row>
    <row r="27612">
      <c r="A27612" s="3"/>
      <c r="B27612" s="3"/>
      <c r="C27612" s="3"/>
      <c r="D27612" s="3"/>
      <c r="E27612" s="3"/>
      <c r="F27612" s="3"/>
      <c r="G27612" s="3"/>
      <c r="H27612" s="3"/>
      <c r="I27612" s="3"/>
      <c r="J27612" s="3"/>
      <c r="K27612" s="3"/>
      <c r="L27612" s="3"/>
      <c r="M27612" s="3"/>
      <c r="N27612" s="3"/>
    </row>
    <row r="27613">
      <c r="A27613" s="3"/>
      <c r="B27613" s="3"/>
      <c r="C27613" s="3"/>
      <c r="D27613" s="3"/>
      <c r="E27613" s="3"/>
      <c r="F27613" s="3"/>
      <c r="G27613" s="3"/>
      <c r="H27613" s="3"/>
      <c r="I27613" s="3"/>
      <c r="J27613" s="3"/>
      <c r="K27613" s="3"/>
      <c r="L27613" s="3"/>
      <c r="M27613" s="3"/>
      <c r="N27613" s="3"/>
    </row>
    <row r="27614">
      <c r="A27614" s="3"/>
      <c r="B27614" s="3"/>
      <c r="C27614" s="3"/>
      <c r="D27614" s="3"/>
      <c r="E27614" s="3"/>
      <c r="F27614" s="3"/>
      <c r="G27614" s="3"/>
      <c r="H27614" s="3"/>
      <c r="I27614" s="3"/>
      <c r="J27614" s="3"/>
      <c r="K27614" s="3"/>
      <c r="L27614" s="3"/>
      <c r="M27614" s="3"/>
      <c r="N27614" s="3"/>
    </row>
    <row r="27615">
      <c r="A27615" s="3"/>
      <c r="B27615" s="3"/>
      <c r="C27615" s="3"/>
      <c r="D27615" s="3"/>
      <c r="E27615" s="3"/>
      <c r="F27615" s="3"/>
      <c r="G27615" s="3"/>
      <c r="H27615" s="3"/>
      <c r="I27615" s="3"/>
      <c r="J27615" s="3"/>
      <c r="K27615" s="3"/>
      <c r="L27615" s="3"/>
      <c r="M27615" s="3"/>
      <c r="N27615" s="3"/>
    </row>
    <row r="27616">
      <c r="A27616" s="3"/>
      <c r="B27616" s="3"/>
      <c r="C27616" s="3"/>
      <c r="D27616" s="3"/>
      <c r="E27616" s="3"/>
      <c r="F27616" s="3"/>
      <c r="G27616" s="3"/>
      <c r="H27616" s="3"/>
      <c r="I27616" s="3"/>
      <c r="J27616" s="3"/>
      <c r="K27616" s="3"/>
      <c r="L27616" s="3"/>
      <c r="M27616" s="3"/>
      <c r="N27616" s="3"/>
    </row>
    <row r="27617">
      <c r="A27617" s="3"/>
      <c r="B27617" s="3"/>
      <c r="C27617" s="3"/>
      <c r="D27617" s="3"/>
      <c r="E27617" s="3"/>
      <c r="F27617" s="3"/>
      <c r="G27617" s="3"/>
      <c r="H27617" s="3"/>
      <c r="I27617" s="3"/>
      <c r="J27617" s="3"/>
      <c r="K27617" s="3"/>
      <c r="L27617" s="3"/>
      <c r="M27617" s="3"/>
      <c r="N27617" s="3"/>
    </row>
    <row r="27618">
      <c r="A27618" s="3"/>
      <c r="B27618" s="3"/>
      <c r="C27618" s="3"/>
      <c r="D27618" s="3"/>
      <c r="E27618" s="3"/>
      <c r="F27618" s="3"/>
      <c r="G27618" s="3"/>
      <c r="H27618" s="3"/>
      <c r="I27618" s="3"/>
      <c r="J27618" s="3"/>
      <c r="K27618" s="3"/>
      <c r="L27618" s="3"/>
      <c r="M27618" s="3"/>
      <c r="N27618" s="3"/>
    </row>
    <row r="27619">
      <c r="A27619" s="3"/>
      <c r="B27619" s="3"/>
      <c r="C27619" s="3"/>
      <c r="D27619" s="3"/>
      <c r="E27619" s="3"/>
      <c r="F27619" s="3"/>
      <c r="G27619" s="3"/>
      <c r="H27619" s="3"/>
      <c r="I27619" s="3"/>
      <c r="J27619" s="3"/>
      <c r="K27619" s="3"/>
      <c r="L27619" s="3"/>
      <c r="M27619" s="3"/>
      <c r="N27619" s="3"/>
    </row>
    <row r="27620">
      <c r="A27620" s="3"/>
      <c r="B27620" s="3"/>
      <c r="C27620" s="3"/>
      <c r="D27620" s="3"/>
      <c r="E27620" s="3"/>
      <c r="F27620" s="3"/>
      <c r="G27620" s="3"/>
      <c r="H27620" s="3"/>
      <c r="I27620" s="3"/>
      <c r="J27620" s="3"/>
      <c r="K27620" s="3"/>
      <c r="L27620" s="3"/>
      <c r="M27620" s="3"/>
      <c r="N27620" s="3"/>
    </row>
    <row r="27621">
      <c r="A27621" s="3"/>
      <c r="B27621" s="3"/>
      <c r="C27621" s="3"/>
      <c r="D27621" s="3"/>
      <c r="E27621" s="3"/>
      <c r="F27621" s="3"/>
      <c r="G27621" s="3"/>
      <c r="H27621" s="3"/>
      <c r="I27621" s="3"/>
      <c r="J27621" s="3"/>
      <c r="K27621" s="3"/>
      <c r="L27621" s="3"/>
      <c r="M27621" s="3"/>
      <c r="N27621" s="3"/>
    </row>
    <row r="27622">
      <c r="A27622" s="3"/>
      <c r="B27622" s="3"/>
      <c r="C27622" s="3"/>
      <c r="D27622" s="3"/>
      <c r="E27622" s="3"/>
      <c r="F27622" s="3"/>
      <c r="G27622" s="3"/>
      <c r="H27622" s="3"/>
      <c r="I27622" s="3"/>
      <c r="J27622" s="3"/>
      <c r="K27622" s="3"/>
      <c r="L27622" s="3"/>
      <c r="M27622" s="3"/>
      <c r="N27622" s="3"/>
    </row>
    <row r="27623">
      <c r="A27623" s="3"/>
      <c r="B27623" s="3"/>
      <c r="C27623" s="3"/>
      <c r="D27623" s="3"/>
      <c r="E27623" s="3"/>
      <c r="F27623" s="3"/>
      <c r="G27623" s="3"/>
      <c r="H27623" s="3"/>
      <c r="I27623" s="3"/>
      <c r="J27623" s="3"/>
      <c r="K27623" s="3"/>
      <c r="L27623" s="3"/>
      <c r="M27623" s="3"/>
      <c r="N27623" s="3"/>
    </row>
    <row r="27624">
      <c r="A27624" s="3"/>
      <c r="B27624" s="3"/>
      <c r="C27624" s="3"/>
      <c r="D27624" s="3"/>
      <c r="E27624" s="3"/>
      <c r="F27624" s="3"/>
      <c r="G27624" s="3"/>
      <c r="H27624" s="3"/>
      <c r="I27624" s="3"/>
      <c r="J27624" s="3"/>
      <c r="K27624" s="3"/>
      <c r="L27624" s="3"/>
      <c r="M27624" s="3"/>
      <c r="N27624" s="3"/>
    </row>
    <row r="27625">
      <c r="A27625" s="3"/>
      <c r="B27625" s="3"/>
      <c r="C27625" s="3"/>
      <c r="D27625" s="3"/>
      <c r="E27625" s="3"/>
      <c r="F27625" s="3"/>
      <c r="G27625" s="3"/>
      <c r="H27625" s="3"/>
      <c r="I27625" s="3"/>
      <c r="J27625" s="3"/>
      <c r="K27625" s="3"/>
      <c r="L27625" s="3"/>
      <c r="M27625" s="3"/>
      <c r="N27625" s="3"/>
    </row>
    <row r="27626">
      <c r="A27626" s="3"/>
      <c r="B27626" s="3"/>
      <c r="C27626" s="3"/>
      <c r="D27626" s="3"/>
      <c r="E27626" s="3"/>
      <c r="F27626" s="3"/>
      <c r="G27626" s="3"/>
      <c r="H27626" s="3"/>
      <c r="I27626" s="3"/>
      <c r="J27626" s="3"/>
      <c r="K27626" s="3"/>
      <c r="L27626" s="3"/>
      <c r="M27626" s="3"/>
      <c r="N27626" s="3"/>
    </row>
    <row r="27627">
      <c r="A27627" s="3"/>
      <c r="B27627" s="3"/>
      <c r="C27627" s="3"/>
      <c r="D27627" s="3"/>
      <c r="E27627" s="3"/>
      <c r="F27627" s="3"/>
      <c r="G27627" s="3"/>
      <c r="H27627" s="3"/>
      <c r="I27627" s="3"/>
      <c r="J27627" s="3"/>
      <c r="K27627" s="3"/>
      <c r="L27627" s="3"/>
      <c r="M27627" s="3"/>
      <c r="N27627" s="3"/>
    </row>
    <row r="27628">
      <c r="A27628" s="3"/>
      <c r="B27628" s="3"/>
      <c r="C27628" s="3"/>
      <c r="D27628" s="3"/>
      <c r="E27628" s="3"/>
      <c r="F27628" s="3"/>
      <c r="G27628" s="3"/>
      <c r="H27628" s="3"/>
      <c r="I27628" s="3"/>
      <c r="J27628" s="3"/>
      <c r="K27628" s="3"/>
      <c r="L27628" s="3"/>
      <c r="M27628" s="3"/>
      <c r="N27628" s="3"/>
    </row>
    <row r="27629">
      <c r="A27629" s="3"/>
      <c r="B27629" s="3"/>
      <c r="C27629" s="3"/>
      <c r="D27629" s="3"/>
      <c r="E27629" s="3"/>
      <c r="F27629" s="3"/>
      <c r="G27629" s="3"/>
      <c r="H27629" s="3"/>
      <c r="I27629" s="3"/>
      <c r="J27629" s="3"/>
      <c r="K27629" s="3"/>
      <c r="L27629" s="3"/>
      <c r="M27629" s="3"/>
      <c r="N27629" s="3"/>
    </row>
    <row r="27630">
      <c r="A27630" s="3"/>
      <c r="B27630" s="3"/>
      <c r="C27630" s="3"/>
      <c r="D27630" s="3"/>
      <c r="E27630" s="3"/>
      <c r="F27630" s="3"/>
      <c r="G27630" s="3"/>
      <c r="H27630" s="3"/>
      <c r="I27630" s="3"/>
      <c r="J27630" s="3"/>
      <c r="K27630" s="3"/>
      <c r="L27630" s="3"/>
      <c r="M27630" s="3"/>
      <c r="N27630" s="3"/>
    </row>
    <row r="27631">
      <c r="A27631" s="3"/>
      <c r="B27631" s="3"/>
      <c r="C27631" s="3"/>
      <c r="D27631" s="3"/>
      <c r="E27631" s="3"/>
      <c r="F27631" s="3"/>
      <c r="G27631" s="3"/>
      <c r="H27631" s="3"/>
      <c r="I27631" s="3"/>
      <c r="J27631" s="3"/>
      <c r="K27631" s="3"/>
      <c r="L27631" s="3"/>
      <c r="M27631" s="3"/>
      <c r="N27631" s="3"/>
    </row>
    <row r="27632">
      <c r="A27632" s="3"/>
      <c r="B27632" s="3"/>
      <c r="C27632" s="3"/>
      <c r="D27632" s="3"/>
      <c r="E27632" s="3"/>
      <c r="F27632" s="3"/>
      <c r="G27632" s="3"/>
      <c r="H27632" s="3"/>
      <c r="I27632" s="3"/>
      <c r="J27632" s="3"/>
      <c r="K27632" s="3"/>
      <c r="L27632" s="3"/>
      <c r="M27632" s="3"/>
      <c r="N27632" s="3"/>
    </row>
    <row r="27633">
      <c r="A27633" s="3"/>
      <c r="B27633" s="3"/>
      <c r="C27633" s="3"/>
      <c r="D27633" s="3"/>
      <c r="E27633" s="3"/>
      <c r="F27633" s="3"/>
      <c r="G27633" s="3"/>
      <c r="H27633" s="3"/>
      <c r="I27633" s="3"/>
      <c r="J27633" s="3"/>
      <c r="K27633" s="3"/>
      <c r="L27633" s="3"/>
      <c r="M27633" s="3"/>
      <c r="N27633" s="3"/>
    </row>
    <row r="27634">
      <c r="A27634" s="3"/>
      <c r="B27634" s="3"/>
      <c r="C27634" s="3"/>
      <c r="D27634" s="3"/>
      <c r="E27634" s="3"/>
      <c r="F27634" s="3"/>
      <c r="G27634" s="3"/>
      <c r="H27634" s="3"/>
      <c r="I27634" s="3"/>
      <c r="J27634" s="3"/>
      <c r="K27634" s="3"/>
      <c r="L27634" s="3"/>
      <c r="M27634" s="3"/>
      <c r="N27634" s="3"/>
    </row>
    <row r="27635">
      <c r="A27635" s="3"/>
      <c r="B27635" s="3"/>
      <c r="C27635" s="3"/>
      <c r="D27635" s="3"/>
      <c r="E27635" s="3"/>
      <c r="F27635" s="3"/>
      <c r="G27635" s="3"/>
      <c r="H27635" s="3"/>
      <c r="I27635" s="3"/>
      <c r="J27635" s="3"/>
      <c r="K27635" s="3"/>
      <c r="L27635" s="3"/>
      <c r="M27635" s="3"/>
      <c r="N27635" s="3"/>
    </row>
    <row r="27636">
      <c r="A27636" s="3"/>
      <c r="B27636" s="3"/>
      <c r="C27636" s="3"/>
      <c r="D27636" s="3"/>
      <c r="E27636" s="3"/>
      <c r="F27636" s="3"/>
      <c r="G27636" s="3"/>
      <c r="H27636" s="3"/>
      <c r="I27636" s="3"/>
      <c r="J27636" s="3"/>
      <c r="K27636" s="3"/>
      <c r="L27636" s="3"/>
      <c r="M27636" s="3"/>
      <c r="N27636" s="3"/>
    </row>
    <row r="27637">
      <c r="A27637" s="3"/>
      <c r="B27637" s="3"/>
      <c r="C27637" s="3"/>
      <c r="D27637" s="3"/>
      <c r="E27637" s="3"/>
      <c r="F27637" s="3"/>
      <c r="G27637" s="3"/>
      <c r="H27637" s="3"/>
      <c r="I27637" s="3"/>
      <c r="J27637" s="3"/>
      <c r="K27637" s="3"/>
      <c r="L27637" s="3"/>
      <c r="M27637" s="3"/>
      <c r="N27637" s="3"/>
    </row>
    <row r="27638">
      <c r="A27638" s="3"/>
      <c r="B27638" s="3"/>
      <c r="C27638" s="3"/>
      <c r="D27638" s="3"/>
      <c r="E27638" s="3"/>
      <c r="F27638" s="3"/>
      <c r="G27638" s="3"/>
      <c r="H27638" s="3"/>
      <c r="I27638" s="3"/>
      <c r="J27638" s="3"/>
      <c r="K27638" s="3"/>
      <c r="L27638" s="3"/>
      <c r="M27638" s="3"/>
      <c r="N27638" s="3"/>
    </row>
    <row r="27639">
      <c r="A27639" s="3"/>
      <c r="B27639" s="3"/>
      <c r="C27639" s="3"/>
      <c r="D27639" s="3"/>
      <c r="E27639" s="3"/>
      <c r="F27639" s="3"/>
      <c r="G27639" s="3"/>
      <c r="H27639" s="3"/>
      <c r="I27639" s="3"/>
      <c r="J27639" s="3"/>
      <c r="K27639" s="3"/>
      <c r="L27639" s="3"/>
      <c r="M27639" s="3"/>
      <c r="N27639" s="3"/>
    </row>
    <row r="27640">
      <c r="A27640" s="3"/>
      <c r="B27640" s="3"/>
      <c r="C27640" s="3"/>
      <c r="D27640" s="3"/>
      <c r="E27640" s="3"/>
      <c r="F27640" s="3"/>
      <c r="G27640" s="3"/>
      <c r="H27640" s="3"/>
      <c r="I27640" s="3"/>
      <c r="J27640" s="3"/>
      <c r="K27640" s="3"/>
      <c r="L27640" s="3"/>
      <c r="M27640" s="3"/>
      <c r="N27640" s="3"/>
    </row>
    <row r="27641">
      <c r="A27641" s="3"/>
      <c r="B27641" s="3"/>
      <c r="C27641" s="3"/>
      <c r="D27641" s="3"/>
      <c r="E27641" s="3"/>
      <c r="F27641" s="3"/>
      <c r="G27641" s="3"/>
      <c r="H27641" s="3"/>
      <c r="I27641" s="3"/>
      <c r="J27641" s="3"/>
      <c r="K27641" s="3"/>
      <c r="L27641" s="3"/>
      <c r="M27641" s="3"/>
      <c r="N27641" s="3"/>
    </row>
    <row r="27642">
      <c r="A27642" s="3"/>
      <c r="B27642" s="3"/>
      <c r="C27642" s="3"/>
      <c r="D27642" s="3"/>
      <c r="E27642" s="3"/>
      <c r="F27642" s="3"/>
      <c r="G27642" s="3"/>
      <c r="H27642" s="3"/>
      <c r="I27642" s="3"/>
      <c r="J27642" s="3"/>
      <c r="K27642" s="3"/>
      <c r="L27642" s="3"/>
      <c r="M27642" s="3"/>
      <c r="N27642" s="3"/>
    </row>
    <row r="27643">
      <c r="A27643" s="3"/>
      <c r="B27643" s="3"/>
      <c r="C27643" s="3"/>
      <c r="D27643" s="3"/>
      <c r="E27643" s="3"/>
      <c r="F27643" s="3"/>
      <c r="G27643" s="3"/>
      <c r="H27643" s="3"/>
      <c r="I27643" s="3"/>
      <c r="J27643" s="3"/>
      <c r="K27643" s="3"/>
      <c r="L27643" s="3"/>
      <c r="M27643" s="3"/>
      <c r="N27643" s="3"/>
    </row>
    <row r="27644">
      <c r="A27644" s="3"/>
      <c r="B27644" s="3"/>
      <c r="C27644" s="3"/>
      <c r="D27644" s="3"/>
      <c r="E27644" s="3"/>
      <c r="F27644" s="3"/>
      <c r="G27644" s="3"/>
      <c r="H27644" s="3"/>
      <c r="I27644" s="3"/>
      <c r="J27644" s="3"/>
      <c r="K27644" s="3"/>
      <c r="L27644" s="3"/>
      <c r="M27644" s="3"/>
      <c r="N27644" s="3"/>
    </row>
    <row r="27645">
      <c r="A27645" s="3"/>
      <c r="B27645" s="3"/>
      <c r="C27645" s="3"/>
      <c r="D27645" s="3"/>
      <c r="E27645" s="3"/>
      <c r="F27645" s="3"/>
      <c r="G27645" s="3"/>
      <c r="H27645" s="3"/>
      <c r="I27645" s="3"/>
      <c r="J27645" s="3"/>
      <c r="K27645" s="3"/>
      <c r="L27645" s="3"/>
      <c r="M27645" s="3"/>
      <c r="N27645" s="3"/>
    </row>
    <row r="27646">
      <c r="A27646" s="3"/>
      <c r="B27646" s="3"/>
      <c r="C27646" s="3"/>
      <c r="D27646" s="3"/>
      <c r="E27646" s="3"/>
      <c r="F27646" s="3"/>
      <c r="G27646" s="3"/>
      <c r="H27646" s="3"/>
      <c r="I27646" s="3"/>
      <c r="J27646" s="3"/>
      <c r="K27646" s="3"/>
      <c r="L27646" s="3"/>
      <c r="M27646" s="3"/>
      <c r="N27646" s="3"/>
    </row>
    <row r="27647">
      <c r="A27647" s="3"/>
      <c r="B27647" s="3"/>
      <c r="C27647" s="3"/>
      <c r="D27647" s="3"/>
      <c r="E27647" s="3"/>
      <c r="F27647" s="3"/>
      <c r="G27647" s="3"/>
      <c r="H27647" s="3"/>
      <c r="I27647" s="3"/>
      <c r="J27647" s="3"/>
      <c r="K27647" s="3"/>
      <c r="L27647" s="3"/>
      <c r="M27647" s="3"/>
      <c r="N27647" s="3"/>
    </row>
    <row r="27648">
      <c r="A27648" s="3"/>
      <c r="B27648" s="3"/>
      <c r="C27648" s="3"/>
      <c r="D27648" s="3"/>
      <c r="E27648" s="3"/>
      <c r="F27648" s="3"/>
      <c r="G27648" s="3"/>
      <c r="H27648" s="3"/>
      <c r="I27648" s="3"/>
      <c r="J27648" s="3"/>
      <c r="K27648" s="3"/>
      <c r="L27648" s="3"/>
      <c r="M27648" s="3"/>
      <c r="N27648" s="3"/>
    </row>
    <row r="27649">
      <c r="A27649" s="3"/>
      <c r="B27649" s="3"/>
      <c r="C27649" s="3"/>
      <c r="D27649" s="3"/>
      <c r="E27649" s="3"/>
      <c r="F27649" s="3"/>
      <c r="G27649" s="3"/>
      <c r="H27649" s="3"/>
      <c r="I27649" s="3"/>
      <c r="J27649" s="3"/>
      <c r="K27649" s="3"/>
      <c r="L27649" s="3"/>
      <c r="M27649" s="3"/>
      <c r="N27649" s="3"/>
    </row>
    <row r="27650">
      <c r="A27650" s="3"/>
      <c r="B27650" s="3"/>
      <c r="C27650" s="3"/>
      <c r="D27650" s="3"/>
      <c r="E27650" s="3"/>
      <c r="F27650" s="3"/>
      <c r="G27650" s="3"/>
      <c r="H27650" s="3"/>
      <c r="I27650" s="3"/>
      <c r="J27650" s="3"/>
      <c r="K27650" s="3"/>
      <c r="L27650" s="3"/>
      <c r="M27650" s="3"/>
      <c r="N27650" s="3"/>
    </row>
    <row r="27651">
      <c r="A27651" s="3"/>
      <c r="B27651" s="3"/>
      <c r="C27651" s="3"/>
      <c r="D27651" s="3"/>
      <c r="E27651" s="3"/>
      <c r="F27651" s="3"/>
      <c r="G27651" s="3"/>
      <c r="H27651" s="3"/>
      <c r="I27651" s="3"/>
      <c r="J27651" s="3"/>
      <c r="K27651" s="3"/>
      <c r="L27651" s="3"/>
      <c r="M27651" s="3"/>
      <c r="N27651" s="3"/>
    </row>
    <row r="27652">
      <c r="A27652" s="3"/>
      <c r="B27652" s="3"/>
      <c r="C27652" s="3"/>
      <c r="D27652" s="3"/>
      <c r="E27652" s="3"/>
      <c r="F27652" s="3"/>
      <c r="G27652" s="3"/>
      <c r="H27652" s="3"/>
      <c r="I27652" s="3"/>
      <c r="J27652" s="3"/>
      <c r="K27652" s="3"/>
      <c r="L27652" s="3"/>
      <c r="M27652" s="3"/>
      <c r="N27652" s="3"/>
    </row>
    <row r="27653">
      <c r="A27653" s="3"/>
      <c r="B27653" s="3"/>
      <c r="C27653" s="3"/>
      <c r="D27653" s="3"/>
      <c r="E27653" s="3"/>
      <c r="F27653" s="3"/>
      <c r="G27653" s="3"/>
      <c r="H27653" s="3"/>
      <c r="I27653" s="3"/>
      <c r="J27653" s="3"/>
      <c r="K27653" s="3"/>
      <c r="L27653" s="3"/>
      <c r="M27653" s="3"/>
      <c r="N27653" s="3"/>
    </row>
    <row r="27654">
      <c r="A27654" s="3"/>
      <c r="B27654" s="3"/>
      <c r="C27654" s="3"/>
      <c r="D27654" s="3"/>
      <c r="E27654" s="3"/>
      <c r="F27654" s="3"/>
      <c r="G27654" s="3"/>
      <c r="H27654" s="3"/>
      <c r="I27654" s="3"/>
      <c r="J27654" s="3"/>
      <c r="K27654" s="3"/>
      <c r="L27654" s="3"/>
      <c r="M27654" s="3"/>
      <c r="N27654" s="3"/>
    </row>
    <row r="27655">
      <c r="A27655" s="3"/>
      <c r="B27655" s="3"/>
      <c r="C27655" s="3"/>
      <c r="D27655" s="3"/>
      <c r="E27655" s="3"/>
      <c r="F27655" s="3"/>
      <c r="G27655" s="3"/>
      <c r="H27655" s="3"/>
      <c r="I27655" s="3"/>
      <c r="J27655" s="3"/>
      <c r="K27655" s="3"/>
      <c r="L27655" s="3"/>
      <c r="M27655" s="3"/>
      <c r="N27655" s="3"/>
    </row>
    <row r="27656">
      <c r="A27656" s="3"/>
      <c r="B27656" s="3"/>
      <c r="C27656" s="3"/>
      <c r="D27656" s="3"/>
      <c r="E27656" s="3"/>
      <c r="F27656" s="3"/>
      <c r="G27656" s="3"/>
      <c r="H27656" s="3"/>
      <c r="I27656" s="3"/>
      <c r="J27656" s="3"/>
      <c r="K27656" s="3"/>
      <c r="L27656" s="3"/>
      <c r="M27656" s="3"/>
      <c r="N27656" s="3"/>
    </row>
    <row r="27657">
      <c r="A27657" s="3"/>
      <c r="B27657" s="3"/>
      <c r="C27657" s="3"/>
      <c r="D27657" s="3"/>
      <c r="E27657" s="3"/>
      <c r="F27657" s="3"/>
      <c r="G27657" s="3"/>
      <c r="H27657" s="3"/>
      <c r="I27657" s="3"/>
      <c r="J27657" s="3"/>
      <c r="K27657" s="3"/>
      <c r="L27657" s="3"/>
      <c r="M27657" s="3"/>
      <c r="N27657" s="3"/>
    </row>
    <row r="27658">
      <c r="A27658" s="3"/>
      <c r="B27658" s="3"/>
      <c r="C27658" s="3"/>
      <c r="D27658" s="3"/>
      <c r="E27658" s="3"/>
      <c r="F27658" s="3"/>
      <c r="G27658" s="3"/>
      <c r="H27658" s="3"/>
      <c r="I27658" s="3"/>
      <c r="J27658" s="3"/>
      <c r="K27658" s="3"/>
      <c r="L27658" s="3"/>
      <c r="M27658" s="3"/>
      <c r="N27658" s="3"/>
    </row>
    <row r="27659">
      <c r="A27659" s="3"/>
      <c r="B27659" s="3"/>
      <c r="C27659" s="3"/>
      <c r="D27659" s="3"/>
      <c r="E27659" s="3"/>
      <c r="F27659" s="3"/>
      <c r="G27659" s="3"/>
      <c r="H27659" s="3"/>
      <c r="I27659" s="3"/>
      <c r="J27659" s="3"/>
      <c r="K27659" s="3"/>
      <c r="L27659" s="3"/>
      <c r="M27659" s="3"/>
      <c r="N27659" s="3"/>
    </row>
    <row r="27660">
      <c r="A27660" s="3"/>
      <c r="B27660" s="3"/>
      <c r="C27660" s="3"/>
      <c r="D27660" s="3"/>
      <c r="E27660" s="3"/>
      <c r="F27660" s="3"/>
      <c r="G27660" s="3"/>
      <c r="H27660" s="3"/>
      <c r="I27660" s="3"/>
      <c r="J27660" s="3"/>
      <c r="K27660" s="3"/>
      <c r="L27660" s="3"/>
      <c r="M27660" s="3"/>
      <c r="N27660" s="3"/>
    </row>
    <row r="27661">
      <c r="A27661" s="3"/>
      <c r="B27661" s="3"/>
      <c r="C27661" s="3"/>
      <c r="D27661" s="3"/>
      <c r="E27661" s="3"/>
      <c r="F27661" s="3"/>
      <c r="G27661" s="3"/>
      <c r="H27661" s="3"/>
      <c r="I27661" s="3"/>
      <c r="J27661" s="3"/>
      <c r="K27661" s="3"/>
      <c r="L27661" s="3"/>
      <c r="M27661" s="3"/>
      <c r="N27661" s="3"/>
    </row>
    <row r="27662">
      <c r="A27662" s="3"/>
      <c r="B27662" s="3"/>
      <c r="C27662" s="3"/>
      <c r="D27662" s="3"/>
      <c r="E27662" s="3"/>
      <c r="F27662" s="3"/>
      <c r="G27662" s="3"/>
      <c r="H27662" s="3"/>
      <c r="I27662" s="3"/>
      <c r="J27662" s="3"/>
      <c r="K27662" s="3"/>
      <c r="L27662" s="3"/>
      <c r="M27662" s="3"/>
      <c r="N27662" s="3"/>
    </row>
    <row r="27663">
      <c r="A27663" s="3"/>
      <c r="B27663" s="3"/>
      <c r="C27663" s="3"/>
      <c r="D27663" s="3"/>
      <c r="E27663" s="3"/>
      <c r="F27663" s="3"/>
      <c r="G27663" s="3"/>
      <c r="H27663" s="3"/>
      <c r="I27663" s="3"/>
      <c r="J27663" s="3"/>
      <c r="K27663" s="3"/>
      <c r="L27663" s="3"/>
      <c r="M27663" s="3"/>
      <c r="N27663" s="3"/>
    </row>
    <row r="27664">
      <c r="A27664" s="3"/>
      <c r="B27664" s="3"/>
      <c r="C27664" s="3"/>
      <c r="D27664" s="3"/>
      <c r="E27664" s="3"/>
      <c r="F27664" s="3"/>
      <c r="G27664" s="3"/>
      <c r="H27664" s="3"/>
      <c r="I27664" s="3"/>
      <c r="J27664" s="3"/>
      <c r="K27664" s="3"/>
      <c r="L27664" s="3"/>
      <c r="M27664" s="3"/>
      <c r="N27664" s="3"/>
    </row>
    <row r="27665">
      <c r="A27665" s="3"/>
      <c r="B27665" s="3"/>
      <c r="C27665" s="3"/>
      <c r="D27665" s="3"/>
      <c r="E27665" s="3"/>
      <c r="F27665" s="3"/>
      <c r="G27665" s="3"/>
      <c r="H27665" s="3"/>
      <c r="I27665" s="3"/>
      <c r="J27665" s="3"/>
      <c r="K27665" s="3"/>
      <c r="L27665" s="3"/>
      <c r="M27665" s="3"/>
      <c r="N27665" s="3"/>
    </row>
    <row r="27666">
      <c r="A27666" s="3"/>
      <c r="B27666" s="3"/>
      <c r="C27666" s="3"/>
      <c r="D27666" s="3"/>
      <c r="E27666" s="3"/>
      <c r="F27666" s="3"/>
      <c r="G27666" s="3"/>
      <c r="H27666" s="3"/>
      <c r="I27666" s="3"/>
      <c r="J27666" s="3"/>
      <c r="K27666" s="3"/>
      <c r="L27666" s="3"/>
      <c r="M27666" s="3"/>
      <c r="N27666" s="3"/>
    </row>
    <row r="27667">
      <c r="A27667" s="3"/>
      <c r="B27667" s="3"/>
      <c r="C27667" s="3"/>
      <c r="D27667" s="3"/>
      <c r="E27667" s="3"/>
      <c r="F27667" s="3"/>
      <c r="G27667" s="3"/>
      <c r="H27667" s="3"/>
      <c r="I27667" s="3"/>
      <c r="J27667" s="3"/>
      <c r="K27667" s="3"/>
      <c r="L27667" s="3"/>
      <c r="M27667" s="3"/>
      <c r="N27667" s="3"/>
    </row>
    <row r="27668">
      <c r="A27668" s="3"/>
      <c r="B27668" s="3"/>
      <c r="C27668" s="3"/>
      <c r="D27668" s="3"/>
      <c r="E27668" s="3"/>
      <c r="F27668" s="3"/>
      <c r="G27668" s="3"/>
      <c r="H27668" s="3"/>
      <c r="I27668" s="3"/>
      <c r="J27668" s="3"/>
      <c r="K27668" s="3"/>
      <c r="L27668" s="3"/>
      <c r="M27668" s="3"/>
      <c r="N27668" s="3"/>
    </row>
    <row r="27669">
      <c r="A27669" s="3"/>
      <c r="B27669" s="3"/>
      <c r="C27669" s="3"/>
      <c r="D27669" s="3"/>
      <c r="E27669" s="3"/>
      <c r="F27669" s="3"/>
      <c r="G27669" s="3"/>
      <c r="H27669" s="3"/>
      <c r="I27669" s="3"/>
      <c r="J27669" s="3"/>
      <c r="K27669" s="3"/>
      <c r="L27669" s="3"/>
      <c r="M27669" s="3"/>
      <c r="N27669" s="3"/>
    </row>
    <row r="27670">
      <c r="A27670" s="3"/>
      <c r="B27670" s="3"/>
      <c r="C27670" s="3"/>
      <c r="D27670" s="3"/>
      <c r="E27670" s="3"/>
      <c r="F27670" s="3"/>
      <c r="G27670" s="3"/>
      <c r="H27670" s="3"/>
      <c r="I27670" s="3"/>
      <c r="J27670" s="3"/>
      <c r="K27670" s="3"/>
      <c r="L27670" s="3"/>
      <c r="M27670" s="3"/>
      <c r="N27670" s="3"/>
    </row>
    <row r="27671">
      <c r="A27671" s="3"/>
      <c r="B27671" s="3"/>
      <c r="C27671" s="3"/>
      <c r="D27671" s="3"/>
      <c r="E27671" s="3"/>
      <c r="F27671" s="3"/>
      <c r="G27671" s="3"/>
      <c r="H27671" s="3"/>
      <c r="I27671" s="3"/>
      <c r="J27671" s="3"/>
      <c r="K27671" s="3"/>
      <c r="L27671" s="3"/>
      <c r="M27671" s="3"/>
      <c r="N27671" s="3"/>
    </row>
    <row r="27672">
      <c r="A27672" s="3"/>
      <c r="B27672" s="3"/>
      <c r="C27672" s="3"/>
      <c r="D27672" s="3"/>
      <c r="E27672" s="3"/>
      <c r="F27672" s="3"/>
      <c r="G27672" s="3"/>
      <c r="H27672" s="3"/>
      <c r="I27672" s="3"/>
      <c r="J27672" s="3"/>
      <c r="K27672" s="3"/>
      <c r="L27672" s="3"/>
      <c r="M27672" s="3"/>
      <c r="N27672" s="3"/>
    </row>
    <row r="27673">
      <c r="A27673" s="3"/>
      <c r="B27673" s="3"/>
      <c r="C27673" s="3"/>
      <c r="D27673" s="3"/>
      <c r="E27673" s="3"/>
      <c r="F27673" s="3"/>
      <c r="G27673" s="3"/>
      <c r="H27673" s="3"/>
      <c r="I27673" s="3"/>
      <c r="J27673" s="3"/>
      <c r="K27673" s="3"/>
      <c r="L27673" s="3"/>
      <c r="M27673" s="3"/>
      <c r="N27673" s="3"/>
    </row>
    <row r="27674">
      <c r="A27674" s="3"/>
      <c r="B27674" s="3"/>
      <c r="C27674" s="3"/>
      <c r="D27674" s="3"/>
      <c r="E27674" s="3"/>
      <c r="F27674" s="3"/>
      <c r="G27674" s="3"/>
      <c r="H27674" s="3"/>
      <c r="I27674" s="3"/>
      <c r="J27674" s="3"/>
      <c r="K27674" s="3"/>
      <c r="L27674" s="3"/>
      <c r="M27674" s="3"/>
      <c r="N27674" s="3"/>
    </row>
    <row r="27675">
      <c r="A27675" s="3"/>
      <c r="B27675" s="3"/>
      <c r="C27675" s="3"/>
      <c r="D27675" s="3"/>
      <c r="E27675" s="3"/>
      <c r="F27675" s="3"/>
      <c r="G27675" s="3"/>
      <c r="H27675" s="3"/>
      <c r="I27675" s="3"/>
      <c r="J27675" s="3"/>
      <c r="K27675" s="3"/>
      <c r="L27675" s="3"/>
      <c r="M27675" s="3"/>
      <c r="N27675" s="3"/>
    </row>
    <row r="27676">
      <c r="A27676" s="3"/>
      <c r="B27676" s="3"/>
      <c r="C27676" s="3"/>
      <c r="D27676" s="3"/>
      <c r="E27676" s="3"/>
      <c r="F27676" s="3"/>
      <c r="G27676" s="3"/>
      <c r="H27676" s="3"/>
      <c r="I27676" s="3"/>
      <c r="J27676" s="3"/>
      <c r="K27676" s="3"/>
      <c r="L27676" s="3"/>
      <c r="M27676" s="3"/>
      <c r="N27676" s="3"/>
    </row>
    <row r="27677">
      <c r="A27677" s="3"/>
      <c r="B27677" s="3"/>
      <c r="C27677" s="3"/>
      <c r="D27677" s="3"/>
      <c r="E27677" s="3"/>
      <c r="F27677" s="3"/>
      <c r="G27677" s="3"/>
      <c r="H27677" s="3"/>
      <c r="I27677" s="3"/>
      <c r="J27677" s="3"/>
      <c r="K27677" s="3"/>
      <c r="L27677" s="3"/>
      <c r="M27677" s="3"/>
      <c r="N27677" s="3"/>
    </row>
    <row r="27678">
      <c r="A27678" s="3"/>
      <c r="B27678" s="3"/>
      <c r="C27678" s="3"/>
      <c r="D27678" s="3"/>
      <c r="E27678" s="3"/>
      <c r="F27678" s="3"/>
      <c r="G27678" s="3"/>
      <c r="H27678" s="3"/>
      <c r="I27678" s="3"/>
      <c r="J27678" s="3"/>
      <c r="K27678" s="3"/>
      <c r="L27678" s="3"/>
      <c r="M27678" s="3"/>
      <c r="N27678" s="3"/>
    </row>
    <row r="27679">
      <c r="A27679" s="3"/>
      <c r="B27679" s="3"/>
      <c r="C27679" s="3"/>
      <c r="D27679" s="3"/>
      <c r="E27679" s="3"/>
      <c r="F27679" s="3"/>
      <c r="G27679" s="3"/>
      <c r="H27679" s="3"/>
      <c r="I27679" s="3"/>
      <c r="J27679" s="3"/>
      <c r="K27679" s="3"/>
      <c r="L27679" s="3"/>
      <c r="M27679" s="3"/>
      <c r="N27679" s="3"/>
    </row>
    <row r="27680">
      <c r="A27680" s="3"/>
      <c r="B27680" s="3"/>
      <c r="C27680" s="3"/>
      <c r="D27680" s="3"/>
      <c r="E27680" s="3"/>
      <c r="F27680" s="3"/>
      <c r="G27680" s="3"/>
      <c r="H27680" s="3"/>
      <c r="I27680" s="3"/>
      <c r="J27680" s="3"/>
      <c r="K27680" s="3"/>
      <c r="L27680" s="3"/>
      <c r="M27680" s="3"/>
      <c r="N27680" s="3"/>
    </row>
    <row r="27681">
      <c r="A27681" s="3"/>
      <c r="B27681" s="3"/>
      <c r="C27681" s="3"/>
      <c r="D27681" s="3"/>
      <c r="E27681" s="3"/>
      <c r="F27681" s="3"/>
      <c r="G27681" s="3"/>
      <c r="H27681" s="3"/>
      <c r="I27681" s="3"/>
      <c r="J27681" s="3"/>
      <c r="K27681" s="3"/>
      <c r="L27681" s="3"/>
      <c r="M27681" s="3"/>
      <c r="N27681" s="3"/>
    </row>
    <row r="27682">
      <c r="A27682" s="3"/>
      <c r="B27682" s="3"/>
      <c r="C27682" s="3"/>
      <c r="D27682" s="3"/>
      <c r="E27682" s="3"/>
      <c r="F27682" s="3"/>
      <c r="G27682" s="3"/>
      <c r="H27682" s="3"/>
      <c r="I27682" s="3"/>
      <c r="J27682" s="3"/>
      <c r="K27682" s="3"/>
      <c r="L27682" s="3"/>
      <c r="M27682" s="3"/>
      <c r="N27682" s="3"/>
    </row>
    <row r="27683">
      <c r="A27683" s="3"/>
      <c r="B27683" s="3"/>
      <c r="C27683" s="3"/>
      <c r="D27683" s="3"/>
      <c r="E27683" s="3"/>
      <c r="F27683" s="3"/>
      <c r="G27683" s="3"/>
      <c r="H27683" s="3"/>
      <c r="I27683" s="3"/>
      <c r="J27683" s="3"/>
      <c r="K27683" s="3"/>
      <c r="L27683" s="3"/>
      <c r="M27683" s="3"/>
      <c r="N27683" s="3"/>
    </row>
    <row r="27684">
      <c r="A27684" s="3"/>
      <c r="B27684" s="3"/>
      <c r="C27684" s="3"/>
      <c r="D27684" s="3"/>
      <c r="E27684" s="3"/>
      <c r="F27684" s="3"/>
      <c r="G27684" s="3"/>
      <c r="H27684" s="3"/>
      <c r="I27684" s="3"/>
      <c r="J27684" s="3"/>
      <c r="K27684" s="3"/>
      <c r="L27684" s="3"/>
      <c r="M27684" s="3"/>
      <c r="N27684" s="3"/>
    </row>
    <row r="27685">
      <c r="A27685" s="3"/>
      <c r="B27685" s="3"/>
      <c r="C27685" s="3"/>
      <c r="D27685" s="3"/>
      <c r="E27685" s="3"/>
      <c r="F27685" s="3"/>
      <c r="G27685" s="3"/>
      <c r="H27685" s="3"/>
      <c r="I27685" s="3"/>
      <c r="J27685" s="3"/>
      <c r="K27685" s="3"/>
      <c r="L27685" s="3"/>
      <c r="M27685" s="3"/>
      <c r="N27685" s="3"/>
    </row>
    <row r="27686">
      <c r="A27686" s="3"/>
      <c r="B27686" s="3"/>
      <c r="C27686" s="3"/>
      <c r="D27686" s="3"/>
      <c r="E27686" s="3"/>
      <c r="F27686" s="3"/>
      <c r="G27686" s="3"/>
      <c r="H27686" s="3"/>
      <c r="I27686" s="3"/>
      <c r="J27686" s="3"/>
      <c r="K27686" s="3"/>
      <c r="L27686" s="3"/>
      <c r="M27686" s="3"/>
      <c r="N27686" s="3"/>
    </row>
    <row r="27687">
      <c r="A27687" s="3"/>
      <c r="B27687" s="3"/>
      <c r="C27687" s="3"/>
      <c r="D27687" s="3"/>
      <c r="E27687" s="3"/>
      <c r="F27687" s="3"/>
      <c r="G27687" s="3"/>
      <c r="H27687" s="3"/>
      <c r="I27687" s="3"/>
      <c r="J27687" s="3"/>
      <c r="K27687" s="3"/>
      <c r="L27687" s="3"/>
      <c r="M27687" s="3"/>
      <c r="N27687" s="3"/>
    </row>
    <row r="27688">
      <c r="A27688" s="3"/>
      <c r="B27688" s="3"/>
      <c r="C27688" s="3"/>
      <c r="D27688" s="3"/>
      <c r="E27688" s="3"/>
      <c r="F27688" s="3"/>
      <c r="G27688" s="3"/>
      <c r="H27688" s="3"/>
      <c r="I27688" s="3"/>
      <c r="J27688" s="3"/>
      <c r="K27688" s="3"/>
      <c r="L27688" s="3"/>
      <c r="M27688" s="3"/>
      <c r="N27688" s="3"/>
    </row>
    <row r="27689">
      <c r="A27689" s="3"/>
      <c r="B27689" s="3"/>
      <c r="C27689" s="3"/>
      <c r="D27689" s="3"/>
      <c r="E27689" s="3"/>
      <c r="F27689" s="3"/>
      <c r="G27689" s="3"/>
      <c r="H27689" s="3"/>
      <c r="I27689" s="3"/>
      <c r="J27689" s="3"/>
      <c r="K27689" s="3"/>
      <c r="L27689" s="3"/>
      <c r="M27689" s="3"/>
      <c r="N27689" s="3"/>
    </row>
    <row r="27690">
      <c r="A27690" s="3"/>
      <c r="B27690" s="3"/>
      <c r="C27690" s="3"/>
      <c r="D27690" s="3"/>
      <c r="E27690" s="3"/>
      <c r="F27690" s="3"/>
      <c r="G27690" s="3"/>
      <c r="H27690" s="3"/>
      <c r="I27690" s="3"/>
      <c r="J27690" s="3"/>
      <c r="K27690" s="3"/>
      <c r="L27690" s="3"/>
      <c r="M27690" s="3"/>
      <c r="N27690" s="3"/>
    </row>
    <row r="27691">
      <c r="A27691" s="3"/>
      <c r="B27691" s="3"/>
      <c r="C27691" s="3"/>
      <c r="D27691" s="3"/>
      <c r="E27691" s="3"/>
      <c r="F27691" s="3"/>
      <c r="G27691" s="3"/>
      <c r="H27691" s="3"/>
      <c r="I27691" s="3"/>
      <c r="J27691" s="3"/>
      <c r="K27691" s="3"/>
      <c r="L27691" s="3"/>
      <c r="M27691" s="3"/>
      <c r="N27691" s="3"/>
    </row>
    <row r="27692">
      <c r="A27692" s="3"/>
      <c r="B27692" s="3"/>
      <c r="C27692" s="3"/>
      <c r="D27692" s="3"/>
      <c r="E27692" s="3"/>
      <c r="F27692" s="3"/>
      <c r="G27692" s="3"/>
      <c r="H27692" s="3"/>
      <c r="I27692" s="3"/>
      <c r="J27692" s="3"/>
      <c r="K27692" s="3"/>
      <c r="L27692" s="3"/>
      <c r="M27692" s="3"/>
      <c r="N27692" s="3"/>
    </row>
    <row r="27693">
      <c r="A27693" s="3"/>
      <c r="B27693" s="3"/>
      <c r="C27693" s="3"/>
      <c r="D27693" s="3"/>
      <c r="E27693" s="3"/>
      <c r="F27693" s="3"/>
      <c r="G27693" s="3"/>
      <c r="H27693" s="3"/>
      <c r="I27693" s="3"/>
      <c r="J27693" s="3"/>
      <c r="K27693" s="3"/>
      <c r="L27693" s="3"/>
      <c r="M27693" s="3"/>
      <c r="N27693" s="3"/>
    </row>
    <row r="27694">
      <c r="A27694" s="3"/>
      <c r="B27694" s="3"/>
      <c r="C27694" s="3"/>
      <c r="D27694" s="3"/>
      <c r="E27694" s="3"/>
      <c r="F27694" s="3"/>
      <c r="G27694" s="3"/>
      <c r="H27694" s="3"/>
      <c r="I27694" s="3"/>
      <c r="J27694" s="3"/>
      <c r="K27694" s="3"/>
      <c r="L27694" s="3"/>
      <c r="M27694" s="3"/>
      <c r="N27694" s="3"/>
    </row>
    <row r="27695">
      <c r="A27695" s="3"/>
      <c r="B27695" s="3"/>
      <c r="C27695" s="3"/>
      <c r="D27695" s="3"/>
      <c r="E27695" s="3"/>
      <c r="F27695" s="3"/>
      <c r="G27695" s="3"/>
      <c r="H27695" s="3"/>
      <c r="I27695" s="3"/>
      <c r="J27695" s="3"/>
      <c r="K27695" s="3"/>
      <c r="L27695" s="3"/>
      <c r="M27695" s="3"/>
      <c r="N27695" s="3"/>
    </row>
    <row r="27696">
      <c r="A27696" s="3"/>
      <c r="B27696" s="3"/>
      <c r="C27696" s="3"/>
      <c r="D27696" s="3"/>
      <c r="E27696" s="3"/>
      <c r="F27696" s="3"/>
      <c r="G27696" s="3"/>
      <c r="H27696" s="3"/>
      <c r="I27696" s="3"/>
      <c r="J27696" s="3"/>
      <c r="K27696" s="3"/>
      <c r="L27696" s="3"/>
      <c r="M27696" s="3"/>
      <c r="N27696" s="3"/>
    </row>
    <row r="27697">
      <c r="A27697" s="3"/>
      <c r="B27697" s="3"/>
      <c r="C27697" s="3"/>
      <c r="D27697" s="3"/>
      <c r="E27697" s="3"/>
      <c r="F27697" s="3"/>
      <c r="G27697" s="3"/>
      <c r="H27697" s="3"/>
      <c r="I27697" s="3"/>
      <c r="J27697" s="3"/>
      <c r="K27697" s="3"/>
      <c r="L27697" s="3"/>
      <c r="M27697" s="3"/>
      <c r="N27697" s="3"/>
    </row>
    <row r="27698">
      <c r="A27698" s="3"/>
      <c r="B27698" s="3"/>
      <c r="C27698" s="3"/>
      <c r="D27698" s="3"/>
      <c r="E27698" s="3"/>
      <c r="F27698" s="3"/>
      <c r="G27698" s="3"/>
      <c r="H27698" s="3"/>
      <c r="I27698" s="3"/>
      <c r="J27698" s="3"/>
      <c r="K27698" s="3"/>
      <c r="L27698" s="3"/>
      <c r="M27698" s="3"/>
      <c r="N27698" s="3"/>
    </row>
    <row r="27699">
      <c r="A27699" s="3"/>
      <c r="B27699" s="3"/>
      <c r="C27699" s="3"/>
      <c r="D27699" s="3"/>
      <c r="E27699" s="3"/>
      <c r="F27699" s="3"/>
      <c r="G27699" s="3"/>
      <c r="H27699" s="3"/>
      <c r="I27699" s="3"/>
      <c r="J27699" s="3"/>
      <c r="K27699" s="3"/>
      <c r="L27699" s="3"/>
      <c r="M27699" s="3"/>
      <c r="N27699" s="3"/>
    </row>
    <row r="27700">
      <c r="A27700" s="3"/>
      <c r="B27700" s="3"/>
      <c r="C27700" s="3"/>
      <c r="D27700" s="3"/>
      <c r="E27700" s="3"/>
      <c r="F27700" s="3"/>
      <c r="G27700" s="3"/>
      <c r="H27700" s="3"/>
      <c r="I27700" s="3"/>
      <c r="J27700" s="3"/>
      <c r="K27700" s="3"/>
      <c r="L27700" s="3"/>
      <c r="M27700" s="3"/>
      <c r="N27700" s="3"/>
    </row>
    <row r="27701">
      <c r="A27701" s="3"/>
      <c r="B27701" s="3"/>
      <c r="C27701" s="3"/>
      <c r="D27701" s="3"/>
      <c r="E27701" s="3"/>
      <c r="F27701" s="3"/>
      <c r="G27701" s="3"/>
      <c r="H27701" s="3"/>
      <c r="I27701" s="3"/>
      <c r="J27701" s="3"/>
      <c r="K27701" s="3"/>
      <c r="L27701" s="3"/>
      <c r="M27701" s="3"/>
      <c r="N27701" s="3"/>
    </row>
    <row r="27702">
      <c r="A27702" s="3"/>
      <c r="B27702" s="3"/>
      <c r="C27702" s="3"/>
      <c r="D27702" s="3"/>
      <c r="E27702" s="3"/>
      <c r="F27702" s="3"/>
      <c r="G27702" s="3"/>
      <c r="H27702" s="3"/>
      <c r="I27702" s="3"/>
      <c r="J27702" s="3"/>
      <c r="K27702" s="3"/>
      <c r="L27702" s="3"/>
      <c r="M27702" s="3"/>
      <c r="N27702" s="3"/>
    </row>
    <row r="27703">
      <c r="A27703" s="3"/>
      <c r="B27703" s="3"/>
      <c r="C27703" s="3"/>
      <c r="D27703" s="3"/>
      <c r="E27703" s="3"/>
      <c r="F27703" s="3"/>
      <c r="G27703" s="3"/>
      <c r="H27703" s="3"/>
      <c r="I27703" s="3"/>
      <c r="J27703" s="3"/>
      <c r="K27703" s="3"/>
      <c r="L27703" s="3"/>
      <c r="M27703" s="3"/>
      <c r="N27703" s="3"/>
    </row>
    <row r="27704">
      <c r="A27704" s="3"/>
      <c r="B27704" s="3"/>
      <c r="C27704" s="3"/>
      <c r="D27704" s="3"/>
      <c r="E27704" s="3"/>
      <c r="F27704" s="3"/>
      <c r="G27704" s="3"/>
      <c r="H27704" s="3"/>
      <c r="I27704" s="3"/>
      <c r="J27704" s="3"/>
      <c r="K27704" s="3"/>
      <c r="L27704" s="3"/>
      <c r="M27704" s="3"/>
      <c r="N27704" s="3"/>
    </row>
    <row r="27705">
      <c r="A27705" s="3"/>
      <c r="B27705" s="3"/>
      <c r="C27705" s="3"/>
      <c r="D27705" s="3"/>
      <c r="E27705" s="3"/>
      <c r="F27705" s="3"/>
      <c r="G27705" s="3"/>
      <c r="H27705" s="3"/>
      <c r="I27705" s="3"/>
      <c r="J27705" s="3"/>
      <c r="K27705" s="3"/>
      <c r="L27705" s="3"/>
      <c r="M27705" s="3"/>
      <c r="N27705" s="3"/>
    </row>
    <row r="27706">
      <c r="A27706" s="3"/>
      <c r="B27706" s="3"/>
      <c r="C27706" s="3"/>
      <c r="D27706" s="3"/>
      <c r="E27706" s="3"/>
      <c r="F27706" s="3"/>
      <c r="G27706" s="3"/>
      <c r="H27706" s="3"/>
      <c r="I27706" s="3"/>
      <c r="J27706" s="3"/>
      <c r="K27706" s="3"/>
      <c r="L27706" s="3"/>
      <c r="M27706" s="3"/>
      <c r="N27706" s="3"/>
    </row>
    <row r="27707">
      <c r="A27707" s="3"/>
      <c r="B27707" s="3"/>
      <c r="C27707" s="3"/>
      <c r="D27707" s="3"/>
      <c r="E27707" s="3"/>
      <c r="F27707" s="3"/>
      <c r="G27707" s="3"/>
      <c r="H27707" s="3"/>
      <c r="I27707" s="3"/>
      <c r="J27707" s="3"/>
      <c r="K27707" s="3"/>
      <c r="L27707" s="3"/>
      <c r="M27707" s="3"/>
      <c r="N27707" s="3"/>
    </row>
    <row r="27708">
      <c r="A27708" s="3"/>
      <c r="B27708" s="3"/>
      <c r="C27708" s="3"/>
      <c r="D27708" s="3"/>
      <c r="E27708" s="3"/>
      <c r="F27708" s="3"/>
      <c r="G27708" s="3"/>
      <c r="H27708" s="3"/>
      <c r="I27708" s="3"/>
      <c r="J27708" s="3"/>
      <c r="K27708" s="3"/>
      <c r="L27708" s="3"/>
      <c r="M27708" s="3"/>
      <c r="N27708" s="3"/>
    </row>
    <row r="27709">
      <c r="A27709" s="3"/>
      <c r="B27709" s="3"/>
      <c r="C27709" s="3"/>
      <c r="D27709" s="3"/>
      <c r="E27709" s="3"/>
      <c r="F27709" s="3"/>
      <c r="G27709" s="3"/>
      <c r="H27709" s="3"/>
      <c r="I27709" s="3"/>
      <c r="J27709" s="3"/>
      <c r="K27709" s="3"/>
      <c r="L27709" s="3"/>
      <c r="M27709" s="3"/>
      <c r="N27709" s="3"/>
    </row>
    <row r="27710">
      <c r="A27710" s="3"/>
      <c r="B27710" s="3"/>
      <c r="C27710" s="3"/>
      <c r="D27710" s="3"/>
      <c r="E27710" s="3"/>
      <c r="F27710" s="3"/>
      <c r="G27710" s="3"/>
      <c r="H27710" s="3"/>
      <c r="I27710" s="3"/>
      <c r="J27710" s="3"/>
      <c r="K27710" s="3"/>
      <c r="L27710" s="3"/>
      <c r="M27710" s="3"/>
      <c r="N27710" s="3"/>
    </row>
    <row r="27711">
      <c r="A27711" s="3"/>
      <c r="B27711" s="3"/>
      <c r="C27711" s="3"/>
      <c r="D27711" s="3"/>
      <c r="E27711" s="3"/>
      <c r="F27711" s="3"/>
      <c r="G27711" s="3"/>
      <c r="H27711" s="3"/>
      <c r="I27711" s="3"/>
      <c r="J27711" s="3"/>
      <c r="K27711" s="3"/>
      <c r="L27711" s="3"/>
      <c r="M27711" s="3"/>
      <c r="N27711" s="3"/>
    </row>
    <row r="27712">
      <c r="A27712" s="3"/>
      <c r="B27712" s="3"/>
      <c r="C27712" s="3"/>
      <c r="D27712" s="3"/>
      <c r="E27712" s="3"/>
      <c r="F27712" s="3"/>
      <c r="G27712" s="3"/>
      <c r="H27712" s="3"/>
      <c r="I27712" s="3"/>
      <c r="J27712" s="3"/>
      <c r="K27712" s="3"/>
      <c r="L27712" s="3"/>
      <c r="M27712" s="3"/>
      <c r="N27712" s="3"/>
    </row>
    <row r="27713">
      <c r="A27713" s="3"/>
      <c r="B27713" s="3"/>
      <c r="C27713" s="3"/>
      <c r="D27713" s="3"/>
      <c r="E27713" s="3"/>
      <c r="F27713" s="3"/>
      <c r="G27713" s="3"/>
      <c r="H27713" s="3"/>
      <c r="I27713" s="3"/>
      <c r="J27713" s="3"/>
      <c r="K27713" s="3"/>
      <c r="L27713" s="3"/>
      <c r="M27713" s="3"/>
      <c r="N27713" s="3"/>
    </row>
    <row r="27714">
      <c r="A27714" s="3"/>
      <c r="B27714" s="3"/>
      <c r="C27714" s="3"/>
      <c r="D27714" s="3"/>
      <c r="E27714" s="3"/>
      <c r="F27714" s="3"/>
      <c r="G27714" s="3"/>
      <c r="H27714" s="3"/>
      <c r="I27714" s="3"/>
      <c r="J27714" s="3"/>
      <c r="K27714" s="3"/>
      <c r="L27714" s="3"/>
      <c r="M27714" s="3"/>
      <c r="N27714" s="3"/>
    </row>
    <row r="27715">
      <c r="A27715" s="3"/>
      <c r="B27715" s="3"/>
      <c r="C27715" s="3"/>
      <c r="D27715" s="3"/>
      <c r="E27715" s="3"/>
      <c r="F27715" s="3"/>
      <c r="G27715" s="3"/>
      <c r="H27715" s="3"/>
      <c r="I27715" s="3"/>
      <c r="J27715" s="3"/>
      <c r="K27715" s="3"/>
      <c r="L27715" s="3"/>
      <c r="M27715" s="3"/>
      <c r="N27715" s="3"/>
    </row>
    <row r="27716">
      <c r="A27716" s="3"/>
      <c r="B27716" s="3"/>
      <c r="C27716" s="3"/>
      <c r="D27716" s="3"/>
      <c r="E27716" s="3"/>
      <c r="F27716" s="3"/>
      <c r="G27716" s="3"/>
      <c r="H27716" s="3"/>
      <c r="I27716" s="3"/>
      <c r="J27716" s="3"/>
      <c r="K27716" s="3"/>
      <c r="L27716" s="3"/>
      <c r="M27716" s="3"/>
      <c r="N27716" s="3"/>
    </row>
    <row r="27717">
      <c r="A27717" s="3"/>
      <c r="B27717" s="3"/>
      <c r="C27717" s="3"/>
      <c r="D27717" s="3"/>
      <c r="E27717" s="3"/>
      <c r="F27717" s="3"/>
      <c r="G27717" s="3"/>
      <c r="H27717" s="3"/>
      <c r="I27717" s="3"/>
      <c r="J27717" s="3"/>
      <c r="K27717" s="3"/>
      <c r="L27717" s="3"/>
      <c r="M27717" s="3"/>
      <c r="N27717" s="3"/>
    </row>
    <row r="27718">
      <c r="A27718" s="3"/>
      <c r="B27718" s="3"/>
      <c r="C27718" s="3"/>
      <c r="D27718" s="3"/>
      <c r="E27718" s="3"/>
      <c r="F27718" s="3"/>
      <c r="G27718" s="3"/>
      <c r="H27718" s="3"/>
      <c r="I27718" s="3"/>
      <c r="J27718" s="3"/>
      <c r="K27718" s="3"/>
      <c r="L27718" s="3"/>
      <c r="M27718" s="3"/>
      <c r="N27718" s="3"/>
    </row>
    <row r="27719">
      <c r="A27719" s="3"/>
      <c r="B27719" s="3"/>
      <c r="C27719" s="3"/>
      <c r="D27719" s="3"/>
      <c r="E27719" s="3"/>
      <c r="F27719" s="3"/>
      <c r="G27719" s="3"/>
      <c r="H27719" s="3"/>
      <c r="I27719" s="3"/>
      <c r="J27719" s="3"/>
      <c r="K27719" s="3"/>
      <c r="L27719" s="3"/>
      <c r="M27719" s="3"/>
      <c r="N27719" s="3"/>
    </row>
    <row r="27720">
      <c r="A27720" s="3"/>
      <c r="B27720" s="3"/>
      <c r="C27720" s="3"/>
      <c r="D27720" s="3"/>
      <c r="E27720" s="3"/>
      <c r="F27720" s="3"/>
      <c r="G27720" s="3"/>
      <c r="H27720" s="3"/>
      <c r="I27720" s="3"/>
      <c r="J27720" s="3"/>
      <c r="K27720" s="3"/>
      <c r="L27720" s="3"/>
      <c r="M27720" s="3"/>
      <c r="N27720" s="3"/>
    </row>
    <row r="27721">
      <c r="A27721" s="3"/>
      <c r="B27721" s="3"/>
      <c r="C27721" s="3"/>
      <c r="D27721" s="3"/>
      <c r="E27721" s="3"/>
      <c r="F27721" s="3"/>
      <c r="G27721" s="3"/>
      <c r="H27721" s="3"/>
      <c r="I27721" s="3"/>
      <c r="J27721" s="3"/>
      <c r="K27721" s="3"/>
      <c r="L27721" s="3"/>
      <c r="M27721" s="3"/>
      <c r="N27721" s="3"/>
    </row>
    <row r="27722">
      <c r="A27722" s="3"/>
      <c r="B27722" s="3"/>
      <c r="C27722" s="3"/>
      <c r="D27722" s="3"/>
      <c r="E27722" s="3"/>
      <c r="F27722" s="3"/>
      <c r="G27722" s="3"/>
      <c r="H27722" s="3"/>
      <c r="I27722" s="3"/>
      <c r="J27722" s="3"/>
      <c r="K27722" s="3"/>
      <c r="L27722" s="3"/>
      <c r="M27722" s="3"/>
      <c r="N27722" s="3"/>
    </row>
    <row r="27723">
      <c r="A27723" s="3"/>
      <c r="B27723" s="3"/>
      <c r="C27723" s="3"/>
      <c r="D27723" s="3"/>
      <c r="E27723" s="3"/>
      <c r="F27723" s="3"/>
      <c r="G27723" s="3"/>
      <c r="H27723" s="3"/>
      <c r="I27723" s="3"/>
      <c r="J27723" s="3"/>
      <c r="K27723" s="3"/>
      <c r="L27723" s="3"/>
      <c r="M27723" s="3"/>
      <c r="N27723" s="3"/>
    </row>
    <row r="27724">
      <c r="A27724" s="3"/>
      <c r="B27724" s="3"/>
      <c r="C27724" s="3"/>
      <c r="D27724" s="3"/>
      <c r="E27724" s="3"/>
      <c r="F27724" s="3"/>
      <c r="G27724" s="3"/>
      <c r="H27724" s="3"/>
      <c r="I27724" s="3"/>
      <c r="J27724" s="3"/>
      <c r="K27724" s="3"/>
      <c r="L27724" s="3"/>
      <c r="M27724" s="3"/>
      <c r="N27724" s="3"/>
    </row>
    <row r="27725">
      <c r="A27725" s="3"/>
      <c r="B27725" s="3"/>
      <c r="C27725" s="3"/>
      <c r="D27725" s="3"/>
      <c r="E27725" s="3"/>
      <c r="F27725" s="3"/>
      <c r="G27725" s="3"/>
      <c r="H27725" s="3"/>
      <c r="I27725" s="3"/>
      <c r="J27725" s="3"/>
      <c r="K27725" s="3"/>
      <c r="L27725" s="3"/>
      <c r="M27725" s="3"/>
      <c r="N27725" s="3"/>
    </row>
    <row r="27726">
      <c r="A27726" s="3"/>
      <c r="B27726" s="3"/>
      <c r="C27726" s="3"/>
      <c r="D27726" s="3"/>
      <c r="E27726" s="3"/>
      <c r="F27726" s="3"/>
      <c r="G27726" s="3"/>
      <c r="H27726" s="3"/>
      <c r="I27726" s="3"/>
      <c r="J27726" s="3"/>
      <c r="K27726" s="3"/>
      <c r="L27726" s="3"/>
      <c r="M27726" s="3"/>
      <c r="N27726" s="3"/>
    </row>
    <row r="27727">
      <c r="A27727" s="3"/>
      <c r="B27727" s="3"/>
      <c r="C27727" s="3"/>
      <c r="D27727" s="3"/>
      <c r="E27727" s="3"/>
      <c r="F27727" s="3"/>
      <c r="G27727" s="3"/>
      <c r="H27727" s="3"/>
      <c r="I27727" s="3"/>
      <c r="J27727" s="3"/>
      <c r="K27727" s="3"/>
      <c r="L27727" s="3"/>
      <c r="M27727" s="3"/>
      <c r="N27727" s="3"/>
    </row>
    <row r="27728">
      <c r="A27728" s="3"/>
      <c r="B27728" s="3"/>
      <c r="C27728" s="3"/>
      <c r="D27728" s="3"/>
      <c r="E27728" s="3"/>
      <c r="F27728" s="3"/>
      <c r="G27728" s="3"/>
      <c r="H27728" s="3"/>
      <c r="I27728" s="3"/>
      <c r="J27728" s="3"/>
      <c r="K27728" s="3"/>
      <c r="L27728" s="3"/>
      <c r="M27728" s="3"/>
      <c r="N27728" s="3"/>
    </row>
    <row r="27729">
      <c r="A27729" s="3"/>
      <c r="B27729" s="3"/>
      <c r="C27729" s="3"/>
      <c r="D27729" s="3"/>
      <c r="E27729" s="3"/>
      <c r="F27729" s="3"/>
      <c r="G27729" s="3"/>
      <c r="H27729" s="3"/>
      <c r="I27729" s="3"/>
      <c r="J27729" s="3"/>
      <c r="K27729" s="3"/>
      <c r="L27729" s="3"/>
      <c r="M27729" s="3"/>
      <c r="N27729" s="3"/>
    </row>
    <row r="27730">
      <c r="A27730" s="3"/>
      <c r="B27730" s="3"/>
      <c r="C27730" s="3"/>
      <c r="D27730" s="3"/>
      <c r="E27730" s="3"/>
      <c r="F27730" s="3"/>
      <c r="G27730" s="3"/>
      <c r="H27730" s="3"/>
      <c r="I27730" s="3"/>
      <c r="J27730" s="3"/>
      <c r="K27730" s="3"/>
      <c r="L27730" s="3"/>
      <c r="M27730" s="3"/>
      <c r="N27730" s="3"/>
    </row>
    <row r="27731">
      <c r="A27731" s="3"/>
      <c r="B27731" s="3"/>
      <c r="C27731" s="3"/>
      <c r="D27731" s="3"/>
      <c r="E27731" s="3"/>
      <c r="F27731" s="3"/>
      <c r="G27731" s="3"/>
      <c r="H27731" s="3"/>
      <c r="I27731" s="3"/>
      <c r="J27731" s="3"/>
      <c r="K27731" s="3"/>
      <c r="L27731" s="3"/>
      <c r="M27731" s="3"/>
      <c r="N27731" s="3"/>
    </row>
    <row r="27732">
      <c r="A27732" s="3"/>
      <c r="B27732" s="3"/>
      <c r="C27732" s="3"/>
      <c r="D27732" s="3"/>
      <c r="E27732" s="3"/>
      <c r="F27732" s="3"/>
      <c r="G27732" s="3"/>
      <c r="H27732" s="3"/>
      <c r="I27732" s="3"/>
      <c r="J27732" s="3"/>
      <c r="K27732" s="3"/>
      <c r="L27732" s="3"/>
      <c r="M27732" s="3"/>
      <c r="N27732" s="3"/>
    </row>
    <row r="27733">
      <c r="A27733" s="3"/>
      <c r="B27733" s="3"/>
      <c r="C27733" s="3"/>
      <c r="D27733" s="3"/>
      <c r="E27733" s="3"/>
      <c r="F27733" s="3"/>
      <c r="G27733" s="3"/>
      <c r="H27733" s="3"/>
      <c r="I27733" s="3"/>
      <c r="J27733" s="3"/>
      <c r="K27733" s="3"/>
      <c r="L27733" s="3"/>
      <c r="M27733" s="3"/>
      <c r="N27733" s="3"/>
    </row>
    <row r="27734">
      <c r="A27734" s="3"/>
      <c r="B27734" s="3"/>
      <c r="C27734" s="3"/>
      <c r="D27734" s="3"/>
      <c r="E27734" s="3"/>
      <c r="F27734" s="3"/>
      <c r="G27734" s="3"/>
      <c r="H27734" s="3"/>
      <c r="I27734" s="3"/>
      <c r="J27734" s="3"/>
      <c r="K27734" s="3"/>
      <c r="L27734" s="3"/>
      <c r="M27734" s="3"/>
      <c r="N27734" s="3"/>
    </row>
    <row r="27735">
      <c r="A27735" s="3"/>
      <c r="B27735" s="3"/>
      <c r="C27735" s="3"/>
      <c r="D27735" s="3"/>
      <c r="E27735" s="3"/>
      <c r="F27735" s="3"/>
      <c r="G27735" s="3"/>
      <c r="H27735" s="3"/>
      <c r="I27735" s="3"/>
      <c r="J27735" s="3"/>
      <c r="K27735" s="3"/>
      <c r="L27735" s="3"/>
      <c r="M27735" s="3"/>
      <c r="N27735" s="3"/>
    </row>
    <row r="27736">
      <c r="A27736" s="3"/>
      <c r="B27736" s="3"/>
      <c r="C27736" s="3"/>
      <c r="D27736" s="3"/>
      <c r="E27736" s="3"/>
      <c r="F27736" s="3"/>
      <c r="G27736" s="3"/>
      <c r="H27736" s="3"/>
      <c r="I27736" s="3"/>
      <c r="J27736" s="3"/>
      <c r="K27736" s="3"/>
      <c r="L27736" s="3"/>
      <c r="M27736" s="3"/>
      <c r="N27736" s="3"/>
    </row>
    <row r="27737">
      <c r="A27737" s="3"/>
      <c r="B27737" s="3"/>
      <c r="C27737" s="3"/>
      <c r="D27737" s="3"/>
      <c r="E27737" s="3"/>
      <c r="F27737" s="3"/>
      <c r="G27737" s="3"/>
      <c r="H27737" s="3"/>
      <c r="I27737" s="3"/>
      <c r="J27737" s="3"/>
      <c r="K27737" s="3"/>
      <c r="L27737" s="3"/>
      <c r="M27737" s="3"/>
      <c r="N27737" s="3"/>
    </row>
    <row r="27738">
      <c r="A27738" s="3"/>
      <c r="B27738" s="3"/>
      <c r="C27738" s="3"/>
      <c r="D27738" s="3"/>
      <c r="E27738" s="3"/>
      <c r="F27738" s="3"/>
      <c r="G27738" s="3"/>
      <c r="H27738" s="3"/>
      <c r="I27738" s="3"/>
      <c r="J27738" s="3"/>
      <c r="K27738" s="3"/>
      <c r="L27738" s="3"/>
      <c r="M27738" s="3"/>
      <c r="N27738" s="3"/>
    </row>
    <row r="27739">
      <c r="A27739" s="3"/>
      <c r="B27739" s="3"/>
      <c r="C27739" s="3"/>
      <c r="D27739" s="3"/>
      <c r="E27739" s="3"/>
      <c r="F27739" s="3"/>
      <c r="G27739" s="3"/>
      <c r="H27739" s="3"/>
      <c r="I27739" s="3"/>
      <c r="J27739" s="3"/>
      <c r="K27739" s="3"/>
      <c r="L27739" s="3"/>
      <c r="M27739" s="3"/>
      <c r="N27739" s="3"/>
    </row>
    <row r="27740">
      <c r="A27740" s="3"/>
      <c r="B27740" s="3"/>
      <c r="C27740" s="3"/>
      <c r="D27740" s="3"/>
      <c r="E27740" s="3"/>
      <c r="F27740" s="3"/>
      <c r="G27740" s="3"/>
      <c r="H27740" s="3"/>
      <c r="I27740" s="3"/>
      <c r="J27740" s="3"/>
      <c r="K27740" s="3"/>
      <c r="L27740" s="3"/>
      <c r="M27740" s="3"/>
      <c r="N27740" s="3"/>
    </row>
    <row r="27741">
      <c r="A27741" s="3"/>
      <c r="B27741" s="3"/>
      <c r="C27741" s="3"/>
      <c r="D27741" s="3"/>
      <c r="E27741" s="3"/>
      <c r="F27741" s="3"/>
      <c r="G27741" s="3"/>
      <c r="H27741" s="3"/>
      <c r="I27741" s="3"/>
      <c r="J27741" s="3"/>
      <c r="K27741" s="3"/>
      <c r="L27741" s="3"/>
      <c r="M27741" s="3"/>
      <c r="N27741" s="3"/>
    </row>
    <row r="27742">
      <c r="A27742" s="3"/>
      <c r="B27742" s="3"/>
      <c r="C27742" s="3"/>
      <c r="D27742" s="3"/>
      <c r="E27742" s="3"/>
      <c r="F27742" s="3"/>
      <c r="G27742" s="3"/>
      <c r="H27742" s="3"/>
      <c r="I27742" s="3"/>
      <c r="J27742" s="3"/>
      <c r="K27742" s="3"/>
      <c r="L27742" s="3"/>
      <c r="M27742" s="3"/>
      <c r="N27742" s="3"/>
    </row>
    <row r="27743">
      <c r="A27743" s="3"/>
      <c r="B27743" s="3"/>
      <c r="C27743" s="3"/>
      <c r="D27743" s="3"/>
      <c r="E27743" s="3"/>
      <c r="F27743" s="3"/>
      <c r="G27743" s="3"/>
      <c r="H27743" s="3"/>
      <c r="I27743" s="3"/>
      <c r="J27743" s="3"/>
      <c r="K27743" s="3"/>
      <c r="L27743" s="3"/>
      <c r="M27743" s="3"/>
      <c r="N27743" s="3"/>
    </row>
    <row r="27744">
      <c r="A27744" s="3"/>
      <c r="B27744" s="3"/>
      <c r="C27744" s="3"/>
      <c r="D27744" s="3"/>
      <c r="E27744" s="3"/>
      <c r="F27744" s="3"/>
      <c r="G27744" s="3"/>
      <c r="H27744" s="3"/>
      <c r="I27744" s="3"/>
      <c r="J27744" s="3"/>
      <c r="K27744" s="3"/>
      <c r="L27744" s="3"/>
      <c r="M27744" s="3"/>
      <c r="N27744" s="3"/>
    </row>
    <row r="27745">
      <c r="A27745" s="3"/>
      <c r="B27745" s="3"/>
      <c r="C27745" s="3"/>
      <c r="D27745" s="3"/>
      <c r="E27745" s="3"/>
      <c r="F27745" s="3"/>
      <c r="G27745" s="3"/>
      <c r="H27745" s="3"/>
      <c r="I27745" s="3"/>
      <c r="J27745" s="3"/>
      <c r="K27745" s="3"/>
      <c r="L27745" s="3"/>
      <c r="M27745" s="3"/>
      <c r="N27745" s="3"/>
    </row>
    <row r="27746">
      <c r="A27746" s="3"/>
      <c r="B27746" s="3"/>
      <c r="C27746" s="3"/>
      <c r="D27746" s="3"/>
      <c r="E27746" s="3"/>
      <c r="F27746" s="3"/>
      <c r="G27746" s="3"/>
      <c r="H27746" s="3"/>
      <c r="I27746" s="3"/>
      <c r="J27746" s="3"/>
      <c r="K27746" s="3"/>
      <c r="L27746" s="3"/>
      <c r="M27746" s="3"/>
      <c r="N27746" s="3"/>
    </row>
    <row r="27747">
      <c r="A27747" s="3"/>
      <c r="B27747" s="3"/>
      <c r="C27747" s="3"/>
      <c r="D27747" s="3"/>
      <c r="E27747" s="3"/>
      <c r="F27747" s="3"/>
      <c r="G27747" s="3"/>
      <c r="H27747" s="3"/>
      <c r="I27747" s="3"/>
      <c r="J27747" s="3"/>
      <c r="K27747" s="3"/>
      <c r="L27747" s="3"/>
      <c r="M27747" s="3"/>
      <c r="N27747" s="3"/>
    </row>
    <row r="27748">
      <c r="A27748" s="3"/>
      <c r="B27748" s="3"/>
      <c r="C27748" s="3"/>
      <c r="D27748" s="3"/>
      <c r="E27748" s="3"/>
      <c r="F27748" s="3"/>
      <c r="G27748" s="3"/>
      <c r="H27748" s="3"/>
      <c r="I27748" s="3"/>
      <c r="J27748" s="3"/>
      <c r="K27748" s="3"/>
      <c r="L27748" s="3"/>
      <c r="M27748" s="3"/>
      <c r="N27748" s="3"/>
    </row>
    <row r="27749">
      <c r="A27749" s="3"/>
      <c r="B27749" s="3"/>
      <c r="C27749" s="3"/>
      <c r="D27749" s="3"/>
      <c r="E27749" s="3"/>
      <c r="F27749" s="3"/>
      <c r="G27749" s="3"/>
      <c r="H27749" s="3"/>
      <c r="I27749" s="3"/>
      <c r="J27749" s="3"/>
      <c r="K27749" s="3"/>
      <c r="L27749" s="3"/>
      <c r="M27749" s="3"/>
      <c r="N27749" s="3"/>
    </row>
    <row r="27750">
      <c r="A27750" s="3"/>
      <c r="B27750" s="3"/>
      <c r="C27750" s="3"/>
      <c r="D27750" s="3"/>
      <c r="E27750" s="3"/>
      <c r="F27750" s="3"/>
      <c r="G27750" s="3"/>
      <c r="H27750" s="3"/>
      <c r="I27750" s="3"/>
      <c r="J27750" s="3"/>
      <c r="K27750" s="3"/>
      <c r="L27750" s="3"/>
      <c r="M27750" s="3"/>
      <c r="N27750" s="3"/>
    </row>
    <row r="27751">
      <c r="A27751" s="3"/>
      <c r="B27751" s="3"/>
      <c r="C27751" s="3"/>
      <c r="D27751" s="3"/>
      <c r="E27751" s="3"/>
      <c r="F27751" s="3"/>
      <c r="G27751" s="3"/>
      <c r="H27751" s="3"/>
      <c r="I27751" s="3"/>
      <c r="J27751" s="3"/>
      <c r="K27751" s="3"/>
      <c r="L27751" s="3"/>
      <c r="M27751" s="3"/>
      <c r="N27751" s="3"/>
    </row>
    <row r="27752">
      <c r="A27752" s="3"/>
      <c r="B27752" s="3"/>
      <c r="C27752" s="3"/>
      <c r="D27752" s="3"/>
      <c r="E27752" s="3"/>
      <c r="F27752" s="3"/>
      <c r="G27752" s="3"/>
      <c r="H27752" s="3"/>
      <c r="I27752" s="3"/>
      <c r="J27752" s="3"/>
      <c r="K27752" s="3"/>
      <c r="L27752" s="3"/>
      <c r="M27752" s="3"/>
      <c r="N27752" s="3"/>
    </row>
    <row r="27753">
      <c r="A27753" s="3"/>
      <c r="B27753" s="3"/>
      <c r="C27753" s="3"/>
      <c r="D27753" s="3"/>
      <c r="E27753" s="3"/>
      <c r="F27753" s="3"/>
      <c r="G27753" s="3"/>
      <c r="H27753" s="3"/>
      <c r="I27753" s="3"/>
      <c r="J27753" s="3"/>
      <c r="K27753" s="3"/>
      <c r="L27753" s="3"/>
      <c r="M27753" s="3"/>
      <c r="N27753" s="3"/>
    </row>
    <row r="27754">
      <c r="A27754" s="3"/>
      <c r="B27754" s="3"/>
      <c r="C27754" s="3"/>
      <c r="D27754" s="3"/>
      <c r="E27754" s="3"/>
      <c r="F27754" s="3"/>
      <c r="G27754" s="3"/>
      <c r="H27754" s="3"/>
      <c r="I27754" s="3"/>
      <c r="J27754" s="3"/>
      <c r="K27754" s="3"/>
      <c r="L27754" s="3"/>
      <c r="M27754" s="3"/>
      <c r="N27754" s="3"/>
    </row>
    <row r="27755">
      <c r="A27755" s="3"/>
      <c r="B27755" s="3"/>
      <c r="C27755" s="3"/>
      <c r="D27755" s="3"/>
      <c r="E27755" s="3"/>
      <c r="F27755" s="3"/>
      <c r="G27755" s="3"/>
      <c r="H27755" s="3"/>
      <c r="I27755" s="3"/>
      <c r="J27755" s="3"/>
      <c r="K27755" s="3"/>
      <c r="L27755" s="3"/>
      <c r="M27755" s="3"/>
      <c r="N27755" s="3"/>
    </row>
    <row r="27756">
      <c r="A27756" s="3"/>
      <c r="B27756" s="3"/>
      <c r="C27756" s="3"/>
      <c r="D27756" s="3"/>
      <c r="E27756" s="3"/>
      <c r="F27756" s="3"/>
      <c r="G27756" s="3"/>
      <c r="H27756" s="3"/>
      <c r="I27756" s="3"/>
      <c r="J27756" s="3"/>
      <c r="K27756" s="3"/>
      <c r="L27756" s="3"/>
      <c r="M27756" s="3"/>
      <c r="N27756" s="3"/>
    </row>
    <row r="27757">
      <c r="A27757" s="3"/>
      <c r="B27757" s="3"/>
      <c r="C27757" s="3"/>
      <c r="D27757" s="3"/>
      <c r="E27757" s="3"/>
      <c r="F27757" s="3"/>
      <c r="G27757" s="3"/>
      <c r="H27757" s="3"/>
      <c r="I27757" s="3"/>
      <c r="J27757" s="3"/>
      <c r="K27757" s="3"/>
      <c r="L27757" s="3"/>
      <c r="M27757" s="3"/>
      <c r="N27757" s="3"/>
    </row>
    <row r="27758">
      <c r="A27758" s="3"/>
      <c r="B27758" s="3"/>
      <c r="C27758" s="3"/>
      <c r="D27758" s="3"/>
      <c r="E27758" s="3"/>
      <c r="F27758" s="3"/>
      <c r="G27758" s="3"/>
      <c r="H27758" s="3"/>
      <c r="I27758" s="3"/>
      <c r="J27758" s="3"/>
      <c r="K27758" s="3"/>
      <c r="L27758" s="3"/>
      <c r="M27758" s="3"/>
      <c r="N27758" s="3"/>
    </row>
    <row r="27759">
      <c r="A27759" s="3"/>
      <c r="B27759" s="3"/>
      <c r="C27759" s="3"/>
      <c r="D27759" s="3"/>
      <c r="E27759" s="3"/>
      <c r="F27759" s="3"/>
      <c r="G27759" s="3"/>
      <c r="H27759" s="3"/>
      <c r="I27759" s="3"/>
      <c r="J27759" s="3"/>
      <c r="K27759" s="3"/>
      <c r="L27759" s="3"/>
      <c r="M27759" s="3"/>
      <c r="N27759" s="3"/>
    </row>
    <row r="27760">
      <c r="A27760" s="3"/>
      <c r="B27760" s="3"/>
      <c r="C27760" s="3"/>
      <c r="D27760" s="3"/>
      <c r="E27760" s="3"/>
      <c r="F27760" s="3"/>
      <c r="G27760" s="3"/>
      <c r="H27760" s="3"/>
      <c r="I27760" s="3"/>
      <c r="J27760" s="3"/>
      <c r="K27760" s="3"/>
      <c r="L27760" s="3"/>
      <c r="M27760" s="3"/>
      <c r="N27760" s="3"/>
    </row>
    <row r="27761">
      <c r="A27761" s="3"/>
      <c r="B27761" s="3"/>
      <c r="C27761" s="3"/>
      <c r="D27761" s="3"/>
      <c r="E27761" s="3"/>
      <c r="F27761" s="3"/>
      <c r="G27761" s="3"/>
      <c r="H27761" s="3"/>
      <c r="I27761" s="3"/>
      <c r="J27761" s="3"/>
      <c r="K27761" s="3"/>
      <c r="L27761" s="3"/>
      <c r="M27761" s="3"/>
      <c r="N27761" s="3"/>
    </row>
    <row r="27762">
      <c r="A27762" s="3"/>
      <c r="B27762" s="3"/>
      <c r="C27762" s="3"/>
      <c r="D27762" s="3"/>
      <c r="E27762" s="3"/>
      <c r="F27762" s="3"/>
      <c r="G27762" s="3"/>
      <c r="H27762" s="3"/>
      <c r="I27762" s="3"/>
      <c r="J27762" s="3"/>
      <c r="K27762" s="3"/>
      <c r="L27762" s="3"/>
      <c r="M27762" s="3"/>
      <c r="N27762" s="3"/>
    </row>
    <row r="27763">
      <c r="A27763" s="3"/>
      <c r="B27763" s="3"/>
      <c r="C27763" s="3"/>
      <c r="D27763" s="3"/>
      <c r="E27763" s="3"/>
      <c r="F27763" s="3"/>
      <c r="G27763" s="3"/>
      <c r="H27763" s="3"/>
      <c r="I27763" s="3"/>
      <c r="J27763" s="3"/>
      <c r="K27763" s="3"/>
      <c r="L27763" s="3"/>
      <c r="M27763" s="3"/>
      <c r="N27763" s="3"/>
    </row>
    <row r="27764">
      <c r="A27764" s="3"/>
      <c r="B27764" s="3"/>
      <c r="C27764" s="3"/>
      <c r="D27764" s="3"/>
      <c r="E27764" s="3"/>
      <c r="F27764" s="3"/>
      <c r="G27764" s="3"/>
      <c r="H27764" s="3"/>
      <c r="I27764" s="3"/>
      <c r="J27764" s="3"/>
      <c r="K27764" s="3"/>
      <c r="L27764" s="3"/>
      <c r="M27764" s="3"/>
      <c r="N27764" s="3"/>
    </row>
    <row r="27765">
      <c r="A27765" s="3"/>
      <c r="B27765" s="3"/>
      <c r="C27765" s="3"/>
      <c r="D27765" s="3"/>
      <c r="E27765" s="3"/>
      <c r="F27765" s="3"/>
      <c r="G27765" s="3"/>
      <c r="H27765" s="3"/>
      <c r="I27765" s="3"/>
      <c r="J27765" s="3"/>
      <c r="K27765" s="3"/>
      <c r="L27765" s="3"/>
      <c r="M27765" s="3"/>
      <c r="N27765" s="3"/>
    </row>
    <row r="27766">
      <c r="A27766" s="3"/>
      <c r="B27766" s="3"/>
      <c r="C27766" s="3"/>
      <c r="D27766" s="3"/>
      <c r="E27766" s="3"/>
      <c r="F27766" s="3"/>
      <c r="G27766" s="3"/>
      <c r="H27766" s="3"/>
      <c r="I27766" s="3"/>
      <c r="J27766" s="3"/>
      <c r="K27766" s="3"/>
      <c r="L27766" s="3"/>
      <c r="M27766" s="3"/>
      <c r="N27766" s="3"/>
    </row>
    <row r="27767">
      <c r="A27767" s="3"/>
      <c r="B27767" s="3"/>
      <c r="C27767" s="3"/>
      <c r="D27767" s="3"/>
      <c r="E27767" s="3"/>
      <c r="F27767" s="3"/>
      <c r="G27767" s="3"/>
      <c r="H27767" s="3"/>
      <c r="I27767" s="3"/>
      <c r="J27767" s="3"/>
      <c r="K27767" s="3"/>
      <c r="L27767" s="3"/>
      <c r="M27767" s="3"/>
      <c r="N27767" s="3"/>
    </row>
    <row r="27768">
      <c r="A27768" s="3"/>
      <c r="B27768" s="3"/>
      <c r="C27768" s="3"/>
      <c r="D27768" s="3"/>
      <c r="E27768" s="3"/>
      <c r="F27768" s="3"/>
      <c r="G27768" s="3"/>
      <c r="H27768" s="3"/>
      <c r="I27768" s="3"/>
      <c r="J27768" s="3"/>
      <c r="K27768" s="3"/>
      <c r="L27768" s="3"/>
      <c r="M27768" s="3"/>
      <c r="N27768" s="3"/>
    </row>
    <row r="27769">
      <c r="A27769" s="3"/>
      <c r="B27769" s="3"/>
      <c r="C27769" s="3"/>
      <c r="D27769" s="3"/>
      <c r="E27769" s="3"/>
      <c r="F27769" s="3"/>
      <c r="G27769" s="3"/>
      <c r="H27769" s="3"/>
      <c r="I27769" s="3"/>
      <c r="J27769" s="3"/>
      <c r="K27769" s="3"/>
      <c r="L27769" s="3"/>
      <c r="M27769" s="3"/>
      <c r="N27769" s="3"/>
    </row>
    <row r="27770">
      <c r="A27770" s="3"/>
      <c r="B27770" s="3"/>
      <c r="C27770" s="3"/>
      <c r="D27770" s="3"/>
      <c r="E27770" s="3"/>
      <c r="F27770" s="3"/>
      <c r="G27770" s="3"/>
      <c r="H27770" s="3"/>
      <c r="I27770" s="3"/>
      <c r="J27770" s="3"/>
      <c r="K27770" s="3"/>
      <c r="L27770" s="3"/>
      <c r="M27770" s="3"/>
      <c r="N27770" s="3"/>
    </row>
    <row r="27771">
      <c r="A27771" s="3"/>
      <c r="B27771" s="3"/>
      <c r="C27771" s="3"/>
      <c r="D27771" s="3"/>
      <c r="E27771" s="3"/>
      <c r="F27771" s="3"/>
      <c r="G27771" s="3"/>
      <c r="H27771" s="3"/>
      <c r="I27771" s="3"/>
      <c r="J27771" s="3"/>
      <c r="K27771" s="3"/>
      <c r="L27771" s="3"/>
      <c r="M27771" s="3"/>
      <c r="N27771" s="3"/>
    </row>
    <row r="27772">
      <c r="A27772" s="3"/>
      <c r="B27772" s="3"/>
      <c r="C27772" s="3"/>
      <c r="D27772" s="3"/>
      <c r="E27772" s="3"/>
      <c r="F27772" s="3"/>
      <c r="G27772" s="3"/>
      <c r="H27772" s="3"/>
      <c r="I27772" s="3"/>
      <c r="J27772" s="3"/>
      <c r="K27772" s="3"/>
      <c r="L27772" s="3"/>
      <c r="M27772" s="3"/>
      <c r="N27772" s="3"/>
    </row>
    <row r="27773">
      <c r="A27773" s="3"/>
      <c r="B27773" s="3"/>
      <c r="C27773" s="3"/>
      <c r="D27773" s="3"/>
      <c r="E27773" s="3"/>
      <c r="F27773" s="3"/>
      <c r="G27773" s="3"/>
      <c r="H27773" s="3"/>
      <c r="I27773" s="3"/>
      <c r="J27773" s="3"/>
      <c r="K27773" s="3"/>
      <c r="L27773" s="3"/>
      <c r="M27773" s="3"/>
      <c r="N27773" s="3"/>
    </row>
    <row r="27774">
      <c r="A27774" s="3"/>
      <c r="B27774" s="3"/>
      <c r="C27774" s="3"/>
      <c r="D27774" s="3"/>
      <c r="E27774" s="3"/>
      <c r="F27774" s="3"/>
      <c r="G27774" s="3"/>
      <c r="H27774" s="3"/>
      <c r="I27774" s="3"/>
      <c r="J27774" s="3"/>
      <c r="K27774" s="3"/>
      <c r="L27774" s="3"/>
      <c r="M27774" s="3"/>
      <c r="N27774" s="3"/>
    </row>
    <row r="27775">
      <c r="A27775" s="3"/>
      <c r="B27775" s="3"/>
      <c r="C27775" s="3"/>
      <c r="D27775" s="3"/>
      <c r="E27775" s="3"/>
      <c r="F27775" s="3"/>
      <c r="G27775" s="3"/>
      <c r="H27775" s="3"/>
      <c r="I27775" s="3"/>
      <c r="J27775" s="3"/>
      <c r="K27775" s="3"/>
      <c r="L27775" s="3"/>
      <c r="M27775" s="3"/>
      <c r="N27775" s="3"/>
    </row>
    <row r="27776">
      <c r="A27776" s="3"/>
      <c r="B27776" s="3"/>
      <c r="C27776" s="3"/>
      <c r="D27776" s="3"/>
      <c r="E27776" s="3"/>
      <c r="F27776" s="3"/>
      <c r="G27776" s="3"/>
      <c r="H27776" s="3"/>
      <c r="I27776" s="3"/>
      <c r="J27776" s="3"/>
      <c r="K27776" s="3"/>
      <c r="L27776" s="3"/>
      <c r="M27776" s="3"/>
      <c r="N27776" s="3"/>
    </row>
    <row r="27777">
      <c r="A27777" s="3"/>
      <c r="B27777" s="3"/>
      <c r="C27777" s="3"/>
      <c r="D27777" s="3"/>
      <c r="E27777" s="3"/>
      <c r="F27777" s="3"/>
      <c r="G27777" s="3"/>
      <c r="H27777" s="3"/>
      <c r="I27777" s="3"/>
      <c r="J27777" s="3"/>
      <c r="K27777" s="3"/>
      <c r="L27777" s="3"/>
      <c r="M27777" s="3"/>
      <c r="N27777" s="3"/>
    </row>
    <row r="27778">
      <c r="A27778" s="3"/>
      <c r="B27778" s="3"/>
      <c r="C27778" s="3"/>
      <c r="D27778" s="3"/>
      <c r="E27778" s="3"/>
      <c r="F27778" s="3"/>
      <c r="G27778" s="3"/>
      <c r="H27778" s="3"/>
      <c r="I27778" s="3"/>
      <c r="J27778" s="3"/>
      <c r="K27778" s="3"/>
      <c r="L27778" s="3"/>
      <c r="M27778" s="3"/>
      <c r="N27778" s="3"/>
    </row>
    <row r="27779">
      <c r="A27779" s="3"/>
      <c r="B27779" s="3"/>
      <c r="C27779" s="3"/>
      <c r="D27779" s="3"/>
      <c r="E27779" s="3"/>
      <c r="F27779" s="3"/>
      <c r="G27779" s="3"/>
      <c r="H27779" s="3"/>
      <c r="I27779" s="3"/>
      <c r="J27779" s="3"/>
      <c r="K27779" s="3"/>
      <c r="L27779" s="3"/>
      <c r="M27779" s="3"/>
      <c r="N27779" s="3"/>
    </row>
    <row r="27780">
      <c r="A27780" s="3"/>
      <c r="B27780" s="3"/>
      <c r="C27780" s="3"/>
      <c r="D27780" s="3"/>
      <c r="E27780" s="3"/>
      <c r="F27780" s="3"/>
      <c r="G27780" s="3"/>
      <c r="H27780" s="3"/>
      <c r="I27780" s="3"/>
      <c r="J27780" s="3"/>
      <c r="K27780" s="3"/>
      <c r="L27780" s="3"/>
      <c r="M27780" s="3"/>
      <c r="N27780" s="3"/>
    </row>
    <row r="27781">
      <c r="A27781" s="3"/>
      <c r="B27781" s="3"/>
      <c r="C27781" s="3"/>
      <c r="D27781" s="3"/>
      <c r="E27781" s="3"/>
      <c r="F27781" s="3"/>
      <c r="G27781" s="3"/>
      <c r="H27781" s="3"/>
      <c r="I27781" s="3"/>
      <c r="J27781" s="3"/>
      <c r="K27781" s="3"/>
      <c r="L27781" s="3"/>
      <c r="M27781" s="3"/>
      <c r="N27781" s="3"/>
    </row>
    <row r="27782">
      <c r="A27782" s="3"/>
      <c r="B27782" s="3"/>
      <c r="C27782" s="3"/>
      <c r="D27782" s="3"/>
      <c r="E27782" s="3"/>
      <c r="F27782" s="3"/>
      <c r="G27782" s="3"/>
      <c r="H27782" s="3"/>
      <c r="I27782" s="3"/>
      <c r="J27782" s="3"/>
      <c r="K27782" s="3"/>
      <c r="L27782" s="3"/>
      <c r="M27782" s="3"/>
      <c r="N27782" s="3"/>
    </row>
    <row r="27783">
      <c r="A27783" s="3"/>
      <c r="B27783" s="3"/>
      <c r="C27783" s="3"/>
      <c r="D27783" s="3"/>
      <c r="E27783" s="3"/>
      <c r="F27783" s="3"/>
      <c r="G27783" s="3"/>
      <c r="H27783" s="3"/>
      <c r="I27783" s="3"/>
      <c r="J27783" s="3"/>
      <c r="K27783" s="3"/>
      <c r="L27783" s="3"/>
      <c r="M27783" s="3"/>
      <c r="N27783" s="3"/>
    </row>
    <row r="27784">
      <c r="A27784" s="3"/>
      <c r="B27784" s="3"/>
      <c r="C27784" s="3"/>
      <c r="D27784" s="3"/>
      <c r="E27784" s="3"/>
      <c r="F27784" s="3"/>
      <c r="G27784" s="3"/>
      <c r="H27784" s="3"/>
      <c r="I27784" s="3"/>
      <c r="J27784" s="3"/>
      <c r="K27784" s="3"/>
      <c r="L27784" s="3"/>
      <c r="M27784" s="3"/>
      <c r="N27784" s="3"/>
    </row>
    <row r="27785">
      <c r="A27785" s="3"/>
      <c r="B27785" s="3"/>
      <c r="C27785" s="3"/>
      <c r="D27785" s="3"/>
      <c r="E27785" s="3"/>
      <c r="F27785" s="3"/>
      <c r="G27785" s="3"/>
      <c r="H27785" s="3"/>
      <c r="I27785" s="3"/>
      <c r="J27785" s="3"/>
      <c r="K27785" s="3"/>
      <c r="L27785" s="3"/>
      <c r="M27785" s="3"/>
      <c r="N27785" s="3"/>
    </row>
    <row r="27786">
      <c r="A27786" s="3"/>
      <c r="B27786" s="3"/>
      <c r="C27786" s="3"/>
      <c r="D27786" s="3"/>
      <c r="E27786" s="3"/>
      <c r="F27786" s="3"/>
      <c r="G27786" s="3"/>
      <c r="H27786" s="3"/>
      <c r="I27786" s="3"/>
      <c r="J27786" s="3"/>
      <c r="K27786" s="3"/>
      <c r="L27786" s="3"/>
      <c r="M27786" s="3"/>
      <c r="N27786" s="3"/>
    </row>
    <row r="27787">
      <c r="A27787" s="3"/>
      <c r="B27787" s="3"/>
      <c r="C27787" s="3"/>
      <c r="D27787" s="3"/>
      <c r="E27787" s="3"/>
      <c r="F27787" s="3"/>
      <c r="G27787" s="3"/>
      <c r="H27787" s="3"/>
      <c r="I27787" s="3"/>
      <c r="J27787" s="3"/>
      <c r="K27787" s="3"/>
      <c r="L27787" s="3"/>
      <c r="M27787" s="3"/>
      <c r="N27787" s="3"/>
    </row>
    <row r="27788">
      <c r="A27788" s="3"/>
      <c r="B27788" s="3"/>
      <c r="C27788" s="3"/>
      <c r="D27788" s="3"/>
      <c r="E27788" s="3"/>
      <c r="F27788" s="3"/>
      <c r="G27788" s="3"/>
      <c r="H27788" s="3"/>
      <c r="I27788" s="3"/>
      <c r="J27788" s="3"/>
      <c r="K27788" s="3"/>
      <c r="L27788" s="3"/>
      <c r="M27788" s="3"/>
      <c r="N27788" s="3"/>
    </row>
    <row r="27789">
      <c r="A27789" s="3"/>
      <c r="B27789" s="3"/>
      <c r="C27789" s="3"/>
      <c r="D27789" s="3"/>
      <c r="E27789" s="3"/>
      <c r="F27789" s="3"/>
      <c r="G27789" s="3"/>
      <c r="H27789" s="3"/>
      <c r="I27789" s="3"/>
      <c r="J27789" s="3"/>
      <c r="K27789" s="3"/>
      <c r="L27789" s="3"/>
      <c r="M27789" s="3"/>
      <c r="N27789" s="3"/>
    </row>
    <row r="27790">
      <c r="A27790" s="3"/>
      <c r="B27790" s="3"/>
      <c r="C27790" s="3"/>
      <c r="D27790" s="3"/>
      <c r="E27790" s="3"/>
      <c r="F27790" s="3"/>
      <c r="G27790" s="3"/>
      <c r="H27790" s="3"/>
      <c r="I27790" s="3"/>
      <c r="J27790" s="3"/>
      <c r="K27790" s="3"/>
      <c r="L27790" s="3"/>
      <c r="M27790" s="3"/>
      <c r="N27790" s="3"/>
    </row>
    <row r="27791">
      <c r="A27791" s="3"/>
      <c r="B27791" s="3"/>
      <c r="C27791" s="3"/>
      <c r="D27791" s="3"/>
      <c r="E27791" s="3"/>
      <c r="F27791" s="3"/>
      <c r="G27791" s="3"/>
      <c r="H27791" s="3"/>
      <c r="I27791" s="3"/>
      <c r="J27791" s="3"/>
      <c r="K27791" s="3"/>
      <c r="L27791" s="3"/>
      <c r="M27791" s="3"/>
      <c r="N27791" s="3"/>
    </row>
    <row r="27792">
      <c r="A27792" s="3"/>
      <c r="B27792" s="3"/>
      <c r="C27792" s="3"/>
      <c r="D27792" s="3"/>
      <c r="E27792" s="3"/>
      <c r="F27792" s="3"/>
      <c r="G27792" s="3"/>
      <c r="H27792" s="3"/>
      <c r="I27792" s="3"/>
      <c r="J27792" s="3"/>
      <c r="K27792" s="3"/>
      <c r="L27792" s="3"/>
      <c r="M27792" s="3"/>
      <c r="N27792" s="3"/>
    </row>
    <row r="27793">
      <c r="A27793" s="3"/>
      <c r="B27793" s="3"/>
      <c r="C27793" s="3"/>
      <c r="D27793" s="3"/>
      <c r="E27793" s="3"/>
      <c r="F27793" s="3"/>
      <c r="G27793" s="3"/>
      <c r="H27793" s="3"/>
      <c r="I27793" s="3"/>
      <c r="J27793" s="3"/>
      <c r="K27793" s="3"/>
      <c r="L27793" s="3"/>
      <c r="M27793" s="3"/>
      <c r="N27793" s="3"/>
    </row>
    <row r="27794">
      <c r="A27794" s="3"/>
      <c r="B27794" s="3"/>
      <c r="C27794" s="3"/>
      <c r="D27794" s="3"/>
      <c r="E27794" s="3"/>
      <c r="F27794" s="3"/>
      <c r="G27794" s="3"/>
      <c r="H27794" s="3"/>
      <c r="I27794" s="3"/>
      <c r="J27794" s="3"/>
      <c r="K27794" s="3"/>
      <c r="L27794" s="3"/>
      <c r="M27794" s="3"/>
      <c r="N27794" s="3"/>
    </row>
    <row r="27795">
      <c r="A27795" s="3"/>
      <c r="B27795" s="3"/>
      <c r="C27795" s="3"/>
      <c r="D27795" s="3"/>
      <c r="E27795" s="3"/>
      <c r="F27795" s="3"/>
      <c r="G27795" s="3"/>
      <c r="H27795" s="3"/>
      <c r="I27795" s="3"/>
      <c r="J27795" s="3"/>
      <c r="K27795" s="3"/>
      <c r="L27795" s="3"/>
      <c r="M27795" s="3"/>
      <c r="N27795" s="3"/>
    </row>
    <row r="27796">
      <c r="A27796" s="3"/>
      <c r="B27796" s="3"/>
      <c r="C27796" s="3"/>
      <c r="D27796" s="3"/>
      <c r="E27796" s="3"/>
      <c r="F27796" s="3"/>
      <c r="G27796" s="3"/>
      <c r="H27796" s="3"/>
      <c r="I27796" s="3"/>
      <c r="J27796" s="3"/>
      <c r="K27796" s="3"/>
      <c r="L27796" s="3"/>
      <c r="M27796" s="3"/>
      <c r="N27796" s="3"/>
    </row>
    <row r="27797">
      <c r="A27797" s="3"/>
      <c r="B27797" s="3"/>
      <c r="C27797" s="3"/>
      <c r="D27797" s="3"/>
      <c r="E27797" s="3"/>
      <c r="F27797" s="3"/>
      <c r="G27797" s="3"/>
      <c r="H27797" s="3"/>
      <c r="I27797" s="3"/>
      <c r="J27797" s="3"/>
      <c r="K27797" s="3"/>
      <c r="L27797" s="3"/>
      <c r="M27797" s="3"/>
      <c r="N27797" s="3"/>
    </row>
    <row r="27798">
      <c r="A27798" s="3"/>
      <c r="B27798" s="3"/>
      <c r="C27798" s="3"/>
      <c r="D27798" s="3"/>
      <c r="E27798" s="3"/>
      <c r="F27798" s="3"/>
      <c r="G27798" s="3"/>
      <c r="H27798" s="3"/>
      <c r="I27798" s="3"/>
      <c r="J27798" s="3"/>
      <c r="K27798" s="3"/>
      <c r="L27798" s="3"/>
      <c r="M27798" s="3"/>
      <c r="N27798" s="3"/>
    </row>
    <row r="27799">
      <c r="A27799" s="3"/>
      <c r="B27799" s="3"/>
      <c r="C27799" s="3"/>
      <c r="D27799" s="3"/>
      <c r="E27799" s="3"/>
      <c r="F27799" s="3"/>
      <c r="G27799" s="3"/>
      <c r="H27799" s="3"/>
      <c r="I27799" s="3"/>
      <c r="J27799" s="3"/>
      <c r="K27799" s="3"/>
      <c r="L27799" s="3"/>
      <c r="M27799" s="3"/>
      <c r="N27799" s="3"/>
    </row>
    <row r="27800">
      <c r="A27800" s="3"/>
      <c r="B27800" s="3"/>
      <c r="C27800" s="3"/>
      <c r="D27800" s="3"/>
      <c r="E27800" s="3"/>
      <c r="F27800" s="3"/>
      <c r="G27800" s="3"/>
      <c r="H27800" s="3"/>
      <c r="I27800" s="3"/>
      <c r="J27800" s="3"/>
      <c r="K27800" s="3"/>
      <c r="L27800" s="3"/>
      <c r="M27800" s="3"/>
      <c r="N27800" s="3"/>
    </row>
    <row r="27801">
      <c r="A27801" s="3"/>
      <c r="B27801" s="3"/>
      <c r="C27801" s="3"/>
      <c r="D27801" s="3"/>
      <c r="E27801" s="3"/>
      <c r="F27801" s="3"/>
      <c r="G27801" s="3"/>
      <c r="H27801" s="3"/>
      <c r="I27801" s="3"/>
      <c r="J27801" s="3"/>
      <c r="K27801" s="3"/>
      <c r="L27801" s="3"/>
      <c r="M27801" s="3"/>
      <c r="N27801" s="3"/>
    </row>
    <row r="27802">
      <c r="A27802" s="3"/>
      <c r="B27802" s="3"/>
      <c r="C27802" s="3"/>
      <c r="D27802" s="3"/>
      <c r="E27802" s="3"/>
      <c r="F27802" s="3"/>
      <c r="G27802" s="3"/>
      <c r="H27802" s="3"/>
      <c r="I27802" s="3"/>
      <c r="J27802" s="3"/>
      <c r="K27802" s="3"/>
      <c r="L27802" s="3"/>
      <c r="M27802" s="3"/>
      <c r="N27802" s="3"/>
    </row>
    <row r="27803">
      <c r="A27803" s="3"/>
      <c r="B27803" s="3"/>
      <c r="C27803" s="3"/>
      <c r="D27803" s="3"/>
      <c r="E27803" s="3"/>
      <c r="F27803" s="3"/>
      <c r="G27803" s="3"/>
      <c r="H27803" s="3"/>
      <c r="I27803" s="3"/>
      <c r="J27803" s="3"/>
      <c r="K27803" s="3"/>
      <c r="L27803" s="3"/>
      <c r="M27803" s="3"/>
      <c r="N27803" s="3"/>
    </row>
    <row r="27804">
      <c r="A27804" s="3"/>
      <c r="B27804" s="3"/>
      <c r="C27804" s="3"/>
      <c r="D27804" s="3"/>
      <c r="E27804" s="3"/>
      <c r="F27804" s="3"/>
      <c r="G27804" s="3"/>
      <c r="H27804" s="3"/>
      <c r="I27804" s="3"/>
      <c r="J27804" s="3"/>
      <c r="K27804" s="3"/>
      <c r="L27804" s="3"/>
      <c r="M27804" s="3"/>
      <c r="N27804" s="3"/>
    </row>
    <row r="27805">
      <c r="A27805" s="3"/>
      <c r="B27805" s="3"/>
      <c r="C27805" s="3"/>
      <c r="D27805" s="3"/>
      <c r="E27805" s="3"/>
      <c r="F27805" s="3"/>
      <c r="G27805" s="3"/>
      <c r="H27805" s="3"/>
      <c r="I27805" s="3"/>
      <c r="J27805" s="3"/>
      <c r="K27805" s="3"/>
      <c r="L27805" s="3"/>
      <c r="M27805" s="3"/>
      <c r="N27805" s="3"/>
    </row>
    <row r="27806">
      <c r="A27806" s="3"/>
      <c r="B27806" s="3"/>
      <c r="C27806" s="3"/>
      <c r="D27806" s="3"/>
      <c r="E27806" s="3"/>
      <c r="F27806" s="3"/>
      <c r="G27806" s="3"/>
      <c r="H27806" s="3"/>
      <c r="I27806" s="3"/>
      <c r="J27806" s="3"/>
      <c r="K27806" s="3"/>
      <c r="L27806" s="3"/>
      <c r="M27806" s="3"/>
      <c r="N27806" s="3"/>
    </row>
    <row r="27807">
      <c r="A27807" s="3"/>
      <c r="B27807" s="3"/>
      <c r="C27807" s="3"/>
      <c r="D27807" s="3"/>
      <c r="E27807" s="3"/>
      <c r="F27807" s="3"/>
      <c r="G27807" s="3"/>
      <c r="H27807" s="3"/>
      <c r="I27807" s="3"/>
      <c r="J27807" s="3"/>
      <c r="K27807" s="3"/>
      <c r="L27807" s="3"/>
      <c r="M27807" s="3"/>
      <c r="N27807" s="3"/>
    </row>
    <row r="27808">
      <c r="A27808" s="3"/>
      <c r="B27808" s="3"/>
      <c r="C27808" s="3"/>
      <c r="D27808" s="3"/>
      <c r="E27808" s="3"/>
      <c r="F27808" s="3"/>
      <c r="G27808" s="3"/>
      <c r="H27808" s="3"/>
      <c r="I27808" s="3"/>
      <c r="J27808" s="3"/>
      <c r="K27808" s="3"/>
      <c r="L27808" s="3"/>
      <c r="M27808" s="3"/>
      <c r="N27808" s="3"/>
    </row>
    <row r="27809">
      <c r="A27809" s="3"/>
      <c r="B27809" s="3"/>
      <c r="C27809" s="3"/>
      <c r="D27809" s="3"/>
      <c r="E27809" s="3"/>
      <c r="F27809" s="3"/>
      <c r="G27809" s="3"/>
      <c r="H27809" s="3"/>
      <c r="I27809" s="3"/>
      <c r="J27809" s="3"/>
      <c r="K27809" s="3"/>
      <c r="L27809" s="3"/>
      <c r="M27809" s="3"/>
      <c r="N27809" s="3"/>
    </row>
    <row r="27810">
      <c r="A27810" s="3"/>
      <c r="B27810" s="3"/>
      <c r="C27810" s="3"/>
      <c r="D27810" s="3"/>
      <c r="E27810" s="3"/>
      <c r="F27810" s="3"/>
      <c r="G27810" s="3"/>
      <c r="H27810" s="3"/>
      <c r="I27810" s="3"/>
      <c r="J27810" s="3"/>
      <c r="K27810" s="3"/>
      <c r="L27810" s="3"/>
      <c r="M27810" s="3"/>
      <c r="N27810" s="3"/>
    </row>
    <row r="27811">
      <c r="A27811" s="3"/>
      <c r="B27811" s="3"/>
      <c r="C27811" s="3"/>
      <c r="D27811" s="3"/>
      <c r="E27811" s="3"/>
      <c r="F27811" s="3"/>
      <c r="G27811" s="3"/>
      <c r="H27811" s="3"/>
      <c r="I27811" s="3"/>
      <c r="J27811" s="3"/>
      <c r="K27811" s="3"/>
      <c r="L27811" s="3"/>
      <c r="M27811" s="3"/>
      <c r="N27811" s="3"/>
    </row>
    <row r="27812">
      <c r="A27812" s="3"/>
      <c r="B27812" s="3"/>
      <c r="C27812" s="3"/>
      <c r="D27812" s="3"/>
      <c r="E27812" s="3"/>
      <c r="F27812" s="3"/>
      <c r="G27812" s="3"/>
      <c r="H27812" s="3"/>
      <c r="I27812" s="3"/>
      <c r="J27812" s="3"/>
      <c r="K27812" s="3"/>
      <c r="L27812" s="3"/>
      <c r="M27812" s="3"/>
      <c r="N27812" s="3"/>
    </row>
    <row r="27813">
      <c r="A27813" s="3"/>
      <c r="B27813" s="3"/>
      <c r="C27813" s="3"/>
      <c r="D27813" s="3"/>
      <c r="E27813" s="3"/>
      <c r="F27813" s="3"/>
      <c r="G27813" s="3"/>
      <c r="H27813" s="3"/>
      <c r="I27813" s="3"/>
      <c r="J27813" s="3"/>
      <c r="K27813" s="3"/>
      <c r="L27813" s="3"/>
      <c r="M27813" s="3"/>
      <c r="N27813" s="3"/>
    </row>
    <row r="27814">
      <c r="A27814" s="3"/>
      <c r="B27814" s="3"/>
      <c r="C27814" s="3"/>
      <c r="D27814" s="3"/>
      <c r="E27814" s="3"/>
      <c r="F27814" s="3"/>
      <c r="G27814" s="3"/>
      <c r="H27814" s="3"/>
      <c r="I27814" s="3"/>
      <c r="J27814" s="3"/>
      <c r="K27814" s="3"/>
      <c r="L27814" s="3"/>
      <c r="M27814" s="3"/>
      <c r="N27814" s="3"/>
    </row>
    <row r="27815">
      <c r="A27815" s="3"/>
      <c r="B27815" s="3"/>
      <c r="C27815" s="3"/>
      <c r="D27815" s="3"/>
      <c r="E27815" s="3"/>
      <c r="F27815" s="3"/>
      <c r="G27815" s="3"/>
      <c r="H27815" s="3"/>
      <c r="I27815" s="3"/>
      <c r="J27815" s="3"/>
      <c r="K27815" s="3"/>
      <c r="L27815" s="3"/>
      <c r="M27815" s="3"/>
      <c r="N27815" s="3"/>
    </row>
    <row r="27816">
      <c r="A27816" s="3"/>
      <c r="B27816" s="3"/>
      <c r="C27816" s="3"/>
      <c r="D27816" s="3"/>
      <c r="E27816" s="3"/>
      <c r="F27816" s="3"/>
      <c r="G27816" s="3"/>
      <c r="H27816" s="3"/>
      <c r="I27816" s="3"/>
      <c r="J27816" s="3"/>
      <c r="K27816" s="3"/>
      <c r="L27816" s="3"/>
      <c r="M27816" s="3"/>
      <c r="N27816" s="3"/>
    </row>
    <row r="27817">
      <c r="A27817" s="3"/>
      <c r="B27817" s="3"/>
      <c r="C27817" s="3"/>
      <c r="D27817" s="3"/>
      <c r="E27817" s="3"/>
      <c r="F27817" s="3"/>
      <c r="G27817" s="3"/>
      <c r="H27817" s="3"/>
      <c r="I27817" s="3"/>
      <c r="J27817" s="3"/>
      <c r="K27817" s="3"/>
      <c r="L27817" s="3"/>
      <c r="M27817" s="3"/>
      <c r="N27817" s="3"/>
    </row>
    <row r="27818">
      <c r="A27818" s="3"/>
      <c r="B27818" s="3"/>
      <c r="C27818" s="3"/>
      <c r="D27818" s="3"/>
      <c r="E27818" s="3"/>
      <c r="F27818" s="3"/>
      <c r="G27818" s="3"/>
      <c r="H27818" s="3"/>
      <c r="I27818" s="3"/>
      <c r="J27818" s="3"/>
      <c r="K27818" s="3"/>
      <c r="L27818" s="3"/>
      <c r="M27818" s="3"/>
      <c r="N27818" s="3"/>
    </row>
    <row r="27819">
      <c r="A27819" s="3"/>
      <c r="B27819" s="3"/>
      <c r="C27819" s="3"/>
      <c r="D27819" s="3"/>
      <c r="E27819" s="3"/>
      <c r="F27819" s="3"/>
      <c r="G27819" s="3"/>
      <c r="H27819" s="3"/>
      <c r="I27819" s="3"/>
      <c r="J27819" s="3"/>
      <c r="K27819" s="3"/>
      <c r="L27819" s="3"/>
      <c r="M27819" s="3"/>
      <c r="N27819" s="3"/>
    </row>
    <row r="27820">
      <c r="A27820" s="3"/>
      <c r="B27820" s="3"/>
      <c r="C27820" s="3"/>
      <c r="D27820" s="3"/>
      <c r="E27820" s="3"/>
      <c r="F27820" s="3"/>
      <c r="G27820" s="3"/>
      <c r="H27820" s="3"/>
      <c r="I27820" s="3"/>
      <c r="J27820" s="3"/>
      <c r="K27820" s="3"/>
      <c r="L27820" s="3"/>
      <c r="M27820" s="3"/>
      <c r="N27820" s="3"/>
    </row>
    <row r="27821">
      <c r="A27821" s="3"/>
      <c r="B27821" s="3"/>
      <c r="C27821" s="3"/>
      <c r="D27821" s="3"/>
      <c r="E27821" s="3"/>
      <c r="F27821" s="3"/>
      <c r="G27821" s="3"/>
      <c r="H27821" s="3"/>
      <c r="I27821" s="3"/>
      <c r="J27821" s="3"/>
      <c r="K27821" s="3"/>
      <c r="L27821" s="3"/>
      <c r="M27821" s="3"/>
      <c r="N27821" s="3"/>
    </row>
    <row r="27822">
      <c r="A27822" s="3"/>
      <c r="B27822" s="3"/>
      <c r="C27822" s="3"/>
      <c r="D27822" s="3"/>
      <c r="E27822" s="3"/>
      <c r="F27822" s="3"/>
      <c r="G27822" s="3"/>
      <c r="H27822" s="3"/>
      <c r="I27822" s="3"/>
      <c r="J27822" s="3"/>
      <c r="K27822" s="3"/>
      <c r="L27822" s="3"/>
      <c r="M27822" s="3"/>
      <c r="N27822" s="3"/>
    </row>
    <row r="27823">
      <c r="A27823" s="3"/>
      <c r="B27823" s="3"/>
      <c r="C27823" s="3"/>
      <c r="D27823" s="3"/>
      <c r="E27823" s="3"/>
      <c r="F27823" s="3"/>
      <c r="G27823" s="3"/>
      <c r="H27823" s="3"/>
      <c r="I27823" s="3"/>
      <c r="J27823" s="3"/>
      <c r="K27823" s="3"/>
      <c r="L27823" s="3"/>
      <c r="M27823" s="3"/>
      <c r="N27823" s="3"/>
    </row>
    <row r="27824">
      <c r="A27824" s="3"/>
      <c r="B27824" s="3"/>
      <c r="C27824" s="3"/>
      <c r="D27824" s="3"/>
      <c r="E27824" s="3"/>
      <c r="F27824" s="3"/>
      <c r="G27824" s="3"/>
      <c r="H27824" s="3"/>
      <c r="I27824" s="3"/>
      <c r="J27824" s="3"/>
      <c r="K27824" s="3"/>
      <c r="L27824" s="3"/>
      <c r="M27824" s="3"/>
      <c r="N27824" s="3"/>
    </row>
    <row r="27825">
      <c r="A27825" s="3"/>
      <c r="B27825" s="3"/>
      <c r="C27825" s="3"/>
      <c r="D27825" s="3"/>
      <c r="E27825" s="3"/>
      <c r="F27825" s="3"/>
      <c r="G27825" s="3"/>
      <c r="H27825" s="3"/>
      <c r="I27825" s="3"/>
      <c r="J27825" s="3"/>
      <c r="K27825" s="3"/>
      <c r="L27825" s="3"/>
      <c r="M27825" s="3"/>
      <c r="N27825" s="3"/>
    </row>
    <row r="27826">
      <c r="A27826" s="3"/>
      <c r="B27826" s="3"/>
      <c r="C27826" s="3"/>
      <c r="D27826" s="3"/>
      <c r="E27826" s="3"/>
      <c r="F27826" s="3"/>
      <c r="G27826" s="3"/>
      <c r="H27826" s="3"/>
      <c r="I27826" s="3"/>
      <c r="J27826" s="3"/>
      <c r="K27826" s="3"/>
      <c r="L27826" s="3"/>
      <c r="M27826" s="3"/>
      <c r="N27826" s="3"/>
    </row>
    <row r="27827">
      <c r="A27827" s="3"/>
      <c r="B27827" s="3"/>
      <c r="C27827" s="3"/>
      <c r="D27827" s="3"/>
      <c r="E27827" s="3"/>
      <c r="F27827" s="3"/>
      <c r="G27827" s="3"/>
      <c r="H27827" s="3"/>
      <c r="I27827" s="3"/>
      <c r="J27827" s="3"/>
      <c r="K27827" s="3"/>
      <c r="L27827" s="3"/>
      <c r="M27827" s="3"/>
      <c r="N27827" s="3"/>
    </row>
    <row r="27828">
      <c r="A27828" s="3"/>
      <c r="B27828" s="3"/>
      <c r="C27828" s="3"/>
      <c r="D27828" s="3"/>
      <c r="E27828" s="3"/>
      <c r="F27828" s="3"/>
      <c r="G27828" s="3"/>
      <c r="H27828" s="3"/>
      <c r="I27828" s="3"/>
      <c r="J27828" s="3"/>
      <c r="K27828" s="3"/>
      <c r="L27828" s="3"/>
      <c r="M27828" s="3"/>
      <c r="N27828" s="3"/>
    </row>
    <row r="27829">
      <c r="A27829" s="3"/>
      <c r="B27829" s="3"/>
      <c r="C27829" s="3"/>
      <c r="D27829" s="3"/>
      <c r="E27829" s="3"/>
      <c r="F27829" s="3"/>
      <c r="G27829" s="3"/>
      <c r="H27829" s="3"/>
      <c r="I27829" s="3"/>
      <c r="J27829" s="3"/>
      <c r="K27829" s="3"/>
      <c r="L27829" s="3"/>
      <c r="M27829" s="3"/>
      <c r="N27829" s="3"/>
    </row>
    <row r="27830">
      <c r="A27830" s="3"/>
      <c r="B27830" s="3"/>
      <c r="C27830" s="3"/>
      <c r="D27830" s="3"/>
      <c r="E27830" s="3"/>
      <c r="F27830" s="3"/>
      <c r="G27830" s="3"/>
      <c r="H27830" s="3"/>
      <c r="I27830" s="3"/>
      <c r="J27830" s="3"/>
      <c r="K27830" s="3"/>
      <c r="L27830" s="3"/>
      <c r="M27830" s="3"/>
      <c r="N27830" s="3"/>
    </row>
    <row r="27831">
      <c r="A27831" s="3"/>
      <c r="B27831" s="3"/>
      <c r="C27831" s="3"/>
      <c r="D27831" s="3"/>
      <c r="E27831" s="3"/>
      <c r="F27831" s="3"/>
      <c r="G27831" s="3"/>
      <c r="H27831" s="3"/>
      <c r="I27831" s="3"/>
      <c r="J27831" s="3"/>
      <c r="K27831" s="3"/>
      <c r="L27831" s="3"/>
      <c r="M27831" s="3"/>
      <c r="N27831" s="3"/>
    </row>
    <row r="27832">
      <c r="A27832" s="3"/>
      <c r="B27832" s="3"/>
      <c r="C27832" s="3"/>
      <c r="D27832" s="3"/>
      <c r="E27832" s="3"/>
      <c r="F27832" s="3"/>
      <c r="G27832" s="3"/>
      <c r="H27832" s="3"/>
      <c r="I27832" s="3"/>
      <c r="J27832" s="3"/>
      <c r="K27832" s="3"/>
      <c r="L27832" s="3"/>
      <c r="M27832" s="3"/>
      <c r="N27832" s="3"/>
    </row>
    <row r="27833">
      <c r="A27833" s="3"/>
      <c r="B27833" s="3"/>
      <c r="C27833" s="3"/>
      <c r="D27833" s="3"/>
      <c r="E27833" s="3"/>
      <c r="F27833" s="3"/>
      <c r="G27833" s="3"/>
      <c r="H27833" s="3"/>
      <c r="I27833" s="3"/>
      <c r="J27833" s="3"/>
      <c r="K27833" s="3"/>
      <c r="L27833" s="3"/>
      <c r="M27833" s="3"/>
      <c r="N27833" s="3"/>
    </row>
    <row r="27834">
      <c r="A27834" s="3"/>
      <c r="B27834" s="3"/>
      <c r="C27834" s="3"/>
      <c r="D27834" s="3"/>
      <c r="E27834" s="3"/>
      <c r="F27834" s="3"/>
      <c r="G27834" s="3"/>
      <c r="H27834" s="3"/>
      <c r="I27834" s="3"/>
      <c r="J27834" s="3"/>
      <c r="K27834" s="3"/>
      <c r="L27834" s="3"/>
      <c r="M27834" s="3"/>
      <c r="N27834" s="3"/>
    </row>
    <row r="27835">
      <c r="A27835" s="3"/>
      <c r="B27835" s="3"/>
      <c r="C27835" s="3"/>
      <c r="D27835" s="3"/>
      <c r="E27835" s="3"/>
      <c r="F27835" s="3"/>
      <c r="G27835" s="3"/>
      <c r="H27835" s="3"/>
      <c r="I27835" s="3"/>
      <c r="J27835" s="3"/>
      <c r="K27835" s="3"/>
      <c r="L27835" s="3"/>
      <c r="M27835" s="3"/>
      <c r="N27835" s="3"/>
    </row>
    <row r="27836">
      <c r="A27836" s="3"/>
      <c r="B27836" s="3"/>
      <c r="C27836" s="3"/>
      <c r="D27836" s="3"/>
      <c r="E27836" s="3"/>
      <c r="F27836" s="3"/>
      <c r="G27836" s="3"/>
      <c r="H27836" s="3"/>
      <c r="I27836" s="3"/>
      <c r="J27836" s="3"/>
      <c r="K27836" s="3"/>
      <c r="L27836" s="3"/>
      <c r="M27836" s="3"/>
      <c r="N27836" s="3"/>
    </row>
    <row r="27837">
      <c r="A27837" s="3"/>
      <c r="B27837" s="3"/>
      <c r="C27837" s="3"/>
      <c r="D27837" s="3"/>
      <c r="E27837" s="3"/>
      <c r="F27837" s="3"/>
      <c r="G27837" s="3"/>
      <c r="H27837" s="3"/>
      <c r="I27837" s="3"/>
      <c r="J27837" s="3"/>
      <c r="K27837" s="3"/>
      <c r="L27837" s="3"/>
      <c r="M27837" s="3"/>
      <c r="N27837" s="3"/>
    </row>
    <row r="27838">
      <c r="A27838" s="3"/>
      <c r="B27838" s="3"/>
      <c r="C27838" s="3"/>
      <c r="D27838" s="3"/>
      <c r="E27838" s="3"/>
      <c r="F27838" s="3"/>
      <c r="G27838" s="3"/>
      <c r="H27838" s="3"/>
      <c r="I27838" s="3"/>
      <c r="J27838" s="3"/>
      <c r="K27838" s="3"/>
      <c r="L27838" s="3"/>
      <c r="M27838" s="3"/>
      <c r="N27838" s="3"/>
    </row>
    <row r="27839">
      <c r="A27839" s="3"/>
      <c r="B27839" s="3"/>
      <c r="C27839" s="3"/>
      <c r="D27839" s="3"/>
      <c r="E27839" s="3"/>
      <c r="F27839" s="3"/>
      <c r="G27839" s="3"/>
      <c r="H27839" s="3"/>
      <c r="I27839" s="3"/>
      <c r="J27839" s="3"/>
      <c r="K27839" s="3"/>
      <c r="L27839" s="3"/>
      <c r="M27839" s="3"/>
      <c r="N27839" s="3"/>
    </row>
    <row r="27840">
      <c r="A27840" s="3"/>
      <c r="B27840" s="3"/>
      <c r="C27840" s="3"/>
      <c r="D27840" s="3"/>
      <c r="E27840" s="3"/>
      <c r="F27840" s="3"/>
      <c r="G27840" s="3"/>
      <c r="H27840" s="3"/>
      <c r="I27840" s="3"/>
      <c r="J27840" s="3"/>
      <c r="K27840" s="3"/>
      <c r="L27840" s="3"/>
      <c r="M27840" s="3"/>
      <c r="N27840" s="3"/>
    </row>
    <row r="27841">
      <c r="A27841" s="3"/>
      <c r="B27841" s="3"/>
      <c r="C27841" s="3"/>
      <c r="D27841" s="3"/>
      <c r="E27841" s="3"/>
      <c r="F27841" s="3"/>
      <c r="G27841" s="3"/>
      <c r="H27841" s="3"/>
      <c r="I27841" s="3"/>
      <c r="J27841" s="3"/>
      <c r="K27841" s="3"/>
      <c r="L27841" s="3"/>
      <c r="M27841" s="3"/>
      <c r="N27841" s="3"/>
    </row>
    <row r="27842">
      <c r="A27842" s="3"/>
      <c r="B27842" s="3"/>
      <c r="C27842" s="3"/>
      <c r="D27842" s="3"/>
      <c r="E27842" s="3"/>
      <c r="F27842" s="3"/>
      <c r="G27842" s="3"/>
      <c r="H27842" s="3"/>
      <c r="I27842" s="3"/>
      <c r="J27842" s="3"/>
      <c r="K27842" s="3"/>
      <c r="L27842" s="3"/>
      <c r="M27842" s="3"/>
      <c r="N27842" s="3"/>
    </row>
    <row r="27843">
      <c r="A27843" s="3"/>
      <c r="B27843" s="3"/>
      <c r="C27843" s="3"/>
      <c r="D27843" s="3"/>
      <c r="E27843" s="3"/>
      <c r="F27843" s="3"/>
      <c r="G27843" s="3"/>
      <c r="H27843" s="3"/>
      <c r="I27843" s="3"/>
      <c r="J27843" s="3"/>
      <c r="K27843" s="3"/>
      <c r="L27843" s="3"/>
      <c r="M27843" s="3"/>
      <c r="N27843" s="3"/>
    </row>
    <row r="27844">
      <c r="A27844" s="3"/>
      <c r="B27844" s="3"/>
      <c r="C27844" s="3"/>
      <c r="D27844" s="3"/>
      <c r="E27844" s="3"/>
      <c r="F27844" s="3"/>
      <c r="G27844" s="3"/>
      <c r="H27844" s="3"/>
      <c r="I27844" s="3"/>
      <c r="J27844" s="3"/>
      <c r="K27844" s="3"/>
      <c r="L27844" s="3"/>
      <c r="M27844" s="3"/>
      <c r="N27844" s="3"/>
    </row>
    <row r="27845">
      <c r="A27845" s="3"/>
      <c r="B27845" s="3"/>
      <c r="C27845" s="3"/>
      <c r="D27845" s="3"/>
      <c r="E27845" s="3"/>
      <c r="F27845" s="3"/>
      <c r="G27845" s="3"/>
      <c r="H27845" s="3"/>
      <c r="I27845" s="3"/>
      <c r="J27845" s="3"/>
      <c r="K27845" s="3"/>
      <c r="L27845" s="3"/>
      <c r="M27845" s="3"/>
      <c r="N27845" s="3"/>
    </row>
    <row r="27846">
      <c r="A27846" s="3"/>
      <c r="B27846" s="3"/>
      <c r="C27846" s="3"/>
      <c r="D27846" s="3"/>
      <c r="E27846" s="3"/>
      <c r="F27846" s="3"/>
      <c r="G27846" s="3"/>
      <c r="H27846" s="3"/>
      <c r="I27846" s="3"/>
      <c r="J27846" s="3"/>
      <c r="K27846" s="3"/>
      <c r="L27846" s="3"/>
      <c r="M27846" s="3"/>
      <c r="N27846" s="3"/>
    </row>
    <row r="27847">
      <c r="A27847" s="3"/>
      <c r="B27847" s="3"/>
      <c r="C27847" s="3"/>
      <c r="D27847" s="3"/>
      <c r="E27847" s="3"/>
      <c r="F27847" s="3"/>
      <c r="G27847" s="3"/>
      <c r="H27847" s="3"/>
      <c r="I27847" s="3"/>
      <c r="J27847" s="3"/>
      <c r="K27847" s="3"/>
      <c r="L27847" s="3"/>
      <c r="M27847" s="3"/>
      <c r="N27847" s="3"/>
    </row>
    <row r="27848">
      <c r="A27848" s="3"/>
      <c r="B27848" s="3"/>
      <c r="C27848" s="3"/>
      <c r="D27848" s="3"/>
      <c r="E27848" s="3"/>
      <c r="F27848" s="3"/>
      <c r="G27848" s="3"/>
      <c r="H27848" s="3"/>
      <c r="I27848" s="3"/>
      <c r="J27848" s="3"/>
      <c r="K27848" s="3"/>
      <c r="L27848" s="3"/>
      <c r="M27848" s="3"/>
      <c r="N27848" s="3"/>
    </row>
    <row r="27849">
      <c r="A27849" s="3"/>
      <c r="B27849" s="3"/>
      <c r="C27849" s="3"/>
      <c r="D27849" s="3"/>
      <c r="E27849" s="3"/>
      <c r="F27849" s="3"/>
      <c r="G27849" s="3"/>
      <c r="H27849" s="3"/>
      <c r="I27849" s="3"/>
      <c r="J27849" s="3"/>
      <c r="K27849" s="3"/>
      <c r="L27849" s="3"/>
      <c r="M27849" s="3"/>
      <c r="N27849" s="3"/>
    </row>
    <row r="27850">
      <c r="A27850" s="3"/>
      <c r="B27850" s="3"/>
      <c r="C27850" s="3"/>
      <c r="D27850" s="3"/>
      <c r="E27850" s="3"/>
      <c r="F27850" s="3"/>
      <c r="G27850" s="3"/>
      <c r="H27850" s="3"/>
      <c r="I27850" s="3"/>
      <c r="J27850" s="3"/>
      <c r="K27850" s="3"/>
      <c r="L27850" s="3"/>
      <c r="M27850" s="3"/>
      <c r="N27850" s="3"/>
    </row>
    <row r="27851">
      <c r="A27851" s="3"/>
      <c r="B27851" s="3"/>
      <c r="C27851" s="3"/>
      <c r="D27851" s="3"/>
      <c r="E27851" s="3"/>
      <c r="F27851" s="3"/>
      <c r="G27851" s="3"/>
      <c r="H27851" s="3"/>
      <c r="I27851" s="3"/>
      <c r="J27851" s="3"/>
      <c r="K27851" s="3"/>
      <c r="L27851" s="3"/>
      <c r="M27851" s="3"/>
      <c r="N27851" s="3"/>
    </row>
    <row r="27852">
      <c r="A27852" s="3"/>
      <c r="B27852" s="3"/>
      <c r="C27852" s="3"/>
      <c r="D27852" s="3"/>
      <c r="E27852" s="3"/>
      <c r="F27852" s="3"/>
      <c r="G27852" s="3"/>
      <c r="H27852" s="3"/>
      <c r="I27852" s="3"/>
      <c r="J27852" s="3"/>
      <c r="K27852" s="3"/>
      <c r="L27852" s="3"/>
      <c r="M27852" s="3"/>
      <c r="N27852" s="3"/>
    </row>
    <row r="27853">
      <c r="A27853" s="3"/>
      <c r="B27853" s="3"/>
      <c r="C27853" s="3"/>
      <c r="D27853" s="3"/>
      <c r="E27853" s="3"/>
      <c r="F27853" s="3"/>
      <c r="G27853" s="3"/>
      <c r="H27853" s="3"/>
      <c r="I27853" s="3"/>
      <c r="J27853" s="3"/>
      <c r="K27853" s="3"/>
      <c r="L27853" s="3"/>
      <c r="M27853" s="3"/>
      <c r="N27853" s="3"/>
    </row>
    <row r="27854">
      <c r="A27854" s="3"/>
      <c r="B27854" s="3"/>
      <c r="C27854" s="3"/>
      <c r="D27854" s="3"/>
      <c r="E27854" s="3"/>
      <c r="F27854" s="3"/>
      <c r="G27854" s="3"/>
      <c r="H27854" s="3"/>
      <c r="I27854" s="3"/>
      <c r="J27854" s="3"/>
      <c r="K27854" s="3"/>
      <c r="L27854" s="3"/>
      <c r="M27854" s="3"/>
      <c r="N27854" s="3"/>
    </row>
    <row r="27855">
      <c r="A27855" s="3"/>
      <c r="B27855" s="3"/>
      <c r="C27855" s="3"/>
      <c r="D27855" s="3"/>
      <c r="E27855" s="3"/>
      <c r="F27855" s="3"/>
      <c r="G27855" s="3"/>
      <c r="H27855" s="3"/>
      <c r="I27855" s="3"/>
      <c r="J27855" s="3"/>
      <c r="K27855" s="3"/>
      <c r="L27855" s="3"/>
      <c r="M27855" s="3"/>
      <c r="N27855" s="3"/>
    </row>
    <row r="27856">
      <c r="A27856" s="3"/>
      <c r="B27856" s="3"/>
      <c r="C27856" s="3"/>
      <c r="D27856" s="3"/>
      <c r="E27856" s="3"/>
      <c r="F27856" s="3"/>
      <c r="G27856" s="3"/>
      <c r="H27856" s="3"/>
      <c r="I27856" s="3"/>
      <c r="J27856" s="3"/>
      <c r="K27856" s="3"/>
      <c r="L27856" s="3"/>
      <c r="M27856" s="3"/>
      <c r="N27856" s="3"/>
    </row>
    <row r="27857">
      <c r="A27857" s="3"/>
      <c r="B27857" s="3"/>
      <c r="C27857" s="3"/>
      <c r="D27857" s="3"/>
      <c r="E27857" s="3"/>
      <c r="F27857" s="3"/>
      <c r="G27857" s="3"/>
      <c r="H27857" s="3"/>
      <c r="I27857" s="3"/>
      <c r="J27857" s="3"/>
      <c r="K27857" s="3"/>
      <c r="L27857" s="3"/>
      <c r="M27857" s="3"/>
      <c r="N27857" s="3"/>
    </row>
    <row r="27858">
      <c r="A27858" s="3"/>
      <c r="B27858" s="3"/>
      <c r="C27858" s="3"/>
      <c r="D27858" s="3"/>
      <c r="E27858" s="3"/>
      <c r="F27858" s="3"/>
      <c r="G27858" s="3"/>
      <c r="H27858" s="3"/>
      <c r="I27858" s="3"/>
      <c r="J27858" s="3"/>
      <c r="K27858" s="3"/>
      <c r="L27858" s="3"/>
      <c r="M27858" s="3"/>
      <c r="N27858" s="3"/>
    </row>
    <row r="27859">
      <c r="A27859" s="3"/>
      <c r="B27859" s="3"/>
      <c r="C27859" s="3"/>
      <c r="D27859" s="3"/>
      <c r="E27859" s="3"/>
      <c r="F27859" s="3"/>
      <c r="G27859" s="3"/>
      <c r="H27859" s="3"/>
      <c r="I27859" s="3"/>
      <c r="J27859" s="3"/>
      <c r="K27859" s="3"/>
      <c r="L27859" s="3"/>
      <c r="M27859" s="3"/>
      <c r="N27859" s="3"/>
    </row>
    <row r="27860">
      <c r="A27860" s="3"/>
      <c r="B27860" s="3"/>
      <c r="C27860" s="3"/>
      <c r="D27860" s="3"/>
      <c r="E27860" s="3"/>
      <c r="F27860" s="3"/>
      <c r="G27860" s="3"/>
      <c r="H27860" s="3"/>
      <c r="I27860" s="3"/>
      <c r="J27860" s="3"/>
      <c r="K27860" s="3"/>
      <c r="L27860" s="3"/>
      <c r="M27860" s="3"/>
      <c r="N27860" s="3"/>
    </row>
    <row r="27861">
      <c r="A27861" s="3"/>
      <c r="B27861" s="3"/>
      <c r="C27861" s="3"/>
      <c r="D27861" s="3"/>
      <c r="E27861" s="3"/>
      <c r="F27861" s="3"/>
      <c r="G27861" s="3"/>
      <c r="H27861" s="3"/>
      <c r="I27861" s="3"/>
      <c r="J27861" s="3"/>
      <c r="K27861" s="3"/>
      <c r="L27861" s="3"/>
      <c r="M27861" s="3"/>
      <c r="N27861" s="3"/>
    </row>
    <row r="27862">
      <c r="A27862" s="3"/>
      <c r="B27862" s="3"/>
      <c r="C27862" s="3"/>
      <c r="D27862" s="3"/>
      <c r="E27862" s="3"/>
      <c r="F27862" s="3"/>
      <c r="G27862" s="3"/>
      <c r="H27862" s="3"/>
      <c r="I27862" s="3"/>
      <c r="J27862" s="3"/>
      <c r="K27862" s="3"/>
      <c r="L27862" s="3"/>
      <c r="M27862" s="3"/>
      <c r="N27862" s="3"/>
    </row>
    <row r="27863">
      <c r="A27863" s="3"/>
      <c r="B27863" s="3"/>
      <c r="C27863" s="3"/>
      <c r="D27863" s="3"/>
      <c r="E27863" s="3"/>
      <c r="F27863" s="3"/>
      <c r="G27863" s="3"/>
      <c r="H27863" s="3"/>
      <c r="I27863" s="3"/>
      <c r="J27863" s="3"/>
      <c r="K27863" s="3"/>
      <c r="L27863" s="3"/>
      <c r="M27863" s="3"/>
      <c r="N27863" s="3"/>
    </row>
    <row r="27864">
      <c r="A27864" s="3"/>
      <c r="B27864" s="3"/>
      <c r="C27864" s="3"/>
      <c r="D27864" s="3"/>
      <c r="E27864" s="3"/>
      <c r="F27864" s="3"/>
      <c r="G27864" s="3"/>
      <c r="H27864" s="3"/>
      <c r="I27864" s="3"/>
      <c r="J27864" s="3"/>
      <c r="K27864" s="3"/>
      <c r="L27864" s="3"/>
      <c r="M27864" s="3"/>
      <c r="N27864" s="3"/>
    </row>
    <row r="27865">
      <c r="A27865" s="3"/>
      <c r="B27865" s="3"/>
      <c r="C27865" s="3"/>
      <c r="D27865" s="3"/>
      <c r="E27865" s="3"/>
      <c r="F27865" s="3"/>
      <c r="G27865" s="3"/>
      <c r="H27865" s="3"/>
      <c r="I27865" s="3"/>
      <c r="J27865" s="3"/>
      <c r="K27865" s="3"/>
      <c r="L27865" s="3"/>
      <c r="M27865" s="3"/>
      <c r="N27865" s="3"/>
    </row>
    <row r="27866">
      <c r="A27866" s="3"/>
      <c r="B27866" s="3"/>
      <c r="C27866" s="3"/>
      <c r="D27866" s="3"/>
      <c r="E27866" s="3"/>
      <c r="F27866" s="3"/>
      <c r="G27866" s="3"/>
      <c r="H27866" s="3"/>
      <c r="I27866" s="3"/>
      <c r="J27866" s="3"/>
      <c r="K27866" s="3"/>
      <c r="L27866" s="3"/>
      <c r="M27866" s="3"/>
      <c r="N27866" s="3"/>
    </row>
    <row r="27867">
      <c r="A27867" s="3"/>
      <c r="B27867" s="3"/>
      <c r="C27867" s="3"/>
      <c r="D27867" s="3"/>
      <c r="E27867" s="3"/>
      <c r="F27867" s="3"/>
      <c r="G27867" s="3"/>
      <c r="H27867" s="3"/>
      <c r="I27867" s="3"/>
      <c r="J27867" s="3"/>
      <c r="K27867" s="3"/>
      <c r="L27867" s="3"/>
      <c r="M27867" s="3"/>
      <c r="N27867" s="3"/>
    </row>
    <row r="27868">
      <c r="A27868" s="3"/>
      <c r="B27868" s="3"/>
      <c r="C27868" s="3"/>
      <c r="D27868" s="3"/>
      <c r="E27868" s="3"/>
      <c r="F27868" s="3"/>
      <c r="G27868" s="3"/>
      <c r="H27868" s="3"/>
      <c r="I27868" s="3"/>
      <c r="J27868" s="3"/>
      <c r="K27868" s="3"/>
      <c r="L27868" s="3"/>
      <c r="M27868" s="3"/>
      <c r="N27868" s="3"/>
    </row>
    <row r="27869">
      <c r="A27869" s="3"/>
      <c r="B27869" s="3"/>
      <c r="C27869" s="3"/>
      <c r="D27869" s="3"/>
      <c r="E27869" s="3"/>
      <c r="F27869" s="3"/>
      <c r="G27869" s="3"/>
      <c r="H27869" s="3"/>
      <c r="I27869" s="3"/>
      <c r="J27869" s="3"/>
      <c r="K27869" s="3"/>
      <c r="L27869" s="3"/>
      <c r="M27869" s="3"/>
      <c r="N27869" s="3"/>
    </row>
    <row r="27870">
      <c r="A27870" s="3"/>
      <c r="B27870" s="3"/>
      <c r="C27870" s="3"/>
      <c r="D27870" s="3"/>
      <c r="E27870" s="3"/>
      <c r="F27870" s="3"/>
      <c r="G27870" s="3"/>
      <c r="H27870" s="3"/>
      <c r="I27870" s="3"/>
      <c r="J27870" s="3"/>
      <c r="K27870" s="3"/>
      <c r="L27870" s="3"/>
      <c r="M27870" s="3"/>
      <c r="N27870" s="3"/>
    </row>
    <row r="27871">
      <c r="A27871" s="3"/>
      <c r="B27871" s="3"/>
      <c r="C27871" s="3"/>
      <c r="D27871" s="3"/>
      <c r="E27871" s="3"/>
      <c r="F27871" s="3"/>
      <c r="G27871" s="3"/>
      <c r="H27871" s="3"/>
      <c r="I27871" s="3"/>
      <c r="J27871" s="3"/>
      <c r="K27871" s="3"/>
      <c r="L27871" s="3"/>
      <c r="M27871" s="3"/>
      <c r="N27871" s="3"/>
    </row>
    <row r="27872">
      <c r="A27872" s="3"/>
      <c r="B27872" s="3"/>
      <c r="C27872" s="3"/>
      <c r="D27872" s="3"/>
      <c r="E27872" s="3"/>
      <c r="F27872" s="3"/>
      <c r="G27872" s="3"/>
      <c r="H27872" s="3"/>
      <c r="I27872" s="3"/>
      <c r="J27872" s="3"/>
      <c r="K27872" s="3"/>
      <c r="L27872" s="3"/>
      <c r="M27872" s="3"/>
      <c r="N27872" s="3"/>
    </row>
    <row r="27873">
      <c r="A27873" s="3"/>
      <c r="B27873" s="3"/>
      <c r="C27873" s="3"/>
      <c r="D27873" s="3"/>
      <c r="E27873" s="3"/>
      <c r="F27873" s="3"/>
      <c r="G27873" s="3"/>
      <c r="H27873" s="3"/>
      <c r="I27873" s="3"/>
      <c r="J27873" s="3"/>
      <c r="K27873" s="3"/>
      <c r="L27873" s="3"/>
      <c r="M27873" s="3"/>
      <c r="N27873" s="3"/>
    </row>
    <row r="27874">
      <c r="A27874" s="3"/>
      <c r="B27874" s="3"/>
      <c r="C27874" s="3"/>
      <c r="D27874" s="3"/>
      <c r="E27874" s="3"/>
      <c r="F27874" s="3"/>
      <c r="G27874" s="3"/>
      <c r="H27874" s="3"/>
      <c r="I27874" s="3"/>
      <c r="J27874" s="3"/>
      <c r="K27874" s="3"/>
      <c r="L27874" s="3"/>
      <c r="M27874" s="3"/>
      <c r="N27874" s="3"/>
    </row>
    <row r="27875">
      <c r="A27875" s="3"/>
      <c r="B27875" s="3"/>
      <c r="C27875" s="3"/>
      <c r="D27875" s="3"/>
      <c r="E27875" s="3"/>
      <c r="F27875" s="3"/>
      <c r="G27875" s="3"/>
      <c r="H27875" s="3"/>
      <c r="I27875" s="3"/>
      <c r="J27875" s="3"/>
      <c r="K27875" s="3"/>
      <c r="L27875" s="3"/>
      <c r="M27875" s="3"/>
      <c r="N27875" s="3"/>
    </row>
    <row r="27876">
      <c r="A27876" s="3"/>
      <c r="B27876" s="3"/>
      <c r="C27876" s="3"/>
      <c r="D27876" s="3"/>
      <c r="E27876" s="3"/>
      <c r="F27876" s="3"/>
      <c r="G27876" s="3"/>
      <c r="H27876" s="3"/>
      <c r="I27876" s="3"/>
      <c r="J27876" s="3"/>
      <c r="K27876" s="3"/>
      <c r="L27876" s="3"/>
      <c r="M27876" s="3"/>
      <c r="N27876" s="3"/>
    </row>
    <row r="27877">
      <c r="A27877" s="3"/>
      <c r="B27877" s="3"/>
      <c r="C27877" s="3"/>
      <c r="D27877" s="3"/>
      <c r="E27877" s="3"/>
      <c r="F27877" s="3"/>
      <c r="G27877" s="3"/>
      <c r="H27877" s="3"/>
      <c r="I27877" s="3"/>
      <c r="J27877" s="3"/>
      <c r="K27877" s="3"/>
      <c r="L27877" s="3"/>
      <c r="M27877" s="3"/>
      <c r="N27877" s="3"/>
    </row>
    <row r="27878">
      <c r="A27878" s="3"/>
      <c r="B27878" s="3"/>
      <c r="C27878" s="3"/>
      <c r="D27878" s="3"/>
      <c r="E27878" s="3"/>
      <c r="F27878" s="3"/>
      <c r="G27878" s="3"/>
      <c r="H27878" s="3"/>
      <c r="I27878" s="3"/>
      <c r="J27878" s="3"/>
      <c r="K27878" s="3"/>
      <c r="L27878" s="3"/>
      <c r="M27878" s="3"/>
      <c r="N27878" s="3"/>
    </row>
    <row r="27879">
      <c r="A27879" s="3"/>
      <c r="B27879" s="3"/>
      <c r="C27879" s="3"/>
      <c r="D27879" s="3"/>
      <c r="E27879" s="3"/>
      <c r="F27879" s="3"/>
      <c r="G27879" s="3"/>
      <c r="H27879" s="3"/>
      <c r="I27879" s="3"/>
      <c r="J27879" s="3"/>
      <c r="K27879" s="3"/>
      <c r="L27879" s="3"/>
      <c r="M27879" s="3"/>
      <c r="N27879" s="3"/>
    </row>
    <row r="27880">
      <c r="A27880" s="3"/>
      <c r="B27880" s="3"/>
      <c r="C27880" s="3"/>
      <c r="D27880" s="3"/>
      <c r="E27880" s="3"/>
      <c r="F27880" s="3"/>
      <c r="G27880" s="3"/>
      <c r="H27880" s="3"/>
      <c r="I27880" s="3"/>
      <c r="J27880" s="3"/>
      <c r="K27880" s="3"/>
      <c r="L27880" s="3"/>
      <c r="M27880" s="3"/>
      <c r="N27880" s="3"/>
    </row>
    <row r="27881">
      <c r="A27881" s="3"/>
      <c r="B27881" s="3"/>
      <c r="C27881" s="3"/>
      <c r="D27881" s="3"/>
      <c r="E27881" s="3"/>
      <c r="F27881" s="3"/>
      <c r="G27881" s="3"/>
      <c r="H27881" s="3"/>
      <c r="I27881" s="3"/>
      <c r="J27881" s="3"/>
      <c r="K27881" s="3"/>
      <c r="L27881" s="3"/>
      <c r="M27881" s="3"/>
      <c r="N27881" s="3"/>
    </row>
    <row r="27882">
      <c r="A27882" s="3"/>
      <c r="B27882" s="3"/>
      <c r="C27882" s="3"/>
      <c r="D27882" s="3"/>
      <c r="E27882" s="3"/>
      <c r="F27882" s="3"/>
      <c r="G27882" s="3"/>
      <c r="H27882" s="3"/>
      <c r="I27882" s="3"/>
      <c r="J27882" s="3"/>
      <c r="K27882" s="3"/>
      <c r="L27882" s="3"/>
      <c r="M27882" s="3"/>
      <c r="N27882" s="3"/>
    </row>
    <row r="27883">
      <c r="A27883" s="3"/>
      <c r="B27883" s="3"/>
      <c r="C27883" s="3"/>
      <c r="D27883" s="3"/>
      <c r="E27883" s="3"/>
      <c r="F27883" s="3"/>
      <c r="G27883" s="3"/>
      <c r="H27883" s="3"/>
      <c r="I27883" s="3"/>
      <c r="J27883" s="3"/>
      <c r="K27883" s="3"/>
      <c r="L27883" s="3"/>
      <c r="M27883" s="3"/>
      <c r="N27883" s="3"/>
    </row>
    <row r="27884">
      <c r="A27884" s="3"/>
      <c r="B27884" s="3"/>
      <c r="C27884" s="3"/>
      <c r="D27884" s="3"/>
      <c r="E27884" s="3"/>
      <c r="F27884" s="3"/>
      <c r="G27884" s="3"/>
      <c r="H27884" s="3"/>
      <c r="I27884" s="3"/>
      <c r="J27884" s="3"/>
      <c r="K27884" s="3"/>
      <c r="L27884" s="3"/>
      <c r="M27884" s="3"/>
      <c r="N27884" s="3"/>
    </row>
    <row r="27885">
      <c r="A27885" s="3"/>
      <c r="B27885" s="3"/>
      <c r="C27885" s="3"/>
      <c r="D27885" s="3"/>
      <c r="E27885" s="3"/>
      <c r="F27885" s="3"/>
      <c r="G27885" s="3"/>
      <c r="H27885" s="3"/>
      <c r="I27885" s="3"/>
      <c r="J27885" s="3"/>
      <c r="K27885" s="3"/>
      <c r="L27885" s="3"/>
      <c r="M27885" s="3"/>
      <c r="N27885" s="3"/>
    </row>
    <row r="27886">
      <c r="A27886" s="3"/>
      <c r="B27886" s="3"/>
      <c r="C27886" s="3"/>
      <c r="D27886" s="3"/>
      <c r="E27886" s="3"/>
      <c r="F27886" s="3"/>
      <c r="G27886" s="3"/>
      <c r="H27886" s="3"/>
      <c r="I27886" s="3"/>
      <c r="J27886" s="3"/>
      <c r="K27886" s="3"/>
      <c r="L27886" s="3"/>
      <c r="M27886" s="3"/>
      <c r="N27886" s="3"/>
    </row>
    <row r="27887">
      <c r="A27887" s="3"/>
      <c r="B27887" s="3"/>
      <c r="C27887" s="3"/>
      <c r="D27887" s="3"/>
      <c r="E27887" s="3"/>
      <c r="F27887" s="3"/>
      <c r="G27887" s="3"/>
      <c r="H27887" s="3"/>
      <c r="I27887" s="3"/>
      <c r="J27887" s="3"/>
      <c r="K27887" s="3"/>
      <c r="L27887" s="3"/>
      <c r="M27887" s="3"/>
      <c r="N27887" s="3"/>
    </row>
    <row r="27888">
      <c r="A27888" s="3"/>
      <c r="B27888" s="3"/>
      <c r="C27888" s="3"/>
      <c r="D27888" s="3"/>
      <c r="E27888" s="3"/>
      <c r="F27888" s="3"/>
      <c r="G27888" s="3"/>
      <c r="H27888" s="3"/>
      <c r="I27888" s="3"/>
      <c r="J27888" s="3"/>
      <c r="K27888" s="3"/>
      <c r="L27888" s="3"/>
      <c r="M27888" s="3"/>
      <c r="N27888" s="3"/>
    </row>
    <row r="27889">
      <c r="A27889" s="3"/>
      <c r="B27889" s="3"/>
      <c r="C27889" s="3"/>
      <c r="D27889" s="3"/>
      <c r="E27889" s="3"/>
      <c r="F27889" s="3"/>
      <c r="G27889" s="3"/>
      <c r="H27889" s="3"/>
      <c r="I27889" s="3"/>
      <c r="J27889" s="3"/>
      <c r="K27889" s="3"/>
      <c r="L27889" s="3"/>
      <c r="M27889" s="3"/>
      <c r="N27889" s="3"/>
    </row>
    <row r="27890">
      <c r="A27890" s="3"/>
      <c r="B27890" s="3"/>
      <c r="C27890" s="3"/>
      <c r="D27890" s="3"/>
      <c r="E27890" s="3"/>
      <c r="F27890" s="3"/>
      <c r="G27890" s="3"/>
      <c r="H27890" s="3"/>
      <c r="I27890" s="3"/>
      <c r="J27890" s="3"/>
      <c r="K27890" s="3"/>
      <c r="L27890" s="3"/>
      <c r="M27890" s="3"/>
      <c r="N27890" s="3"/>
    </row>
    <row r="27891">
      <c r="A27891" s="3"/>
      <c r="B27891" s="3"/>
      <c r="C27891" s="3"/>
      <c r="D27891" s="3"/>
      <c r="E27891" s="3"/>
      <c r="F27891" s="3"/>
      <c r="G27891" s="3"/>
      <c r="H27891" s="3"/>
      <c r="I27891" s="3"/>
      <c r="J27891" s="3"/>
      <c r="K27891" s="3"/>
      <c r="L27891" s="3"/>
      <c r="M27891" s="3"/>
      <c r="N27891" s="3"/>
    </row>
    <row r="27892">
      <c r="A27892" s="3"/>
      <c r="B27892" s="3"/>
      <c r="C27892" s="3"/>
      <c r="D27892" s="3"/>
      <c r="E27892" s="3"/>
      <c r="F27892" s="3"/>
      <c r="G27892" s="3"/>
      <c r="H27892" s="3"/>
      <c r="I27892" s="3"/>
      <c r="J27892" s="3"/>
      <c r="K27892" s="3"/>
      <c r="L27892" s="3"/>
      <c r="M27892" s="3"/>
      <c r="N27892" s="3"/>
    </row>
    <row r="27893">
      <c r="A27893" s="3"/>
      <c r="B27893" s="3"/>
      <c r="C27893" s="3"/>
      <c r="D27893" s="3"/>
      <c r="E27893" s="3"/>
      <c r="F27893" s="3"/>
      <c r="G27893" s="3"/>
      <c r="H27893" s="3"/>
      <c r="I27893" s="3"/>
      <c r="J27893" s="3"/>
      <c r="K27893" s="3"/>
      <c r="L27893" s="3"/>
      <c r="M27893" s="3"/>
      <c r="N27893" s="3"/>
    </row>
    <row r="27894">
      <c r="A27894" s="3"/>
      <c r="B27894" s="3"/>
      <c r="C27894" s="3"/>
      <c r="D27894" s="3"/>
      <c r="E27894" s="3"/>
      <c r="F27894" s="3"/>
      <c r="G27894" s="3"/>
      <c r="H27894" s="3"/>
      <c r="I27894" s="3"/>
      <c r="J27894" s="3"/>
      <c r="K27894" s="3"/>
      <c r="L27894" s="3"/>
      <c r="M27894" s="3"/>
      <c r="N27894" s="3"/>
    </row>
    <row r="27895">
      <c r="A27895" s="3"/>
      <c r="B27895" s="3"/>
      <c r="C27895" s="3"/>
      <c r="D27895" s="3"/>
      <c r="E27895" s="3"/>
      <c r="F27895" s="3"/>
      <c r="G27895" s="3"/>
      <c r="H27895" s="3"/>
      <c r="I27895" s="3"/>
      <c r="J27895" s="3"/>
      <c r="K27895" s="3"/>
      <c r="L27895" s="3"/>
      <c r="M27895" s="3"/>
      <c r="N27895" s="3"/>
    </row>
    <row r="27896">
      <c r="A27896" s="3"/>
      <c r="B27896" s="3"/>
      <c r="C27896" s="3"/>
      <c r="D27896" s="3"/>
      <c r="E27896" s="3"/>
      <c r="F27896" s="3"/>
      <c r="G27896" s="3"/>
      <c r="H27896" s="3"/>
      <c r="I27896" s="3"/>
      <c r="J27896" s="3"/>
      <c r="K27896" s="3"/>
      <c r="L27896" s="3"/>
      <c r="M27896" s="3"/>
      <c r="N27896" s="3"/>
    </row>
    <row r="27897">
      <c r="A27897" s="3"/>
      <c r="B27897" s="3"/>
      <c r="C27897" s="3"/>
      <c r="D27897" s="3"/>
      <c r="E27897" s="3"/>
      <c r="F27897" s="3"/>
      <c r="G27897" s="3"/>
      <c r="H27897" s="3"/>
      <c r="I27897" s="3"/>
      <c r="J27897" s="3"/>
      <c r="K27897" s="3"/>
      <c r="L27897" s="3"/>
      <c r="M27897" s="3"/>
      <c r="N27897" s="3"/>
    </row>
    <row r="27898">
      <c r="A27898" s="3"/>
      <c r="B27898" s="3"/>
      <c r="C27898" s="3"/>
      <c r="D27898" s="3"/>
      <c r="E27898" s="3"/>
      <c r="F27898" s="3"/>
      <c r="G27898" s="3"/>
      <c r="H27898" s="3"/>
      <c r="I27898" s="3"/>
      <c r="J27898" s="3"/>
      <c r="K27898" s="3"/>
      <c r="L27898" s="3"/>
      <c r="M27898" s="3"/>
      <c r="N27898" s="3"/>
    </row>
    <row r="27899">
      <c r="A27899" s="3"/>
      <c r="B27899" s="3"/>
      <c r="C27899" s="3"/>
      <c r="D27899" s="3"/>
      <c r="E27899" s="3"/>
      <c r="F27899" s="3"/>
      <c r="G27899" s="3"/>
      <c r="H27899" s="3"/>
      <c r="I27899" s="3"/>
      <c r="J27899" s="3"/>
      <c r="K27899" s="3"/>
      <c r="L27899" s="3"/>
      <c r="M27899" s="3"/>
      <c r="N27899" s="3"/>
    </row>
    <row r="27900">
      <c r="A27900" s="3"/>
      <c r="B27900" s="3"/>
      <c r="C27900" s="3"/>
      <c r="D27900" s="3"/>
      <c r="E27900" s="3"/>
      <c r="F27900" s="3"/>
      <c r="G27900" s="3"/>
      <c r="H27900" s="3"/>
      <c r="I27900" s="3"/>
      <c r="J27900" s="3"/>
      <c r="K27900" s="3"/>
      <c r="L27900" s="3"/>
      <c r="M27900" s="3"/>
      <c r="N27900" s="3"/>
    </row>
    <row r="27901">
      <c r="A27901" s="3"/>
      <c r="B27901" s="3"/>
      <c r="C27901" s="3"/>
      <c r="D27901" s="3"/>
      <c r="E27901" s="3"/>
      <c r="F27901" s="3"/>
      <c r="G27901" s="3"/>
      <c r="H27901" s="3"/>
      <c r="I27901" s="3"/>
      <c r="J27901" s="3"/>
      <c r="K27901" s="3"/>
      <c r="L27901" s="3"/>
      <c r="M27901" s="3"/>
      <c r="N27901" s="3"/>
    </row>
    <row r="27902">
      <c r="A27902" s="3"/>
      <c r="B27902" s="3"/>
      <c r="C27902" s="3"/>
      <c r="D27902" s="3"/>
      <c r="E27902" s="3"/>
      <c r="F27902" s="3"/>
      <c r="G27902" s="3"/>
      <c r="H27902" s="3"/>
      <c r="I27902" s="3"/>
      <c r="J27902" s="3"/>
      <c r="K27902" s="3"/>
      <c r="L27902" s="3"/>
      <c r="M27902" s="3"/>
      <c r="N27902" s="3"/>
    </row>
    <row r="27903">
      <c r="A27903" s="3"/>
      <c r="B27903" s="3"/>
      <c r="C27903" s="3"/>
      <c r="D27903" s="3"/>
      <c r="E27903" s="3"/>
      <c r="F27903" s="3"/>
      <c r="G27903" s="3"/>
      <c r="H27903" s="3"/>
      <c r="I27903" s="3"/>
      <c r="J27903" s="3"/>
      <c r="K27903" s="3"/>
      <c r="L27903" s="3"/>
      <c r="M27903" s="3"/>
      <c r="N27903" s="3"/>
    </row>
    <row r="27904">
      <c r="A27904" s="3"/>
      <c r="B27904" s="3"/>
      <c r="C27904" s="3"/>
      <c r="D27904" s="3"/>
      <c r="E27904" s="3"/>
      <c r="F27904" s="3"/>
      <c r="G27904" s="3"/>
      <c r="H27904" s="3"/>
      <c r="I27904" s="3"/>
      <c r="J27904" s="3"/>
      <c r="K27904" s="3"/>
      <c r="L27904" s="3"/>
      <c r="M27904" s="3"/>
      <c r="N27904" s="3"/>
    </row>
    <row r="27905">
      <c r="A27905" s="3"/>
      <c r="B27905" s="3"/>
      <c r="C27905" s="3"/>
      <c r="D27905" s="3"/>
      <c r="E27905" s="3"/>
      <c r="F27905" s="3"/>
      <c r="G27905" s="3"/>
      <c r="H27905" s="3"/>
      <c r="I27905" s="3"/>
      <c r="J27905" s="3"/>
      <c r="K27905" s="3"/>
      <c r="L27905" s="3"/>
      <c r="M27905" s="3"/>
      <c r="N27905" s="3"/>
    </row>
    <row r="27906">
      <c r="A27906" s="3"/>
      <c r="B27906" s="3"/>
      <c r="C27906" s="3"/>
      <c r="D27906" s="3"/>
      <c r="E27906" s="3"/>
      <c r="F27906" s="3"/>
      <c r="G27906" s="3"/>
      <c r="H27906" s="3"/>
      <c r="I27906" s="3"/>
      <c r="J27906" s="3"/>
      <c r="K27906" s="3"/>
      <c r="L27906" s="3"/>
      <c r="M27906" s="3"/>
      <c r="N27906" s="3"/>
    </row>
    <row r="27907">
      <c r="A27907" s="3"/>
      <c r="B27907" s="3"/>
      <c r="C27907" s="3"/>
      <c r="D27907" s="3"/>
      <c r="E27907" s="3"/>
      <c r="F27907" s="3"/>
      <c r="G27907" s="3"/>
      <c r="H27907" s="3"/>
      <c r="I27907" s="3"/>
      <c r="J27907" s="3"/>
      <c r="K27907" s="3"/>
      <c r="L27907" s="3"/>
      <c r="M27907" s="3"/>
      <c r="N27907" s="3"/>
    </row>
    <row r="27908">
      <c r="A27908" s="3"/>
      <c r="B27908" s="3"/>
      <c r="C27908" s="3"/>
      <c r="D27908" s="3"/>
      <c r="E27908" s="3"/>
      <c r="F27908" s="3"/>
      <c r="G27908" s="3"/>
      <c r="H27908" s="3"/>
      <c r="I27908" s="3"/>
      <c r="J27908" s="3"/>
      <c r="K27908" s="3"/>
      <c r="L27908" s="3"/>
      <c r="M27908" s="3"/>
      <c r="N27908" s="3"/>
    </row>
    <row r="27909">
      <c r="A27909" s="3"/>
      <c r="B27909" s="3"/>
      <c r="C27909" s="3"/>
      <c r="D27909" s="3"/>
      <c r="E27909" s="3"/>
      <c r="F27909" s="3"/>
      <c r="G27909" s="3"/>
      <c r="H27909" s="3"/>
      <c r="I27909" s="3"/>
      <c r="J27909" s="3"/>
      <c r="K27909" s="3"/>
      <c r="L27909" s="3"/>
      <c r="M27909" s="3"/>
      <c r="N27909" s="3"/>
    </row>
    <row r="27910">
      <c r="A27910" s="3"/>
      <c r="B27910" s="3"/>
      <c r="C27910" s="3"/>
      <c r="D27910" s="3"/>
      <c r="E27910" s="3"/>
      <c r="F27910" s="3"/>
      <c r="G27910" s="3"/>
      <c r="H27910" s="3"/>
      <c r="I27910" s="3"/>
      <c r="J27910" s="3"/>
      <c r="K27910" s="3"/>
      <c r="L27910" s="3"/>
      <c r="M27910" s="3"/>
      <c r="N27910" s="3"/>
    </row>
    <row r="27911">
      <c r="A27911" s="3"/>
      <c r="B27911" s="3"/>
      <c r="C27911" s="3"/>
      <c r="D27911" s="3"/>
      <c r="E27911" s="3"/>
      <c r="F27911" s="3"/>
      <c r="G27911" s="3"/>
      <c r="H27911" s="3"/>
      <c r="I27911" s="3"/>
      <c r="J27911" s="3"/>
      <c r="K27911" s="3"/>
      <c r="L27911" s="3"/>
      <c r="M27911" s="3"/>
      <c r="N27911" s="3"/>
    </row>
    <row r="27912">
      <c r="A27912" s="3"/>
      <c r="B27912" s="3"/>
      <c r="C27912" s="3"/>
      <c r="D27912" s="3"/>
      <c r="E27912" s="3"/>
      <c r="F27912" s="3"/>
      <c r="G27912" s="3"/>
      <c r="H27912" s="3"/>
      <c r="I27912" s="3"/>
      <c r="J27912" s="3"/>
      <c r="K27912" s="3"/>
      <c r="L27912" s="3"/>
      <c r="M27912" s="3"/>
      <c r="N27912" s="3"/>
    </row>
    <row r="27913">
      <c r="A27913" s="3"/>
      <c r="B27913" s="3"/>
      <c r="C27913" s="3"/>
      <c r="D27913" s="3"/>
      <c r="E27913" s="3"/>
      <c r="F27913" s="3"/>
      <c r="G27913" s="3"/>
      <c r="H27913" s="3"/>
      <c r="I27913" s="3"/>
      <c r="J27913" s="3"/>
      <c r="K27913" s="3"/>
      <c r="L27913" s="3"/>
      <c r="M27913" s="3"/>
      <c r="N27913" s="3"/>
    </row>
    <row r="27914">
      <c r="A27914" s="3"/>
      <c r="B27914" s="3"/>
      <c r="C27914" s="3"/>
      <c r="D27914" s="3"/>
      <c r="E27914" s="3"/>
      <c r="F27914" s="3"/>
      <c r="G27914" s="3"/>
      <c r="H27914" s="3"/>
      <c r="I27914" s="3"/>
      <c r="J27914" s="3"/>
      <c r="K27914" s="3"/>
      <c r="L27914" s="3"/>
      <c r="M27914" s="3"/>
      <c r="N27914" s="3"/>
    </row>
    <row r="27915">
      <c r="A27915" s="3"/>
      <c r="B27915" s="3"/>
      <c r="C27915" s="3"/>
      <c r="D27915" s="3"/>
      <c r="E27915" s="3"/>
      <c r="F27915" s="3"/>
      <c r="G27915" s="3"/>
      <c r="H27915" s="3"/>
      <c r="I27915" s="3"/>
      <c r="J27915" s="3"/>
      <c r="K27915" s="3"/>
      <c r="L27915" s="3"/>
      <c r="M27915" s="3"/>
      <c r="N27915" s="3"/>
    </row>
    <row r="27916">
      <c r="A27916" s="3"/>
      <c r="B27916" s="3"/>
      <c r="C27916" s="3"/>
      <c r="D27916" s="3"/>
      <c r="E27916" s="3"/>
      <c r="F27916" s="3"/>
      <c r="G27916" s="3"/>
      <c r="H27916" s="3"/>
      <c r="I27916" s="3"/>
      <c r="J27916" s="3"/>
      <c r="K27916" s="3"/>
      <c r="L27916" s="3"/>
      <c r="M27916" s="3"/>
      <c r="N27916" s="3"/>
    </row>
    <row r="27917">
      <c r="A27917" s="3"/>
      <c r="B27917" s="3"/>
      <c r="C27917" s="3"/>
      <c r="D27917" s="3"/>
      <c r="E27917" s="3"/>
      <c r="F27917" s="3"/>
      <c r="G27917" s="3"/>
      <c r="H27917" s="3"/>
      <c r="I27917" s="3"/>
      <c r="J27917" s="3"/>
      <c r="K27917" s="3"/>
      <c r="L27917" s="3"/>
      <c r="M27917" s="3"/>
      <c r="N27917" s="3"/>
    </row>
    <row r="27918">
      <c r="A27918" s="3"/>
      <c r="B27918" s="3"/>
      <c r="C27918" s="3"/>
      <c r="D27918" s="3"/>
      <c r="E27918" s="3"/>
      <c r="F27918" s="3"/>
      <c r="G27918" s="3"/>
      <c r="H27918" s="3"/>
      <c r="I27918" s="3"/>
      <c r="J27918" s="3"/>
      <c r="K27918" s="3"/>
      <c r="L27918" s="3"/>
      <c r="M27918" s="3"/>
      <c r="N27918" s="3"/>
    </row>
    <row r="27919">
      <c r="A27919" s="3"/>
      <c r="B27919" s="3"/>
      <c r="C27919" s="3"/>
      <c r="D27919" s="3"/>
      <c r="E27919" s="3"/>
      <c r="F27919" s="3"/>
      <c r="G27919" s="3"/>
      <c r="H27919" s="3"/>
      <c r="I27919" s="3"/>
      <c r="J27919" s="3"/>
      <c r="K27919" s="3"/>
      <c r="L27919" s="3"/>
      <c r="M27919" s="3"/>
      <c r="N27919" s="3"/>
    </row>
    <row r="27920">
      <c r="A27920" s="3"/>
      <c r="B27920" s="3"/>
      <c r="C27920" s="3"/>
      <c r="D27920" s="3"/>
      <c r="E27920" s="3"/>
      <c r="F27920" s="3"/>
      <c r="G27920" s="3"/>
      <c r="H27920" s="3"/>
      <c r="I27920" s="3"/>
      <c r="J27920" s="3"/>
      <c r="K27920" s="3"/>
      <c r="L27920" s="3"/>
      <c r="M27920" s="3"/>
      <c r="N27920" s="3"/>
    </row>
    <row r="27921">
      <c r="A27921" s="3"/>
      <c r="B27921" s="3"/>
      <c r="C27921" s="3"/>
      <c r="D27921" s="3"/>
      <c r="E27921" s="3"/>
      <c r="F27921" s="3"/>
      <c r="G27921" s="3"/>
      <c r="H27921" s="3"/>
      <c r="I27921" s="3"/>
      <c r="J27921" s="3"/>
      <c r="K27921" s="3"/>
      <c r="L27921" s="3"/>
      <c r="M27921" s="3"/>
      <c r="N27921" s="3"/>
    </row>
    <row r="27922">
      <c r="A27922" s="3"/>
      <c r="B27922" s="3"/>
      <c r="C27922" s="3"/>
      <c r="D27922" s="3"/>
      <c r="E27922" s="3"/>
      <c r="F27922" s="3"/>
      <c r="G27922" s="3"/>
      <c r="H27922" s="3"/>
      <c r="I27922" s="3"/>
      <c r="J27922" s="3"/>
      <c r="K27922" s="3"/>
      <c r="L27922" s="3"/>
      <c r="M27922" s="3"/>
      <c r="N27922" s="3"/>
    </row>
    <row r="27923">
      <c r="A27923" s="3"/>
      <c r="B27923" s="3"/>
      <c r="C27923" s="3"/>
      <c r="D27923" s="3"/>
      <c r="E27923" s="3"/>
      <c r="F27923" s="3"/>
      <c r="G27923" s="3"/>
      <c r="H27923" s="3"/>
      <c r="I27923" s="3"/>
      <c r="J27923" s="3"/>
      <c r="K27923" s="3"/>
      <c r="L27923" s="3"/>
      <c r="M27923" s="3"/>
      <c r="N27923" s="3"/>
    </row>
    <row r="27924">
      <c r="A27924" s="3"/>
      <c r="B27924" s="3"/>
      <c r="C27924" s="3"/>
      <c r="D27924" s="3"/>
      <c r="E27924" s="3"/>
      <c r="F27924" s="3"/>
      <c r="G27924" s="3"/>
      <c r="H27924" s="3"/>
      <c r="I27924" s="3"/>
      <c r="J27924" s="3"/>
      <c r="K27924" s="3"/>
      <c r="L27924" s="3"/>
      <c r="M27924" s="3"/>
      <c r="N27924" s="3"/>
    </row>
    <row r="27925">
      <c r="A27925" s="3"/>
      <c r="B27925" s="3"/>
      <c r="C27925" s="3"/>
      <c r="D27925" s="3"/>
      <c r="E27925" s="3"/>
      <c r="F27925" s="3"/>
      <c r="G27925" s="3"/>
      <c r="H27925" s="3"/>
      <c r="I27925" s="3"/>
      <c r="J27925" s="3"/>
      <c r="K27925" s="3"/>
      <c r="L27925" s="3"/>
      <c r="M27925" s="3"/>
      <c r="N27925" s="3"/>
    </row>
    <row r="27926">
      <c r="A27926" s="3"/>
      <c r="B27926" s="3"/>
      <c r="C27926" s="3"/>
      <c r="D27926" s="3"/>
      <c r="E27926" s="3"/>
      <c r="F27926" s="3"/>
      <c r="G27926" s="3"/>
      <c r="H27926" s="3"/>
      <c r="I27926" s="3"/>
      <c r="J27926" s="3"/>
      <c r="K27926" s="3"/>
      <c r="L27926" s="3"/>
      <c r="M27926" s="3"/>
      <c r="N27926" s="3"/>
    </row>
    <row r="27927">
      <c r="A27927" s="3"/>
      <c r="B27927" s="3"/>
      <c r="C27927" s="3"/>
      <c r="D27927" s="3"/>
      <c r="E27927" s="3"/>
      <c r="F27927" s="3"/>
      <c r="G27927" s="3"/>
      <c r="H27927" s="3"/>
      <c r="I27927" s="3"/>
      <c r="J27927" s="3"/>
      <c r="K27927" s="3"/>
      <c r="L27927" s="3"/>
      <c r="M27927" s="3"/>
      <c r="N27927" s="3"/>
    </row>
    <row r="27928">
      <c r="A27928" s="3"/>
      <c r="B27928" s="3"/>
      <c r="C27928" s="3"/>
      <c r="D27928" s="3"/>
      <c r="E27928" s="3"/>
      <c r="F27928" s="3"/>
      <c r="G27928" s="3"/>
      <c r="H27928" s="3"/>
      <c r="I27928" s="3"/>
      <c r="J27928" s="3"/>
      <c r="K27928" s="3"/>
      <c r="L27928" s="3"/>
      <c r="M27928" s="3"/>
      <c r="N27928" s="3"/>
    </row>
    <row r="27929">
      <c r="A27929" s="3"/>
      <c r="B27929" s="3"/>
      <c r="C27929" s="3"/>
      <c r="D27929" s="3"/>
      <c r="E27929" s="3"/>
      <c r="F27929" s="3"/>
      <c r="G27929" s="3"/>
      <c r="H27929" s="3"/>
      <c r="I27929" s="3"/>
      <c r="J27929" s="3"/>
      <c r="K27929" s="3"/>
      <c r="L27929" s="3"/>
      <c r="M27929" s="3"/>
      <c r="N27929" s="3"/>
    </row>
    <row r="27930">
      <c r="A27930" s="3"/>
      <c r="B27930" s="3"/>
      <c r="C27930" s="3"/>
      <c r="D27930" s="3"/>
      <c r="E27930" s="3"/>
      <c r="F27930" s="3"/>
      <c r="G27930" s="3"/>
      <c r="H27930" s="3"/>
      <c r="I27930" s="3"/>
      <c r="J27930" s="3"/>
      <c r="K27930" s="3"/>
      <c r="L27930" s="3"/>
      <c r="M27930" s="3"/>
      <c r="N27930" s="3"/>
    </row>
    <row r="27931">
      <c r="A27931" s="3"/>
      <c r="B27931" s="3"/>
      <c r="C27931" s="3"/>
      <c r="D27931" s="3"/>
      <c r="E27931" s="3"/>
      <c r="F27931" s="3"/>
      <c r="G27931" s="3"/>
      <c r="H27931" s="3"/>
      <c r="I27931" s="3"/>
      <c r="J27931" s="3"/>
      <c r="K27931" s="3"/>
      <c r="L27931" s="3"/>
      <c r="M27931" s="3"/>
      <c r="N27931" s="3"/>
    </row>
    <row r="27932">
      <c r="A27932" s="3"/>
      <c r="B27932" s="3"/>
      <c r="C27932" s="3"/>
      <c r="D27932" s="3"/>
      <c r="E27932" s="3"/>
      <c r="F27932" s="3"/>
      <c r="G27932" s="3"/>
      <c r="H27932" s="3"/>
      <c r="I27932" s="3"/>
      <c r="J27932" s="3"/>
      <c r="K27932" s="3"/>
      <c r="L27932" s="3"/>
      <c r="M27932" s="3"/>
      <c r="N27932" s="3"/>
    </row>
    <row r="27933">
      <c r="A27933" s="3"/>
      <c r="B27933" s="3"/>
      <c r="C27933" s="3"/>
      <c r="D27933" s="3"/>
      <c r="E27933" s="3"/>
      <c r="F27933" s="3"/>
      <c r="G27933" s="3"/>
      <c r="H27933" s="3"/>
      <c r="I27933" s="3"/>
      <c r="J27933" s="3"/>
      <c r="K27933" s="3"/>
      <c r="L27933" s="3"/>
      <c r="M27933" s="3"/>
      <c r="N27933" s="3"/>
    </row>
    <row r="27934">
      <c r="A27934" s="3"/>
      <c r="B27934" s="3"/>
      <c r="C27934" s="3"/>
      <c r="D27934" s="3"/>
      <c r="E27934" s="3"/>
      <c r="F27934" s="3"/>
      <c r="G27934" s="3"/>
      <c r="H27934" s="3"/>
      <c r="I27934" s="3"/>
      <c r="J27934" s="3"/>
      <c r="K27934" s="3"/>
      <c r="L27934" s="3"/>
      <c r="M27934" s="3"/>
      <c r="N27934" s="3"/>
    </row>
    <row r="27935">
      <c r="A27935" s="3"/>
      <c r="B27935" s="3"/>
      <c r="C27935" s="3"/>
      <c r="D27935" s="3"/>
      <c r="E27935" s="3"/>
      <c r="F27935" s="3"/>
      <c r="G27935" s="3"/>
      <c r="H27935" s="3"/>
      <c r="I27935" s="3"/>
      <c r="J27935" s="3"/>
      <c r="K27935" s="3"/>
      <c r="L27935" s="3"/>
      <c r="M27935" s="3"/>
      <c r="N27935" s="3"/>
    </row>
    <row r="27936">
      <c r="A27936" s="3"/>
      <c r="B27936" s="3"/>
      <c r="C27936" s="3"/>
      <c r="D27936" s="3"/>
      <c r="E27936" s="3"/>
      <c r="F27936" s="3"/>
      <c r="G27936" s="3"/>
      <c r="H27936" s="3"/>
      <c r="I27936" s="3"/>
      <c r="J27936" s="3"/>
      <c r="K27936" s="3"/>
      <c r="L27936" s="3"/>
      <c r="M27936" s="3"/>
      <c r="N27936" s="3"/>
    </row>
    <row r="27937">
      <c r="A27937" s="3"/>
      <c r="B27937" s="3"/>
      <c r="C27937" s="3"/>
      <c r="D27937" s="3"/>
      <c r="E27937" s="3"/>
      <c r="F27937" s="3"/>
      <c r="G27937" s="3"/>
      <c r="H27937" s="3"/>
      <c r="I27937" s="3"/>
      <c r="J27937" s="3"/>
      <c r="K27937" s="3"/>
      <c r="L27937" s="3"/>
      <c r="M27937" s="3"/>
      <c r="N27937" s="3"/>
    </row>
    <row r="27938">
      <c r="A27938" s="3"/>
      <c r="B27938" s="3"/>
      <c r="C27938" s="3"/>
      <c r="D27938" s="3"/>
      <c r="E27938" s="3"/>
      <c r="F27938" s="3"/>
      <c r="G27938" s="3"/>
      <c r="H27938" s="3"/>
      <c r="I27938" s="3"/>
      <c r="J27938" s="3"/>
      <c r="K27938" s="3"/>
      <c r="L27938" s="3"/>
      <c r="M27938" s="3"/>
      <c r="N27938" s="3"/>
    </row>
    <row r="27939">
      <c r="A27939" s="3"/>
      <c r="B27939" s="3"/>
      <c r="C27939" s="3"/>
      <c r="D27939" s="3"/>
      <c r="E27939" s="3"/>
      <c r="F27939" s="3"/>
      <c r="G27939" s="3"/>
      <c r="H27939" s="3"/>
      <c r="I27939" s="3"/>
      <c r="J27939" s="3"/>
      <c r="K27939" s="3"/>
      <c r="L27939" s="3"/>
      <c r="M27939" s="3"/>
      <c r="N27939" s="3"/>
    </row>
    <row r="27940">
      <c r="A27940" s="3"/>
      <c r="B27940" s="3"/>
      <c r="C27940" s="3"/>
      <c r="D27940" s="3"/>
      <c r="E27940" s="3"/>
      <c r="F27940" s="3"/>
      <c r="G27940" s="3"/>
      <c r="H27940" s="3"/>
      <c r="I27940" s="3"/>
      <c r="J27940" s="3"/>
      <c r="K27940" s="3"/>
      <c r="L27940" s="3"/>
      <c r="M27940" s="3"/>
      <c r="N27940" s="3"/>
    </row>
    <row r="27941">
      <c r="A27941" s="3"/>
      <c r="B27941" s="3"/>
      <c r="C27941" s="3"/>
      <c r="D27941" s="3"/>
      <c r="E27941" s="3"/>
      <c r="F27941" s="3"/>
      <c r="G27941" s="3"/>
      <c r="H27941" s="3"/>
      <c r="I27941" s="3"/>
      <c r="J27941" s="3"/>
      <c r="K27941" s="3"/>
      <c r="L27941" s="3"/>
      <c r="M27941" s="3"/>
      <c r="N27941" s="3"/>
    </row>
    <row r="27942">
      <c r="A27942" s="3"/>
      <c r="B27942" s="3"/>
      <c r="C27942" s="3"/>
      <c r="D27942" s="3"/>
      <c r="E27942" s="3"/>
      <c r="F27942" s="3"/>
      <c r="G27942" s="3"/>
      <c r="H27942" s="3"/>
      <c r="I27942" s="3"/>
      <c r="J27942" s="3"/>
      <c r="K27942" s="3"/>
      <c r="L27942" s="3"/>
      <c r="M27942" s="3"/>
      <c r="N27942" s="3"/>
    </row>
    <row r="27943">
      <c r="A27943" s="3"/>
      <c r="B27943" s="3"/>
      <c r="C27943" s="3"/>
      <c r="D27943" s="3"/>
      <c r="E27943" s="3"/>
      <c r="F27943" s="3"/>
      <c r="G27943" s="3"/>
      <c r="H27943" s="3"/>
      <c r="I27943" s="3"/>
      <c r="J27943" s="3"/>
      <c r="K27943" s="3"/>
      <c r="L27943" s="3"/>
      <c r="M27943" s="3"/>
      <c r="N27943" s="3"/>
    </row>
    <row r="27944">
      <c r="A27944" s="3"/>
      <c r="B27944" s="3"/>
      <c r="C27944" s="3"/>
      <c r="D27944" s="3"/>
      <c r="E27944" s="3"/>
      <c r="F27944" s="3"/>
      <c r="G27944" s="3"/>
      <c r="H27944" s="3"/>
      <c r="I27944" s="3"/>
      <c r="J27944" s="3"/>
      <c r="K27944" s="3"/>
      <c r="L27944" s="3"/>
      <c r="M27944" s="3"/>
      <c r="N27944" s="3"/>
    </row>
    <row r="27945">
      <c r="A27945" s="3"/>
      <c r="B27945" s="3"/>
      <c r="C27945" s="3"/>
      <c r="D27945" s="3"/>
      <c r="E27945" s="3"/>
      <c r="F27945" s="3"/>
      <c r="G27945" s="3"/>
      <c r="H27945" s="3"/>
      <c r="I27945" s="3"/>
      <c r="J27945" s="3"/>
      <c r="K27945" s="3"/>
      <c r="L27945" s="3"/>
      <c r="M27945" s="3"/>
      <c r="N27945" s="3"/>
    </row>
    <row r="27946">
      <c r="A27946" s="3"/>
      <c r="B27946" s="3"/>
      <c r="C27946" s="3"/>
      <c r="D27946" s="3"/>
      <c r="E27946" s="3"/>
      <c r="F27946" s="3"/>
      <c r="G27946" s="3"/>
      <c r="H27946" s="3"/>
      <c r="I27946" s="3"/>
      <c r="J27946" s="3"/>
      <c r="K27946" s="3"/>
      <c r="L27946" s="3"/>
      <c r="M27946" s="3"/>
      <c r="N27946" s="3"/>
    </row>
    <row r="27947">
      <c r="A27947" s="3"/>
      <c r="B27947" s="3"/>
      <c r="C27947" s="3"/>
      <c r="D27947" s="3"/>
      <c r="E27947" s="3"/>
      <c r="F27947" s="3"/>
      <c r="G27947" s="3"/>
      <c r="H27947" s="3"/>
      <c r="I27947" s="3"/>
      <c r="J27947" s="3"/>
      <c r="K27947" s="3"/>
      <c r="L27947" s="3"/>
      <c r="M27947" s="3"/>
      <c r="N27947" s="3"/>
    </row>
    <row r="27948">
      <c r="A27948" s="3"/>
      <c r="B27948" s="3"/>
      <c r="C27948" s="3"/>
      <c r="D27948" s="3"/>
      <c r="E27948" s="3"/>
      <c r="F27948" s="3"/>
      <c r="G27948" s="3"/>
      <c r="H27948" s="3"/>
      <c r="I27948" s="3"/>
      <c r="J27948" s="3"/>
      <c r="K27948" s="3"/>
      <c r="L27948" s="3"/>
      <c r="M27948" s="3"/>
      <c r="N27948" s="3"/>
    </row>
    <row r="27949">
      <c r="A27949" s="3"/>
      <c r="B27949" s="3"/>
      <c r="C27949" s="3"/>
      <c r="D27949" s="3"/>
      <c r="E27949" s="3"/>
      <c r="F27949" s="3"/>
      <c r="G27949" s="3"/>
      <c r="H27949" s="3"/>
      <c r="I27949" s="3"/>
      <c r="J27949" s="3"/>
      <c r="K27949" s="3"/>
      <c r="L27949" s="3"/>
      <c r="M27949" s="3"/>
      <c r="N27949" s="3"/>
    </row>
    <row r="27950">
      <c r="A27950" s="3"/>
      <c r="B27950" s="3"/>
      <c r="C27950" s="3"/>
      <c r="D27950" s="3"/>
      <c r="E27950" s="3"/>
      <c r="F27950" s="3"/>
      <c r="G27950" s="3"/>
      <c r="H27950" s="3"/>
      <c r="I27950" s="3"/>
      <c r="J27950" s="3"/>
      <c r="K27950" s="3"/>
      <c r="L27950" s="3"/>
      <c r="M27950" s="3"/>
      <c r="N27950" s="3"/>
    </row>
    <row r="27951">
      <c r="A27951" s="3"/>
      <c r="B27951" s="3"/>
      <c r="C27951" s="3"/>
      <c r="D27951" s="3"/>
      <c r="E27951" s="3"/>
      <c r="F27951" s="3"/>
      <c r="G27951" s="3"/>
      <c r="H27951" s="3"/>
      <c r="I27951" s="3"/>
      <c r="J27951" s="3"/>
      <c r="K27951" s="3"/>
      <c r="L27951" s="3"/>
      <c r="M27951" s="3"/>
      <c r="N27951" s="3"/>
    </row>
    <row r="27952">
      <c r="A27952" s="3"/>
      <c r="B27952" s="3"/>
      <c r="C27952" s="3"/>
      <c r="D27952" s="3"/>
      <c r="E27952" s="3"/>
      <c r="F27952" s="3"/>
      <c r="G27952" s="3"/>
      <c r="H27952" s="3"/>
      <c r="I27952" s="3"/>
      <c r="J27952" s="3"/>
      <c r="K27952" s="3"/>
      <c r="L27952" s="3"/>
      <c r="M27952" s="3"/>
      <c r="N27952" s="3"/>
    </row>
    <row r="27953">
      <c r="A27953" s="3"/>
      <c r="B27953" s="3"/>
      <c r="C27953" s="3"/>
      <c r="D27953" s="3"/>
      <c r="E27953" s="3"/>
      <c r="F27953" s="3"/>
      <c r="G27953" s="3"/>
      <c r="H27953" s="3"/>
      <c r="I27953" s="3"/>
      <c r="J27953" s="3"/>
      <c r="K27953" s="3"/>
      <c r="L27953" s="3"/>
      <c r="M27953" s="3"/>
      <c r="N27953" s="3"/>
    </row>
    <row r="27954">
      <c r="A27954" s="3"/>
      <c r="B27954" s="3"/>
      <c r="C27954" s="3"/>
      <c r="D27954" s="3"/>
      <c r="E27954" s="3"/>
      <c r="F27954" s="3"/>
      <c r="G27954" s="3"/>
      <c r="H27954" s="3"/>
      <c r="I27954" s="3"/>
      <c r="J27954" s="3"/>
      <c r="K27954" s="3"/>
      <c r="L27954" s="3"/>
      <c r="M27954" s="3"/>
      <c r="N27954" s="3"/>
    </row>
    <row r="27955">
      <c r="A27955" s="3"/>
      <c r="B27955" s="3"/>
      <c r="C27955" s="3"/>
      <c r="D27955" s="3"/>
      <c r="E27955" s="3"/>
      <c r="F27955" s="3"/>
      <c r="G27955" s="3"/>
      <c r="H27955" s="3"/>
      <c r="I27955" s="3"/>
      <c r="J27955" s="3"/>
      <c r="K27955" s="3"/>
      <c r="L27955" s="3"/>
      <c r="M27955" s="3"/>
      <c r="N27955" s="3"/>
    </row>
    <row r="27956">
      <c r="A27956" s="3"/>
      <c r="B27956" s="3"/>
      <c r="C27956" s="3"/>
      <c r="D27956" s="3"/>
      <c r="E27956" s="3"/>
      <c r="F27956" s="3"/>
      <c r="G27956" s="3"/>
      <c r="H27956" s="3"/>
      <c r="I27956" s="3"/>
      <c r="J27956" s="3"/>
      <c r="K27956" s="3"/>
      <c r="L27956" s="3"/>
      <c r="M27956" s="3"/>
      <c r="N27956" s="3"/>
    </row>
    <row r="27957">
      <c r="A27957" s="3"/>
      <c r="B27957" s="3"/>
      <c r="C27957" s="3"/>
      <c r="D27957" s="3"/>
      <c r="E27957" s="3"/>
      <c r="F27957" s="3"/>
      <c r="G27957" s="3"/>
      <c r="H27957" s="3"/>
      <c r="I27957" s="3"/>
      <c r="J27957" s="3"/>
      <c r="K27957" s="3"/>
      <c r="L27957" s="3"/>
      <c r="M27957" s="3"/>
      <c r="N27957" s="3"/>
    </row>
    <row r="27958">
      <c r="A27958" s="3"/>
      <c r="B27958" s="3"/>
      <c r="C27958" s="3"/>
      <c r="D27958" s="3"/>
      <c r="E27958" s="3"/>
      <c r="F27958" s="3"/>
      <c r="G27958" s="3"/>
      <c r="H27958" s="3"/>
      <c r="I27958" s="3"/>
      <c r="J27958" s="3"/>
      <c r="K27958" s="3"/>
      <c r="L27958" s="3"/>
      <c r="M27958" s="3"/>
      <c r="N27958" s="3"/>
    </row>
    <row r="27959">
      <c r="A27959" s="3"/>
      <c r="B27959" s="3"/>
      <c r="C27959" s="3"/>
      <c r="D27959" s="3"/>
      <c r="E27959" s="3"/>
      <c r="F27959" s="3"/>
      <c r="G27959" s="3"/>
      <c r="H27959" s="3"/>
      <c r="I27959" s="3"/>
      <c r="J27959" s="3"/>
      <c r="K27959" s="3"/>
      <c r="L27959" s="3"/>
      <c r="M27959" s="3"/>
      <c r="N27959" s="3"/>
    </row>
    <row r="27960">
      <c r="A27960" s="3"/>
      <c r="B27960" s="3"/>
      <c r="C27960" s="3"/>
      <c r="D27960" s="3"/>
      <c r="E27960" s="3"/>
      <c r="F27960" s="3"/>
      <c r="G27960" s="3"/>
      <c r="H27960" s="3"/>
      <c r="I27960" s="3"/>
      <c r="J27960" s="3"/>
      <c r="K27960" s="3"/>
      <c r="L27960" s="3"/>
      <c r="M27960" s="3"/>
      <c r="N27960" s="3"/>
    </row>
    <row r="27961">
      <c r="A27961" s="3"/>
      <c r="B27961" s="3"/>
      <c r="C27961" s="3"/>
      <c r="D27961" s="3"/>
      <c r="E27961" s="3"/>
      <c r="F27961" s="3"/>
      <c r="G27961" s="3"/>
      <c r="H27961" s="3"/>
      <c r="I27961" s="3"/>
      <c r="J27961" s="3"/>
      <c r="K27961" s="3"/>
      <c r="L27961" s="3"/>
      <c r="M27961" s="3"/>
      <c r="N27961" s="3"/>
    </row>
    <row r="27962">
      <c r="A27962" s="3"/>
      <c r="B27962" s="3"/>
      <c r="C27962" s="3"/>
      <c r="D27962" s="3"/>
      <c r="E27962" s="3"/>
      <c r="F27962" s="3"/>
      <c r="G27962" s="3"/>
      <c r="H27962" s="3"/>
      <c r="I27962" s="3"/>
      <c r="J27962" s="3"/>
      <c r="K27962" s="3"/>
      <c r="L27962" s="3"/>
      <c r="M27962" s="3"/>
      <c r="N27962" s="3"/>
    </row>
    <row r="27963">
      <c r="A27963" s="3"/>
      <c r="B27963" s="3"/>
      <c r="C27963" s="3"/>
      <c r="D27963" s="3"/>
      <c r="E27963" s="3"/>
      <c r="F27963" s="3"/>
      <c r="G27963" s="3"/>
      <c r="H27963" s="3"/>
      <c r="I27963" s="3"/>
      <c r="J27963" s="3"/>
      <c r="K27963" s="3"/>
      <c r="L27963" s="3"/>
      <c r="M27963" s="3"/>
      <c r="N27963" s="3"/>
    </row>
    <row r="27964">
      <c r="A27964" s="3"/>
      <c r="B27964" s="3"/>
      <c r="C27964" s="3"/>
      <c r="D27964" s="3"/>
      <c r="E27964" s="3"/>
      <c r="F27964" s="3"/>
      <c r="G27964" s="3"/>
      <c r="H27964" s="3"/>
      <c r="I27964" s="3"/>
      <c r="J27964" s="3"/>
      <c r="K27964" s="3"/>
      <c r="L27964" s="3"/>
      <c r="M27964" s="3"/>
      <c r="N27964" s="3"/>
    </row>
    <row r="27965">
      <c r="A27965" s="3"/>
      <c r="B27965" s="3"/>
      <c r="C27965" s="3"/>
      <c r="D27965" s="3"/>
      <c r="E27965" s="3"/>
      <c r="F27965" s="3"/>
      <c r="G27965" s="3"/>
      <c r="H27965" s="3"/>
      <c r="I27965" s="3"/>
      <c r="J27965" s="3"/>
      <c r="K27965" s="3"/>
      <c r="L27965" s="3"/>
      <c r="M27965" s="3"/>
      <c r="N27965" s="3"/>
    </row>
    <row r="27966">
      <c r="A27966" s="3"/>
      <c r="B27966" s="3"/>
      <c r="C27966" s="3"/>
      <c r="D27966" s="3"/>
      <c r="E27966" s="3"/>
      <c r="F27966" s="3"/>
      <c r="G27966" s="3"/>
      <c r="H27966" s="3"/>
      <c r="I27966" s="3"/>
      <c r="J27966" s="3"/>
      <c r="K27966" s="3"/>
      <c r="L27966" s="3"/>
      <c r="M27966" s="3"/>
      <c r="N27966" s="3"/>
    </row>
    <row r="27967">
      <c r="A27967" s="3"/>
      <c r="B27967" s="3"/>
      <c r="C27967" s="3"/>
      <c r="D27967" s="3"/>
      <c r="E27967" s="3"/>
      <c r="F27967" s="3"/>
      <c r="G27967" s="3"/>
      <c r="H27967" s="3"/>
      <c r="I27967" s="3"/>
      <c r="J27967" s="3"/>
      <c r="K27967" s="3"/>
      <c r="L27967" s="3"/>
      <c r="M27967" s="3"/>
      <c r="N27967" s="3"/>
    </row>
    <row r="27968">
      <c r="A27968" s="3"/>
      <c r="B27968" s="3"/>
      <c r="C27968" s="3"/>
      <c r="D27968" s="3"/>
      <c r="E27968" s="3"/>
      <c r="F27968" s="3"/>
      <c r="G27968" s="3"/>
      <c r="H27968" s="3"/>
      <c r="I27968" s="3"/>
      <c r="J27968" s="3"/>
      <c r="K27968" s="3"/>
      <c r="L27968" s="3"/>
      <c r="M27968" s="3"/>
      <c r="N27968" s="3"/>
    </row>
    <row r="27969">
      <c r="A27969" s="3"/>
      <c r="B27969" s="3"/>
      <c r="C27969" s="3"/>
      <c r="D27969" s="3"/>
      <c r="E27969" s="3"/>
      <c r="F27969" s="3"/>
      <c r="G27969" s="3"/>
      <c r="H27969" s="3"/>
      <c r="I27969" s="3"/>
      <c r="J27969" s="3"/>
      <c r="K27969" s="3"/>
      <c r="L27969" s="3"/>
      <c r="M27969" s="3"/>
      <c r="N27969" s="3"/>
    </row>
    <row r="27970">
      <c r="A27970" s="3"/>
      <c r="B27970" s="3"/>
      <c r="C27970" s="3"/>
      <c r="D27970" s="3"/>
      <c r="E27970" s="3"/>
      <c r="F27970" s="3"/>
      <c r="G27970" s="3"/>
      <c r="H27970" s="3"/>
      <c r="I27970" s="3"/>
      <c r="J27970" s="3"/>
      <c r="K27970" s="3"/>
      <c r="L27970" s="3"/>
      <c r="M27970" s="3"/>
      <c r="N27970" s="3"/>
    </row>
    <row r="27971">
      <c r="A27971" s="3"/>
      <c r="B27971" s="3"/>
      <c r="C27971" s="3"/>
      <c r="D27971" s="3"/>
      <c r="E27971" s="3"/>
      <c r="F27971" s="3"/>
      <c r="G27971" s="3"/>
      <c r="H27971" s="3"/>
      <c r="I27971" s="3"/>
      <c r="J27971" s="3"/>
      <c r="K27971" s="3"/>
      <c r="L27971" s="3"/>
      <c r="M27971" s="3"/>
      <c r="N27971" s="3"/>
    </row>
    <row r="27972">
      <c r="A27972" s="3"/>
      <c r="B27972" s="3"/>
      <c r="C27972" s="3"/>
      <c r="D27972" s="3"/>
      <c r="E27972" s="3"/>
      <c r="F27972" s="3"/>
      <c r="G27972" s="3"/>
      <c r="H27972" s="3"/>
      <c r="I27972" s="3"/>
      <c r="J27972" s="3"/>
      <c r="K27972" s="3"/>
      <c r="L27972" s="3"/>
      <c r="M27972" s="3"/>
      <c r="N27972" s="3"/>
    </row>
    <row r="27973">
      <c r="A27973" s="3"/>
      <c r="B27973" s="3"/>
      <c r="C27973" s="3"/>
      <c r="D27973" s="3"/>
      <c r="E27973" s="3"/>
      <c r="F27973" s="3"/>
      <c r="G27973" s="3"/>
      <c r="H27973" s="3"/>
      <c r="I27973" s="3"/>
      <c r="J27973" s="3"/>
      <c r="K27973" s="3"/>
      <c r="L27973" s="3"/>
      <c r="M27973" s="3"/>
      <c r="N27973" s="3"/>
    </row>
    <row r="27974">
      <c r="A27974" s="3"/>
      <c r="B27974" s="3"/>
      <c r="C27974" s="3"/>
      <c r="D27974" s="3"/>
      <c r="E27974" s="3"/>
      <c r="F27974" s="3"/>
      <c r="G27974" s="3"/>
      <c r="H27974" s="3"/>
      <c r="I27974" s="3"/>
      <c r="J27974" s="3"/>
      <c r="K27974" s="3"/>
      <c r="L27974" s="3"/>
      <c r="M27974" s="3"/>
      <c r="N27974" s="3"/>
    </row>
    <row r="27975">
      <c r="A27975" s="3"/>
      <c r="B27975" s="3"/>
      <c r="C27975" s="3"/>
      <c r="D27975" s="3"/>
      <c r="E27975" s="3"/>
      <c r="F27975" s="3"/>
      <c r="G27975" s="3"/>
      <c r="H27975" s="3"/>
      <c r="I27975" s="3"/>
      <c r="J27975" s="3"/>
      <c r="K27975" s="3"/>
      <c r="L27975" s="3"/>
      <c r="M27975" s="3"/>
      <c r="N27975" s="3"/>
    </row>
    <row r="27976">
      <c r="A27976" s="3"/>
      <c r="B27976" s="3"/>
      <c r="C27976" s="3"/>
      <c r="D27976" s="3"/>
      <c r="E27976" s="3"/>
      <c r="F27976" s="3"/>
      <c r="G27976" s="3"/>
      <c r="H27976" s="3"/>
      <c r="I27976" s="3"/>
      <c r="J27976" s="3"/>
      <c r="K27976" s="3"/>
      <c r="L27976" s="3"/>
      <c r="M27976" s="3"/>
      <c r="N27976" s="3"/>
    </row>
    <row r="27977">
      <c r="A27977" s="3"/>
      <c r="B27977" s="3"/>
      <c r="C27977" s="3"/>
      <c r="D27977" s="3"/>
      <c r="E27977" s="3"/>
      <c r="F27977" s="3"/>
      <c r="G27977" s="3"/>
      <c r="H27977" s="3"/>
      <c r="I27977" s="3"/>
      <c r="J27977" s="3"/>
      <c r="K27977" s="3"/>
      <c r="L27977" s="3"/>
      <c r="M27977" s="3"/>
      <c r="N27977" s="3"/>
    </row>
    <row r="27978">
      <c r="A27978" s="3"/>
      <c r="B27978" s="3"/>
      <c r="C27978" s="3"/>
      <c r="D27978" s="3"/>
      <c r="E27978" s="3"/>
      <c r="F27978" s="3"/>
      <c r="G27978" s="3"/>
      <c r="H27978" s="3"/>
      <c r="I27978" s="3"/>
      <c r="J27978" s="3"/>
      <c r="K27978" s="3"/>
      <c r="L27978" s="3"/>
      <c r="M27978" s="3"/>
      <c r="N27978" s="3"/>
    </row>
    <row r="27979">
      <c r="A27979" s="3"/>
      <c r="B27979" s="3"/>
      <c r="C27979" s="3"/>
      <c r="D27979" s="3"/>
      <c r="E27979" s="3"/>
      <c r="F27979" s="3"/>
      <c r="G27979" s="3"/>
      <c r="H27979" s="3"/>
      <c r="I27979" s="3"/>
      <c r="J27979" s="3"/>
      <c r="K27979" s="3"/>
      <c r="L27979" s="3"/>
      <c r="M27979" s="3"/>
      <c r="N27979" s="3"/>
    </row>
    <row r="27980">
      <c r="A27980" s="3"/>
      <c r="B27980" s="3"/>
      <c r="C27980" s="3"/>
      <c r="D27980" s="3"/>
      <c r="E27980" s="3"/>
      <c r="F27980" s="3"/>
      <c r="G27980" s="3"/>
      <c r="H27980" s="3"/>
      <c r="I27980" s="3"/>
      <c r="J27980" s="3"/>
      <c r="K27980" s="3"/>
      <c r="L27980" s="3"/>
      <c r="M27980" s="3"/>
      <c r="N27980" s="3"/>
    </row>
    <row r="27981">
      <c r="A27981" s="3"/>
      <c r="B27981" s="3"/>
      <c r="C27981" s="3"/>
      <c r="D27981" s="3"/>
      <c r="E27981" s="3"/>
      <c r="F27981" s="3"/>
      <c r="G27981" s="3"/>
      <c r="H27981" s="3"/>
      <c r="I27981" s="3"/>
      <c r="J27981" s="3"/>
      <c r="K27981" s="3"/>
      <c r="L27981" s="3"/>
      <c r="M27981" s="3"/>
      <c r="N27981" s="3"/>
    </row>
    <row r="27982">
      <c r="A27982" s="3"/>
      <c r="B27982" s="3"/>
      <c r="C27982" s="3"/>
      <c r="D27982" s="3"/>
      <c r="E27982" s="3"/>
      <c r="F27982" s="3"/>
      <c r="G27982" s="3"/>
      <c r="H27982" s="3"/>
      <c r="I27982" s="3"/>
      <c r="J27982" s="3"/>
      <c r="K27982" s="3"/>
      <c r="L27982" s="3"/>
      <c r="M27982" s="3"/>
      <c r="N27982" s="3"/>
    </row>
    <row r="27983">
      <c r="A27983" s="3"/>
      <c r="B27983" s="3"/>
      <c r="C27983" s="3"/>
      <c r="D27983" s="3"/>
      <c r="E27983" s="3"/>
      <c r="F27983" s="3"/>
      <c r="G27983" s="3"/>
      <c r="H27983" s="3"/>
      <c r="I27983" s="3"/>
      <c r="J27983" s="3"/>
      <c r="K27983" s="3"/>
      <c r="L27983" s="3"/>
      <c r="M27983" s="3"/>
      <c r="N27983" s="3"/>
    </row>
    <row r="27984">
      <c r="A27984" s="3"/>
      <c r="B27984" s="3"/>
      <c r="C27984" s="3"/>
      <c r="D27984" s="3"/>
      <c r="E27984" s="3"/>
      <c r="F27984" s="3"/>
      <c r="G27984" s="3"/>
      <c r="H27984" s="3"/>
      <c r="I27984" s="3"/>
      <c r="J27984" s="3"/>
      <c r="K27984" s="3"/>
      <c r="L27984" s="3"/>
      <c r="M27984" s="3"/>
      <c r="N27984" s="3"/>
    </row>
    <row r="27985">
      <c r="A27985" s="3"/>
      <c r="B27985" s="3"/>
      <c r="C27985" s="3"/>
      <c r="D27985" s="3"/>
      <c r="E27985" s="3"/>
      <c r="F27985" s="3"/>
      <c r="G27985" s="3"/>
      <c r="H27985" s="3"/>
      <c r="I27985" s="3"/>
      <c r="J27985" s="3"/>
      <c r="K27985" s="3"/>
      <c r="L27985" s="3"/>
      <c r="M27985" s="3"/>
      <c r="N27985" s="3"/>
    </row>
    <row r="27986">
      <c r="A27986" s="3"/>
      <c r="B27986" s="3"/>
      <c r="C27986" s="3"/>
      <c r="D27986" s="3"/>
      <c r="E27986" s="3"/>
      <c r="F27986" s="3"/>
      <c r="G27986" s="3"/>
      <c r="H27986" s="3"/>
      <c r="I27986" s="3"/>
      <c r="J27986" s="3"/>
      <c r="K27986" s="3"/>
      <c r="L27986" s="3"/>
      <c r="M27986" s="3"/>
      <c r="N27986" s="3"/>
    </row>
    <row r="27987">
      <c r="A27987" s="3"/>
      <c r="B27987" s="3"/>
      <c r="C27987" s="3"/>
      <c r="D27987" s="3"/>
      <c r="E27987" s="3"/>
      <c r="F27987" s="3"/>
      <c r="G27987" s="3"/>
      <c r="H27987" s="3"/>
      <c r="I27987" s="3"/>
      <c r="J27987" s="3"/>
      <c r="K27987" s="3"/>
      <c r="L27987" s="3"/>
      <c r="M27987" s="3"/>
      <c r="N27987" s="3"/>
    </row>
    <row r="27988">
      <c r="A27988" s="3"/>
      <c r="B27988" s="3"/>
      <c r="C27988" s="3"/>
      <c r="D27988" s="3"/>
      <c r="E27988" s="3"/>
      <c r="F27988" s="3"/>
      <c r="G27988" s="3"/>
      <c r="H27988" s="3"/>
      <c r="I27988" s="3"/>
      <c r="J27988" s="3"/>
      <c r="K27988" s="3"/>
      <c r="L27988" s="3"/>
      <c r="M27988" s="3"/>
      <c r="N27988" s="3"/>
    </row>
    <row r="27989">
      <c r="A27989" s="3"/>
      <c r="B27989" s="3"/>
      <c r="C27989" s="3"/>
      <c r="D27989" s="3"/>
      <c r="E27989" s="3"/>
      <c r="F27989" s="3"/>
      <c r="G27989" s="3"/>
      <c r="H27989" s="3"/>
      <c r="I27989" s="3"/>
      <c r="J27989" s="3"/>
      <c r="K27989" s="3"/>
      <c r="L27989" s="3"/>
      <c r="M27989" s="3"/>
      <c r="N27989" s="3"/>
    </row>
    <row r="27990">
      <c r="A27990" s="3"/>
      <c r="B27990" s="3"/>
      <c r="C27990" s="3"/>
      <c r="D27990" s="3"/>
      <c r="E27990" s="3"/>
      <c r="F27990" s="3"/>
      <c r="G27990" s="3"/>
      <c r="H27990" s="3"/>
      <c r="I27990" s="3"/>
      <c r="J27990" s="3"/>
      <c r="K27990" s="3"/>
      <c r="L27990" s="3"/>
      <c r="M27990" s="3"/>
      <c r="N27990" s="3"/>
    </row>
    <row r="27991">
      <c r="A27991" s="3"/>
      <c r="B27991" s="3"/>
      <c r="C27991" s="3"/>
      <c r="D27991" s="3"/>
      <c r="E27991" s="3"/>
      <c r="F27991" s="3"/>
      <c r="G27991" s="3"/>
      <c r="H27991" s="3"/>
      <c r="I27991" s="3"/>
      <c r="J27991" s="3"/>
      <c r="K27991" s="3"/>
      <c r="L27991" s="3"/>
      <c r="M27991" s="3"/>
      <c r="N27991" s="3"/>
    </row>
    <row r="27992">
      <c r="A27992" s="3"/>
      <c r="B27992" s="3"/>
      <c r="C27992" s="3"/>
      <c r="D27992" s="3"/>
      <c r="E27992" s="3"/>
      <c r="F27992" s="3"/>
      <c r="G27992" s="3"/>
      <c r="H27992" s="3"/>
      <c r="I27992" s="3"/>
      <c r="J27992" s="3"/>
      <c r="K27992" s="3"/>
      <c r="L27992" s="3"/>
      <c r="M27992" s="3"/>
      <c r="N27992" s="3"/>
    </row>
    <row r="27993">
      <c r="A27993" s="3"/>
      <c r="B27993" s="3"/>
      <c r="C27993" s="3"/>
      <c r="D27993" s="3"/>
      <c r="E27993" s="3"/>
      <c r="F27993" s="3"/>
      <c r="G27993" s="3"/>
      <c r="H27993" s="3"/>
      <c r="I27993" s="3"/>
      <c r="J27993" s="3"/>
      <c r="K27993" s="3"/>
      <c r="L27993" s="3"/>
      <c r="M27993" s="3"/>
      <c r="N27993" s="3"/>
    </row>
    <row r="27994">
      <c r="A27994" s="3"/>
      <c r="B27994" s="3"/>
      <c r="C27994" s="3"/>
      <c r="D27994" s="3"/>
      <c r="E27994" s="3"/>
      <c r="F27994" s="3"/>
      <c r="G27994" s="3"/>
      <c r="H27994" s="3"/>
      <c r="I27994" s="3"/>
      <c r="J27994" s="3"/>
      <c r="K27994" s="3"/>
      <c r="L27994" s="3"/>
      <c r="M27994" s="3"/>
      <c r="N27994" s="3"/>
    </row>
    <row r="27995">
      <c r="A27995" s="3"/>
      <c r="B27995" s="3"/>
      <c r="C27995" s="3"/>
      <c r="D27995" s="3"/>
      <c r="E27995" s="3"/>
      <c r="F27995" s="3"/>
      <c r="G27995" s="3"/>
      <c r="H27995" s="3"/>
      <c r="I27995" s="3"/>
      <c r="J27995" s="3"/>
      <c r="K27995" s="3"/>
      <c r="L27995" s="3"/>
      <c r="M27995" s="3"/>
      <c r="N27995" s="3"/>
    </row>
    <row r="27996">
      <c r="A27996" s="3"/>
      <c r="B27996" s="3"/>
      <c r="C27996" s="3"/>
      <c r="D27996" s="3"/>
      <c r="E27996" s="3"/>
      <c r="F27996" s="3"/>
      <c r="G27996" s="3"/>
      <c r="H27996" s="3"/>
      <c r="I27996" s="3"/>
      <c r="J27996" s="3"/>
      <c r="K27996" s="3"/>
      <c r="L27996" s="3"/>
      <c r="M27996" s="3"/>
      <c r="N27996" s="3"/>
    </row>
    <row r="27997">
      <c r="A27997" s="3"/>
      <c r="B27997" s="3"/>
      <c r="C27997" s="3"/>
      <c r="D27997" s="3"/>
      <c r="E27997" s="3"/>
      <c r="F27997" s="3"/>
      <c r="G27997" s="3"/>
      <c r="H27997" s="3"/>
      <c r="I27997" s="3"/>
      <c r="J27997" s="3"/>
      <c r="K27997" s="3"/>
      <c r="L27997" s="3"/>
      <c r="M27997" s="3"/>
      <c r="N27997" s="3"/>
    </row>
    <row r="27998">
      <c r="A27998" s="3"/>
      <c r="B27998" s="3"/>
      <c r="C27998" s="3"/>
      <c r="D27998" s="3"/>
      <c r="E27998" s="3"/>
      <c r="F27998" s="3"/>
      <c r="G27998" s="3"/>
      <c r="H27998" s="3"/>
      <c r="I27998" s="3"/>
      <c r="J27998" s="3"/>
      <c r="K27998" s="3"/>
      <c r="L27998" s="3"/>
      <c r="M27998" s="3"/>
      <c r="N27998" s="3"/>
    </row>
    <row r="27999">
      <c r="A27999" s="3"/>
      <c r="B27999" s="3"/>
      <c r="C27999" s="3"/>
      <c r="D27999" s="3"/>
      <c r="E27999" s="3"/>
      <c r="F27999" s="3"/>
      <c r="G27999" s="3"/>
      <c r="H27999" s="3"/>
      <c r="I27999" s="3"/>
      <c r="J27999" s="3"/>
      <c r="K27999" s="3"/>
      <c r="L27999" s="3"/>
      <c r="M27999" s="3"/>
      <c r="N27999" s="3"/>
    </row>
    <row r="28000">
      <c r="A28000" s="3"/>
      <c r="B28000" s="3"/>
      <c r="C28000" s="3"/>
      <c r="D28000" s="3"/>
      <c r="E28000" s="3"/>
      <c r="F28000" s="3"/>
      <c r="G28000" s="3"/>
      <c r="H28000" s="3"/>
      <c r="I28000" s="3"/>
      <c r="J28000" s="3"/>
      <c r="K28000" s="3"/>
      <c r="L28000" s="3"/>
      <c r="M28000" s="3"/>
      <c r="N28000" s="3"/>
    </row>
    <row r="28001">
      <c r="A28001" s="3"/>
      <c r="B28001" s="3"/>
      <c r="C28001" s="3"/>
      <c r="D28001" s="3"/>
      <c r="E28001" s="3"/>
      <c r="F28001" s="3"/>
      <c r="G28001" s="3"/>
      <c r="H28001" s="3"/>
      <c r="I28001" s="3"/>
      <c r="J28001" s="3"/>
      <c r="K28001" s="3"/>
      <c r="L28001" s="3"/>
      <c r="M28001" s="3"/>
      <c r="N28001" s="3"/>
    </row>
    <row r="28002">
      <c r="A28002" s="3"/>
      <c r="B28002" s="3"/>
      <c r="C28002" s="3"/>
      <c r="D28002" s="3"/>
      <c r="E28002" s="3"/>
      <c r="F28002" s="3"/>
      <c r="G28002" s="3"/>
      <c r="H28002" s="3"/>
      <c r="I28002" s="3"/>
      <c r="J28002" s="3"/>
      <c r="K28002" s="3"/>
      <c r="L28002" s="3"/>
      <c r="M28002" s="3"/>
      <c r="N28002" s="3"/>
    </row>
    <row r="28003">
      <c r="A28003" s="3"/>
      <c r="B28003" s="3"/>
      <c r="C28003" s="3"/>
      <c r="D28003" s="3"/>
      <c r="E28003" s="3"/>
      <c r="F28003" s="3"/>
      <c r="G28003" s="3"/>
      <c r="H28003" s="3"/>
      <c r="I28003" s="3"/>
      <c r="J28003" s="3"/>
      <c r="K28003" s="3"/>
      <c r="L28003" s="3"/>
      <c r="M28003" s="3"/>
      <c r="N28003" s="3"/>
    </row>
    <row r="28004">
      <c r="A28004" s="3"/>
      <c r="B28004" s="3"/>
      <c r="C28004" s="3"/>
      <c r="D28004" s="3"/>
      <c r="E28004" s="3"/>
      <c r="F28004" s="3"/>
      <c r="G28004" s="3"/>
      <c r="H28004" s="3"/>
      <c r="I28004" s="3"/>
      <c r="J28004" s="3"/>
      <c r="K28004" s="3"/>
      <c r="L28004" s="3"/>
      <c r="M28004" s="3"/>
      <c r="N28004" s="3"/>
    </row>
    <row r="28005">
      <c r="A28005" s="3"/>
      <c r="B28005" s="3"/>
      <c r="C28005" s="3"/>
      <c r="D28005" s="3"/>
      <c r="E28005" s="3"/>
      <c r="F28005" s="3"/>
      <c r="G28005" s="3"/>
      <c r="H28005" s="3"/>
      <c r="I28005" s="3"/>
      <c r="J28005" s="3"/>
      <c r="K28005" s="3"/>
      <c r="L28005" s="3"/>
      <c r="M28005" s="3"/>
      <c r="N28005" s="3"/>
    </row>
    <row r="28006">
      <c r="A28006" s="3"/>
      <c r="B28006" s="3"/>
      <c r="C28006" s="3"/>
      <c r="D28006" s="3"/>
      <c r="E28006" s="3"/>
      <c r="F28006" s="3"/>
      <c r="G28006" s="3"/>
      <c r="H28006" s="3"/>
      <c r="I28006" s="3"/>
      <c r="J28006" s="3"/>
      <c r="K28006" s="3"/>
      <c r="L28006" s="3"/>
      <c r="M28006" s="3"/>
      <c r="N28006" s="3"/>
    </row>
    <row r="28007">
      <c r="A28007" s="3"/>
      <c r="B28007" s="3"/>
      <c r="C28007" s="3"/>
      <c r="D28007" s="3"/>
      <c r="E28007" s="3"/>
      <c r="F28007" s="3"/>
      <c r="G28007" s="3"/>
      <c r="H28007" s="3"/>
      <c r="I28007" s="3"/>
      <c r="J28007" s="3"/>
      <c r="K28007" s="3"/>
      <c r="L28007" s="3"/>
      <c r="M28007" s="3"/>
      <c r="N28007" s="3"/>
    </row>
    <row r="28008">
      <c r="A28008" s="3"/>
      <c r="B28008" s="3"/>
      <c r="C28008" s="3"/>
      <c r="D28008" s="3"/>
      <c r="E28008" s="3"/>
      <c r="F28008" s="3"/>
      <c r="G28008" s="3"/>
      <c r="H28008" s="3"/>
      <c r="I28008" s="3"/>
      <c r="J28008" s="3"/>
      <c r="K28008" s="3"/>
      <c r="L28008" s="3"/>
      <c r="M28008" s="3"/>
      <c r="N28008" s="3"/>
    </row>
    <row r="28009">
      <c r="A28009" s="3"/>
      <c r="B28009" s="3"/>
      <c r="C28009" s="3"/>
      <c r="D28009" s="3"/>
      <c r="E28009" s="3"/>
      <c r="F28009" s="3"/>
      <c r="G28009" s="3"/>
      <c r="H28009" s="3"/>
      <c r="I28009" s="3"/>
      <c r="J28009" s="3"/>
      <c r="K28009" s="3"/>
      <c r="L28009" s="3"/>
      <c r="M28009" s="3"/>
      <c r="N28009" s="3"/>
    </row>
    <row r="28010">
      <c r="A28010" s="3"/>
      <c r="B28010" s="3"/>
      <c r="C28010" s="3"/>
      <c r="D28010" s="3"/>
      <c r="E28010" s="3"/>
      <c r="F28010" s="3"/>
      <c r="G28010" s="3"/>
      <c r="H28010" s="3"/>
      <c r="I28010" s="3"/>
      <c r="J28010" s="3"/>
      <c r="K28010" s="3"/>
      <c r="L28010" s="3"/>
      <c r="M28010" s="3"/>
      <c r="N28010" s="3"/>
    </row>
    <row r="28011">
      <c r="A28011" s="3"/>
      <c r="B28011" s="3"/>
      <c r="C28011" s="3"/>
      <c r="D28011" s="3"/>
      <c r="E28011" s="3"/>
      <c r="F28011" s="3"/>
      <c r="G28011" s="3"/>
      <c r="H28011" s="3"/>
      <c r="I28011" s="3"/>
      <c r="J28011" s="3"/>
      <c r="K28011" s="3"/>
      <c r="L28011" s="3"/>
      <c r="M28011" s="3"/>
      <c r="N28011" s="3"/>
    </row>
    <row r="28012">
      <c r="A28012" s="3"/>
      <c r="B28012" s="3"/>
      <c r="C28012" s="3"/>
      <c r="D28012" s="3"/>
      <c r="E28012" s="3"/>
      <c r="F28012" s="3"/>
      <c r="G28012" s="3"/>
      <c r="H28012" s="3"/>
      <c r="I28012" s="3"/>
      <c r="J28012" s="3"/>
      <c r="K28012" s="3"/>
      <c r="L28012" s="3"/>
      <c r="M28012" s="3"/>
      <c r="N28012" s="3"/>
    </row>
    <row r="28013">
      <c r="A28013" s="3"/>
      <c r="B28013" s="3"/>
      <c r="C28013" s="3"/>
      <c r="D28013" s="3"/>
      <c r="E28013" s="3"/>
      <c r="F28013" s="3"/>
      <c r="G28013" s="3"/>
      <c r="H28013" s="3"/>
      <c r="I28013" s="3"/>
      <c r="J28013" s="3"/>
      <c r="K28013" s="3"/>
      <c r="L28013" s="3"/>
      <c r="M28013" s="3"/>
      <c r="N28013" s="3"/>
    </row>
    <row r="28014">
      <c r="A28014" s="3"/>
      <c r="B28014" s="3"/>
      <c r="C28014" s="3"/>
      <c r="D28014" s="3"/>
      <c r="E28014" s="3"/>
      <c r="F28014" s="3"/>
      <c r="G28014" s="3"/>
      <c r="H28014" s="3"/>
      <c r="I28014" s="3"/>
      <c r="J28014" s="3"/>
      <c r="K28014" s="3"/>
      <c r="L28014" s="3"/>
      <c r="M28014" s="3"/>
      <c r="N28014" s="3"/>
    </row>
    <row r="28015">
      <c r="A28015" s="3"/>
      <c r="B28015" s="3"/>
      <c r="C28015" s="3"/>
      <c r="D28015" s="3"/>
      <c r="E28015" s="3"/>
      <c r="F28015" s="3"/>
      <c r="G28015" s="3"/>
      <c r="H28015" s="3"/>
      <c r="I28015" s="3"/>
      <c r="J28015" s="3"/>
      <c r="K28015" s="3"/>
      <c r="L28015" s="3"/>
      <c r="M28015" s="3"/>
      <c r="N28015" s="3"/>
    </row>
    <row r="28016">
      <c r="A28016" s="3"/>
      <c r="B28016" s="3"/>
      <c r="C28016" s="3"/>
      <c r="D28016" s="3"/>
      <c r="E28016" s="3"/>
      <c r="F28016" s="3"/>
      <c r="G28016" s="3"/>
      <c r="H28016" s="3"/>
      <c r="I28016" s="3"/>
      <c r="J28016" s="3"/>
      <c r="K28016" s="3"/>
      <c r="L28016" s="3"/>
      <c r="M28016" s="3"/>
      <c r="N28016" s="3"/>
    </row>
    <row r="28017">
      <c r="A28017" s="3"/>
      <c r="B28017" s="3"/>
      <c r="C28017" s="3"/>
      <c r="D28017" s="3"/>
      <c r="E28017" s="3"/>
      <c r="F28017" s="3"/>
      <c r="G28017" s="3"/>
      <c r="H28017" s="3"/>
      <c r="I28017" s="3"/>
      <c r="J28017" s="3"/>
      <c r="K28017" s="3"/>
      <c r="L28017" s="3"/>
      <c r="M28017" s="3"/>
      <c r="N28017" s="3"/>
    </row>
    <row r="28018">
      <c r="A28018" s="3"/>
      <c r="B28018" s="3"/>
      <c r="C28018" s="3"/>
      <c r="D28018" s="3"/>
      <c r="E28018" s="3"/>
      <c r="F28018" s="3"/>
      <c r="G28018" s="3"/>
      <c r="H28018" s="3"/>
      <c r="I28018" s="3"/>
      <c r="J28018" s="3"/>
      <c r="K28018" s="3"/>
      <c r="L28018" s="3"/>
      <c r="M28018" s="3"/>
      <c r="N28018" s="3"/>
    </row>
    <row r="28019">
      <c r="A28019" s="3"/>
      <c r="B28019" s="3"/>
      <c r="C28019" s="3"/>
      <c r="D28019" s="3"/>
      <c r="E28019" s="3"/>
      <c r="F28019" s="3"/>
      <c r="G28019" s="3"/>
      <c r="H28019" s="3"/>
      <c r="I28019" s="3"/>
      <c r="J28019" s="3"/>
      <c r="K28019" s="3"/>
      <c r="L28019" s="3"/>
      <c r="M28019" s="3"/>
      <c r="N28019" s="3"/>
    </row>
    <row r="28020">
      <c r="A28020" s="3"/>
      <c r="B28020" s="3"/>
      <c r="C28020" s="3"/>
      <c r="D28020" s="3"/>
      <c r="E28020" s="3"/>
      <c r="F28020" s="3"/>
      <c r="G28020" s="3"/>
      <c r="H28020" s="3"/>
      <c r="I28020" s="3"/>
      <c r="J28020" s="3"/>
      <c r="K28020" s="3"/>
      <c r="L28020" s="3"/>
      <c r="M28020" s="3"/>
      <c r="N28020" s="3"/>
    </row>
    <row r="28021">
      <c r="A28021" s="3"/>
      <c r="B28021" s="3"/>
      <c r="C28021" s="3"/>
      <c r="D28021" s="3"/>
      <c r="E28021" s="3"/>
      <c r="F28021" s="3"/>
      <c r="G28021" s="3"/>
      <c r="H28021" s="3"/>
      <c r="I28021" s="3"/>
      <c r="J28021" s="3"/>
      <c r="K28021" s="3"/>
      <c r="L28021" s="3"/>
      <c r="M28021" s="3"/>
      <c r="N28021" s="3"/>
    </row>
    <row r="28022">
      <c r="A28022" s="3"/>
      <c r="B28022" s="3"/>
      <c r="C28022" s="3"/>
      <c r="D28022" s="3"/>
      <c r="E28022" s="3"/>
      <c r="F28022" s="3"/>
      <c r="G28022" s="3"/>
      <c r="H28022" s="3"/>
      <c r="I28022" s="3"/>
      <c r="J28022" s="3"/>
      <c r="K28022" s="3"/>
      <c r="L28022" s="3"/>
      <c r="M28022" s="3"/>
      <c r="N28022" s="3"/>
    </row>
    <row r="28023">
      <c r="A28023" s="3"/>
      <c r="B28023" s="3"/>
      <c r="C28023" s="3"/>
      <c r="D28023" s="3"/>
      <c r="E28023" s="3"/>
      <c r="F28023" s="3"/>
      <c r="G28023" s="3"/>
      <c r="H28023" s="3"/>
      <c r="I28023" s="3"/>
      <c r="J28023" s="3"/>
      <c r="K28023" s="3"/>
      <c r="L28023" s="3"/>
      <c r="M28023" s="3"/>
      <c r="N28023" s="3"/>
    </row>
    <row r="28024">
      <c r="A28024" s="3"/>
      <c r="B28024" s="3"/>
      <c r="C28024" s="3"/>
      <c r="D28024" s="3"/>
      <c r="E28024" s="3"/>
      <c r="F28024" s="3"/>
      <c r="G28024" s="3"/>
      <c r="H28024" s="3"/>
      <c r="I28024" s="3"/>
      <c r="J28024" s="3"/>
      <c r="K28024" s="3"/>
      <c r="L28024" s="3"/>
      <c r="M28024" s="3"/>
      <c r="N28024" s="3"/>
    </row>
    <row r="28025">
      <c r="A28025" s="3"/>
      <c r="B28025" s="3"/>
      <c r="C28025" s="3"/>
      <c r="D28025" s="3"/>
      <c r="E28025" s="3"/>
      <c r="F28025" s="3"/>
      <c r="G28025" s="3"/>
      <c r="H28025" s="3"/>
      <c r="I28025" s="3"/>
      <c r="J28025" s="3"/>
      <c r="K28025" s="3"/>
      <c r="L28025" s="3"/>
      <c r="M28025" s="3"/>
      <c r="N28025" s="3"/>
    </row>
    <row r="28026">
      <c r="A28026" s="3"/>
      <c r="B28026" s="3"/>
      <c r="C28026" s="3"/>
      <c r="D28026" s="3"/>
      <c r="E28026" s="3"/>
      <c r="F28026" s="3"/>
      <c r="G28026" s="3"/>
      <c r="H28026" s="3"/>
      <c r="I28026" s="3"/>
      <c r="J28026" s="3"/>
      <c r="K28026" s="3"/>
      <c r="L28026" s="3"/>
      <c r="M28026" s="3"/>
      <c r="N28026" s="3"/>
    </row>
    <row r="28027">
      <c r="A28027" s="3"/>
      <c r="B28027" s="3"/>
      <c r="C28027" s="3"/>
      <c r="D28027" s="3"/>
      <c r="E28027" s="3"/>
      <c r="F28027" s="3"/>
      <c r="G28027" s="3"/>
      <c r="H28027" s="3"/>
      <c r="I28027" s="3"/>
      <c r="J28027" s="3"/>
      <c r="K28027" s="3"/>
      <c r="L28027" s="3"/>
      <c r="M28027" s="3"/>
      <c r="N28027" s="3"/>
    </row>
    <row r="28028">
      <c r="A28028" s="3"/>
      <c r="B28028" s="3"/>
      <c r="C28028" s="3"/>
      <c r="D28028" s="3"/>
      <c r="E28028" s="3"/>
      <c r="F28028" s="3"/>
      <c r="G28028" s="3"/>
      <c r="H28028" s="3"/>
      <c r="I28028" s="3"/>
      <c r="J28028" s="3"/>
      <c r="K28028" s="3"/>
      <c r="L28028" s="3"/>
      <c r="M28028" s="3"/>
      <c r="N28028" s="3"/>
    </row>
    <row r="28029">
      <c r="A28029" s="3"/>
      <c r="B28029" s="3"/>
      <c r="C28029" s="3"/>
      <c r="D28029" s="3"/>
      <c r="E28029" s="3"/>
      <c r="F28029" s="3"/>
      <c r="G28029" s="3"/>
      <c r="H28029" s="3"/>
      <c r="I28029" s="3"/>
      <c r="J28029" s="3"/>
      <c r="K28029" s="3"/>
      <c r="L28029" s="3"/>
      <c r="M28029" s="3"/>
      <c r="N28029" s="3"/>
    </row>
    <row r="28030">
      <c r="A28030" s="3"/>
      <c r="B28030" s="3"/>
      <c r="C28030" s="3"/>
      <c r="D28030" s="3"/>
      <c r="E28030" s="3"/>
      <c r="F28030" s="3"/>
      <c r="G28030" s="3"/>
      <c r="H28030" s="3"/>
      <c r="I28030" s="3"/>
      <c r="J28030" s="3"/>
      <c r="K28030" s="3"/>
      <c r="L28030" s="3"/>
      <c r="M28030" s="3"/>
      <c r="N28030" s="3"/>
    </row>
    <row r="28031">
      <c r="A28031" s="3"/>
      <c r="B28031" s="3"/>
      <c r="C28031" s="3"/>
      <c r="D28031" s="3"/>
      <c r="E28031" s="3"/>
      <c r="F28031" s="3"/>
      <c r="G28031" s="3"/>
      <c r="H28031" s="3"/>
      <c r="I28031" s="3"/>
      <c r="J28031" s="3"/>
      <c r="K28031" s="3"/>
      <c r="L28031" s="3"/>
      <c r="M28031" s="3"/>
      <c r="N28031" s="3"/>
    </row>
    <row r="28032">
      <c r="A28032" s="3"/>
      <c r="B28032" s="3"/>
      <c r="C28032" s="3"/>
      <c r="D28032" s="3"/>
      <c r="E28032" s="3"/>
      <c r="F28032" s="3"/>
      <c r="G28032" s="3"/>
      <c r="H28032" s="3"/>
      <c r="I28032" s="3"/>
      <c r="J28032" s="3"/>
      <c r="K28032" s="3"/>
      <c r="L28032" s="3"/>
      <c r="M28032" s="3"/>
      <c r="N28032" s="3"/>
    </row>
    <row r="28033">
      <c r="A28033" s="3"/>
      <c r="B28033" s="3"/>
      <c r="C28033" s="3"/>
      <c r="D28033" s="3"/>
      <c r="E28033" s="3"/>
      <c r="F28033" s="3"/>
      <c r="G28033" s="3"/>
      <c r="H28033" s="3"/>
      <c r="I28033" s="3"/>
      <c r="J28033" s="3"/>
      <c r="K28033" s="3"/>
      <c r="L28033" s="3"/>
      <c r="M28033" s="3"/>
      <c r="N28033" s="3"/>
    </row>
    <row r="28034">
      <c r="A28034" s="3"/>
      <c r="B28034" s="3"/>
      <c r="C28034" s="3"/>
      <c r="D28034" s="3"/>
      <c r="E28034" s="3"/>
      <c r="F28034" s="3"/>
      <c r="G28034" s="3"/>
      <c r="H28034" s="3"/>
      <c r="I28034" s="3"/>
      <c r="J28034" s="3"/>
      <c r="K28034" s="3"/>
      <c r="L28034" s="3"/>
      <c r="M28034" s="3"/>
      <c r="N28034" s="3"/>
    </row>
    <row r="28035">
      <c r="A28035" s="3"/>
      <c r="B28035" s="3"/>
      <c r="C28035" s="3"/>
      <c r="D28035" s="3"/>
      <c r="E28035" s="3"/>
      <c r="F28035" s="3"/>
      <c r="G28035" s="3"/>
      <c r="H28035" s="3"/>
      <c r="I28035" s="3"/>
      <c r="J28035" s="3"/>
      <c r="K28035" s="3"/>
      <c r="L28035" s="3"/>
      <c r="M28035" s="3"/>
      <c r="N28035" s="3"/>
    </row>
    <row r="28036">
      <c r="A28036" s="3"/>
      <c r="B28036" s="3"/>
      <c r="C28036" s="3"/>
      <c r="D28036" s="3"/>
      <c r="E28036" s="3"/>
      <c r="F28036" s="3"/>
      <c r="G28036" s="3"/>
      <c r="H28036" s="3"/>
      <c r="I28036" s="3"/>
      <c r="J28036" s="3"/>
      <c r="K28036" s="3"/>
      <c r="L28036" s="3"/>
      <c r="M28036" s="3"/>
      <c r="N28036" s="3"/>
    </row>
    <row r="28037">
      <c r="A28037" s="3"/>
      <c r="B28037" s="3"/>
      <c r="C28037" s="3"/>
      <c r="D28037" s="3"/>
      <c r="E28037" s="3"/>
      <c r="F28037" s="3"/>
      <c r="G28037" s="3"/>
      <c r="H28037" s="3"/>
      <c r="I28037" s="3"/>
      <c r="J28037" s="3"/>
      <c r="K28037" s="3"/>
      <c r="L28037" s="3"/>
      <c r="M28037" s="3"/>
      <c r="N28037" s="3"/>
    </row>
    <row r="28038">
      <c r="A28038" s="3"/>
      <c r="B28038" s="3"/>
      <c r="C28038" s="3"/>
      <c r="D28038" s="3"/>
      <c r="E28038" s="3"/>
      <c r="F28038" s="3"/>
      <c r="G28038" s="3"/>
      <c r="H28038" s="3"/>
      <c r="I28038" s="3"/>
      <c r="J28038" s="3"/>
      <c r="K28038" s="3"/>
      <c r="L28038" s="3"/>
      <c r="M28038" s="3"/>
      <c r="N28038" s="3"/>
    </row>
    <row r="28039">
      <c r="A28039" s="3"/>
      <c r="B28039" s="3"/>
      <c r="C28039" s="3"/>
      <c r="D28039" s="3"/>
      <c r="E28039" s="3"/>
      <c r="F28039" s="3"/>
      <c r="G28039" s="3"/>
      <c r="H28039" s="3"/>
      <c r="I28039" s="3"/>
      <c r="J28039" s="3"/>
      <c r="K28039" s="3"/>
      <c r="L28039" s="3"/>
      <c r="M28039" s="3"/>
      <c r="N28039" s="3"/>
    </row>
    <row r="28040">
      <c r="A28040" s="3"/>
      <c r="B28040" s="3"/>
      <c r="C28040" s="3"/>
      <c r="D28040" s="3"/>
      <c r="E28040" s="3"/>
      <c r="F28040" s="3"/>
      <c r="G28040" s="3"/>
      <c r="H28040" s="3"/>
      <c r="I28040" s="3"/>
      <c r="J28040" s="3"/>
      <c r="K28040" s="3"/>
      <c r="L28040" s="3"/>
      <c r="M28040" s="3"/>
      <c r="N28040" s="3"/>
    </row>
    <row r="28041">
      <c r="A28041" s="3"/>
      <c r="B28041" s="3"/>
      <c r="C28041" s="3"/>
      <c r="D28041" s="3"/>
      <c r="E28041" s="3"/>
      <c r="F28041" s="3"/>
      <c r="G28041" s="3"/>
      <c r="H28041" s="3"/>
      <c r="I28041" s="3"/>
      <c r="J28041" s="3"/>
      <c r="K28041" s="3"/>
      <c r="L28041" s="3"/>
      <c r="M28041" s="3"/>
      <c r="N28041" s="3"/>
    </row>
    <row r="28042">
      <c r="A28042" s="3"/>
      <c r="B28042" s="3"/>
      <c r="C28042" s="3"/>
      <c r="D28042" s="3"/>
      <c r="E28042" s="3"/>
      <c r="F28042" s="3"/>
      <c r="G28042" s="3"/>
      <c r="H28042" s="3"/>
      <c r="I28042" s="3"/>
      <c r="J28042" s="3"/>
      <c r="K28042" s="3"/>
      <c r="L28042" s="3"/>
      <c r="M28042" s="3"/>
      <c r="N28042" s="3"/>
    </row>
    <row r="28043">
      <c r="A28043" s="3"/>
      <c r="B28043" s="3"/>
      <c r="C28043" s="3"/>
      <c r="D28043" s="3"/>
      <c r="E28043" s="3"/>
      <c r="F28043" s="3"/>
      <c r="G28043" s="3"/>
      <c r="H28043" s="3"/>
      <c r="I28043" s="3"/>
      <c r="J28043" s="3"/>
      <c r="K28043" s="3"/>
      <c r="L28043" s="3"/>
      <c r="M28043" s="3"/>
      <c r="N28043" s="3"/>
    </row>
    <row r="28044">
      <c r="A28044" s="3"/>
      <c r="B28044" s="3"/>
      <c r="C28044" s="3"/>
      <c r="D28044" s="3"/>
      <c r="E28044" s="3"/>
      <c r="F28044" s="3"/>
      <c r="G28044" s="3"/>
      <c r="H28044" s="3"/>
      <c r="I28044" s="3"/>
      <c r="J28044" s="3"/>
      <c r="K28044" s="3"/>
      <c r="L28044" s="3"/>
      <c r="M28044" s="3"/>
      <c r="N28044" s="3"/>
    </row>
    <row r="28045">
      <c r="A28045" s="3"/>
      <c r="B28045" s="3"/>
      <c r="C28045" s="3"/>
      <c r="D28045" s="3"/>
      <c r="E28045" s="3"/>
      <c r="F28045" s="3"/>
      <c r="G28045" s="3"/>
      <c r="H28045" s="3"/>
      <c r="I28045" s="3"/>
      <c r="J28045" s="3"/>
      <c r="K28045" s="3"/>
      <c r="L28045" s="3"/>
      <c r="M28045" s="3"/>
      <c r="N28045" s="3"/>
    </row>
    <row r="28046">
      <c r="A28046" s="3"/>
      <c r="B28046" s="3"/>
      <c r="C28046" s="3"/>
      <c r="D28046" s="3"/>
      <c r="E28046" s="3"/>
      <c r="F28046" s="3"/>
      <c r="G28046" s="3"/>
      <c r="H28046" s="3"/>
      <c r="I28046" s="3"/>
      <c r="J28046" s="3"/>
      <c r="K28046" s="3"/>
      <c r="L28046" s="3"/>
      <c r="M28046" s="3"/>
      <c r="N28046" s="3"/>
    </row>
    <row r="28047">
      <c r="A28047" s="3"/>
      <c r="B28047" s="3"/>
      <c r="C28047" s="3"/>
      <c r="D28047" s="3"/>
      <c r="E28047" s="3"/>
      <c r="F28047" s="3"/>
      <c r="G28047" s="3"/>
      <c r="H28047" s="3"/>
      <c r="I28047" s="3"/>
      <c r="J28047" s="3"/>
      <c r="K28047" s="3"/>
      <c r="L28047" s="3"/>
      <c r="M28047" s="3"/>
      <c r="N28047" s="3"/>
    </row>
    <row r="28048">
      <c r="A28048" s="3"/>
      <c r="B28048" s="3"/>
      <c r="C28048" s="3"/>
      <c r="D28048" s="3"/>
      <c r="E28048" s="3"/>
      <c r="F28048" s="3"/>
      <c r="G28048" s="3"/>
      <c r="H28048" s="3"/>
      <c r="I28048" s="3"/>
      <c r="J28048" s="3"/>
      <c r="K28048" s="3"/>
      <c r="L28048" s="3"/>
      <c r="M28048" s="3"/>
      <c r="N28048" s="3"/>
    </row>
    <row r="28049">
      <c r="A28049" s="3"/>
      <c r="B28049" s="3"/>
      <c r="C28049" s="3"/>
      <c r="D28049" s="3"/>
      <c r="E28049" s="3"/>
      <c r="F28049" s="3"/>
      <c r="G28049" s="3"/>
      <c r="H28049" s="3"/>
      <c r="I28049" s="3"/>
      <c r="J28049" s="3"/>
      <c r="K28049" s="3"/>
      <c r="L28049" s="3"/>
      <c r="M28049" s="3"/>
      <c r="N28049" s="3"/>
    </row>
    <row r="28050">
      <c r="A28050" s="3"/>
      <c r="B28050" s="3"/>
      <c r="C28050" s="3"/>
      <c r="D28050" s="3"/>
      <c r="E28050" s="3"/>
      <c r="F28050" s="3"/>
      <c r="G28050" s="3"/>
      <c r="H28050" s="3"/>
      <c r="I28050" s="3"/>
      <c r="J28050" s="3"/>
      <c r="K28050" s="3"/>
      <c r="L28050" s="3"/>
      <c r="M28050" s="3"/>
      <c r="N28050" s="3"/>
    </row>
    <row r="28051">
      <c r="A28051" s="3"/>
      <c r="B28051" s="3"/>
      <c r="C28051" s="3"/>
      <c r="D28051" s="3"/>
      <c r="E28051" s="3"/>
      <c r="F28051" s="3"/>
      <c r="G28051" s="3"/>
      <c r="H28051" s="3"/>
      <c r="I28051" s="3"/>
      <c r="J28051" s="3"/>
      <c r="K28051" s="3"/>
      <c r="L28051" s="3"/>
      <c r="M28051" s="3"/>
      <c r="N28051" s="3"/>
    </row>
    <row r="28052">
      <c r="A28052" s="3"/>
      <c r="B28052" s="3"/>
      <c r="C28052" s="3"/>
      <c r="D28052" s="3"/>
      <c r="E28052" s="3"/>
      <c r="F28052" s="3"/>
      <c r="G28052" s="3"/>
      <c r="H28052" s="3"/>
      <c r="I28052" s="3"/>
      <c r="J28052" s="3"/>
      <c r="K28052" s="3"/>
      <c r="L28052" s="3"/>
      <c r="M28052" s="3"/>
      <c r="N28052" s="3"/>
    </row>
    <row r="28053">
      <c r="A28053" s="3"/>
      <c r="B28053" s="3"/>
      <c r="C28053" s="3"/>
      <c r="D28053" s="3"/>
      <c r="E28053" s="3"/>
      <c r="F28053" s="3"/>
      <c r="G28053" s="3"/>
      <c r="H28053" s="3"/>
      <c r="I28053" s="3"/>
      <c r="J28053" s="3"/>
      <c r="K28053" s="3"/>
      <c r="L28053" s="3"/>
      <c r="M28053" s="3"/>
      <c r="N28053" s="3"/>
    </row>
    <row r="28054">
      <c r="A28054" s="3"/>
      <c r="B28054" s="3"/>
      <c r="C28054" s="3"/>
      <c r="D28054" s="3"/>
      <c r="E28054" s="3"/>
      <c r="F28054" s="3"/>
      <c r="G28054" s="3"/>
      <c r="H28054" s="3"/>
      <c r="I28054" s="3"/>
      <c r="J28054" s="3"/>
      <c r="K28054" s="3"/>
      <c r="L28054" s="3"/>
      <c r="M28054" s="3"/>
      <c r="N28054" s="3"/>
    </row>
    <row r="28055">
      <c r="A28055" s="3"/>
      <c r="B28055" s="3"/>
      <c r="C28055" s="3"/>
      <c r="D28055" s="3"/>
      <c r="E28055" s="3"/>
      <c r="F28055" s="3"/>
      <c r="G28055" s="3"/>
      <c r="H28055" s="3"/>
      <c r="I28055" s="3"/>
      <c r="J28055" s="3"/>
      <c r="K28055" s="3"/>
      <c r="L28055" s="3"/>
      <c r="M28055" s="3"/>
      <c r="N28055" s="3"/>
    </row>
    <row r="28056">
      <c r="A28056" s="3"/>
      <c r="B28056" s="3"/>
      <c r="C28056" s="3"/>
      <c r="D28056" s="3"/>
      <c r="E28056" s="3"/>
      <c r="F28056" s="3"/>
      <c r="G28056" s="3"/>
      <c r="H28056" s="3"/>
      <c r="I28056" s="3"/>
      <c r="J28056" s="3"/>
      <c r="K28056" s="3"/>
      <c r="L28056" s="3"/>
      <c r="M28056" s="3"/>
      <c r="N28056" s="3"/>
    </row>
    <row r="28057">
      <c r="A28057" s="3"/>
      <c r="B28057" s="3"/>
      <c r="C28057" s="3"/>
      <c r="D28057" s="3"/>
      <c r="E28057" s="3"/>
      <c r="F28057" s="3"/>
      <c r="G28057" s="3"/>
      <c r="H28057" s="3"/>
      <c r="I28057" s="3"/>
      <c r="J28057" s="3"/>
      <c r="K28057" s="3"/>
      <c r="L28057" s="3"/>
      <c r="M28057" s="3"/>
      <c r="N28057" s="3"/>
    </row>
    <row r="28058">
      <c r="A28058" s="3"/>
      <c r="B28058" s="3"/>
      <c r="C28058" s="3"/>
      <c r="D28058" s="3"/>
      <c r="E28058" s="3"/>
      <c r="F28058" s="3"/>
      <c r="G28058" s="3"/>
      <c r="H28058" s="3"/>
      <c r="I28058" s="3"/>
      <c r="J28058" s="3"/>
      <c r="K28058" s="3"/>
      <c r="L28058" s="3"/>
      <c r="M28058" s="3"/>
      <c r="N28058" s="3"/>
    </row>
    <row r="28059">
      <c r="A28059" s="3"/>
      <c r="B28059" s="3"/>
      <c r="C28059" s="3"/>
      <c r="D28059" s="3"/>
      <c r="E28059" s="3"/>
      <c r="F28059" s="3"/>
      <c r="G28059" s="3"/>
      <c r="H28059" s="3"/>
      <c r="I28059" s="3"/>
      <c r="J28059" s="3"/>
      <c r="K28059" s="3"/>
      <c r="L28059" s="3"/>
      <c r="M28059" s="3"/>
      <c r="N28059" s="3"/>
    </row>
    <row r="28060">
      <c r="A28060" s="3"/>
      <c r="B28060" s="3"/>
      <c r="C28060" s="3"/>
      <c r="D28060" s="3"/>
      <c r="E28060" s="3"/>
      <c r="F28060" s="3"/>
      <c r="G28060" s="3"/>
      <c r="H28060" s="3"/>
      <c r="I28060" s="3"/>
      <c r="J28060" s="3"/>
      <c r="K28060" s="3"/>
      <c r="L28060" s="3"/>
      <c r="M28060" s="3"/>
      <c r="N28060" s="3"/>
    </row>
    <row r="28061">
      <c r="A28061" s="3"/>
      <c r="B28061" s="3"/>
      <c r="C28061" s="3"/>
      <c r="D28061" s="3"/>
      <c r="E28061" s="3"/>
      <c r="F28061" s="3"/>
      <c r="G28061" s="3"/>
      <c r="H28061" s="3"/>
      <c r="I28061" s="3"/>
      <c r="J28061" s="3"/>
      <c r="K28061" s="3"/>
      <c r="L28061" s="3"/>
      <c r="M28061" s="3"/>
      <c r="N28061" s="3"/>
    </row>
    <row r="28062">
      <c r="A28062" s="3"/>
      <c r="B28062" s="3"/>
      <c r="C28062" s="3"/>
      <c r="D28062" s="3"/>
      <c r="E28062" s="3"/>
      <c r="F28062" s="3"/>
      <c r="G28062" s="3"/>
      <c r="H28062" s="3"/>
      <c r="I28062" s="3"/>
      <c r="J28062" s="3"/>
      <c r="K28062" s="3"/>
      <c r="L28062" s="3"/>
      <c r="M28062" s="3"/>
      <c r="N28062" s="3"/>
    </row>
    <row r="28063">
      <c r="A28063" s="3"/>
      <c r="B28063" s="3"/>
      <c r="C28063" s="3"/>
      <c r="D28063" s="3"/>
      <c r="E28063" s="3"/>
      <c r="F28063" s="3"/>
      <c r="G28063" s="3"/>
      <c r="H28063" s="3"/>
      <c r="I28063" s="3"/>
      <c r="J28063" s="3"/>
      <c r="K28063" s="3"/>
      <c r="L28063" s="3"/>
      <c r="M28063" s="3"/>
      <c r="N28063" s="3"/>
    </row>
    <row r="28064">
      <c r="A28064" s="3"/>
      <c r="B28064" s="3"/>
      <c r="C28064" s="3"/>
      <c r="D28064" s="3"/>
      <c r="E28064" s="3"/>
      <c r="F28064" s="3"/>
      <c r="G28064" s="3"/>
      <c r="H28064" s="3"/>
      <c r="I28064" s="3"/>
      <c r="J28064" s="3"/>
      <c r="K28064" s="3"/>
      <c r="L28064" s="3"/>
      <c r="M28064" s="3"/>
      <c r="N28064" s="3"/>
    </row>
    <row r="28065">
      <c r="A28065" s="3"/>
      <c r="B28065" s="3"/>
      <c r="C28065" s="3"/>
      <c r="D28065" s="3"/>
      <c r="E28065" s="3"/>
      <c r="F28065" s="3"/>
      <c r="G28065" s="3"/>
      <c r="H28065" s="3"/>
      <c r="I28065" s="3"/>
      <c r="J28065" s="3"/>
      <c r="K28065" s="3"/>
      <c r="L28065" s="3"/>
      <c r="M28065" s="3"/>
      <c r="N28065" s="3"/>
    </row>
    <row r="28066">
      <c r="A28066" s="3"/>
      <c r="B28066" s="3"/>
      <c r="C28066" s="3"/>
      <c r="D28066" s="3"/>
      <c r="E28066" s="3"/>
      <c r="F28066" s="3"/>
      <c r="G28066" s="3"/>
      <c r="H28066" s="3"/>
      <c r="I28066" s="3"/>
      <c r="J28066" s="3"/>
      <c r="K28066" s="3"/>
      <c r="L28066" s="3"/>
      <c r="M28066" s="3"/>
      <c r="N28066" s="3"/>
    </row>
    <row r="28067">
      <c r="A28067" s="3"/>
      <c r="B28067" s="3"/>
      <c r="C28067" s="3"/>
      <c r="D28067" s="3"/>
      <c r="E28067" s="3"/>
      <c r="F28067" s="3"/>
      <c r="G28067" s="3"/>
      <c r="H28067" s="3"/>
      <c r="I28067" s="3"/>
      <c r="J28067" s="3"/>
      <c r="K28067" s="3"/>
      <c r="L28067" s="3"/>
      <c r="M28067" s="3"/>
      <c r="N28067" s="3"/>
    </row>
    <row r="28068">
      <c r="A28068" s="3"/>
      <c r="B28068" s="3"/>
      <c r="C28068" s="3"/>
      <c r="D28068" s="3"/>
      <c r="E28068" s="3"/>
      <c r="F28068" s="3"/>
      <c r="G28068" s="3"/>
      <c r="H28068" s="3"/>
      <c r="I28068" s="3"/>
      <c r="J28068" s="3"/>
      <c r="K28068" s="3"/>
      <c r="L28068" s="3"/>
      <c r="M28068" s="3"/>
      <c r="N28068" s="3"/>
    </row>
    <row r="28069">
      <c r="A28069" s="3"/>
      <c r="B28069" s="3"/>
      <c r="C28069" s="3"/>
      <c r="D28069" s="3"/>
      <c r="E28069" s="3"/>
      <c r="F28069" s="3"/>
      <c r="G28069" s="3"/>
      <c r="H28069" s="3"/>
      <c r="I28069" s="3"/>
      <c r="J28069" s="3"/>
      <c r="K28069" s="3"/>
      <c r="L28069" s="3"/>
      <c r="M28069" s="3"/>
      <c r="N28069" s="3"/>
    </row>
    <row r="28070">
      <c r="A28070" s="3"/>
      <c r="B28070" s="3"/>
      <c r="C28070" s="3"/>
      <c r="D28070" s="3"/>
      <c r="E28070" s="3"/>
      <c r="F28070" s="3"/>
      <c r="G28070" s="3"/>
      <c r="H28070" s="3"/>
      <c r="I28070" s="3"/>
      <c r="J28070" s="3"/>
      <c r="K28070" s="3"/>
      <c r="L28070" s="3"/>
      <c r="M28070" s="3"/>
      <c r="N28070" s="3"/>
    </row>
    <row r="28071">
      <c r="A28071" s="3"/>
      <c r="B28071" s="3"/>
      <c r="C28071" s="3"/>
      <c r="D28071" s="3"/>
      <c r="E28071" s="3"/>
      <c r="F28071" s="3"/>
      <c r="G28071" s="3"/>
      <c r="H28071" s="3"/>
      <c r="I28071" s="3"/>
      <c r="J28071" s="3"/>
      <c r="K28071" s="3"/>
      <c r="L28071" s="3"/>
      <c r="M28071" s="3"/>
      <c r="N28071" s="3"/>
    </row>
    <row r="28072">
      <c r="A28072" s="3"/>
      <c r="B28072" s="3"/>
      <c r="C28072" s="3"/>
      <c r="D28072" s="3"/>
      <c r="E28072" s="3"/>
      <c r="F28072" s="3"/>
      <c r="G28072" s="3"/>
      <c r="H28072" s="3"/>
      <c r="I28072" s="3"/>
      <c r="J28072" s="3"/>
      <c r="K28072" s="3"/>
      <c r="L28072" s="3"/>
      <c r="M28072" s="3"/>
      <c r="N28072" s="3"/>
    </row>
    <row r="28073">
      <c r="A28073" s="3"/>
      <c r="B28073" s="3"/>
      <c r="C28073" s="3"/>
      <c r="D28073" s="3"/>
      <c r="E28073" s="3"/>
      <c r="F28073" s="3"/>
      <c r="G28073" s="3"/>
      <c r="H28073" s="3"/>
      <c r="I28073" s="3"/>
      <c r="J28073" s="3"/>
      <c r="K28073" s="3"/>
      <c r="L28073" s="3"/>
      <c r="M28073" s="3"/>
      <c r="N28073" s="3"/>
    </row>
    <row r="28074">
      <c r="A28074" s="3"/>
      <c r="B28074" s="3"/>
      <c r="C28074" s="3"/>
      <c r="D28074" s="3"/>
      <c r="E28074" s="3"/>
      <c r="F28074" s="3"/>
      <c r="G28074" s="3"/>
      <c r="H28074" s="3"/>
      <c r="I28074" s="3"/>
      <c r="J28074" s="3"/>
      <c r="K28074" s="3"/>
      <c r="L28074" s="3"/>
      <c r="M28074" s="3"/>
      <c r="N28074" s="3"/>
    </row>
    <row r="28075">
      <c r="A28075" s="3"/>
      <c r="B28075" s="3"/>
      <c r="C28075" s="3"/>
      <c r="D28075" s="3"/>
      <c r="E28075" s="3"/>
      <c r="F28075" s="3"/>
      <c r="G28075" s="3"/>
      <c r="H28075" s="3"/>
      <c r="I28075" s="3"/>
      <c r="J28075" s="3"/>
      <c r="K28075" s="3"/>
      <c r="L28075" s="3"/>
      <c r="M28075" s="3"/>
      <c r="N28075" s="3"/>
    </row>
    <row r="28076">
      <c r="A28076" s="3"/>
      <c r="B28076" s="3"/>
      <c r="C28076" s="3"/>
      <c r="D28076" s="3"/>
      <c r="E28076" s="3"/>
      <c r="F28076" s="3"/>
      <c r="G28076" s="3"/>
      <c r="H28076" s="3"/>
      <c r="I28076" s="3"/>
      <c r="J28076" s="3"/>
      <c r="K28076" s="3"/>
      <c r="L28076" s="3"/>
      <c r="M28076" s="3"/>
      <c r="N28076" s="3"/>
    </row>
    <row r="28077">
      <c r="A28077" s="3"/>
      <c r="B28077" s="3"/>
      <c r="C28077" s="3"/>
      <c r="D28077" s="3"/>
      <c r="E28077" s="3"/>
      <c r="F28077" s="3"/>
      <c r="G28077" s="3"/>
      <c r="H28077" s="3"/>
      <c r="I28077" s="3"/>
      <c r="J28077" s="3"/>
      <c r="K28077" s="3"/>
      <c r="L28077" s="3"/>
      <c r="M28077" s="3"/>
      <c r="N28077" s="3"/>
    </row>
    <row r="28078">
      <c r="A28078" s="3"/>
      <c r="B28078" s="3"/>
      <c r="C28078" s="3"/>
      <c r="D28078" s="3"/>
      <c r="E28078" s="3"/>
      <c r="F28078" s="3"/>
      <c r="G28078" s="3"/>
      <c r="H28078" s="3"/>
      <c r="I28078" s="3"/>
      <c r="J28078" s="3"/>
      <c r="K28078" s="3"/>
      <c r="L28078" s="3"/>
      <c r="M28078" s="3"/>
      <c r="N28078" s="3"/>
    </row>
    <row r="28079">
      <c r="A28079" s="3"/>
      <c r="B28079" s="3"/>
      <c r="C28079" s="3"/>
      <c r="D28079" s="3"/>
      <c r="E28079" s="3"/>
      <c r="F28079" s="3"/>
      <c r="G28079" s="3"/>
      <c r="H28079" s="3"/>
      <c r="I28079" s="3"/>
      <c r="J28079" s="3"/>
      <c r="K28079" s="3"/>
      <c r="L28079" s="3"/>
      <c r="M28079" s="3"/>
      <c r="N28079" s="3"/>
    </row>
    <row r="28080">
      <c r="A28080" s="3"/>
      <c r="B28080" s="3"/>
      <c r="C28080" s="3"/>
      <c r="D28080" s="3"/>
      <c r="E28080" s="3"/>
      <c r="F28080" s="3"/>
      <c r="G28080" s="3"/>
      <c r="H28080" s="3"/>
      <c r="I28080" s="3"/>
      <c r="J28080" s="3"/>
      <c r="K28080" s="3"/>
      <c r="L28080" s="3"/>
      <c r="M28080" s="3"/>
      <c r="N28080" s="3"/>
    </row>
    <row r="28081">
      <c r="A28081" s="3"/>
      <c r="B28081" s="3"/>
      <c r="C28081" s="3"/>
      <c r="D28081" s="3"/>
      <c r="E28081" s="3"/>
      <c r="F28081" s="3"/>
      <c r="G28081" s="3"/>
      <c r="H28081" s="3"/>
      <c r="I28081" s="3"/>
      <c r="J28081" s="3"/>
      <c r="K28081" s="3"/>
      <c r="L28081" s="3"/>
      <c r="M28081" s="3"/>
      <c r="N28081" s="3"/>
    </row>
    <row r="28082">
      <c r="A28082" s="3"/>
      <c r="B28082" s="3"/>
      <c r="C28082" s="3"/>
      <c r="D28082" s="3"/>
      <c r="E28082" s="3"/>
      <c r="F28082" s="3"/>
      <c r="G28082" s="3"/>
      <c r="H28082" s="3"/>
      <c r="I28082" s="3"/>
      <c r="J28082" s="3"/>
      <c r="K28082" s="3"/>
      <c r="L28082" s="3"/>
      <c r="M28082" s="3"/>
      <c r="N28082" s="3"/>
    </row>
    <row r="28083">
      <c r="A28083" s="3"/>
      <c r="B28083" s="3"/>
      <c r="C28083" s="3"/>
      <c r="D28083" s="3"/>
      <c r="E28083" s="3"/>
      <c r="F28083" s="3"/>
      <c r="G28083" s="3"/>
      <c r="H28083" s="3"/>
      <c r="I28083" s="3"/>
      <c r="J28083" s="3"/>
      <c r="K28083" s="3"/>
      <c r="L28083" s="3"/>
      <c r="M28083" s="3"/>
      <c r="N28083" s="3"/>
    </row>
    <row r="28084">
      <c r="A28084" s="3"/>
      <c r="B28084" s="3"/>
      <c r="C28084" s="3"/>
      <c r="D28084" s="3"/>
      <c r="E28084" s="3"/>
      <c r="F28084" s="3"/>
      <c r="G28084" s="3"/>
      <c r="H28084" s="3"/>
      <c r="I28084" s="3"/>
      <c r="J28084" s="3"/>
      <c r="K28084" s="3"/>
      <c r="L28084" s="3"/>
      <c r="M28084" s="3"/>
      <c r="N28084" s="3"/>
    </row>
    <row r="28085">
      <c r="A28085" s="3"/>
      <c r="B28085" s="3"/>
      <c r="C28085" s="3"/>
      <c r="D28085" s="3"/>
      <c r="E28085" s="3"/>
      <c r="F28085" s="3"/>
      <c r="G28085" s="3"/>
      <c r="H28085" s="3"/>
      <c r="I28085" s="3"/>
      <c r="J28085" s="3"/>
      <c r="K28085" s="3"/>
      <c r="L28085" s="3"/>
      <c r="M28085" s="3"/>
      <c r="N28085" s="3"/>
    </row>
    <row r="28086">
      <c r="A28086" s="3"/>
      <c r="B28086" s="3"/>
      <c r="C28086" s="3"/>
      <c r="D28086" s="3"/>
      <c r="E28086" s="3"/>
      <c r="F28086" s="3"/>
      <c r="G28086" s="3"/>
      <c r="H28086" s="3"/>
      <c r="I28086" s="3"/>
      <c r="J28086" s="3"/>
      <c r="K28086" s="3"/>
      <c r="L28086" s="3"/>
      <c r="M28086" s="3"/>
      <c r="N28086" s="3"/>
    </row>
    <row r="28087">
      <c r="A28087" s="3"/>
      <c r="B28087" s="3"/>
      <c r="C28087" s="3"/>
      <c r="D28087" s="3"/>
      <c r="E28087" s="3"/>
      <c r="F28087" s="3"/>
      <c r="G28087" s="3"/>
      <c r="H28087" s="3"/>
      <c r="I28087" s="3"/>
      <c r="J28087" s="3"/>
      <c r="K28087" s="3"/>
      <c r="L28087" s="3"/>
      <c r="M28087" s="3"/>
      <c r="N28087" s="3"/>
    </row>
    <row r="28088">
      <c r="A28088" s="3"/>
      <c r="B28088" s="3"/>
      <c r="C28088" s="3"/>
      <c r="D28088" s="3"/>
      <c r="E28088" s="3"/>
      <c r="F28088" s="3"/>
      <c r="G28088" s="3"/>
      <c r="H28088" s="3"/>
      <c r="I28088" s="3"/>
      <c r="J28088" s="3"/>
      <c r="K28088" s="3"/>
      <c r="L28088" s="3"/>
      <c r="M28088" s="3"/>
      <c r="N28088" s="3"/>
    </row>
    <row r="28089">
      <c r="A28089" s="3"/>
      <c r="B28089" s="3"/>
      <c r="C28089" s="3"/>
      <c r="D28089" s="3"/>
      <c r="E28089" s="3"/>
      <c r="F28089" s="3"/>
      <c r="G28089" s="3"/>
      <c r="H28089" s="3"/>
      <c r="I28089" s="3"/>
      <c r="J28089" s="3"/>
      <c r="K28089" s="3"/>
      <c r="L28089" s="3"/>
      <c r="M28089" s="3"/>
      <c r="N28089" s="3"/>
    </row>
    <row r="28090">
      <c r="A28090" s="3"/>
      <c r="B28090" s="3"/>
      <c r="C28090" s="3"/>
      <c r="D28090" s="3"/>
      <c r="E28090" s="3"/>
      <c r="F28090" s="3"/>
      <c r="G28090" s="3"/>
      <c r="H28090" s="3"/>
      <c r="I28090" s="3"/>
      <c r="J28090" s="3"/>
      <c r="K28090" s="3"/>
      <c r="L28090" s="3"/>
      <c r="M28090" s="3"/>
      <c r="N28090" s="3"/>
    </row>
    <row r="28091">
      <c r="A28091" s="3"/>
      <c r="B28091" s="3"/>
      <c r="C28091" s="3"/>
      <c r="D28091" s="3"/>
      <c r="E28091" s="3"/>
      <c r="F28091" s="3"/>
      <c r="G28091" s="3"/>
      <c r="H28091" s="3"/>
      <c r="I28091" s="3"/>
      <c r="J28091" s="3"/>
      <c r="K28091" s="3"/>
      <c r="L28091" s="3"/>
      <c r="M28091" s="3"/>
      <c r="N28091" s="3"/>
    </row>
    <row r="28092">
      <c r="A28092" s="3"/>
      <c r="B28092" s="3"/>
      <c r="C28092" s="3"/>
      <c r="D28092" s="3"/>
      <c r="E28092" s="3"/>
      <c r="F28092" s="3"/>
      <c r="G28092" s="3"/>
      <c r="H28092" s="3"/>
      <c r="I28092" s="3"/>
      <c r="J28092" s="3"/>
      <c r="K28092" s="3"/>
      <c r="L28092" s="3"/>
      <c r="M28092" s="3"/>
      <c r="N28092" s="3"/>
    </row>
    <row r="28093">
      <c r="A28093" s="3"/>
      <c r="B28093" s="3"/>
      <c r="C28093" s="3"/>
      <c r="D28093" s="3"/>
      <c r="E28093" s="3"/>
      <c r="F28093" s="3"/>
      <c r="G28093" s="3"/>
      <c r="H28093" s="3"/>
      <c r="I28093" s="3"/>
      <c r="J28093" s="3"/>
      <c r="K28093" s="3"/>
      <c r="L28093" s="3"/>
      <c r="M28093" s="3"/>
      <c r="N28093" s="3"/>
    </row>
    <row r="28094">
      <c r="A28094" s="3"/>
      <c r="B28094" s="3"/>
      <c r="C28094" s="3"/>
      <c r="D28094" s="3"/>
      <c r="E28094" s="3"/>
      <c r="F28094" s="3"/>
      <c r="G28094" s="3"/>
      <c r="H28094" s="3"/>
      <c r="I28094" s="3"/>
      <c r="J28094" s="3"/>
      <c r="K28094" s="3"/>
      <c r="L28094" s="3"/>
      <c r="M28094" s="3"/>
      <c r="N28094" s="3"/>
    </row>
    <row r="28095">
      <c r="A28095" s="3"/>
      <c r="B28095" s="3"/>
      <c r="C28095" s="3"/>
      <c r="D28095" s="3"/>
      <c r="E28095" s="3"/>
      <c r="F28095" s="3"/>
      <c r="G28095" s="3"/>
      <c r="H28095" s="3"/>
      <c r="I28095" s="3"/>
      <c r="J28095" s="3"/>
      <c r="K28095" s="3"/>
      <c r="L28095" s="3"/>
      <c r="M28095" s="3"/>
      <c r="N28095" s="3"/>
    </row>
    <row r="28096">
      <c r="A28096" s="3"/>
      <c r="B28096" s="3"/>
      <c r="C28096" s="3"/>
      <c r="D28096" s="3"/>
      <c r="E28096" s="3"/>
      <c r="F28096" s="3"/>
      <c r="G28096" s="3"/>
      <c r="H28096" s="3"/>
      <c r="I28096" s="3"/>
      <c r="J28096" s="3"/>
      <c r="K28096" s="3"/>
      <c r="L28096" s="3"/>
      <c r="M28096" s="3"/>
      <c r="N28096" s="3"/>
    </row>
    <row r="28097">
      <c r="A28097" s="3"/>
      <c r="B28097" s="3"/>
      <c r="C28097" s="3"/>
      <c r="D28097" s="3"/>
      <c r="E28097" s="3"/>
      <c r="F28097" s="3"/>
      <c r="G28097" s="3"/>
      <c r="H28097" s="3"/>
      <c r="I28097" s="3"/>
      <c r="J28097" s="3"/>
      <c r="K28097" s="3"/>
      <c r="L28097" s="3"/>
      <c r="M28097" s="3"/>
      <c r="N28097" s="3"/>
    </row>
    <row r="28098">
      <c r="A28098" s="3"/>
      <c r="B28098" s="3"/>
      <c r="C28098" s="3"/>
      <c r="D28098" s="3"/>
      <c r="E28098" s="3"/>
      <c r="F28098" s="3"/>
      <c r="G28098" s="3"/>
      <c r="H28098" s="3"/>
      <c r="I28098" s="3"/>
      <c r="J28098" s="3"/>
      <c r="K28098" s="3"/>
      <c r="L28098" s="3"/>
      <c r="M28098" s="3"/>
      <c r="N28098" s="3"/>
    </row>
    <row r="28099">
      <c r="A28099" s="3"/>
      <c r="B28099" s="3"/>
      <c r="C28099" s="3"/>
      <c r="D28099" s="3"/>
      <c r="E28099" s="3"/>
      <c r="F28099" s="3"/>
      <c r="G28099" s="3"/>
      <c r="H28099" s="3"/>
      <c r="I28099" s="3"/>
      <c r="J28099" s="3"/>
      <c r="K28099" s="3"/>
      <c r="L28099" s="3"/>
      <c r="M28099" s="3"/>
      <c r="N28099" s="3"/>
    </row>
    <row r="28100">
      <c r="A28100" s="3"/>
      <c r="B28100" s="3"/>
      <c r="C28100" s="3"/>
      <c r="D28100" s="3"/>
      <c r="E28100" s="3"/>
      <c r="F28100" s="3"/>
      <c r="G28100" s="3"/>
      <c r="H28100" s="3"/>
      <c r="I28100" s="3"/>
      <c r="J28100" s="3"/>
      <c r="K28100" s="3"/>
      <c r="L28100" s="3"/>
      <c r="M28100" s="3"/>
      <c r="N28100" s="3"/>
    </row>
    <row r="28101">
      <c r="A28101" s="3"/>
      <c r="B28101" s="3"/>
      <c r="C28101" s="3"/>
      <c r="D28101" s="3"/>
      <c r="E28101" s="3"/>
      <c r="F28101" s="3"/>
      <c r="G28101" s="3"/>
      <c r="H28101" s="3"/>
      <c r="I28101" s="3"/>
      <c r="J28101" s="3"/>
      <c r="K28101" s="3"/>
      <c r="L28101" s="3"/>
      <c r="M28101" s="3"/>
      <c r="N28101" s="3"/>
    </row>
    <row r="28102">
      <c r="A28102" s="3"/>
      <c r="B28102" s="3"/>
      <c r="C28102" s="3"/>
      <c r="D28102" s="3"/>
      <c r="E28102" s="3"/>
      <c r="F28102" s="3"/>
      <c r="G28102" s="3"/>
      <c r="H28102" s="3"/>
      <c r="I28102" s="3"/>
      <c r="J28102" s="3"/>
      <c r="K28102" s="3"/>
      <c r="L28102" s="3"/>
      <c r="M28102" s="3"/>
      <c r="N28102" s="3"/>
    </row>
    <row r="28103">
      <c r="A28103" s="3"/>
      <c r="B28103" s="3"/>
      <c r="C28103" s="3"/>
      <c r="D28103" s="3"/>
      <c r="E28103" s="3"/>
      <c r="F28103" s="3"/>
      <c r="G28103" s="3"/>
      <c r="H28103" s="3"/>
      <c r="I28103" s="3"/>
      <c r="J28103" s="3"/>
      <c r="K28103" s="3"/>
      <c r="L28103" s="3"/>
      <c r="M28103" s="3"/>
      <c r="N28103" s="3"/>
    </row>
    <row r="28104">
      <c r="A28104" s="3"/>
      <c r="B28104" s="3"/>
      <c r="C28104" s="3"/>
      <c r="D28104" s="3"/>
      <c r="E28104" s="3"/>
      <c r="F28104" s="3"/>
      <c r="G28104" s="3"/>
      <c r="H28104" s="3"/>
      <c r="I28104" s="3"/>
      <c r="J28104" s="3"/>
      <c r="K28104" s="3"/>
      <c r="L28104" s="3"/>
      <c r="M28104" s="3"/>
      <c r="N28104" s="3"/>
    </row>
    <row r="28105">
      <c r="A28105" s="3"/>
      <c r="B28105" s="3"/>
      <c r="C28105" s="3"/>
      <c r="D28105" s="3"/>
      <c r="E28105" s="3"/>
      <c r="F28105" s="3"/>
      <c r="G28105" s="3"/>
      <c r="H28105" s="3"/>
      <c r="I28105" s="3"/>
      <c r="J28105" s="3"/>
      <c r="K28105" s="3"/>
      <c r="L28105" s="3"/>
      <c r="M28105" s="3"/>
      <c r="N28105" s="3"/>
    </row>
    <row r="28106">
      <c r="A28106" s="3"/>
      <c r="B28106" s="3"/>
      <c r="C28106" s="3"/>
      <c r="D28106" s="3"/>
      <c r="E28106" s="3"/>
      <c r="F28106" s="3"/>
      <c r="G28106" s="3"/>
      <c r="H28106" s="3"/>
      <c r="I28106" s="3"/>
      <c r="J28106" s="3"/>
      <c r="K28106" s="3"/>
      <c r="L28106" s="3"/>
      <c r="M28106" s="3"/>
      <c r="N28106" s="3"/>
    </row>
    <row r="28107">
      <c r="A28107" s="3"/>
      <c r="B28107" s="3"/>
      <c r="C28107" s="3"/>
      <c r="D28107" s="3"/>
      <c r="E28107" s="3"/>
      <c r="F28107" s="3"/>
      <c r="G28107" s="3"/>
      <c r="H28107" s="3"/>
      <c r="I28107" s="3"/>
      <c r="J28107" s="3"/>
      <c r="K28107" s="3"/>
      <c r="L28107" s="3"/>
      <c r="M28107" s="3"/>
      <c r="N28107" s="3"/>
    </row>
    <row r="28108">
      <c r="A28108" s="3"/>
      <c r="B28108" s="3"/>
      <c r="C28108" s="3"/>
      <c r="D28108" s="3"/>
      <c r="E28108" s="3"/>
      <c r="F28108" s="3"/>
      <c r="G28108" s="3"/>
      <c r="H28108" s="3"/>
      <c r="I28108" s="3"/>
      <c r="J28108" s="3"/>
      <c r="K28108" s="3"/>
      <c r="L28108" s="3"/>
      <c r="M28108" s="3"/>
      <c r="N28108" s="3"/>
    </row>
    <row r="28109">
      <c r="A28109" s="3"/>
      <c r="B28109" s="3"/>
      <c r="C28109" s="3"/>
      <c r="D28109" s="3"/>
      <c r="E28109" s="3"/>
      <c r="F28109" s="3"/>
      <c r="G28109" s="3"/>
      <c r="H28109" s="3"/>
      <c r="I28109" s="3"/>
      <c r="J28109" s="3"/>
      <c r="K28109" s="3"/>
      <c r="L28109" s="3"/>
      <c r="M28109" s="3"/>
      <c r="N28109" s="3"/>
    </row>
    <row r="28110">
      <c r="A28110" s="3"/>
      <c r="B28110" s="3"/>
      <c r="C28110" s="3"/>
      <c r="D28110" s="3"/>
      <c r="E28110" s="3"/>
      <c r="F28110" s="3"/>
      <c r="G28110" s="3"/>
      <c r="H28110" s="3"/>
      <c r="I28110" s="3"/>
      <c r="J28110" s="3"/>
      <c r="K28110" s="3"/>
      <c r="L28110" s="3"/>
      <c r="M28110" s="3"/>
      <c r="N28110" s="3"/>
    </row>
    <row r="28111">
      <c r="A28111" s="3"/>
      <c r="B28111" s="3"/>
      <c r="C28111" s="3"/>
      <c r="D28111" s="3"/>
      <c r="E28111" s="3"/>
      <c r="F28111" s="3"/>
      <c r="G28111" s="3"/>
      <c r="H28111" s="3"/>
      <c r="I28111" s="3"/>
      <c r="J28111" s="3"/>
      <c r="K28111" s="3"/>
      <c r="L28111" s="3"/>
      <c r="M28111" s="3"/>
      <c r="N28111" s="3"/>
    </row>
    <row r="28112">
      <c r="A28112" s="3"/>
      <c r="B28112" s="3"/>
      <c r="C28112" s="3"/>
      <c r="D28112" s="3"/>
      <c r="E28112" s="3"/>
      <c r="F28112" s="3"/>
      <c r="G28112" s="3"/>
      <c r="H28112" s="3"/>
      <c r="I28112" s="3"/>
      <c r="J28112" s="3"/>
      <c r="K28112" s="3"/>
      <c r="L28112" s="3"/>
      <c r="M28112" s="3"/>
      <c r="N28112" s="3"/>
    </row>
    <row r="28113">
      <c r="A28113" s="3"/>
      <c r="B28113" s="3"/>
      <c r="C28113" s="3"/>
      <c r="D28113" s="3"/>
      <c r="E28113" s="3"/>
      <c r="F28113" s="3"/>
      <c r="G28113" s="3"/>
      <c r="H28113" s="3"/>
      <c r="I28113" s="3"/>
      <c r="J28113" s="3"/>
      <c r="K28113" s="3"/>
      <c r="L28113" s="3"/>
      <c r="M28113" s="3"/>
      <c r="N28113" s="3"/>
    </row>
    <row r="28114">
      <c r="A28114" s="3"/>
      <c r="B28114" s="3"/>
      <c r="C28114" s="3"/>
      <c r="D28114" s="3"/>
      <c r="E28114" s="3"/>
      <c r="F28114" s="3"/>
      <c r="G28114" s="3"/>
      <c r="H28114" s="3"/>
      <c r="I28114" s="3"/>
      <c r="J28114" s="3"/>
      <c r="K28114" s="3"/>
      <c r="L28114" s="3"/>
      <c r="M28114" s="3"/>
      <c r="N28114" s="3"/>
    </row>
    <row r="28115">
      <c r="A28115" s="3"/>
      <c r="B28115" s="3"/>
      <c r="C28115" s="3"/>
      <c r="D28115" s="3"/>
      <c r="E28115" s="3"/>
      <c r="F28115" s="3"/>
      <c r="G28115" s="3"/>
      <c r="H28115" s="3"/>
      <c r="I28115" s="3"/>
      <c r="J28115" s="3"/>
      <c r="K28115" s="3"/>
      <c r="L28115" s="3"/>
      <c r="M28115" s="3"/>
      <c r="N28115" s="3"/>
    </row>
    <row r="28116">
      <c r="A28116" s="3"/>
      <c r="B28116" s="3"/>
      <c r="C28116" s="3"/>
      <c r="D28116" s="3"/>
      <c r="E28116" s="3"/>
      <c r="F28116" s="3"/>
      <c r="G28116" s="3"/>
      <c r="H28116" s="3"/>
      <c r="I28116" s="3"/>
      <c r="J28116" s="3"/>
      <c r="K28116" s="3"/>
      <c r="L28116" s="3"/>
      <c r="M28116" s="3"/>
      <c r="N28116" s="3"/>
    </row>
    <row r="28117">
      <c r="A28117" s="3"/>
      <c r="B28117" s="3"/>
      <c r="C28117" s="3"/>
      <c r="D28117" s="3"/>
      <c r="E28117" s="3"/>
      <c r="F28117" s="3"/>
      <c r="G28117" s="3"/>
      <c r="H28117" s="3"/>
      <c r="I28117" s="3"/>
      <c r="J28117" s="3"/>
      <c r="K28117" s="3"/>
      <c r="L28117" s="3"/>
      <c r="M28117" s="3"/>
      <c r="N28117" s="3"/>
    </row>
    <row r="28118">
      <c r="A28118" s="3"/>
      <c r="B28118" s="3"/>
      <c r="C28118" s="3"/>
      <c r="D28118" s="3"/>
      <c r="E28118" s="3"/>
      <c r="F28118" s="3"/>
      <c r="G28118" s="3"/>
      <c r="H28118" s="3"/>
      <c r="I28118" s="3"/>
      <c r="J28118" s="3"/>
      <c r="K28118" s="3"/>
      <c r="L28118" s="3"/>
      <c r="M28118" s="3"/>
      <c r="N28118" s="3"/>
    </row>
    <row r="28119">
      <c r="A28119" s="3"/>
      <c r="B28119" s="3"/>
      <c r="C28119" s="3"/>
      <c r="D28119" s="3"/>
      <c r="E28119" s="3"/>
      <c r="F28119" s="3"/>
      <c r="G28119" s="3"/>
      <c r="H28119" s="3"/>
      <c r="I28119" s="3"/>
      <c r="J28119" s="3"/>
      <c r="K28119" s="3"/>
      <c r="L28119" s="3"/>
      <c r="M28119" s="3"/>
      <c r="N28119" s="3"/>
    </row>
    <row r="28120">
      <c r="A28120" s="3"/>
      <c r="B28120" s="3"/>
      <c r="C28120" s="3"/>
      <c r="D28120" s="3"/>
      <c r="E28120" s="3"/>
      <c r="F28120" s="3"/>
      <c r="G28120" s="3"/>
      <c r="H28120" s="3"/>
      <c r="I28120" s="3"/>
      <c r="J28120" s="3"/>
      <c r="K28120" s="3"/>
      <c r="L28120" s="3"/>
      <c r="M28120" s="3"/>
      <c r="N28120" s="3"/>
    </row>
    <row r="28121">
      <c r="A28121" s="3"/>
      <c r="B28121" s="3"/>
      <c r="C28121" s="3"/>
      <c r="D28121" s="3"/>
      <c r="E28121" s="3"/>
      <c r="F28121" s="3"/>
      <c r="G28121" s="3"/>
      <c r="H28121" s="3"/>
      <c r="I28121" s="3"/>
      <c r="J28121" s="3"/>
      <c r="K28121" s="3"/>
      <c r="L28121" s="3"/>
      <c r="M28121" s="3"/>
      <c r="N28121" s="3"/>
    </row>
    <row r="28122">
      <c r="A28122" s="3"/>
      <c r="B28122" s="3"/>
      <c r="C28122" s="3"/>
      <c r="D28122" s="3"/>
      <c r="E28122" s="3"/>
      <c r="F28122" s="3"/>
      <c r="G28122" s="3"/>
      <c r="H28122" s="3"/>
      <c r="I28122" s="3"/>
      <c r="J28122" s="3"/>
      <c r="K28122" s="3"/>
      <c r="L28122" s="3"/>
      <c r="M28122" s="3"/>
      <c r="N28122" s="3"/>
    </row>
    <row r="28123">
      <c r="A28123" s="3"/>
      <c r="B28123" s="3"/>
      <c r="C28123" s="3"/>
      <c r="D28123" s="3"/>
      <c r="E28123" s="3"/>
      <c r="F28123" s="3"/>
      <c r="G28123" s="3"/>
      <c r="H28123" s="3"/>
      <c r="I28123" s="3"/>
      <c r="J28123" s="3"/>
      <c r="K28123" s="3"/>
      <c r="L28123" s="3"/>
      <c r="M28123" s="3"/>
      <c r="N28123" s="3"/>
    </row>
    <row r="28124">
      <c r="A28124" s="3"/>
      <c r="B28124" s="3"/>
      <c r="C28124" s="3"/>
      <c r="D28124" s="3"/>
      <c r="E28124" s="3"/>
      <c r="F28124" s="3"/>
      <c r="G28124" s="3"/>
      <c r="H28124" s="3"/>
      <c r="I28124" s="3"/>
      <c r="J28124" s="3"/>
      <c r="K28124" s="3"/>
      <c r="L28124" s="3"/>
      <c r="M28124" s="3"/>
      <c r="N28124" s="3"/>
    </row>
    <row r="28125">
      <c r="A28125" s="3"/>
      <c r="B28125" s="3"/>
      <c r="C28125" s="3"/>
      <c r="D28125" s="3"/>
      <c r="E28125" s="3"/>
      <c r="F28125" s="3"/>
      <c r="G28125" s="3"/>
      <c r="H28125" s="3"/>
      <c r="I28125" s="3"/>
      <c r="J28125" s="3"/>
      <c r="K28125" s="3"/>
      <c r="L28125" s="3"/>
      <c r="M28125" s="3"/>
      <c r="N28125" s="3"/>
    </row>
    <row r="28126">
      <c r="A28126" s="3"/>
      <c r="B28126" s="3"/>
      <c r="C28126" s="3"/>
      <c r="D28126" s="3"/>
      <c r="E28126" s="3"/>
      <c r="F28126" s="3"/>
      <c r="G28126" s="3"/>
      <c r="H28126" s="3"/>
      <c r="I28126" s="3"/>
      <c r="J28126" s="3"/>
      <c r="K28126" s="3"/>
      <c r="L28126" s="3"/>
      <c r="M28126" s="3"/>
      <c r="N28126" s="3"/>
    </row>
    <row r="28127">
      <c r="A28127" s="3"/>
      <c r="B28127" s="3"/>
      <c r="C28127" s="3"/>
      <c r="D28127" s="3"/>
      <c r="E28127" s="3"/>
      <c r="F28127" s="3"/>
      <c r="G28127" s="3"/>
      <c r="H28127" s="3"/>
      <c r="I28127" s="3"/>
      <c r="J28127" s="3"/>
      <c r="K28127" s="3"/>
      <c r="L28127" s="3"/>
      <c r="M28127" s="3"/>
      <c r="N28127" s="3"/>
    </row>
    <row r="28128">
      <c r="A28128" s="3"/>
      <c r="B28128" s="3"/>
      <c r="C28128" s="3"/>
      <c r="D28128" s="3"/>
      <c r="E28128" s="3"/>
      <c r="F28128" s="3"/>
      <c r="G28128" s="3"/>
      <c r="H28128" s="3"/>
      <c r="I28128" s="3"/>
      <c r="J28128" s="3"/>
      <c r="K28128" s="3"/>
      <c r="L28128" s="3"/>
      <c r="M28128" s="3"/>
      <c r="N28128" s="3"/>
    </row>
    <row r="28129">
      <c r="A28129" s="3"/>
      <c r="B28129" s="3"/>
      <c r="C28129" s="3"/>
      <c r="D28129" s="3"/>
      <c r="E28129" s="3"/>
      <c r="F28129" s="3"/>
      <c r="G28129" s="3"/>
      <c r="H28129" s="3"/>
      <c r="I28129" s="3"/>
      <c r="J28129" s="3"/>
      <c r="K28129" s="3"/>
      <c r="L28129" s="3"/>
      <c r="M28129" s="3"/>
      <c r="N28129" s="3"/>
    </row>
    <row r="28130">
      <c r="A28130" s="3"/>
      <c r="B28130" s="3"/>
      <c r="C28130" s="3"/>
      <c r="D28130" s="3"/>
      <c r="E28130" s="3"/>
      <c r="F28130" s="3"/>
      <c r="G28130" s="3"/>
      <c r="H28130" s="3"/>
      <c r="I28130" s="3"/>
      <c r="J28130" s="3"/>
      <c r="K28130" s="3"/>
      <c r="L28130" s="3"/>
      <c r="M28130" s="3"/>
      <c r="N28130" s="3"/>
    </row>
    <row r="28131">
      <c r="A28131" s="3"/>
      <c r="B28131" s="3"/>
      <c r="C28131" s="3"/>
      <c r="D28131" s="3"/>
      <c r="E28131" s="3"/>
      <c r="F28131" s="3"/>
      <c r="G28131" s="3"/>
      <c r="H28131" s="3"/>
      <c r="I28131" s="3"/>
      <c r="J28131" s="3"/>
      <c r="K28131" s="3"/>
      <c r="L28131" s="3"/>
      <c r="M28131" s="3"/>
      <c r="N28131" s="3"/>
    </row>
    <row r="28132">
      <c r="A28132" s="3"/>
      <c r="B28132" s="3"/>
      <c r="C28132" s="3"/>
      <c r="D28132" s="3"/>
      <c r="E28132" s="3"/>
      <c r="F28132" s="3"/>
      <c r="G28132" s="3"/>
      <c r="H28132" s="3"/>
      <c r="I28132" s="3"/>
      <c r="J28132" s="3"/>
      <c r="K28132" s="3"/>
      <c r="L28132" s="3"/>
      <c r="M28132" s="3"/>
      <c r="N28132" s="3"/>
    </row>
    <row r="28133">
      <c r="A28133" s="3"/>
      <c r="B28133" s="3"/>
      <c r="C28133" s="3"/>
      <c r="D28133" s="3"/>
      <c r="E28133" s="3"/>
      <c r="F28133" s="3"/>
      <c r="G28133" s="3"/>
      <c r="H28133" s="3"/>
      <c r="I28133" s="3"/>
      <c r="J28133" s="3"/>
      <c r="K28133" s="3"/>
      <c r="L28133" s="3"/>
      <c r="M28133" s="3"/>
      <c r="N28133" s="3"/>
    </row>
    <row r="28134">
      <c r="A28134" s="3"/>
      <c r="B28134" s="3"/>
      <c r="C28134" s="3"/>
      <c r="D28134" s="3"/>
      <c r="E28134" s="3"/>
      <c r="F28134" s="3"/>
      <c r="G28134" s="3"/>
      <c r="H28134" s="3"/>
      <c r="I28134" s="3"/>
      <c r="J28134" s="3"/>
      <c r="K28134" s="3"/>
      <c r="L28134" s="3"/>
      <c r="M28134" s="3"/>
      <c r="N28134" s="3"/>
    </row>
    <row r="28135">
      <c r="A28135" s="3"/>
      <c r="B28135" s="3"/>
      <c r="C28135" s="3"/>
      <c r="D28135" s="3"/>
      <c r="E28135" s="3"/>
      <c r="F28135" s="3"/>
      <c r="G28135" s="3"/>
      <c r="H28135" s="3"/>
      <c r="I28135" s="3"/>
      <c r="J28135" s="3"/>
      <c r="K28135" s="3"/>
      <c r="L28135" s="3"/>
      <c r="M28135" s="3"/>
      <c r="N28135" s="3"/>
    </row>
    <row r="28136">
      <c r="A28136" s="3"/>
      <c r="B28136" s="3"/>
      <c r="C28136" s="3"/>
      <c r="D28136" s="3"/>
      <c r="E28136" s="3"/>
      <c r="F28136" s="3"/>
      <c r="G28136" s="3"/>
      <c r="H28136" s="3"/>
      <c r="I28136" s="3"/>
      <c r="J28136" s="3"/>
      <c r="K28136" s="3"/>
      <c r="L28136" s="3"/>
      <c r="M28136" s="3"/>
      <c r="N28136" s="3"/>
    </row>
    <row r="28137">
      <c r="A28137" s="3"/>
      <c r="B28137" s="3"/>
      <c r="C28137" s="3"/>
      <c r="D28137" s="3"/>
      <c r="E28137" s="3"/>
      <c r="F28137" s="3"/>
      <c r="G28137" s="3"/>
      <c r="H28137" s="3"/>
      <c r="I28137" s="3"/>
      <c r="J28137" s="3"/>
      <c r="K28137" s="3"/>
      <c r="L28137" s="3"/>
      <c r="M28137" s="3"/>
      <c r="N28137" s="3"/>
    </row>
    <row r="28138">
      <c r="A28138" s="3"/>
      <c r="B28138" s="3"/>
      <c r="C28138" s="3"/>
      <c r="D28138" s="3"/>
      <c r="E28138" s="3"/>
      <c r="F28138" s="3"/>
      <c r="G28138" s="3"/>
      <c r="H28138" s="3"/>
      <c r="I28138" s="3"/>
      <c r="J28138" s="3"/>
      <c r="K28138" s="3"/>
      <c r="L28138" s="3"/>
      <c r="M28138" s="3"/>
      <c r="N28138" s="3"/>
    </row>
    <row r="28139">
      <c r="A28139" s="3"/>
      <c r="B28139" s="3"/>
      <c r="C28139" s="3"/>
      <c r="D28139" s="3"/>
      <c r="E28139" s="3"/>
      <c r="F28139" s="3"/>
      <c r="G28139" s="3"/>
      <c r="H28139" s="3"/>
      <c r="I28139" s="3"/>
      <c r="J28139" s="3"/>
      <c r="K28139" s="3"/>
      <c r="L28139" s="3"/>
      <c r="M28139" s="3"/>
      <c r="N28139" s="3"/>
    </row>
    <row r="28140">
      <c r="A28140" s="3"/>
      <c r="B28140" s="3"/>
      <c r="C28140" s="3"/>
      <c r="D28140" s="3"/>
      <c r="E28140" s="3"/>
      <c r="F28140" s="3"/>
      <c r="G28140" s="3"/>
      <c r="H28140" s="3"/>
      <c r="I28140" s="3"/>
      <c r="J28140" s="3"/>
      <c r="K28140" s="3"/>
      <c r="L28140" s="3"/>
      <c r="M28140" s="3"/>
      <c r="N28140" s="3"/>
    </row>
    <row r="28141">
      <c r="A28141" s="3"/>
      <c r="B28141" s="3"/>
      <c r="C28141" s="3"/>
      <c r="D28141" s="3"/>
      <c r="E28141" s="3"/>
      <c r="F28141" s="3"/>
      <c r="G28141" s="3"/>
      <c r="H28141" s="3"/>
      <c r="I28141" s="3"/>
      <c r="J28141" s="3"/>
      <c r="K28141" s="3"/>
      <c r="L28141" s="3"/>
      <c r="M28141" s="3"/>
      <c r="N28141" s="3"/>
    </row>
    <row r="28142">
      <c r="A28142" s="3"/>
      <c r="B28142" s="3"/>
      <c r="C28142" s="3"/>
      <c r="D28142" s="3"/>
      <c r="E28142" s="3"/>
      <c r="F28142" s="3"/>
      <c r="G28142" s="3"/>
      <c r="H28142" s="3"/>
      <c r="I28142" s="3"/>
      <c r="J28142" s="3"/>
      <c r="K28142" s="3"/>
      <c r="L28142" s="3"/>
      <c r="M28142" s="3"/>
      <c r="N28142" s="3"/>
    </row>
    <row r="28143">
      <c r="A28143" s="3"/>
      <c r="B28143" s="3"/>
      <c r="C28143" s="3"/>
      <c r="D28143" s="3"/>
      <c r="E28143" s="3"/>
      <c r="F28143" s="3"/>
      <c r="G28143" s="3"/>
      <c r="H28143" s="3"/>
      <c r="I28143" s="3"/>
      <c r="J28143" s="3"/>
      <c r="K28143" s="3"/>
      <c r="L28143" s="3"/>
      <c r="M28143" s="3"/>
      <c r="N28143" s="3"/>
    </row>
    <row r="28144">
      <c r="A28144" s="3"/>
      <c r="B28144" s="3"/>
      <c r="C28144" s="3"/>
      <c r="D28144" s="3"/>
      <c r="E28144" s="3"/>
      <c r="F28144" s="3"/>
      <c r="G28144" s="3"/>
      <c r="H28144" s="3"/>
      <c r="I28144" s="3"/>
      <c r="J28144" s="3"/>
      <c r="K28144" s="3"/>
      <c r="L28144" s="3"/>
      <c r="M28144" s="3"/>
      <c r="N28144" s="3"/>
    </row>
    <row r="28145">
      <c r="A28145" s="3"/>
      <c r="B28145" s="3"/>
      <c r="C28145" s="3"/>
      <c r="D28145" s="3"/>
      <c r="E28145" s="3"/>
      <c r="F28145" s="3"/>
      <c r="G28145" s="3"/>
      <c r="H28145" s="3"/>
      <c r="I28145" s="3"/>
      <c r="J28145" s="3"/>
      <c r="K28145" s="3"/>
      <c r="L28145" s="3"/>
      <c r="M28145" s="3"/>
      <c r="N28145" s="3"/>
    </row>
    <row r="28146">
      <c r="A28146" s="3"/>
      <c r="B28146" s="3"/>
      <c r="C28146" s="3"/>
      <c r="D28146" s="3"/>
      <c r="E28146" s="3"/>
      <c r="F28146" s="3"/>
      <c r="G28146" s="3"/>
      <c r="H28146" s="3"/>
      <c r="I28146" s="3"/>
      <c r="J28146" s="3"/>
      <c r="K28146" s="3"/>
      <c r="L28146" s="3"/>
      <c r="M28146" s="3"/>
      <c r="N28146" s="3"/>
    </row>
    <row r="28147">
      <c r="A28147" s="3"/>
      <c r="B28147" s="3"/>
      <c r="C28147" s="3"/>
      <c r="D28147" s="3"/>
      <c r="E28147" s="3"/>
      <c r="F28147" s="3"/>
      <c r="G28147" s="3"/>
      <c r="H28147" s="3"/>
      <c r="I28147" s="3"/>
      <c r="J28147" s="3"/>
      <c r="K28147" s="3"/>
      <c r="L28147" s="3"/>
      <c r="M28147" s="3"/>
      <c r="N28147" s="3"/>
    </row>
    <row r="28148">
      <c r="A28148" s="3"/>
      <c r="B28148" s="3"/>
      <c r="C28148" s="3"/>
      <c r="D28148" s="3"/>
      <c r="E28148" s="3"/>
      <c r="F28148" s="3"/>
      <c r="G28148" s="3"/>
      <c r="H28148" s="3"/>
      <c r="I28148" s="3"/>
      <c r="J28148" s="3"/>
      <c r="K28148" s="3"/>
      <c r="L28148" s="3"/>
      <c r="M28148" s="3"/>
      <c r="N28148" s="3"/>
    </row>
    <row r="28149">
      <c r="A28149" s="3"/>
      <c r="B28149" s="3"/>
      <c r="C28149" s="3"/>
      <c r="D28149" s="3"/>
      <c r="E28149" s="3"/>
      <c r="F28149" s="3"/>
      <c r="G28149" s="3"/>
      <c r="H28149" s="3"/>
      <c r="I28149" s="3"/>
      <c r="J28149" s="3"/>
      <c r="K28149" s="3"/>
      <c r="L28149" s="3"/>
      <c r="M28149" s="3"/>
      <c r="N28149" s="3"/>
    </row>
    <row r="28150">
      <c r="A28150" s="3"/>
      <c r="B28150" s="3"/>
      <c r="C28150" s="3"/>
      <c r="D28150" s="3"/>
      <c r="E28150" s="3"/>
      <c r="F28150" s="3"/>
      <c r="G28150" s="3"/>
      <c r="H28150" s="3"/>
      <c r="I28150" s="3"/>
      <c r="J28150" s="3"/>
      <c r="K28150" s="3"/>
      <c r="L28150" s="3"/>
      <c r="M28150" s="3"/>
      <c r="N28150" s="3"/>
    </row>
    <row r="28151">
      <c r="A28151" s="3"/>
      <c r="B28151" s="3"/>
      <c r="C28151" s="3"/>
      <c r="D28151" s="3"/>
      <c r="E28151" s="3"/>
      <c r="F28151" s="3"/>
      <c r="G28151" s="3"/>
      <c r="H28151" s="3"/>
      <c r="I28151" s="3"/>
      <c r="J28151" s="3"/>
      <c r="K28151" s="3"/>
      <c r="L28151" s="3"/>
      <c r="M28151" s="3"/>
      <c r="N28151" s="3"/>
    </row>
    <row r="28152">
      <c r="A28152" s="3"/>
      <c r="B28152" s="3"/>
      <c r="C28152" s="3"/>
      <c r="D28152" s="3"/>
      <c r="E28152" s="3"/>
      <c r="F28152" s="3"/>
      <c r="G28152" s="3"/>
      <c r="H28152" s="3"/>
      <c r="I28152" s="3"/>
      <c r="J28152" s="3"/>
      <c r="K28152" s="3"/>
      <c r="L28152" s="3"/>
      <c r="M28152" s="3"/>
      <c r="N28152" s="3"/>
    </row>
    <row r="28153">
      <c r="A28153" s="3"/>
      <c r="B28153" s="3"/>
      <c r="C28153" s="3"/>
      <c r="D28153" s="3"/>
      <c r="E28153" s="3"/>
      <c r="F28153" s="3"/>
      <c r="G28153" s="3"/>
      <c r="H28153" s="3"/>
      <c r="I28153" s="3"/>
      <c r="J28153" s="3"/>
      <c r="K28153" s="3"/>
      <c r="L28153" s="3"/>
      <c r="M28153" s="3"/>
      <c r="N28153" s="3"/>
    </row>
    <row r="28154">
      <c r="A28154" s="3"/>
      <c r="B28154" s="3"/>
      <c r="C28154" s="3"/>
      <c r="D28154" s="3"/>
      <c r="E28154" s="3"/>
      <c r="F28154" s="3"/>
      <c r="G28154" s="3"/>
      <c r="H28154" s="3"/>
      <c r="I28154" s="3"/>
      <c r="J28154" s="3"/>
      <c r="K28154" s="3"/>
      <c r="L28154" s="3"/>
      <c r="M28154" s="3"/>
      <c r="N28154" s="3"/>
    </row>
    <row r="28155">
      <c r="A28155" s="3"/>
      <c r="B28155" s="3"/>
      <c r="C28155" s="3"/>
      <c r="D28155" s="3"/>
      <c r="E28155" s="3"/>
      <c r="F28155" s="3"/>
      <c r="G28155" s="3"/>
      <c r="H28155" s="3"/>
      <c r="I28155" s="3"/>
      <c r="J28155" s="3"/>
      <c r="K28155" s="3"/>
      <c r="L28155" s="3"/>
      <c r="M28155" s="3"/>
      <c r="N28155" s="3"/>
    </row>
    <row r="28156">
      <c r="A28156" s="3"/>
      <c r="B28156" s="3"/>
      <c r="C28156" s="3"/>
      <c r="D28156" s="3"/>
      <c r="E28156" s="3"/>
      <c r="F28156" s="3"/>
      <c r="G28156" s="3"/>
      <c r="H28156" s="3"/>
      <c r="I28156" s="3"/>
      <c r="J28156" s="3"/>
      <c r="K28156" s="3"/>
      <c r="L28156" s="3"/>
      <c r="M28156" s="3"/>
      <c r="N28156" s="3"/>
    </row>
    <row r="28157">
      <c r="A28157" s="3"/>
      <c r="B28157" s="3"/>
      <c r="C28157" s="3"/>
      <c r="D28157" s="3"/>
      <c r="E28157" s="3"/>
      <c r="F28157" s="3"/>
      <c r="G28157" s="3"/>
      <c r="H28157" s="3"/>
      <c r="I28157" s="3"/>
      <c r="J28157" s="3"/>
      <c r="K28157" s="3"/>
      <c r="L28157" s="3"/>
      <c r="M28157" s="3"/>
      <c r="N28157" s="3"/>
    </row>
    <row r="28158">
      <c r="A28158" s="3"/>
      <c r="B28158" s="3"/>
      <c r="C28158" s="3"/>
      <c r="D28158" s="3"/>
      <c r="E28158" s="3"/>
      <c r="F28158" s="3"/>
      <c r="G28158" s="3"/>
      <c r="H28158" s="3"/>
      <c r="I28158" s="3"/>
      <c r="J28158" s="3"/>
      <c r="K28158" s="3"/>
      <c r="L28158" s="3"/>
      <c r="M28158" s="3"/>
      <c r="N28158" s="3"/>
    </row>
    <row r="28159">
      <c r="A28159" s="3"/>
      <c r="B28159" s="3"/>
      <c r="C28159" s="3"/>
      <c r="D28159" s="3"/>
      <c r="E28159" s="3"/>
      <c r="F28159" s="3"/>
      <c r="G28159" s="3"/>
      <c r="H28159" s="3"/>
      <c r="I28159" s="3"/>
      <c r="J28159" s="3"/>
      <c r="K28159" s="3"/>
      <c r="L28159" s="3"/>
      <c r="M28159" s="3"/>
      <c r="N28159" s="3"/>
    </row>
    <row r="28160">
      <c r="A28160" s="3"/>
      <c r="B28160" s="3"/>
      <c r="C28160" s="3"/>
      <c r="D28160" s="3"/>
      <c r="E28160" s="3"/>
      <c r="F28160" s="3"/>
      <c r="G28160" s="3"/>
      <c r="H28160" s="3"/>
      <c r="I28160" s="3"/>
      <c r="J28160" s="3"/>
      <c r="K28160" s="3"/>
      <c r="L28160" s="3"/>
      <c r="M28160" s="3"/>
      <c r="N28160" s="3"/>
    </row>
    <row r="28161">
      <c r="A28161" s="3"/>
      <c r="B28161" s="3"/>
      <c r="C28161" s="3"/>
      <c r="D28161" s="3"/>
      <c r="E28161" s="3"/>
      <c r="F28161" s="3"/>
      <c r="G28161" s="3"/>
      <c r="H28161" s="3"/>
      <c r="I28161" s="3"/>
      <c r="J28161" s="3"/>
      <c r="K28161" s="3"/>
      <c r="L28161" s="3"/>
      <c r="M28161" s="3"/>
      <c r="N28161" s="3"/>
    </row>
    <row r="28162">
      <c r="A28162" s="3"/>
      <c r="B28162" s="3"/>
      <c r="C28162" s="3"/>
      <c r="D28162" s="3"/>
      <c r="E28162" s="3"/>
      <c r="F28162" s="3"/>
      <c r="G28162" s="3"/>
      <c r="H28162" s="3"/>
      <c r="I28162" s="3"/>
      <c r="J28162" s="3"/>
      <c r="K28162" s="3"/>
      <c r="L28162" s="3"/>
      <c r="M28162" s="3"/>
      <c r="N28162" s="3"/>
    </row>
    <row r="28163">
      <c r="A28163" s="3"/>
      <c r="B28163" s="3"/>
      <c r="C28163" s="3"/>
      <c r="D28163" s="3"/>
      <c r="E28163" s="3"/>
      <c r="F28163" s="3"/>
      <c r="G28163" s="3"/>
      <c r="H28163" s="3"/>
      <c r="I28163" s="3"/>
      <c r="J28163" s="3"/>
      <c r="K28163" s="3"/>
      <c r="L28163" s="3"/>
      <c r="M28163" s="3"/>
      <c r="N28163" s="3"/>
    </row>
    <row r="28164">
      <c r="A28164" s="3"/>
      <c r="B28164" s="3"/>
      <c r="C28164" s="3"/>
      <c r="D28164" s="3"/>
      <c r="E28164" s="3"/>
      <c r="F28164" s="3"/>
      <c r="G28164" s="3"/>
      <c r="H28164" s="3"/>
      <c r="I28164" s="3"/>
      <c r="J28164" s="3"/>
      <c r="K28164" s="3"/>
      <c r="L28164" s="3"/>
      <c r="M28164" s="3"/>
      <c r="N28164" s="3"/>
    </row>
    <row r="28165">
      <c r="A28165" s="3"/>
      <c r="B28165" s="3"/>
      <c r="C28165" s="3"/>
      <c r="D28165" s="3"/>
      <c r="E28165" s="3"/>
      <c r="F28165" s="3"/>
      <c r="G28165" s="3"/>
      <c r="H28165" s="3"/>
      <c r="I28165" s="3"/>
      <c r="J28165" s="3"/>
      <c r="K28165" s="3"/>
      <c r="L28165" s="3"/>
      <c r="M28165" s="3"/>
      <c r="N28165" s="3"/>
    </row>
    <row r="28166">
      <c r="A28166" s="3"/>
      <c r="B28166" s="3"/>
      <c r="C28166" s="3"/>
      <c r="D28166" s="3"/>
      <c r="E28166" s="3"/>
      <c r="F28166" s="3"/>
      <c r="G28166" s="3"/>
      <c r="H28166" s="3"/>
      <c r="I28166" s="3"/>
      <c r="J28166" s="3"/>
      <c r="K28166" s="3"/>
      <c r="L28166" s="3"/>
      <c r="M28166" s="3"/>
      <c r="N28166" s="3"/>
    </row>
    <row r="28167">
      <c r="A28167" s="3"/>
      <c r="B28167" s="3"/>
      <c r="C28167" s="3"/>
      <c r="D28167" s="3"/>
      <c r="E28167" s="3"/>
      <c r="F28167" s="3"/>
      <c r="G28167" s="3"/>
      <c r="H28167" s="3"/>
      <c r="I28167" s="3"/>
      <c r="J28167" s="3"/>
      <c r="K28167" s="3"/>
      <c r="L28167" s="3"/>
      <c r="M28167" s="3"/>
      <c r="N28167" s="3"/>
    </row>
    <row r="28168">
      <c r="A28168" s="3"/>
      <c r="B28168" s="3"/>
      <c r="C28168" s="3"/>
      <c r="D28168" s="3"/>
      <c r="E28168" s="3"/>
      <c r="F28168" s="3"/>
      <c r="G28168" s="3"/>
      <c r="H28168" s="3"/>
      <c r="I28168" s="3"/>
      <c r="J28168" s="3"/>
      <c r="K28168" s="3"/>
      <c r="L28168" s="3"/>
      <c r="M28168" s="3"/>
      <c r="N28168" s="3"/>
    </row>
    <row r="28169">
      <c r="A28169" s="3"/>
      <c r="B28169" s="3"/>
      <c r="C28169" s="3"/>
      <c r="D28169" s="3"/>
      <c r="E28169" s="3"/>
      <c r="F28169" s="3"/>
      <c r="G28169" s="3"/>
      <c r="H28169" s="3"/>
      <c r="I28169" s="3"/>
      <c r="J28169" s="3"/>
      <c r="K28169" s="3"/>
      <c r="L28169" s="3"/>
      <c r="M28169" s="3"/>
      <c r="N28169" s="3"/>
    </row>
    <row r="28170">
      <c r="A28170" s="3"/>
      <c r="B28170" s="3"/>
      <c r="C28170" s="3"/>
      <c r="D28170" s="3"/>
      <c r="E28170" s="3"/>
      <c r="F28170" s="3"/>
      <c r="G28170" s="3"/>
      <c r="H28170" s="3"/>
      <c r="I28170" s="3"/>
      <c r="J28170" s="3"/>
      <c r="K28170" s="3"/>
      <c r="L28170" s="3"/>
      <c r="M28170" s="3"/>
      <c r="N28170" s="3"/>
    </row>
    <row r="28171">
      <c r="A28171" s="3"/>
      <c r="B28171" s="3"/>
      <c r="C28171" s="3"/>
      <c r="D28171" s="3"/>
      <c r="E28171" s="3"/>
      <c r="F28171" s="3"/>
      <c r="G28171" s="3"/>
      <c r="H28171" s="3"/>
      <c r="I28171" s="3"/>
      <c r="J28171" s="3"/>
      <c r="K28171" s="3"/>
      <c r="L28171" s="3"/>
      <c r="M28171" s="3"/>
      <c r="N28171" s="3"/>
    </row>
    <row r="28172">
      <c r="A28172" s="3"/>
      <c r="B28172" s="3"/>
      <c r="C28172" s="3"/>
      <c r="D28172" s="3"/>
      <c r="E28172" s="3"/>
      <c r="F28172" s="3"/>
      <c r="G28172" s="3"/>
      <c r="H28172" s="3"/>
      <c r="I28172" s="3"/>
      <c r="J28172" s="3"/>
      <c r="K28172" s="3"/>
      <c r="L28172" s="3"/>
      <c r="M28172" s="3"/>
      <c r="N28172" s="3"/>
    </row>
    <row r="28173">
      <c r="A28173" s="3"/>
      <c r="B28173" s="3"/>
      <c r="C28173" s="3"/>
      <c r="D28173" s="3"/>
      <c r="E28173" s="3"/>
      <c r="F28173" s="3"/>
      <c r="G28173" s="3"/>
      <c r="H28173" s="3"/>
      <c r="I28173" s="3"/>
      <c r="J28173" s="3"/>
      <c r="K28173" s="3"/>
      <c r="L28173" s="3"/>
      <c r="M28173" s="3"/>
      <c r="N28173" s="3"/>
    </row>
    <row r="28174">
      <c r="A28174" s="3"/>
      <c r="B28174" s="3"/>
      <c r="C28174" s="3"/>
      <c r="D28174" s="3"/>
      <c r="E28174" s="3"/>
      <c r="F28174" s="3"/>
      <c r="G28174" s="3"/>
      <c r="H28174" s="3"/>
      <c r="I28174" s="3"/>
      <c r="J28174" s="3"/>
      <c r="K28174" s="3"/>
      <c r="L28174" s="3"/>
      <c r="M28174" s="3"/>
      <c r="N28174" s="3"/>
    </row>
    <row r="28175">
      <c r="A28175" s="3"/>
      <c r="B28175" s="3"/>
      <c r="C28175" s="3"/>
      <c r="D28175" s="3"/>
      <c r="E28175" s="3"/>
      <c r="F28175" s="3"/>
      <c r="G28175" s="3"/>
      <c r="H28175" s="3"/>
      <c r="I28175" s="3"/>
      <c r="J28175" s="3"/>
      <c r="K28175" s="3"/>
      <c r="L28175" s="3"/>
      <c r="M28175" s="3"/>
      <c r="N28175" s="3"/>
    </row>
    <row r="28176">
      <c r="A28176" s="3"/>
      <c r="B28176" s="3"/>
      <c r="C28176" s="3"/>
      <c r="D28176" s="3"/>
      <c r="E28176" s="3"/>
      <c r="F28176" s="3"/>
      <c r="G28176" s="3"/>
      <c r="H28176" s="3"/>
      <c r="I28176" s="3"/>
      <c r="J28176" s="3"/>
      <c r="K28176" s="3"/>
      <c r="L28176" s="3"/>
      <c r="M28176" s="3"/>
      <c r="N28176" s="3"/>
    </row>
    <row r="28177">
      <c r="A28177" s="3"/>
      <c r="B28177" s="3"/>
      <c r="C28177" s="3"/>
      <c r="D28177" s="3"/>
      <c r="E28177" s="3"/>
      <c r="F28177" s="3"/>
      <c r="G28177" s="3"/>
      <c r="H28177" s="3"/>
      <c r="I28177" s="3"/>
      <c r="J28177" s="3"/>
      <c r="K28177" s="3"/>
      <c r="L28177" s="3"/>
      <c r="M28177" s="3"/>
      <c r="N28177" s="3"/>
    </row>
    <row r="28178">
      <c r="A28178" s="3"/>
      <c r="B28178" s="3"/>
      <c r="C28178" s="3"/>
      <c r="D28178" s="3"/>
      <c r="E28178" s="3"/>
      <c r="F28178" s="3"/>
      <c r="G28178" s="3"/>
      <c r="H28178" s="3"/>
      <c r="I28178" s="3"/>
      <c r="J28178" s="3"/>
      <c r="K28178" s="3"/>
      <c r="L28178" s="3"/>
      <c r="M28178" s="3"/>
      <c r="N28178" s="3"/>
    </row>
    <row r="28179">
      <c r="A28179" s="3"/>
      <c r="B28179" s="3"/>
      <c r="C28179" s="3"/>
      <c r="D28179" s="3"/>
      <c r="E28179" s="3"/>
      <c r="F28179" s="3"/>
      <c r="G28179" s="3"/>
      <c r="H28179" s="3"/>
      <c r="I28179" s="3"/>
      <c r="J28179" s="3"/>
      <c r="K28179" s="3"/>
      <c r="L28179" s="3"/>
      <c r="M28179" s="3"/>
      <c r="N28179" s="3"/>
    </row>
    <row r="28180">
      <c r="A28180" s="3"/>
      <c r="B28180" s="3"/>
      <c r="C28180" s="3"/>
      <c r="D28180" s="3"/>
      <c r="E28180" s="3"/>
      <c r="F28180" s="3"/>
      <c r="G28180" s="3"/>
      <c r="H28180" s="3"/>
      <c r="I28180" s="3"/>
      <c r="J28180" s="3"/>
      <c r="K28180" s="3"/>
      <c r="L28180" s="3"/>
      <c r="M28180" s="3"/>
      <c r="N28180" s="3"/>
    </row>
    <row r="28181">
      <c r="A28181" s="3"/>
      <c r="B28181" s="3"/>
      <c r="C28181" s="3"/>
      <c r="D28181" s="3"/>
      <c r="E28181" s="3"/>
      <c r="F28181" s="3"/>
      <c r="G28181" s="3"/>
      <c r="H28181" s="3"/>
      <c r="I28181" s="3"/>
      <c r="J28181" s="3"/>
      <c r="K28181" s="3"/>
      <c r="L28181" s="3"/>
      <c r="M28181" s="3"/>
      <c r="N28181" s="3"/>
    </row>
    <row r="28182">
      <c r="A28182" s="3"/>
      <c r="B28182" s="3"/>
      <c r="C28182" s="3"/>
      <c r="D28182" s="3"/>
      <c r="E28182" s="3"/>
      <c r="F28182" s="3"/>
      <c r="G28182" s="3"/>
      <c r="H28182" s="3"/>
      <c r="I28182" s="3"/>
      <c r="J28182" s="3"/>
      <c r="K28182" s="3"/>
      <c r="L28182" s="3"/>
      <c r="M28182" s="3"/>
      <c r="N28182" s="3"/>
    </row>
    <row r="28183">
      <c r="A28183" s="3"/>
      <c r="B28183" s="3"/>
      <c r="C28183" s="3"/>
      <c r="D28183" s="3"/>
      <c r="E28183" s="3"/>
      <c r="F28183" s="3"/>
      <c r="G28183" s="3"/>
      <c r="H28183" s="3"/>
      <c r="I28183" s="3"/>
      <c r="J28183" s="3"/>
      <c r="K28183" s="3"/>
      <c r="L28183" s="3"/>
      <c r="M28183" s="3"/>
      <c r="N28183" s="3"/>
    </row>
    <row r="28184">
      <c r="A28184" s="3"/>
      <c r="B28184" s="3"/>
      <c r="C28184" s="3"/>
      <c r="D28184" s="3"/>
      <c r="E28184" s="3"/>
      <c r="F28184" s="3"/>
      <c r="G28184" s="3"/>
      <c r="H28184" s="3"/>
      <c r="I28184" s="3"/>
      <c r="J28184" s="3"/>
      <c r="K28184" s="3"/>
      <c r="L28184" s="3"/>
      <c r="M28184" s="3"/>
      <c r="N28184" s="3"/>
    </row>
    <row r="28185">
      <c r="A28185" s="3"/>
      <c r="B28185" s="3"/>
      <c r="C28185" s="3"/>
      <c r="D28185" s="3"/>
      <c r="E28185" s="3"/>
      <c r="F28185" s="3"/>
      <c r="G28185" s="3"/>
      <c r="H28185" s="3"/>
      <c r="I28185" s="3"/>
      <c r="J28185" s="3"/>
      <c r="K28185" s="3"/>
      <c r="L28185" s="3"/>
      <c r="M28185" s="3"/>
      <c r="N28185" s="3"/>
    </row>
    <row r="28186">
      <c r="A28186" s="3"/>
      <c r="B28186" s="3"/>
      <c r="C28186" s="3"/>
      <c r="D28186" s="3"/>
      <c r="E28186" s="3"/>
      <c r="F28186" s="3"/>
      <c r="G28186" s="3"/>
      <c r="H28186" s="3"/>
      <c r="I28186" s="3"/>
      <c r="J28186" s="3"/>
      <c r="K28186" s="3"/>
      <c r="L28186" s="3"/>
      <c r="M28186" s="3"/>
      <c r="N28186" s="3"/>
    </row>
    <row r="28187">
      <c r="A28187" s="3"/>
      <c r="B28187" s="3"/>
      <c r="C28187" s="3"/>
      <c r="D28187" s="3"/>
      <c r="E28187" s="3"/>
      <c r="F28187" s="3"/>
      <c r="G28187" s="3"/>
      <c r="H28187" s="3"/>
      <c r="I28187" s="3"/>
      <c r="J28187" s="3"/>
      <c r="K28187" s="3"/>
      <c r="L28187" s="3"/>
      <c r="M28187" s="3"/>
      <c r="N28187" s="3"/>
    </row>
    <row r="28188">
      <c r="A28188" s="3"/>
      <c r="B28188" s="3"/>
      <c r="C28188" s="3"/>
      <c r="D28188" s="3"/>
      <c r="E28188" s="3"/>
      <c r="F28188" s="3"/>
      <c r="G28188" s="3"/>
      <c r="H28188" s="3"/>
      <c r="I28188" s="3"/>
      <c r="J28188" s="3"/>
      <c r="K28188" s="3"/>
      <c r="L28188" s="3"/>
      <c r="M28188" s="3"/>
      <c r="N28188" s="3"/>
    </row>
    <row r="28189">
      <c r="A28189" s="3"/>
      <c r="B28189" s="3"/>
      <c r="C28189" s="3"/>
      <c r="D28189" s="3"/>
      <c r="E28189" s="3"/>
      <c r="F28189" s="3"/>
      <c r="G28189" s="3"/>
      <c r="H28189" s="3"/>
      <c r="I28189" s="3"/>
      <c r="J28189" s="3"/>
      <c r="K28189" s="3"/>
      <c r="L28189" s="3"/>
      <c r="M28189" s="3"/>
      <c r="N28189" s="3"/>
    </row>
    <row r="28190">
      <c r="A28190" s="3"/>
      <c r="B28190" s="3"/>
      <c r="C28190" s="3"/>
      <c r="D28190" s="3"/>
      <c r="E28190" s="3"/>
      <c r="F28190" s="3"/>
      <c r="G28190" s="3"/>
      <c r="H28190" s="3"/>
      <c r="I28190" s="3"/>
      <c r="J28190" s="3"/>
      <c r="K28190" s="3"/>
      <c r="L28190" s="3"/>
      <c r="M28190" s="3"/>
      <c r="N28190" s="3"/>
    </row>
    <row r="28191">
      <c r="A28191" s="3"/>
      <c r="B28191" s="3"/>
      <c r="C28191" s="3"/>
      <c r="D28191" s="3"/>
      <c r="E28191" s="3"/>
      <c r="F28191" s="3"/>
      <c r="G28191" s="3"/>
      <c r="H28191" s="3"/>
      <c r="I28191" s="3"/>
      <c r="J28191" s="3"/>
      <c r="K28191" s="3"/>
      <c r="L28191" s="3"/>
      <c r="M28191" s="3"/>
      <c r="N28191" s="3"/>
    </row>
    <row r="28192">
      <c r="A28192" s="3"/>
      <c r="B28192" s="3"/>
      <c r="C28192" s="3"/>
      <c r="D28192" s="3"/>
      <c r="E28192" s="3"/>
      <c r="F28192" s="3"/>
      <c r="G28192" s="3"/>
      <c r="H28192" s="3"/>
      <c r="I28192" s="3"/>
      <c r="J28192" s="3"/>
      <c r="K28192" s="3"/>
      <c r="L28192" s="3"/>
      <c r="M28192" s="3"/>
      <c r="N28192" s="3"/>
    </row>
    <row r="28193">
      <c r="A28193" s="3"/>
      <c r="B28193" s="3"/>
      <c r="C28193" s="3"/>
      <c r="D28193" s="3"/>
      <c r="E28193" s="3"/>
      <c r="F28193" s="3"/>
      <c r="G28193" s="3"/>
      <c r="H28193" s="3"/>
      <c r="I28193" s="3"/>
      <c r="J28193" s="3"/>
      <c r="K28193" s="3"/>
      <c r="L28193" s="3"/>
      <c r="M28193" s="3"/>
      <c r="N28193" s="3"/>
    </row>
    <row r="28194">
      <c r="A28194" s="3"/>
      <c r="B28194" s="3"/>
      <c r="C28194" s="3"/>
      <c r="D28194" s="3"/>
      <c r="E28194" s="3"/>
      <c r="F28194" s="3"/>
      <c r="G28194" s="3"/>
      <c r="H28194" s="3"/>
      <c r="I28194" s="3"/>
      <c r="J28194" s="3"/>
      <c r="K28194" s="3"/>
      <c r="L28194" s="3"/>
      <c r="M28194" s="3"/>
      <c r="N28194" s="3"/>
    </row>
    <row r="28195">
      <c r="A28195" s="3"/>
      <c r="B28195" s="3"/>
      <c r="C28195" s="3"/>
      <c r="D28195" s="3"/>
      <c r="E28195" s="3"/>
      <c r="F28195" s="3"/>
      <c r="G28195" s="3"/>
      <c r="H28195" s="3"/>
      <c r="I28195" s="3"/>
      <c r="J28195" s="3"/>
      <c r="K28195" s="3"/>
      <c r="L28195" s="3"/>
      <c r="M28195" s="3"/>
      <c r="N28195" s="3"/>
    </row>
    <row r="28196">
      <c r="A28196" s="3"/>
      <c r="B28196" s="3"/>
      <c r="C28196" s="3"/>
      <c r="D28196" s="3"/>
      <c r="E28196" s="3"/>
      <c r="F28196" s="3"/>
      <c r="G28196" s="3"/>
      <c r="H28196" s="3"/>
      <c r="I28196" s="3"/>
      <c r="J28196" s="3"/>
      <c r="K28196" s="3"/>
      <c r="L28196" s="3"/>
      <c r="M28196" s="3"/>
      <c r="N28196" s="3"/>
    </row>
    <row r="28197">
      <c r="A28197" s="3"/>
      <c r="B28197" s="3"/>
      <c r="C28197" s="3"/>
      <c r="D28197" s="3"/>
      <c r="E28197" s="3"/>
      <c r="F28197" s="3"/>
      <c r="G28197" s="3"/>
      <c r="H28197" s="3"/>
      <c r="I28197" s="3"/>
      <c r="J28197" s="3"/>
      <c r="K28197" s="3"/>
      <c r="L28197" s="3"/>
      <c r="M28197" s="3"/>
      <c r="N28197" s="3"/>
    </row>
    <row r="28198">
      <c r="A28198" s="3"/>
      <c r="B28198" s="3"/>
      <c r="C28198" s="3"/>
      <c r="D28198" s="3"/>
      <c r="E28198" s="3"/>
      <c r="F28198" s="3"/>
      <c r="G28198" s="3"/>
      <c r="H28198" s="3"/>
      <c r="I28198" s="3"/>
      <c r="J28198" s="3"/>
      <c r="K28198" s="3"/>
      <c r="L28198" s="3"/>
      <c r="M28198" s="3"/>
      <c r="N28198" s="3"/>
    </row>
    <row r="28199">
      <c r="A28199" s="3"/>
      <c r="B28199" s="3"/>
      <c r="C28199" s="3"/>
      <c r="D28199" s="3"/>
      <c r="E28199" s="3"/>
      <c r="F28199" s="3"/>
      <c r="G28199" s="3"/>
      <c r="H28199" s="3"/>
      <c r="I28199" s="3"/>
      <c r="J28199" s="3"/>
      <c r="K28199" s="3"/>
      <c r="L28199" s="3"/>
      <c r="M28199" s="3"/>
      <c r="N28199" s="3"/>
    </row>
    <row r="28200">
      <c r="A28200" s="3"/>
      <c r="B28200" s="3"/>
      <c r="C28200" s="3"/>
      <c r="D28200" s="3"/>
      <c r="E28200" s="3"/>
      <c r="F28200" s="3"/>
      <c r="G28200" s="3"/>
      <c r="H28200" s="3"/>
      <c r="I28200" s="3"/>
      <c r="J28200" s="3"/>
      <c r="K28200" s="3"/>
      <c r="L28200" s="3"/>
      <c r="M28200" s="3"/>
      <c r="N28200" s="3"/>
    </row>
    <row r="28201">
      <c r="A28201" s="3"/>
      <c r="B28201" s="3"/>
      <c r="C28201" s="3"/>
      <c r="D28201" s="3"/>
      <c r="E28201" s="3"/>
      <c r="F28201" s="3"/>
      <c r="G28201" s="3"/>
      <c r="H28201" s="3"/>
      <c r="I28201" s="3"/>
      <c r="J28201" s="3"/>
      <c r="K28201" s="3"/>
      <c r="L28201" s="3"/>
      <c r="M28201" s="3"/>
      <c r="N28201" s="3"/>
    </row>
    <row r="28202">
      <c r="A28202" s="3"/>
      <c r="B28202" s="3"/>
      <c r="C28202" s="3"/>
      <c r="D28202" s="3"/>
      <c r="E28202" s="3"/>
      <c r="F28202" s="3"/>
      <c r="G28202" s="3"/>
      <c r="H28202" s="3"/>
      <c r="I28202" s="3"/>
      <c r="J28202" s="3"/>
      <c r="K28202" s="3"/>
      <c r="L28202" s="3"/>
      <c r="M28202" s="3"/>
      <c r="N28202" s="3"/>
    </row>
    <row r="28203">
      <c r="A28203" s="3"/>
      <c r="B28203" s="3"/>
      <c r="C28203" s="3"/>
      <c r="D28203" s="3"/>
      <c r="E28203" s="3"/>
      <c r="F28203" s="3"/>
      <c r="G28203" s="3"/>
      <c r="H28203" s="3"/>
      <c r="I28203" s="3"/>
      <c r="J28203" s="3"/>
      <c r="K28203" s="3"/>
      <c r="L28203" s="3"/>
      <c r="M28203" s="3"/>
      <c r="N28203" s="3"/>
    </row>
    <row r="28204">
      <c r="A28204" s="3"/>
      <c r="B28204" s="3"/>
      <c r="C28204" s="3"/>
      <c r="D28204" s="3"/>
      <c r="E28204" s="3"/>
      <c r="F28204" s="3"/>
      <c r="G28204" s="3"/>
      <c r="H28204" s="3"/>
      <c r="I28204" s="3"/>
      <c r="J28204" s="3"/>
      <c r="K28204" s="3"/>
      <c r="L28204" s="3"/>
      <c r="M28204" s="3"/>
      <c r="N28204" s="3"/>
    </row>
    <row r="28205">
      <c r="A28205" s="3"/>
      <c r="B28205" s="3"/>
      <c r="C28205" s="3"/>
      <c r="D28205" s="3"/>
      <c r="E28205" s="3"/>
      <c r="F28205" s="3"/>
      <c r="G28205" s="3"/>
      <c r="H28205" s="3"/>
      <c r="I28205" s="3"/>
      <c r="J28205" s="3"/>
      <c r="K28205" s="3"/>
      <c r="L28205" s="3"/>
      <c r="M28205" s="3"/>
      <c r="N28205" s="3"/>
    </row>
    <row r="28206">
      <c r="A28206" s="3"/>
      <c r="B28206" s="3"/>
      <c r="C28206" s="3"/>
      <c r="D28206" s="3"/>
      <c r="E28206" s="3"/>
      <c r="F28206" s="3"/>
      <c r="G28206" s="3"/>
      <c r="H28206" s="3"/>
      <c r="I28206" s="3"/>
      <c r="J28206" s="3"/>
      <c r="K28206" s="3"/>
      <c r="L28206" s="3"/>
      <c r="M28206" s="3"/>
      <c r="N28206" s="3"/>
    </row>
    <row r="28207">
      <c r="A28207" s="3"/>
      <c r="B28207" s="3"/>
      <c r="C28207" s="3"/>
      <c r="D28207" s="3"/>
      <c r="E28207" s="3"/>
      <c r="F28207" s="3"/>
      <c r="G28207" s="3"/>
      <c r="H28207" s="3"/>
      <c r="I28207" s="3"/>
      <c r="J28207" s="3"/>
      <c r="K28207" s="3"/>
      <c r="L28207" s="3"/>
      <c r="M28207" s="3"/>
      <c r="N28207" s="3"/>
    </row>
    <row r="28208">
      <c r="A28208" s="3"/>
      <c r="B28208" s="3"/>
      <c r="C28208" s="3"/>
      <c r="D28208" s="3"/>
      <c r="E28208" s="3"/>
      <c r="F28208" s="3"/>
      <c r="G28208" s="3"/>
      <c r="H28208" s="3"/>
      <c r="I28208" s="3"/>
      <c r="J28208" s="3"/>
      <c r="K28208" s="3"/>
      <c r="L28208" s="3"/>
      <c r="M28208" s="3"/>
      <c r="N28208" s="3"/>
    </row>
    <row r="28209">
      <c r="A28209" s="3"/>
      <c r="B28209" s="3"/>
      <c r="C28209" s="3"/>
      <c r="D28209" s="3"/>
      <c r="E28209" s="3"/>
      <c r="F28209" s="3"/>
      <c r="G28209" s="3"/>
      <c r="H28209" s="3"/>
      <c r="I28209" s="3"/>
      <c r="J28209" s="3"/>
      <c r="K28209" s="3"/>
      <c r="L28209" s="3"/>
      <c r="M28209" s="3"/>
      <c r="N28209" s="3"/>
    </row>
    <row r="28210">
      <c r="A28210" s="3"/>
      <c r="B28210" s="3"/>
      <c r="C28210" s="3"/>
      <c r="D28210" s="3"/>
      <c r="E28210" s="3"/>
      <c r="F28210" s="3"/>
      <c r="G28210" s="3"/>
      <c r="H28210" s="3"/>
      <c r="I28210" s="3"/>
      <c r="J28210" s="3"/>
      <c r="K28210" s="3"/>
      <c r="L28210" s="3"/>
      <c r="M28210" s="3"/>
      <c r="N28210" s="3"/>
    </row>
    <row r="28211">
      <c r="A28211" s="3"/>
      <c r="B28211" s="3"/>
      <c r="C28211" s="3"/>
      <c r="D28211" s="3"/>
      <c r="E28211" s="3"/>
      <c r="F28211" s="3"/>
      <c r="G28211" s="3"/>
      <c r="H28211" s="3"/>
      <c r="I28211" s="3"/>
      <c r="J28211" s="3"/>
      <c r="K28211" s="3"/>
      <c r="L28211" s="3"/>
      <c r="M28211" s="3"/>
      <c r="N28211" s="3"/>
    </row>
    <row r="28212">
      <c r="A28212" s="3"/>
      <c r="B28212" s="3"/>
      <c r="C28212" s="3"/>
      <c r="D28212" s="3"/>
      <c r="E28212" s="3"/>
      <c r="F28212" s="3"/>
      <c r="G28212" s="3"/>
      <c r="H28212" s="3"/>
      <c r="I28212" s="3"/>
      <c r="J28212" s="3"/>
      <c r="K28212" s="3"/>
      <c r="L28212" s="3"/>
      <c r="M28212" s="3"/>
      <c r="N28212" s="3"/>
    </row>
    <row r="28213">
      <c r="A28213" s="3"/>
      <c r="B28213" s="3"/>
      <c r="C28213" s="3"/>
      <c r="D28213" s="3"/>
      <c r="E28213" s="3"/>
      <c r="F28213" s="3"/>
      <c r="G28213" s="3"/>
      <c r="H28213" s="3"/>
      <c r="I28213" s="3"/>
      <c r="J28213" s="3"/>
      <c r="K28213" s="3"/>
      <c r="L28213" s="3"/>
      <c r="M28213" s="3"/>
      <c r="N28213" s="3"/>
    </row>
    <row r="28214">
      <c r="A28214" s="3"/>
      <c r="B28214" s="3"/>
      <c r="C28214" s="3"/>
      <c r="D28214" s="3"/>
      <c r="E28214" s="3"/>
      <c r="F28214" s="3"/>
      <c r="G28214" s="3"/>
      <c r="H28214" s="3"/>
      <c r="I28214" s="3"/>
      <c r="J28214" s="3"/>
      <c r="K28214" s="3"/>
      <c r="L28214" s="3"/>
      <c r="M28214" s="3"/>
      <c r="N28214" s="3"/>
    </row>
    <row r="28215">
      <c r="A28215" s="3"/>
      <c r="B28215" s="3"/>
      <c r="C28215" s="3"/>
      <c r="D28215" s="3"/>
      <c r="E28215" s="3"/>
      <c r="F28215" s="3"/>
      <c r="G28215" s="3"/>
      <c r="H28215" s="3"/>
      <c r="I28215" s="3"/>
      <c r="J28215" s="3"/>
      <c r="K28215" s="3"/>
      <c r="L28215" s="3"/>
      <c r="M28215" s="3"/>
      <c r="N28215" s="3"/>
    </row>
    <row r="28216">
      <c r="A28216" s="3"/>
      <c r="B28216" s="3"/>
      <c r="C28216" s="3"/>
      <c r="D28216" s="3"/>
      <c r="E28216" s="3"/>
      <c r="F28216" s="3"/>
      <c r="G28216" s="3"/>
      <c r="H28216" s="3"/>
      <c r="I28216" s="3"/>
      <c r="J28216" s="3"/>
      <c r="K28216" s="3"/>
      <c r="L28216" s="3"/>
      <c r="M28216" s="3"/>
      <c r="N28216" s="3"/>
    </row>
    <row r="28217">
      <c r="A28217" s="3"/>
      <c r="B28217" s="3"/>
      <c r="C28217" s="3"/>
      <c r="D28217" s="3"/>
      <c r="E28217" s="3"/>
      <c r="F28217" s="3"/>
      <c r="G28217" s="3"/>
      <c r="H28217" s="3"/>
      <c r="I28217" s="3"/>
      <c r="J28217" s="3"/>
      <c r="K28217" s="3"/>
      <c r="L28217" s="3"/>
      <c r="M28217" s="3"/>
      <c r="N28217" s="3"/>
    </row>
    <row r="28218">
      <c r="A28218" s="3"/>
      <c r="B28218" s="3"/>
      <c r="C28218" s="3"/>
      <c r="D28218" s="3"/>
      <c r="E28218" s="3"/>
      <c r="F28218" s="3"/>
      <c r="G28218" s="3"/>
      <c r="H28218" s="3"/>
      <c r="I28218" s="3"/>
      <c r="J28218" s="3"/>
      <c r="K28218" s="3"/>
      <c r="L28218" s="3"/>
      <c r="M28218" s="3"/>
      <c r="N28218" s="3"/>
    </row>
    <row r="28219">
      <c r="A28219" s="3"/>
      <c r="B28219" s="3"/>
      <c r="C28219" s="3"/>
      <c r="D28219" s="3"/>
      <c r="E28219" s="3"/>
      <c r="F28219" s="3"/>
      <c r="G28219" s="3"/>
      <c r="H28219" s="3"/>
      <c r="I28219" s="3"/>
      <c r="J28219" s="3"/>
      <c r="K28219" s="3"/>
      <c r="L28219" s="3"/>
      <c r="M28219" s="3"/>
      <c r="N28219" s="3"/>
    </row>
    <row r="28220">
      <c r="A28220" s="3"/>
      <c r="B28220" s="3"/>
      <c r="C28220" s="3"/>
      <c r="D28220" s="3"/>
      <c r="E28220" s="3"/>
      <c r="F28220" s="3"/>
      <c r="G28220" s="3"/>
      <c r="H28220" s="3"/>
      <c r="I28220" s="3"/>
      <c r="J28220" s="3"/>
      <c r="K28220" s="3"/>
      <c r="L28220" s="3"/>
      <c r="M28220" s="3"/>
      <c r="N28220" s="3"/>
    </row>
    <row r="28221">
      <c r="A28221" s="3"/>
      <c r="B28221" s="3"/>
      <c r="C28221" s="3"/>
      <c r="D28221" s="3"/>
      <c r="E28221" s="3"/>
      <c r="F28221" s="3"/>
      <c r="G28221" s="3"/>
      <c r="H28221" s="3"/>
      <c r="I28221" s="3"/>
      <c r="J28221" s="3"/>
      <c r="K28221" s="3"/>
      <c r="L28221" s="3"/>
      <c r="M28221" s="3"/>
      <c r="N28221" s="3"/>
    </row>
    <row r="28222">
      <c r="A28222" s="3"/>
      <c r="B28222" s="3"/>
      <c r="C28222" s="3"/>
      <c r="D28222" s="3"/>
      <c r="E28222" s="3"/>
      <c r="F28222" s="3"/>
      <c r="G28222" s="3"/>
      <c r="H28222" s="3"/>
      <c r="I28222" s="3"/>
      <c r="J28222" s="3"/>
      <c r="K28222" s="3"/>
      <c r="L28222" s="3"/>
      <c r="M28222" s="3"/>
      <c r="N28222" s="3"/>
    </row>
    <row r="28223">
      <c r="A28223" s="3"/>
      <c r="B28223" s="3"/>
      <c r="C28223" s="3"/>
      <c r="D28223" s="3"/>
      <c r="E28223" s="3"/>
      <c r="F28223" s="3"/>
      <c r="G28223" s="3"/>
      <c r="H28223" s="3"/>
      <c r="I28223" s="3"/>
      <c r="J28223" s="3"/>
      <c r="K28223" s="3"/>
      <c r="L28223" s="3"/>
      <c r="M28223" s="3"/>
      <c r="N28223" s="3"/>
    </row>
    <row r="28224">
      <c r="A28224" s="3"/>
      <c r="B28224" s="3"/>
      <c r="C28224" s="3"/>
      <c r="D28224" s="3"/>
      <c r="E28224" s="3"/>
      <c r="F28224" s="3"/>
      <c r="G28224" s="3"/>
      <c r="H28224" s="3"/>
      <c r="I28224" s="3"/>
      <c r="J28224" s="3"/>
      <c r="K28224" s="3"/>
      <c r="L28224" s="3"/>
      <c r="M28224" s="3"/>
      <c r="N28224" s="3"/>
    </row>
    <row r="28225">
      <c r="A28225" s="3"/>
      <c r="B28225" s="3"/>
      <c r="C28225" s="3"/>
      <c r="D28225" s="3"/>
      <c r="E28225" s="3"/>
      <c r="F28225" s="3"/>
      <c r="G28225" s="3"/>
      <c r="H28225" s="3"/>
      <c r="I28225" s="3"/>
      <c r="J28225" s="3"/>
      <c r="K28225" s="3"/>
      <c r="L28225" s="3"/>
      <c r="M28225" s="3"/>
      <c r="N28225" s="3"/>
    </row>
    <row r="28226">
      <c r="A28226" s="3"/>
      <c r="B28226" s="3"/>
      <c r="C28226" s="3"/>
      <c r="D28226" s="3"/>
      <c r="E28226" s="3"/>
      <c r="F28226" s="3"/>
      <c r="G28226" s="3"/>
      <c r="H28226" s="3"/>
      <c r="I28226" s="3"/>
      <c r="J28226" s="3"/>
      <c r="K28226" s="3"/>
      <c r="L28226" s="3"/>
      <c r="M28226" s="3"/>
      <c r="N28226" s="3"/>
    </row>
    <row r="28227">
      <c r="A28227" s="3"/>
      <c r="B28227" s="3"/>
      <c r="C28227" s="3"/>
      <c r="D28227" s="3"/>
      <c r="E28227" s="3"/>
      <c r="F28227" s="3"/>
      <c r="G28227" s="3"/>
      <c r="H28227" s="3"/>
      <c r="I28227" s="3"/>
      <c r="J28227" s="3"/>
      <c r="K28227" s="3"/>
      <c r="L28227" s="3"/>
      <c r="M28227" s="3"/>
      <c r="N28227" s="3"/>
    </row>
    <row r="28228">
      <c r="A28228" s="3"/>
      <c r="B28228" s="3"/>
      <c r="C28228" s="3"/>
      <c r="D28228" s="3"/>
      <c r="E28228" s="3"/>
      <c r="F28228" s="3"/>
      <c r="G28228" s="3"/>
      <c r="H28228" s="3"/>
      <c r="I28228" s="3"/>
      <c r="J28228" s="3"/>
      <c r="K28228" s="3"/>
      <c r="L28228" s="3"/>
      <c r="M28228" s="3"/>
      <c r="N28228" s="3"/>
    </row>
    <row r="28229">
      <c r="A28229" s="3"/>
      <c r="B28229" s="3"/>
      <c r="C28229" s="3"/>
      <c r="D28229" s="3"/>
      <c r="E28229" s="3"/>
      <c r="F28229" s="3"/>
      <c r="G28229" s="3"/>
      <c r="H28229" s="3"/>
      <c r="I28229" s="3"/>
      <c r="J28229" s="3"/>
      <c r="K28229" s="3"/>
      <c r="L28229" s="3"/>
      <c r="M28229" s="3"/>
      <c r="N28229" s="3"/>
    </row>
    <row r="28230">
      <c r="A28230" s="3"/>
      <c r="B28230" s="3"/>
      <c r="C28230" s="3"/>
      <c r="D28230" s="3"/>
      <c r="E28230" s="3"/>
      <c r="F28230" s="3"/>
      <c r="G28230" s="3"/>
      <c r="H28230" s="3"/>
      <c r="I28230" s="3"/>
      <c r="J28230" s="3"/>
      <c r="K28230" s="3"/>
      <c r="L28230" s="3"/>
      <c r="M28230" s="3"/>
      <c r="N28230" s="3"/>
    </row>
    <row r="28231">
      <c r="A28231" s="3"/>
      <c r="B28231" s="3"/>
      <c r="C28231" s="3"/>
      <c r="D28231" s="3"/>
      <c r="E28231" s="3"/>
      <c r="F28231" s="3"/>
      <c r="G28231" s="3"/>
      <c r="H28231" s="3"/>
      <c r="I28231" s="3"/>
      <c r="J28231" s="3"/>
      <c r="K28231" s="3"/>
      <c r="L28231" s="3"/>
      <c r="M28231" s="3"/>
      <c r="N28231" s="3"/>
    </row>
    <row r="28232">
      <c r="A28232" s="3"/>
      <c r="B28232" s="3"/>
      <c r="C28232" s="3"/>
      <c r="D28232" s="3"/>
      <c r="E28232" s="3"/>
      <c r="F28232" s="3"/>
      <c r="G28232" s="3"/>
      <c r="H28232" s="3"/>
      <c r="I28232" s="3"/>
      <c r="J28232" s="3"/>
      <c r="K28232" s="3"/>
      <c r="L28232" s="3"/>
      <c r="M28232" s="3"/>
      <c r="N28232" s="3"/>
    </row>
    <row r="28233">
      <c r="A28233" s="3"/>
      <c r="B28233" s="3"/>
      <c r="C28233" s="3"/>
      <c r="D28233" s="3"/>
      <c r="E28233" s="3"/>
      <c r="F28233" s="3"/>
      <c r="G28233" s="3"/>
      <c r="H28233" s="3"/>
      <c r="I28233" s="3"/>
      <c r="J28233" s="3"/>
      <c r="K28233" s="3"/>
      <c r="L28233" s="3"/>
      <c r="M28233" s="3"/>
      <c r="N28233" s="3"/>
    </row>
    <row r="28234">
      <c r="A28234" s="3"/>
      <c r="B28234" s="3"/>
      <c r="C28234" s="3"/>
      <c r="D28234" s="3"/>
      <c r="E28234" s="3"/>
      <c r="F28234" s="3"/>
      <c r="G28234" s="3"/>
      <c r="H28234" s="3"/>
      <c r="I28234" s="3"/>
      <c r="J28234" s="3"/>
      <c r="K28234" s="3"/>
      <c r="L28234" s="3"/>
      <c r="M28234" s="3"/>
      <c r="N28234" s="3"/>
    </row>
    <row r="28235">
      <c r="A28235" s="3"/>
      <c r="B28235" s="3"/>
      <c r="C28235" s="3"/>
      <c r="D28235" s="3"/>
      <c r="E28235" s="3"/>
      <c r="F28235" s="3"/>
      <c r="G28235" s="3"/>
      <c r="H28235" s="3"/>
      <c r="I28235" s="3"/>
      <c r="J28235" s="3"/>
      <c r="K28235" s="3"/>
      <c r="L28235" s="3"/>
      <c r="M28235" s="3"/>
      <c r="N28235" s="3"/>
    </row>
    <row r="28236">
      <c r="A28236" s="3"/>
      <c r="B28236" s="3"/>
      <c r="C28236" s="3"/>
      <c r="D28236" s="3"/>
      <c r="E28236" s="3"/>
      <c r="F28236" s="3"/>
      <c r="G28236" s="3"/>
      <c r="H28236" s="3"/>
      <c r="I28236" s="3"/>
      <c r="J28236" s="3"/>
      <c r="K28236" s="3"/>
      <c r="L28236" s="3"/>
      <c r="M28236" s="3"/>
      <c r="N28236" s="3"/>
    </row>
    <row r="28237">
      <c r="A28237" s="3"/>
      <c r="B28237" s="3"/>
      <c r="C28237" s="3"/>
      <c r="D28237" s="3"/>
      <c r="E28237" s="3"/>
      <c r="F28237" s="3"/>
      <c r="G28237" s="3"/>
      <c r="H28237" s="3"/>
      <c r="I28237" s="3"/>
      <c r="J28237" s="3"/>
      <c r="K28237" s="3"/>
      <c r="L28237" s="3"/>
      <c r="M28237" s="3"/>
      <c r="N28237" s="3"/>
    </row>
    <row r="28238">
      <c r="A28238" s="3"/>
      <c r="B28238" s="3"/>
      <c r="C28238" s="3"/>
      <c r="D28238" s="3"/>
      <c r="E28238" s="3"/>
      <c r="F28238" s="3"/>
      <c r="G28238" s="3"/>
      <c r="H28238" s="3"/>
      <c r="I28238" s="3"/>
      <c r="J28238" s="3"/>
      <c r="K28238" s="3"/>
      <c r="L28238" s="3"/>
      <c r="M28238" s="3"/>
      <c r="N28238" s="3"/>
    </row>
    <row r="28239">
      <c r="A28239" s="3"/>
      <c r="B28239" s="3"/>
      <c r="C28239" s="3"/>
      <c r="D28239" s="3"/>
      <c r="E28239" s="3"/>
      <c r="F28239" s="3"/>
      <c r="G28239" s="3"/>
      <c r="H28239" s="3"/>
      <c r="I28239" s="3"/>
      <c r="J28239" s="3"/>
      <c r="K28239" s="3"/>
      <c r="L28239" s="3"/>
      <c r="M28239" s="3"/>
      <c r="N28239" s="3"/>
    </row>
    <row r="28240">
      <c r="A28240" s="3"/>
      <c r="B28240" s="3"/>
      <c r="C28240" s="3"/>
      <c r="D28240" s="3"/>
      <c r="E28240" s="3"/>
      <c r="F28240" s="3"/>
      <c r="G28240" s="3"/>
      <c r="H28240" s="3"/>
      <c r="I28240" s="3"/>
      <c r="J28240" s="3"/>
      <c r="K28240" s="3"/>
      <c r="L28240" s="3"/>
      <c r="M28240" s="3"/>
      <c r="N28240" s="3"/>
    </row>
    <row r="28241">
      <c r="A28241" s="3"/>
      <c r="B28241" s="3"/>
      <c r="C28241" s="3"/>
      <c r="D28241" s="3"/>
      <c r="E28241" s="3"/>
      <c r="F28241" s="3"/>
      <c r="G28241" s="3"/>
      <c r="H28241" s="3"/>
      <c r="I28241" s="3"/>
      <c r="J28241" s="3"/>
      <c r="K28241" s="3"/>
      <c r="L28241" s="3"/>
      <c r="M28241" s="3"/>
      <c r="N28241" s="3"/>
    </row>
    <row r="28242">
      <c r="A28242" s="3"/>
      <c r="B28242" s="3"/>
      <c r="C28242" s="3"/>
      <c r="D28242" s="3"/>
      <c r="E28242" s="3"/>
      <c r="F28242" s="3"/>
      <c r="G28242" s="3"/>
      <c r="H28242" s="3"/>
      <c r="I28242" s="3"/>
      <c r="J28242" s="3"/>
      <c r="K28242" s="3"/>
      <c r="L28242" s="3"/>
      <c r="M28242" s="3"/>
      <c r="N28242" s="3"/>
    </row>
    <row r="28243">
      <c r="A28243" s="3"/>
      <c r="B28243" s="3"/>
      <c r="C28243" s="3"/>
      <c r="D28243" s="3"/>
      <c r="E28243" s="3"/>
      <c r="F28243" s="3"/>
      <c r="G28243" s="3"/>
      <c r="H28243" s="3"/>
      <c r="I28243" s="3"/>
      <c r="J28243" s="3"/>
      <c r="K28243" s="3"/>
      <c r="L28243" s="3"/>
      <c r="M28243" s="3"/>
      <c r="N28243" s="3"/>
    </row>
    <row r="28244">
      <c r="A28244" s="3"/>
      <c r="B28244" s="3"/>
      <c r="C28244" s="3"/>
      <c r="D28244" s="3"/>
      <c r="E28244" s="3"/>
      <c r="F28244" s="3"/>
      <c r="G28244" s="3"/>
      <c r="H28244" s="3"/>
      <c r="I28244" s="3"/>
      <c r="J28244" s="3"/>
      <c r="K28244" s="3"/>
      <c r="L28244" s="3"/>
      <c r="M28244" s="3"/>
      <c r="N28244" s="3"/>
    </row>
    <row r="28245">
      <c r="A28245" s="3"/>
      <c r="B28245" s="3"/>
      <c r="C28245" s="3"/>
      <c r="D28245" s="3"/>
      <c r="E28245" s="3"/>
      <c r="F28245" s="3"/>
      <c r="G28245" s="3"/>
      <c r="H28245" s="3"/>
      <c r="I28245" s="3"/>
      <c r="J28245" s="3"/>
      <c r="K28245" s="3"/>
      <c r="L28245" s="3"/>
      <c r="M28245" s="3"/>
      <c r="N28245" s="3"/>
    </row>
    <row r="28246">
      <c r="A28246" s="3"/>
      <c r="B28246" s="3"/>
      <c r="C28246" s="3"/>
      <c r="D28246" s="3"/>
      <c r="E28246" s="3"/>
      <c r="F28246" s="3"/>
      <c r="G28246" s="3"/>
      <c r="H28246" s="3"/>
      <c r="I28246" s="3"/>
      <c r="J28246" s="3"/>
      <c r="K28246" s="3"/>
      <c r="L28246" s="3"/>
      <c r="M28246" s="3"/>
      <c r="N28246" s="3"/>
    </row>
    <row r="28247">
      <c r="A28247" s="3"/>
      <c r="B28247" s="3"/>
      <c r="C28247" s="3"/>
      <c r="D28247" s="3"/>
      <c r="E28247" s="3"/>
      <c r="F28247" s="3"/>
      <c r="G28247" s="3"/>
      <c r="H28247" s="3"/>
      <c r="I28247" s="3"/>
      <c r="J28247" s="3"/>
      <c r="K28247" s="3"/>
      <c r="L28247" s="3"/>
      <c r="M28247" s="3"/>
      <c r="N28247" s="3"/>
    </row>
    <row r="28248">
      <c r="A28248" s="3"/>
      <c r="B28248" s="3"/>
      <c r="C28248" s="3"/>
      <c r="D28248" s="3"/>
      <c r="E28248" s="3"/>
      <c r="F28248" s="3"/>
      <c r="G28248" s="3"/>
      <c r="H28248" s="3"/>
      <c r="I28248" s="3"/>
      <c r="J28248" s="3"/>
      <c r="K28248" s="3"/>
      <c r="L28248" s="3"/>
      <c r="M28248" s="3"/>
      <c r="N28248" s="3"/>
    </row>
    <row r="28249">
      <c r="A28249" s="3"/>
      <c r="B28249" s="3"/>
      <c r="C28249" s="3"/>
      <c r="D28249" s="3"/>
      <c r="E28249" s="3"/>
      <c r="F28249" s="3"/>
      <c r="G28249" s="3"/>
      <c r="H28249" s="3"/>
      <c r="I28249" s="3"/>
      <c r="J28249" s="3"/>
      <c r="K28249" s="3"/>
      <c r="L28249" s="3"/>
      <c r="M28249" s="3"/>
      <c r="N28249" s="3"/>
    </row>
    <row r="28250">
      <c r="A28250" s="3"/>
      <c r="B28250" s="3"/>
      <c r="C28250" s="3"/>
      <c r="D28250" s="3"/>
      <c r="E28250" s="3"/>
      <c r="F28250" s="3"/>
      <c r="G28250" s="3"/>
      <c r="H28250" s="3"/>
      <c r="I28250" s="3"/>
      <c r="J28250" s="3"/>
      <c r="K28250" s="3"/>
      <c r="L28250" s="3"/>
      <c r="M28250" s="3"/>
      <c r="N28250" s="3"/>
    </row>
    <row r="28251">
      <c r="A28251" s="3"/>
      <c r="B28251" s="3"/>
      <c r="C28251" s="3"/>
      <c r="D28251" s="3"/>
      <c r="E28251" s="3"/>
      <c r="F28251" s="3"/>
      <c r="G28251" s="3"/>
      <c r="H28251" s="3"/>
      <c r="I28251" s="3"/>
      <c r="J28251" s="3"/>
      <c r="K28251" s="3"/>
      <c r="L28251" s="3"/>
      <c r="M28251" s="3"/>
      <c r="N28251" s="3"/>
    </row>
    <row r="28252">
      <c r="A28252" s="3"/>
      <c r="B28252" s="3"/>
      <c r="C28252" s="3"/>
      <c r="D28252" s="3"/>
      <c r="E28252" s="3"/>
      <c r="F28252" s="3"/>
      <c r="G28252" s="3"/>
      <c r="H28252" s="3"/>
      <c r="I28252" s="3"/>
      <c r="J28252" s="3"/>
      <c r="K28252" s="3"/>
      <c r="L28252" s="3"/>
      <c r="M28252" s="3"/>
      <c r="N28252" s="3"/>
    </row>
    <row r="28253">
      <c r="A28253" s="3"/>
      <c r="B28253" s="3"/>
      <c r="C28253" s="3"/>
      <c r="D28253" s="3"/>
      <c r="E28253" s="3"/>
      <c r="F28253" s="3"/>
      <c r="G28253" s="3"/>
      <c r="H28253" s="3"/>
      <c r="I28253" s="3"/>
      <c r="J28253" s="3"/>
      <c r="K28253" s="3"/>
      <c r="L28253" s="3"/>
      <c r="M28253" s="3"/>
      <c r="N28253" s="3"/>
    </row>
    <row r="28254">
      <c r="A28254" s="3"/>
      <c r="B28254" s="3"/>
      <c r="C28254" s="3"/>
      <c r="D28254" s="3"/>
      <c r="E28254" s="3"/>
      <c r="F28254" s="3"/>
      <c r="G28254" s="3"/>
      <c r="H28254" s="3"/>
      <c r="I28254" s="3"/>
      <c r="J28254" s="3"/>
      <c r="K28254" s="3"/>
      <c r="L28254" s="3"/>
      <c r="M28254" s="3"/>
      <c r="N28254" s="3"/>
    </row>
    <row r="28255">
      <c r="A28255" s="3"/>
      <c r="B28255" s="3"/>
      <c r="C28255" s="3"/>
      <c r="D28255" s="3"/>
      <c r="E28255" s="3"/>
      <c r="F28255" s="3"/>
      <c r="G28255" s="3"/>
      <c r="H28255" s="3"/>
      <c r="I28255" s="3"/>
      <c r="J28255" s="3"/>
      <c r="K28255" s="3"/>
      <c r="L28255" s="3"/>
      <c r="M28255" s="3"/>
      <c r="N28255" s="3"/>
    </row>
    <row r="28256">
      <c r="A28256" s="3"/>
      <c r="B28256" s="3"/>
      <c r="C28256" s="3"/>
      <c r="D28256" s="3"/>
      <c r="E28256" s="3"/>
      <c r="F28256" s="3"/>
      <c r="G28256" s="3"/>
      <c r="H28256" s="3"/>
      <c r="I28256" s="3"/>
      <c r="J28256" s="3"/>
      <c r="K28256" s="3"/>
      <c r="L28256" s="3"/>
      <c r="M28256" s="3"/>
      <c r="N28256" s="3"/>
    </row>
    <row r="28257">
      <c r="A28257" s="3"/>
      <c r="B28257" s="3"/>
      <c r="C28257" s="3"/>
      <c r="D28257" s="3"/>
      <c r="E28257" s="3"/>
      <c r="F28257" s="3"/>
      <c r="G28257" s="3"/>
      <c r="H28257" s="3"/>
      <c r="I28257" s="3"/>
      <c r="J28257" s="3"/>
      <c r="K28257" s="3"/>
      <c r="L28257" s="3"/>
      <c r="M28257" s="3"/>
      <c r="N28257" s="3"/>
    </row>
    <row r="28258">
      <c r="A28258" s="3"/>
      <c r="B28258" s="3"/>
      <c r="C28258" s="3"/>
      <c r="D28258" s="3"/>
      <c r="E28258" s="3"/>
      <c r="F28258" s="3"/>
      <c r="G28258" s="3"/>
      <c r="H28258" s="3"/>
      <c r="I28258" s="3"/>
      <c r="J28258" s="3"/>
      <c r="K28258" s="3"/>
      <c r="L28258" s="3"/>
      <c r="M28258" s="3"/>
      <c r="N28258" s="3"/>
    </row>
    <row r="28259">
      <c r="A28259" s="3"/>
      <c r="B28259" s="3"/>
      <c r="C28259" s="3"/>
      <c r="D28259" s="3"/>
      <c r="E28259" s="3"/>
      <c r="F28259" s="3"/>
      <c r="G28259" s="3"/>
      <c r="H28259" s="3"/>
      <c r="I28259" s="3"/>
      <c r="J28259" s="3"/>
      <c r="K28259" s="3"/>
      <c r="L28259" s="3"/>
      <c r="M28259" s="3"/>
      <c r="N28259" s="3"/>
    </row>
    <row r="28260">
      <c r="A28260" s="3"/>
      <c r="B28260" s="3"/>
      <c r="C28260" s="3"/>
      <c r="D28260" s="3"/>
      <c r="E28260" s="3"/>
      <c r="F28260" s="3"/>
      <c r="G28260" s="3"/>
      <c r="H28260" s="3"/>
      <c r="I28260" s="3"/>
      <c r="J28260" s="3"/>
      <c r="K28260" s="3"/>
      <c r="L28260" s="3"/>
      <c r="M28260" s="3"/>
      <c r="N28260" s="3"/>
    </row>
    <row r="28261">
      <c r="A28261" s="3"/>
      <c r="B28261" s="3"/>
      <c r="C28261" s="3"/>
      <c r="D28261" s="3"/>
      <c r="E28261" s="3"/>
      <c r="F28261" s="3"/>
      <c r="G28261" s="3"/>
      <c r="H28261" s="3"/>
      <c r="I28261" s="3"/>
      <c r="J28261" s="3"/>
      <c r="K28261" s="3"/>
      <c r="L28261" s="3"/>
      <c r="M28261" s="3"/>
      <c r="N28261" s="3"/>
    </row>
    <row r="28262">
      <c r="A28262" s="3"/>
      <c r="B28262" s="3"/>
      <c r="C28262" s="3"/>
      <c r="D28262" s="3"/>
      <c r="E28262" s="3"/>
      <c r="F28262" s="3"/>
      <c r="G28262" s="3"/>
      <c r="H28262" s="3"/>
      <c r="I28262" s="3"/>
      <c r="J28262" s="3"/>
      <c r="K28262" s="3"/>
      <c r="L28262" s="3"/>
      <c r="M28262" s="3"/>
      <c r="N28262" s="3"/>
    </row>
    <row r="28263">
      <c r="A28263" s="3"/>
      <c r="B28263" s="3"/>
      <c r="C28263" s="3"/>
      <c r="D28263" s="3"/>
      <c r="E28263" s="3"/>
      <c r="F28263" s="3"/>
      <c r="G28263" s="3"/>
      <c r="H28263" s="3"/>
      <c r="I28263" s="3"/>
      <c r="J28263" s="3"/>
      <c r="K28263" s="3"/>
      <c r="L28263" s="3"/>
      <c r="M28263" s="3"/>
      <c r="N28263" s="3"/>
    </row>
    <row r="28264">
      <c r="A28264" s="3"/>
      <c r="B28264" s="3"/>
      <c r="C28264" s="3"/>
      <c r="D28264" s="3"/>
      <c r="E28264" s="3"/>
      <c r="F28264" s="3"/>
      <c r="G28264" s="3"/>
      <c r="H28264" s="3"/>
      <c r="I28264" s="3"/>
      <c r="J28264" s="3"/>
      <c r="K28264" s="3"/>
      <c r="L28264" s="3"/>
      <c r="M28264" s="3"/>
      <c r="N28264" s="3"/>
    </row>
    <row r="28265">
      <c r="A28265" s="3"/>
      <c r="B28265" s="3"/>
      <c r="C28265" s="3"/>
      <c r="D28265" s="3"/>
      <c r="E28265" s="3"/>
      <c r="F28265" s="3"/>
      <c r="G28265" s="3"/>
      <c r="H28265" s="3"/>
      <c r="I28265" s="3"/>
      <c r="J28265" s="3"/>
      <c r="K28265" s="3"/>
      <c r="L28265" s="3"/>
      <c r="M28265" s="3"/>
      <c r="N28265" s="3"/>
    </row>
    <row r="28266">
      <c r="A28266" s="3"/>
      <c r="B28266" s="3"/>
      <c r="C28266" s="3"/>
      <c r="D28266" s="3"/>
      <c r="E28266" s="3"/>
      <c r="F28266" s="3"/>
      <c r="G28266" s="3"/>
      <c r="H28266" s="3"/>
      <c r="I28266" s="3"/>
      <c r="J28266" s="3"/>
      <c r="K28266" s="3"/>
      <c r="L28266" s="3"/>
      <c r="M28266" s="3"/>
      <c r="N28266" s="3"/>
    </row>
    <row r="28267">
      <c r="A28267" s="3"/>
      <c r="B28267" s="3"/>
      <c r="C28267" s="3"/>
      <c r="D28267" s="3"/>
      <c r="E28267" s="3"/>
      <c r="F28267" s="3"/>
      <c r="G28267" s="3"/>
      <c r="H28267" s="3"/>
      <c r="I28267" s="3"/>
      <c r="J28267" s="3"/>
      <c r="K28267" s="3"/>
      <c r="L28267" s="3"/>
      <c r="M28267" s="3"/>
      <c r="N28267" s="3"/>
    </row>
    <row r="28268">
      <c r="A28268" s="3"/>
      <c r="B28268" s="3"/>
      <c r="C28268" s="3"/>
      <c r="D28268" s="3"/>
      <c r="E28268" s="3"/>
      <c r="F28268" s="3"/>
      <c r="G28268" s="3"/>
      <c r="H28268" s="3"/>
      <c r="I28268" s="3"/>
      <c r="J28268" s="3"/>
      <c r="K28268" s="3"/>
      <c r="L28268" s="3"/>
      <c r="M28268" s="3"/>
      <c r="N28268" s="3"/>
    </row>
    <row r="28269">
      <c r="A28269" s="3"/>
      <c r="B28269" s="3"/>
      <c r="C28269" s="3"/>
      <c r="D28269" s="3"/>
      <c r="E28269" s="3"/>
      <c r="F28269" s="3"/>
      <c r="G28269" s="3"/>
      <c r="H28269" s="3"/>
      <c r="I28269" s="3"/>
      <c r="J28269" s="3"/>
      <c r="K28269" s="3"/>
      <c r="L28269" s="3"/>
      <c r="M28269" s="3"/>
      <c r="N28269" s="3"/>
    </row>
    <row r="28270">
      <c r="A28270" s="3"/>
      <c r="B28270" s="3"/>
      <c r="C28270" s="3"/>
      <c r="D28270" s="3"/>
      <c r="E28270" s="3"/>
      <c r="F28270" s="3"/>
      <c r="G28270" s="3"/>
      <c r="H28270" s="3"/>
      <c r="I28270" s="3"/>
      <c r="J28270" s="3"/>
      <c r="K28270" s="3"/>
      <c r="L28270" s="3"/>
      <c r="M28270" s="3"/>
      <c r="N28270" s="3"/>
    </row>
    <row r="28271">
      <c r="A28271" s="3"/>
      <c r="B28271" s="3"/>
      <c r="C28271" s="3"/>
      <c r="D28271" s="3"/>
      <c r="E28271" s="3"/>
      <c r="F28271" s="3"/>
      <c r="G28271" s="3"/>
      <c r="H28271" s="3"/>
      <c r="I28271" s="3"/>
      <c r="J28271" s="3"/>
      <c r="K28271" s="3"/>
      <c r="L28271" s="3"/>
      <c r="M28271" s="3"/>
      <c r="N28271" s="3"/>
    </row>
    <row r="28272">
      <c r="A28272" s="3"/>
      <c r="B28272" s="3"/>
      <c r="C28272" s="3"/>
      <c r="D28272" s="3"/>
      <c r="E28272" s="3"/>
      <c r="F28272" s="3"/>
      <c r="G28272" s="3"/>
      <c r="H28272" s="3"/>
      <c r="I28272" s="3"/>
      <c r="J28272" s="3"/>
      <c r="K28272" s="3"/>
      <c r="L28272" s="3"/>
      <c r="M28272" s="3"/>
      <c r="N28272" s="3"/>
    </row>
    <row r="28273">
      <c r="A28273" s="3"/>
      <c r="B28273" s="3"/>
      <c r="C28273" s="3"/>
      <c r="D28273" s="3"/>
      <c r="E28273" s="3"/>
      <c r="F28273" s="3"/>
      <c r="G28273" s="3"/>
      <c r="H28273" s="3"/>
      <c r="I28273" s="3"/>
      <c r="J28273" s="3"/>
      <c r="K28273" s="3"/>
      <c r="L28273" s="3"/>
      <c r="M28273" s="3"/>
      <c r="N28273" s="3"/>
    </row>
    <row r="28274">
      <c r="A28274" s="3"/>
      <c r="B28274" s="3"/>
      <c r="C28274" s="3"/>
      <c r="D28274" s="3"/>
      <c r="E28274" s="3"/>
      <c r="F28274" s="3"/>
      <c r="G28274" s="3"/>
      <c r="H28274" s="3"/>
      <c r="I28274" s="3"/>
      <c r="J28274" s="3"/>
      <c r="K28274" s="3"/>
      <c r="L28274" s="3"/>
      <c r="M28274" s="3"/>
      <c r="N28274" s="3"/>
    </row>
    <row r="28275">
      <c r="A28275" s="3"/>
      <c r="B28275" s="3"/>
      <c r="C28275" s="3"/>
      <c r="D28275" s="3"/>
      <c r="E28275" s="3"/>
      <c r="F28275" s="3"/>
      <c r="G28275" s="3"/>
      <c r="H28275" s="3"/>
      <c r="I28275" s="3"/>
      <c r="J28275" s="3"/>
      <c r="K28275" s="3"/>
      <c r="L28275" s="3"/>
      <c r="M28275" s="3"/>
      <c r="N28275" s="3"/>
    </row>
    <row r="28276">
      <c r="A28276" s="3"/>
      <c r="B28276" s="3"/>
      <c r="C28276" s="3"/>
      <c r="D28276" s="3"/>
      <c r="E28276" s="3"/>
      <c r="F28276" s="3"/>
      <c r="G28276" s="3"/>
      <c r="H28276" s="3"/>
      <c r="I28276" s="3"/>
      <c r="J28276" s="3"/>
      <c r="K28276" s="3"/>
      <c r="L28276" s="3"/>
      <c r="M28276" s="3"/>
      <c r="N28276" s="3"/>
    </row>
    <row r="28277">
      <c r="A28277" s="3"/>
      <c r="B28277" s="3"/>
      <c r="C28277" s="3"/>
      <c r="D28277" s="3"/>
      <c r="E28277" s="3"/>
      <c r="F28277" s="3"/>
      <c r="G28277" s="3"/>
      <c r="H28277" s="3"/>
      <c r="I28277" s="3"/>
      <c r="J28277" s="3"/>
      <c r="K28277" s="3"/>
      <c r="L28277" s="3"/>
      <c r="M28277" s="3"/>
      <c r="N28277" s="3"/>
    </row>
    <row r="28278">
      <c r="A28278" s="3"/>
      <c r="B28278" s="3"/>
      <c r="C28278" s="3"/>
      <c r="D28278" s="3"/>
      <c r="E28278" s="3"/>
      <c r="F28278" s="3"/>
      <c r="G28278" s="3"/>
      <c r="H28278" s="3"/>
      <c r="I28278" s="3"/>
      <c r="J28278" s="3"/>
      <c r="K28278" s="3"/>
      <c r="L28278" s="3"/>
      <c r="M28278" s="3"/>
      <c r="N28278" s="3"/>
    </row>
    <row r="28279">
      <c r="A28279" s="3"/>
      <c r="B28279" s="3"/>
      <c r="C28279" s="3"/>
      <c r="D28279" s="3"/>
      <c r="E28279" s="3"/>
      <c r="F28279" s="3"/>
      <c r="G28279" s="3"/>
      <c r="H28279" s="3"/>
      <c r="I28279" s="3"/>
      <c r="J28279" s="3"/>
      <c r="K28279" s="3"/>
      <c r="L28279" s="3"/>
      <c r="M28279" s="3"/>
      <c r="N28279" s="3"/>
    </row>
    <row r="28280">
      <c r="A28280" s="3"/>
      <c r="B28280" s="3"/>
      <c r="C28280" s="3"/>
      <c r="D28280" s="3"/>
      <c r="E28280" s="3"/>
      <c r="F28280" s="3"/>
      <c r="G28280" s="3"/>
      <c r="H28280" s="3"/>
      <c r="I28280" s="3"/>
      <c r="J28280" s="3"/>
      <c r="K28280" s="3"/>
      <c r="L28280" s="3"/>
      <c r="M28280" s="3"/>
      <c r="N28280" s="3"/>
    </row>
    <row r="28281">
      <c r="A28281" s="3"/>
      <c r="B28281" s="3"/>
      <c r="C28281" s="3"/>
      <c r="D28281" s="3"/>
      <c r="E28281" s="3"/>
      <c r="F28281" s="3"/>
      <c r="G28281" s="3"/>
      <c r="H28281" s="3"/>
      <c r="I28281" s="3"/>
      <c r="J28281" s="3"/>
      <c r="K28281" s="3"/>
      <c r="L28281" s="3"/>
      <c r="M28281" s="3"/>
      <c r="N28281" s="3"/>
    </row>
    <row r="28282">
      <c r="A28282" s="3"/>
      <c r="B28282" s="3"/>
      <c r="C28282" s="3"/>
      <c r="D28282" s="3"/>
      <c r="E28282" s="3"/>
      <c r="F28282" s="3"/>
      <c r="G28282" s="3"/>
      <c r="H28282" s="3"/>
      <c r="I28282" s="3"/>
      <c r="J28282" s="3"/>
      <c r="K28282" s="3"/>
      <c r="L28282" s="3"/>
      <c r="M28282" s="3"/>
      <c r="N28282" s="3"/>
    </row>
    <row r="28283">
      <c r="A28283" s="3"/>
      <c r="B28283" s="3"/>
      <c r="C28283" s="3"/>
      <c r="D28283" s="3"/>
      <c r="E28283" s="3"/>
      <c r="F28283" s="3"/>
      <c r="G28283" s="3"/>
      <c r="H28283" s="3"/>
      <c r="I28283" s="3"/>
      <c r="J28283" s="3"/>
      <c r="K28283" s="3"/>
      <c r="L28283" s="3"/>
      <c r="M28283" s="3"/>
      <c r="N28283" s="3"/>
    </row>
    <row r="28284">
      <c r="A28284" s="3"/>
      <c r="B28284" s="3"/>
      <c r="C28284" s="3"/>
      <c r="D28284" s="3"/>
      <c r="E28284" s="3"/>
      <c r="F28284" s="3"/>
      <c r="G28284" s="3"/>
      <c r="H28284" s="3"/>
      <c r="I28284" s="3"/>
      <c r="J28284" s="3"/>
      <c r="K28284" s="3"/>
      <c r="L28284" s="3"/>
      <c r="M28284" s="3"/>
      <c r="N28284" s="3"/>
    </row>
    <row r="28285">
      <c r="A28285" s="3"/>
      <c r="B28285" s="3"/>
      <c r="C28285" s="3"/>
      <c r="D28285" s="3"/>
      <c r="E28285" s="3"/>
      <c r="F28285" s="3"/>
      <c r="G28285" s="3"/>
      <c r="H28285" s="3"/>
      <c r="I28285" s="3"/>
      <c r="J28285" s="3"/>
      <c r="K28285" s="3"/>
      <c r="L28285" s="3"/>
      <c r="M28285" s="3"/>
      <c r="N28285" s="3"/>
    </row>
    <row r="28286">
      <c r="A28286" s="3"/>
      <c r="B28286" s="3"/>
      <c r="C28286" s="3"/>
      <c r="D28286" s="3"/>
      <c r="E28286" s="3"/>
      <c r="F28286" s="3"/>
      <c r="G28286" s="3"/>
      <c r="H28286" s="3"/>
      <c r="I28286" s="3"/>
      <c r="J28286" s="3"/>
      <c r="K28286" s="3"/>
      <c r="L28286" s="3"/>
      <c r="M28286" s="3"/>
      <c r="N28286" s="3"/>
    </row>
    <row r="28287">
      <c r="A28287" s="3"/>
      <c r="B28287" s="3"/>
      <c r="C28287" s="3"/>
      <c r="D28287" s="3"/>
      <c r="E28287" s="3"/>
      <c r="F28287" s="3"/>
      <c r="G28287" s="3"/>
      <c r="H28287" s="3"/>
      <c r="I28287" s="3"/>
      <c r="J28287" s="3"/>
      <c r="K28287" s="3"/>
      <c r="L28287" s="3"/>
      <c r="M28287" s="3"/>
      <c r="N28287" s="3"/>
    </row>
    <row r="28288">
      <c r="A28288" s="3"/>
      <c r="B28288" s="3"/>
      <c r="C28288" s="3"/>
      <c r="D28288" s="3"/>
      <c r="E28288" s="3"/>
      <c r="F28288" s="3"/>
      <c r="G28288" s="3"/>
      <c r="H28288" s="3"/>
      <c r="I28288" s="3"/>
      <c r="J28288" s="3"/>
      <c r="K28288" s="3"/>
      <c r="L28288" s="3"/>
      <c r="M28288" s="3"/>
      <c r="N28288" s="3"/>
    </row>
    <row r="28289">
      <c r="A28289" s="3"/>
      <c r="B28289" s="3"/>
      <c r="C28289" s="3"/>
      <c r="D28289" s="3"/>
      <c r="E28289" s="3"/>
      <c r="F28289" s="3"/>
      <c r="G28289" s="3"/>
      <c r="H28289" s="3"/>
      <c r="I28289" s="3"/>
      <c r="J28289" s="3"/>
      <c r="K28289" s="3"/>
      <c r="L28289" s="3"/>
      <c r="M28289" s="3"/>
      <c r="N28289" s="3"/>
    </row>
    <row r="28290">
      <c r="A28290" s="3"/>
      <c r="B28290" s="3"/>
      <c r="C28290" s="3"/>
      <c r="D28290" s="3"/>
      <c r="E28290" s="3"/>
      <c r="F28290" s="3"/>
      <c r="G28290" s="3"/>
      <c r="H28290" s="3"/>
      <c r="I28290" s="3"/>
      <c r="J28290" s="3"/>
      <c r="K28290" s="3"/>
      <c r="L28290" s="3"/>
      <c r="M28290" s="3"/>
      <c r="N28290" s="3"/>
    </row>
    <row r="28291">
      <c r="A28291" s="3"/>
      <c r="B28291" s="3"/>
      <c r="C28291" s="3"/>
      <c r="D28291" s="3"/>
      <c r="E28291" s="3"/>
      <c r="F28291" s="3"/>
      <c r="G28291" s="3"/>
      <c r="H28291" s="3"/>
      <c r="I28291" s="3"/>
      <c r="J28291" s="3"/>
      <c r="K28291" s="3"/>
      <c r="L28291" s="3"/>
      <c r="M28291" s="3"/>
      <c r="N28291" s="3"/>
    </row>
    <row r="28292">
      <c r="A28292" s="3"/>
      <c r="B28292" s="3"/>
      <c r="C28292" s="3"/>
      <c r="D28292" s="3"/>
      <c r="E28292" s="3"/>
      <c r="F28292" s="3"/>
      <c r="G28292" s="3"/>
      <c r="H28292" s="3"/>
      <c r="I28292" s="3"/>
      <c r="J28292" s="3"/>
      <c r="K28292" s="3"/>
      <c r="L28292" s="3"/>
      <c r="M28292" s="3"/>
      <c r="N28292" s="3"/>
    </row>
    <row r="28293">
      <c r="A28293" s="3"/>
      <c r="B28293" s="3"/>
      <c r="C28293" s="3"/>
      <c r="D28293" s="3"/>
      <c r="E28293" s="3"/>
      <c r="F28293" s="3"/>
      <c r="G28293" s="3"/>
      <c r="H28293" s="3"/>
      <c r="I28293" s="3"/>
      <c r="J28293" s="3"/>
      <c r="K28293" s="3"/>
      <c r="L28293" s="3"/>
      <c r="M28293" s="3"/>
      <c r="N28293" s="3"/>
    </row>
    <row r="28294">
      <c r="A28294" s="3"/>
      <c r="B28294" s="3"/>
      <c r="C28294" s="3"/>
      <c r="D28294" s="3"/>
      <c r="E28294" s="3"/>
      <c r="F28294" s="3"/>
      <c r="G28294" s="3"/>
      <c r="H28294" s="3"/>
      <c r="I28294" s="3"/>
      <c r="J28294" s="3"/>
      <c r="K28294" s="3"/>
      <c r="L28294" s="3"/>
      <c r="M28294" s="3"/>
      <c r="N28294" s="3"/>
    </row>
    <row r="28295">
      <c r="A28295" s="3"/>
      <c r="B28295" s="3"/>
      <c r="C28295" s="3"/>
      <c r="D28295" s="3"/>
      <c r="E28295" s="3"/>
      <c r="F28295" s="3"/>
      <c r="G28295" s="3"/>
      <c r="H28295" s="3"/>
      <c r="I28295" s="3"/>
      <c r="J28295" s="3"/>
      <c r="K28295" s="3"/>
      <c r="L28295" s="3"/>
      <c r="M28295" s="3"/>
      <c r="N28295" s="3"/>
    </row>
    <row r="28296">
      <c r="A28296" s="3"/>
      <c r="B28296" s="3"/>
      <c r="C28296" s="3"/>
      <c r="D28296" s="3"/>
      <c r="E28296" s="3"/>
      <c r="F28296" s="3"/>
      <c r="G28296" s="3"/>
      <c r="H28296" s="3"/>
      <c r="I28296" s="3"/>
      <c r="J28296" s="3"/>
      <c r="K28296" s="3"/>
      <c r="L28296" s="3"/>
      <c r="M28296" s="3"/>
      <c r="N28296" s="3"/>
    </row>
    <row r="28297">
      <c r="A28297" s="3"/>
      <c r="B28297" s="3"/>
      <c r="C28297" s="3"/>
      <c r="D28297" s="3"/>
      <c r="E28297" s="3"/>
      <c r="F28297" s="3"/>
      <c r="G28297" s="3"/>
      <c r="H28297" s="3"/>
      <c r="I28297" s="3"/>
      <c r="J28297" s="3"/>
      <c r="K28297" s="3"/>
      <c r="L28297" s="3"/>
      <c r="M28297" s="3"/>
      <c r="N28297" s="3"/>
    </row>
    <row r="28298">
      <c r="A28298" s="3"/>
      <c r="B28298" s="3"/>
      <c r="C28298" s="3"/>
      <c r="D28298" s="3"/>
      <c r="E28298" s="3"/>
      <c r="F28298" s="3"/>
      <c r="G28298" s="3"/>
      <c r="H28298" s="3"/>
      <c r="I28298" s="3"/>
      <c r="J28298" s="3"/>
      <c r="K28298" s="3"/>
      <c r="L28298" s="3"/>
      <c r="M28298" s="3"/>
      <c r="N28298" s="3"/>
    </row>
    <row r="28299">
      <c r="A28299" s="3"/>
      <c r="B28299" s="3"/>
      <c r="C28299" s="3"/>
      <c r="D28299" s="3"/>
      <c r="E28299" s="3"/>
      <c r="F28299" s="3"/>
      <c r="G28299" s="3"/>
      <c r="H28299" s="3"/>
      <c r="I28299" s="3"/>
      <c r="J28299" s="3"/>
      <c r="K28299" s="3"/>
      <c r="L28299" s="3"/>
      <c r="M28299" s="3"/>
      <c r="N28299" s="3"/>
    </row>
    <row r="28300">
      <c r="A28300" s="3"/>
      <c r="B28300" s="3"/>
      <c r="C28300" s="3"/>
      <c r="D28300" s="3"/>
      <c r="E28300" s="3"/>
      <c r="F28300" s="3"/>
      <c r="G28300" s="3"/>
      <c r="H28300" s="3"/>
      <c r="I28300" s="3"/>
      <c r="J28300" s="3"/>
      <c r="K28300" s="3"/>
      <c r="L28300" s="3"/>
      <c r="M28300" s="3"/>
      <c r="N28300" s="3"/>
    </row>
    <row r="28301">
      <c r="A28301" s="3"/>
      <c r="B28301" s="3"/>
      <c r="C28301" s="3"/>
      <c r="D28301" s="3"/>
      <c r="E28301" s="3"/>
      <c r="F28301" s="3"/>
      <c r="G28301" s="3"/>
      <c r="H28301" s="3"/>
      <c r="I28301" s="3"/>
      <c r="J28301" s="3"/>
      <c r="K28301" s="3"/>
      <c r="L28301" s="3"/>
      <c r="M28301" s="3"/>
      <c r="N28301" s="3"/>
    </row>
    <row r="28302">
      <c r="A28302" s="3"/>
      <c r="B28302" s="3"/>
      <c r="C28302" s="3"/>
      <c r="D28302" s="3"/>
      <c r="E28302" s="3"/>
      <c r="F28302" s="3"/>
      <c r="G28302" s="3"/>
      <c r="H28302" s="3"/>
      <c r="I28302" s="3"/>
      <c r="J28302" s="3"/>
      <c r="K28302" s="3"/>
      <c r="L28302" s="3"/>
      <c r="M28302" s="3"/>
      <c r="N28302" s="3"/>
    </row>
    <row r="28303">
      <c r="A28303" s="3"/>
      <c r="B28303" s="3"/>
      <c r="C28303" s="3"/>
      <c r="D28303" s="3"/>
      <c r="E28303" s="3"/>
      <c r="F28303" s="3"/>
      <c r="G28303" s="3"/>
      <c r="H28303" s="3"/>
      <c r="I28303" s="3"/>
      <c r="J28303" s="3"/>
      <c r="K28303" s="3"/>
      <c r="L28303" s="3"/>
      <c r="M28303" s="3"/>
      <c r="N28303" s="3"/>
    </row>
    <row r="28304">
      <c r="A28304" s="3"/>
      <c r="B28304" s="3"/>
      <c r="C28304" s="3"/>
      <c r="D28304" s="3"/>
      <c r="E28304" s="3"/>
      <c r="F28304" s="3"/>
      <c r="G28304" s="3"/>
      <c r="H28304" s="3"/>
      <c r="I28304" s="3"/>
      <c r="J28304" s="3"/>
      <c r="K28304" s="3"/>
      <c r="L28304" s="3"/>
      <c r="M28304" s="3"/>
      <c r="N28304" s="3"/>
    </row>
    <row r="28305">
      <c r="A28305" s="3"/>
      <c r="B28305" s="3"/>
      <c r="C28305" s="3"/>
      <c r="D28305" s="3"/>
      <c r="E28305" s="3"/>
      <c r="F28305" s="3"/>
      <c r="G28305" s="3"/>
      <c r="H28305" s="3"/>
      <c r="I28305" s="3"/>
      <c r="J28305" s="3"/>
      <c r="K28305" s="3"/>
      <c r="L28305" s="3"/>
      <c r="M28305" s="3"/>
      <c r="N28305" s="3"/>
    </row>
    <row r="28306">
      <c r="A28306" s="3"/>
      <c r="B28306" s="3"/>
      <c r="C28306" s="3"/>
      <c r="D28306" s="3"/>
      <c r="E28306" s="3"/>
      <c r="F28306" s="3"/>
      <c r="G28306" s="3"/>
      <c r="H28306" s="3"/>
      <c r="I28306" s="3"/>
      <c r="J28306" s="3"/>
      <c r="K28306" s="3"/>
      <c r="L28306" s="3"/>
      <c r="M28306" s="3"/>
      <c r="N28306" s="3"/>
    </row>
    <row r="28307">
      <c r="A28307" s="3"/>
      <c r="B28307" s="3"/>
      <c r="C28307" s="3"/>
      <c r="D28307" s="3"/>
      <c r="E28307" s="3"/>
      <c r="F28307" s="3"/>
      <c r="G28307" s="3"/>
      <c r="H28307" s="3"/>
      <c r="I28307" s="3"/>
      <c r="J28307" s="3"/>
      <c r="K28307" s="3"/>
      <c r="L28307" s="3"/>
      <c r="M28307" s="3"/>
      <c r="N28307" s="3"/>
    </row>
    <row r="28308">
      <c r="A28308" s="3"/>
      <c r="B28308" s="3"/>
      <c r="C28308" s="3"/>
      <c r="D28308" s="3"/>
      <c r="E28308" s="3"/>
      <c r="F28308" s="3"/>
      <c r="G28308" s="3"/>
      <c r="H28308" s="3"/>
      <c r="I28308" s="3"/>
      <c r="J28308" s="3"/>
      <c r="K28308" s="3"/>
      <c r="L28308" s="3"/>
      <c r="M28308" s="3"/>
      <c r="N28308" s="3"/>
    </row>
    <row r="28309">
      <c r="A28309" s="3"/>
      <c r="B28309" s="3"/>
      <c r="C28309" s="3"/>
      <c r="D28309" s="3"/>
      <c r="E28309" s="3"/>
      <c r="F28309" s="3"/>
      <c r="G28309" s="3"/>
      <c r="H28309" s="3"/>
      <c r="I28309" s="3"/>
      <c r="J28309" s="3"/>
      <c r="K28309" s="3"/>
      <c r="L28309" s="3"/>
      <c r="M28309" s="3"/>
      <c r="N28309" s="3"/>
    </row>
    <row r="28310">
      <c r="A28310" s="3"/>
      <c r="B28310" s="3"/>
      <c r="C28310" s="3"/>
      <c r="D28310" s="3"/>
      <c r="E28310" s="3"/>
      <c r="F28310" s="3"/>
      <c r="G28310" s="3"/>
      <c r="H28310" s="3"/>
      <c r="I28310" s="3"/>
      <c r="J28310" s="3"/>
      <c r="K28310" s="3"/>
      <c r="L28310" s="3"/>
      <c r="M28310" s="3"/>
      <c r="N28310" s="3"/>
    </row>
    <row r="28311">
      <c r="A28311" s="3"/>
      <c r="B28311" s="3"/>
      <c r="C28311" s="3"/>
      <c r="D28311" s="3"/>
      <c r="E28311" s="3"/>
      <c r="F28311" s="3"/>
      <c r="G28311" s="3"/>
      <c r="H28311" s="3"/>
      <c r="I28311" s="3"/>
      <c r="J28311" s="3"/>
      <c r="K28311" s="3"/>
      <c r="L28311" s="3"/>
      <c r="M28311" s="3"/>
      <c r="N28311" s="3"/>
    </row>
    <row r="28312">
      <c r="A28312" s="3"/>
      <c r="B28312" s="3"/>
      <c r="C28312" s="3"/>
      <c r="D28312" s="3"/>
      <c r="E28312" s="3"/>
      <c r="F28312" s="3"/>
      <c r="G28312" s="3"/>
      <c r="H28312" s="3"/>
      <c r="I28312" s="3"/>
      <c r="J28312" s="3"/>
      <c r="K28312" s="3"/>
      <c r="L28312" s="3"/>
      <c r="M28312" s="3"/>
      <c r="N28312" s="3"/>
    </row>
    <row r="28313">
      <c r="A28313" s="3"/>
      <c r="B28313" s="3"/>
      <c r="C28313" s="3"/>
      <c r="D28313" s="3"/>
      <c r="E28313" s="3"/>
      <c r="F28313" s="3"/>
      <c r="G28313" s="3"/>
      <c r="H28313" s="3"/>
      <c r="I28313" s="3"/>
      <c r="J28313" s="3"/>
      <c r="K28313" s="3"/>
      <c r="L28313" s="3"/>
      <c r="M28313" s="3"/>
      <c r="N28313" s="3"/>
    </row>
    <row r="28314">
      <c r="A28314" s="3"/>
      <c r="B28314" s="3"/>
      <c r="C28314" s="3"/>
      <c r="D28314" s="3"/>
      <c r="E28314" s="3"/>
      <c r="F28314" s="3"/>
      <c r="G28314" s="3"/>
      <c r="H28314" s="3"/>
      <c r="I28314" s="3"/>
      <c r="J28314" s="3"/>
      <c r="K28314" s="3"/>
      <c r="L28314" s="3"/>
      <c r="M28314" s="3"/>
      <c r="N28314" s="3"/>
    </row>
    <row r="28315">
      <c r="A28315" s="3"/>
      <c r="B28315" s="3"/>
      <c r="C28315" s="3"/>
      <c r="D28315" s="3"/>
      <c r="E28315" s="3"/>
      <c r="F28315" s="3"/>
      <c r="G28315" s="3"/>
      <c r="H28315" s="3"/>
      <c r="I28315" s="3"/>
      <c r="J28315" s="3"/>
      <c r="K28315" s="3"/>
      <c r="L28315" s="3"/>
      <c r="M28315" s="3"/>
      <c r="N28315" s="3"/>
    </row>
    <row r="28316">
      <c r="A28316" s="3"/>
      <c r="B28316" s="3"/>
      <c r="C28316" s="3"/>
      <c r="D28316" s="3"/>
      <c r="E28316" s="3"/>
      <c r="F28316" s="3"/>
      <c r="G28316" s="3"/>
      <c r="H28316" s="3"/>
      <c r="I28316" s="3"/>
      <c r="J28316" s="3"/>
      <c r="K28316" s="3"/>
      <c r="L28316" s="3"/>
      <c r="M28316" s="3"/>
      <c r="N28316" s="3"/>
    </row>
    <row r="28317">
      <c r="A28317" s="3"/>
      <c r="B28317" s="3"/>
      <c r="C28317" s="3"/>
      <c r="D28317" s="3"/>
      <c r="E28317" s="3"/>
      <c r="F28317" s="3"/>
      <c r="G28317" s="3"/>
      <c r="H28317" s="3"/>
      <c r="I28317" s="3"/>
      <c r="J28317" s="3"/>
      <c r="K28317" s="3"/>
      <c r="L28317" s="3"/>
      <c r="M28317" s="3"/>
      <c r="N28317" s="3"/>
    </row>
    <row r="28318">
      <c r="A28318" s="3"/>
      <c r="B28318" s="3"/>
      <c r="C28318" s="3"/>
      <c r="D28318" s="3"/>
      <c r="E28318" s="3"/>
      <c r="F28318" s="3"/>
      <c r="G28318" s="3"/>
      <c r="H28318" s="3"/>
      <c r="I28318" s="3"/>
      <c r="J28318" s="3"/>
      <c r="K28318" s="3"/>
      <c r="L28318" s="3"/>
      <c r="M28318" s="3"/>
      <c r="N28318" s="3"/>
    </row>
    <row r="28319">
      <c r="A28319" s="3"/>
      <c r="B28319" s="3"/>
      <c r="C28319" s="3"/>
      <c r="D28319" s="3"/>
      <c r="E28319" s="3"/>
      <c r="F28319" s="3"/>
      <c r="G28319" s="3"/>
      <c r="H28319" s="3"/>
      <c r="I28319" s="3"/>
      <c r="J28319" s="3"/>
      <c r="K28319" s="3"/>
      <c r="L28319" s="3"/>
      <c r="M28319" s="3"/>
      <c r="N28319" s="3"/>
    </row>
    <row r="28320">
      <c r="A28320" s="3"/>
      <c r="B28320" s="3"/>
      <c r="C28320" s="3"/>
      <c r="D28320" s="3"/>
      <c r="E28320" s="3"/>
      <c r="F28320" s="3"/>
      <c r="G28320" s="3"/>
      <c r="H28320" s="3"/>
      <c r="I28320" s="3"/>
      <c r="J28320" s="3"/>
      <c r="K28320" s="3"/>
      <c r="L28320" s="3"/>
      <c r="M28320" s="3"/>
      <c r="N28320" s="3"/>
    </row>
    <row r="28321">
      <c r="A28321" s="3"/>
      <c r="B28321" s="3"/>
      <c r="C28321" s="3"/>
      <c r="D28321" s="3"/>
      <c r="E28321" s="3"/>
      <c r="F28321" s="3"/>
      <c r="G28321" s="3"/>
      <c r="H28321" s="3"/>
      <c r="I28321" s="3"/>
      <c r="J28321" s="3"/>
      <c r="K28321" s="3"/>
      <c r="L28321" s="3"/>
      <c r="M28321" s="3"/>
      <c r="N28321" s="3"/>
    </row>
    <row r="28322">
      <c r="A28322" s="3"/>
      <c r="B28322" s="3"/>
      <c r="C28322" s="3"/>
      <c r="D28322" s="3"/>
      <c r="E28322" s="3"/>
      <c r="F28322" s="3"/>
      <c r="G28322" s="3"/>
      <c r="H28322" s="3"/>
      <c r="I28322" s="3"/>
      <c r="J28322" s="3"/>
      <c r="K28322" s="3"/>
      <c r="L28322" s="3"/>
      <c r="M28322" s="3"/>
      <c r="N28322" s="3"/>
    </row>
    <row r="28323">
      <c r="A28323" s="3"/>
      <c r="B28323" s="3"/>
      <c r="C28323" s="3"/>
      <c r="D28323" s="3"/>
      <c r="E28323" s="3"/>
      <c r="F28323" s="3"/>
      <c r="G28323" s="3"/>
      <c r="H28323" s="3"/>
      <c r="I28323" s="3"/>
      <c r="J28323" s="3"/>
      <c r="K28323" s="3"/>
      <c r="L28323" s="3"/>
      <c r="M28323" s="3"/>
      <c r="N28323" s="3"/>
    </row>
    <row r="28324">
      <c r="A28324" s="3"/>
      <c r="B28324" s="3"/>
      <c r="C28324" s="3"/>
      <c r="D28324" s="3"/>
      <c r="E28324" s="3"/>
      <c r="F28324" s="3"/>
      <c r="G28324" s="3"/>
      <c r="H28324" s="3"/>
      <c r="I28324" s="3"/>
      <c r="J28324" s="3"/>
      <c r="K28324" s="3"/>
      <c r="L28324" s="3"/>
      <c r="M28324" s="3"/>
      <c r="N28324" s="3"/>
    </row>
    <row r="28325">
      <c r="A28325" s="3"/>
      <c r="B28325" s="3"/>
      <c r="C28325" s="3"/>
      <c r="D28325" s="3"/>
      <c r="E28325" s="3"/>
      <c r="F28325" s="3"/>
      <c r="G28325" s="3"/>
      <c r="H28325" s="3"/>
      <c r="I28325" s="3"/>
      <c r="J28325" s="3"/>
      <c r="K28325" s="3"/>
      <c r="L28325" s="3"/>
      <c r="M28325" s="3"/>
      <c r="N28325" s="3"/>
    </row>
    <row r="28326">
      <c r="A28326" s="3"/>
      <c r="B28326" s="3"/>
      <c r="C28326" s="3"/>
      <c r="D28326" s="3"/>
      <c r="E28326" s="3"/>
      <c r="F28326" s="3"/>
      <c r="G28326" s="3"/>
      <c r="H28326" s="3"/>
      <c r="I28326" s="3"/>
      <c r="J28326" s="3"/>
      <c r="K28326" s="3"/>
      <c r="L28326" s="3"/>
      <c r="M28326" s="3"/>
      <c r="N28326" s="3"/>
    </row>
    <row r="28327">
      <c r="A28327" s="3"/>
      <c r="B28327" s="3"/>
      <c r="C28327" s="3"/>
      <c r="D28327" s="3"/>
      <c r="E28327" s="3"/>
      <c r="F28327" s="3"/>
      <c r="G28327" s="3"/>
      <c r="H28327" s="3"/>
      <c r="I28327" s="3"/>
      <c r="J28327" s="3"/>
      <c r="K28327" s="3"/>
      <c r="L28327" s="3"/>
      <c r="M28327" s="3"/>
      <c r="N28327" s="3"/>
    </row>
    <row r="28328">
      <c r="A28328" s="3"/>
      <c r="B28328" s="3"/>
      <c r="C28328" s="3"/>
      <c r="D28328" s="3"/>
      <c r="E28328" s="3"/>
      <c r="F28328" s="3"/>
      <c r="G28328" s="3"/>
      <c r="H28328" s="3"/>
      <c r="I28328" s="3"/>
      <c r="J28328" s="3"/>
      <c r="K28328" s="3"/>
      <c r="L28328" s="3"/>
      <c r="M28328" s="3"/>
      <c r="N28328" s="3"/>
    </row>
    <row r="28329">
      <c r="A28329" s="3"/>
      <c r="B28329" s="3"/>
      <c r="C28329" s="3"/>
      <c r="D28329" s="3"/>
      <c r="E28329" s="3"/>
      <c r="F28329" s="3"/>
      <c r="G28329" s="3"/>
      <c r="H28329" s="3"/>
      <c r="I28329" s="3"/>
      <c r="J28329" s="3"/>
      <c r="K28329" s="3"/>
      <c r="L28329" s="3"/>
      <c r="M28329" s="3"/>
      <c r="N28329" s="3"/>
    </row>
    <row r="28330">
      <c r="A28330" s="3"/>
      <c r="B28330" s="3"/>
      <c r="C28330" s="3"/>
      <c r="D28330" s="3"/>
      <c r="E28330" s="3"/>
      <c r="F28330" s="3"/>
      <c r="G28330" s="3"/>
      <c r="H28330" s="3"/>
      <c r="I28330" s="3"/>
      <c r="J28330" s="3"/>
      <c r="K28330" s="3"/>
      <c r="L28330" s="3"/>
      <c r="M28330" s="3"/>
      <c r="N28330" s="3"/>
    </row>
    <row r="28331">
      <c r="A28331" s="3"/>
      <c r="B28331" s="3"/>
      <c r="C28331" s="3"/>
      <c r="D28331" s="3"/>
      <c r="E28331" s="3"/>
      <c r="F28331" s="3"/>
      <c r="G28331" s="3"/>
      <c r="H28331" s="3"/>
      <c r="I28331" s="3"/>
      <c r="J28331" s="3"/>
      <c r="K28331" s="3"/>
      <c r="L28331" s="3"/>
      <c r="M28331" s="3"/>
      <c r="N28331" s="3"/>
    </row>
    <row r="28332">
      <c r="A28332" s="3"/>
      <c r="B28332" s="3"/>
      <c r="C28332" s="3"/>
      <c r="D28332" s="3"/>
      <c r="E28332" s="3"/>
      <c r="F28332" s="3"/>
      <c r="G28332" s="3"/>
      <c r="H28332" s="3"/>
      <c r="I28332" s="3"/>
      <c r="J28332" s="3"/>
      <c r="K28332" s="3"/>
      <c r="L28332" s="3"/>
      <c r="M28332" s="3"/>
      <c r="N28332" s="3"/>
    </row>
    <row r="28333">
      <c r="A28333" s="3"/>
      <c r="B28333" s="3"/>
      <c r="C28333" s="3"/>
      <c r="D28333" s="3"/>
      <c r="E28333" s="3"/>
      <c r="F28333" s="3"/>
      <c r="G28333" s="3"/>
      <c r="H28333" s="3"/>
      <c r="I28333" s="3"/>
      <c r="J28333" s="3"/>
      <c r="K28333" s="3"/>
      <c r="L28333" s="3"/>
      <c r="M28333" s="3"/>
      <c r="N28333" s="3"/>
    </row>
    <row r="28334">
      <c r="A28334" s="3"/>
      <c r="B28334" s="3"/>
      <c r="C28334" s="3"/>
      <c r="D28334" s="3"/>
      <c r="E28334" s="3"/>
      <c r="F28334" s="3"/>
      <c r="G28334" s="3"/>
      <c r="H28334" s="3"/>
      <c r="I28334" s="3"/>
      <c r="J28334" s="3"/>
      <c r="K28334" s="3"/>
      <c r="L28334" s="3"/>
      <c r="M28334" s="3"/>
      <c r="N28334" s="3"/>
    </row>
    <row r="28335">
      <c r="A28335" s="3"/>
      <c r="B28335" s="3"/>
      <c r="C28335" s="3"/>
      <c r="D28335" s="3"/>
      <c r="E28335" s="3"/>
      <c r="F28335" s="3"/>
      <c r="G28335" s="3"/>
      <c r="H28335" s="3"/>
      <c r="I28335" s="3"/>
      <c r="J28335" s="3"/>
      <c r="K28335" s="3"/>
      <c r="L28335" s="3"/>
      <c r="M28335" s="3"/>
      <c r="N28335" s="3"/>
    </row>
    <row r="28336">
      <c r="A28336" s="3"/>
      <c r="B28336" s="3"/>
      <c r="C28336" s="3"/>
      <c r="D28336" s="3"/>
      <c r="E28336" s="3"/>
      <c r="F28336" s="3"/>
      <c r="G28336" s="3"/>
      <c r="H28336" s="3"/>
      <c r="I28336" s="3"/>
      <c r="J28336" s="3"/>
      <c r="K28336" s="3"/>
      <c r="L28336" s="3"/>
      <c r="M28336" s="3"/>
      <c r="N28336" s="3"/>
    </row>
    <row r="28337">
      <c r="A28337" s="3"/>
      <c r="B28337" s="3"/>
      <c r="C28337" s="3"/>
      <c r="D28337" s="3"/>
      <c r="E28337" s="3"/>
      <c r="F28337" s="3"/>
      <c r="G28337" s="3"/>
      <c r="H28337" s="3"/>
      <c r="I28337" s="3"/>
      <c r="J28337" s="3"/>
      <c r="K28337" s="3"/>
      <c r="L28337" s="3"/>
      <c r="M28337" s="3"/>
      <c r="N28337" s="3"/>
    </row>
    <row r="28338">
      <c r="A28338" s="3"/>
      <c r="B28338" s="3"/>
      <c r="C28338" s="3"/>
      <c r="D28338" s="3"/>
      <c r="E28338" s="3"/>
      <c r="F28338" s="3"/>
      <c r="G28338" s="3"/>
      <c r="H28338" s="3"/>
      <c r="I28338" s="3"/>
      <c r="J28338" s="3"/>
      <c r="K28338" s="3"/>
      <c r="L28338" s="3"/>
      <c r="M28338" s="3"/>
      <c r="N28338" s="3"/>
    </row>
    <row r="28339">
      <c r="A28339" s="3"/>
      <c r="B28339" s="3"/>
      <c r="C28339" s="3"/>
      <c r="D28339" s="3"/>
      <c r="E28339" s="3"/>
      <c r="F28339" s="3"/>
      <c r="G28339" s="3"/>
      <c r="H28339" s="3"/>
      <c r="I28339" s="3"/>
      <c r="J28339" s="3"/>
      <c r="K28339" s="3"/>
      <c r="L28339" s="3"/>
      <c r="M28339" s="3"/>
      <c r="N28339" s="3"/>
    </row>
    <row r="28340">
      <c r="A28340" s="3"/>
      <c r="B28340" s="3"/>
      <c r="C28340" s="3"/>
      <c r="D28340" s="3"/>
      <c r="E28340" s="3"/>
      <c r="F28340" s="3"/>
      <c r="G28340" s="3"/>
      <c r="H28340" s="3"/>
      <c r="I28340" s="3"/>
      <c r="J28340" s="3"/>
      <c r="K28340" s="3"/>
      <c r="L28340" s="3"/>
      <c r="M28340" s="3"/>
      <c r="N28340" s="3"/>
    </row>
    <row r="28341">
      <c r="A28341" s="3"/>
      <c r="B28341" s="3"/>
      <c r="C28341" s="3"/>
      <c r="D28341" s="3"/>
      <c r="E28341" s="3"/>
      <c r="F28341" s="3"/>
      <c r="G28341" s="3"/>
      <c r="H28341" s="3"/>
      <c r="I28341" s="3"/>
      <c r="J28341" s="3"/>
      <c r="K28341" s="3"/>
      <c r="L28341" s="3"/>
      <c r="M28341" s="3"/>
      <c r="N28341" s="3"/>
    </row>
    <row r="28342">
      <c r="A28342" s="3"/>
      <c r="B28342" s="3"/>
      <c r="C28342" s="3"/>
      <c r="D28342" s="3"/>
      <c r="E28342" s="3"/>
      <c r="F28342" s="3"/>
      <c r="G28342" s="3"/>
      <c r="H28342" s="3"/>
      <c r="I28342" s="3"/>
      <c r="J28342" s="3"/>
      <c r="K28342" s="3"/>
      <c r="L28342" s="3"/>
      <c r="M28342" s="3"/>
      <c r="N28342" s="3"/>
    </row>
    <row r="28343">
      <c r="A28343" s="3"/>
      <c r="B28343" s="3"/>
      <c r="C28343" s="3"/>
      <c r="D28343" s="3"/>
      <c r="E28343" s="3"/>
      <c r="F28343" s="3"/>
      <c r="G28343" s="3"/>
      <c r="H28343" s="3"/>
      <c r="I28343" s="3"/>
      <c r="J28343" s="3"/>
      <c r="K28343" s="3"/>
      <c r="L28343" s="3"/>
      <c r="M28343" s="3"/>
      <c r="N28343" s="3"/>
    </row>
    <row r="28344">
      <c r="A28344" s="3"/>
      <c r="B28344" s="3"/>
      <c r="C28344" s="3"/>
      <c r="D28344" s="3"/>
      <c r="E28344" s="3"/>
      <c r="F28344" s="3"/>
      <c r="G28344" s="3"/>
      <c r="H28344" s="3"/>
      <c r="I28344" s="3"/>
      <c r="J28344" s="3"/>
      <c r="K28344" s="3"/>
      <c r="L28344" s="3"/>
      <c r="M28344" s="3"/>
      <c r="N28344" s="3"/>
    </row>
    <row r="28345">
      <c r="A28345" s="3"/>
      <c r="B28345" s="3"/>
      <c r="C28345" s="3"/>
      <c r="D28345" s="3"/>
      <c r="E28345" s="3"/>
      <c r="F28345" s="3"/>
      <c r="G28345" s="3"/>
      <c r="H28345" s="3"/>
      <c r="I28345" s="3"/>
      <c r="J28345" s="3"/>
      <c r="K28345" s="3"/>
      <c r="L28345" s="3"/>
      <c r="M28345" s="3"/>
      <c r="N28345" s="3"/>
    </row>
    <row r="28346">
      <c r="A28346" s="3"/>
      <c r="B28346" s="3"/>
      <c r="C28346" s="3"/>
      <c r="D28346" s="3"/>
      <c r="E28346" s="3"/>
      <c r="F28346" s="3"/>
      <c r="G28346" s="3"/>
      <c r="H28346" s="3"/>
      <c r="I28346" s="3"/>
      <c r="J28346" s="3"/>
      <c r="K28346" s="3"/>
      <c r="L28346" s="3"/>
      <c r="M28346" s="3"/>
      <c r="N28346" s="3"/>
    </row>
    <row r="28347">
      <c r="A28347" s="3"/>
      <c r="B28347" s="3"/>
      <c r="C28347" s="3"/>
      <c r="D28347" s="3"/>
      <c r="E28347" s="3"/>
      <c r="F28347" s="3"/>
      <c r="G28347" s="3"/>
      <c r="H28347" s="3"/>
      <c r="I28347" s="3"/>
      <c r="J28347" s="3"/>
      <c r="K28347" s="3"/>
      <c r="L28347" s="3"/>
      <c r="M28347" s="3"/>
      <c r="N28347" s="3"/>
    </row>
    <row r="28348">
      <c r="A28348" s="3"/>
      <c r="B28348" s="3"/>
      <c r="C28348" s="3"/>
      <c r="D28348" s="3"/>
      <c r="E28348" s="3"/>
      <c r="F28348" s="3"/>
      <c r="G28348" s="3"/>
      <c r="H28348" s="3"/>
      <c r="I28348" s="3"/>
      <c r="J28348" s="3"/>
      <c r="K28348" s="3"/>
      <c r="L28348" s="3"/>
      <c r="M28348" s="3"/>
      <c r="N28348" s="3"/>
    </row>
    <row r="28349">
      <c r="A28349" s="3"/>
      <c r="B28349" s="3"/>
      <c r="C28349" s="3"/>
      <c r="D28349" s="3"/>
      <c r="E28349" s="3"/>
      <c r="F28349" s="3"/>
      <c r="G28349" s="3"/>
      <c r="H28349" s="3"/>
      <c r="I28349" s="3"/>
      <c r="J28349" s="3"/>
      <c r="K28349" s="3"/>
      <c r="L28349" s="3"/>
      <c r="M28349" s="3"/>
      <c r="N28349" s="3"/>
    </row>
    <row r="28350">
      <c r="A28350" s="3"/>
      <c r="B28350" s="3"/>
      <c r="C28350" s="3"/>
      <c r="D28350" s="3"/>
      <c r="E28350" s="3"/>
      <c r="F28350" s="3"/>
      <c r="G28350" s="3"/>
      <c r="H28350" s="3"/>
      <c r="I28350" s="3"/>
      <c r="J28350" s="3"/>
      <c r="K28350" s="3"/>
      <c r="L28350" s="3"/>
      <c r="M28350" s="3"/>
      <c r="N28350" s="3"/>
    </row>
    <row r="28351">
      <c r="A28351" s="3"/>
      <c r="B28351" s="3"/>
      <c r="C28351" s="3"/>
      <c r="D28351" s="3"/>
      <c r="E28351" s="3"/>
      <c r="F28351" s="3"/>
      <c r="G28351" s="3"/>
      <c r="H28351" s="3"/>
      <c r="I28351" s="3"/>
      <c r="J28351" s="3"/>
      <c r="K28351" s="3"/>
      <c r="L28351" s="3"/>
      <c r="M28351" s="3"/>
      <c r="N28351" s="3"/>
    </row>
    <row r="28352">
      <c r="A28352" s="3"/>
      <c r="B28352" s="3"/>
      <c r="C28352" s="3"/>
      <c r="D28352" s="3"/>
      <c r="E28352" s="3"/>
      <c r="F28352" s="3"/>
      <c r="G28352" s="3"/>
      <c r="H28352" s="3"/>
      <c r="I28352" s="3"/>
      <c r="J28352" s="3"/>
      <c r="K28352" s="3"/>
      <c r="L28352" s="3"/>
      <c r="M28352" s="3"/>
      <c r="N28352" s="3"/>
    </row>
    <row r="28353">
      <c r="A28353" s="3"/>
      <c r="B28353" s="3"/>
      <c r="C28353" s="3"/>
      <c r="D28353" s="3"/>
      <c r="E28353" s="3"/>
      <c r="F28353" s="3"/>
      <c r="G28353" s="3"/>
      <c r="H28353" s="3"/>
      <c r="I28353" s="3"/>
      <c r="J28353" s="3"/>
      <c r="K28353" s="3"/>
      <c r="L28353" s="3"/>
      <c r="M28353" s="3"/>
      <c r="N28353" s="3"/>
    </row>
    <row r="28354">
      <c r="A28354" s="3"/>
      <c r="B28354" s="3"/>
      <c r="C28354" s="3"/>
      <c r="D28354" s="3"/>
      <c r="E28354" s="3"/>
      <c r="F28354" s="3"/>
      <c r="G28354" s="3"/>
      <c r="H28354" s="3"/>
      <c r="I28354" s="3"/>
      <c r="J28354" s="3"/>
      <c r="K28354" s="3"/>
      <c r="L28354" s="3"/>
      <c r="M28354" s="3"/>
      <c r="N28354" s="3"/>
    </row>
    <row r="28355">
      <c r="A28355" s="3"/>
      <c r="B28355" s="3"/>
      <c r="C28355" s="3"/>
      <c r="D28355" s="3"/>
      <c r="E28355" s="3"/>
      <c r="F28355" s="3"/>
      <c r="G28355" s="3"/>
      <c r="H28355" s="3"/>
      <c r="I28355" s="3"/>
      <c r="J28355" s="3"/>
      <c r="K28355" s="3"/>
      <c r="L28355" s="3"/>
      <c r="M28355" s="3"/>
      <c r="N28355" s="3"/>
    </row>
    <row r="28356">
      <c r="A28356" s="3"/>
      <c r="B28356" s="3"/>
      <c r="C28356" s="3"/>
      <c r="D28356" s="3"/>
      <c r="E28356" s="3"/>
      <c r="F28356" s="3"/>
      <c r="G28356" s="3"/>
      <c r="H28356" s="3"/>
      <c r="I28356" s="3"/>
      <c r="J28356" s="3"/>
      <c r="K28356" s="3"/>
      <c r="L28356" s="3"/>
      <c r="M28356" s="3"/>
      <c r="N28356" s="3"/>
    </row>
    <row r="28357">
      <c r="A28357" s="3"/>
      <c r="B28357" s="3"/>
      <c r="C28357" s="3"/>
      <c r="D28357" s="3"/>
      <c r="E28357" s="3"/>
      <c r="F28357" s="3"/>
      <c r="G28357" s="3"/>
      <c r="H28357" s="3"/>
      <c r="I28357" s="3"/>
      <c r="J28357" s="3"/>
      <c r="K28357" s="3"/>
      <c r="L28357" s="3"/>
      <c r="M28357" s="3"/>
      <c r="N28357" s="3"/>
    </row>
    <row r="28358">
      <c r="A28358" s="3"/>
      <c r="B28358" s="3"/>
      <c r="C28358" s="3"/>
      <c r="D28358" s="3"/>
      <c r="E28358" s="3"/>
      <c r="F28358" s="3"/>
      <c r="G28358" s="3"/>
      <c r="H28358" s="3"/>
      <c r="I28358" s="3"/>
      <c r="J28358" s="3"/>
      <c r="K28358" s="3"/>
      <c r="L28358" s="3"/>
      <c r="M28358" s="3"/>
      <c r="N28358" s="3"/>
    </row>
    <row r="28359">
      <c r="A28359" s="3"/>
      <c r="B28359" s="3"/>
      <c r="C28359" s="3"/>
      <c r="D28359" s="3"/>
      <c r="E28359" s="3"/>
      <c r="F28359" s="3"/>
      <c r="G28359" s="3"/>
      <c r="H28359" s="3"/>
      <c r="I28359" s="3"/>
      <c r="J28359" s="3"/>
      <c r="K28359" s="3"/>
      <c r="L28359" s="3"/>
      <c r="M28359" s="3"/>
      <c r="N28359" s="3"/>
    </row>
    <row r="28360">
      <c r="A28360" s="3"/>
      <c r="B28360" s="3"/>
      <c r="C28360" s="3"/>
      <c r="D28360" s="3"/>
      <c r="E28360" s="3"/>
      <c r="F28360" s="3"/>
      <c r="G28360" s="3"/>
      <c r="H28360" s="3"/>
      <c r="I28360" s="3"/>
      <c r="J28360" s="3"/>
      <c r="K28360" s="3"/>
      <c r="L28360" s="3"/>
      <c r="M28360" s="3"/>
      <c r="N28360" s="3"/>
    </row>
    <row r="28361">
      <c r="A28361" s="3"/>
      <c r="B28361" s="3"/>
      <c r="C28361" s="3"/>
      <c r="D28361" s="3"/>
      <c r="E28361" s="3"/>
      <c r="F28361" s="3"/>
      <c r="G28361" s="3"/>
      <c r="H28361" s="3"/>
      <c r="I28361" s="3"/>
      <c r="J28361" s="3"/>
      <c r="K28361" s="3"/>
      <c r="L28361" s="3"/>
      <c r="M28361" s="3"/>
      <c r="N28361" s="3"/>
    </row>
    <row r="28362">
      <c r="A28362" s="3"/>
      <c r="B28362" s="3"/>
      <c r="C28362" s="3"/>
      <c r="D28362" s="3"/>
      <c r="E28362" s="3"/>
      <c r="F28362" s="3"/>
      <c r="G28362" s="3"/>
      <c r="H28362" s="3"/>
      <c r="I28362" s="3"/>
      <c r="J28362" s="3"/>
      <c r="K28362" s="3"/>
      <c r="L28362" s="3"/>
      <c r="M28362" s="3"/>
      <c r="N28362" s="3"/>
    </row>
    <row r="28363">
      <c r="A28363" s="3"/>
      <c r="B28363" s="3"/>
      <c r="C28363" s="3"/>
      <c r="D28363" s="3"/>
      <c r="E28363" s="3"/>
      <c r="F28363" s="3"/>
      <c r="G28363" s="3"/>
      <c r="H28363" s="3"/>
      <c r="I28363" s="3"/>
      <c r="J28363" s="3"/>
      <c r="K28363" s="3"/>
      <c r="L28363" s="3"/>
      <c r="M28363" s="3"/>
      <c r="N28363" s="3"/>
    </row>
    <row r="28364">
      <c r="A28364" s="3"/>
      <c r="B28364" s="3"/>
      <c r="C28364" s="3"/>
      <c r="D28364" s="3"/>
      <c r="E28364" s="3"/>
      <c r="F28364" s="3"/>
      <c r="G28364" s="3"/>
      <c r="H28364" s="3"/>
      <c r="I28364" s="3"/>
      <c r="J28364" s="3"/>
      <c r="K28364" s="3"/>
      <c r="L28364" s="3"/>
      <c r="M28364" s="3"/>
      <c r="N28364" s="3"/>
    </row>
    <row r="28365">
      <c r="A28365" s="3"/>
      <c r="B28365" s="3"/>
      <c r="C28365" s="3"/>
      <c r="D28365" s="3"/>
      <c r="E28365" s="3"/>
      <c r="F28365" s="3"/>
      <c r="G28365" s="3"/>
      <c r="H28365" s="3"/>
      <c r="I28365" s="3"/>
      <c r="J28365" s="3"/>
      <c r="K28365" s="3"/>
      <c r="L28365" s="3"/>
      <c r="M28365" s="3"/>
      <c r="N28365" s="3"/>
    </row>
    <row r="28366">
      <c r="A28366" s="3"/>
      <c r="B28366" s="3"/>
      <c r="C28366" s="3"/>
      <c r="D28366" s="3"/>
      <c r="E28366" s="3"/>
      <c r="F28366" s="3"/>
      <c r="G28366" s="3"/>
      <c r="H28366" s="3"/>
      <c r="I28366" s="3"/>
      <c r="J28366" s="3"/>
      <c r="K28366" s="3"/>
      <c r="L28366" s="3"/>
      <c r="M28366" s="3"/>
      <c r="N28366" s="3"/>
    </row>
    <row r="28367">
      <c r="A28367" s="3"/>
      <c r="B28367" s="3"/>
      <c r="C28367" s="3"/>
      <c r="D28367" s="3"/>
      <c r="E28367" s="3"/>
      <c r="F28367" s="3"/>
      <c r="G28367" s="3"/>
      <c r="H28367" s="3"/>
      <c r="I28367" s="3"/>
      <c r="J28367" s="3"/>
      <c r="K28367" s="3"/>
      <c r="L28367" s="3"/>
      <c r="M28367" s="3"/>
      <c r="N28367" s="3"/>
    </row>
    <row r="28368">
      <c r="A28368" s="3"/>
      <c r="B28368" s="3"/>
      <c r="C28368" s="3"/>
      <c r="D28368" s="3"/>
      <c r="E28368" s="3"/>
      <c r="F28368" s="3"/>
      <c r="G28368" s="3"/>
      <c r="H28368" s="3"/>
      <c r="I28368" s="3"/>
      <c r="J28368" s="3"/>
      <c r="K28368" s="3"/>
      <c r="L28368" s="3"/>
      <c r="M28368" s="3"/>
      <c r="N28368" s="3"/>
    </row>
    <row r="28369">
      <c r="A28369" s="3"/>
      <c r="B28369" s="3"/>
      <c r="C28369" s="3"/>
      <c r="D28369" s="3"/>
      <c r="E28369" s="3"/>
      <c r="F28369" s="3"/>
      <c r="G28369" s="3"/>
      <c r="H28369" s="3"/>
      <c r="I28369" s="3"/>
      <c r="J28369" s="3"/>
      <c r="K28369" s="3"/>
      <c r="L28369" s="3"/>
      <c r="M28369" s="3"/>
      <c r="N28369" s="3"/>
    </row>
    <row r="28370">
      <c r="A28370" s="3"/>
      <c r="B28370" s="3"/>
      <c r="C28370" s="3"/>
      <c r="D28370" s="3"/>
      <c r="E28370" s="3"/>
      <c r="F28370" s="3"/>
      <c r="G28370" s="3"/>
      <c r="H28370" s="3"/>
      <c r="I28370" s="3"/>
      <c r="J28370" s="3"/>
      <c r="K28370" s="3"/>
      <c r="L28370" s="3"/>
      <c r="M28370" s="3"/>
      <c r="N28370" s="3"/>
    </row>
    <row r="28371">
      <c r="A28371" s="3"/>
      <c r="B28371" s="3"/>
      <c r="C28371" s="3"/>
      <c r="D28371" s="3"/>
      <c r="E28371" s="3"/>
      <c r="F28371" s="3"/>
      <c r="G28371" s="3"/>
      <c r="H28371" s="3"/>
      <c r="I28371" s="3"/>
      <c r="J28371" s="3"/>
      <c r="K28371" s="3"/>
      <c r="L28371" s="3"/>
      <c r="M28371" s="3"/>
      <c r="N28371" s="3"/>
    </row>
    <row r="28372">
      <c r="A28372" s="3"/>
      <c r="B28372" s="3"/>
      <c r="C28372" s="3"/>
      <c r="D28372" s="3"/>
      <c r="E28372" s="3"/>
      <c r="F28372" s="3"/>
      <c r="G28372" s="3"/>
      <c r="H28372" s="3"/>
      <c r="I28372" s="3"/>
      <c r="J28372" s="3"/>
      <c r="K28372" s="3"/>
      <c r="L28372" s="3"/>
      <c r="M28372" s="3"/>
      <c r="N28372" s="3"/>
    </row>
    <row r="28373">
      <c r="A28373" s="3"/>
      <c r="B28373" s="3"/>
      <c r="C28373" s="3"/>
      <c r="D28373" s="3"/>
      <c r="E28373" s="3"/>
      <c r="F28373" s="3"/>
      <c r="G28373" s="3"/>
      <c r="H28373" s="3"/>
      <c r="I28373" s="3"/>
      <c r="J28373" s="3"/>
      <c r="K28373" s="3"/>
      <c r="L28373" s="3"/>
      <c r="M28373" s="3"/>
      <c r="N28373" s="3"/>
    </row>
    <row r="28374">
      <c r="A28374" s="3"/>
      <c r="B28374" s="3"/>
      <c r="C28374" s="3"/>
      <c r="D28374" s="3"/>
      <c r="E28374" s="3"/>
      <c r="F28374" s="3"/>
      <c r="G28374" s="3"/>
      <c r="H28374" s="3"/>
      <c r="I28374" s="3"/>
      <c r="J28374" s="3"/>
      <c r="K28374" s="3"/>
      <c r="L28374" s="3"/>
      <c r="M28374" s="3"/>
      <c r="N28374" s="3"/>
    </row>
    <row r="28375">
      <c r="A28375" s="3"/>
      <c r="B28375" s="3"/>
      <c r="C28375" s="3"/>
      <c r="D28375" s="3"/>
      <c r="E28375" s="3"/>
      <c r="F28375" s="3"/>
      <c r="G28375" s="3"/>
      <c r="H28375" s="3"/>
      <c r="I28375" s="3"/>
      <c r="J28375" s="3"/>
      <c r="K28375" s="3"/>
      <c r="L28375" s="3"/>
      <c r="M28375" s="3"/>
      <c r="N28375" s="3"/>
    </row>
    <row r="28376">
      <c r="A28376" s="3"/>
      <c r="B28376" s="3"/>
      <c r="C28376" s="3"/>
      <c r="D28376" s="3"/>
      <c r="E28376" s="3"/>
      <c r="F28376" s="3"/>
      <c r="G28376" s="3"/>
      <c r="H28376" s="3"/>
      <c r="I28376" s="3"/>
      <c r="J28376" s="3"/>
      <c r="K28376" s="3"/>
      <c r="L28376" s="3"/>
      <c r="M28376" s="3"/>
      <c r="N28376" s="3"/>
    </row>
    <row r="28377">
      <c r="A28377" s="3"/>
      <c r="B28377" s="3"/>
      <c r="C28377" s="3"/>
      <c r="D28377" s="3"/>
      <c r="E28377" s="3"/>
      <c r="F28377" s="3"/>
      <c r="G28377" s="3"/>
      <c r="H28377" s="3"/>
      <c r="I28377" s="3"/>
      <c r="J28377" s="3"/>
      <c r="K28377" s="3"/>
      <c r="L28377" s="3"/>
      <c r="M28377" s="3"/>
      <c r="N28377" s="3"/>
    </row>
    <row r="28378">
      <c r="A28378" s="3"/>
      <c r="B28378" s="3"/>
      <c r="C28378" s="3"/>
      <c r="D28378" s="3"/>
      <c r="E28378" s="3"/>
      <c r="F28378" s="3"/>
      <c r="G28378" s="3"/>
      <c r="H28378" s="3"/>
      <c r="I28378" s="3"/>
      <c r="J28378" s="3"/>
      <c r="K28378" s="3"/>
      <c r="L28378" s="3"/>
      <c r="M28378" s="3"/>
      <c r="N28378" s="3"/>
    </row>
    <row r="28379">
      <c r="A28379" s="3"/>
      <c r="B28379" s="3"/>
      <c r="C28379" s="3"/>
      <c r="D28379" s="3"/>
      <c r="E28379" s="3"/>
      <c r="F28379" s="3"/>
      <c r="G28379" s="3"/>
      <c r="H28379" s="3"/>
      <c r="I28379" s="3"/>
      <c r="J28379" s="3"/>
      <c r="K28379" s="3"/>
      <c r="L28379" s="3"/>
      <c r="M28379" s="3"/>
      <c r="N28379" s="3"/>
    </row>
    <row r="28380">
      <c r="A28380" s="3"/>
      <c r="B28380" s="3"/>
      <c r="C28380" s="3"/>
      <c r="D28380" s="3"/>
      <c r="E28380" s="3"/>
      <c r="F28380" s="3"/>
      <c r="G28380" s="3"/>
      <c r="H28380" s="3"/>
      <c r="I28380" s="3"/>
      <c r="J28380" s="3"/>
      <c r="K28380" s="3"/>
      <c r="L28380" s="3"/>
      <c r="M28380" s="3"/>
      <c r="N28380" s="3"/>
    </row>
    <row r="28381">
      <c r="A28381" s="3"/>
      <c r="B28381" s="3"/>
      <c r="C28381" s="3"/>
      <c r="D28381" s="3"/>
      <c r="E28381" s="3"/>
      <c r="F28381" s="3"/>
      <c r="G28381" s="3"/>
      <c r="H28381" s="3"/>
      <c r="I28381" s="3"/>
      <c r="J28381" s="3"/>
      <c r="K28381" s="3"/>
      <c r="L28381" s="3"/>
      <c r="M28381" s="3"/>
      <c r="N28381" s="3"/>
    </row>
    <row r="28382">
      <c r="A28382" s="3"/>
      <c r="B28382" s="3"/>
      <c r="C28382" s="3"/>
      <c r="D28382" s="3"/>
      <c r="E28382" s="3"/>
      <c r="F28382" s="3"/>
      <c r="G28382" s="3"/>
      <c r="H28382" s="3"/>
      <c r="I28382" s="3"/>
      <c r="J28382" s="3"/>
      <c r="K28382" s="3"/>
      <c r="L28382" s="3"/>
      <c r="M28382" s="3"/>
      <c r="N28382" s="3"/>
    </row>
    <row r="28383">
      <c r="A28383" s="3"/>
      <c r="B28383" s="3"/>
      <c r="C28383" s="3"/>
      <c r="D28383" s="3"/>
      <c r="E28383" s="3"/>
      <c r="F28383" s="3"/>
      <c r="G28383" s="3"/>
      <c r="H28383" s="3"/>
      <c r="I28383" s="3"/>
      <c r="J28383" s="3"/>
      <c r="K28383" s="3"/>
      <c r="L28383" s="3"/>
      <c r="M28383" s="3"/>
      <c r="N28383" s="3"/>
    </row>
    <row r="28384">
      <c r="A28384" s="3"/>
      <c r="B28384" s="3"/>
      <c r="C28384" s="3"/>
      <c r="D28384" s="3"/>
      <c r="E28384" s="3"/>
      <c r="F28384" s="3"/>
      <c r="G28384" s="3"/>
      <c r="H28384" s="3"/>
      <c r="I28384" s="3"/>
      <c r="J28384" s="3"/>
      <c r="K28384" s="3"/>
      <c r="L28384" s="3"/>
      <c r="M28384" s="3"/>
      <c r="N28384" s="3"/>
    </row>
    <row r="28385">
      <c r="A28385" s="3"/>
      <c r="B28385" s="3"/>
      <c r="C28385" s="3"/>
      <c r="D28385" s="3"/>
      <c r="E28385" s="3"/>
      <c r="F28385" s="3"/>
      <c r="G28385" s="3"/>
      <c r="H28385" s="3"/>
      <c r="I28385" s="3"/>
      <c r="J28385" s="3"/>
      <c r="K28385" s="3"/>
      <c r="L28385" s="3"/>
      <c r="M28385" s="3"/>
      <c r="N28385" s="3"/>
    </row>
    <row r="28386">
      <c r="A28386" s="3"/>
      <c r="B28386" s="3"/>
      <c r="C28386" s="3"/>
      <c r="D28386" s="3"/>
      <c r="E28386" s="3"/>
      <c r="F28386" s="3"/>
      <c r="G28386" s="3"/>
      <c r="H28386" s="3"/>
      <c r="I28386" s="3"/>
      <c r="J28386" s="3"/>
      <c r="K28386" s="3"/>
      <c r="L28386" s="3"/>
      <c r="M28386" s="3"/>
      <c r="N28386" s="3"/>
    </row>
    <row r="28387">
      <c r="A28387" s="3"/>
      <c r="B28387" s="3"/>
      <c r="C28387" s="3"/>
      <c r="D28387" s="3"/>
      <c r="E28387" s="3"/>
      <c r="F28387" s="3"/>
      <c r="G28387" s="3"/>
      <c r="H28387" s="3"/>
      <c r="I28387" s="3"/>
      <c r="J28387" s="3"/>
      <c r="K28387" s="3"/>
      <c r="L28387" s="3"/>
      <c r="M28387" s="3"/>
      <c r="N28387" s="3"/>
    </row>
    <row r="28388">
      <c r="A28388" s="3"/>
      <c r="B28388" s="3"/>
      <c r="C28388" s="3"/>
      <c r="D28388" s="3"/>
      <c r="E28388" s="3"/>
      <c r="F28388" s="3"/>
      <c r="G28388" s="3"/>
      <c r="H28388" s="3"/>
      <c r="I28388" s="3"/>
      <c r="J28388" s="3"/>
      <c r="K28388" s="3"/>
      <c r="L28388" s="3"/>
      <c r="M28388" s="3"/>
      <c r="N28388" s="3"/>
    </row>
    <row r="28389">
      <c r="A28389" s="3"/>
      <c r="B28389" s="3"/>
      <c r="C28389" s="3"/>
      <c r="D28389" s="3"/>
      <c r="E28389" s="3"/>
      <c r="F28389" s="3"/>
      <c r="G28389" s="3"/>
      <c r="H28389" s="3"/>
      <c r="I28389" s="3"/>
      <c r="J28389" s="3"/>
      <c r="K28389" s="3"/>
      <c r="L28389" s="3"/>
      <c r="M28389" s="3"/>
      <c r="N28389" s="3"/>
    </row>
    <row r="28390">
      <c r="A28390" s="3"/>
      <c r="B28390" s="3"/>
      <c r="C28390" s="3"/>
      <c r="D28390" s="3"/>
      <c r="E28390" s="3"/>
      <c r="F28390" s="3"/>
      <c r="G28390" s="3"/>
      <c r="H28390" s="3"/>
      <c r="I28390" s="3"/>
      <c r="J28390" s="3"/>
      <c r="K28390" s="3"/>
      <c r="L28390" s="3"/>
      <c r="M28390" s="3"/>
      <c r="N28390" s="3"/>
    </row>
    <row r="28391">
      <c r="A28391" s="3"/>
      <c r="B28391" s="3"/>
      <c r="C28391" s="3"/>
      <c r="D28391" s="3"/>
      <c r="E28391" s="3"/>
      <c r="F28391" s="3"/>
      <c r="G28391" s="3"/>
      <c r="H28391" s="3"/>
      <c r="I28391" s="3"/>
      <c r="J28391" s="3"/>
      <c r="K28391" s="3"/>
      <c r="L28391" s="3"/>
      <c r="M28391" s="3"/>
      <c r="N28391" s="3"/>
    </row>
    <row r="28392">
      <c r="A28392" s="3"/>
      <c r="B28392" s="3"/>
      <c r="C28392" s="3"/>
      <c r="D28392" s="3"/>
      <c r="E28392" s="3"/>
      <c r="F28392" s="3"/>
      <c r="G28392" s="3"/>
      <c r="H28392" s="3"/>
      <c r="I28392" s="3"/>
      <c r="J28392" s="3"/>
      <c r="K28392" s="3"/>
      <c r="L28392" s="3"/>
      <c r="M28392" s="3"/>
      <c r="N28392" s="3"/>
    </row>
    <row r="28393">
      <c r="A28393" s="3"/>
      <c r="B28393" s="3"/>
      <c r="C28393" s="3"/>
      <c r="D28393" s="3"/>
      <c r="E28393" s="3"/>
      <c r="F28393" s="3"/>
      <c r="G28393" s="3"/>
      <c r="H28393" s="3"/>
      <c r="I28393" s="3"/>
      <c r="J28393" s="3"/>
      <c r="K28393" s="3"/>
      <c r="L28393" s="3"/>
      <c r="M28393" s="3"/>
      <c r="N28393" s="3"/>
    </row>
    <row r="28394">
      <c r="A28394" s="3"/>
      <c r="B28394" s="3"/>
      <c r="C28394" s="3"/>
      <c r="D28394" s="3"/>
      <c r="E28394" s="3"/>
      <c r="F28394" s="3"/>
      <c r="G28394" s="3"/>
      <c r="H28394" s="3"/>
      <c r="I28394" s="3"/>
      <c r="J28394" s="3"/>
      <c r="K28394" s="3"/>
      <c r="L28394" s="3"/>
      <c r="M28394" s="3"/>
      <c r="N28394" s="3"/>
    </row>
    <row r="28395">
      <c r="A28395" s="3"/>
      <c r="B28395" s="3"/>
      <c r="C28395" s="3"/>
      <c r="D28395" s="3"/>
      <c r="E28395" s="3"/>
      <c r="F28395" s="3"/>
      <c r="G28395" s="3"/>
      <c r="H28395" s="3"/>
      <c r="I28395" s="3"/>
      <c r="J28395" s="3"/>
      <c r="K28395" s="3"/>
      <c r="L28395" s="3"/>
      <c r="M28395" s="3"/>
      <c r="N28395" s="3"/>
    </row>
    <row r="28396">
      <c r="A28396" s="3"/>
      <c r="B28396" s="3"/>
      <c r="C28396" s="3"/>
      <c r="D28396" s="3"/>
      <c r="E28396" s="3"/>
      <c r="F28396" s="3"/>
      <c r="G28396" s="3"/>
      <c r="H28396" s="3"/>
      <c r="I28396" s="3"/>
      <c r="J28396" s="3"/>
      <c r="K28396" s="3"/>
      <c r="L28396" s="3"/>
      <c r="M28396" s="3"/>
      <c r="N28396" s="3"/>
    </row>
    <row r="28397">
      <c r="A28397" s="3"/>
      <c r="B28397" s="3"/>
      <c r="C28397" s="3"/>
      <c r="D28397" s="3"/>
      <c r="E28397" s="3"/>
      <c r="F28397" s="3"/>
      <c r="G28397" s="3"/>
      <c r="H28397" s="3"/>
      <c r="I28397" s="3"/>
      <c r="J28397" s="3"/>
      <c r="K28397" s="3"/>
      <c r="L28397" s="3"/>
      <c r="M28397" s="3"/>
      <c r="N28397" s="3"/>
    </row>
    <row r="28398">
      <c r="A28398" s="3"/>
      <c r="B28398" s="3"/>
      <c r="C28398" s="3"/>
      <c r="D28398" s="3"/>
      <c r="E28398" s="3"/>
      <c r="F28398" s="3"/>
      <c r="G28398" s="3"/>
      <c r="H28398" s="3"/>
      <c r="I28398" s="3"/>
      <c r="J28398" s="3"/>
      <c r="K28398" s="3"/>
      <c r="L28398" s="3"/>
      <c r="M28398" s="3"/>
      <c r="N28398" s="3"/>
    </row>
    <row r="28399">
      <c r="A28399" s="3"/>
      <c r="B28399" s="3"/>
      <c r="C28399" s="3"/>
      <c r="D28399" s="3"/>
      <c r="E28399" s="3"/>
      <c r="F28399" s="3"/>
      <c r="G28399" s="3"/>
      <c r="H28399" s="3"/>
      <c r="I28399" s="3"/>
      <c r="J28399" s="3"/>
      <c r="K28399" s="3"/>
      <c r="L28399" s="3"/>
      <c r="M28399" s="3"/>
      <c r="N28399" s="3"/>
    </row>
    <row r="28400">
      <c r="A28400" s="3"/>
      <c r="B28400" s="3"/>
      <c r="C28400" s="3"/>
      <c r="D28400" s="3"/>
      <c r="E28400" s="3"/>
      <c r="F28400" s="3"/>
      <c r="G28400" s="3"/>
      <c r="H28400" s="3"/>
      <c r="I28400" s="3"/>
      <c r="J28400" s="3"/>
      <c r="K28400" s="3"/>
      <c r="L28400" s="3"/>
      <c r="M28400" s="3"/>
      <c r="N28400" s="3"/>
    </row>
    <row r="28401">
      <c r="A28401" s="3"/>
      <c r="B28401" s="3"/>
      <c r="C28401" s="3"/>
      <c r="D28401" s="3"/>
      <c r="E28401" s="3"/>
      <c r="F28401" s="3"/>
      <c r="G28401" s="3"/>
      <c r="H28401" s="3"/>
      <c r="I28401" s="3"/>
      <c r="J28401" s="3"/>
      <c r="K28401" s="3"/>
      <c r="L28401" s="3"/>
      <c r="M28401" s="3"/>
      <c r="N28401" s="3"/>
    </row>
    <row r="28402">
      <c r="A28402" s="3"/>
      <c r="B28402" s="3"/>
      <c r="C28402" s="3"/>
      <c r="D28402" s="3"/>
      <c r="E28402" s="3"/>
      <c r="F28402" s="3"/>
      <c r="G28402" s="3"/>
      <c r="H28402" s="3"/>
      <c r="I28402" s="3"/>
      <c r="J28402" s="3"/>
      <c r="K28402" s="3"/>
      <c r="L28402" s="3"/>
      <c r="M28402" s="3"/>
      <c r="N28402" s="3"/>
    </row>
    <row r="28403">
      <c r="A28403" s="3"/>
      <c r="B28403" s="3"/>
      <c r="C28403" s="3"/>
      <c r="D28403" s="3"/>
      <c r="E28403" s="3"/>
      <c r="F28403" s="3"/>
      <c r="G28403" s="3"/>
      <c r="H28403" s="3"/>
      <c r="I28403" s="3"/>
      <c r="J28403" s="3"/>
      <c r="K28403" s="3"/>
      <c r="L28403" s="3"/>
      <c r="M28403" s="3"/>
      <c r="N28403" s="3"/>
    </row>
    <row r="28404">
      <c r="A28404" s="3"/>
      <c r="B28404" s="3"/>
      <c r="C28404" s="3"/>
      <c r="D28404" s="3"/>
      <c r="E28404" s="3"/>
      <c r="F28404" s="3"/>
      <c r="G28404" s="3"/>
      <c r="H28404" s="3"/>
      <c r="I28404" s="3"/>
      <c r="J28404" s="3"/>
      <c r="K28404" s="3"/>
      <c r="L28404" s="3"/>
      <c r="M28404" s="3"/>
      <c r="N28404" s="3"/>
    </row>
    <row r="28405">
      <c r="A28405" s="3"/>
      <c r="B28405" s="3"/>
      <c r="C28405" s="3"/>
      <c r="D28405" s="3"/>
      <c r="E28405" s="3"/>
      <c r="F28405" s="3"/>
      <c r="G28405" s="3"/>
      <c r="H28405" s="3"/>
      <c r="I28405" s="3"/>
      <c r="J28405" s="3"/>
      <c r="K28405" s="3"/>
      <c r="L28405" s="3"/>
      <c r="M28405" s="3"/>
      <c r="N28405" s="3"/>
    </row>
    <row r="28406">
      <c r="A28406" s="3"/>
      <c r="B28406" s="3"/>
      <c r="C28406" s="3"/>
      <c r="D28406" s="3"/>
      <c r="E28406" s="3"/>
      <c r="F28406" s="3"/>
      <c r="G28406" s="3"/>
      <c r="H28406" s="3"/>
      <c r="I28406" s="3"/>
      <c r="J28406" s="3"/>
      <c r="K28406" s="3"/>
      <c r="L28406" s="3"/>
      <c r="M28406" s="3"/>
      <c r="N28406" s="3"/>
    </row>
    <row r="28407">
      <c r="A28407" s="3"/>
      <c r="B28407" s="3"/>
      <c r="C28407" s="3"/>
      <c r="D28407" s="3"/>
      <c r="E28407" s="3"/>
      <c r="F28407" s="3"/>
      <c r="G28407" s="3"/>
      <c r="H28407" s="3"/>
      <c r="I28407" s="3"/>
      <c r="J28407" s="3"/>
      <c r="K28407" s="3"/>
      <c r="L28407" s="3"/>
      <c r="M28407" s="3"/>
      <c r="N28407" s="3"/>
    </row>
    <row r="28408">
      <c r="A28408" s="3"/>
      <c r="B28408" s="3"/>
      <c r="C28408" s="3"/>
      <c r="D28408" s="3"/>
      <c r="E28408" s="3"/>
      <c r="F28408" s="3"/>
      <c r="G28408" s="3"/>
      <c r="H28408" s="3"/>
      <c r="I28408" s="3"/>
      <c r="J28408" s="3"/>
      <c r="K28408" s="3"/>
      <c r="L28408" s="3"/>
      <c r="M28408" s="3"/>
      <c r="N28408" s="3"/>
    </row>
    <row r="28409">
      <c r="A28409" s="3"/>
      <c r="B28409" s="3"/>
      <c r="C28409" s="3"/>
      <c r="D28409" s="3"/>
      <c r="E28409" s="3"/>
      <c r="F28409" s="3"/>
      <c r="G28409" s="3"/>
      <c r="H28409" s="3"/>
      <c r="I28409" s="3"/>
      <c r="J28409" s="3"/>
      <c r="K28409" s="3"/>
      <c r="L28409" s="3"/>
      <c r="M28409" s="3"/>
      <c r="N28409" s="3"/>
    </row>
    <row r="28410">
      <c r="A28410" s="3"/>
      <c r="B28410" s="3"/>
      <c r="C28410" s="3"/>
      <c r="D28410" s="3"/>
      <c r="E28410" s="3"/>
      <c r="F28410" s="3"/>
      <c r="G28410" s="3"/>
      <c r="H28410" s="3"/>
      <c r="I28410" s="3"/>
      <c r="J28410" s="3"/>
      <c r="K28410" s="3"/>
      <c r="L28410" s="3"/>
      <c r="M28410" s="3"/>
      <c r="N28410" s="3"/>
    </row>
    <row r="28411">
      <c r="A28411" s="3"/>
      <c r="B28411" s="3"/>
      <c r="C28411" s="3"/>
      <c r="D28411" s="3"/>
      <c r="E28411" s="3"/>
      <c r="F28411" s="3"/>
      <c r="G28411" s="3"/>
      <c r="H28411" s="3"/>
      <c r="I28411" s="3"/>
      <c r="J28411" s="3"/>
      <c r="K28411" s="3"/>
      <c r="L28411" s="3"/>
      <c r="M28411" s="3"/>
      <c r="N28411" s="3"/>
    </row>
    <row r="28412">
      <c r="A28412" s="3"/>
      <c r="B28412" s="3"/>
      <c r="C28412" s="3"/>
      <c r="D28412" s="3"/>
      <c r="E28412" s="3"/>
      <c r="F28412" s="3"/>
      <c r="G28412" s="3"/>
      <c r="H28412" s="3"/>
      <c r="I28412" s="3"/>
      <c r="J28412" s="3"/>
      <c r="K28412" s="3"/>
      <c r="L28412" s="3"/>
      <c r="M28412" s="3"/>
      <c r="N28412" s="3"/>
    </row>
    <row r="28413">
      <c r="A28413" s="3"/>
      <c r="B28413" s="3"/>
      <c r="C28413" s="3"/>
      <c r="D28413" s="3"/>
      <c r="E28413" s="3"/>
      <c r="F28413" s="3"/>
      <c r="G28413" s="3"/>
      <c r="H28413" s="3"/>
      <c r="I28413" s="3"/>
      <c r="J28413" s="3"/>
      <c r="K28413" s="3"/>
      <c r="L28413" s="3"/>
      <c r="M28413" s="3"/>
      <c r="N28413" s="3"/>
    </row>
    <row r="28414">
      <c r="A28414" s="3"/>
      <c r="B28414" s="3"/>
      <c r="C28414" s="3"/>
      <c r="D28414" s="3"/>
      <c r="E28414" s="3"/>
      <c r="F28414" s="3"/>
      <c r="G28414" s="3"/>
      <c r="H28414" s="3"/>
      <c r="I28414" s="3"/>
      <c r="J28414" s="3"/>
      <c r="K28414" s="3"/>
      <c r="L28414" s="3"/>
      <c r="M28414" s="3"/>
      <c r="N28414" s="3"/>
    </row>
    <row r="28415">
      <c r="A28415" s="3"/>
      <c r="B28415" s="3"/>
      <c r="C28415" s="3"/>
      <c r="D28415" s="3"/>
      <c r="E28415" s="3"/>
      <c r="F28415" s="3"/>
      <c r="G28415" s="3"/>
      <c r="H28415" s="3"/>
      <c r="I28415" s="3"/>
      <c r="J28415" s="3"/>
      <c r="K28415" s="3"/>
      <c r="L28415" s="3"/>
      <c r="M28415" s="3"/>
      <c r="N28415" s="3"/>
    </row>
    <row r="28416">
      <c r="A28416" s="3"/>
      <c r="B28416" s="3"/>
      <c r="C28416" s="3"/>
      <c r="D28416" s="3"/>
      <c r="E28416" s="3"/>
      <c r="F28416" s="3"/>
      <c r="G28416" s="3"/>
      <c r="H28416" s="3"/>
      <c r="I28416" s="3"/>
      <c r="J28416" s="3"/>
      <c r="K28416" s="3"/>
      <c r="L28416" s="3"/>
      <c r="M28416" s="3"/>
      <c r="N28416" s="3"/>
    </row>
    <row r="28417">
      <c r="A28417" s="3"/>
      <c r="B28417" s="3"/>
      <c r="C28417" s="3"/>
      <c r="D28417" s="3"/>
      <c r="E28417" s="3"/>
      <c r="F28417" s="3"/>
      <c r="G28417" s="3"/>
      <c r="H28417" s="3"/>
      <c r="I28417" s="3"/>
      <c r="J28417" s="3"/>
      <c r="K28417" s="3"/>
      <c r="L28417" s="3"/>
      <c r="M28417" s="3"/>
      <c r="N28417" s="3"/>
    </row>
    <row r="28418">
      <c r="A28418" s="3"/>
      <c r="B28418" s="3"/>
      <c r="C28418" s="3"/>
      <c r="D28418" s="3"/>
      <c r="E28418" s="3"/>
      <c r="F28418" s="3"/>
      <c r="G28418" s="3"/>
      <c r="H28418" s="3"/>
      <c r="I28418" s="3"/>
      <c r="J28418" s="3"/>
      <c r="K28418" s="3"/>
      <c r="L28418" s="3"/>
      <c r="M28418" s="3"/>
      <c r="N28418" s="3"/>
    </row>
    <row r="28419">
      <c r="A28419" s="3"/>
      <c r="B28419" s="3"/>
      <c r="C28419" s="3"/>
      <c r="D28419" s="3"/>
      <c r="E28419" s="3"/>
      <c r="F28419" s="3"/>
      <c r="G28419" s="3"/>
      <c r="H28419" s="3"/>
      <c r="I28419" s="3"/>
      <c r="J28419" s="3"/>
      <c r="K28419" s="3"/>
      <c r="L28419" s="3"/>
      <c r="M28419" s="3"/>
      <c r="N28419" s="3"/>
    </row>
    <row r="28420">
      <c r="A28420" s="3"/>
      <c r="B28420" s="3"/>
      <c r="C28420" s="3"/>
      <c r="D28420" s="3"/>
      <c r="E28420" s="3"/>
      <c r="F28420" s="3"/>
      <c r="G28420" s="3"/>
      <c r="H28420" s="3"/>
      <c r="I28420" s="3"/>
      <c r="J28420" s="3"/>
      <c r="K28420" s="3"/>
      <c r="L28420" s="3"/>
      <c r="M28420" s="3"/>
      <c r="N28420" s="3"/>
    </row>
    <row r="28421">
      <c r="A28421" s="3"/>
      <c r="B28421" s="3"/>
      <c r="C28421" s="3"/>
      <c r="D28421" s="3"/>
      <c r="E28421" s="3"/>
      <c r="F28421" s="3"/>
      <c r="G28421" s="3"/>
      <c r="H28421" s="3"/>
      <c r="I28421" s="3"/>
      <c r="J28421" s="3"/>
      <c r="K28421" s="3"/>
      <c r="L28421" s="3"/>
      <c r="M28421" s="3"/>
      <c r="N28421" s="3"/>
    </row>
    <row r="28422">
      <c r="A28422" s="3"/>
      <c r="B28422" s="3"/>
      <c r="C28422" s="3"/>
      <c r="D28422" s="3"/>
      <c r="E28422" s="3"/>
      <c r="F28422" s="3"/>
      <c r="G28422" s="3"/>
      <c r="H28422" s="3"/>
      <c r="I28422" s="3"/>
      <c r="J28422" s="3"/>
      <c r="K28422" s="3"/>
      <c r="L28422" s="3"/>
      <c r="M28422" s="3"/>
      <c r="N28422" s="3"/>
    </row>
    <row r="28423">
      <c r="A28423" s="3"/>
      <c r="B28423" s="3"/>
      <c r="C28423" s="3"/>
      <c r="D28423" s="3"/>
      <c r="E28423" s="3"/>
      <c r="F28423" s="3"/>
      <c r="G28423" s="3"/>
      <c r="H28423" s="3"/>
      <c r="I28423" s="3"/>
      <c r="J28423" s="3"/>
      <c r="K28423" s="3"/>
      <c r="L28423" s="3"/>
      <c r="M28423" s="3"/>
      <c r="N28423" s="3"/>
    </row>
    <row r="28424">
      <c r="A28424" s="3"/>
      <c r="B28424" s="3"/>
      <c r="C28424" s="3"/>
      <c r="D28424" s="3"/>
      <c r="E28424" s="3"/>
      <c r="F28424" s="3"/>
      <c r="G28424" s="3"/>
      <c r="H28424" s="3"/>
      <c r="I28424" s="3"/>
      <c r="J28424" s="3"/>
      <c r="K28424" s="3"/>
      <c r="L28424" s="3"/>
      <c r="M28424" s="3"/>
      <c r="N28424" s="3"/>
    </row>
    <row r="28425">
      <c r="A28425" s="3"/>
      <c r="B28425" s="3"/>
      <c r="C28425" s="3"/>
      <c r="D28425" s="3"/>
      <c r="E28425" s="3"/>
      <c r="F28425" s="3"/>
      <c r="G28425" s="3"/>
      <c r="H28425" s="3"/>
      <c r="I28425" s="3"/>
      <c r="J28425" s="3"/>
      <c r="K28425" s="3"/>
      <c r="L28425" s="3"/>
      <c r="M28425" s="3"/>
      <c r="N28425" s="3"/>
    </row>
    <row r="28426">
      <c r="A28426" s="3"/>
      <c r="B28426" s="3"/>
      <c r="C28426" s="3"/>
      <c r="D28426" s="3"/>
      <c r="E28426" s="3"/>
      <c r="F28426" s="3"/>
      <c r="G28426" s="3"/>
      <c r="H28426" s="3"/>
      <c r="I28426" s="3"/>
      <c r="J28426" s="3"/>
      <c r="K28426" s="3"/>
      <c r="L28426" s="3"/>
      <c r="M28426" s="3"/>
      <c r="N28426" s="3"/>
    </row>
    <row r="28427">
      <c r="A28427" s="3"/>
      <c r="B28427" s="3"/>
      <c r="C28427" s="3"/>
      <c r="D28427" s="3"/>
      <c r="E28427" s="3"/>
      <c r="F28427" s="3"/>
      <c r="G28427" s="3"/>
      <c r="H28427" s="3"/>
      <c r="I28427" s="3"/>
      <c r="J28427" s="3"/>
      <c r="K28427" s="3"/>
      <c r="L28427" s="3"/>
      <c r="M28427" s="3"/>
      <c r="N28427" s="3"/>
    </row>
    <row r="28428">
      <c r="A28428" s="3"/>
      <c r="B28428" s="3"/>
      <c r="C28428" s="3"/>
      <c r="D28428" s="3"/>
      <c r="E28428" s="3"/>
      <c r="F28428" s="3"/>
      <c r="G28428" s="3"/>
      <c r="H28428" s="3"/>
      <c r="I28428" s="3"/>
      <c r="J28428" s="3"/>
      <c r="K28428" s="3"/>
      <c r="L28428" s="3"/>
      <c r="M28428" s="3"/>
      <c r="N28428" s="3"/>
    </row>
    <row r="28429">
      <c r="A28429" s="3"/>
      <c r="B28429" s="3"/>
      <c r="C28429" s="3"/>
      <c r="D28429" s="3"/>
      <c r="E28429" s="3"/>
      <c r="F28429" s="3"/>
      <c r="G28429" s="3"/>
      <c r="H28429" s="3"/>
      <c r="I28429" s="3"/>
      <c r="J28429" s="3"/>
      <c r="K28429" s="3"/>
      <c r="L28429" s="3"/>
      <c r="M28429" s="3"/>
      <c r="N28429" s="3"/>
    </row>
    <row r="28430">
      <c r="A28430" s="3"/>
      <c r="B28430" s="3"/>
      <c r="C28430" s="3"/>
      <c r="D28430" s="3"/>
      <c r="E28430" s="3"/>
      <c r="F28430" s="3"/>
      <c r="G28430" s="3"/>
      <c r="H28430" s="3"/>
      <c r="I28430" s="3"/>
      <c r="J28430" s="3"/>
      <c r="K28430" s="3"/>
      <c r="L28430" s="3"/>
      <c r="M28430" s="3"/>
      <c r="N28430" s="3"/>
    </row>
    <row r="28431">
      <c r="A28431" s="3"/>
      <c r="B28431" s="3"/>
      <c r="C28431" s="3"/>
      <c r="D28431" s="3"/>
      <c r="E28431" s="3"/>
      <c r="F28431" s="3"/>
      <c r="G28431" s="3"/>
      <c r="H28431" s="3"/>
      <c r="I28431" s="3"/>
      <c r="J28431" s="3"/>
      <c r="K28431" s="3"/>
      <c r="L28431" s="3"/>
      <c r="M28431" s="3"/>
      <c r="N28431" s="3"/>
    </row>
    <row r="28432">
      <c r="A28432" s="3"/>
      <c r="B28432" s="3"/>
      <c r="C28432" s="3"/>
      <c r="D28432" s="3"/>
      <c r="E28432" s="3"/>
      <c r="F28432" s="3"/>
      <c r="G28432" s="3"/>
      <c r="H28432" s="3"/>
      <c r="I28432" s="3"/>
      <c r="J28432" s="3"/>
      <c r="K28432" s="3"/>
      <c r="L28432" s="3"/>
      <c r="M28432" s="3"/>
      <c r="N28432" s="3"/>
    </row>
    <row r="28433">
      <c r="A28433" s="3"/>
      <c r="B28433" s="3"/>
      <c r="C28433" s="3"/>
      <c r="D28433" s="3"/>
      <c r="E28433" s="3"/>
      <c r="F28433" s="3"/>
      <c r="G28433" s="3"/>
      <c r="H28433" s="3"/>
      <c r="I28433" s="3"/>
      <c r="J28433" s="3"/>
      <c r="K28433" s="3"/>
      <c r="L28433" s="3"/>
      <c r="M28433" s="3"/>
      <c r="N28433" s="3"/>
    </row>
    <row r="28434">
      <c r="A28434" s="3"/>
      <c r="B28434" s="3"/>
      <c r="C28434" s="3"/>
      <c r="D28434" s="3"/>
      <c r="E28434" s="3"/>
      <c r="F28434" s="3"/>
      <c r="G28434" s="3"/>
      <c r="H28434" s="3"/>
      <c r="I28434" s="3"/>
      <c r="J28434" s="3"/>
      <c r="K28434" s="3"/>
      <c r="L28434" s="3"/>
      <c r="M28434" s="3"/>
      <c r="N28434" s="3"/>
    </row>
    <row r="28435">
      <c r="A28435" s="3"/>
      <c r="B28435" s="3"/>
      <c r="C28435" s="3"/>
      <c r="D28435" s="3"/>
      <c r="E28435" s="3"/>
      <c r="F28435" s="3"/>
      <c r="G28435" s="3"/>
      <c r="H28435" s="3"/>
      <c r="I28435" s="3"/>
      <c r="J28435" s="3"/>
      <c r="K28435" s="3"/>
      <c r="L28435" s="3"/>
      <c r="M28435" s="3"/>
      <c r="N28435" s="3"/>
    </row>
    <row r="28436">
      <c r="A28436" s="3"/>
      <c r="B28436" s="3"/>
      <c r="C28436" s="3"/>
      <c r="D28436" s="3"/>
      <c r="E28436" s="3"/>
      <c r="F28436" s="3"/>
      <c r="G28436" s="3"/>
      <c r="H28436" s="3"/>
      <c r="I28436" s="3"/>
      <c r="J28436" s="3"/>
      <c r="K28436" s="3"/>
      <c r="L28436" s="3"/>
      <c r="M28436" s="3"/>
      <c r="N28436" s="3"/>
    </row>
    <row r="28437">
      <c r="A28437" s="3"/>
      <c r="B28437" s="3"/>
      <c r="C28437" s="3"/>
      <c r="D28437" s="3"/>
      <c r="E28437" s="3"/>
      <c r="F28437" s="3"/>
      <c r="G28437" s="3"/>
      <c r="H28437" s="3"/>
      <c r="I28437" s="3"/>
      <c r="J28437" s="3"/>
      <c r="K28437" s="3"/>
      <c r="L28437" s="3"/>
      <c r="M28437" s="3"/>
      <c r="N28437" s="3"/>
    </row>
    <row r="28438">
      <c r="A28438" s="3"/>
      <c r="B28438" s="3"/>
      <c r="C28438" s="3"/>
      <c r="D28438" s="3"/>
      <c r="E28438" s="3"/>
      <c r="F28438" s="3"/>
      <c r="G28438" s="3"/>
      <c r="H28438" s="3"/>
      <c r="I28438" s="3"/>
      <c r="J28438" s="3"/>
      <c r="K28438" s="3"/>
      <c r="L28438" s="3"/>
      <c r="M28438" s="3"/>
      <c r="N28438" s="3"/>
    </row>
    <row r="28439">
      <c r="A28439" s="3"/>
      <c r="B28439" s="3"/>
      <c r="C28439" s="3"/>
      <c r="D28439" s="3"/>
      <c r="E28439" s="3"/>
      <c r="F28439" s="3"/>
      <c r="G28439" s="3"/>
      <c r="H28439" s="3"/>
      <c r="I28439" s="3"/>
      <c r="J28439" s="3"/>
      <c r="K28439" s="3"/>
      <c r="L28439" s="3"/>
      <c r="M28439" s="3"/>
      <c r="N28439" s="3"/>
    </row>
    <row r="28440">
      <c r="A28440" s="3"/>
      <c r="B28440" s="3"/>
      <c r="C28440" s="3"/>
      <c r="D28440" s="3"/>
      <c r="E28440" s="3"/>
      <c r="F28440" s="3"/>
      <c r="G28440" s="3"/>
      <c r="H28440" s="3"/>
      <c r="I28440" s="3"/>
      <c r="J28440" s="3"/>
      <c r="K28440" s="3"/>
      <c r="L28440" s="3"/>
      <c r="M28440" s="3"/>
      <c r="N28440" s="3"/>
    </row>
    <row r="28441">
      <c r="A28441" s="3"/>
      <c r="B28441" s="3"/>
      <c r="C28441" s="3"/>
      <c r="D28441" s="3"/>
      <c r="E28441" s="3"/>
      <c r="F28441" s="3"/>
      <c r="G28441" s="3"/>
      <c r="H28441" s="3"/>
      <c r="I28441" s="3"/>
      <c r="J28441" s="3"/>
      <c r="K28441" s="3"/>
      <c r="L28441" s="3"/>
      <c r="M28441" s="3"/>
      <c r="N28441" s="3"/>
    </row>
    <row r="28442">
      <c r="A28442" s="3"/>
      <c r="B28442" s="3"/>
      <c r="C28442" s="3"/>
      <c r="D28442" s="3"/>
      <c r="E28442" s="3"/>
      <c r="F28442" s="3"/>
      <c r="G28442" s="3"/>
      <c r="H28442" s="3"/>
      <c r="I28442" s="3"/>
      <c r="J28442" s="3"/>
      <c r="K28442" s="3"/>
      <c r="L28442" s="3"/>
      <c r="M28442" s="3"/>
      <c r="N28442" s="3"/>
    </row>
    <row r="28443">
      <c r="A28443" s="3"/>
      <c r="B28443" s="3"/>
      <c r="C28443" s="3"/>
      <c r="D28443" s="3"/>
      <c r="E28443" s="3"/>
      <c r="F28443" s="3"/>
      <c r="G28443" s="3"/>
      <c r="H28443" s="3"/>
      <c r="I28443" s="3"/>
      <c r="J28443" s="3"/>
      <c r="K28443" s="3"/>
      <c r="L28443" s="3"/>
      <c r="M28443" s="3"/>
      <c r="N28443" s="3"/>
    </row>
    <row r="28444">
      <c r="A28444" s="3"/>
      <c r="B28444" s="3"/>
      <c r="C28444" s="3"/>
      <c r="D28444" s="3"/>
      <c r="E28444" s="3"/>
      <c r="F28444" s="3"/>
      <c r="G28444" s="3"/>
      <c r="H28444" s="3"/>
      <c r="I28444" s="3"/>
      <c r="J28444" s="3"/>
      <c r="K28444" s="3"/>
      <c r="L28444" s="3"/>
      <c r="M28444" s="3"/>
      <c r="N28444" s="3"/>
    </row>
    <row r="28445">
      <c r="A28445" s="3"/>
      <c r="B28445" s="3"/>
      <c r="C28445" s="3"/>
      <c r="D28445" s="3"/>
      <c r="E28445" s="3"/>
      <c r="F28445" s="3"/>
      <c r="G28445" s="3"/>
      <c r="H28445" s="3"/>
      <c r="I28445" s="3"/>
      <c r="J28445" s="3"/>
      <c r="K28445" s="3"/>
      <c r="L28445" s="3"/>
      <c r="M28445" s="3"/>
      <c r="N28445" s="3"/>
    </row>
    <row r="28446">
      <c r="A28446" s="3"/>
      <c r="B28446" s="3"/>
      <c r="C28446" s="3"/>
      <c r="D28446" s="3"/>
      <c r="E28446" s="3"/>
      <c r="F28446" s="3"/>
      <c r="G28446" s="3"/>
      <c r="H28446" s="3"/>
      <c r="I28446" s="3"/>
      <c r="J28446" s="3"/>
      <c r="K28446" s="3"/>
      <c r="L28446" s="3"/>
      <c r="M28446" s="3"/>
      <c r="N28446" s="3"/>
    </row>
    <row r="28447">
      <c r="A28447" s="3"/>
      <c r="B28447" s="3"/>
      <c r="C28447" s="3"/>
      <c r="D28447" s="3"/>
      <c r="E28447" s="3"/>
      <c r="F28447" s="3"/>
      <c r="G28447" s="3"/>
      <c r="H28447" s="3"/>
      <c r="I28447" s="3"/>
      <c r="J28447" s="3"/>
      <c r="K28447" s="3"/>
      <c r="L28447" s="3"/>
      <c r="M28447" s="3"/>
      <c r="N28447" s="3"/>
    </row>
    <row r="28448">
      <c r="A28448" s="3"/>
      <c r="B28448" s="3"/>
      <c r="C28448" s="3"/>
      <c r="D28448" s="3"/>
      <c r="E28448" s="3"/>
      <c r="F28448" s="3"/>
      <c r="G28448" s="3"/>
      <c r="H28448" s="3"/>
      <c r="I28448" s="3"/>
      <c r="J28448" s="3"/>
      <c r="K28448" s="3"/>
      <c r="L28448" s="3"/>
      <c r="M28448" s="3"/>
      <c r="N28448" s="3"/>
    </row>
    <row r="28449">
      <c r="A28449" s="3"/>
      <c r="B28449" s="3"/>
      <c r="C28449" s="3"/>
      <c r="D28449" s="3"/>
      <c r="E28449" s="3"/>
      <c r="F28449" s="3"/>
      <c r="G28449" s="3"/>
      <c r="H28449" s="3"/>
      <c r="I28449" s="3"/>
      <c r="J28449" s="3"/>
      <c r="K28449" s="3"/>
      <c r="L28449" s="3"/>
      <c r="M28449" s="3"/>
      <c r="N28449" s="3"/>
    </row>
    <row r="28450">
      <c r="A28450" s="3"/>
      <c r="B28450" s="3"/>
      <c r="C28450" s="3"/>
      <c r="D28450" s="3"/>
      <c r="E28450" s="3"/>
      <c r="F28450" s="3"/>
      <c r="G28450" s="3"/>
      <c r="H28450" s="3"/>
      <c r="I28450" s="3"/>
      <c r="J28450" s="3"/>
      <c r="K28450" s="3"/>
      <c r="L28450" s="3"/>
      <c r="M28450" s="3"/>
      <c r="N28450" s="3"/>
    </row>
    <row r="28451">
      <c r="A28451" s="3"/>
      <c r="B28451" s="3"/>
      <c r="C28451" s="3"/>
      <c r="D28451" s="3"/>
      <c r="E28451" s="3"/>
      <c r="F28451" s="3"/>
      <c r="G28451" s="3"/>
      <c r="H28451" s="3"/>
      <c r="I28451" s="3"/>
      <c r="J28451" s="3"/>
      <c r="K28451" s="3"/>
      <c r="L28451" s="3"/>
      <c r="M28451" s="3"/>
      <c r="N28451" s="3"/>
    </row>
    <row r="28452">
      <c r="A28452" s="3"/>
      <c r="B28452" s="3"/>
      <c r="C28452" s="3"/>
      <c r="D28452" s="3"/>
      <c r="E28452" s="3"/>
      <c r="F28452" s="3"/>
      <c r="G28452" s="3"/>
      <c r="H28452" s="3"/>
      <c r="I28452" s="3"/>
      <c r="J28452" s="3"/>
      <c r="K28452" s="3"/>
      <c r="L28452" s="3"/>
      <c r="M28452" s="3"/>
      <c r="N28452" s="3"/>
    </row>
    <row r="28453">
      <c r="A28453" s="3"/>
      <c r="B28453" s="3"/>
      <c r="C28453" s="3"/>
      <c r="D28453" s="3"/>
      <c r="E28453" s="3"/>
      <c r="F28453" s="3"/>
      <c r="G28453" s="3"/>
      <c r="H28453" s="3"/>
      <c r="I28453" s="3"/>
      <c r="J28453" s="3"/>
      <c r="K28453" s="3"/>
      <c r="L28453" s="3"/>
      <c r="M28453" s="3"/>
      <c r="N28453" s="3"/>
    </row>
    <row r="28454">
      <c r="A28454" s="3"/>
      <c r="B28454" s="3"/>
      <c r="C28454" s="3"/>
      <c r="D28454" s="3"/>
      <c r="E28454" s="3"/>
      <c r="F28454" s="3"/>
      <c r="G28454" s="3"/>
      <c r="H28454" s="3"/>
      <c r="I28454" s="3"/>
      <c r="J28454" s="3"/>
      <c r="K28454" s="3"/>
      <c r="L28454" s="3"/>
      <c r="M28454" s="3"/>
      <c r="N28454" s="3"/>
    </row>
    <row r="28455">
      <c r="A28455" s="3"/>
      <c r="B28455" s="3"/>
      <c r="C28455" s="3"/>
      <c r="D28455" s="3"/>
      <c r="E28455" s="3"/>
      <c r="F28455" s="3"/>
      <c r="G28455" s="3"/>
      <c r="H28455" s="3"/>
      <c r="I28455" s="3"/>
      <c r="J28455" s="3"/>
      <c r="K28455" s="3"/>
      <c r="L28455" s="3"/>
      <c r="M28455" s="3"/>
      <c r="N28455" s="3"/>
    </row>
    <row r="28456">
      <c r="A28456" s="3"/>
      <c r="B28456" s="3"/>
      <c r="C28456" s="3"/>
      <c r="D28456" s="3"/>
      <c r="E28456" s="3"/>
      <c r="F28456" s="3"/>
      <c r="G28456" s="3"/>
      <c r="H28456" s="3"/>
      <c r="I28456" s="3"/>
      <c r="J28456" s="3"/>
      <c r="K28456" s="3"/>
      <c r="L28456" s="3"/>
      <c r="M28456" s="3"/>
      <c r="N28456" s="3"/>
    </row>
    <row r="28457">
      <c r="A28457" s="3"/>
      <c r="B28457" s="3"/>
      <c r="C28457" s="3"/>
      <c r="D28457" s="3"/>
      <c r="E28457" s="3"/>
      <c r="F28457" s="3"/>
      <c r="G28457" s="3"/>
      <c r="H28457" s="3"/>
      <c r="I28457" s="3"/>
      <c r="J28457" s="3"/>
      <c r="K28457" s="3"/>
      <c r="L28457" s="3"/>
      <c r="M28457" s="3"/>
      <c r="N28457" s="3"/>
    </row>
    <row r="28458">
      <c r="A28458" s="3"/>
      <c r="B28458" s="3"/>
      <c r="C28458" s="3"/>
      <c r="D28458" s="3"/>
      <c r="E28458" s="3"/>
      <c r="F28458" s="3"/>
      <c r="G28458" s="3"/>
      <c r="H28458" s="3"/>
      <c r="I28458" s="3"/>
      <c r="J28458" s="3"/>
      <c r="K28458" s="3"/>
      <c r="L28458" s="3"/>
      <c r="M28458" s="3"/>
      <c r="N28458" s="3"/>
    </row>
    <row r="28459">
      <c r="A28459" s="3"/>
      <c r="B28459" s="3"/>
      <c r="C28459" s="3"/>
      <c r="D28459" s="3"/>
      <c r="E28459" s="3"/>
      <c r="F28459" s="3"/>
      <c r="G28459" s="3"/>
      <c r="H28459" s="3"/>
      <c r="I28459" s="3"/>
      <c r="J28459" s="3"/>
      <c r="K28459" s="3"/>
      <c r="L28459" s="3"/>
      <c r="M28459" s="3"/>
      <c r="N28459" s="3"/>
    </row>
    <row r="28460">
      <c r="A28460" s="3"/>
      <c r="B28460" s="3"/>
      <c r="C28460" s="3"/>
      <c r="D28460" s="3"/>
      <c r="E28460" s="3"/>
      <c r="F28460" s="3"/>
      <c r="G28460" s="3"/>
      <c r="H28460" s="3"/>
      <c r="I28460" s="3"/>
      <c r="J28460" s="3"/>
      <c r="K28460" s="3"/>
      <c r="L28460" s="3"/>
      <c r="M28460" s="3"/>
      <c r="N28460" s="3"/>
    </row>
    <row r="28461">
      <c r="A28461" s="3"/>
      <c r="B28461" s="3"/>
      <c r="C28461" s="3"/>
      <c r="D28461" s="3"/>
      <c r="E28461" s="3"/>
      <c r="F28461" s="3"/>
      <c r="G28461" s="3"/>
      <c r="H28461" s="3"/>
      <c r="I28461" s="3"/>
      <c r="J28461" s="3"/>
      <c r="K28461" s="3"/>
      <c r="L28461" s="3"/>
      <c r="M28461" s="3"/>
      <c r="N28461" s="3"/>
    </row>
    <row r="28462">
      <c r="A28462" s="3"/>
      <c r="B28462" s="3"/>
      <c r="C28462" s="3"/>
      <c r="D28462" s="3"/>
      <c r="E28462" s="3"/>
      <c r="F28462" s="3"/>
      <c r="G28462" s="3"/>
      <c r="H28462" s="3"/>
      <c r="I28462" s="3"/>
      <c r="J28462" s="3"/>
      <c r="K28462" s="3"/>
      <c r="L28462" s="3"/>
      <c r="M28462" s="3"/>
      <c r="N28462" s="3"/>
    </row>
    <row r="28463">
      <c r="A28463" s="3"/>
      <c r="B28463" s="3"/>
      <c r="C28463" s="3"/>
      <c r="D28463" s="3"/>
      <c r="E28463" s="3"/>
      <c r="F28463" s="3"/>
      <c r="G28463" s="3"/>
      <c r="H28463" s="3"/>
      <c r="I28463" s="3"/>
      <c r="J28463" s="3"/>
      <c r="K28463" s="3"/>
      <c r="L28463" s="3"/>
      <c r="M28463" s="3"/>
      <c r="N28463" s="3"/>
    </row>
    <row r="28464">
      <c r="A28464" s="3"/>
      <c r="B28464" s="3"/>
      <c r="C28464" s="3"/>
      <c r="D28464" s="3"/>
      <c r="E28464" s="3"/>
      <c r="F28464" s="3"/>
      <c r="G28464" s="3"/>
      <c r="H28464" s="3"/>
      <c r="I28464" s="3"/>
      <c r="J28464" s="3"/>
      <c r="K28464" s="3"/>
      <c r="L28464" s="3"/>
      <c r="M28464" s="3"/>
      <c r="N28464" s="3"/>
    </row>
    <row r="28465">
      <c r="A28465" s="3"/>
      <c r="B28465" s="3"/>
      <c r="C28465" s="3"/>
      <c r="D28465" s="3"/>
      <c r="E28465" s="3"/>
      <c r="F28465" s="3"/>
      <c r="G28465" s="3"/>
      <c r="H28465" s="3"/>
      <c r="I28465" s="3"/>
      <c r="J28465" s="3"/>
      <c r="K28465" s="3"/>
      <c r="L28465" s="3"/>
      <c r="M28465" s="3"/>
      <c r="N28465" s="3"/>
    </row>
    <row r="28466">
      <c r="A28466" s="3"/>
      <c r="B28466" s="3"/>
      <c r="C28466" s="3"/>
      <c r="D28466" s="3"/>
      <c r="E28466" s="3"/>
      <c r="F28466" s="3"/>
      <c r="G28466" s="3"/>
      <c r="H28466" s="3"/>
      <c r="I28466" s="3"/>
      <c r="J28466" s="3"/>
      <c r="K28466" s="3"/>
      <c r="L28466" s="3"/>
      <c r="M28466" s="3"/>
      <c r="N28466" s="3"/>
    </row>
    <row r="28467">
      <c r="A28467" s="3"/>
      <c r="B28467" s="3"/>
      <c r="C28467" s="3"/>
      <c r="D28467" s="3"/>
      <c r="E28467" s="3"/>
      <c r="F28467" s="3"/>
      <c r="G28467" s="3"/>
      <c r="H28467" s="3"/>
      <c r="I28467" s="3"/>
      <c r="J28467" s="3"/>
      <c r="K28467" s="3"/>
      <c r="L28467" s="3"/>
      <c r="M28467" s="3"/>
      <c r="N28467" s="3"/>
    </row>
    <row r="28468">
      <c r="A28468" s="3"/>
      <c r="B28468" s="3"/>
      <c r="C28468" s="3"/>
      <c r="D28468" s="3"/>
      <c r="E28468" s="3"/>
      <c r="F28468" s="3"/>
      <c r="G28468" s="3"/>
      <c r="H28468" s="3"/>
      <c r="I28468" s="3"/>
      <c r="J28468" s="3"/>
      <c r="K28468" s="3"/>
      <c r="L28468" s="3"/>
      <c r="M28468" s="3"/>
      <c r="N28468" s="3"/>
    </row>
    <row r="28469">
      <c r="A28469" s="3"/>
      <c r="B28469" s="3"/>
      <c r="C28469" s="3"/>
      <c r="D28469" s="3"/>
      <c r="E28469" s="3"/>
      <c r="F28469" s="3"/>
      <c r="G28469" s="3"/>
      <c r="H28469" s="3"/>
      <c r="I28469" s="3"/>
      <c r="J28469" s="3"/>
      <c r="K28469" s="3"/>
      <c r="L28469" s="3"/>
      <c r="M28469" s="3"/>
      <c r="N28469" s="3"/>
    </row>
    <row r="28470">
      <c r="A28470" s="3"/>
      <c r="B28470" s="3"/>
      <c r="C28470" s="3"/>
      <c r="D28470" s="3"/>
      <c r="E28470" s="3"/>
      <c r="F28470" s="3"/>
      <c r="G28470" s="3"/>
      <c r="H28470" s="3"/>
      <c r="I28470" s="3"/>
      <c r="J28470" s="3"/>
      <c r="K28470" s="3"/>
      <c r="L28470" s="3"/>
      <c r="M28470" s="3"/>
      <c r="N28470" s="3"/>
    </row>
    <row r="28471">
      <c r="A28471" s="3"/>
      <c r="B28471" s="3"/>
      <c r="C28471" s="3"/>
      <c r="D28471" s="3"/>
      <c r="E28471" s="3"/>
      <c r="F28471" s="3"/>
      <c r="G28471" s="3"/>
      <c r="H28471" s="3"/>
      <c r="I28471" s="3"/>
      <c r="J28471" s="3"/>
      <c r="K28471" s="3"/>
      <c r="L28471" s="3"/>
      <c r="M28471" s="3"/>
      <c r="N28471" s="3"/>
    </row>
    <row r="28472">
      <c r="A28472" s="3"/>
      <c r="B28472" s="3"/>
      <c r="C28472" s="3"/>
      <c r="D28472" s="3"/>
      <c r="E28472" s="3"/>
      <c r="F28472" s="3"/>
      <c r="G28472" s="3"/>
      <c r="H28472" s="3"/>
      <c r="I28472" s="3"/>
      <c r="J28472" s="3"/>
      <c r="K28472" s="3"/>
      <c r="L28472" s="3"/>
      <c r="M28472" s="3"/>
      <c r="N28472" s="3"/>
    </row>
    <row r="28473">
      <c r="A28473" s="3"/>
      <c r="B28473" s="3"/>
      <c r="C28473" s="3"/>
      <c r="D28473" s="3"/>
      <c r="E28473" s="3"/>
      <c r="F28473" s="3"/>
      <c r="G28473" s="3"/>
      <c r="H28473" s="3"/>
      <c r="I28473" s="3"/>
      <c r="J28473" s="3"/>
      <c r="K28473" s="3"/>
      <c r="L28473" s="3"/>
      <c r="M28473" s="3"/>
      <c r="N28473" s="3"/>
    </row>
    <row r="28474">
      <c r="A28474" s="3"/>
      <c r="B28474" s="3"/>
      <c r="C28474" s="3"/>
      <c r="D28474" s="3"/>
      <c r="E28474" s="3"/>
      <c r="F28474" s="3"/>
      <c r="G28474" s="3"/>
      <c r="H28474" s="3"/>
      <c r="I28474" s="3"/>
      <c r="J28474" s="3"/>
      <c r="K28474" s="3"/>
      <c r="L28474" s="3"/>
      <c r="M28474" s="3"/>
      <c r="N28474" s="3"/>
    </row>
    <row r="28475">
      <c r="A28475" s="3"/>
      <c r="B28475" s="3"/>
      <c r="C28475" s="3"/>
      <c r="D28475" s="3"/>
      <c r="E28475" s="3"/>
      <c r="F28475" s="3"/>
      <c r="G28475" s="3"/>
      <c r="H28475" s="3"/>
      <c r="I28475" s="3"/>
      <c r="J28475" s="3"/>
      <c r="K28475" s="3"/>
      <c r="L28475" s="3"/>
      <c r="M28475" s="3"/>
      <c r="N28475" s="3"/>
    </row>
    <row r="28476">
      <c r="A28476" s="3"/>
      <c r="B28476" s="3"/>
      <c r="C28476" s="3"/>
      <c r="D28476" s="3"/>
      <c r="E28476" s="3"/>
      <c r="F28476" s="3"/>
      <c r="G28476" s="3"/>
      <c r="H28476" s="3"/>
      <c r="I28476" s="3"/>
      <c r="J28476" s="3"/>
      <c r="K28476" s="3"/>
      <c r="L28476" s="3"/>
      <c r="M28476" s="3"/>
      <c r="N28476" s="3"/>
    </row>
    <row r="28477">
      <c r="A28477" s="3"/>
      <c r="B28477" s="3"/>
      <c r="C28477" s="3"/>
      <c r="D28477" s="3"/>
      <c r="E28477" s="3"/>
      <c r="F28477" s="3"/>
      <c r="G28477" s="3"/>
      <c r="H28477" s="3"/>
      <c r="I28477" s="3"/>
      <c r="J28477" s="3"/>
      <c r="K28477" s="3"/>
      <c r="L28477" s="3"/>
      <c r="M28477" s="3"/>
      <c r="N28477" s="3"/>
    </row>
    <row r="28478">
      <c r="A28478" s="3"/>
      <c r="B28478" s="3"/>
      <c r="C28478" s="3"/>
      <c r="D28478" s="3"/>
      <c r="E28478" s="3"/>
      <c r="F28478" s="3"/>
      <c r="G28478" s="3"/>
      <c r="H28478" s="3"/>
      <c r="I28478" s="3"/>
      <c r="J28478" s="3"/>
      <c r="K28478" s="3"/>
      <c r="L28478" s="3"/>
      <c r="M28478" s="3"/>
      <c r="N28478" s="3"/>
    </row>
    <row r="28479">
      <c r="A28479" s="3"/>
      <c r="B28479" s="3"/>
      <c r="C28479" s="3"/>
      <c r="D28479" s="3"/>
      <c r="E28479" s="3"/>
      <c r="F28479" s="3"/>
      <c r="G28479" s="3"/>
      <c r="H28479" s="3"/>
      <c r="I28479" s="3"/>
      <c r="J28479" s="3"/>
      <c r="K28479" s="3"/>
      <c r="L28479" s="3"/>
      <c r="M28479" s="3"/>
      <c r="N28479" s="3"/>
    </row>
    <row r="28480">
      <c r="A28480" s="3"/>
      <c r="B28480" s="3"/>
      <c r="C28480" s="3"/>
      <c r="D28480" s="3"/>
      <c r="E28480" s="3"/>
      <c r="F28480" s="3"/>
      <c r="G28480" s="3"/>
      <c r="H28480" s="3"/>
      <c r="I28480" s="3"/>
      <c r="J28480" s="3"/>
      <c r="K28480" s="3"/>
      <c r="L28480" s="3"/>
      <c r="M28480" s="3"/>
      <c r="N28480" s="3"/>
    </row>
    <row r="28481">
      <c r="A28481" s="3"/>
      <c r="B28481" s="3"/>
      <c r="C28481" s="3"/>
      <c r="D28481" s="3"/>
      <c r="E28481" s="3"/>
      <c r="F28481" s="3"/>
      <c r="G28481" s="3"/>
      <c r="H28481" s="3"/>
      <c r="I28481" s="3"/>
      <c r="J28481" s="3"/>
      <c r="K28481" s="3"/>
      <c r="L28481" s="3"/>
      <c r="M28481" s="3"/>
      <c r="N28481" s="3"/>
    </row>
    <row r="28482">
      <c r="A28482" s="3"/>
      <c r="B28482" s="3"/>
      <c r="C28482" s="3"/>
      <c r="D28482" s="3"/>
      <c r="E28482" s="3"/>
      <c r="F28482" s="3"/>
      <c r="G28482" s="3"/>
      <c r="H28482" s="3"/>
      <c r="I28482" s="3"/>
      <c r="J28482" s="3"/>
      <c r="K28482" s="3"/>
      <c r="L28482" s="3"/>
      <c r="M28482" s="3"/>
      <c r="N28482" s="3"/>
    </row>
    <row r="28483">
      <c r="A28483" s="3"/>
      <c r="B28483" s="3"/>
      <c r="C28483" s="3"/>
      <c r="D28483" s="3"/>
      <c r="E28483" s="3"/>
      <c r="F28483" s="3"/>
      <c r="G28483" s="3"/>
      <c r="H28483" s="3"/>
      <c r="I28483" s="3"/>
      <c r="J28483" s="3"/>
      <c r="K28483" s="3"/>
      <c r="L28483" s="3"/>
      <c r="M28483" s="3"/>
      <c r="N28483" s="3"/>
    </row>
    <row r="28484">
      <c r="A28484" s="3"/>
      <c r="B28484" s="3"/>
      <c r="C28484" s="3"/>
      <c r="D28484" s="3"/>
      <c r="E28484" s="3"/>
      <c r="F28484" s="3"/>
      <c r="G28484" s="3"/>
      <c r="H28484" s="3"/>
      <c r="I28484" s="3"/>
      <c r="J28484" s="3"/>
      <c r="K28484" s="3"/>
      <c r="L28484" s="3"/>
      <c r="M28484" s="3"/>
      <c r="N28484" s="3"/>
    </row>
    <row r="28485">
      <c r="A28485" s="3"/>
      <c r="B28485" s="3"/>
      <c r="C28485" s="3"/>
      <c r="D28485" s="3"/>
      <c r="E28485" s="3"/>
      <c r="F28485" s="3"/>
      <c r="G28485" s="3"/>
      <c r="H28485" s="3"/>
      <c r="I28485" s="3"/>
      <c r="J28485" s="3"/>
      <c r="K28485" s="3"/>
      <c r="L28485" s="3"/>
      <c r="M28485" s="3"/>
      <c r="N28485" s="3"/>
    </row>
    <row r="28486">
      <c r="A28486" s="3"/>
      <c r="B28486" s="3"/>
      <c r="C28486" s="3"/>
      <c r="D28486" s="3"/>
      <c r="E28486" s="3"/>
      <c r="F28486" s="3"/>
      <c r="G28486" s="3"/>
      <c r="H28486" s="3"/>
      <c r="I28486" s="3"/>
      <c r="J28486" s="3"/>
      <c r="K28486" s="3"/>
      <c r="L28486" s="3"/>
      <c r="M28486" s="3"/>
      <c r="N28486" s="3"/>
    </row>
    <row r="28487">
      <c r="A28487" s="3"/>
      <c r="B28487" s="3"/>
      <c r="C28487" s="3"/>
      <c r="D28487" s="3"/>
      <c r="E28487" s="3"/>
      <c r="F28487" s="3"/>
      <c r="G28487" s="3"/>
      <c r="H28487" s="3"/>
      <c r="I28487" s="3"/>
      <c r="J28487" s="3"/>
      <c r="K28487" s="3"/>
      <c r="L28487" s="3"/>
      <c r="M28487" s="3"/>
      <c r="N28487" s="3"/>
    </row>
    <row r="28488">
      <c r="A28488" s="3"/>
      <c r="B28488" s="3"/>
      <c r="C28488" s="3"/>
      <c r="D28488" s="3"/>
      <c r="E28488" s="3"/>
      <c r="F28488" s="3"/>
      <c r="G28488" s="3"/>
      <c r="H28488" s="3"/>
      <c r="I28488" s="3"/>
      <c r="J28488" s="3"/>
      <c r="K28488" s="3"/>
      <c r="L28488" s="3"/>
      <c r="M28488" s="3"/>
      <c r="N28488" s="3"/>
    </row>
    <row r="28489">
      <c r="A28489" s="3"/>
      <c r="B28489" s="3"/>
      <c r="C28489" s="3"/>
      <c r="D28489" s="3"/>
      <c r="E28489" s="3"/>
      <c r="F28489" s="3"/>
      <c r="G28489" s="3"/>
      <c r="H28489" s="3"/>
      <c r="I28489" s="3"/>
      <c r="J28489" s="3"/>
      <c r="K28489" s="3"/>
      <c r="L28489" s="3"/>
      <c r="M28489" s="3"/>
      <c r="N28489" s="3"/>
    </row>
    <row r="28490">
      <c r="A28490" s="3"/>
      <c r="B28490" s="3"/>
      <c r="C28490" s="3"/>
      <c r="D28490" s="3"/>
      <c r="E28490" s="3"/>
      <c r="F28490" s="3"/>
      <c r="G28490" s="3"/>
      <c r="H28490" s="3"/>
      <c r="I28490" s="3"/>
      <c r="J28490" s="3"/>
      <c r="K28490" s="3"/>
      <c r="L28490" s="3"/>
      <c r="M28490" s="3"/>
      <c r="N28490" s="3"/>
    </row>
    <row r="28491">
      <c r="A28491" s="3"/>
      <c r="B28491" s="3"/>
      <c r="C28491" s="3"/>
      <c r="D28491" s="3"/>
      <c r="E28491" s="3"/>
      <c r="F28491" s="3"/>
      <c r="G28491" s="3"/>
      <c r="H28491" s="3"/>
      <c r="I28491" s="3"/>
      <c r="J28491" s="3"/>
      <c r="K28491" s="3"/>
      <c r="L28491" s="3"/>
      <c r="M28491" s="3"/>
      <c r="N28491" s="3"/>
    </row>
    <row r="28492">
      <c r="A28492" s="3"/>
      <c r="B28492" s="3"/>
      <c r="C28492" s="3"/>
      <c r="D28492" s="3"/>
      <c r="E28492" s="3"/>
      <c r="F28492" s="3"/>
      <c r="G28492" s="3"/>
      <c r="H28492" s="3"/>
      <c r="I28492" s="3"/>
      <c r="J28492" s="3"/>
      <c r="K28492" s="3"/>
      <c r="L28492" s="3"/>
      <c r="M28492" s="3"/>
      <c r="N28492" s="3"/>
    </row>
    <row r="28493">
      <c r="A28493" s="3"/>
      <c r="B28493" s="3"/>
      <c r="C28493" s="3"/>
      <c r="D28493" s="3"/>
      <c r="E28493" s="3"/>
      <c r="F28493" s="3"/>
      <c r="G28493" s="3"/>
      <c r="H28493" s="3"/>
      <c r="I28493" s="3"/>
      <c r="J28493" s="3"/>
      <c r="K28493" s="3"/>
      <c r="L28493" s="3"/>
      <c r="M28493" s="3"/>
      <c r="N28493" s="3"/>
    </row>
    <row r="28494">
      <c r="A28494" s="3"/>
      <c r="B28494" s="3"/>
      <c r="C28494" s="3"/>
      <c r="D28494" s="3"/>
      <c r="E28494" s="3"/>
      <c r="F28494" s="3"/>
      <c r="G28494" s="3"/>
      <c r="H28494" s="3"/>
      <c r="I28494" s="3"/>
      <c r="J28494" s="3"/>
      <c r="K28494" s="3"/>
      <c r="L28494" s="3"/>
      <c r="M28494" s="3"/>
      <c r="N28494" s="3"/>
    </row>
    <row r="28495">
      <c r="A28495" s="3"/>
      <c r="B28495" s="3"/>
      <c r="C28495" s="3"/>
      <c r="D28495" s="3"/>
      <c r="E28495" s="3"/>
      <c r="F28495" s="3"/>
      <c r="G28495" s="3"/>
      <c r="H28495" s="3"/>
      <c r="I28495" s="3"/>
      <c r="J28495" s="3"/>
      <c r="K28495" s="3"/>
      <c r="L28495" s="3"/>
      <c r="M28495" s="3"/>
      <c r="N28495" s="3"/>
    </row>
    <row r="28496">
      <c r="A28496" s="3"/>
      <c r="B28496" s="3"/>
      <c r="C28496" s="3"/>
      <c r="D28496" s="3"/>
      <c r="E28496" s="3"/>
      <c r="F28496" s="3"/>
      <c r="G28496" s="3"/>
      <c r="H28496" s="3"/>
      <c r="I28496" s="3"/>
      <c r="J28496" s="3"/>
      <c r="K28496" s="3"/>
      <c r="L28496" s="3"/>
      <c r="M28496" s="3"/>
      <c r="N28496" s="3"/>
    </row>
    <row r="28497">
      <c r="A28497" s="3"/>
      <c r="B28497" s="3"/>
      <c r="C28497" s="3"/>
      <c r="D28497" s="3"/>
      <c r="E28497" s="3"/>
      <c r="F28497" s="3"/>
      <c r="G28497" s="3"/>
      <c r="H28497" s="3"/>
      <c r="I28497" s="3"/>
      <c r="J28497" s="3"/>
      <c r="K28497" s="3"/>
      <c r="L28497" s="3"/>
      <c r="M28497" s="3"/>
      <c r="N28497" s="3"/>
    </row>
    <row r="28498">
      <c r="A28498" s="3"/>
      <c r="B28498" s="3"/>
      <c r="C28498" s="3"/>
      <c r="D28498" s="3"/>
      <c r="E28498" s="3"/>
      <c r="F28498" s="3"/>
      <c r="G28498" s="3"/>
      <c r="H28498" s="3"/>
      <c r="I28498" s="3"/>
      <c r="J28498" s="3"/>
      <c r="K28498" s="3"/>
      <c r="L28498" s="3"/>
      <c r="M28498" s="3"/>
      <c r="N28498" s="3"/>
    </row>
    <row r="28499">
      <c r="A28499" s="3"/>
      <c r="B28499" s="3"/>
      <c r="C28499" s="3"/>
      <c r="D28499" s="3"/>
      <c r="E28499" s="3"/>
      <c r="F28499" s="3"/>
      <c r="G28499" s="3"/>
      <c r="H28499" s="3"/>
      <c r="I28499" s="3"/>
      <c r="J28499" s="3"/>
      <c r="K28499" s="3"/>
      <c r="L28499" s="3"/>
      <c r="M28499" s="3"/>
      <c r="N28499" s="3"/>
    </row>
    <row r="28500">
      <c r="A28500" s="3"/>
      <c r="B28500" s="3"/>
      <c r="C28500" s="3"/>
      <c r="D28500" s="3"/>
      <c r="E28500" s="3"/>
      <c r="F28500" s="3"/>
      <c r="G28500" s="3"/>
      <c r="H28500" s="3"/>
      <c r="I28500" s="3"/>
      <c r="J28500" s="3"/>
      <c r="K28500" s="3"/>
      <c r="L28500" s="3"/>
      <c r="M28500" s="3"/>
      <c r="N28500" s="3"/>
    </row>
    <row r="28501">
      <c r="A28501" s="3"/>
      <c r="B28501" s="3"/>
      <c r="C28501" s="3"/>
      <c r="D28501" s="3"/>
      <c r="E28501" s="3"/>
      <c r="F28501" s="3"/>
      <c r="G28501" s="3"/>
      <c r="H28501" s="3"/>
      <c r="I28501" s="3"/>
      <c r="J28501" s="3"/>
      <c r="K28501" s="3"/>
      <c r="L28501" s="3"/>
      <c r="M28501" s="3"/>
      <c r="N28501" s="3"/>
    </row>
    <row r="28502">
      <c r="A28502" s="3"/>
      <c r="B28502" s="3"/>
      <c r="C28502" s="3"/>
      <c r="D28502" s="3"/>
      <c r="E28502" s="3"/>
      <c r="F28502" s="3"/>
      <c r="G28502" s="3"/>
      <c r="H28502" s="3"/>
      <c r="I28502" s="3"/>
      <c r="J28502" s="3"/>
      <c r="K28502" s="3"/>
      <c r="L28502" s="3"/>
      <c r="M28502" s="3"/>
      <c r="N28502" s="3"/>
    </row>
    <row r="28503">
      <c r="A28503" s="3"/>
      <c r="B28503" s="3"/>
      <c r="C28503" s="3"/>
      <c r="D28503" s="3"/>
      <c r="E28503" s="3"/>
      <c r="F28503" s="3"/>
      <c r="G28503" s="3"/>
      <c r="H28503" s="3"/>
      <c r="I28503" s="3"/>
      <c r="J28503" s="3"/>
      <c r="K28503" s="3"/>
      <c r="L28503" s="3"/>
      <c r="M28503" s="3"/>
      <c r="N28503" s="3"/>
    </row>
    <row r="28504">
      <c r="A28504" s="3"/>
      <c r="B28504" s="3"/>
      <c r="C28504" s="3"/>
      <c r="D28504" s="3"/>
      <c r="E28504" s="3"/>
      <c r="F28504" s="3"/>
      <c r="G28504" s="3"/>
      <c r="H28504" s="3"/>
      <c r="I28504" s="3"/>
      <c r="J28504" s="3"/>
      <c r="K28504" s="3"/>
      <c r="L28504" s="3"/>
      <c r="M28504" s="3"/>
      <c r="N28504" s="3"/>
    </row>
    <row r="28505">
      <c r="A28505" s="3"/>
      <c r="B28505" s="3"/>
      <c r="C28505" s="3"/>
      <c r="D28505" s="3"/>
      <c r="E28505" s="3"/>
      <c r="F28505" s="3"/>
      <c r="G28505" s="3"/>
      <c r="H28505" s="3"/>
      <c r="I28505" s="3"/>
      <c r="J28505" s="3"/>
      <c r="K28505" s="3"/>
      <c r="L28505" s="3"/>
      <c r="M28505" s="3"/>
      <c r="N28505" s="3"/>
    </row>
    <row r="28506">
      <c r="A28506" s="3"/>
      <c r="B28506" s="3"/>
      <c r="C28506" s="3"/>
      <c r="D28506" s="3"/>
      <c r="E28506" s="3"/>
      <c r="F28506" s="3"/>
      <c r="G28506" s="3"/>
      <c r="H28506" s="3"/>
      <c r="I28506" s="3"/>
      <c r="J28506" s="3"/>
      <c r="K28506" s="3"/>
      <c r="L28506" s="3"/>
      <c r="M28506" s="3"/>
      <c r="N28506" s="3"/>
    </row>
    <row r="28507">
      <c r="A28507" s="3"/>
      <c r="B28507" s="3"/>
      <c r="C28507" s="3"/>
      <c r="D28507" s="3"/>
      <c r="E28507" s="3"/>
      <c r="F28507" s="3"/>
      <c r="G28507" s="3"/>
      <c r="H28507" s="3"/>
      <c r="I28507" s="3"/>
      <c r="J28507" s="3"/>
      <c r="K28507" s="3"/>
      <c r="L28507" s="3"/>
      <c r="M28507" s="3"/>
      <c r="N28507" s="3"/>
    </row>
    <row r="28508">
      <c r="A28508" s="3"/>
      <c r="B28508" s="3"/>
      <c r="C28508" s="3"/>
      <c r="D28508" s="3"/>
      <c r="E28508" s="3"/>
      <c r="F28508" s="3"/>
      <c r="G28508" s="3"/>
      <c r="H28508" s="3"/>
      <c r="I28508" s="3"/>
      <c r="J28508" s="3"/>
      <c r="K28508" s="3"/>
      <c r="L28508" s="3"/>
      <c r="M28508" s="3"/>
      <c r="N28508" s="3"/>
    </row>
    <row r="28509">
      <c r="A28509" s="3"/>
      <c r="B28509" s="3"/>
      <c r="C28509" s="3"/>
      <c r="D28509" s="3"/>
      <c r="E28509" s="3"/>
      <c r="F28509" s="3"/>
      <c r="G28509" s="3"/>
      <c r="H28509" s="3"/>
      <c r="I28509" s="3"/>
      <c r="J28509" s="3"/>
      <c r="K28509" s="3"/>
      <c r="L28509" s="3"/>
      <c r="M28509" s="3"/>
      <c r="N28509" s="3"/>
    </row>
    <row r="28510">
      <c r="A28510" s="3"/>
      <c r="B28510" s="3"/>
      <c r="C28510" s="3"/>
      <c r="D28510" s="3"/>
      <c r="E28510" s="3"/>
      <c r="F28510" s="3"/>
      <c r="G28510" s="3"/>
      <c r="H28510" s="3"/>
      <c r="I28510" s="3"/>
      <c r="J28510" s="3"/>
      <c r="K28510" s="3"/>
      <c r="L28510" s="3"/>
      <c r="M28510" s="3"/>
      <c r="N28510" s="3"/>
    </row>
    <row r="28511">
      <c r="A28511" s="3"/>
      <c r="B28511" s="3"/>
      <c r="C28511" s="3"/>
      <c r="D28511" s="3"/>
      <c r="E28511" s="3"/>
      <c r="F28511" s="3"/>
      <c r="G28511" s="3"/>
      <c r="H28511" s="3"/>
      <c r="I28511" s="3"/>
      <c r="J28511" s="3"/>
      <c r="K28511" s="3"/>
      <c r="L28511" s="3"/>
      <c r="M28511" s="3"/>
      <c r="N28511" s="3"/>
    </row>
    <row r="28512">
      <c r="A28512" s="3"/>
      <c r="B28512" s="3"/>
      <c r="C28512" s="3"/>
      <c r="D28512" s="3"/>
      <c r="E28512" s="3"/>
      <c r="F28512" s="3"/>
      <c r="G28512" s="3"/>
      <c r="H28512" s="3"/>
      <c r="I28512" s="3"/>
      <c r="J28512" s="3"/>
      <c r="K28512" s="3"/>
      <c r="L28512" s="3"/>
      <c r="M28512" s="3"/>
      <c r="N28512" s="3"/>
    </row>
    <row r="28513">
      <c r="A28513" s="3"/>
      <c r="B28513" s="3"/>
      <c r="C28513" s="3"/>
      <c r="D28513" s="3"/>
      <c r="E28513" s="3"/>
      <c r="F28513" s="3"/>
      <c r="G28513" s="3"/>
      <c r="H28513" s="3"/>
      <c r="I28513" s="3"/>
      <c r="J28513" s="3"/>
      <c r="K28513" s="3"/>
      <c r="L28513" s="3"/>
      <c r="M28513" s="3"/>
      <c r="N28513" s="3"/>
    </row>
    <row r="28514">
      <c r="A28514" s="3"/>
      <c r="B28514" s="3"/>
      <c r="C28514" s="3"/>
      <c r="D28514" s="3"/>
      <c r="E28514" s="3"/>
      <c r="F28514" s="3"/>
      <c r="G28514" s="3"/>
      <c r="H28514" s="3"/>
      <c r="I28514" s="3"/>
      <c r="J28514" s="3"/>
      <c r="K28514" s="3"/>
      <c r="L28514" s="3"/>
      <c r="M28514" s="3"/>
      <c r="N28514" s="3"/>
    </row>
    <row r="28515">
      <c r="A28515" s="3"/>
      <c r="B28515" s="3"/>
      <c r="C28515" s="3"/>
      <c r="D28515" s="3"/>
      <c r="E28515" s="3"/>
      <c r="F28515" s="3"/>
      <c r="G28515" s="3"/>
      <c r="H28515" s="3"/>
      <c r="I28515" s="3"/>
      <c r="J28515" s="3"/>
      <c r="K28515" s="3"/>
      <c r="L28515" s="3"/>
      <c r="M28515" s="3"/>
      <c r="N28515" s="3"/>
    </row>
    <row r="28516">
      <c r="A28516" s="3"/>
      <c r="B28516" s="3"/>
      <c r="C28516" s="3"/>
      <c r="D28516" s="3"/>
      <c r="E28516" s="3"/>
      <c r="F28516" s="3"/>
      <c r="G28516" s="3"/>
      <c r="H28516" s="3"/>
      <c r="I28516" s="3"/>
      <c r="J28516" s="3"/>
      <c r="K28516" s="3"/>
      <c r="L28516" s="3"/>
      <c r="M28516" s="3"/>
      <c r="N28516" s="3"/>
    </row>
    <row r="28517">
      <c r="A28517" s="3"/>
      <c r="B28517" s="3"/>
      <c r="C28517" s="3"/>
      <c r="D28517" s="3"/>
      <c r="E28517" s="3"/>
      <c r="F28517" s="3"/>
      <c r="G28517" s="3"/>
      <c r="H28517" s="3"/>
      <c r="I28517" s="3"/>
      <c r="J28517" s="3"/>
      <c r="K28517" s="3"/>
      <c r="L28517" s="3"/>
      <c r="M28517" s="3"/>
      <c r="N28517" s="3"/>
    </row>
    <row r="28518">
      <c r="A28518" s="3"/>
      <c r="B28518" s="3"/>
      <c r="C28518" s="3"/>
      <c r="D28518" s="3"/>
      <c r="E28518" s="3"/>
      <c r="F28518" s="3"/>
      <c r="G28518" s="3"/>
      <c r="H28518" s="3"/>
      <c r="I28518" s="3"/>
      <c r="J28518" s="3"/>
      <c r="K28518" s="3"/>
      <c r="L28518" s="3"/>
      <c r="M28518" s="3"/>
      <c r="N28518" s="3"/>
    </row>
    <row r="28519">
      <c r="A28519" s="3"/>
      <c r="B28519" s="3"/>
      <c r="C28519" s="3"/>
      <c r="D28519" s="3"/>
      <c r="E28519" s="3"/>
      <c r="F28519" s="3"/>
      <c r="G28519" s="3"/>
      <c r="H28519" s="3"/>
      <c r="I28519" s="3"/>
      <c r="J28519" s="3"/>
      <c r="K28519" s="3"/>
      <c r="L28519" s="3"/>
      <c r="M28519" s="3"/>
      <c r="N28519" s="3"/>
    </row>
    <row r="28520">
      <c r="A28520" s="3"/>
      <c r="B28520" s="3"/>
      <c r="C28520" s="3"/>
      <c r="D28520" s="3"/>
      <c r="E28520" s="3"/>
      <c r="F28520" s="3"/>
      <c r="G28520" s="3"/>
      <c r="H28520" s="3"/>
      <c r="I28520" s="3"/>
      <c r="J28520" s="3"/>
      <c r="K28520" s="3"/>
      <c r="L28520" s="3"/>
      <c r="M28520" s="3"/>
      <c r="N28520" s="3"/>
    </row>
    <row r="28521">
      <c r="A28521" s="3"/>
      <c r="B28521" s="3"/>
      <c r="C28521" s="3"/>
      <c r="D28521" s="3"/>
      <c r="E28521" s="3"/>
      <c r="F28521" s="3"/>
      <c r="G28521" s="3"/>
      <c r="H28521" s="3"/>
      <c r="I28521" s="3"/>
      <c r="J28521" s="3"/>
      <c r="K28521" s="3"/>
      <c r="L28521" s="3"/>
      <c r="M28521" s="3"/>
      <c r="N28521" s="3"/>
    </row>
    <row r="28522">
      <c r="A28522" s="3"/>
      <c r="B28522" s="3"/>
      <c r="C28522" s="3"/>
      <c r="D28522" s="3"/>
      <c r="E28522" s="3"/>
      <c r="F28522" s="3"/>
      <c r="G28522" s="3"/>
      <c r="H28522" s="3"/>
      <c r="I28522" s="3"/>
      <c r="J28522" s="3"/>
      <c r="K28522" s="3"/>
      <c r="L28522" s="3"/>
      <c r="M28522" s="3"/>
      <c r="N28522" s="3"/>
    </row>
    <row r="28523">
      <c r="A28523" s="3"/>
      <c r="B28523" s="3"/>
      <c r="C28523" s="3"/>
      <c r="D28523" s="3"/>
      <c r="E28523" s="3"/>
      <c r="F28523" s="3"/>
      <c r="G28523" s="3"/>
      <c r="H28523" s="3"/>
      <c r="I28523" s="3"/>
      <c r="J28523" s="3"/>
      <c r="K28523" s="3"/>
      <c r="L28523" s="3"/>
      <c r="M28523" s="3"/>
      <c r="N28523" s="3"/>
    </row>
    <row r="28524">
      <c r="A28524" s="3"/>
      <c r="B28524" s="3"/>
      <c r="C28524" s="3"/>
      <c r="D28524" s="3"/>
      <c r="E28524" s="3"/>
      <c r="F28524" s="3"/>
      <c r="G28524" s="3"/>
      <c r="H28524" s="3"/>
      <c r="I28524" s="3"/>
      <c r="J28524" s="3"/>
      <c r="K28524" s="3"/>
      <c r="L28524" s="3"/>
      <c r="M28524" s="3"/>
      <c r="N28524" s="3"/>
    </row>
    <row r="28525">
      <c r="A28525" s="3"/>
      <c r="B28525" s="3"/>
      <c r="C28525" s="3"/>
      <c r="D28525" s="3"/>
      <c r="E28525" s="3"/>
      <c r="F28525" s="3"/>
      <c r="G28525" s="3"/>
      <c r="H28525" s="3"/>
      <c r="I28525" s="3"/>
      <c r="J28525" s="3"/>
      <c r="K28525" s="3"/>
      <c r="L28525" s="3"/>
      <c r="M28525" s="3"/>
      <c r="N28525" s="3"/>
    </row>
    <row r="28526">
      <c r="A28526" s="3"/>
      <c r="B28526" s="3"/>
      <c r="C28526" s="3"/>
      <c r="D28526" s="3"/>
      <c r="E28526" s="3"/>
      <c r="F28526" s="3"/>
      <c r="G28526" s="3"/>
      <c r="H28526" s="3"/>
      <c r="I28526" s="3"/>
      <c r="J28526" s="3"/>
      <c r="K28526" s="3"/>
      <c r="L28526" s="3"/>
      <c r="M28526" s="3"/>
      <c r="N28526" s="3"/>
    </row>
    <row r="28527">
      <c r="A28527" s="3"/>
      <c r="B28527" s="3"/>
      <c r="C28527" s="3"/>
      <c r="D28527" s="3"/>
      <c r="E28527" s="3"/>
      <c r="F28527" s="3"/>
      <c r="G28527" s="3"/>
      <c r="H28527" s="3"/>
      <c r="I28527" s="3"/>
      <c r="J28527" s="3"/>
      <c r="K28527" s="3"/>
      <c r="L28527" s="3"/>
      <c r="M28527" s="3"/>
      <c r="N28527" s="3"/>
    </row>
    <row r="28528">
      <c r="A28528" s="3"/>
      <c r="B28528" s="3"/>
      <c r="C28528" s="3"/>
      <c r="D28528" s="3"/>
      <c r="E28528" s="3"/>
      <c r="F28528" s="3"/>
      <c r="G28528" s="3"/>
      <c r="H28528" s="3"/>
      <c r="I28528" s="3"/>
      <c r="J28528" s="3"/>
      <c r="K28528" s="3"/>
      <c r="L28528" s="3"/>
      <c r="M28528" s="3"/>
      <c r="N28528" s="3"/>
    </row>
    <row r="28529">
      <c r="A28529" s="3"/>
      <c r="B28529" s="3"/>
      <c r="C28529" s="3"/>
      <c r="D28529" s="3"/>
      <c r="E28529" s="3"/>
      <c r="F28529" s="3"/>
      <c r="G28529" s="3"/>
      <c r="H28529" s="3"/>
      <c r="I28529" s="3"/>
      <c r="J28529" s="3"/>
      <c r="K28529" s="3"/>
      <c r="L28529" s="3"/>
      <c r="M28529" s="3"/>
      <c r="N28529" s="3"/>
    </row>
    <row r="28530">
      <c r="A28530" s="3"/>
      <c r="B28530" s="3"/>
      <c r="C28530" s="3"/>
      <c r="D28530" s="3"/>
      <c r="E28530" s="3"/>
      <c r="F28530" s="3"/>
      <c r="G28530" s="3"/>
      <c r="H28530" s="3"/>
      <c r="I28530" s="3"/>
      <c r="J28530" s="3"/>
      <c r="K28530" s="3"/>
      <c r="L28530" s="3"/>
      <c r="M28530" s="3"/>
      <c r="N28530" s="3"/>
    </row>
    <row r="28531">
      <c r="A28531" s="3"/>
      <c r="B28531" s="3"/>
      <c r="C28531" s="3"/>
      <c r="D28531" s="3"/>
      <c r="E28531" s="3"/>
      <c r="F28531" s="3"/>
      <c r="G28531" s="3"/>
      <c r="H28531" s="3"/>
      <c r="I28531" s="3"/>
      <c r="J28531" s="3"/>
      <c r="K28531" s="3"/>
      <c r="L28531" s="3"/>
      <c r="M28531" s="3"/>
      <c r="N28531" s="3"/>
    </row>
    <row r="28532">
      <c r="A28532" s="3"/>
      <c r="B28532" s="3"/>
      <c r="C28532" s="3"/>
      <c r="D28532" s="3"/>
      <c r="E28532" s="3"/>
      <c r="F28532" s="3"/>
      <c r="G28532" s="3"/>
      <c r="H28532" s="3"/>
      <c r="I28532" s="3"/>
      <c r="J28532" s="3"/>
      <c r="K28532" s="3"/>
      <c r="L28532" s="3"/>
      <c r="M28532" s="3"/>
      <c r="N28532" s="3"/>
    </row>
    <row r="28533">
      <c r="A28533" s="3"/>
      <c r="B28533" s="3"/>
      <c r="C28533" s="3"/>
      <c r="D28533" s="3"/>
      <c r="E28533" s="3"/>
      <c r="F28533" s="3"/>
      <c r="G28533" s="3"/>
      <c r="H28533" s="3"/>
      <c r="I28533" s="3"/>
      <c r="J28533" s="3"/>
      <c r="K28533" s="3"/>
      <c r="L28533" s="3"/>
      <c r="M28533" s="3"/>
      <c r="N28533" s="3"/>
    </row>
    <row r="28534">
      <c r="A28534" s="3"/>
      <c r="B28534" s="3"/>
      <c r="C28534" s="3"/>
      <c r="D28534" s="3"/>
      <c r="E28534" s="3"/>
      <c r="F28534" s="3"/>
      <c r="G28534" s="3"/>
      <c r="H28534" s="3"/>
      <c r="I28534" s="3"/>
      <c r="J28534" s="3"/>
      <c r="K28534" s="3"/>
      <c r="L28534" s="3"/>
      <c r="M28534" s="3"/>
      <c r="N28534" s="3"/>
    </row>
    <row r="28535">
      <c r="A28535" s="3"/>
      <c r="B28535" s="3"/>
      <c r="C28535" s="3"/>
      <c r="D28535" s="3"/>
      <c r="E28535" s="3"/>
      <c r="F28535" s="3"/>
      <c r="G28535" s="3"/>
      <c r="H28535" s="3"/>
      <c r="I28535" s="3"/>
      <c r="J28535" s="3"/>
      <c r="K28535" s="3"/>
      <c r="L28535" s="3"/>
      <c r="M28535" s="3"/>
      <c r="N28535" s="3"/>
    </row>
    <row r="28536">
      <c r="A28536" s="3"/>
      <c r="B28536" s="3"/>
      <c r="C28536" s="3"/>
      <c r="D28536" s="3"/>
      <c r="E28536" s="3"/>
      <c r="F28536" s="3"/>
      <c r="G28536" s="3"/>
      <c r="H28536" s="3"/>
      <c r="I28536" s="3"/>
      <c r="J28536" s="3"/>
      <c r="K28536" s="3"/>
      <c r="L28536" s="3"/>
      <c r="M28536" s="3"/>
      <c r="N28536" s="3"/>
    </row>
    <row r="28537">
      <c r="A28537" s="3"/>
      <c r="B28537" s="3"/>
      <c r="C28537" s="3"/>
      <c r="D28537" s="3"/>
      <c r="E28537" s="3"/>
      <c r="F28537" s="3"/>
      <c r="G28537" s="3"/>
      <c r="H28537" s="3"/>
      <c r="I28537" s="3"/>
      <c r="J28537" s="3"/>
      <c r="K28537" s="3"/>
      <c r="L28537" s="3"/>
      <c r="M28537" s="3"/>
      <c r="N28537" s="3"/>
    </row>
    <row r="28538">
      <c r="A28538" s="3"/>
      <c r="B28538" s="3"/>
      <c r="C28538" s="3"/>
      <c r="D28538" s="3"/>
      <c r="E28538" s="3"/>
      <c r="F28538" s="3"/>
      <c r="G28538" s="3"/>
      <c r="H28538" s="3"/>
      <c r="I28538" s="3"/>
      <c r="J28538" s="3"/>
      <c r="K28538" s="3"/>
      <c r="L28538" s="3"/>
      <c r="M28538" s="3"/>
      <c r="N28538" s="3"/>
    </row>
    <row r="28539">
      <c r="A28539" s="3"/>
      <c r="B28539" s="3"/>
      <c r="C28539" s="3"/>
      <c r="D28539" s="3"/>
      <c r="E28539" s="3"/>
      <c r="F28539" s="3"/>
      <c r="G28539" s="3"/>
      <c r="H28539" s="3"/>
      <c r="I28539" s="3"/>
      <c r="J28539" s="3"/>
      <c r="K28539" s="3"/>
      <c r="L28539" s="3"/>
      <c r="M28539" s="3"/>
      <c r="N28539" s="3"/>
    </row>
    <row r="28540">
      <c r="A28540" s="3"/>
      <c r="B28540" s="3"/>
      <c r="C28540" s="3"/>
      <c r="D28540" s="3"/>
      <c r="E28540" s="3"/>
      <c r="F28540" s="3"/>
      <c r="G28540" s="3"/>
      <c r="H28540" s="3"/>
      <c r="I28540" s="3"/>
      <c r="J28540" s="3"/>
      <c r="K28540" s="3"/>
      <c r="L28540" s="3"/>
      <c r="M28540" s="3"/>
      <c r="N28540" s="3"/>
    </row>
    <row r="28541">
      <c r="A28541" s="3"/>
      <c r="B28541" s="3"/>
      <c r="C28541" s="3"/>
      <c r="D28541" s="3"/>
      <c r="E28541" s="3"/>
      <c r="F28541" s="3"/>
      <c r="G28541" s="3"/>
      <c r="H28541" s="3"/>
      <c r="I28541" s="3"/>
      <c r="J28541" s="3"/>
      <c r="K28541" s="3"/>
      <c r="L28541" s="3"/>
      <c r="M28541" s="3"/>
      <c r="N28541" s="3"/>
    </row>
    <row r="28542">
      <c r="A28542" s="3"/>
      <c r="B28542" s="3"/>
      <c r="C28542" s="3"/>
      <c r="D28542" s="3"/>
      <c r="E28542" s="3"/>
      <c r="F28542" s="3"/>
      <c r="G28542" s="3"/>
      <c r="H28542" s="3"/>
      <c r="I28542" s="3"/>
      <c r="J28542" s="3"/>
      <c r="K28542" s="3"/>
      <c r="L28542" s="3"/>
      <c r="M28542" s="3"/>
      <c r="N28542" s="3"/>
    </row>
    <row r="28543">
      <c r="A28543" s="3"/>
      <c r="B28543" s="3"/>
      <c r="C28543" s="3"/>
      <c r="D28543" s="3"/>
      <c r="E28543" s="3"/>
      <c r="F28543" s="3"/>
      <c r="G28543" s="3"/>
      <c r="H28543" s="3"/>
      <c r="I28543" s="3"/>
      <c r="J28543" s="3"/>
      <c r="K28543" s="3"/>
      <c r="L28543" s="3"/>
      <c r="M28543" s="3"/>
      <c r="N28543" s="3"/>
    </row>
    <row r="28544">
      <c r="A28544" s="3"/>
      <c r="B28544" s="3"/>
      <c r="C28544" s="3"/>
      <c r="D28544" s="3"/>
      <c r="E28544" s="3"/>
      <c r="F28544" s="3"/>
      <c r="G28544" s="3"/>
      <c r="H28544" s="3"/>
      <c r="I28544" s="3"/>
      <c r="J28544" s="3"/>
      <c r="K28544" s="3"/>
      <c r="L28544" s="3"/>
      <c r="M28544" s="3"/>
      <c r="N28544" s="3"/>
    </row>
    <row r="28545">
      <c r="A28545" s="3"/>
      <c r="B28545" s="3"/>
      <c r="C28545" s="3"/>
      <c r="D28545" s="3"/>
      <c r="E28545" s="3"/>
      <c r="F28545" s="3"/>
      <c r="G28545" s="3"/>
      <c r="H28545" s="3"/>
      <c r="I28545" s="3"/>
      <c r="J28545" s="3"/>
      <c r="K28545" s="3"/>
      <c r="L28545" s="3"/>
      <c r="M28545" s="3"/>
      <c r="N28545" s="3"/>
    </row>
    <row r="28546">
      <c r="A28546" s="3"/>
      <c r="B28546" s="3"/>
      <c r="C28546" s="3"/>
      <c r="D28546" s="3"/>
      <c r="E28546" s="3"/>
      <c r="F28546" s="3"/>
      <c r="G28546" s="3"/>
      <c r="H28546" s="3"/>
      <c r="I28546" s="3"/>
      <c r="J28546" s="3"/>
      <c r="K28546" s="3"/>
      <c r="L28546" s="3"/>
      <c r="M28546" s="3"/>
      <c r="N28546" s="3"/>
    </row>
    <row r="28547">
      <c r="A28547" s="3"/>
      <c r="B28547" s="3"/>
      <c r="C28547" s="3"/>
      <c r="D28547" s="3"/>
      <c r="E28547" s="3"/>
      <c r="F28547" s="3"/>
      <c r="G28547" s="3"/>
      <c r="H28547" s="3"/>
      <c r="I28547" s="3"/>
      <c r="J28547" s="3"/>
      <c r="K28547" s="3"/>
      <c r="L28547" s="3"/>
      <c r="M28547" s="3"/>
      <c r="N28547" s="3"/>
    </row>
    <row r="28548">
      <c r="A28548" s="3"/>
      <c r="B28548" s="3"/>
      <c r="C28548" s="3"/>
      <c r="D28548" s="3"/>
      <c r="E28548" s="3"/>
      <c r="F28548" s="3"/>
      <c r="G28548" s="3"/>
      <c r="H28548" s="3"/>
      <c r="I28548" s="3"/>
      <c r="J28548" s="3"/>
      <c r="K28548" s="3"/>
      <c r="L28548" s="3"/>
      <c r="M28548" s="3"/>
      <c r="N28548" s="3"/>
    </row>
    <row r="28549">
      <c r="A28549" s="3"/>
      <c r="B28549" s="3"/>
      <c r="C28549" s="3"/>
      <c r="D28549" s="3"/>
      <c r="E28549" s="3"/>
      <c r="F28549" s="3"/>
      <c r="G28549" s="3"/>
      <c r="H28549" s="3"/>
      <c r="I28549" s="3"/>
      <c r="J28549" s="3"/>
      <c r="K28549" s="3"/>
      <c r="L28549" s="3"/>
      <c r="M28549" s="3"/>
      <c r="N28549" s="3"/>
    </row>
    <row r="28550">
      <c r="A28550" s="3"/>
      <c r="B28550" s="3"/>
      <c r="C28550" s="3"/>
      <c r="D28550" s="3"/>
      <c r="E28550" s="3"/>
      <c r="F28550" s="3"/>
      <c r="G28550" s="3"/>
      <c r="H28550" s="3"/>
      <c r="I28550" s="3"/>
      <c r="J28550" s="3"/>
      <c r="K28550" s="3"/>
      <c r="L28550" s="3"/>
      <c r="M28550" s="3"/>
      <c r="N28550" s="3"/>
    </row>
    <row r="28551">
      <c r="A28551" s="3"/>
      <c r="B28551" s="3"/>
      <c r="C28551" s="3"/>
      <c r="D28551" s="3"/>
      <c r="E28551" s="3"/>
      <c r="F28551" s="3"/>
      <c r="G28551" s="3"/>
      <c r="H28551" s="3"/>
      <c r="I28551" s="3"/>
      <c r="J28551" s="3"/>
      <c r="K28551" s="3"/>
      <c r="L28551" s="3"/>
      <c r="M28551" s="3"/>
      <c r="N28551" s="3"/>
    </row>
    <row r="28552">
      <c r="A28552" s="3"/>
      <c r="B28552" s="3"/>
      <c r="C28552" s="3"/>
      <c r="D28552" s="3"/>
      <c r="E28552" s="3"/>
      <c r="F28552" s="3"/>
      <c r="G28552" s="3"/>
      <c r="H28552" s="3"/>
      <c r="I28552" s="3"/>
      <c r="J28552" s="3"/>
      <c r="K28552" s="3"/>
      <c r="L28552" s="3"/>
      <c r="M28552" s="3"/>
      <c r="N28552" s="3"/>
    </row>
    <row r="28553">
      <c r="A28553" s="3"/>
      <c r="B28553" s="3"/>
      <c r="C28553" s="3"/>
      <c r="D28553" s="3"/>
      <c r="E28553" s="3"/>
      <c r="F28553" s="3"/>
      <c r="G28553" s="3"/>
      <c r="H28553" s="3"/>
      <c r="I28553" s="3"/>
      <c r="J28553" s="3"/>
      <c r="K28553" s="3"/>
      <c r="L28553" s="3"/>
      <c r="M28553" s="3"/>
      <c r="N28553" s="3"/>
    </row>
    <row r="28554">
      <c r="A28554" s="3"/>
      <c r="B28554" s="3"/>
      <c r="C28554" s="3"/>
      <c r="D28554" s="3"/>
      <c r="E28554" s="3"/>
      <c r="F28554" s="3"/>
      <c r="G28554" s="3"/>
      <c r="H28554" s="3"/>
      <c r="I28554" s="3"/>
      <c r="J28554" s="3"/>
      <c r="K28554" s="3"/>
      <c r="L28554" s="3"/>
      <c r="M28554" s="3"/>
      <c r="N28554" s="3"/>
    </row>
    <row r="28555">
      <c r="A28555" s="3"/>
      <c r="B28555" s="3"/>
      <c r="C28555" s="3"/>
      <c r="D28555" s="3"/>
      <c r="E28555" s="3"/>
      <c r="F28555" s="3"/>
      <c r="G28555" s="3"/>
      <c r="H28555" s="3"/>
      <c r="I28555" s="3"/>
      <c r="J28555" s="3"/>
      <c r="K28555" s="3"/>
      <c r="L28555" s="3"/>
      <c r="M28555" s="3"/>
      <c r="N28555" s="3"/>
    </row>
    <row r="28556">
      <c r="A28556" s="3"/>
      <c r="B28556" s="3"/>
      <c r="C28556" s="3"/>
      <c r="D28556" s="3"/>
      <c r="E28556" s="3"/>
      <c r="F28556" s="3"/>
      <c r="G28556" s="3"/>
      <c r="H28556" s="3"/>
      <c r="I28556" s="3"/>
      <c r="J28556" s="3"/>
      <c r="K28556" s="3"/>
      <c r="L28556" s="3"/>
      <c r="M28556" s="3"/>
      <c r="N28556" s="3"/>
    </row>
    <row r="28557">
      <c r="A28557" s="3"/>
      <c r="B28557" s="3"/>
      <c r="C28557" s="3"/>
      <c r="D28557" s="3"/>
      <c r="E28557" s="3"/>
      <c r="F28557" s="3"/>
      <c r="G28557" s="3"/>
      <c r="H28557" s="3"/>
      <c r="I28557" s="3"/>
      <c r="J28557" s="3"/>
      <c r="K28557" s="3"/>
      <c r="L28557" s="3"/>
      <c r="M28557" s="3"/>
      <c r="N28557" s="3"/>
    </row>
    <row r="28558">
      <c r="A28558" s="3"/>
      <c r="B28558" s="3"/>
      <c r="C28558" s="3"/>
      <c r="D28558" s="3"/>
      <c r="E28558" s="3"/>
      <c r="F28558" s="3"/>
      <c r="G28558" s="3"/>
      <c r="H28558" s="3"/>
      <c r="I28558" s="3"/>
      <c r="J28558" s="3"/>
      <c r="K28558" s="3"/>
      <c r="L28558" s="3"/>
      <c r="M28558" s="3"/>
      <c r="N28558" s="3"/>
    </row>
    <row r="28559">
      <c r="A28559" s="3"/>
      <c r="B28559" s="3"/>
      <c r="C28559" s="3"/>
      <c r="D28559" s="3"/>
      <c r="E28559" s="3"/>
      <c r="F28559" s="3"/>
      <c r="G28559" s="3"/>
      <c r="H28559" s="3"/>
      <c r="I28559" s="3"/>
      <c r="J28559" s="3"/>
      <c r="K28559" s="3"/>
      <c r="L28559" s="3"/>
      <c r="M28559" s="3"/>
      <c r="N28559" s="3"/>
    </row>
    <row r="28560">
      <c r="A28560" s="3"/>
      <c r="B28560" s="3"/>
      <c r="C28560" s="3"/>
      <c r="D28560" s="3"/>
      <c r="E28560" s="3"/>
      <c r="F28560" s="3"/>
      <c r="G28560" s="3"/>
      <c r="H28560" s="3"/>
      <c r="I28560" s="3"/>
      <c r="J28560" s="3"/>
      <c r="K28560" s="3"/>
      <c r="L28560" s="3"/>
      <c r="M28560" s="3"/>
      <c r="N28560" s="3"/>
    </row>
    <row r="28561">
      <c r="A28561" s="3"/>
      <c r="B28561" s="3"/>
      <c r="C28561" s="3"/>
      <c r="D28561" s="3"/>
      <c r="E28561" s="3"/>
      <c r="F28561" s="3"/>
      <c r="G28561" s="3"/>
      <c r="H28561" s="3"/>
      <c r="I28561" s="3"/>
      <c r="J28561" s="3"/>
      <c r="K28561" s="3"/>
      <c r="L28561" s="3"/>
      <c r="M28561" s="3"/>
      <c r="N28561" s="3"/>
    </row>
    <row r="28562">
      <c r="A28562" s="3"/>
      <c r="B28562" s="3"/>
      <c r="C28562" s="3"/>
      <c r="D28562" s="3"/>
      <c r="E28562" s="3"/>
      <c r="F28562" s="3"/>
      <c r="G28562" s="3"/>
      <c r="H28562" s="3"/>
      <c r="I28562" s="3"/>
      <c r="J28562" s="3"/>
      <c r="K28562" s="3"/>
      <c r="L28562" s="3"/>
      <c r="M28562" s="3"/>
      <c r="N28562" s="3"/>
    </row>
    <row r="28563">
      <c r="A28563" s="3"/>
      <c r="B28563" s="3"/>
      <c r="C28563" s="3"/>
      <c r="D28563" s="3"/>
      <c r="E28563" s="3"/>
      <c r="F28563" s="3"/>
      <c r="G28563" s="3"/>
      <c r="H28563" s="3"/>
      <c r="I28563" s="3"/>
      <c r="J28563" s="3"/>
      <c r="K28563" s="3"/>
      <c r="L28563" s="3"/>
      <c r="M28563" s="3"/>
      <c r="N28563" s="3"/>
    </row>
    <row r="28564">
      <c r="A28564" s="3"/>
      <c r="B28564" s="3"/>
      <c r="C28564" s="3"/>
      <c r="D28564" s="3"/>
      <c r="E28564" s="3"/>
      <c r="F28564" s="3"/>
      <c r="G28564" s="3"/>
      <c r="H28564" s="3"/>
      <c r="I28564" s="3"/>
      <c r="J28564" s="3"/>
      <c r="K28564" s="3"/>
      <c r="L28564" s="3"/>
      <c r="M28564" s="3"/>
      <c r="N28564" s="3"/>
    </row>
    <row r="28565">
      <c r="A28565" s="3"/>
      <c r="B28565" s="3"/>
      <c r="C28565" s="3"/>
      <c r="D28565" s="3"/>
      <c r="E28565" s="3"/>
      <c r="F28565" s="3"/>
      <c r="G28565" s="3"/>
      <c r="H28565" s="3"/>
      <c r="I28565" s="3"/>
      <c r="J28565" s="3"/>
      <c r="K28565" s="3"/>
      <c r="L28565" s="3"/>
      <c r="M28565" s="3"/>
      <c r="N28565" s="3"/>
    </row>
    <row r="28566">
      <c r="A28566" s="3"/>
      <c r="B28566" s="3"/>
      <c r="C28566" s="3"/>
      <c r="D28566" s="3"/>
      <c r="E28566" s="3"/>
      <c r="F28566" s="3"/>
      <c r="G28566" s="3"/>
      <c r="H28566" s="3"/>
      <c r="I28566" s="3"/>
      <c r="J28566" s="3"/>
      <c r="K28566" s="3"/>
      <c r="L28566" s="3"/>
      <c r="M28566" s="3"/>
      <c r="N28566" s="3"/>
    </row>
    <row r="28567">
      <c r="A28567" s="3"/>
      <c r="B28567" s="3"/>
      <c r="C28567" s="3"/>
      <c r="D28567" s="3"/>
      <c r="E28567" s="3"/>
      <c r="F28567" s="3"/>
      <c r="G28567" s="3"/>
      <c r="H28567" s="3"/>
      <c r="I28567" s="3"/>
      <c r="J28567" s="3"/>
      <c r="K28567" s="3"/>
      <c r="L28567" s="3"/>
      <c r="M28567" s="3"/>
      <c r="N28567" s="3"/>
    </row>
    <row r="28568">
      <c r="A28568" s="3"/>
      <c r="B28568" s="3"/>
      <c r="C28568" s="3"/>
      <c r="D28568" s="3"/>
      <c r="E28568" s="3"/>
      <c r="F28568" s="3"/>
      <c r="G28568" s="3"/>
      <c r="H28568" s="3"/>
      <c r="I28568" s="3"/>
      <c r="J28568" s="3"/>
      <c r="K28568" s="3"/>
      <c r="L28568" s="3"/>
      <c r="M28568" s="3"/>
      <c r="N28568" s="3"/>
    </row>
    <row r="28569">
      <c r="A28569" s="3"/>
      <c r="B28569" s="3"/>
      <c r="C28569" s="3"/>
      <c r="D28569" s="3"/>
      <c r="E28569" s="3"/>
      <c r="F28569" s="3"/>
      <c r="G28569" s="3"/>
      <c r="H28569" s="3"/>
      <c r="I28569" s="3"/>
      <c r="J28569" s="3"/>
      <c r="K28569" s="3"/>
      <c r="L28569" s="3"/>
      <c r="M28569" s="3"/>
      <c r="N28569" s="3"/>
    </row>
    <row r="28570">
      <c r="A28570" s="3"/>
      <c r="B28570" s="3"/>
      <c r="C28570" s="3"/>
      <c r="D28570" s="3"/>
      <c r="E28570" s="3"/>
      <c r="F28570" s="3"/>
      <c r="G28570" s="3"/>
      <c r="H28570" s="3"/>
      <c r="I28570" s="3"/>
      <c r="J28570" s="3"/>
      <c r="K28570" s="3"/>
      <c r="L28570" s="3"/>
      <c r="M28570" s="3"/>
      <c r="N28570" s="3"/>
    </row>
    <row r="28571">
      <c r="A28571" s="3"/>
      <c r="B28571" s="3"/>
      <c r="C28571" s="3"/>
      <c r="D28571" s="3"/>
      <c r="E28571" s="3"/>
      <c r="F28571" s="3"/>
      <c r="G28571" s="3"/>
      <c r="H28571" s="3"/>
      <c r="I28571" s="3"/>
      <c r="J28571" s="3"/>
      <c r="K28571" s="3"/>
      <c r="L28571" s="3"/>
      <c r="M28571" s="3"/>
      <c r="N28571" s="3"/>
    </row>
    <row r="28572">
      <c r="A28572" s="3"/>
      <c r="B28572" s="3"/>
      <c r="C28572" s="3"/>
      <c r="D28572" s="3"/>
      <c r="E28572" s="3"/>
      <c r="F28572" s="3"/>
      <c r="G28572" s="3"/>
      <c r="H28572" s="3"/>
      <c r="I28572" s="3"/>
      <c r="J28572" s="3"/>
      <c r="K28572" s="3"/>
      <c r="L28572" s="3"/>
      <c r="M28572" s="3"/>
      <c r="N28572" s="3"/>
    </row>
    <row r="28573">
      <c r="A28573" s="3"/>
      <c r="B28573" s="3"/>
      <c r="C28573" s="3"/>
      <c r="D28573" s="3"/>
      <c r="E28573" s="3"/>
      <c r="F28573" s="3"/>
      <c r="G28573" s="3"/>
      <c r="H28573" s="3"/>
      <c r="I28573" s="3"/>
      <c r="J28573" s="3"/>
      <c r="K28573" s="3"/>
      <c r="L28573" s="3"/>
      <c r="M28573" s="3"/>
      <c r="N28573" s="3"/>
    </row>
    <row r="28574">
      <c r="A28574" s="3"/>
      <c r="B28574" s="3"/>
      <c r="C28574" s="3"/>
      <c r="D28574" s="3"/>
      <c r="E28574" s="3"/>
      <c r="F28574" s="3"/>
      <c r="G28574" s="3"/>
      <c r="H28574" s="3"/>
      <c r="I28574" s="3"/>
      <c r="J28574" s="3"/>
      <c r="K28574" s="3"/>
      <c r="L28574" s="3"/>
      <c r="M28574" s="3"/>
      <c r="N28574" s="3"/>
    </row>
    <row r="28575">
      <c r="A28575" s="3"/>
      <c r="B28575" s="3"/>
      <c r="C28575" s="3"/>
      <c r="D28575" s="3"/>
      <c r="E28575" s="3"/>
      <c r="F28575" s="3"/>
      <c r="G28575" s="3"/>
      <c r="H28575" s="3"/>
      <c r="I28575" s="3"/>
      <c r="J28575" s="3"/>
      <c r="K28575" s="3"/>
      <c r="L28575" s="3"/>
      <c r="M28575" s="3"/>
      <c r="N28575" s="3"/>
    </row>
    <row r="28576">
      <c r="A28576" s="3"/>
      <c r="B28576" s="3"/>
      <c r="C28576" s="3"/>
      <c r="D28576" s="3"/>
      <c r="E28576" s="3"/>
      <c r="F28576" s="3"/>
      <c r="G28576" s="3"/>
      <c r="H28576" s="3"/>
      <c r="I28576" s="3"/>
      <c r="J28576" s="3"/>
      <c r="K28576" s="3"/>
      <c r="L28576" s="3"/>
      <c r="M28576" s="3"/>
      <c r="N28576" s="3"/>
    </row>
    <row r="28577">
      <c r="A28577" s="3"/>
      <c r="B28577" s="3"/>
      <c r="C28577" s="3"/>
      <c r="D28577" s="3"/>
      <c r="E28577" s="3"/>
      <c r="F28577" s="3"/>
      <c r="G28577" s="3"/>
      <c r="H28577" s="3"/>
      <c r="I28577" s="3"/>
      <c r="J28577" s="3"/>
      <c r="K28577" s="3"/>
      <c r="L28577" s="3"/>
      <c r="M28577" s="3"/>
      <c r="N28577" s="3"/>
    </row>
    <row r="28578">
      <c r="A28578" s="3"/>
      <c r="B28578" s="3"/>
      <c r="C28578" s="3"/>
      <c r="D28578" s="3"/>
      <c r="E28578" s="3"/>
      <c r="F28578" s="3"/>
      <c r="G28578" s="3"/>
      <c r="H28578" s="3"/>
      <c r="I28578" s="3"/>
      <c r="J28578" s="3"/>
      <c r="K28578" s="3"/>
      <c r="L28578" s="3"/>
      <c r="M28578" s="3"/>
      <c r="N28578" s="3"/>
    </row>
    <row r="28579">
      <c r="A28579" s="3"/>
      <c r="B28579" s="3"/>
      <c r="C28579" s="3"/>
      <c r="D28579" s="3"/>
      <c r="E28579" s="3"/>
      <c r="F28579" s="3"/>
      <c r="G28579" s="3"/>
      <c r="H28579" s="3"/>
      <c r="I28579" s="3"/>
      <c r="J28579" s="3"/>
      <c r="K28579" s="3"/>
      <c r="L28579" s="3"/>
      <c r="M28579" s="3"/>
      <c r="N28579" s="3"/>
    </row>
    <row r="28580">
      <c r="A28580" s="3"/>
      <c r="B28580" s="3"/>
      <c r="C28580" s="3"/>
      <c r="D28580" s="3"/>
      <c r="E28580" s="3"/>
      <c r="F28580" s="3"/>
      <c r="G28580" s="3"/>
      <c r="H28580" s="3"/>
      <c r="I28580" s="3"/>
      <c r="J28580" s="3"/>
      <c r="K28580" s="3"/>
      <c r="L28580" s="3"/>
      <c r="M28580" s="3"/>
      <c r="N28580" s="3"/>
    </row>
    <row r="28581">
      <c r="A28581" s="3"/>
      <c r="B28581" s="3"/>
      <c r="C28581" s="3"/>
      <c r="D28581" s="3"/>
      <c r="E28581" s="3"/>
      <c r="F28581" s="3"/>
      <c r="G28581" s="3"/>
      <c r="H28581" s="3"/>
      <c r="I28581" s="3"/>
      <c r="J28581" s="3"/>
      <c r="K28581" s="3"/>
      <c r="L28581" s="3"/>
      <c r="M28581" s="3"/>
      <c r="N28581" s="3"/>
    </row>
    <row r="28582">
      <c r="A28582" s="3"/>
      <c r="B28582" s="3"/>
      <c r="C28582" s="3"/>
      <c r="D28582" s="3"/>
      <c r="E28582" s="3"/>
      <c r="F28582" s="3"/>
      <c r="G28582" s="3"/>
      <c r="H28582" s="3"/>
      <c r="I28582" s="3"/>
      <c r="J28582" s="3"/>
      <c r="K28582" s="3"/>
      <c r="L28582" s="3"/>
      <c r="M28582" s="3"/>
      <c r="N28582" s="3"/>
    </row>
    <row r="28583">
      <c r="A28583" s="3"/>
      <c r="B28583" s="3"/>
      <c r="C28583" s="3"/>
      <c r="D28583" s="3"/>
      <c r="E28583" s="3"/>
      <c r="F28583" s="3"/>
      <c r="G28583" s="3"/>
      <c r="H28583" s="3"/>
      <c r="I28583" s="3"/>
      <c r="J28583" s="3"/>
      <c r="K28583" s="3"/>
      <c r="L28583" s="3"/>
      <c r="M28583" s="3"/>
      <c r="N28583" s="3"/>
    </row>
    <row r="28584">
      <c r="A28584" s="3"/>
      <c r="B28584" s="3"/>
      <c r="C28584" s="3"/>
      <c r="D28584" s="3"/>
      <c r="E28584" s="3"/>
      <c r="F28584" s="3"/>
      <c r="G28584" s="3"/>
      <c r="H28584" s="3"/>
      <c r="I28584" s="3"/>
      <c r="J28584" s="3"/>
      <c r="K28584" s="3"/>
      <c r="L28584" s="3"/>
      <c r="M28584" s="3"/>
      <c r="N28584" s="3"/>
    </row>
    <row r="28585">
      <c r="A28585" s="3"/>
      <c r="B28585" s="3"/>
      <c r="C28585" s="3"/>
      <c r="D28585" s="3"/>
      <c r="E28585" s="3"/>
      <c r="F28585" s="3"/>
      <c r="G28585" s="3"/>
      <c r="H28585" s="3"/>
      <c r="I28585" s="3"/>
      <c r="J28585" s="3"/>
      <c r="K28585" s="3"/>
      <c r="L28585" s="3"/>
      <c r="M28585" s="3"/>
      <c r="N28585" s="3"/>
    </row>
    <row r="28586">
      <c r="A28586" s="3"/>
      <c r="B28586" s="3"/>
      <c r="C28586" s="3"/>
      <c r="D28586" s="3"/>
      <c r="E28586" s="3"/>
      <c r="F28586" s="3"/>
      <c r="G28586" s="3"/>
      <c r="H28586" s="3"/>
      <c r="I28586" s="3"/>
      <c r="J28586" s="3"/>
      <c r="K28586" s="3"/>
      <c r="L28586" s="3"/>
      <c r="M28586" s="3"/>
      <c r="N28586" s="3"/>
    </row>
    <row r="28587">
      <c r="A28587" s="3"/>
      <c r="B28587" s="3"/>
      <c r="C28587" s="3"/>
      <c r="D28587" s="3"/>
      <c r="E28587" s="3"/>
      <c r="F28587" s="3"/>
      <c r="G28587" s="3"/>
      <c r="H28587" s="3"/>
      <c r="I28587" s="3"/>
      <c r="J28587" s="3"/>
      <c r="K28587" s="3"/>
      <c r="L28587" s="3"/>
      <c r="M28587" s="3"/>
      <c r="N28587" s="3"/>
    </row>
    <row r="28588">
      <c r="A28588" s="3"/>
      <c r="B28588" s="3"/>
      <c r="C28588" s="3"/>
      <c r="D28588" s="3"/>
      <c r="E28588" s="3"/>
      <c r="F28588" s="3"/>
      <c r="G28588" s="3"/>
      <c r="H28588" s="3"/>
      <c r="I28588" s="3"/>
      <c r="J28588" s="3"/>
      <c r="K28588" s="3"/>
      <c r="L28588" s="3"/>
      <c r="M28588" s="3"/>
      <c r="N28588" s="3"/>
    </row>
    <row r="28589">
      <c r="A28589" s="3"/>
      <c r="B28589" s="3"/>
      <c r="C28589" s="3"/>
      <c r="D28589" s="3"/>
      <c r="E28589" s="3"/>
      <c r="F28589" s="3"/>
      <c r="G28589" s="3"/>
      <c r="H28589" s="3"/>
      <c r="I28589" s="3"/>
      <c r="J28589" s="3"/>
      <c r="K28589" s="3"/>
      <c r="L28589" s="3"/>
      <c r="M28589" s="3"/>
      <c r="N28589" s="3"/>
    </row>
    <row r="28590">
      <c r="A28590" s="3"/>
      <c r="B28590" s="3"/>
      <c r="C28590" s="3"/>
      <c r="D28590" s="3"/>
      <c r="E28590" s="3"/>
      <c r="F28590" s="3"/>
      <c r="G28590" s="3"/>
      <c r="H28590" s="3"/>
      <c r="I28590" s="3"/>
      <c r="J28590" s="3"/>
      <c r="K28590" s="3"/>
      <c r="L28590" s="3"/>
      <c r="M28590" s="3"/>
      <c r="N28590" s="3"/>
    </row>
    <row r="28591">
      <c r="A28591" s="3"/>
      <c r="B28591" s="3"/>
      <c r="C28591" s="3"/>
      <c r="D28591" s="3"/>
      <c r="E28591" s="3"/>
      <c r="F28591" s="3"/>
      <c r="G28591" s="3"/>
      <c r="H28591" s="3"/>
      <c r="I28591" s="3"/>
      <c r="J28591" s="3"/>
      <c r="K28591" s="3"/>
      <c r="L28591" s="3"/>
      <c r="M28591" s="3"/>
      <c r="N28591" s="3"/>
    </row>
    <row r="28592">
      <c r="A28592" s="3"/>
      <c r="B28592" s="3"/>
      <c r="C28592" s="3"/>
      <c r="D28592" s="3"/>
      <c r="E28592" s="3"/>
      <c r="F28592" s="3"/>
      <c r="G28592" s="3"/>
      <c r="H28592" s="3"/>
      <c r="I28592" s="3"/>
      <c r="J28592" s="3"/>
      <c r="K28592" s="3"/>
      <c r="L28592" s="3"/>
      <c r="M28592" s="3"/>
      <c r="N28592" s="3"/>
    </row>
    <row r="28593">
      <c r="A28593" s="3"/>
      <c r="B28593" s="3"/>
      <c r="C28593" s="3"/>
      <c r="D28593" s="3"/>
      <c r="E28593" s="3"/>
      <c r="F28593" s="3"/>
      <c r="G28593" s="3"/>
      <c r="H28593" s="3"/>
      <c r="I28593" s="3"/>
      <c r="J28593" s="3"/>
      <c r="K28593" s="3"/>
      <c r="L28593" s="3"/>
      <c r="M28593" s="3"/>
      <c r="N28593" s="3"/>
    </row>
    <row r="28594">
      <c r="A28594" s="3"/>
      <c r="B28594" s="3"/>
      <c r="C28594" s="3"/>
      <c r="D28594" s="3"/>
      <c r="E28594" s="3"/>
      <c r="F28594" s="3"/>
      <c r="G28594" s="3"/>
      <c r="H28594" s="3"/>
      <c r="I28594" s="3"/>
      <c r="J28594" s="3"/>
      <c r="K28594" s="3"/>
      <c r="L28594" s="3"/>
      <c r="M28594" s="3"/>
      <c r="N28594" s="3"/>
    </row>
    <row r="28595">
      <c r="A28595" s="3"/>
      <c r="B28595" s="3"/>
      <c r="C28595" s="3"/>
      <c r="D28595" s="3"/>
      <c r="E28595" s="3"/>
      <c r="F28595" s="3"/>
      <c r="G28595" s="3"/>
      <c r="H28595" s="3"/>
      <c r="I28595" s="3"/>
      <c r="J28595" s="3"/>
      <c r="K28595" s="3"/>
      <c r="L28595" s="3"/>
      <c r="M28595" s="3"/>
      <c r="N28595" s="3"/>
    </row>
    <row r="28596">
      <c r="A28596" s="3"/>
      <c r="B28596" s="3"/>
      <c r="C28596" s="3"/>
      <c r="D28596" s="3"/>
      <c r="E28596" s="3"/>
      <c r="F28596" s="3"/>
      <c r="G28596" s="3"/>
      <c r="H28596" s="3"/>
      <c r="I28596" s="3"/>
      <c r="J28596" s="3"/>
      <c r="K28596" s="3"/>
      <c r="L28596" s="3"/>
      <c r="M28596" s="3"/>
      <c r="N28596" s="3"/>
    </row>
    <row r="28597">
      <c r="A28597" s="3"/>
      <c r="B28597" s="3"/>
      <c r="C28597" s="3"/>
      <c r="D28597" s="3"/>
      <c r="E28597" s="3"/>
      <c r="F28597" s="3"/>
      <c r="G28597" s="3"/>
      <c r="H28597" s="3"/>
      <c r="I28597" s="3"/>
      <c r="J28597" s="3"/>
      <c r="K28597" s="3"/>
      <c r="L28597" s="3"/>
      <c r="M28597" s="3"/>
      <c r="N28597" s="3"/>
    </row>
    <row r="28598">
      <c r="A28598" s="3"/>
      <c r="B28598" s="3"/>
      <c r="C28598" s="3"/>
      <c r="D28598" s="3"/>
      <c r="E28598" s="3"/>
      <c r="F28598" s="3"/>
      <c r="G28598" s="3"/>
      <c r="H28598" s="3"/>
      <c r="I28598" s="3"/>
      <c r="J28598" s="3"/>
      <c r="K28598" s="3"/>
      <c r="L28598" s="3"/>
      <c r="M28598" s="3"/>
      <c r="N28598" s="3"/>
    </row>
    <row r="28599">
      <c r="A28599" s="3"/>
      <c r="B28599" s="3"/>
      <c r="C28599" s="3"/>
      <c r="D28599" s="3"/>
      <c r="E28599" s="3"/>
      <c r="F28599" s="3"/>
      <c r="G28599" s="3"/>
      <c r="H28599" s="3"/>
      <c r="I28599" s="3"/>
      <c r="J28599" s="3"/>
      <c r="K28599" s="3"/>
      <c r="L28599" s="3"/>
      <c r="M28599" s="3"/>
      <c r="N28599" s="3"/>
    </row>
    <row r="28600">
      <c r="A28600" s="3"/>
      <c r="B28600" s="3"/>
      <c r="C28600" s="3"/>
      <c r="D28600" s="3"/>
      <c r="E28600" s="3"/>
      <c r="F28600" s="3"/>
      <c r="G28600" s="3"/>
      <c r="H28600" s="3"/>
      <c r="I28600" s="3"/>
      <c r="J28600" s="3"/>
      <c r="K28600" s="3"/>
      <c r="L28600" s="3"/>
      <c r="M28600" s="3"/>
      <c r="N28600" s="3"/>
    </row>
    <row r="28601">
      <c r="A28601" s="3"/>
      <c r="B28601" s="3"/>
      <c r="C28601" s="3"/>
      <c r="D28601" s="3"/>
      <c r="E28601" s="3"/>
      <c r="F28601" s="3"/>
      <c r="G28601" s="3"/>
      <c r="H28601" s="3"/>
      <c r="I28601" s="3"/>
      <c r="J28601" s="3"/>
      <c r="K28601" s="3"/>
      <c r="L28601" s="3"/>
      <c r="M28601" s="3"/>
      <c r="N28601" s="3"/>
    </row>
    <row r="28602">
      <c r="A28602" s="3"/>
      <c r="B28602" s="3"/>
      <c r="C28602" s="3"/>
      <c r="D28602" s="3"/>
      <c r="E28602" s="3"/>
      <c r="F28602" s="3"/>
      <c r="G28602" s="3"/>
      <c r="H28602" s="3"/>
      <c r="I28602" s="3"/>
      <c r="J28602" s="3"/>
      <c r="K28602" s="3"/>
      <c r="L28602" s="3"/>
      <c r="M28602" s="3"/>
      <c r="N28602" s="3"/>
    </row>
    <row r="28603">
      <c r="A28603" s="3"/>
      <c r="B28603" s="3"/>
      <c r="C28603" s="3"/>
      <c r="D28603" s="3"/>
      <c r="E28603" s="3"/>
      <c r="F28603" s="3"/>
      <c r="G28603" s="3"/>
      <c r="H28603" s="3"/>
      <c r="I28603" s="3"/>
      <c r="J28603" s="3"/>
      <c r="K28603" s="3"/>
      <c r="L28603" s="3"/>
      <c r="M28603" s="3"/>
      <c r="N28603" s="3"/>
    </row>
    <row r="28604">
      <c r="A28604" s="3"/>
      <c r="B28604" s="3"/>
      <c r="C28604" s="3"/>
      <c r="D28604" s="3"/>
      <c r="E28604" s="3"/>
      <c r="F28604" s="3"/>
      <c r="G28604" s="3"/>
      <c r="H28604" s="3"/>
      <c r="I28604" s="3"/>
      <c r="J28604" s="3"/>
      <c r="K28604" s="3"/>
      <c r="L28604" s="3"/>
      <c r="M28604" s="3"/>
      <c r="N28604" s="3"/>
    </row>
    <row r="28605">
      <c r="A28605" s="3"/>
      <c r="B28605" s="3"/>
      <c r="C28605" s="3"/>
      <c r="D28605" s="3"/>
      <c r="E28605" s="3"/>
      <c r="F28605" s="3"/>
      <c r="G28605" s="3"/>
      <c r="H28605" s="3"/>
      <c r="I28605" s="3"/>
      <c r="J28605" s="3"/>
      <c r="K28605" s="3"/>
      <c r="L28605" s="3"/>
      <c r="M28605" s="3"/>
      <c r="N28605" s="3"/>
    </row>
    <row r="28606">
      <c r="A28606" s="3"/>
      <c r="B28606" s="3"/>
      <c r="C28606" s="3"/>
      <c r="D28606" s="3"/>
      <c r="E28606" s="3"/>
      <c r="F28606" s="3"/>
      <c r="G28606" s="3"/>
      <c r="H28606" s="3"/>
      <c r="I28606" s="3"/>
      <c r="J28606" s="3"/>
      <c r="K28606" s="3"/>
      <c r="L28606" s="3"/>
      <c r="M28606" s="3"/>
      <c r="N28606" s="3"/>
    </row>
    <row r="28607">
      <c r="A28607" s="3"/>
      <c r="B28607" s="3"/>
      <c r="C28607" s="3"/>
      <c r="D28607" s="3"/>
      <c r="E28607" s="3"/>
      <c r="F28607" s="3"/>
      <c r="G28607" s="3"/>
      <c r="H28607" s="3"/>
      <c r="I28607" s="3"/>
      <c r="J28607" s="3"/>
      <c r="K28607" s="3"/>
      <c r="L28607" s="3"/>
      <c r="M28607" s="3"/>
      <c r="N28607" s="3"/>
    </row>
    <row r="28608">
      <c r="A28608" s="3"/>
      <c r="B28608" s="3"/>
      <c r="C28608" s="3"/>
      <c r="D28608" s="3"/>
      <c r="E28608" s="3"/>
      <c r="F28608" s="3"/>
      <c r="G28608" s="3"/>
      <c r="H28608" s="3"/>
      <c r="I28608" s="3"/>
      <c r="J28608" s="3"/>
      <c r="K28608" s="3"/>
      <c r="L28608" s="3"/>
      <c r="M28608" s="3"/>
      <c r="N28608" s="3"/>
    </row>
    <row r="28609">
      <c r="A28609" s="3"/>
      <c r="B28609" s="3"/>
      <c r="C28609" s="3"/>
      <c r="D28609" s="3"/>
      <c r="E28609" s="3"/>
      <c r="F28609" s="3"/>
      <c r="G28609" s="3"/>
      <c r="H28609" s="3"/>
      <c r="I28609" s="3"/>
      <c r="J28609" s="3"/>
      <c r="K28609" s="3"/>
      <c r="L28609" s="3"/>
      <c r="M28609" s="3"/>
      <c r="N28609" s="3"/>
    </row>
    <row r="28610">
      <c r="A28610" s="3"/>
      <c r="B28610" s="3"/>
      <c r="C28610" s="3"/>
      <c r="D28610" s="3"/>
      <c r="E28610" s="3"/>
      <c r="F28610" s="3"/>
      <c r="G28610" s="3"/>
      <c r="H28610" s="3"/>
      <c r="I28610" s="3"/>
      <c r="J28610" s="3"/>
      <c r="K28610" s="3"/>
      <c r="L28610" s="3"/>
      <c r="M28610" s="3"/>
      <c r="N28610" s="3"/>
    </row>
    <row r="28611">
      <c r="A28611" s="3"/>
      <c r="B28611" s="3"/>
      <c r="C28611" s="3"/>
      <c r="D28611" s="3"/>
      <c r="E28611" s="3"/>
      <c r="F28611" s="3"/>
      <c r="G28611" s="3"/>
      <c r="H28611" s="3"/>
      <c r="I28611" s="3"/>
      <c r="J28611" s="3"/>
      <c r="K28611" s="3"/>
      <c r="L28611" s="3"/>
      <c r="M28611" s="3"/>
      <c r="N28611" s="3"/>
    </row>
    <row r="28612">
      <c r="A28612" s="3"/>
      <c r="B28612" s="3"/>
      <c r="C28612" s="3"/>
      <c r="D28612" s="3"/>
      <c r="E28612" s="3"/>
      <c r="F28612" s="3"/>
      <c r="G28612" s="3"/>
      <c r="H28612" s="3"/>
      <c r="I28612" s="3"/>
      <c r="J28612" s="3"/>
      <c r="K28612" s="3"/>
      <c r="L28612" s="3"/>
      <c r="M28612" s="3"/>
      <c r="N28612" s="3"/>
    </row>
    <row r="28613">
      <c r="A28613" s="3"/>
      <c r="B28613" s="3"/>
      <c r="C28613" s="3"/>
      <c r="D28613" s="3"/>
      <c r="E28613" s="3"/>
      <c r="F28613" s="3"/>
      <c r="G28613" s="3"/>
      <c r="H28613" s="3"/>
      <c r="I28613" s="3"/>
      <c r="J28613" s="3"/>
      <c r="K28613" s="3"/>
      <c r="L28613" s="3"/>
      <c r="M28613" s="3"/>
      <c r="N28613" s="3"/>
    </row>
    <row r="28614">
      <c r="A28614" s="3"/>
      <c r="B28614" s="3"/>
      <c r="C28614" s="3"/>
      <c r="D28614" s="3"/>
      <c r="E28614" s="3"/>
      <c r="F28614" s="3"/>
      <c r="G28614" s="3"/>
      <c r="H28614" s="3"/>
      <c r="I28614" s="3"/>
      <c r="J28614" s="3"/>
      <c r="K28614" s="3"/>
      <c r="L28614" s="3"/>
      <c r="M28614" s="3"/>
      <c r="N28614" s="3"/>
    </row>
    <row r="28615">
      <c r="A28615" s="3"/>
      <c r="B28615" s="3"/>
      <c r="C28615" s="3"/>
      <c r="D28615" s="3"/>
      <c r="E28615" s="3"/>
      <c r="F28615" s="3"/>
      <c r="G28615" s="3"/>
      <c r="H28615" s="3"/>
      <c r="I28615" s="3"/>
      <c r="J28615" s="3"/>
      <c r="K28615" s="3"/>
      <c r="L28615" s="3"/>
      <c r="M28615" s="3"/>
      <c r="N28615" s="3"/>
    </row>
    <row r="28616">
      <c r="A28616" s="3"/>
      <c r="B28616" s="3"/>
      <c r="C28616" s="3"/>
      <c r="D28616" s="3"/>
      <c r="E28616" s="3"/>
      <c r="F28616" s="3"/>
      <c r="G28616" s="3"/>
      <c r="H28616" s="3"/>
      <c r="I28616" s="3"/>
      <c r="J28616" s="3"/>
      <c r="K28616" s="3"/>
      <c r="L28616" s="3"/>
      <c r="M28616" s="3"/>
      <c r="N28616" s="3"/>
    </row>
    <row r="28617">
      <c r="A28617" s="3"/>
      <c r="B28617" s="3"/>
      <c r="C28617" s="3"/>
      <c r="D28617" s="3"/>
      <c r="E28617" s="3"/>
      <c r="F28617" s="3"/>
      <c r="G28617" s="3"/>
      <c r="H28617" s="3"/>
      <c r="I28617" s="3"/>
      <c r="J28617" s="3"/>
      <c r="K28617" s="3"/>
      <c r="L28617" s="3"/>
      <c r="M28617" s="3"/>
      <c r="N28617" s="3"/>
    </row>
    <row r="28618">
      <c r="A28618" s="3"/>
      <c r="B28618" s="3"/>
      <c r="C28618" s="3"/>
      <c r="D28618" s="3"/>
      <c r="E28618" s="3"/>
      <c r="F28618" s="3"/>
      <c r="G28618" s="3"/>
      <c r="H28618" s="3"/>
      <c r="I28618" s="3"/>
      <c r="J28618" s="3"/>
      <c r="K28618" s="3"/>
      <c r="L28618" s="3"/>
      <c r="M28618" s="3"/>
      <c r="N28618" s="3"/>
    </row>
    <row r="28619">
      <c r="A28619" s="3"/>
      <c r="B28619" s="3"/>
      <c r="C28619" s="3"/>
      <c r="D28619" s="3"/>
      <c r="E28619" s="3"/>
      <c r="F28619" s="3"/>
      <c r="G28619" s="3"/>
      <c r="H28619" s="3"/>
      <c r="I28619" s="3"/>
      <c r="J28619" s="3"/>
      <c r="K28619" s="3"/>
      <c r="L28619" s="3"/>
      <c r="M28619" s="3"/>
      <c r="N28619" s="3"/>
    </row>
    <row r="28620">
      <c r="A28620" s="3"/>
      <c r="B28620" s="3"/>
      <c r="C28620" s="3"/>
      <c r="D28620" s="3"/>
      <c r="E28620" s="3"/>
      <c r="F28620" s="3"/>
      <c r="G28620" s="3"/>
      <c r="H28620" s="3"/>
      <c r="I28620" s="3"/>
      <c r="J28620" s="3"/>
      <c r="K28620" s="3"/>
      <c r="L28620" s="3"/>
      <c r="M28620" s="3"/>
      <c r="N28620" s="3"/>
    </row>
    <row r="28621">
      <c r="A28621" s="3"/>
      <c r="B28621" s="3"/>
      <c r="C28621" s="3"/>
      <c r="D28621" s="3"/>
      <c r="E28621" s="3"/>
      <c r="F28621" s="3"/>
      <c r="G28621" s="3"/>
      <c r="H28621" s="3"/>
      <c r="I28621" s="3"/>
      <c r="J28621" s="3"/>
      <c r="K28621" s="3"/>
      <c r="L28621" s="3"/>
      <c r="M28621" s="3"/>
      <c r="N28621" s="3"/>
    </row>
    <row r="28622">
      <c r="A28622" s="3"/>
      <c r="B28622" s="3"/>
      <c r="C28622" s="3"/>
      <c r="D28622" s="3"/>
      <c r="E28622" s="3"/>
      <c r="F28622" s="3"/>
      <c r="G28622" s="3"/>
      <c r="H28622" s="3"/>
      <c r="I28622" s="3"/>
      <c r="J28622" s="3"/>
      <c r="K28622" s="3"/>
      <c r="L28622" s="3"/>
      <c r="M28622" s="3"/>
      <c r="N28622" s="3"/>
    </row>
    <row r="28623">
      <c r="A28623" s="3"/>
      <c r="B28623" s="3"/>
      <c r="C28623" s="3"/>
      <c r="D28623" s="3"/>
      <c r="E28623" s="3"/>
      <c r="F28623" s="3"/>
      <c r="G28623" s="3"/>
      <c r="H28623" s="3"/>
      <c r="I28623" s="3"/>
      <c r="J28623" s="3"/>
      <c r="K28623" s="3"/>
      <c r="L28623" s="3"/>
      <c r="M28623" s="3"/>
      <c r="N28623" s="3"/>
    </row>
    <row r="28624">
      <c r="A28624" s="3"/>
      <c r="B28624" s="3"/>
      <c r="C28624" s="3"/>
      <c r="D28624" s="3"/>
      <c r="E28624" s="3"/>
      <c r="F28624" s="3"/>
      <c r="G28624" s="3"/>
      <c r="H28624" s="3"/>
      <c r="I28624" s="3"/>
      <c r="J28624" s="3"/>
      <c r="K28624" s="3"/>
      <c r="L28624" s="3"/>
      <c r="M28624" s="3"/>
      <c r="N28624" s="3"/>
    </row>
    <row r="28625">
      <c r="A28625" s="3"/>
      <c r="B28625" s="3"/>
      <c r="C28625" s="3"/>
      <c r="D28625" s="3"/>
      <c r="E28625" s="3"/>
      <c r="F28625" s="3"/>
      <c r="G28625" s="3"/>
      <c r="H28625" s="3"/>
      <c r="I28625" s="3"/>
      <c r="J28625" s="3"/>
      <c r="K28625" s="3"/>
      <c r="L28625" s="3"/>
      <c r="M28625" s="3"/>
      <c r="N28625" s="3"/>
    </row>
    <row r="28626">
      <c r="A28626" s="3"/>
      <c r="B28626" s="3"/>
      <c r="C28626" s="3"/>
      <c r="D28626" s="3"/>
      <c r="E28626" s="3"/>
      <c r="F28626" s="3"/>
      <c r="G28626" s="3"/>
      <c r="H28626" s="3"/>
      <c r="I28626" s="3"/>
      <c r="J28626" s="3"/>
      <c r="K28626" s="3"/>
      <c r="L28626" s="3"/>
      <c r="M28626" s="3"/>
      <c r="N28626" s="3"/>
    </row>
    <row r="28627">
      <c r="A28627" s="3"/>
      <c r="B28627" s="3"/>
      <c r="C28627" s="3"/>
      <c r="D28627" s="3"/>
      <c r="E28627" s="3"/>
      <c r="F28627" s="3"/>
      <c r="G28627" s="3"/>
      <c r="H28627" s="3"/>
      <c r="I28627" s="3"/>
      <c r="J28627" s="3"/>
      <c r="K28627" s="3"/>
      <c r="L28627" s="3"/>
      <c r="M28627" s="3"/>
      <c r="N28627" s="3"/>
    </row>
    <row r="28628">
      <c r="A28628" s="3"/>
      <c r="B28628" s="3"/>
      <c r="C28628" s="3"/>
      <c r="D28628" s="3"/>
      <c r="E28628" s="3"/>
      <c r="F28628" s="3"/>
      <c r="G28628" s="3"/>
      <c r="H28628" s="3"/>
      <c r="I28628" s="3"/>
      <c r="J28628" s="3"/>
      <c r="K28628" s="3"/>
      <c r="L28628" s="3"/>
      <c r="M28628" s="3"/>
      <c r="N28628" s="3"/>
    </row>
    <row r="28629">
      <c r="A28629" s="3"/>
      <c r="B28629" s="3"/>
      <c r="C28629" s="3"/>
      <c r="D28629" s="3"/>
      <c r="E28629" s="3"/>
      <c r="F28629" s="3"/>
      <c r="G28629" s="3"/>
      <c r="H28629" s="3"/>
      <c r="I28629" s="3"/>
      <c r="J28629" s="3"/>
      <c r="K28629" s="3"/>
      <c r="L28629" s="3"/>
      <c r="M28629" s="3"/>
      <c r="N28629" s="3"/>
    </row>
    <row r="28630">
      <c r="A28630" s="3"/>
      <c r="B28630" s="3"/>
      <c r="C28630" s="3"/>
      <c r="D28630" s="3"/>
      <c r="E28630" s="3"/>
      <c r="F28630" s="3"/>
      <c r="G28630" s="3"/>
      <c r="H28630" s="3"/>
      <c r="I28630" s="3"/>
      <c r="J28630" s="3"/>
      <c r="K28630" s="3"/>
      <c r="L28630" s="3"/>
      <c r="M28630" s="3"/>
      <c r="N28630" s="3"/>
    </row>
    <row r="28631">
      <c r="A28631" s="3"/>
      <c r="B28631" s="3"/>
      <c r="C28631" s="3"/>
      <c r="D28631" s="3"/>
      <c r="E28631" s="3"/>
      <c r="F28631" s="3"/>
      <c r="G28631" s="3"/>
      <c r="H28631" s="3"/>
      <c r="I28631" s="3"/>
      <c r="J28631" s="3"/>
      <c r="K28631" s="3"/>
      <c r="L28631" s="3"/>
      <c r="M28631" s="3"/>
      <c r="N28631" s="3"/>
    </row>
    <row r="28632">
      <c r="A28632" s="3"/>
      <c r="B28632" s="3"/>
      <c r="C28632" s="3"/>
      <c r="D28632" s="3"/>
      <c r="E28632" s="3"/>
      <c r="F28632" s="3"/>
      <c r="G28632" s="3"/>
      <c r="H28632" s="3"/>
      <c r="I28632" s="3"/>
      <c r="J28632" s="3"/>
      <c r="K28632" s="3"/>
      <c r="L28632" s="3"/>
      <c r="M28632" s="3"/>
      <c r="N28632" s="3"/>
    </row>
    <row r="28633">
      <c r="A28633" s="3"/>
      <c r="B28633" s="3"/>
      <c r="C28633" s="3"/>
      <c r="D28633" s="3"/>
      <c r="E28633" s="3"/>
      <c r="F28633" s="3"/>
      <c r="G28633" s="3"/>
      <c r="H28633" s="3"/>
      <c r="I28633" s="3"/>
      <c r="J28633" s="3"/>
      <c r="K28633" s="3"/>
      <c r="L28633" s="3"/>
      <c r="M28633" s="3"/>
      <c r="N28633" s="3"/>
    </row>
    <row r="28634">
      <c r="A28634" s="3"/>
      <c r="B28634" s="3"/>
      <c r="C28634" s="3"/>
      <c r="D28634" s="3"/>
      <c r="E28634" s="3"/>
      <c r="F28634" s="3"/>
      <c r="G28634" s="3"/>
      <c r="H28634" s="3"/>
      <c r="I28634" s="3"/>
      <c r="J28634" s="3"/>
      <c r="K28634" s="3"/>
      <c r="L28634" s="3"/>
      <c r="M28634" s="3"/>
      <c r="N28634" s="3"/>
    </row>
    <row r="28635">
      <c r="A28635" s="3"/>
      <c r="B28635" s="3"/>
      <c r="C28635" s="3"/>
      <c r="D28635" s="3"/>
      <c r="E28635" s="3"/>
      <c r="F28635" s="3"/>
      <c r="G28635" s="3"/>
      <c r="H28635" s="3"/>
      <c r="I28635" s="3"/>
      <c r="J28635" s="3"/>
      <c r="K28635" s="3"/>
      <c r="L28635" s="3"/>
      <c r="M28635" s="3"/>
      <c r="N28635" s="3"/>
    </row>
    <row r="28636">
      <c r="A28636" s="3"/>
      <c r="B28636" s="3"/>
      <c r="C28636" s="3"/>
      <c r="D28636" s="3"/>
      <c r="E28636" s="3"/>
      <c r="F28636" s="3"/>
      <c r="G28636" s="3"/>
      <c r="H28636" s="3"/>
      <c r="I28636" s="3"/>
      <c r="J28636" s="3"/>
      <c r="K28636" s="3"/>
      <c r="L28636" s="3"/>
      <c r="M28636" s="3"/>
      <c r="N28636" s="3"/>
    </row>
    <row r="28637">
      <c r="A28637" s="3"/>
      <c r="B28637" s="3"/>
      <c r="C28637" s="3"/>
      <c r="D28637" s="3"/>
      <c r="E28637" s="3"/>
      <c r="F28637" s="3"/>
      <c r="G28637" s="3"/>
      <c r="H28637" s="3"/>
      <c r="I28637" s="3"/>
      <c r="J28637" s="3"/>
      <c r="K28637" s="3"/>
      <c r="L28637" s="3"/>
      <c r="M28637" s="3"/>
      <c r="N28637" s="3"/>
    </row>
    <row r="28638">
      <c r="A28638" s="3"/>
      <c r="B28638" s="3"/>
      <c r="C28638" s="3"/>
      <c r="D28638" s="3"/>
      <c r="E28638" s="3"/>
      <c r="F28638" s="3"/>
      <c r="G28638" s="3"/>
      <c r="H28638" s="3"/>
      <c r="I28638" s="3"/>
      <c r="J28638" s="3"/>
      <c r="K28638" s="3"/>
      <c r="L28638" s="3"/>
      <c r="M28638" s="3"/>
      <c r="N28638" s="3"/>
    </row>
    <row r="28639">
      <c r="A28639" s="3"/>
      <c r="B28639" s="3"/>
      <c r="C28639" s="3"/>
      <c r="D28639" s="3"/>
      <c r="E28639" s="3"/>
      <c r="F28639" s="3"/>
      <c r="G28639" s="3"/>
      <c r="H28639" s="3"/>
      <c r="I28639" s="3"/>
      <c r="J28639" s="3"/>
      <c r="K28639" s="3"/>
      <c r="L28639" s="3"/>
      <c r="M28639" s="3"/>
      <c r="N28639" s="3"/>
    </row>
    <row r="28640">
      <c r="A28640" s="3"/>
      <c r="B28640" s="3"/>
      <c r="C28640" s="3"/>
      <c r="D28640" s="3"/>
      <c r="E28640" s="3"/>
      <c r="F28640" s="3"/>
      <c r="G28640" s="3"/>
      <c r="H28640" s="3"/>
      <c r="I28640" s="3"/>
      <c r="J28640" s="3"/>
      <c r="K28640" s="3"/>
      <c r="L28640" s="3"/>
      <c r="M28640" s="3"/>
      <c r="N28640" s="3"/>
    </row>
    <row r="28641">
      <c r="A28641" s="3"/>
      <c r="B28641" s="3"/>
      <c r="C28641" s="3"/>
      <c r="D28641" s="3"/>
      <c r="E28641" s="3"/>
      <c r="F28641" s="3"/>
      <c r="G28641" s="3"/>
      <c r="H28641" s="3"/>
      <c r="I28641" s="3"/>
      <c r="J28641" s="3"/>
      <c r="K28641" s="3"/>
      <c r="L28641" s="3"/>
      <c r="M28641" s="3"/>
      <c r="N28641" s="3"/>
    </row>
    <row r="28642">
      <c r="A28642" s="3"/>
      <c r="B28642" s="3"/>
      <c r="C28642" s="3"/>
      <c r="D28642" s="3"/>
      <c r="E28642" s="3"/>
      <c r="F28642" s="3"/>
      <c r="G28642" s="3"/>
      <c r="H28642" s="3"/>
      <c r="I28642" s="3"/>
      <c r="J28642" s="3"/>
      <c r="K28642" s="3"/>
      <c r="L28642" s="3"/>
      <c r="M28642" s="3"/>
      <c r="N28642" s="3"/>
    </row>
    <row r="28643">
      <c r="A28643" s="3"/>
      <c r="B28643" s="3"/>
      <c r="C28643" s="3"/>
      <c r="D28643" s="3"/>
      <c r="E28643" s="3"/>
      <c r="F28643" s="3"/>
      <c r="G28643" s="3"/>
      <c r="H28643" s="3"/>
      <c r="I28643" s="3"/>
      <c r="J28643" s="3"/>
      <c r="K28643" s="3"/>
      <c r="L28643" s="3"/>
      <c r="M28643" s="3"/>
      <c r="N28643" s="3"/>
    </row>
    <row r="28644">
      <c r="A28644" s="3"/>
      <c r="B28644" s="3"/>
      <c r="C28644" s="3"/>
      <c r="D28644" s="3"/>
      <c r="E28644" s="3"/>
      <c r="F28644" s="3"/>
      <c r="G28644" s="3"/>
      <c r="H28644" s="3"/>
      <c r="I28644" s="3"/>
      <c r="J28644" s="3"/>
      <c r="K28644" s="3"/>
      <c r="L28644" s="3"/>
      <c r="M28644" s="3"/>
      <c r="N28644" s="3"/>
    </row>
    <row r="28645">
      <c r="A28645" s="3"/>
      <c r="B28645" s="3"/>
      <c r="C28645" s="3"/>
      <c r="D28645" s="3"/>
      <c r="E28645" s="3"/>
      <c r="F28645" s="3"/>
      <c r="G28645" s="3"/>
      <c r="H28645" s="3"/>
      <c r="I28645" s="3"/>
      <c r="J28645" s="3"/>
      <c r="K28645" s="3"/>
      <c r="L28645" s="3"/>
      <c r="M28645" s="3"/>
      <c r="N28645" s="3"/>
    </row>
    <row r="28646">
      <c r="A28646" s="3"/>
      <c r="B28646" s="3"/>
      <c r="C28646" s="3"/>
      <c r="D28646" s="3"/>
      <c r="E28646" s="3"/>
      <c r="F28646" s="3"/>
      <c r="G28646" s="3"/>
      <c r="H28646" s="3"/>
      <c r="I28646" s="3"/>
      <c r="J28646" s="3"/>
      <c r="K28646" s="3"/>
      <c r="L28646" s="3"/>
      <c r="M28646" s="3"/>
      <c r="N28646" s="3"/>
    </row>
    <row r="28647">
      <c r="A28647" s="3"/>
      <c r="B28647" s="3"/>
      <c r="C28647" s="3"/>
      <c r="D28647" s="3"/>
      <c r="E28647" s="3"/>
      <c r="F28647" s="3"/>
      <c r="G28647" s="3"/>
      <c r="H28647" s="3"/>
      <c r="I28647" s="3"/>
      <c r="J28647" s="3"/>
      <c r="K28647" s="3"/>
      <c r="L28647" s="3"/>
      <c r="M28647" s="3"/>
      <c r="N28647" s="3"/>
    </row>
    <row r="28648">
      <c r="A28648" s="3"/>
      <c r="B28648" s="3"/>
      <c r="C28648" s="3"/>
      <c r="D28648" s="3"/>
      <c r="E28648" s="3"/>
      <c r="F28648" s="3"/>
      <c r="G28648" s="3"/>
      <c r="H28648" s="3"/>
      <c r="I28648" s="3"/>
      <c r="J28648" s="3"/>
      <c r="K28648" s="3"/>
      <c r="L28648" s="3"/>
      <c r="M28648" s="3"/>
      <c r="N28648" s="3"/>
    </row>
    <row r="28649">
      <c r="A28649" s="3"/>
      <c r="B28649" s="3"/>
      <c r="C28649" s="3"/>
      <c r="D28649" s="3"/>
      <c r="E28649" s="3"/>
      <c r="F28649" s="3"/>
      <c r="G28649" s="3"/>
      <c r="H28649" s="3"/>
      <c r="I28649" s="3"/>
      <c r="J28649" s="3"/>
      <c r="K28649" s="3"/>
      <c r="L28649" s="3"/>
      <c r="M28649" s="3"/>
      <c r="N28649" s="3"/>
    </row>
    <row r="28650">
      <c r="A28650" s="3"/>
      <c r="B28650" s="3"/>
      <c r="C28650" s="3"/>
      <c r="D28650" s="3"/>
      <c r="E28650" s="3"/>
      <c r="F28650" s="3"/>
      <c r="G28650" s="3"/>
      <c r="H28650" s="3"/>
      <c r="I28650" s="3"/>
      <c r="J28650" s="3"/>
      <c r="K28650" s="3"/>
      <c r="L28650" s="3"/>
      <c r="M28650" s="3"/>
      <c r="N28650" s="3"/>
    </row>
    <row r="28651">
      <c r="A28651" s="3"/>
      <c r="B28651" s="3"/>
      <c r="C28651" s="3"/>
      <c r="D28651" s="3"/>
      <c r="E28651" s="3"/>
      <c r="F28651" s="3"/>
      <c r="G28651" s="3"/>
      <c r="H28651" s="3"/>
      <c r="I28651" s="3"/>
      <c r="J28651" s="3"/>
      <c r="K28651" s="3"/>
      <c r="L28651" s="3"/>
      <c r="M28651" s="3"/>
      <c r="N28651" s="3"/>
    </row>
    <row r="28652">
      <c r="A28652" s="3"/>
      <c r="B28652" s="3"/>
      <c r="C28652" s="3"/>
      <c r="D28652" s="3"/>
      <c r="E28652" s="3"/>
      <c r="F28652" s="3"/>
      <c r="G28652" s="3"/>
      <c r="H28652" s="3"/>
      <c r="I28652" s="3"/>
      <c r="J28652" s="3"/>
      <c r="K28652" s="3"/>
      <c r="L28652" s="3"/>
      <c r="M28652" s="3"/>
      <c r="N28652" s="3"/>
    </row>
    <row r="28653">
      <c r="A28653" s="3"/>
      <c r="B28653" s="3"/>
      <c r="C28653" s="3"/>
      <c r="D28653" s="3"/>
      <c r="E28653" s="3"/>
      <c r="F28653" s="3"/>
      <c r="G28653" s="3"/>
      <c r="H28653" s="3"/>
      <c r="I28653" s="3"/>
      <c r="J28653" s="3"/>
      <c r="K28653" s="3"/>
      <c r="L28653" s="3"/>
      <c r="M28653" s="3"/>
      <c r="N28653" s="3"/>
    </row>
    <row r="28654">
      <c r="A28654" s="3"/>
      <c r="B28654" s="3"/>
      <c r="C28654" s="3"/>
      <c r="D28654" s="3"/>
      <c r="E28654" s="3"/>
      <c r="F28654" s="3"/>
      <c r="G28654" s="3"/>
      <c r="H28654" s="3"/>
      <c r="I28654" s="3"/>
      <c r="J28654" s="3"/>
      <c r="K28654" s="3"/>
      <c r="L28654" s="3"/>
      <c r="M28654" s="3"/>
      <c r="N28654" s="3"/>
    </row>
    <row r="28655">
      <c r="A28655" s="3"/>
      <c r="B28655" s="3"/>
      <c r="C28655" s="3"/>
      <c r="D28655" s="3"/>
      <c r="E28655" s="3"/>
      <c r="F28655" s="3"/>
      <c r="G28655" s="3"/>
      <c r="H28655" s="3"/>
      <c r="I28655" s="3"/>
      <c r="J28655" s="3"/>
      <c r="K28655" s="3"/>
      <c r="L28655" s="3"/>
      <c r="M28655" s="3"/>
      <c r="N28655" s="3"/>
    </row>
    <row r="28656">
      <c r="A28656" s="3"/>
      <c r="B28656" s="3"/>
      <c r="C28656" s="3"/>
      <c r="D28656" s="3"/>
      <c r="E28656" s="3"/>
      <c r="F28656" s="3"/>
      <c r="G28656" s="3"/>
      <c r="H28656" s="3"/>
      <c r="I28656" s="3"/>
      <c r="J28656" s="3"/>
      <c r="K28656" s="3"/>
      <c r="L28656" s="3"/>
      <c r="M28656" s="3"/>
      <c r="N28656" s="3"/>
    </row>
    <row r="28657">
      <c r="A28657" s="3"/>
      <c r="B28657" s="3"/>
      <c r="C28657" s="3"/>
      <c r="D28657" s="3"/>
      <c r="E28657" s="3"/>
      <c r="F28657" s="3"/>
      <c r="G28657" s="3"/>
      <c r="H28657" s="3"/>
      <c r="I28657" s="3"/>
      <c r="J28657" s="3"/>
      <c r="K28657" s="3"/>
      <c r="L28657" s="3"/>
      <c r="M28657" s="3"/>
      <c r="N28657" s="3"/>
    </row>
    <row r="28658">
      <c r="A28658" s="3"/>
      <c r="B28658" s="3"/>
      <c r="C28658" s="3"/>
      <c r="D28658" s="3"/>
      <c r="E28658" s="3"/>
      <c r="F28658" s="3"/>
      <c r="G28658" s="3"/>
      <c r="H28658" s="3"/>
      <c r="I28658" s="3"/>
      <c r="J28658" s="3"/>
      <c r="K28658" s="3"/>
      <c r="L28658" s="3"/>
      <c r="M28658" s="3"/>
      <c r="N28658" s="3"/>
    </row>
    <row r="28659">
      <c r="A28659" s="3"/>
      <c r="B28659" s="3"/>
      <c r="C28659" s="3"/>
      <c r="D28659" s="3"/>
      <c r="E28659" s="3"/>
      <c r="F28659" s="3"/>
      <c r="G28659" s="3"/>
      <c r="H28659" s="3"/>
      <c r="I28659" s="3"/>
      <c r="J28659" s="3"/>
      <c r="K28659" s="3"/>
      <c r="L28659" s="3"/>
      <c r="M28659" s="3"/>
      <c r="N28659" s="3"/>
    </row>
    <row r="28660">
      <c r="A28660" s="3"/>
      <c r="B28660" s="3"/>
      <c r="C28660" s="3"/>
      <c r="D28660" s="3"/>
      <c r="E28660" s="3"/>
      <c r="F28660" s="3"/>
      <c r="G28660" s="3"/>
      <c r="H28660" s="3"/>
      <c r="I28660" s="3"/>
      <c r="J28660" s="3"/>
      <c r="K28660" s="3"/>
      <c r="L28660" s="3"/>
      <c r="M28660" s="3"/>
      <c r="N28660" s="3"/>
    </row>
    <row r="28661">
      <c r="A28661" s="3"/>
      <c r="B28661" s="3"/>
      <c r="C28661" s="3"/>
      <c r="D28661" s="3"/>
      <c r="E28661" s="3"/>
      <c r="F28661" s="3"/>
      <c r="G28661" s="3"/>
      <c r="H28661" s="3"/>
      <c r="I28661" s="3"/>
      <c r="J28661" s="3"/>
      <c r="K28661" s="3"/>
      <c r="L28661" s="3"/>
      <c r="M28661" s="3"/>
      <c r="N28661" s="3"/>
    </row>
    <row r="28662">
      <c r="A28662" s="3"/>
      <c r="B28662" s="3"/>
      <c r="C28662" s="3"/>
      <c r="D28662" s="3"/>
      <c r="E28662" s="3"/>
      <c r="F28662" s="3"/>
      <c r="G28662" s="3"/>
      <c r="H28662" s="3"/>
      <c r="I28662" s="3"/>
      <c r="J28662" s="3"/>
      <c r="K28662" s="3"/>
      <c r="L28662" s="3"/>
      <c r="M28662" s="3"/>
      <c r="N28662" s="3"/>
    </row>
    <row r="28663">
      <c r="A28663" s="3"/>
      <c r="B28663" s="3"/>
      <c r="C28663" s="3"/>
      <c r="D28663" s="3"/>
      <c r="E28663" s="3"/>
      <c r="F28663" s="3"/>
      <c r="G28663" s="3"/>
      <c r="H28663" s="3"/>
      <c r="I28663" s="3"/>
      <c r="J28663" s="3"/>
      <c r="K28663" s="3"/>
      <c r="L28663" s="3"/>
      <c r="M28663" s="3"/>
      <c r="N28663" s="3"/>
    </row>
    <row r="28664">
      <c r="A28664" s="3"/>
      <c r="B28664" s="3"/>
      <c r="C28664" s="3"/>
      <c r="D28664" s="3"/>
      <c r="E28664" s="3"/>
      <c r="F28664" s="3"/>
      <c r="G28664" s="3"/>
      <c r="H28664" s="3"/>
      <c r="I28664" s="3"/>
      <c r="J28664" s="3"/>
      <c r="K28664" s="3"/>
      <c r="L28664" s="3"/>
      <c r="M28664" s="3"/>
      <c r="N28664" s="3"/>
    </row>
    <row r="28665">
      <c r="A28665" s="3"/>
      <c r="B28665" s="3"/>
      <c r="C28665" s="3"/>
      <c r="D28665" s="3"/>
      <c r="E28665" s="3"/>
      <c r="F28665" s="3"/>
      <c r="G28665" s="3"/>
      <c r="H28665" s="3"/>
      <c r="I28665" s="3"/>
      <c r="J28665" s="3"/>
      <c r="K28665" s="3"/>
      <c r="L28665" s="3"/>
      <c r="M28665" s="3"/>
      <c r="N28665" s="3"/>
    </row>
    <row r="28666">
      <c r="A28666" s="3"/>
      <c r="B28666" s="3"/>
      <c r="C28666" s="3"/>
      <c r="D28666" s="3"/>
      <c r="E28666" s="3"/>
      <c r="F28666" s="3"/>
      <c r="G28666" s="3"/>
      <c r="H28666" s="3"/>
      <c r="I28666" s="3"/>
      <c r="J28666" s="3"/>
      <c r="K28666" s="3"/>
      <c r="L28666" s="3"/>
      <c r="M28666" s="3"/>
      <c r="N28666" s="3"/>
    </row>
    <row r="28667">
      <c r="A28667" s="3"/>
      <c r="B28667" s="3"/>
      <c r="C28667" s="3"/>
      <c r="D28667" s="3"/>
      <c r="E28667" s="3"/>
      <c r="F28667" s="3"/>
      <c r="G28667" s="3"/>
      <c r="H28667" s="3"/>
      <c r="I28667" s="3"/>
      <c r="J28667" s="3"/>
      <c r="K28667" s="3"/>
      <c r="L28667" s="3"/>
      <c r="M28667" s="3"/>
      <c r="N28667" s="3"/>
    </row>
    <row r="28668">
      <c r="A28668" s="3"/>
      <c r="B28668" s="3"/>
      <c r="C28668" s="3"/>
      <c r="D28668" s="3"/>
      <c r="E28668" s="3"/>
      <c r="F28668" s="3"/>
      <c r="G28668" s="3"/>
      <c r="H28668" s="3"/>
      <c r="I28668" s="3"/>
      <c r="J28668" s="3"/>
      <c r="K28668" s="3"/>
      <c r="L28668" s="3"/>
      <c r="M28668" s="3"/>
      <c r="N28668" s="3"/>
    </row>
    <row r="28669">
      <c r="A28669" s="3"/>
      <c r="B28669" s="3"/>
      <c r="C28669" s="3"/>
      <c r="D28669" s="3"/>
      <c r="E28669" s="3"/>
      <c r="F28669" s="3"/>
      <c r="G28669" s="3"/>
      <c r="H28669" s="3"/>
      <c r="I28669" s="3"/>
      <c r="J28669" s="3"/>
      <c r="K28669" s="3"/>
      <c r="L28669" s="3"/>
      <c r="M28669" s="3"/>
      <c r="N28669" s="3"/>
    </row>
    <row r="28670">
      <c r="A28670" s="3"/>
      <c r="B28670" s="3"/>
      <c r="C28670" s="3"/>
      <c r="D28670" s="3"/>
      <c r="E28670" s="3"/>
      <c r="F28670" s="3"/>
      <c r="G28670" s="3"/>
      <c r="H28670" s="3"/>
      <c r="I28670" s="3"/>
      <c r="J28670" s="3"/>
      <c r="K28670" s="3"/>
      <c r="L28670" s="3"/>
      <c r="M28670" s="3"/>
      <c r="N28670" s="3"/>
    </row>
    <row r="28671">
      <c r="A28671" s="3"/>
      <c r="B28671" s="3"/>
      <c r="C28671" s="3"/>
      <c r="D28671" s="3"/>
      <c r="E28671" s="3"/>
      <c r="F28671" s="3"/>
      <c r="G28671" s="3"/>
      <c r="H28671" s="3"/>
      <c r="I28671" s="3"/>
      <c r="J28671" s="3"/>
      <c r="K28671" s="3"/>
      <c r="L28671" s="3"/>
      <c r="M28671" s="3"/>
      <c r="N28671" s="3"/>
    </row>
    <row r="28672">
      <c r="A28672" s="3"/>
      <c r="B28672" s="3"/>
      <c r="C28672" s="3"/>
      <c r="D28672" s="3"/>
      <c r="E28672" s="3"/>
      <c r="F28672" s="3"/>
      <c r="G28672" s="3"/>
      <c r="H28672" s="3"/>
      <c r="I28672" s="3"/>
      <c r="J28672" s="3"/>
      <c r="K28672" s="3"/>
      <c r="L28672" s="3"/>
      <c r="M28672" s="3"/>
      <c r="N28672" s="3"/>
    </row>
    <row r="28673">
      <c r="A28673" s="3"/>
      <c r="B28673" s="3"/>
      <c r="C28673" s="3"/>
      <c r="D28673" s="3"/>
      <c r="E28673" s="3"/>
      <c r="F28673" s="3"/>
      <c r="G28673" s="3"/>
      <c r="H28673" s="3"/>
      <c r="I28673" s="3"/>
      <c r="J28673" s="3"/>
      <c r="K28673" s="3"/>
      <c r="L28673" s="3"/>
      <c r="M28673" s="3"/>
      <c r="N28673" s="3"/>
    </row>
    <row r="28674">
      <c r="A28674" s="3"/>
      <c r="B28674" s="3"/>
      <c r="C28674" s="3"/>
      <c r="D28674" s="3"/>
      <c r="E28674" s="3"/>
      <c r="F28674" s="3"/>
      <c r="G28674" s="3"/>
      <c r="H28674" s="3"/>
      <c r="I28674" s="3"/>
      <c r="J28674" s="3"/>
      <c r="K28674" s="3"/>
      <c r="L28674" s="3"/>
      <c r="M28674" s="3"/>
      <c r="N28674" s="3"/>
    </row>
    <row r="28675">
      <c r="A28675" s="3"/>
      <c r="B28675" s="3"/>
      <c r="C28675" s="3"/>
      <c r="D28675" s="3"/>
      <c r="E28675" s="3"/>
      <c r="F28675" s="3"/>
      <c r="G28675" s="3"/>
      <c r="H28675" s="3"/>
      <c r="I28675" s="3"/>
      <c r="J28675" s="3"/>
      <c r="K28675" s="3"/>
      <c r="L28675" s="3"/>
      <c r="M28675" s="3"/>
      <c r="N28675" s="3"/>
    </row>
    <row r="28676">
      <c r="A28676" s="3"/>
      <c r="B28676" s="3"/>
      <c r="C28676" s="3"/>
      <c r="D28676" s="3"/>
      <c r="E28676" s="3"/>
      <c r="F28676" s="3"/>
      <c r="G28676" s="3"/>
      <c r="H28676" s="3"/>
      <c r="I28676" s="3"/>
      <c r="J28676" s="3"/>
      <c r="K28676" s="3"/>
      <c r="L28676" s="3"/>
      <c r="M28676" s="3"/>
      <c r="N28676" s="3"/>
    </row>
    <row r="28677">
      <c r="A28677" s="3"/>
      <c r="B28677" s="3"/>
      <c r="C28677" s="3"/>
      <c r="D28677" s="3"/>
      <c r="E28677" s="3"/>
      <c r="F28677" s="3"/>
      <c r="G28677" s="3"/>
      <c r="H28677" s="3"/>
      <c r="I28677" s="3"/>
      <c r="J28677" s="3"/>
      <c r="K28677" s="3"/>
      <c r="L28677" s="3"/>
      <c r="M28677" s="3"/>
      <c r="N28677" s="3"/>
    </row>
    <row r="28678">
      <c r="A28678" s="3"/>
      <c r="B28678" s="3"/>
      <c r="C28678" s="3"/>
      <c r="D28678" s="3"/>
      <c r="E28678" s="3"/>
      <c r="F28678" s="3"/>
      <c r="G28678" s="3"/>
      <c r="H28678" s="3"/>
      <c r="I28678" s="3"/>
      <c r="J28678" s="3"/>
      <c r="K28678" s="3"/>
      <c r="L28678" s="3"/>
      <c r="M28678" s="3"/>
      <c r="N28678" s="3"/>
    </row>
    <row r="28679">
      <c r="A28679" s="3"/>
      <c r="B28679" s="3"/>
      <c r="C28679" s="3"/>
      <c r="D28679" s="3"/>
      <c r="E28679" s="3"/>
      <c r="F28679" s="3"/>
      <c r="G28679" s="3"/>
      <c r="H28679" s="3"/>
      <c r="I28679" s="3"/>
      <c r="J28679" s="3"/>
      <c r="K28679" s="3"/>
      <c r="L28679" s="3"/>
      <c r="M28679" s="3"/>
      <c r="N28679" s="3"/>
    </row>
    <row r="28680">
      <c r="A28680" s="3"/>
      <c r="B28680" s="3"/>
      <c r="C28680" s="3"/>
      <c r="D28680" s="3"/>
      <c r="E28680" s="3"/>
      <c r="F28680" s="3"/>
      <c r="G28680" s="3"/>
      <c r="H28680" s="3"/>
      <c r="I28680" s="3"/>
      <c r="J28680" s="3"/>
      <c r="K28680" s="3"/>
      <c r="L28680" s="3"/>
      <c r="M28680" s="3"/>
      <c r="N28680" s="3"/>
    </row>
    <row r="28681">
      <c r="A28681" s="3"/>
      <c r="B28681" s="3"/>
      <c r="C28681" s="3"/>
      <c r="D28681" s="3"/>
      <c r="E28681" s="3"/>
      <c r="F28681" s="3"/>
      <c r="G28681" s="3"/>
      <c r="H28681" s="3"/>
      <c r="I28681" s="3"/>
      <c r="J28681" s="3"/>
      <c r="K28681" s="3"/>
      <c r="L28681" s="3"/>
      <c r="M28681" s="3"/>
      <c r="N28681" s="3"/>
    </row>
    <row r="28682">
      <c r="A28682" s="3"/>
      <c r="B28682" s="3"/>
      <c r="C28682" s="3"/>
      <c r="D28682" s="3"/>
      <c r="E28682" s="3"/>
      <c r="F28682" s="3"/>
      <c r="G28682" s="3"/>
      <c r="H28682" s="3"/>
      <c r="I28682" s="3"/>
      <c r="J28682" s="3"/>
      <c r="K28682" s="3"/>
      <c r="L28682" s="3"/>
      <c r="M28682" s="3"/>
      <c r="N28682" s="3"/>
    </row>
    <row r="28683">
      <c r="A28683" s="3"/>
      <c r="B28683" s="3"/>
      <c r="C28683" s="3"/>
      <c r="D28683" s="3"/>
      <c r="E28683" s="3"/>
      <c r="F28683" s="3"/>
      <c r="G28683" s="3"/>
      <c r="H28683" s="3"/>
      <c r="I28683" s="3"/>
      <c r="J28683" s="3"/>
      <c r="K28683" s="3"/>
      <c r="L28683" s="3"/>
      <c r="M28683" s="3"/>
      <c r="N28683" s="3"/>
    </row>
    <row r="28684">
      <c r="A28684" s="3"/>
      <c r="B28684" s="3"/>
      <c r="C28684" s="3"/>
      <c r="D28684" s="3"/>
      <c r="E28684" s="3"/>
      <c r="F28684" s="3"/>
      <c r="G28684" s="3"/>
      <c r="H28684" s="3"/>
      <c r="I28684" s="3"/>
      <c r="J28684" s="3"/>
      <c r="K28684" s="3"/>
      <c r="L28684" s="3"/>
      <c r="M28684" s="3"/>
      <c r="N28684" s="3"/>
    </row>
    <row r="28685">
      <c r="A28685" s="3"/>
      <c r="B28685" s="3"/>
      <c r="C28685" s="3"/>
      <c r="D28685" s="3"/>
      <c r="E28685" s="3"/>
      <c r="F28685" s="3"/>
      <c r="G28685" s="3"/>
      <c r="H28685" s="3"/>
      <c r="I28685" s="3"/>
      <c r="J28685" s="3"/>
      <c r="K28685" s="3"/>
      <c r="L28685" s="3"/>
      <c r="M28685" s="3"/>
      <c r="N28685" s="3"/>
    </row>
    <row r="28686">
      <c r="A28686" s="3"/>
      <c r="B28686" s="3"/>
      <c r="C28686" s="3"/>
      <c r="D28686" s="3"/>
      <c r="E28686" s="3"/>
      <c r="F28686" s="3"/>
      <c r="G28686" s="3"/>
      <c r="H28686" s="3"/>
      <c r="I28686" s="3"/>
      <c r="J28686" s="3"/>
      <c r="K28686" s="3"/>
      <c r="L28686" s="3"/>
      <c r="M28686" s="3"/>
      <c r="N28686" s="3"/>
    </row>
    <row r="28687">
      <c r="A28687" s="3"/>
      <c r="B28687" s="3"/>
      <c r="C28687" s="3"/>
      <c r="D28687" s="3"/>
      <c r="E28687" s="3"/>
      <c r="F28687" s="3"/>
      <c r="G28687" s="3"/>
      <c r="H28687" s="3"/>
      <c r="I28687" s="3"/>
      <c r="J28687" s="3"/>
      <c r="K28687" s="3"/>
      <c r="L28687" s="3"/>
      <c r="M28687" s="3"/>
      <c r="N28687" s="3"/>
    </row>
    <row r="28688">
      <c r="A28688" s="3"/>
      <c r="B28688" s="3"/>
      <c r="C28688" s="3"/>
      <c r="D28688" s="3"/>
      <c r="E28688" s="3"/>
      <c r="F28688" s="3"/>
      <c r="G28688" s="3"/>
      <c r="H28688" s="3"/>
      <c r="I28688" s="3"/>
      <c r="J28688" s="3"/>
      <c r="K28688" s="3"/>
      <c r="L28688" s="3"/>
      <c r="M28688" s="3"/>
      <c r="N28688" s="3"/>
    </row>
    <row r="28689">
      <c r="A28689" s="3"/>
      <c r="B28689" s="3"/>
      <c r="C28689" s="3"/>
      <c r="D28689" s="3"/>
      <c r="E28689" s="3"/>
      <c r="F28689" s="3"/>
      <c r="G28689" s="3"/>
      <c r="H28689" s="3"/>
      <c r="I28689" s="3"/>
      <c r="J28689" s="3"/>
      <c r="K28689" s="3"/>
      <c r="L28689" s="3"/>
      <c r="M28689" s="3"/>
      <c r="N28689" s="3"/>
    </row>
    <row r="28690">
      <c r="A28690" s="3"/>
      <c r="B28690" s="3"/>
      <c r="C28690" s="3"/>
      <c r="D28690" s="3"/>
      <c r="E28690" s="3"/>
      <c r="F28690" s="3"/>
      <c r="G28690" s="3"/>
      <c r="H28690" s="3"/>
      <c r="I28690" s="3"/>
      <c r="J28690" s="3"/>
      <c r="K28690" s="3"/>
      <c r="L28690" s="3"/>
      <c r="M28690" s="3"/>
      <c r="N28690" s="3"/>
    </row>
    <row r="28691">
      <c r="A28691" s="3"/>
      <c r="B28691" s="3"/>
      <c r="C28691" s="3"/>
      <c r="D28691" s="3"/>
      <c r="E28691" s="3"/>
      <c r="F28691" s="3"/>
      <c r="G28691" s="3"/>
      <c r="H28691" s="3"/>
      <c r="I28691" s="3"/>
      <c r="J28691" s="3"/>
      <c r="K28691" s="3"/>
      <c r="L28691" s="3"/>
      <c r="M28691" s="3"/>
      <c r="N28691" s="3"/>
    </row>
    <row r="28692">
      <c r="A28692" s="3"/>
      <c r="B28692" s="3"/>
      <c r="C28692" s="3"/>
      <c r="D28692" s="3"/>
      <c r="E28692" s="3"/>
      <c r="F28692" s="3"/>
      <c r="G28692" s="3"/>
      <c r="H28692" s="3"/>
      <c r="I28692" s="3"/>
      <c r="J28692" s="3"/>
      <c r="K28692" s="3"/>
      <c r="L28692" s="3"/>
      <c r="M28692" s="3"/>
      <c r="N28692" s="3"/>
    </row>
    <row r="28693">
      <c r="A28693" s="3"/>
      <c r="B28693" s="3"/>
      <c r="C28693" s="3"/>
      <c r="D28693" s="3"/>
      <c r="E28693" s="3"/>
      <c r="F28693" s="3"/>
      <c r="G28693" s="3"/>
      <c r="H28693" s="3"/>
      <c r="I28693" s="3"/>
      <c r="J28693" s="3"/>
      <c r="K28693" s="3"/>
      <c r="L28693" s="3"/>
      <c r="M28693" s="3"/>
      <c r="N28693" s="3"/>
    </row>
    <row r="28694">
      <c r="A28694" s="3"/>
      <c r="B28694" s="3"/>
      <c r="C28694" s="3"/>
      <c r="D28694" s="3"/>
      <c r="E28694" s="3"/>
      <c r="F28694" s="3"/>
      <c r="G28694" s="3"/>
      <c r="H28694" s="3"/>
      <c r="I28694" s="3"/>
      <c r="J28694" s="3"/>
      <c r="K28694" s="3"/>
      <c r="L28694" s="3"/>
      <c r="M28694" s="3"/>
      <c r="N28694" s="3"/>
    </row>
    <row r="28695">
      <c r="A28695" s="3"/>
      <c r="B28695" s="3"/>
      <c r="C28695" s="3"/>
      <c r="D28695" s="3"/>
      <c r="E28695" s="3"/>
      <c r="F28695" s="3"/>
      <c r="G28695" s="3"/>
      <c r="H28695" s="3"/>
      <c r="I28695" s="3"/>
      <c r="J28695" s="3"/>
      <c r="K28695" s="3"/>
      <c r="L28695" s="3"/>
      <c r="M28695" s="3"/>
      <c r="N28695" s="3"/>
    </row>
    <row r="28696">
      <c r="A28696" s="3"/>
      <c r="B28696" s="3"/>
      <c r="C28696" s="3"/>
      <c r="D28696" s="3"/>
      <c r="E28696" s="3"/>
      <c r="F28696" s="3"/>
      <c r="G28696" s="3"/>
      <c r="H28696" s="3"/>
      <c r="I28696" s="3"/>
      <c r="J28696" s="3"/>
      <c r="K28696" s="3"/>
      <c r="L28696" s="3"/>
      <c r="M28696" s="3"/>
      <c r="N28696" s="3"/>
    </row>
    <row r="28697">
      <c r="A28697" s="3"/>
      <c r="B28697" s="3"/>
      <c r="C28697" s="3"/>
      <c r="D28697" s="3"/>
      <c r="E28697" s="3"/>
      <c r="F28697" s="3"/>
      <c r="G28697" s="3"/>
      <c r="H28697" s="3"/>
      <c r="I28697" s="3"/>
      <c r="J28697" s="3"/>
      <c r="K28697" s="3"/>
      <c r="L28697" s="3"/>
      <c r="M28697" s="3"/>
      <c r="N28697" s="3"/>
    </row>
    <row r="28698">
      <c r="A28698" s="3"/>
      <c r="B28698" s="3"/>
      <c r="C28698" s="3"/>
      <c r="D28698" s="3"/>
      <c r="E28698" s="3"/>
      <c r="F28698" s="3"/>
      <c r="G28698" s="3"/>
      <c r="H28698" s="3"/>
      <c r="I28698" s="3"/>
      <c r="J28698" s="3"/>
      <c r="K28698" s="3"/>
      <c r="L28698" s="3"/>
      <c r="M28698" s="3"/>
      <c r="N28698" s="3"/>
    </row>
    <row r="28699">
      <c r="A28699" s="3"/>
      <c r="B28699" s="3"/>
      <c r="C28699" s="3"/>
      <c r="D28699" s="3"/>
      <c r="E28699" s="3"/>
      <c r="F28699" s="3"/>
      <c r="G28699" s="3"/>
      <c r="H28699" s="3"/>
      <c r="I28699" s="3"/>
      <c r="J28699" s="3"/>
      <c r="K28699" s="3"/>
      <c r="L28699" s="3"/>
      <c r="M28699" s="3"/>
      <c r="N28699" s="3"/>
    </row>
    <row r="28700">
      <c r="A28700" s="3"/>
      <c r="B28700" s="3"/>
      <c r="C28700" s="3"/>
      <c r="D28700" s="3"/>
      <c r="E28700" s="3"/>
      <c r="F28700" s="3"/>
      <c r="G28700" s="3"/>
      <c r="H28700" s="3"/>
      <c r="I28700" s="3"/>
      <c r="J28700" s="3"/>
      <c r="K28700" s="3"/>
      <c r="L28700" s="3"/>
      <c r="M28700" s="3"/>
      <c r="N28700" s="3"/>
    </row>
    <row r="28701">
      <c r="A28701" s="3"/>
      <c r="B28701" s="3"/>
      <c r="C28701" s="3"/>
      <c r="D28701" s="3"/>
      <c r="E28701" s="3"/>
      <c r="F28701" s="3"/>
      <c r="G28701" s="3"/>
      <c r="H28701" s="3"/>
      <c r="I28701" s="3"/>
      <c r="J28701" s="3"/>
      <c r="K28701" s="3"/>
      <c r="L28701" s="3"/>
      <c r="M28701" s="3"/>
      <c r="N28701" s="3"/>
    </row>
    <row r="28702">
      <c r="A28702" s="3"/>
      <c r="B28702" s="3"/>
      <c r="C28702" s="3"/>
      <c r="D28702" s="3"/>
      <c r="E28702" s="3"/>
      <c r="F28702" s="3"/>
      <c r="G28702" s="3"/>
      <c r="H28702" s="3"/>
      <c r="I28702" s="3"/>
      <c r="J28702" s="3"/>
      <c r="K28702" s="3"/>
      <c r="L28702" s="3"/>
      <c r="M28702" s="3"/>
      <c r="N28702" s="3"/>
    </row>
    <row r="28703">
      <c r="A28703" s="3"/>
      <c r="B28703" s="3"/>
      <c r="C28703" s="3"/>
      <c r="D28703" s="3"/>
      <c r="E28703" s="3"/>
      <c r="F28703" s="3"/>
      <c r="G28703" s="3"/>
      <c r="H28703" s="3"/>
      <c r="I28703" s="3"/>
      <c r="J28703" s="3"/>
      <c r="K28703" s="3"/>
      <c r="L28703" s="3"/>
      <c r="M28703" s="3"/>
      <c r="N28703" s="3"/>
    </row>
    <row r="28704">
      <c r="A28704" s="3"/>
      <c r="B28704" s="3"/>
      <c r="C28704" s="3"/>
      <c r="D28704" s="3"/>
      <c r="E28704" s="3"/>
      <c r="F28704" s="3"/>
      <c r="G28704" s="3"/>
      <c r="H28704" s="3"/>
      <c r="I28704" s="3"/>
      <c r="J28704" s="3"/>
      <c r="K28704" s="3"/>
      <c r="L28704" s="3"/>
      <c r="M28704" s="3"/>
      <c r="N28704" s="3"/>
    </row>
    <row r="28705">
      <c r="A28705" s="3"/>
      <c r="B28705" s="3"/>
      <c r="C28705" s="3"/>
      <c r="D28705" s="3"/>
      <c r="E28705" s="3"/>
      <c r="F28705" s="3"/>
      <c r="G28705" s="3"/>
      <c r="H28705" s="3"/>
      <c r="I28705" s="3"/>
      <c r="J28705" s="3"/>
      <c r="K28705" s="3"/>
      <c r="L28705" s="3"/>
      <c r="M28705" s="3"/>
      <c r="N28705" s="3"/>
    </row>
    <row r="28706">
      <c r="A28706" s="3"/>
      <c r="B28706" s="3"/>
      <c r="C28706" s="3"/>
      <c r="D28706" s="3"/>
      <c r="E28706" s="3"/>
      <c r="F28706" s="3"/>
      <c r="G28706" s="3"/>
      <c r="H28706" s="3"/>
      <c r="I28706" s="3"/>
      <c r="J28706" s="3"/>
      <c r="K28706" s="3"/>
      <c r="L28706" s="3"/>
      <c r="M28706" s="3"/>
      <c r="N28706" s="3"/>
    </row>
    <row r="28707">
      <c r="A28707" s="3"/>
      <c r="B28707" s="3"/>
      <c r="C28707" s="3"/>
      <c r="D28707" s="3"/>
      <c r="E28707" s="3"/>
      <c r="F28707" s="3"/>
      <c r="G28707" s="3"/>
      <c r="H28707" s="3"/>
      <c r="I28707" s="3"/>
      <c r="J28707" s="3"/>
      <c r="K28707" s="3"/>
      <c r="L28707" s="3"/>
      <c r="M28707" s="3"/>
      <c r="N28707" s="3"/>
    </row>
    <row r="28708">
      <c r="A28708" s="3"/>
      <c r="B28708" s="3"/>
      <c r="C28708" s="3"/>
      <c r="D28708" s="3"/>
      <c r="E28708" s="3"/>
      <c r="F28708" s="3"/>
      <c r="G28708" s="3"/>
      <c r="H28708" s="3"/>
      <c r="I28708" s="3"/>
      <c r="J28708" s="3"/>
      <c r="K28708" s="3"/>
      <c r="L28708" s="3"/>
      <c r="M28708" s="3"/>
      <c r="N28708" s="3"/>
    </row>
    <row r="28709">
      <c r="A28709" s="3"/>
      <c r="B28709" s="3"/>
      <c r="C28709" s="3"/>
      <c r="D28709" s="3"/>
      <c r="E28709" s="3"/>
      <c r="F28709" s="3"/>
      <c r="G28709" s="3"/>
      <c r="H28709" s="3"/>
      <c r="I28709" s="3"/>
      <c r="J28709" s="3"/>
      <c r="K28709" s="3"/>
      <c r="L28709" s="3"/>
      <c r="M28709" s="3"/>
      <c r="N28709" s="3"/>
    </row>
    <row r="28710">
      <c r="A28710" s="3"/>
      <c r="B28710" s="3"/>
      <c r="C28710" s="3"/>
      <c r="D28710" s="3"/>
      <c r="E28710" s="3"/>
      <c r="F28710" s="3"/>
      <c r="G28710" s="3"/>
      <c r="H28710" s="3"/>
      <c r="I28710" s="3"/>
      <c r="J28710" s="3"/>
      <c r="K28710" s="3"/>
      <c r="L28710" s="3"/>
      <c r="M28710" s="3"/>
      <c r="N28710" s="3"/>
    </row>
    <row r="28711">
      <c r="A28711" s="3"/>
      <c r="B28711" s="3"/>
      <c r="C28711" s="3"/>
      <c r="D28711" s="3"/>
      <c r="E28711" s="3"/>
      <c r="F28711" s="3"/>
      <c r="G28711" s="3"/>
      <c r="H28711" s="3"/>
      <c r="I28711" s="3"/>
      <c r="J28711" s="3"/>
      <c r="K28711" s="3"/>
      <c r="L28711" s="3"/>
      <c r="M28711" s="3"/>
      <c r="N28711" s="3"/>
    </row>
    <row r="28712">
      <c r="A28712" s="3"/>
      <c r="B28712" s="3"/>
      <c r="C28712" s="3"/>
      <c r="D28712" s="3"/>
      <c r="E28712" s="3"/>
      <c r="F28712" s="3"/>
      <c r="G28712" s="3"/>
      <c r="H28712" s="3"/>
      <c r="I28712" s="3"/>
      <c r="J28712" s="3"/>
      <c r="K28712" s="3"/>
      <c r="L28712" s="3"/>
      <c r="M28712" s="3"/>
      <c r="N28712" s="3"/>
    </row>
    <row r="28713">
      <c r="A28713" s="3"/>
      <c r="B28713" s="3"/>
      <c r="C28713" s="3"/>
      <c r="D28713" s="3"/>
      <c r="E28713" s="3"/>
      <c r="F28713" s="3"/>
      <c r="G28713" s="3"/>
      <c r="H28713" s="3"/>
      <c r="I28713" s="3"/>
      <c r="J28713" s="3"/>
      <c r="K28713" s="3"/>
      <c r="L28713" s="3"/>
      <c r="M28713" s="3"/>
      <c r="N28713" s="3"/>
    </row>
    <row r="28714">
      <c r="A28714" s="3"/>
      <c r="B28714" s="3"/>
      <c r="C28714" s="3"/>
      <c r="D28714" s="3"/>
      <c r="E28714" s="3"/>
      <c r="F28714" s="3"/>
      <c r="G28714" s="3"/>
      <c r="H28714" s="3"/>
      <c r="I28714" s="3"/>
      <c r="J28714" s="3"/>
      <c r="K28714" s="3"/>
      <c r="L28714" s="3"/>
      <c r="M28714" s="3"/>
      <c r="N28714" s="3"/>
    </row>
    <row r="28715">
      <c r="A28715" s="3"/>
      <c r="B28715" s="3"/>
      <c r="C28715" s="3"/>
      <c r="D28715" s="3"/>
      <c r="E28715" s="3"/>
      <c r="F28715" s="3"/>
      <c r="G28715" s="3"/>
      <c r="H28715" s="3"/>
      <c r="I28715" s="3"/>
      <c r="J28715" s="3"/>
      <c r="K28715" s="3"/>
      <c r="L28715" s="3"/>
      <c r="M28715" s="3"/>
      <c r="N28715" s="3"/>
    </row>
    <row r="28716">
      <c r="A28716" s="3"/>
      <c r="B28716" s="3"/>
      <c r="C28716" s="3"/>
      <c r="D28716" s="3"/>
      <c r="E28716" s="3"/>
      <c r="F28716" s="3"/>
      <c r="G28716" s="3"/>
      <c r="H28716" s="3"/>
      <c r="I28716" s="3"/>
      <c r="J28716" s="3"/>
      <c r="K28716" s="3"/>
      <c r="L28716" s="3"/>
      <c r="M28716" s="3"/>
      <c r="N28716" s="3"/>
    </row>
    <row r="28717">
      <c r="A28717" s="3"/>
      <c r="B28717" s="3"/>
      <c r="C28717" s="3"/>
      <c r="D28717" s="3"/>
      <c r="E28717" s="3"/>
      <c r="F28717" s="3"/>
      <c r="G28717" s="3"/>
      <c r="H28717" s="3"/>
      <c r="I28717" s="3"/>
      <c r="J28717" s="3"/>
      <c r="K28717" s="3"/>
      <c r="L28717" s="3"/>
      <c r="M28717" s="3"/>
      <c r="N28717" s="3"/>
    </row>
    <row r="28718">
      <c r="A28718" s="3"/>
      <c r="B28718" s="3"/>
      <c r="C28718" s="3"/>
      <c r="D28718" s="3"/>
      <c r="E28718" s="3"/>
      <c r="F28718" s="3"/>
      <c r="G28718" s="3"/>
      <c r="H28718" s="3"/>
      <c r="I28718" s="3"/>
      <c r="J28718" s="3"/>
      <c r="K28718" s="3"/>
      <c r="L28718" s="3"/>
      <c r="M28718" s="3"/>
      <c r="N28718" s="3"/>
    </row>
    <row r="28719">
      <c r="A28719" s="3"/>
      <c r="B28719" s="3"/>
      <c r="C28719" s="3"/>
      <c r="D28719" s="3"/>
      <c r="E28719" s="3"/>
      <c r="F28719" s="3"/>
      <c r="G28719" s="3"/>
      <c r="H28719" s="3"/>
      <c r="I28719" s="3"/>
      <c r="J28719" s="3"/>
      <c r="K28719" s="3"/>
      <c r="L28719" s="3"/>
      <c r="M28719" s="3"/>
      <c r="N28719" s="3"/>
    </row>
    <row r="28720">
      <c r="A28720" s="3"/>
      <c r="B28720" s="3"/>
      <c r="C28720" s="3"/>
      <c r="D28720" s="3"/>
      <c r="E28720" s="3"/>
      <c r="F28720" s="3"/>
      <c r="G28720" s="3"/>
      <c r="H28720" s="3"/>
      <c r="I28720" s="3"/>
      <c r="J28720" s="3"/>
      <c r="K28720" s="3"/>
      <c r="L28720" s="3"/>
      <c r="M28720" s="3"/>
      <c r="N28720" s="3"/>
    </row>
    <row r="28721">
      <c r="A28721" s="3"/>
      <c r="B28721" s="3"/>
      <c r="C28721" s="3"/>
      <c r="D28721" s="3"/>
      <c r="E28721" s="3"/>
      <c r="F28721" s="3"/>
      <c r="G28721" s="3"/>
      <c r="H28721" s="3"/>
      <c r="I28721" s="3"/>
      <c r="J28721" s="3"/>
      <c r="K28721" s="3"/>
      <c r="L28721" s="3"/>
      <c r="M28721" s="3"/>
      <c r="N28721" s="3"/>
    </row>
    <row r="28722">
      <c r="A28722" s="3"/>
      <c r="B28722" s="3"/>
      <c r="C28722" s="3"/>
      <c r="D28722" s="3"/>
      <c r="E28722" s="3"/>
      <c r="F28722" s="3"/>
      <c r="G28722" s="3"/>
      <c r="H28722" s="3"/>
      <c r="I28722" s="3"/>
      <c r="J28722" s="3"/>
      <c r="K28722" s="3"/>
      <c r="L28722" s="3"/>
      <c r="M28722" s="3"/>
      <c r="N28722" s="3"/>
    </row>
    <row r="28723">
      <c r="A28723" s="3"/>
      <c r="B28723" s="3"/>
      <c r="C28723" s="3"/>
      <c r="D28723" s="3"/>
      <c r="E28723" s="3"/>
      <c r="F28723" s="3"/>
      <c r="G28723" s="3"/>
      <c r="H28723" s="3"/>
      <c r="I28723" s="3"/>
      <c r="J28723" s="3"/>
      <c r="K28723" s="3"/>
      <c r="L28723" s="3"/>
      <c r="M28723" s="3"/>
      <c r="N28723" s="3"/>
    </row>
    <row r="28724">
      <c r="A28724" s="3"/>
      <c r="B28724" s="3"/>
      <c r="C28724" s="3"/>
      <c r="D28724" s="3"/>
      <c r="E28724" s="3"/>
      <c r="F28724" s="3"/>
      <c r="G28724" s="3"/>
      <c r="H28724" s="3"/>
      <c r="I28724" s="3"/>
      <c r="J28724" s="3"/>
      <c r="K28724" s="3"/>
      <c r="L28724" s="3"/>
      <c r="M28724" s="3"/>
      <c r="N28724" s="3"/>
    </row>
    <row r="28725">
      <c r="A28725" s="3"/>
      <c r="B28725" s="3"/>
      <c r="C28725" s="3"/>
      <c r="D28725" s="3"/>
      <c r="E28725" s="3"/>
      <c r="F28725" s="3"/>
      <c r="G28725" s="3"/>
      <c r="H28725" s="3"/>
      <c r="I28725" s="3"/>
      <c r="J28725" s="3"/>
      <c r="K28725" s="3"/>
      <c r="L28725" s="3"/>
      <c r="M28725" s="3"/>
      <c r="N28725" s="3"/>
    </row>
    <row r="28726">
      <c r="A28726" s="3"/>
      <c r="B28726" s="3"/>
      <c r="C28726" s="3"/>
      <c r="D28726" s="3"/>
      <c r="E28726" s="3"/>
      <c r="F28726" s="3"/>
      <c r="G28726" s="3"/>
      <c r="H28726" s="3"/>
      <c r="I28726" s="3"/>
      <c r="J28726" s="3"/>
      <c r="K28726" s="3"/>
      <c r="L28726" s="3"/>
      <c r="M28726" s="3"/>
      <c r="N28726" s="3"/>
    </row>
    <row r="28727">
      <c r="A28727" s="3"/>
      <c r="B28727" s="3"/>
      <c r="C28727" s="3"/>
      <c r="D28727" s="3"/>
      <c r="E28727" s="3"/>
      <c r="F28727" s="3"/>
      <c r="G28727" s="3"/>
      <c r="H28727" s="3"/>
      <c r="I28727" s="3"/>
      <c r="J28727" s="3"/>
      <c r="K28727" s="3"/>
      <c r="L28727" s="3"/>
      <c r="M28727" s="3"/>
      <c r="N28727" s="3"/>
    </row>
    <row r="28728">
      <c r="A28728" s="3"/>
      <c r="B28728" s="3"/>
      <c r="C28728" s="3"/>
      <c r="D28728" s="3"/>
      <c r="E28728" s="3"/>
      <c r="F28728" s="3"/>
      <c r="G28728" s="3"/>
      <c r="H28728" s="3"/>
      <c r="I28728" s="3"/>
      <c r="J28728" s="3"/>
      <c r="K28728" s="3"/>
      <c r="L28728" s="3"/>
      <c r="M28728" s="3"/>
      <c r="N28728" s="3"/>
    </row>
    <row r="28729">
      <c r="A28729" s="3"/>
      <c r="B28729" s="3"/>
      <c r="C28729" s="3"/>
      <c r="D28729" s="3"/>
      <c r="E28729" s="3"/>
      <c r="F28729" s="3"/>
      <c r="G28729" s="3"/>
      <c r="H28729" s="3"/>
      <c r="I28729" s="3"/>
      <c r="J28729" s="3"/>
      <c r="K28729" s="3"/>
      <c r="L28729" s="3"/>
      <c r="M28729" s="3"/>
      <c r="N28729" s="3"/>
    </row>
    <row r="28730">
      <c r="A28730" s="3"/>
      <c r="B28730" s="3"/>
      <c r="C28730" s="3"/>
      <c r="D28730" s="3"/>
      <c r="E28730" s="3"/>
      <c r="F28730" s="3"/>
      <c r="G28730" s="3"/>
      <c r="H28730" s="3"/>
      <c r="I28730" s="3"/>
      <c r="J28730" s="3"/>
      <c r="K28730" s="3"/>
      <c r="L28730" s="3"/>
      <c r="M28730" s="3"/>
      <c r="N28730" s="3"/>
    </row>
    <row r="28731">
      <c r="A28731" s="3"/>
      <c r="B28731" s="3"/>
      <c r="C28731" s="3"/>
      <c r="D28731" s="3"/>
      <c r="E28731" s="3"/>
      <c r="F28731" s="3"/>
      <c r="G28731" s="3"/>
      <c r="H28731" s="3"/>
      <c r="I28731" s="3"/>
      <c r="J28731" s="3"/>
      <c r="K28731" s="3"/>
      <c r="L28731" s="3"/>
      <c r="M28731" s="3"/>
      <c r="N28731" s="3"/>
    </row>
    <row r="28732">
      <c r="A28732" s="3"/>
      <c r="B28732" s="3"/>
      <c r="C28732" s="3"/>
      <c r="D28732" s="3"/>
      <c r="E28732" s="3"/>
      <c r="F28732" s="3"/>
      <c r="G28732" s="3"/>
      <c r="H28732" s="3"/>
      <c r="I28732" s="3"/>
      <c r="J28732" s="3"/>
      <c r="K28732" s="3"/>
      <c r="L28732" s="3"/>
      <c r="M28732" s="3"/>
      <c r="N28732" s="3"/>
    </row>
    <row r="28733">
      <c r="A28733" s="3"/>
      <c r="B28733" s="3"/>
      <c r="C28733" s="3"/>
      <c r="D28733" s="3"/>
      <c r="E28733" s="3"/>
      <c r="F28733" s="3"/>
      <c r="G28733" s="3"/>
      <c r="H28733" s="3"/>
      <c r="I28733" s="3"/>
      <c r="J28733" s="3"/>
      <c r="K28733" s="3"/>
      <c r="L28733" s="3"/>
      <c r="M28733" s="3"/>
      <c r="N28733" s="3"/>
    </row>
    <row r="28734">
      <c r="A28734" s="3"/>
      <c r="B28734" s="3"/>
      <c r="C28734" s="3"/>
      <c r="D28734" s="3"/>
      <c r="E28734" s="3"/>
      <c r="F28734" s="3"/>
      <c r="G28734" s="3"/>
      <c r="H28734" s="3"/>
      <c r="I28734" s="3"/>
      <c r="J28734" s="3"/>
      <c r="K28734" s="3"/>
      <c r="L28734" s="3"/>
      <c r="M28734" s="3"/>
      <c r="N28734" s="3"/>
    </row>
    <row r="28735">
      <c r="A28735" s="3"/>
      <c r="B28735" s="3"/>
      <c r="C28735" s="3"/>
      <c r="D28735" s="3"/>
      <c r="E28735" s="3"/>
      <c r="F28735" s="3"/>
      <c r="G28735" s="3"/>
      <c r="H28735" s="3"/>
      <c r="I28735" s="3"/>
      <c r="J28735" s="3"/>
      <c r="K28735" s="3"/>
      <c r="L28735" s="3"/>
      <c r="M28735" s="3"/>
      <c r="N28735" s="3"/>
    </row>
    <row r="28736">
      <c r="A28736" s="3"/>
      <c r="B28736" s="3"/>
      <c r="C28736" s="3"/>
      <c r="D28736" s="3"/>
      <c r="E28736" s="3"/>
      <c r="F28736" s="3"/>
      <c r="G28736" s="3"/>
      <c r="H28736" s="3"/>
      <c r="I28736" s="3"/>
      <c r="J28736" s="3"/>
      <c r="K28736" s="3"/>
      <c r="L28736" s="3"/>
      <c r="M28736" s="3"/>
      <c r="N28736" s="3"/>
    </row>
    <row r="28737">
      <c r="A28737" s="3"/>
      <c r="B28737" s="3"/>
      <c r="C28737" s="3"/>
      <c r="D28737" s="3"/>
      <c r="E28737" s="3"/>
      <c r="F28737" s="3"/>
      <c r="G28737" s="3"/>
      <c r="H28737" s="3"/>
      <c r="I28737" s="3"/>
      <c r="J28737" s="3"/>
      <c r="K28737" s="3"/>
      <c r="L28737" s="3"/>
      <c r="M28737" s="3"/>
      <c r="N28737" s="3"/>
    </row>
    <row r="28738">
      <c r="A28738" s="3"/>
      <c r="B28738" s="3"/>
      <c r="C28738" s="3"/>
      <c r="D28738" s="3"/>
      <c r="E28738" s="3"/>
      <c r="F28738" s="3"/>
      <c r="G28738" s="3"/>
      <c r="H28738" s="3"/>
      <c r="I28738" s="3"/>
      <c r="J28738" s="3"/>
      <c r="K28738" s="3"/>
      <c r="L28738" s="3"/>
      <c r="M28738" s="3"/>
      <c r="N28738" s="3"/>
    </row>
    <row r="28739">
      <c r="A28739" s="3"/>
      <c r="B28739" s="3"/>
      <c r="C28739" s="3"/>
      <c r="D28739" s="3"/>
      <c r="E28739" s="3"/>
      <c r="F28739" s="3"/>
      <c r="G28739" s="3"/>
      <c r="H28739" s="3"/>
      <c r="I28739" s="3"/>
      <c r="J28739" s="3"/>
      <c r="K28739" s="3"/>
      <c r="L28739" s="3"/>
      <c r="M28739" s="3"/>
      <c r="N28739" s="3"/>
    </row>
    <row r="28740">
      <c r="A28740" s="3"/>
      <c r="B28740" s="3"/>
      <c r="C28740" s="3"/>
      <c r="D28740" s="3"/>
      <c r="E28740" s="3"/>
      <c r="F28740" s="3"/>
      <c r="G28740" s="3"/>
      <c r="H28740" s="3"/>
      <c r="I28740" s="3"/>
      <c r="J28740" s="3"/>
      <c r="K28740" s="3"/>
      <c r="L28740" s="3"/>
      <c r="M28740" s="3"/>
      <c r="N28740" s="3"/>
    </row>
    <row r="28741">
      <c r="A28741" s="3"/>
      <c r="B28741" s="3"/>
      <c r="C28741" s="3"/>
      <c r="D28741" s="3"/>
      <c r="E28741" s="3"/>
      <c r="F28741" s="3"/>
      <c r="G28741" s="3"/>
      <c r="H28741" s="3"/>
      <c r="I28741" s="3"/>
      <c r="J28741" s="3"/>
      <c r="K28741" s="3"/>
      <c r="L28741" s="3"/>
      <c r="M28741" s="3"/>
      <c r="N28741" s="3"/>
    </row>
    <row r="28742">
      <c r="A28742" s="3"/>
      <c r="B28742" s="3"/>
      <c r="C28742" s="3"/>
      <c r="D28742" s="3"/>
      <c r="E28742" s="3"/>
      <c r="F28742" s="3"/>
      <c r="G28742" s="3"/>
      <c r="H28742" s="3"/>
      <c r="I28742" s="3"/>
      <c r="J28742" s="3"/>
      <c r="K28742" s="3"/>
      <c r="L28742" s="3"/>
      <c r="M28742" s="3"/>
      <c r="N28742" s="3"/>
    </row>
    <row r="28743">
      <c r="A28743" s="3"/>
      <c r="B28743" s="3"/>
      <c r="C28743" s="3"/>
      <c r="D28743" s="3"/>
      <c r="E28743" s="3"/>
      <c r="F28743" s="3"/>
      <c r="G28743" s="3"/>
      <c r="H28743" s="3"/>
      <c r="I28743" s="3"/>
      <c r="J28743" s="3"/>
      <c r="K28743" s="3"/>
      <c r="L28743" s="3"/>
      <c r="M28743" s="3"/>
      <c r="N28743" s="3"/>
    </row>
    <row r="28744">
      <c r="A28744" s="3"/>
      <c r="B28744" s="3"/>
      <c r="C28744" s="3"/>
      <c r="D28744" s="3"/>
      <c r="E28744" s="3"/>
      <c r="F28744" s="3"/>
      <c r="G28744" s="3"/>
      <c r="H28744" s="3"/>
      <c r="I28744" s="3"/>
      <c r="J28744" s="3"/>
      <c r="K28744" s="3"/>
      <c r="L28744" s="3"/>
      <c r="M28744" s="3"/>
      <c r="N28744" s="3"/>
    </row>
    <row r="28745">
      <c r="A28745" s="3"/>
      <c r="B28745" s="3"/>
      <c r="C28745" s="3"/>
      <c r="D28745" s="3"/>
      <c r="E28745" s="3"/>
      <c r="F28745" s="3"/>
      <c r="G28745" s="3"/>
      <c r="H28745" s="3"/>
      <c r="I28745" s="3"/>
      <c r="J28745" s="3"/>
      <c r="K28745" s="3"/>
      <c r="L28745" s="3"/>
      <c r="M28745" s="3"/>
      <c r="N28745" s="3"/>
    </row>
    <row r="28746">
      <c r="A28746" s="3"/>
      <c r="B28746" s="3"/>
      <c r="C28746" s="3"/>
      <c r="D28746" s="3"/>
      <c r="E28746" s="3"/>
      <c r="F28746" s="3"/>
      <c r="G28746" s="3"/>
      <c r="H28746" s="3"/>
      <c r="I28746" s="3"/>
      <c r="J28746" s="3"/>
      <c r="K28746" s="3"/>
      <c r="L28746" s="3"/>
      <c r="M28746" s="3"/>
      <c r="N28746" s="3"/>
    </row>
    <row r="28747">
      <c r="A28747" s="3"/>
      <c r="B28747" s="3"/>
      <c r="C28747" s="3"/>
      <c r="D28747" s="3"/>
      <c r="E28747" s="3"/>
      <c r="F28747" s="3"/>
      <c r="G28747" s="3"/>
      <c r="H28747" s="3"/>
      <c r="I28747" s="3"/>
      <c r="J28747" s="3"/>
      <c r="K28747" s="3"/>
      <c r="L28747" s="3"/>
      <c r="M28747" s="3"/>
      <c r="N28747" s="3"/>
    </row>
    <row r="28748">
      <c r="A28748" s="3"/>
      <c r="B28748" s="3"/>
      <c r="C28748" s="3"/>
      <c r="D28748" s="3"/>
      <c r="E28748" s="3"/>
      <c r="F28748" s="3"/>
      <c r="G28748" s="3"/>
      <c r="H28748" s="3"/>
      <c r="I28748" s="3"/>
      <c r="J28748" s="3"/>
      <c r="K28748" s="3"/>
      <c r="L28748" s="3"/>
      <c r="M28748" s="3"/>
      <c r="N28748" s="3"/>
    </row>
    <row r="28749">
      <c r="A28749" s="3"/>
      <c r="B28749" s="3"/>
      <c r="C28749" s="3"/>
      <c r="D28749" s="3"/>
      <c r="E28749" s="3"/>
      <c r="F28749" s="3"/>
      <c r="G28749" s="3"/>
      <c r="H28749" s="3"/>
      <c r="I28749" s="3"/>
      <c r="J28749" s="3"/>
      <c r="K28749" s="3"/>
      <c r="L28749" s="3"/>
      <c r="M28749" s="3"/>
      <c r="N28749" s="3"/>
    </row>
    <row r="28750">
      <c r="A28750" s="3"/>
      <c r="B28750" s="3"/>
      <c r="C28750" s="3"/>
      <c r="D28750" s="3"/>
      <c r="E28750" s="3"/>
      <c r="F28750" s="3"/>
      <c r="G28750" s="3"/>
      <c r="H28750" s="3"/>
      <c r="I28750" s="3"/>
      <c r="J28750" s="3"/>
      <c r="K28750" s="3"/>
      <c r="L28750" s="3"/>
      <c r="M28750" s="3"/>
      <c r="N28750" s="3"/>
    </row>
    <row r="28751">
      <c r="A28751" s="3"/>
      <c r="B28751" s="3"/>
      <c r="C28751" s="3"/>
      <c r="D28751" s="3"/>
      <c r="E28751" s="3"/>
      <c r="F28751" s="3"/>
      <c r="G28751" s="3"/>
      <c r="H28751" s="3"/>
      <c r="I28751" s="3"/>
      <c r="J28751" s="3"/>
      <c r="K28751" s="3"/>
      <c r="L28751" s="3"/>
      <c r="M28751" s="3"/>
      <c r="N28751" s="3"/>
    </row>
    <row r="28752">
      <c r="A28752" s="3"/>
      <c r="B28752" s="3"/>
      <c r="C28752" s="3"/>
      <c r="D28752" s="3"/>
      <c r="E28752" s="3"/>
      <c r="F28752" s="3"/>
      <c r="G28752" s="3"/>
      <c r="H28752" s="3"/>
      <c r="I28752" s="3"/>
      <c r="J28752" s="3"/>
      <c r="K28752" s="3"/>
      <c r="L28752" s="3"/>
      <c r="M28752" s="3"/>
      <c r="N28752" s="3"/>
    </row>
    <row r="28753">
      <c r="A28753" s="3"/>
      <c r="B28753" s="3"/>
      <c r="C28753" s="3"/>
      <c r="D28753" s="3"/>
      <c r="E28753" s="3"/>
      <c r="F28753" s="3"/>
      <c r="G28753" s="3"/>
      <c r="H28753" s="3"/>
      <c r="I28753" s="3"/>
      <c r="J28753" s="3"/>
      <c r="K28753" s="3"/>
      <c r="L28753" s="3"/>
      <c r="M28753" s="3"/>
      <c r="N28753" s="3"/>
    </row>
    <row r="28754">
      <c r="A28754" s="3"/>
      <c r="B28754" s="3"/>
      <c r="C28754" s="3"/>
      <c r="D28754" s="3"/>
      <c r="E28754" s="3"/>
      <c r="F28754" s="3"/>
      <c r="G28754" s="3"/>
      <c r="H28754" s="3"/>
      <c r="I28754" s="3"/>
      <c r="J28754" s="3"/>
      <c r="K28754" s="3"/>
      <c r="L28754" s="3"/>
      <c r="M28754" s="3"/>
      <c r="N28754" s="3"/>
    </row>
    <row r="28755">
      <c r="A28755" s="3"/>
      <c r="B28755" s="3"/>
      <c r="C28755" s="3"/>
      <c r="D28755" s="3"/>
      <c r="E28755" s="3"/>
      <c r="F28755" s="3"/>
      <c r="G28755" s="3"/>
      <c r="H28755" s="3"/>
      <c r="I28755" s="3"/>
      <c r="J28755" s="3"/>
      <c r="K28755" s="3"/>
      <c r="L28755" s="3"/>
      <c r="M28755" s="3"/>
      <c r="N28755" s="3"/>
    </row>
    <row r="28756">
      <c r="A28756" s="3"/>
      <c r="B28756" s="3"/>
      <c r="C28756" s="3"/>
      <c r="D28756" s="3"/>
      <c r="E28756" s="3"/>
      <c r="F28756" s="3"/>
      <c r="G28756" s="3"/>
      <c r="H28756" s="3"/>
      <c r="I28756" s="3"/>
      <c r="J28756" s="3"/>
      <c r="K28756" s="3"/>
      <c r="L28756" s="3"/>
      <c r="M28756" s="3"/>
      <c r="N28756" s="3"/>
    </row>
    <row r="28757">
      <c r="A28757" s="3"/>
      <c r="B28757" s="3"/>
      <c r="C28757" s="3"/>
      <c r="D28757" s="3"/>
      <c r="E28757" s="3"/>
      <c r="F28757" s="3"/>
      <c r="G28757" s="3"/>
      <c r="H28757" s="3"/>
      <c r="I28757" s="3"/>
      <c r="J28757" s="3"/>
      <c r="K28757" s="3"/>
      <c r="L28757" s="3"/>
      <c r="M28757" s="3"/>
      <c r="N28757" s="3"/>
    </row>
    <row r="28758">
      <c r="A28758" s="3"/>
      <c r="B28758" s="3"/>
      <c r="C28758" s="3"/>
      <c r="D28758" s="3"/>
      <c r="E28758" s="3"/>
      <c r="F28758" s="3"/>
      <c r="G28758" s="3"/>
      <c r="H28758" s="3"/>
      <c r="I28758" s="3"/>
      <c r="J28758" s="3"/>
      <c r="K28758" s="3"/>
      <c r="L28758" s="3"/>
      <c r="M28758" s="3"/>
      <c r="N28758" s="3"/>
    </row>
    <row r="28759">
      <c r="A28759" s="3"/>
      <c r="B28759" s="3"/>
      <c r="C28759" s="3"/>
      <c r="D28759" s="3"/>
      <c r="E28759" s="3"/>
      <c r="F28759" s="3"/>
      <c r="G28759" s="3"/>
      <c r="H28759" s="3"/>
      <c r="I28759" s="3"/>
      <c r="J28759" s="3"/>
      <c r="K28759" s="3"/>
      <c r="L28759" s="3"/>
      <c r="M28759" s="3"/>
      <c r="N28759" s="3"/>
    </row>
    <row r="28760">
      <c r="A28760" s="3"/>
      <c r="B28760" s="3"/>
      <c r="C28760" s="3"/>
      <c r="D28760" s="3"/>
      <c r="E28760" s="3"/>
      <c r="F28760" s="3"/>
      <c r="G28760" s="3"/>
      <c r="H28760" s="3"/>
      <c r="I28760" s="3"/>
      <c r="J28760" s="3"/>
      <c r="K28760" s="3"/>
      <c r="L28760" s="3"/>
      <c r="M28760" s="3"/>
      <c r="N28760" s="3"/>
    </row>
    <row r="28761">
      <c r="A28761" s="3"/>
      <c r="B28761" s="3"/>
      <c r="C28761" s="3"/>
      <c r="D28761" s="3"/>
      <c r="E28761" s="3"/>
      <c r="F28761" s="3"/>
      <c r="G28761" s="3"/>
      <c r="H28761" s="3"/>
      <c r="I28761" s="3"/>
      <c r="J28761" s="3"/>
      <c r="K28761" s="3"/>
      <c r="L28761" s="3"/>
      <c r="M28761" s="3"/>
      <c r="N28761" s="3"/>
    </row>
    <row r="28762">
      <c r="A28762" s="3"/>
      <c r="B28762" s="3"/>
      <c r="C28762" s="3"/>
      <c r="D28762" s="3"/>
      <c r="E28762" s="3"/>
      <c r="F28762" s="3"/>
      <c r="G28762" s="3"/>
      <c r="H28762" s="3"/>
      <c r="I28762" s="3"/>
      <c r="J28762" s="3"/>
      <c r="K28762" s="3"/>
      <c r="L28762" s="3"/>
      <c r="M28762" s="3"/>
      <c r="N28762" s="3"/>
    </row>
    <row r="28763">
      <c r="A28763" s="3"/>
      <c r="B28763" s="3"/>
      <c r="C28763" s="3"/>
      <c r="D28763" s="3"/>
      <c r="E28763" s="3"/>
      <c r="F28763" s="3"/>
      <c r="G28763" s="3"/>
      <c r="H28763" s="3"/>
      <c r="I28763" s="3"/>
      <c r="J28763" s="3"/>
      <c r="K28763" s="3"/>
      <c r="L28763" s="3"/>
      <c r="M28763" s="3"/>
      <c r="N28763" s="3"/>
    </row>
    <row r="28764">
      <c r="A28764" s="3"/>
      <c r="B28764" s="3"/>
      <c r="C28764" s="3"/>
      <c r="D28764" s="3"/>
      <c r="E28764" s="3"/>
      <c r="F28764" s="3"/>
      <c r="G28764" s="3"/>
      <c r="H28764" s="3"/>
      <c r="I28764" s="3"/>
      <c r="J28764" s="3"/>
      <c r="K28764" s="3"/>
      <c r="L28764" s="3"/>
      <c r="M28764" s="3"/>
      <c r="N28764" s="3"/>
    </row>
    <row r="28765">
      <c r="A28765" s="3"/>
      <c r="B28765" s="3"/>
      <c r="C28765" s="3"/>
      <c r="D28765" s="3"/>
      <c r="E28765" s="3"/>
      <c r="F28765" s="3"/>
      <c r="G28765" s="3"/>
      <c r="H28765" s="3"/>
      <c r="I28765" s="3"/>
      <c r="J28765" s="3"/>
      <c r="K28765" s="3"/>
      <c r="L28765" s="3"/>
      <c r="M28765" s="3"/>
      <c r="N28765" s="3"/>
    </row>
    <row r="28766">
      <c r="A28766" s="3"/>
      <c r="B28766" s="3"/>
      <c r="C28766" s="3"/>
      <c r="D28766" s="3"/>
      <c r="E28766" s="3"/>
      <c r="F28766" s="3"/>
      <c r="G28766" s="3"/>
      <c r="H28766" s="3"/>
      <c r="I28766" s="3"/>
      <c r="J28766" s="3"/>
      <c r="K28766" s="3"/>
      <c r="L28766" s="3"/>
      <c r="M28766" s="3"/>
      <c r="N28766" s="3"/>
    </row>
    <row r="28767">
      <c r="A28767" s="3"/>
      <c r="B28767" s="3"/>
      <c r="C28767" s="3"/>
      <c r="D28767" s="3"/>
      <c r="E28767" s="3"/>
      <c r="F28767" s="3"/>
      <c r="G28767" s="3"/>
      <c r="H28767" s="3"/>
      <c r="I28767" s="3"/>
      <c r="J28767" s="3"/>
      <c r="K28767" s="3"/>
      <c r="L28767" s="3"/>
      <c r="M28767" s="3"/>
      <c r="N28767" s="3"/>
    </row>
    <row r="28768">
      <c r="A28768" s="3"/>
      <c r="B28768" s="3"/>
      <c r="C28768" s="3"/>
      <c r="D28768" s="3"/>
      <c r="E28768" s="3"/>
      <c r="F28768" s="3"/>
      <c r="G28768" s="3"/>
      <c r="H28768" s="3"/>
      <c r="I28768" s="3"/>
      <c r="J28768" s="3"/>
      <c r="K28768" s="3"/>
      <c r="L28768" s="3"/>
      <c r="M28768" s="3"/>
      <c r="N28768" s="3"/>
    </row>
    <row r="28769">
      <c r="A28769" s="3"/>
      <c r="B28769" s="3"/>
      <c r="C28769" s="3"/>
      <c r="D28769" s="3"/>
      <c r="E28769" s="3"/>
      <c r="F28769" s="3"/>
      <c r="G28769" s="3"/>
      <c r="H28769" s="3"/>
      <c r="I28769" s="3"/>
      <c r="J28769" s="3"/>
      <c r="K28769" s="3"/>
      <c r="L28769" s="3"/>
      <c r="M28769" s="3"/>
      <c r="N28769" s="3"/>
    </row>
    <row r="28770">
      <c r="A28770" s="3"/>
      <c r="B28770" s="3"/>
      <c r="C28770" s="3"/>
      <c r="D28770" s="3"/>
      <c r="E28770" s="3"/>
      <c r="F28770" s="3"/>
      <c r="G28770" s="3"/>
      <c r="H28770" s="3"/>
      <c r="I28770" s="3"/>
      <c r="J28770" s="3"/>
      <c r="K28770" s="3"/>
      <c r="L28770" s="3"/>
      <c r="M28770" s="3"/>
      <c r="N28770" s="3"/>
    </row>
    <row r="28771">
      <c r="A28771" s="3"/>
      <c r="B28771" s="3"/>
      <c r="C28771" s="3"/>
      <c r="D28771" s="3"/>
      <c r="E28771" s="3"/>
      <c r="F28771" s="3"/>
      <c r="G28771" s="3"/>
      <c r="H28771" s="3"/>
      <c r="I28771" s="3"/>
      <c r="J28771" s="3"/>
      <c r="K28771" s="3"/>
      <c r="L28771" s="3"/>
      <c r="M28771" s="3"/>
      <c r="N28771" s="3"/>
    </row>
    <row r="28772">
      <c r="A28772" s="3"/>
      <c r="B28772" s="3"/>
      <c r="C28772" s="3"/>
      <c r="D28772" s="3"/>
      <c r="E28772" s="3"/>
      <c r="F28772" s="3"/>
      <c r="G28772" s="3"/>
      <c r="H28772" s="3"/>
      <c r="I28772" s="3"/>
      <c r="J28772" s="3"/>
      <c r="K28772" s="3"/>
      <c r="L28772" s="3"/>
      <c r="M28772" s="3"/>
      <c r="N28772" s="3"/>
    </row>
    <row r="28773">
      <c r="A28773" s="3"/>
      <c r="B28773" s="3"/>
      <c r="C28773" s="3"/>
      <c r="D28773" s="3"/>
      <c r="E28773" s="3"/>
      <c r="F28773" s="3"/>
      <c r="G28773" s="3"/>
      <c r="H28773" s="3"/>
      <c r="I28773" s="3"/>
      <c r="J28773" s="3"/>
      <c r="K28773" s="3"/>
      <c r="L28773" s="3"/>
      <c r="M28773" s="3"/>
      <c r="N28773" s="3"/>
    </row>
    <row r="28774">
      <c r="A28774" s="3"/>
      <c r="B28774" s="3"/>
      <c r="C28774" s="3"/>
      <c r="D28774" s="3"/>
      <c r="E28774" s="3"/>
      <c r="F28774" s="3"/>
      <c r="G28774" s="3"/>
      <c r="H28774" s="3"/>
      <c r="I28774" s="3"/>
      <c r="J28774" s="3"/>
      <c r="K28774" s="3"/>
      <c r="L28774" s="3"/>
      <c r="M28774" s="3"/>
      <c r="N28774" s="3"/>
    </row>
    <row r="28775">
      <c r="A28775" s="3"/>
      <c r="B28775" s="3"/>
      <c r="C28775" s="3"/>
      <c r="D28775" s="3"/>
      <c r="E28775" s="3"/>
      <c r="F28775" s="3"/>
      <c r="G28775" s="3"/>
      <c r="H28775" s="3"/>
      <c r="I28775" s="3"/>
      <c r="J28775" s="3"/>
      <c r="K28775" s="3"/>
      <c r="L28775" s="3"/>
      <c r="M28775" s="3"/>
      <c r="N28775" s="3"/>
    </row>
    <row r="28776">
      <c r="A28776" s="3"/>
      <c r="B28776" s="3"/>
      <c r="C28776" s="3"/>
      <c r="D28776" s="3"/>
      <c r="E28776" s="3"/>
      <c r="F28776" s="3"/>
      <c r="G28776" s="3"/>
      <c r="H28776" s="3"/>
      <c r="I28776" s="3"/>
      <c r="J28776" s="3"/>
      <c r="K28776" s="3"/>
      <c r="L28776" s="3"/>
      <c r="M28776" s="3"/>
      <c r="N28776" s="3"/>
    </row>
    <row r="28777">
      <c r="A28777" s="3"/>
      <c r="B28777" s="3"/>
      <c r="C28777" s="3"/>
      <c r="D28777" s="3"/>
      <c r="E28777" s="3"/>
      <c r="F28777" s="3"/>
      <c r="G28777" s="3"/>
      <c r="H28777" s="3"/>
      <c r="I28777" s="3"/>
      <c r="J28777" s="3"/>
      <c r="K28777" s="3"/>
      <c r="L28777" s="3"/>
      <c r="M28777" s="3"/>
      <c r="N28777" s="3"/>
    </row>
    <row r="28778">
      <c r="A28778" s="3"/>
      <c r="B28778" s="3"/>
      <c r="C28778" s="3"/>
      <c r="D28778" s="3"/>
      <c r="E28778" s="3"/>
      <c r="F28778" s="3"/>
      <c r="G28778" s="3"/>
      <c r="H28778" s="3"/>
      <c r="I28778" s="3"/>
      <c r="J28778" s="3"/>
      <c r="K28778" s="3"/>
      <c r="L28778" s="3"/>
      <c r="M28778" s="3"/>
      <c r="N28778" s="3"/>
    </row>
    <row r="28779">
      <c r="A28779" s="3"/>
      <c r="B28779" s="3"/>
      <c r="C28779" s="3"/>
      <c r="D28779" s="3"/>
      <c r="E28779" s="3"/>
      <c r="F28779" s="3"/>
      <c r="G28779" s="3"/>
      <c r="H28779" s="3"/>
      <c r="I28779" s="3"/>
      <c r="J28779" s="3"/>
      <c r="K28779" s="3"/>
      <c r="L28779" s="3"/>
      <c r="M28779" s="3"/>
      <c r="N28779" s="3"/>
    </row>
    <row r="28780">
      <c r="A28780" s="3"/>
      <c r="B28780" s="3"/>
      <c r="C28780" s="3"/>
      <c r="D28780" s="3"/>
      <c r="E28780" s="3"/>
      <c r="F28780" s="3"/>
      <c r="G28780" s="3"/>
      <c r="H28780" s="3"/>
      <c r="I28780" s="3"/>
      <c r="J28780" s="3"/>
      <c r="K28780" s="3"/>
      <c r="L28780" s="3"/>
      <c r="M28780" s="3"/>
      <c r="N28780" s="3"/>
    </row>
    <row r="28781">
      <c r="A28781" s="3"/>
      <c r="B28781" s="3"/>
      <c r="C28781" s="3"/>
      <c r="D28781" s="3"/>
      <c r="E28781" s="3"/>
      <c r="F28781" s="3"/>
      <c r="G28781" s="3"/>
      <c r="H28781" s="3"/>
      <c r="I28781" s="3"/>
      <c r="J28781" s="3"/>
      <c r="K28781" s="3"/>
      <c r="L28781" s="3"/>
      <c r="M28781" s="3"/>
      <c r="N28781" s="3"/>
    </row>
    <row r="28782">
      <c r="A28782" s="3"/>
      <c r="B28782" s="3"/>
      <c r="C28782" s="3"/>
      <c r="D28782" s="3"/>
      <c r="E28782" s="3"/>
      <c r="F28782" s="3"/>
      <c r="G28782" s="3"/>
      <c r="H28782" s="3"/>
      <c r="I28782" s="3"/>
      <c r="J28782" s="3"/>
      <c r="K28782" s="3"/>
      <c r="L28782" s="3"/>
      <c r="M28782" s="3"/>
      <c r="N28782" s="3"/>
    </row>
    <row r="28783">
      <c r="A28783" s="3"/>
      <c r="B28783" s="3"/>
      <c r="C28783" s="3"/>
      <c r="D28783" s="3"/>
      <c r="E28783" s="3"/>
      <c r="F28783" s="3"/>
      <c r="G28783" s="3"/>
      <c r="H28783" s="3"/>
      <c r="I28783" s="3"/>
      <c r="J28783" s="3"/>
      <c r="K28783" s="3"/>
      <c r="L28783" s="3"/>
      <c r="M28783" s="3"/>
      <c r="N28783" s="3"/>
    </row>
    <row r="28784">
      <c r="A28784" s="3"/>
      <c r="B28784" s="3"/>
      <c r="C28784" s="3"/>
      <c r="D28784" s="3"/>
      <c r="E28784" s="3"/>
      <c r="F28784" s="3"/>
      <c r="G28784" s="3"/>
      <c r="H28784" s="3"/>
      <c r="I28784" s="3"/>
      <c r="J28784" s="3"/>
      <c r="K28784" s="3"/>
      <c r="L28784" s="3"/>
      <c r="M28784" s="3"/>
      <c r="N28784" s="3"/>
    </row>
    <row r="28785">
      <c r="A28785" s="3"/>
      <c r="B28785" s="3"/>
      <c r="C28785" s="3"/>
      <c r="D28785" s="3"/>
      <c r="E28785" s="3"/>
      <c r="F28785" s="3"/>
      <c r="G28785" s="3"/>
      <c r="H28785" s="3"/>
      <c r="I28785" s="3"/>
      <c r="J28785" s="3"/>
      <c r="K28785" s="3"/>
      <c r="L28785" s="3"/>
      <c r="M28785" s="3"/>
      <c r="N28785" s="3"/>
    </row>
    <row r="28786">
      <c r="A28786" s="3"/>
      <c r="B28786" s="3"/>
      <c r="C28786" s="3"/>
      <c r="D28786" s="3"/>
      <c r="E28786" s="3"/>
      <c r="F28786" s="3"/>
      <c r="G28786" s="3"/>
      <c r="H28786" s="3"/>
      <c r="I28786" s="3"/>
      <c r="J28786" s="3"/>
      <c r="K28786" s="3"/>
      <c r="L28786" s="3"/>
      <c r="M28786" s="3"/>
      <c r="N28786" s="3"/>
    </row>
    <row r="28787">
      <c r="A28787" s="3"/>
      <c r="B28787" s="3"/>
      <c r="C28787" s="3"/>
      <c r="D28787" s="3"/>
      <c r="E28787" s="3"/>
      <c r="F28787" s="3"/>
      <c r="G28787" s="3"/>
      <c r="H28787" s="3"/>
      <c r="I28787" s="3"/>
      <c r="J28787" s="3"/>
      <c r="K28787" s="3"/>
      <c r="L28787" s="3"/>
      <c r="M28787" s="3"/>
      <c r="N28787" s="3"/>
    </row>
    <row r="28788">
      <c r="A28788" s="3"/>
      <c r="B28788" s="3"/>
      <c r="C28788" s="3"/>
      <c r="D28788" s="3"/>
      <c r="E28788" s="3"/>
      <c r="F28788" s="3"/>
      <c r="G28788" s="3"/>
      <c r="H28788" s="3"/>
      <c r="I28788" s="3"/>
      <c r="J28788" s="3"/>
      <c r="K28788" s="3"/>
      <c r="L28788" s="3"/>
      <c r="M28788" s="3"/>
      <c r="N28788" s="3"/>
    </row>
    <row r="28789">
      <c r="A28789" s="3"/>
      <c r="B28789" s="3"/>
      <c r="C28789" s="3"/>
      <c r="D28789" s="3"/>
      <c r="E28789" s="3"/>
      <c r="F28789" s="3"/>
      <c r="G28789" s="3"/>
      <c r="H28789" s="3"/>
      <c r="I28789" s="3"/>
      <c r="J28789" s="3"/>
      <c r="K28789" s="3"/>
      <c r="L28789" s="3"/>
      <c r="M28789" s="3"/>
      <c r="N28789" s="3"/>
    </row>
    <row r="28790">
      <c r="A28790" s="3"/>
      <c r="B28790" s="3"/>
      <c r="C28790" s="3"/>
      <c r="D28790" s="3"/>
      <c r="E28790" s="3"/>
      <c r="F28790" s="3"/>
      <c r="G28790" s="3"/>
      <c r="H28790" s="3"/>
      <c r="I28790" s="3"/>
      <c r="J28790" s="3"/>
      <c r="K28790" s="3"/>
      <c r="L28790" s="3"/>
      <c r="M28790" s="3"/>
      <c r="N28790" s="3"/>
    </row>
    <row r="28791">
      <c r="A28791" s="3"/>
      <c r="B28791" s="3"/>
      <c r="C28791" s="3"/>
      <c r="D28791" s="3"/>
      <c r="E28791" s="3"/>
      <c r="F28791" s="3"/>
      <c r="G28791" s="3"/>
      <c r="H28791" s="3"/>
      <c r="I28791" s="3"/>
      <c r="J28791" s="3"/>
      <c r="K28791" s="3"/>
      <c r="L28791" s="3"/>
      <c r="M28791" s="3"/>
      <c r="N28791" s="3"/>
    </row>
    <row r="28792">
      <c r="A28792" s="3"/>
      <c r="B28792" s="3"/>
      <c r="C28792" s="3"/>
      <c r="D28792" s="3"/>
      <c r="E28792" s="3"/>
      <c r="F28792" s="3"/>
      <c r="G28792" s="3"/>
      <c r="H28792" s="3"/>
      <c r="I28792" s="3"/>
      <c r="J28792" s="3"/>
      <c r="K28792" s="3"/>
      <c r="L28792" s="3"/>
      <c r="M28792" s="3"/>
      <c r="N28792" s="3"/>
    </row>
    <row r="28793">
      <c r="A28793" s="3"/>
      <c r="B28793" s="3"/>
      <c r="C28793" s="3"/>
      <c r="D28793" s="3"/>
      <c r="E28793" s="3"/>
      <c r="F28793" s="3"/>
      <c r="G28793" s="3"/>
      <c r="H28793" s="3"/>
      <c r="I28793" s="3"/>
      <c r="J28793" s="3"/>
      <c r="K28793" s="3"/>
      <c r="L28793" s="3"/>
      <c r="M28793" s="3"/>
      <c r="N28793" s="3"/>
    </row>
    <row r="28794">
      <c r="A28794" s="3"/>
      <c r="B28794" s="3"/>
      <c r="C28794" s="3"/>
      <c r="D28794" s="3"/>
      <c r="E28794" s="3"/>
      <c r="F28794" s="3"/>
      <c r="G28794" s="3"/>
      <c r="H28794" s="3"/>
      <c r="I28794" s="3"/>
      <c r="J28794" s="3"/>
      <c r="K28794" s="3"/>
      <c r="L28794" s="3"/>
      <c r="M28794" s="3"/>
      <c r="N28794" s="3"/>
    </row>
    <row r="28795">
      <c r="A28795" s="3"/>
      <c r="B28795" s="3"/>
      <c r="C28795" s="3"/>
      <c r="D28795" s="3"/>
      <c r="E28795" s="3"/>
      <c r="F28795" s="3"/>
      <c r="G28795" s="3"/>
      <c r="H28795" s="3"/>
      <c r="I28795" s="3"/>
      <c r="J28795" s="3"/>
      <c r="K28795" s="3"/>
      <c r="L28795" s="3"/>
      <c r="M28795" s="3"/>
      <c r="N28795" s="3"/>
    </row>
    <row r="28796">
      <c r="A28796" s="3"/>
      <c r="B28796" s="3"/>
      <c r="C28796" s="3"/>
      <c r="D28796" s="3"/>
      <c r="E28796" s="3"/>
      <c r="F28796" s="3"/>
      <c r="G28796" s="3"/>
      <c r="H28796" s="3"/>
      <c r="I28796" s="3"/>
      <c r="J28796" s="3"/>
      <c r="K28796" s="3"/>
      <c r="L28796" s="3"/>
      <c r="M28796" s="3"/>
      <c r="N28796" s="3"/>
    </row>
    <row r="28797">
      <c r="A28797" s="3"/>
      <c r="B28797" s="3"/>
      <c r="C28797" s="3"/>
      <c r="D28797" s="3"/>
      <c r="E28797" s="3"/>
      <c r="F28797" s="3"/>
      <c r="G28797" s="3"/>
      <c r="H28797" s="3"/>
      <c r="I28797" s="3"/>
      <c r="J28797" s="3"/>
      <c r="K28797" s="3"/>
      <c r="L28797" s="3"/>
      <c r="M28797" s="3"/>
      <c r="N28797" s="3"/>
    </row>
    <row r="28798">
      <c r="A28798" s="3"/>
      <c r="B28798" s="3"/>
      <c r="C28798" s="3"/>
      <c r="D28798" s="3"/>
      <c r="E28798" s="3"/>
      <c r="F28798" s="3"/>
      <c r="G28798" s="3"/>
      <c r="H28798" s="3"/>
      <c r="I28798" s="3"/>
      <c r="J28798" s="3"/>
      <c r="K28798" s="3"/>
      <c r="L28798" s="3"/>
      <c r="M28798" s="3"/>
      <c r="N28798" s="3"/>
    </row>
    <row r="28799">
      <c r="A28799" s="3"/>
      <c r="B28799" s="3"/>
      <c r="C28799" s="3"/>
      <c r="D28799" s="3"/>
      <c r="E28799" s="3"/>
      <c r="F28799" s="3"/>
      <c r="G28799" s="3"/>
      <c r="H28799" s="3"/>
      <c r="I28799" s="3"/>
      <c r="J28799" s="3"/>
      <c r="K28799" s="3"/>
      <c r="L28799" s="3"/>
      <c r="M28799" s="3"/>
      <c r="N28799" s="3"/>
    </row>
    <row r="28800">
      <c r="A28800" s="3"/>
      <c r="B28800" s="3"/>
      <c r="C28800" s="3"/>
      <c r="D28800" s="3"/>
      <c r="E28800" s="3"/>
      <c r="F28800" s="3"/>
      <c r="G28800" s="3"/>
      <c r="H28800" s="3"/>
      <c r="I28800" s="3"/>
      <c r="J28800" s="3"/>
      <c r="K28800" s="3"/>
      <c r="L28800" s="3"/>
      <c r="M28800" s="3"/>
      <c r="N28800" s="3"/>
    </row>
    <row r="28801">
      <c r="A28801" s="3"/>
      <c r="B28801" s="3"/>
      <c r="C28801" s="3"/>
      <c r="D28801" s="3"/>
      <c r="E28801" s="3"/>
      <c r="F28801" s="3"/>
      <c r="G28801" s="3"/>
      <c r="H28801" s="3"/>
      <c r="I28801" s="3"/>
      <c r="J28801" s="3"/>
      <c r="K28801" s="3"/>
      <c r="L28801" s="3"/>
      <c r="M28801" s="3"/>
      <c r="N28801" s="3"/>
    </row>
    <row r="28802">
      <c r="A28802" s="3"/>
      <c r="B28802" s="3"/>
      <c r="C28802" s="3"/>
      <c r="D28802" s="3"/>
      <c r="E28802" s="3"/>
      <c r="F28802" s="3"/>
      <c r="G28802" s="3"/>
      <c r="H28802" s="3"/>
      <c r="I28802" s="3"/>
      <c r="J28802" s="3"/>
      <c r="K28802" s="3"/>
      <c r="L28802" s="3"/>
      <c r="M28802" s="3"/>
      <c r="N28802" s="3"/>
    </row>
    <row r="28803">
      <c r="A28803" s="3"/>
      <c r="B28803" s="3"/>
      <c r="C28803" s="3"/>
      <c r="D28803" s="3"/>
      <c r="E28803" s="3"/>
      <c r="F28803" s="3"/>
      <c r="G28803" s="3"/>
      <c r="H28803" s="3"/>
      <c r="I28803" s="3"/>
      <c r="J28803" s="3"/>
      <c r="K28803" s="3"/>
      <c r="L28803" s="3"/>
      <c r="M28803" s="3"/>
      <c r="N28803" s="3"/>
    </row>
    <row r="28804">
      <c r="A28804" s="3"/>
      <c r="B28804" s="3"/>
      <c r="C28804" s="3"/>
      <c r="D28804" s="3"/>
      <c r="E28804" s="3"/>
      <c r="F28804" s="3"/>
      <c r="G28804" s="3"/>
      <c r="H28804" s="3"/>
      <c r="I28804" s="3"/>
      <c r="J28804" s="3"/>
      <c r="K28804" s="3"/>
      <c r="L28804" s="3"/>
      <c r="M28804" s="3"/>
      <c r="N28804" s="3"/>
    </row>
    <row r="28805">
      <c r="A28805" s="3"/>
      <c r="B28805" s="3"/>
      <c r="C28805" s="3"/>
      <c r="D28805" s="3"/>
      <c r="E28805" s="3"/>
      <c r="F28805" s="3"/>
      <c r="G28805" s="3"/>
      <c r="H28805" s="3"/>
      <c r="I28805" s="3"/>
      <c r="J28805" s="3"/>
      <c r="K28805" s="3"/>
      <c r="L28805" s="3"/>
      <c r="M28805" s="3"/>
      <c r="N28805" s="3"/>
    </row>
    <row r="28806">
      <c r="A28806" s="3"/>
      <c r="B28806" s="3"/>
      <c r="C28806" s="3"/>
      <c r="D28806" s="3"/>
      <c r="E28806" s="3"/>
      <c r="F28806" s="3"/>
      <c r="G28806" s="3"/>
      <c r="H28806" s="3"/>
      <c r="I28806" s="3"/>
      <c r="J28806" s="3"/>
      <c r="K28806" s="3"/>
      <c r="L28806" s="3"/>
      <c r="M28806" s="3"/>
      <c r="N28806" s="3"/>
    </row>
    <row r="28807">
      <c r="A28807" s="3"/>
      <c r="B28807" s="3"/>
      <c r="C28807" s="3"/>
      <c r="D28807" s="3"/>
      <c r="E28807" s="3"/>
      <c r="F28807" s="3"/>
      <c r="G28807" s="3"/>
      <c r="H28807" s="3"/>
      <c r="I28807" s="3"/>
      <c r="J28807" s="3"/>
      <c r="K28807" s="3"/>
      <c r="L28807" s="3"/>
      <c r="M28807" s="3"/>
      <c r="N28807" s="3"/>
    </row>
    <row r="28808">
      <c r="A28808" s="3"/>
      <c r="B28808" s="3"/>
      <c r="C28808" s="3"/>
      <c r="D28808" s="3"/>
      <c r="E28808" s="3"/>
      <c r="F28808" s="3"/>
      <c r="G28808" s="3"/>
      <c r="H28808" s="3"/>
      <c r="I28808" s="3"/>
      <c r="J28808" s="3"/>
      <c r="K28808" s="3"/>
      <c r="L28808" s="3"/>
      <c r="M28808" s="3"/>
      <c r="N28808" s="3"/>
    </row>
    <row r="28809">
      <c r="A28809" s="3"/>
      <c r="B28809" s="3"/>
      <c r="C28809" s="3"/>
      <c r="D28809" s="3"/>
      <c r="E28809" s="3"/>
      <c r="F28809" s="3"/>
      <c r="G28809" s="3"/>
      <c r="H28809" s="3"/>
      <c r="I28809" s="3"/>
      <c r="J28809" s="3"/>
      <c r="K28809" s="3"/>
      <c r="L28809" s="3"/>
      <c r="M28809" s="3"/>
      <c r="N28809" s="3"/>
    </row>
    <row r="28810">
      <c r="A28810" s="3"/>
      <c r="B28810" s="3"/>
      <c r="C28810" s="3"/>
      <c r="D28810" s="3"/>
      <c r="E28810" s="3"/>
      <c r="F28810" s="3"/>
      <c r="G28810" s="3"/>
      <c r="H28810" s="3"/>
      <c r="I28810" s="3"/>
      <c r="J28810" s="3"/>
      <c r="K28810" s="3"/>
      <c r="L28810" s="3"/>
      <c r="M28810" s="3"/>
      <c r="N28810" s="3"/>
    </row>
    <row r="28811">
      <c r="A28811" s="3"/>
      <c r="B28811" s="3"/>
      <c r="C28811" s="3"/>
      <c r="D28811" s="3"/>
      <c r="E28811" s="3"/>
      <c r="F28811" s="3"/>
      <c r="G28811" s="3"/>
      <c r="H28811" s="3"/>
      <c r="I28811" s="3"/>
      <c r="J28811" s="3"/>
      <c r="K28811" s="3"/>
      <c r="L28811" s="3"/>
      <c r="M28811" s="3"/>
      <c r="N28811" s="3"/>
    </row>
    <row r="28812">
      <c r="A28812" s="3"/>
      <c r="B28812" s="3"/>
      <c r="C28812" s="3"/>
      <c r="D28812" s="3"/>
      <c r="E28812" s="3"/>
      <c r="F28812" s="3"/>
      <c r="G28812" s="3"/>
      <c r="H28812" s="3"/>
      <c r="I28812" s="3"/>
      <c r="J28812" s="3"/>
      <c r="K28812" s="3"/>
      <c r="L28812" s="3"/>
      <c r="M28812" s="3"/>
      <c r="N28812" s="3"/>
    </row>
    <row r="28813">
      <c r="A28813" s="3"/>
      <c r="B28813" s="3"/>
      <c r="C28813" s="3"/>
      <c r="D28813" s="3"/>
      <c r="E28813" s="3"/>
      <c r="F28813" s="3"/>
      <c r="G28813" s="3"/>
      <c r="H28813" s="3"/>
      <c r="I28813" s="3"/>
      <c r="J28813" s="3"/>
      <c r="K28813" s="3"/>
      <c r="L28813" s="3"/>
      <c r="M28813" s="3"/>
      <c r="N28813" s="3"/>
    </row>
    <row r="28814">
      <c r="A28814" s="3"/>
      <c r="B28814" s="3"/>
      <c r="C28814" s="3"/>
      <c r="D28814" s="3"/>
      <c r="E28814" s="3"/>
      <c r="F28814" s="3"/>
      <c r="G28814" s="3"/>
      <c r="H28814" s="3"/>
      <c r="I28814" s="3"/>
      <c r="J28814" s="3"/>
      <c r="K28814" s="3"/>
      <c r="L28814" s="3"/>
      <c r="M28814" s="3"/>
      <c r="N28814" s="3"/>
    </row>
    <row r="28815">
      <c r="A28815" s="3"/>
      <c r="B28815" s="3"/>
      <c r="C28815" s="3"/>
      <c r="D28815" s="3"/>
      <c r="E28815" s="3"/>
      <c r="F28815" s="3"/>
      <c r="G28815" s="3"/>
      <c r="H28815" s="3"/>
      <c r="I28815" s="3"/>
      <c r="J28815" s="3"/>
      <c r="K28815" s="3"/>
      <c r="L28815" s="3"/>
      <c r="M28815" s="3"/>
      <c r="N28815" s="3"/>
    </row>
    <row r="28816">
      <c r="A28816" s="3"/>
      <c r="B28816" s="3"/>
      <c r="C28816" s="3"/>
      <c r="D28816" s="3"/>
      <c r="E28816" s="3"/>
      <c r="F28816" s="3"/>
      <c r="G28816" s="3"/>
      <c r="H28816" s="3"/>
      <c r="I28816" s="3"/>
      <c r="J28816" s="3"/>
      <c r="K28816" s="3"/>
      <c r="L28816" s="3"/>
      <c r="M28816" s="3"/>
      <c r="N28816" s="3"/>
    </row>
    <row r="28817">
      <c r="A28817" s="3"/>
      <c r="B28817" s="3"/>
      <c r="C28817" s="3"/>
      <c r="D28817" s="3"/>
      <c r="E28817" s="3"/>
      <c r="F28817" s="3"/>
      <c r="G28817" s="3"/>
      <c r="H28817" s="3"/>
      <c r="I28817" s="3"/>
      <c r="J28817" s="3"/>
      <c r="K28817" s="3"/>
      <c r="L28817" s="3"/>
      <c r="M28817" s="3"/>
      <c r="N28817" s="3"/>
    </row>
    <row r="28818">
      <c r="A28818" s="3"/>
      <c r="B28818" s="3"/>
      <c r="C28818" s="3"/>
      <c r="D28818" s="3"/>
      <c r="E28818" s="3"/>
      <c r="F28818" s="3"/>
      <c r="G28818" s="3"/>
      <c r="H28818" s="3"/>
      <c r="I28818" s="3"/>
      <c r="J28818" s="3"/>
      <c r="K28818" s="3"/>
      <c r="L28818" s="3"/>
      <c r="M28818" s="3"/>
      <c r="N28818" s="3"/>
    </row>
    <row r="28819">
      <c r="A28819" s="3"/>
      <c r="B28819" s="3"/>
      <c r="C28819" s="3"/>
      <c r="D28819" s="3"/>
      <c r="E28819" s="3"/>
      <c r="F28819" s="3"/>
      <c r="G28819" s="3"/>
      <c r="H28819" s="3"/>
      <c r="I28819" s="3"/>
      <c r="J28819" s="3"/>
      <c r="K28819" s="3"/>
      <c r="L28819" s="3"/>
      <c r="M28819" s="3"/>
      <c r="N28819" s="3"/>
    </row>
    <row r="28820">
      <c r="A28820" s="3"/>
      <c r="B28820" s="3"/>
      <c r="C28820" s="3"/>
      <c r="D28820" s="3"/>
      <c r="E28820" s="3"/>
      <c r="F28820" s="3"/>
      <c r="G28820" s="3"/>
      <c r="H28820" s="3"/>
      <c r="I28820" s="3"/>
      <c r="J28820" s="3"/>
      <c r="K28820" s="3"/>
      <c r="L28820" s="3"/>
      <c r="M28820" s="3"/>
      <c r="N28820" s="3"/>
    </row>
    <row r="28821">
      <c r="A28821" s="3"/>
      <c r="B28821" s="3"/>
      <c r="C28821" s="3"/>
      <c r="D28821" s="3"/>
      <c r="E28821" s="3"/>
      <c r="F28821" s="3"/>
      <c r="G28821" s="3"/>
      <c r="H28821" s="3"/>
      <c r="I28821" s="3"/>
      <c r="J28821" s="3"/>
      <c r="K28821" s="3"/>
      <c r="L28821" s="3"/>
      <c r="M28821" s="3"/>
      <c r="N28821" s="3"/>
    </row>
    <row r="28822">
      <c r="A28822" s="3"/>
      <c r="B28822" s="3"/>
      <c r="C28822" s="3"/>
      <c r="D28822" s="3"/>
      <c r="E28822" s="3"/>
      <c r="F28822" s="3"/>
      <c r="G28822" s="3"/>
      <c r="H28822" s="3"/>
      <c r="I28822" s="3"/>
      <c r="J28822" s="3"/>
      <c r="K28822" s="3"/>
      <c r="L28822" s="3"/>
      <c r="M28822" s="3"/>
      <c r="N28822" s="3"/>
    </row>
    <row r="28823">
      <c r="A28823" s="3"/>
      <c r="B28823" s="3"/>
      <c r="C28823" s="3"/>
      <c r="D28823" s="3"/>
      <c r="E28823" s="3"/>
      <c r="F28823" s="3"/>
      <c r="G28823" s="3"/>
      <c r="H28823" s="3"/>
      <c r="I28823" s="3"/>
      <c r="J28823" s="3"/>
      <c r="K28823" s="3"/>
      <c r="L28823" s="3"/>
      <c r="M28823" s="3"/>
      <c r="N28823" s="3"/>
    </row>
    <row r="28824">
      <c r="A28824" s="3"/>
      <c r="B28824" s="3"/>
      <c r="C28824" s="3"/>
      <c r="D28824" s="3"/>
      <c r="E28824" s="3"/>
      <c r="F28824" s="3"/>
      <c r="G28824" s="3"/>
      <c r="H28824" s="3"/>
      <c r="I28824" s="3"/>
      <c r="J28824" s="3"/>
      <c r="K28824" s="3"/>
      <c r="L28824" s="3"/>
      <c r="M28824" s="3"/>
      <c r="N28824" s="3"/>
    </row>
    <row r="28825">
      <c r="A28825" s="3"/>
      <c r="B28825" s="3"/>
      <c r="C28825" s="3"/>
      <c r="D28825" s="3"/>
      <c r="E28825" s="3"/>
      <c r="F28825" s="3"/>
      <c r="G28825" s="3"/>
      <c r="H28825" s="3"/>
      <c r="I28825" s="3"/>
      <c r="J28825" s="3"/>
      <c r="K28825" s="3"/>
      <c r="L28825" s="3"/>
      <c r="M28825" s="3"/>
      <c r="N28825" s="3"/>
    </row>
    <row r="28826">
      <c r="A28826" s="3"/>
      <c r="B28826" s="3"/>
      <c r="C28826" s="3"/>
      <c r="D28826" s="3"/>
      <c r="E28826" s="3"/>
      <c r="F28826" s="3"/>
      <c r="G28826" s="3"/>
      <c r="H28826" s="3"/>
      <c r="I28826" s="3"/>
      <c r="J28826" s="3"/>
      <c r="K28826" s="3"/>
      <c r="L28826" s="3"/>
      <c r="M28826" s="3"/>
      <c r="N28826" s="3"/>
    </row>
    <row r="28827">
      <c r="A28827" s="3"/>
      <c r="B28827" s="3"/>
      <c r="C28827" s="3"/>
      <c r="D28827" s="3"/>
      <c r="E28827" s="3"/>
      <c r="F28827" s="3"/>
      <c r="G28827" s="3"/>
      <c r="H28827" s="3"/>
      <c r="I28827" s="3"/>
      <c r="J28827" s="3"/>
      <c r="K28827" s="3"/>
      <c r="L28827" s="3"/>
      <c r="M28827" s="3"/>
      <c r="N28827" s="3"/>
    </row>
    <row r="28828">
      <c r="A28828" s="3"/>
      <c r="B28828" s="3"/>
      <c r="C28828" s="3"/>
      <c r="D28828" s="3"/>
      <c r="E28828" s="3"/>
      <c r="F28828" s="3"/>
      <c r="G28828" s="3"/>
      <c r="H28828" s="3"/>
      <c r="I28828" s="3"/>
      <c r="J28828" s="3"/>
      <c r="K28828" s="3"/>
      <c r="L28828" s="3"/>
      <c r="M28828" s="3"/>
      <c r="N28828" s="3"/>
    </row>
    <row r="28829">
      <c r="A28829" s="3"/>
      <c r="B28829" s="3"/>
      <c r="C28829" s="3"/>
      <c r="D28829" s="3"/>
      <c r="E28829" s="3"/>
      <c r="F28829" s="3"/>
      <c r="G28829" s="3"/>
      <c r="H28829" s="3"/>
      <c r="I28829" s="3"/>
      <c r="J28829" s="3"/>
      <c r="K28829" s="3"/>
      <c r="L28829" s="3"/>
      <c r="M28829" s="3"/>
      <c r="N28829" s="3"/>
    </row>
    <row r="28830">
      <c r="A28830" s="3"/>
      <c r="B28830" s="3"/>
      <c r="C28830" s="3"/>
      <c r="D28830" s="3"/>
      <c r="E28830" s="3"/>
      <c r="F28830" s="3"/>
      <c r="G28830" s="3"/>
      <c r="H28830" s="3"/>
      <c r="I28830" s="3"/>
      <c r="J28830" s="3"/>
      <c r="K28830" s="3"/>
      <c r="L28830" s="3"/>
      <c r="M28830" s="3"/>
      <c r="N28830" s="3"/>
    </row>
    <row r="28831">
      <c r="A28831" s="3"/>
      <c r="B28831" s="3"/>
      <c r="C28831" s="3"/>
      <c r="D28831" s="3"/>
      <c r="E28831" s="3"/>
      <c r="F28831" s="3"/>
      <c r="G28831" s="3"/>
      <c r="H28831" s="3"/>
      <c r="I28831" s="3"/>
      <c r="J28831" s="3"/>
      <c r="K28831" s="3"/>
      <c r="L28831" s="3"/>
      <c r="M28831" s="3"/>
      <c r="N28831" s="3"/>
    </row>
    <row r="28832">
      <c r="A28832" s="3"/>
      <c r="B28832" s="3"/>
      <c r="C28832" s="3"/>
      <c r="D28832" s="3"/>
      <c r="E28832" s="3"/>
      <c r="F28832" s="3"/>
      <c r="G28832" s="3"/>
      <c r="H28832" s="3"/>
      <c r="I28832" s="3"/>
      <c r="J28832" s="3"/>
      <c r="K28832" s="3"/>
      <c r="L28832" s="3"/>
      <c r="M28832" s="3"/>
      <c r="N28832" s="3"/>
    </row>
    <row r="28833">
      <c r="A28833" s="3"/>
      <c r="B28833" s="3"/>
      <c r="C28833" s="3"/>
      <c r="D28833" s="3"/>
      <c r="E28833" s="3"/>
      <c r="F28833" s="3"/>
      <c r="G28833" s="3"/>
      <c r="H28833" s="3"/>
      <c r="I28833" s="3"/>
      <c r="J28833" s="3"/>
      <c r="K28833" s="3"/>
      <c r="L28833" s="3"/>
      <c r="M28833" s="3"/>
      <c r="N28833" s="3"/>
    </row>
    <row r="28834">
      <c r="A28834" s="3"/>
      <c r="B28834" s="3"/>
      <c r="C28834" s="3"/>
      <c r="D28834" s="3"/>
      <c r="E28834" s="3"/>
      <c r="F28834" s="3"/>
      <c r="G28834" s="3"/>
      <c r="H28834" s="3"/>
      <c r="I28834" s="3"/>
      <c r="J28834" s="3"/>
      <c r="K28834" s="3"/>
      <c r="L28834" s="3"/>
      <c r="M28834" s="3"/>
      <c r="N28834" s="3"/>
    </row>
    <row r="28835">
      <c r="A28835" s="3"/>
      <c r="B28835" s="3"/>
      <c r="C28835" s="3"/>
      <c r="D28835" s="3"/>
      <c r="E28835" s="3"/>
      <c r="F28835" s="3"/>
      <c r="G28835" s="3"/>
      <c r="H28835" s="3"/>
      <c r="I28835" s="3"/>
      <c r="J28835" s="3"/>
      <c r="K28835" s="3"/>
      <c r="L28835" s="3"/>
      <c r="M28835" s="3"/>
      <c r="N28835" s="3"/>
    </row>
    <row r="28836">
      <c r="A28836" s="3"/>
      <c r="B28836" s="3"/>
      <c r="C28836" s="3"/>
      <c r="D28836" s="3"/>
      <c r="E28836" s="3"/>
      <c r="F28836" s="3"/>
      <c r="G28836" s="3"/>
      <c r="H28836" s="3"/>
      <c r="I28836" s="3"/>
      <c r="J28836" s="3"/>
      <c r="K28836" s="3"/>
      <c r="L28836" s="3"/>
      <c r="M28836" s="3"/>
      <c r="N28836" s="3"/>
    </row>
    <row r="28837">
      <c r="A28837" s="3"/>
      <c r="B28837" s="3"/>
      <c r="C28837" s="3"/>
      <c r="D28837" s="3"/>
      <c r="E28837" s="3"/>
      <c r="F28837" s="3"/>
      <c r="G28837" s="3"/>
      <c r="H28837" s="3"/>
      <c r="I28837" s="3"/>
      <c r="J28837" s="3"/>
      <c r="K28837" s="3"/>
      <c r="L28837" s="3"/>
      <c r="M28837" s="3"/>
      <c r="N28837" s="3"/>
    </row>
    <row r="28838">
      <c r="A28838" s="3"/>
      <c r="B28838" s="3"/>
      <c r="C28838" s="3"/>
      <c r="D28838" s="3"/>
      <c r="E28838" s="3"/>
      <c r="F28838" s="3"/>
      <c r="G28838" s="3"/>
      <c r="H28838" s="3"/>
      <c r="I28838" s="3"/>
      <c r="J28838" s="3"/>
      <c r="K28838" s="3"/>
      <c r="L28838" s="3"/>
      <c r="M28838" s="3"/>
      <c r="N28838" s="3"/>
    </row>
    <row r="28839">
      <c r="A28839" s="3"/>
      <c r="B28839" s="3"/>
      <c r="C28839" s="3"/>
      <c r="D28839" s="3"/>
      <c r="E28839" s="3"/>
      <c r="F28839" s="3"/>
      <c r="G28839" s="3"/>
      <c r="H28839" s="3"/>
      <c r="I28839" s="3"/>
      <c r="J28839" s="3"/>
      <c r="K28839" s="3"/>
      <c r="L28839" s="3"/>
      <c r="M28839" s="3"/>
      <c r="N28839" s="3"/>
    </row>
    <row r="28840">
      <c r="A28840" s="3"/>
      <c r="B28840" s="3"/>
      <c r="C28840" s="3"/>
      <c r="D28840" s="3"/>
      <c r="E28840" s="3"/>
      <c r="F28840" s="3"/>
      <c r="G28840" s="3"/>
      <c r="H28840" s="3"/>
      <c r="I28840" s="3"/>
      <c r="J28840" s="3"/>
      <c r="K28840" s="3"/>
      <c r="L28840" s="3"/>
      <c r="M28840" s="3"/>
      <c r="N28840" s="3"/>
    </row>
    <row r="28841">
      <c r="A28841" s="3"/>
      <c r="B28841" s="3"/>
      <c r="C28841" s="3"/>
      <c r="D28841" s="3"/>
      <c r="E28841" s="3"/>
      <c r="F28841" s="3"/>
      <c r="G28841" s="3"/>
      <c r="H28841" s="3"/>
      <c r="I28841" s="3"/>
      <c r="J28841" s="3"/>
      <c r="K28841" s="3"/>
      <c r="L28841" s="3"/>
      <c r="M28841" s="3"/>
      <c r="N28841" s="3"/>
    </row>
    <row r="28842">
      <c r="A28842" s="3"/>
      <c r="B28842" s="3"/>
      <c r="C28842" s="3"/>
      <c r="D28842" s="3"/>
      <c r="E28842" s="3"/>
      <c r="F28842" s="3"/>
      <c r="G28842" s="3"/>
      <c r="H28842" s="3"/>
      <c r="I28842" s="3"/>
      <c r="J28842" s="3"/>
      <c r="K28842" s="3"/>
      <c r="L28842" s="3"/>
      <c r="M28842" s="3"/>
      <c r="N28842" s="3"/>
    </row>
    <row r="28843">
      <c r="A28843" s="3"/>
      <c r="B28843" s="3"/>
      <c r="C28843" s="3"/>
      <c r="D28843" s="3"/>
      <c r="E28843" s="3"/>
      <c r="F28843" s="3"/>
      <c r="G28843" s="3"/>
      <c r="H28843" s="3"/>
      <c r="I28843" s="3"/>
      <c r="J28843" s="3"/>
      <c r="K28843" s="3"/>
      <c r="L28843" s="3"/>
      <c r="M28843" s="3"/>
      <c r="N28843" s="3"/>
    </row>
    <row r="28844">
      <c r="A28844" s="3"/>
      <c r="B28844" s="3"/>
      <c r="C28844" s="3"/>
      <c r="D28844" s="3"/>
      <c r="E28844" s="3"/>
      <c r="F28844" s="3"/>
      <c r="G28844" s="3"/>
      <c r="H28844" s="3"/>
      <c r="I28844" s="3"/>
      <c r="J28844" s="3"/>
      <c r="K28844" s="3"/>
      <c r="L28844" s="3"/>
      <c r="M28844" s="3"/>
      <c r="N28844" s="3"/>
    </row>
    <row r="28845">
      <c r="A28845" s="3"/>
      <c r="B28845" s="3"/>
      <c r="C28845" s="3"/>
      <c r="D28845" s="3"/>
      <c r="E28845" s="3"/>
      <c r="F28845" s="3"/>
      <c r="G28845" s="3"/>
      <c r="H28845" s="3"/>
      <c r="I28845" s="3"/>
      <c r="J28845" s="3"/>
      <c r="K28845" s="3"/>
      <c r="L28845" s="3"/>
      <c r="M28845" s="3"/>
      <c r="N28845" s="3"/>
    </row>
    <row r="28846">
      <c r="A28846" s="3"/>
      <c r="B28846" s="3"/>
      <c r="C28846" s="3"/>
      <c r="D28846" s="3"/>
      <c r="E28846" s="3"/>
      <c r="F28846" s="3"/>
      <c r="G28846" s="3"/>
      <c r="H28846" s="3"/>
      <c r="I28846" s="3"/>
      <c r="J28846" s="3"/>
      <c r="K28846" s="3"/>
      <c r="L28846" s="3"/>
      <c r="M28846" s="3"/>
      <c r="N28846" s="3"/>
    </row>
    <row r="28847">
      <c r="A28847" s="3"/>
      <c r="B28847" s="3"/>
      <c r="C28847" s="3"/>
      <c r="D28847" s="3"/>
      <c r="E28847" s="3"/>
      <c r="F28847" s="3"/>
      <c r="G28847" s="3"/>
      <c r="H28847" s="3"/>
      <c r="I28847" s="3"/>
      <c r="J28847" s="3"/>
      <c r="K28847" s="3"/>
      <c r="L28847" s="3"/>
      <c r="M28847" s="3"/>
      <c r="N28847" s="3"/>
    </row>
    <row r="28848">
      <c r="A28848" s="3"/>
      <c r="B28848" s="3"/>
      <c r="C28848" s="3"/>
      <c r="D28848" s="3"/>
      <c r="E28848" s="3"/>
      <c r="F28848" s="3"/>
      <c r="G28848" s="3"/>
      <c r="H28848" s="3"/>
      <c r="I28848" s="3"/>
      <c r="J28848" s="3"/>
      <c r="K28848" s="3"/>
      <c r="L28848" s="3"/>
      <c r="M28848" s="3"/>
      <c r="N28848" s="3"/>
    </row>
    <row r="28849">
      <c r="A28849" s="3"/>
      <c r="B28849" s="3"/>
      <c r="C28849" s="3"/>
      <c r="D28849" s="3"/>
      <c r="E28849" s="3"/>
      <c r="F28849" s="3"/>
      <c r="G28849" s="3"/>
      <c r="H28849" s="3"/>
      <c r="I28849" s="3"/>
      <c r="J28849" s="3"/>
      <c r="K28849" s="3"/>
      <c r="L28849" s="3"/>
      <c r="M28849" s="3"/>
      <c r="N28849" s="3"/>
    </row>
    <row r="28850">
      <c r="A28850" s="3"/>
      <c r="B28850" s="3"/>
      <c r="C28850" s="3"/>
      <c r="D28850" s="3"/>
      <c r="E28850" s="3"/>
      <c r="F28850" s="3"/>
      <c r="G28850" s="3"/>
      <c r="H28850" s="3"/>
      <c r="I28850" s="3"/>
      <c r="J28850" s="3"/>
      <c r="K28850" s="3"/>
      <c r="L28850" s="3"/>
      <c r="M28850" s="3"/>
      <c r="N28850" s="3"/>
    </row>
    <row r="28851">
      <c r="A28851" s="3"/>
      <c r="B28851" s="3"/>
      <c r="C28851" s="3"/>
      <c r="D28851" s="3"/>
      <c r="E28851" s="3"/>
      <c r="F28851" s="3"/>
      <c r="G28851" s="3"/>
      <c r="H28851" s="3"/>
      <c r="I28851" s="3"/>
      <c r="J28851" s="3"/>
      <c r="K28851" s="3"/>
      <c r="L28851" s="3"/>
      <c r="M28851" s="3"/>
      <c r="N28851" s="3"/>
    </row>
    <row r="28852">
      <c r="A28852" s="3"/>
      <c r="B28852" s="3"/>
      <c r="C28852" s="3"/>
      <c r="D28852" s="3"/>
      <c r="E28852" s="3"/>
      <c r="F28852" s="3"/>
      <c r="G28852" s="3"/>
      <c r="H28852" s="3"/>
      <c r="I28852" s="3"/>
      <c r="J28852" s="3"/>
      <c r="K28852" s="3"/>
      <c r="L28852" s="3"/>
      <c r="M28852" s="3"/>
      <c r="N28852" s="3"/>
    </row>
    <row r="28853">
      <c r="A28853" s="3"/>
      <c r="B28853" s="3"/>
      <c r="C28853" s="3"/>
      <c r="D28853" s="3"/>
      <c r="E28853" s="3"/>
      <c r="F28853" s="3"/>
      <c r="G28853" s="3"/>
      <c r="H28853" s="3"/>
      <c r="I28853" s="3"/>
      <c r="J28853" s="3"/>
      <c r="K28853" s="3"/>
      <c r="L28853" s="3"/>
      <c r="M28853" s="3"/>
      <c r="N28853" s="3"/>
    </row>
    <row r="28854">
      <c r="A28854" s="3"/>
      <c r="B28854" s="3"/>
      <c r="C28854" s="3"/>
      <c r="D28854" s="3"/>
      <c r="E28854" s="3"/>
      <c r="F28854" s="3"/>
      <c r="G28854" s="3"/>
      <c r="H28854" s="3"/>
      <c r="I28854" s="3"/>
      <c r="J28854" s="3"/>
      <c r="K28854" s="3"/>
      <c r="L28854" s="3"/>
      <c r="M28854" s="3"/>
      <c r="N28854" s="3"/>
    </row>
    <row r="28855">
      <c r="A28855" s="3"/>
      <c r="B28855" s="3"/>
      <c r="C28855" s="3"/>
      <c r="D28855" s="3"/>
      <c r="E28855" s="3"/>
      <c r="F28855" s="3"/>
      <c r="G28855" s="3"/>
      <c r="H28855" s="3"/>
      <c r="I28855" s="3"/>
      <c r="J28855" s="3"/>
      <c r="K28855" s="3"/>
      <c r="L28855" s="3"/>
      <c r="M28855" s="3"/>
      <c r="N28855" s="3"/>
    </row>
    <row r="28856">
      <c r="A28856" s="3"/>
      <c r="B28856" s="3"/>
      <c r="C28856" s="3"/>
      <c r="D28856" s="3"/>
      <c r="E28856" s="3"/>
      <c r="F28856" s="3"/>
      <c r="G28856" s="3"/>
      <c r="H28856" s="3"/>
      <c r="I28856" s="3"/>
      <c r="J28856" s="3"/>
      <c r="K28856" s="3"/>
      <c r="L28856" s="3"/>
      <c r="M28856" s="3"/>
      <c r="N28856" s="3"/>
    </row>
    <row r="28857">
      <c r="A28857" s="3"/>
      <c r="B28857" s="3"/>
      <c r="C28857" s="3"/>
      <c r="D28857" s="3"/>
      <c r="E28857" s="3"/>
      <c r="F28857" s="3"/>
      <c r="G28857" s="3"/>
      <c r="H28857" s="3"/>
      <c r="I28857" s="3"/>
      <c r="J28857" s="3"/>
      <c r="K28857" s="3"/>
      <c r="L28857" s="3"/>
      <c r="M28857" s="3"/>
      <c r="N28857" s="3"/>
    </row>
    <row r="28858">
      <c r="A28858" s="3"/>
      <c r="B28858" s="3"/>
      <c r="C28858" s="3"/>
      <c r="D28858" s="3"/>
      <c r="E28858" s="3"/>
      <c r="F28858" s="3"/>
      <c r="G28858" s="3"/>
      <c r="H28858" s="3"/>
      <c r="I28858" s="3"/>
      <c r="J28858" s="3"/>
      <c r="K28858" s="3"/>
      <c r="L28858" s="3"/>
      <c r="M28858" s="3"/>
      <c r="N28858" s="3"/>
    </row>
    <row r="28859">
      <c r="A28859" s="3"/>
      <c r="B28859" s="3"/>
      <c r="C28859" s="3"/>
      <c r="D28859" s="3"/>
      <c r="E28859" s="3"/>
      <c r="F28859" s="3"/>
      <c r="G28859" s="3"/>
      <c r="H28859" s="3"/>
      <c r="I28859" s="3"/>
      <c r="J28859" s="3"/>
      <c r="K28859" s="3"/>
      <c r="L28859" s="3"/>
      <c r="M28859" s="3"/>
      <c r="N28859" s="3"/>
    </row>
    <row r="28860">
      <c r="A28860" s="3"/>
      <c r="B28860" s="3"/>
      <c r="C28860" s="3"/>
      <c r="D28860" s="3"/>
      <c r="E28860" s="3"/>
      <c r="F28860" s="3"/>
      <c r="G28860" s="3"/>
      <c r="H28860" s="3"/>
      <c r="I28860" s="3"/>
      <c r="J28860" s="3"/>
      <c r="K28860" s="3"/>
      <c r="L28860" s="3"/>
      <c r="M28860" s="3"/>
      <c r="N28860" s="3"/>
    </row>
    <row r="28861">
      <c r="A28861" s="3"/>
      <c r="B28861" s="3"/>
      <c r="C28861" s="3"/>
      <c r="D28861" s="3"/>
      <c r="E28861" s="3"/>
      <c r="F28861" s="3"/>
      <c r="G28861" s="3"/>
      <c r="H28861" s="3"/>
      <c r="I28861" s="3"/>
      <c r="J28861" s="3"/>
      <c r="K28861" s="3"/>
      <c r="L28861" s="3"/>
      <c r="M28861" s="3"/>
      <c r="N28861" s="3"/>
    </row>
    <row r="28862">
      <c r="A28862" s="3"/>
      <c r="B28862" s="3"/>
      <c r="C28862" s="3"/>
      <c r="D28862" s="3"/>
      <c r="E28862" s="3"/>
      <c r="F28862" s="3"/>
      <c r="G28862" s="3"/>
      <c r="H28862" s="3"/>
      <c r="I28862" s="3"/>
      <c r="J28862" s="3"/>
      <c r="K28862" s="3"/>
      <c r="L28862" s="3"/>
      <c r="M28862" s="3"/>
      <c r="N28862" s="3"/>
    </row>
    <row r="28863">
      <c r="A28863" s="3"/>
      <c r="B28863" s="3"/>
      <c r="C28863" s="3"/>
      <c r="D28863" s="3"/>
      <c r="E28863" s="3"/>
      <c r="F28863" s="3"/>
      <c r="G28863" s="3"/>
      <c r="H28863" s="3"/>
      <c r="I28863" s="3"/>
      <c r="J28863" s="3"/>
      <c r="K28863" s="3"/>
      <c r="L28863" s="3"/>
      <c r="M28863" s="3"/>
      <c r="N28863" s="3"/>
    </row>
    <row r="28864">
      <c r="A28864" s="3"/>
      <c r="B28864" s="3"/>
      <c r="C28864" s="3"/>
      <c r="D28864" s="3"/>
      <c r="E28864" s="3"/>
      <c r="F28864" s="3"/>
      <c r="G28864" s="3"/>
      <c r="H28864" s="3"/>
      <c r="I28864" s="3"/>
      <c r="J28864" s="3"/>
      <c r="K28864" s="3"/>
      <c r="L28864" s="3"/>
      <c r="M28864" s="3"/>
      <c r="N28864" s="3"/>
    </row>
    <row r="28865">
      <c r="A28865" s="3"/>
      <c r="B28865" s="3"/>
      <c r="C28865" s="3"/>
      <c r="D28865" s="3"/>
      <c r="E28865" s="3"/>
      <c r="F28865" s="3"/>
      <c r="G28865" s="3"/>
      <c r="H28865" s="3"/>
      <c r="I28865" s="3"/>
      <c r="J28865" s="3"/>
      <c r="K28865" s="3"/>
      <c r="L28865" s="3"/>
      <c r="M28865" s="3"/>
      <c r="N28865" s="3"/>
    </row>
    <row r="28866">
      <c r="A28866" s="3"/>
      <c r="B28866" s="3"/>
      <c r="C28866" s="3"/>
      <c r="D28866" s="3"/>
      <c r="E28866" s="3"/>
      <c r="F28866" s="3"/>
      <c r="G28866" s="3"/>
      <c r="H28866" s="3"/>
      <c r="I28866" s="3"/>
      <c r="J28866" s="3"/>
      <c r="K28866" s="3"/>
      <c r="L28866" s="3"/>
      <c r="M28866" s="3"/>
      <c r="N28866" s="3"/>
    </row>
    <row r="28867">
      <c r="A28867" s="3"/>
      <c r="B28867" s="3"/>
      <c r="C28867" s="3"/>
      <c r="D28867" s="3"/>
      <c r="E28867" s="3"/>
      <c r="F28867" s="3"/>
      <c r="G28867" s="3"/>
      <c r="H28867" s="3"/>
      <c r="I28867" s="3"/>
      <c r="J28867" s="3"/>
      <c r="K28867" s="3"/>
      <c r="L28867" s="3"/>
      <c r="M28867" s="3"/>
      <c r="N28867" s="3"/>
    </row>
    <row r="28868">
      <c r="A28868" s="3"/>
      <c r="B28868" s="3"/>
      <c r="C28868" s="3"/>
      <c r="D28868" s="3"/>
      <c r="E28868" s="3"/>
      <c r="F28868" s="3"/>
      <c r="G28868" s="3"/>
      <c r="H28868" s="3"/>
      <c r="I28868" s="3"/>
      <c r="J28868" s="3"/>
      <c r="K28868" s="3"/>
      <c r="L28868" s="3"/>
      <c r="M28868" s="3"/>
      <c r="N28868" s="3"/>
    </row>
    <row r="28869">
      <c r="A28869" s="3"/>
      <c r="B28869" s="3"/>
      <c r="C28869" s="3"/>
      <c r="D28869" s="3"/>
      <c r="E28869" s="3"/>
      <c r="F28869" s="3"/>
      <c r="G28869" s="3"/>
      <c r="H28869" s="3"/>
      <c r="I28869" s="3"/>
      <c r="J28869" s="3"/>
      <c r="K28869" s="3"/>
      <c r="L28869" s="3"/>
      <c r="M28869" s="3"/>
      <c r="N28869" s="3"/>
    </row>
    <row r="28870">
      <c r="A28870" s="3"/>
      <c r="B28870" s="3"/>
      <c r="C28870" s="3"/>
      <c r="D28870" s="3"/>
      <c r="E28870" s="3"/>
      <c r="F28870" s="3"/>
      <c r="G28870" s="3"/>
      <c r="H28870" s="3"/>
      <c r="I28870" s="3"/>
      <c r="J28870" s="3"/>
      <c r="K28870" s="3"/>
      <c r="L28870" s="3"/>
      <c r="M28870" s="3"/>
      <c r="N28870" s="3"/>
    </row>
    <row r="28871">
      <c r="A28871" s="3"/>
      <c r="B28871" s="3"/>
      <c r="C28871" s="3"/>
      <c r="D28871" s="3"/>
      <c r="E28871" s="3"/>
      <c r="F28871" s="3"/>
      <c r="G28871" s="3"/>
      <c r="H28871" s="3"/>
      <c r="I28871" s="3"/>
      <c r="J28871" s="3"/>
      <c r="K28871" s="3"/>
      <c r="L28871" s="3"/>
      <c r="M28871" s="3"/>
      <c r="N28871" s="3"/>
    </row>
    <row r="28872">
      <c r="A28872" s="3"/>
      <c r="B28872" s="3"/>
      <c r="C28872" s="3"/>
      <c r="D28872" s="3"/>
      <c r="E28872" s="3"/>
      <c r="F28872" s="3"/>
      <c r="G28872" s="3"/>
      <c r="H28872" s="3"/>
      <c r="I28872" s="3"/>
      <c r="J28872" s="3"/>
      <c r="K28872" s="3"/>
      <c r="L28872" s="3"/>
      <c r="M28872" s="3"/>
      <c r="N28872" s="3"/>
    </row>
    <row r="28873">
      <c r="A28873" s="3"/>
      <c r="B28873" s="3"/>
      <c r="C28873" s="3"/>
      <c r="D28873" s="3"/>
      <c r="E28873" s="3"/>
      <c r="F28873" s="3"/>
      <c r="G28873" s="3"/>
      <c r="H28873" s="3"/>
      <c r="I28873" s="3"/>
      <c r="J28873" s="3"/>
      <c r="K28873" s="3"/>
      <c r="L28873" s="3"/>
      <c r="M28873" s="3"/>
      <c r="N28873" s="3"/>
    </row>
    <row r="28874">
      <c r="A28874" s="3"/>
      <c r="B28874" s="3"/>
      <c r="C28874" s="3"/>
      <c r="D28874" s="3"/>
      <c r="E28874" s="3"/>
      <c r="F28874" s="3"/>
      <c r="G28874" s="3"/>
      <c r="H28874" s="3"/>
      <c r="I28874" s="3"/>
      <c r="J28874" s="3"/>
      <c r="K28874" s="3"/>
      <c r="L28874" s="3"/>
      <c r="M28874" s="3"/>
      <c r="N28874" s="3"/>
    </row>
    <row r="28875">
      <c r="A28875" s="3"/>
      <c r="B28875" s="3"/>
      <c r="C28875" s="3"/>
      <c r="D28875" s="3"/>
      <c r="E28875" s="3"/>
      <c r="F28875" s="3"/>
      <c r="G28875" s="3"/>
      <c r="H28875" s="3"/>
      <c r="I28875" s="3"/>
      <c r="J28875" s="3"/>
      <c r="K28875" s="3"/>
      <c r="L28875" s="3"/>
      <c r="M28875" s="3"/>
      <c r="N28875" s="3"/>
    </row>
    <row r="28876">
      <c r="A28876" s="3"/>
      <c r="B28876" s="3"/>
      <c r="C28876" s="3"/>
      <c r="D28876" s="3"/>
      <c r="E28876" s="3"/>
      <c r="F28876" s="3"/>
      <c r="G28876" s="3"/>
      <c r="H28876" s="3"/>
      <c r="I28876" s="3"/>
      <c r="J28876" s="3"/>
      <c r="K28876" s="3"/>
      <c r="L28876" s="3"/>
      <c r="M28876" s="3"/>
      <c r="N28876" s="3"/>
    </row>
    <row r="28877">
      <c r="A28877" s="3"/>
      <c r="B28877" s="3"/>
      <c r="C28877" s="3"/>
      <c r="D28877" s="3"/>
      <c r="E28877" s="3"/>
      <c r="F28877" s="3"/>
      <c r="G28877" s="3"/>
      <c r="H28877" s="3"/>
      <c r="I28877" s="3"/>
      <c r="J28877" s="3"/>
      <c r="K28877" s="3"/>
      <c r="L28877" s="3"/>
      <c r="M28877" s="3"/>
      <c r="N28877" s="3"/>
    </row>
    <row r="28878">
      <c r="A28878" s="3"/>
      <c r="B28878" s="3"/>
      <c r="C28878" s="3"/>
      <c r="D28878" s="3"/>
      <c r="E28878" s="3"/>
      <c r="F28878" s="3"/>
      <c r="G28878" s="3"/>
      <c r="H28878" s="3"/>
      <c r="I28878" s="3"/>
      <c r="J28878" s="3"/>
      <c r="K28878" s="3"/>
      <c r="L28878" s="3"/>
      <c r="M28878" s="3"/>
      <c r="N28878" s="3"/>
    </row>
    <row r="28879">
      <c r="A28879" s="3"/>
      <c r="B28879" s="3"/>
      <c r="C28879" s="3"/>
      <c r="D28879" s="3"/>
      <c r="E28879" s="3"/>
      <c r="F28879" s="3"/>
      <c r="G28879" s="3"/>
      <c r="H28879" s="3"/>
      <c r="I28879" s="3"/>
      <c r="J28879" s="3"/>
      <c r="K28879" s="3"/>
      <c r="L28879" s="3"/>
      <c r="M28879" s="3"/>
      <c r="N28879" s="3"/>
    </row>
    <row r="28880">
      <c r="A28880" s="3"/>
      <c r="B28880" s="3"/>
      <c r="C28880" s="3"/>
      <c r="D28880" s="3"/>
      <c r="E28880" s="3"/>
      <c r="F28880" s="3"/>
      <c r="G28880" s="3"/>
      <c r="H28880" s="3"/>
      <c r="I28880" s="3"/>
      <c r="J28880" s="3"/>
      <c r="K28880" s="3"/>
      <c r="L28880" s="3"/>
      <c r="M28880" s="3"/>
      <c r="N28880" s="3"/>
    </row>
    <row r="28881">
      <c r="A28881" s="3"/>
      <c r="B28881" s="3"/>
      <c r="C28881" s="3"/>
      <c r="D28881" s="3"/>
      <c r="E28881" s="3"/>
      <c r="F28881" s="3"/>
      <c r="G28881" s="3"/>
      <c r="H28881" s="3"/>
      <c r="I28881" s="3"/>
      <c r="J28881" s="3"/>
      <c r="K28881" s="3"/>
      <c r="L28881" s="3"/>
      <c r="M28881" s="3"/>
      <c r="N28881" s="3"/>
    </row>
    <row r="28882">
      <c r="A28882" s="3"/>
      <c r="B28882" s="3"/>
      <c r="C28882" s="3"/>
      <c r="D28882" s="3"/>
      <c r="E28882" s="3"/>
      <c r="F28882" s="3"/>
      <c r="G28882" s="3"/>
      <c r="H28882" s="3"/>
      <c r="I28882" s="3"/>
      <c r="J28882" s="3"/>
      <c r="K28882" s="3"/>
      <c r="L28882" s="3"/>
      <c r="M28882" s="3"/>
      <c r="N28882" s="3"/>
    </row>
    <row r="28883">
      <c r="A28883" s="3"/>
      <c r="B28883" s="3"/>
      <c r="C28883" s="3"/>
      <c r="D28883" s="3"/>
      <c r="E28883" s="3"/>
      <c r="F28883" s="3"/>
      <c r="G28883" s="3"/>
      <c r="H28883" s="3"/>
      <c r="I28883" s="3"/>
      <c r="J28883" s="3"/>
      <c r="K28883" s="3"/>
      <c r="L28883" s="3"/>
      <c r="M28883" s="3"/>
      <c r="N28883" s="3"/>
    </row>
    <row r="28884">
      <c r="A28884" s="3"/>
      <c r="B28884" s="3"/>
      <c r="C28884" s="3"/>
      <c r="D28884" s="3"/>
      <c r="E28884" s="3"/>
      <c r="F28884" s="3"/>
      <c r="G28884" s="3"/>
      <c r="H28884" s="3"/>
      <c r="I28884" s="3"/>
      <c r="J28884" s="3"/>
      <c r="K28884" s="3"/>
      <c r="L28884" s="3"/>
      <c r="M28884" s="3"/>
      <c r="N28884" s="3"/>
    </row>
    <row r="28885">
      <c r="A28885" s="3"/>
      <c r="B28885" s="3"/>
      <c r="C28885" s="3"/>
      <c r="D28885" s="3"/>
      <c r="E28885" s="3"/>
      <c r="F28885" s="3"/>
      <c r="G28885" s="3"/>
      <c r="H28885" s="3"/>
      <c r="I28885" s="3"/>
      <c r="J28885" s="3"/>
      <c r="K28885" s="3"/>
      <c r="L28885" s="3"/>
      <c r="M28885" s="3"/>
      <c r="N28885" s="3"/>
    </row>
    <row r="28886">
      <c r="A28886" s="3"/>
      <c r="B28886" s="3"/>
      <c r="C28886" s="3"/>
      <c r="D28886" s="3"/>
      <c r="E28886" s="3"/>
      <c r="F28886" s="3"/>
      <c r="G28886" s="3"/>
      <c r="H28886" s="3"/>
      <c r="I28886" s="3"/>
      <c r="J28886" s="3"/>
      <c r="K28886" s="3"/>
      <c r="L28886" s="3"/>
      <c r="M28886" s="3"/>
      <c r="N28886" s="3"/>
    </row>
    <row r="28887">
      <c r="A28887" s="3"/>
      <c r="B28887" s="3"/>
      <c r="C28887" s="3"/>
      <c r="D28887" s="3"/>
      <c r="E28887" s="3"/>
      <c r="F28887" s="3"/>
      <c r="G28887" s="3"/>
      <c r="H28887" s="3"/>
      <c r="I28887" s="3"/>
      <c r="J28887" s="3"/>
      <c r="K28887" s="3"/>
      <c r="L28887" s="3"/>
      <c r="M28887" s="3"/>
      <c r="N28887" s="3"/>
    </row>
    <row r="28888">
      <c r="A28888" s="3"/>
      <c r="B28888" s="3"/>
      <c r="C28888" s="3"/>
      <c r="D28888" s="3"/>
      <c r="E28888" s="3"/>
      <c r="F28888" s="3"/>
      <c r="G28888" s="3"/>
      <c r="H28888" s="3"/>
      <c r="I28888" s="3"/>
      <c r="J28888" s="3"/>
      <c r="K28888" s="3"/>
      <c r="L28888" s="3"/>
      <c r="M28888" s="3"/>
      <c r="N28888" s="3"/>
    </row>
    <row r="28889">
      <c r="A28889" s="3"/>
      <c r="B28889" s="3"/>
      <c r="C28889" s="3"/>
      <c r="D28889" s="3"/>
      <c r="E28889" s="3"/>
      <c r="F28889" s="3"/>
      <c r="G28889" s="3"/>
      <c r="H28889" s="3"/>
      <c r="I28889" s="3"/>
      <c r="J28889" s="3"/>
      <c r="K28889" s="3"/>
      <c r="L28889" s="3"/>
      <c r="M28889" s="3"/>
      <c r="N28889" s="3"/>
    </row>
    <row r="28890">
      <c r="A28890" s="3"/>
      <c r="B28890" s="3"/>
      <c r="C28890" s="3"/>
      <c r="D28890" s="3"/>
      <c r="E28890" s="3"/>
      <c r="F28890" s="3"/>
      <c r="G28890" s="3"/>
      <c r="H28890" s="3"/>
      <c r="I28890" s="3"/>
      <c r="J28890" s="3"/>
      <c r="K28890" s="3"/>
      <c r="L28890" s="3"/>
      <c r="M28890" s="3"/>
      <c r="N28890" s="3"/>
    </row>
    <row r="28891">
      <c r="A28891" s="3"/>
      <c r="B28891" s="3"/>
      <c r="C28891" s="3"/>
      <c r="D28891" s="3"/>
      <c r="E28891" s="3"/>
      <c r="F28891" s="3"/>
      <c r="G28891" s="3"/>
      <c r="H28891" s="3"/>
      <c r="I28891" s="3"/>
      <c r="J28891" s="3"/>
      <c r="K28891" s="3"/>
      <c r="L28891" s="3"/>
      <c r="M28891" s="3"/>
      <c r="N28891" s="3"/>
    </row>
    <row r="28892">
      <c r="A28892" s="3"/>
      <c r="B28892" s="3"/>
      <c r="C28892" s="3"/>
      <c r="D28892" s="3"/>
      <c r="E28892" s="3"/>
      <c r="F28892" s="3"/>
      <c r="G28892" s="3"/>
      <c r="H28892" s="3"/>
      <c r="I28892" s="3"/>
      <c r="J28892" s="3"/>
      <c r="K28892" s="3"/>
      <c r="L28892" s="3"/>
      <c r="M28892" s="3"/>
      <c r="N28892" s="3"/>
    </row>
    <row r="28893">
      <c r="A28893" s="3"/>
      <c r="B28893" s="3"/>
      <c r="C28893" s="3"/>
      <c r="D28893" s="3"/>
      <c r="E28893" s="3"/>
      <c r="F28893" s="3"/>
      <c r="G28893" s="3"/>
      <c r="H28893" s="3"/>
      <c r="I28893" s="3"/>
      <c r="J28893" s="3"/>
      <c r="K28893" s="3"/>
      <c r="L28893" s="3"/>
      <c r="M28893" s="3"/>
      <c r="N28893" s="3"/>
    </row>
    <row r="28894">
      <c r="A28894" s="3"/>
      <c r="B28894" s="3"/>
      <c r="C28894" s="3"/>
      <c r="D28894" s="3"/>
      <c r="E28894" s="3"/>
      <c r="F28894" s="3"/>
      <c r="G28894" s="3"/>
      <c r="H28894" s="3"/>
      <c r="I28894" s="3"/>
      <c r="J28894" s="3"/>
      <c r="K28894" s="3"/>
      <c r="L28894" s="3"/>
      <c r="M28894" s="3"/>
      <c r="N28894" s="3"/>
    </row>
    <row r="28895">
      <c r="A28895" s="3"/>
      <c r="B28895" s="3"/>
      <c r="C28895" s="3"/>
      <c r="D28895" s="3"/>
      <c r="E28895" s="3"/>
      <c r="F28895" s="3"/>
      <c r="G28895" s="3"/>
      <c r="H28895" s="3"/>
      <c r="I28895" s="3"/>
      <c r="J28895" s="3"/>
      <c r="K28895" s="3"/>
      <c r="L28895" s="3"/>
      <c r="M28895" s="3"/>
      <c r="N28895" s="3"/>
    </row>
    <row r="28896">
      <c r="A28896" s="3"/>
      <c r="B28896" s="3"/>
      <c r="C28896" s="3"/>
      <c r="D28896" s="3"/>
      <c r="E28896" s="3"/>
      <c r="F28896" s="3"/>
      <c r="G28896" s="3"/>
      <c r="H28896" s="3"/>
      <c r="I28896" s="3"/>
      <c r="J28896" s="3"/>
      <c r="K28896" s="3"/>
      <c r="L28896" s="3"/>
      <c r="M28896" s="3"/>
      <c r="N28896" s="3"/>
    </row>
    <row r="28897">
      <c r="A28897" s="3"/>
      <c r="B28897" s="3"/>
      <c r="C28897" s="3"/>
      <c r="D28897" s="3"/>
      <c r="E28897" s="3"/>
      <c r="F28897" s="3"/>
      <c r="G28897" s="3"/>
      <c r="H28897" s="3"/>
      <c r="I28897" s="3"/>
      <c r="J28897" s="3"/>
      <c r="K28897" s="3"/>
      <c r="L28897" s="3"/>
      <c r="M28897" s="3"/>
      <c r="N28897" s="3"/>
    </row>
    <row r="28898">
      <c r="A28898" s="3"/>
      <c r="B28898" s="3"/>
      <c r="C28898" s="3"/>
      <c r="D28898" s="3"/>
      <c r="E28898" s="3"/>
      <c r="F28898" s="3"/>
      <c r="G28898" s="3"/>
      <c r="H28898" s="3"/>
      <c r="I28898" s="3"/>
      <c r="J28898" s="3"/>
      <c r="K28898" s="3"/>
      <c r="L28898" s="3"/>
      <c r="M28898" s="3"/>
      <c r="N28898" s="3"/>
    </row>
    <row r="28899">
      <c r="A28899" s="3"/>
      <c r="B28899" s="3"/>
      <c r="C28899" s="3"/>
      <c r="D28899" s="3"/>
      <c r="E28899" s="3"/>
      <c r="F28899" s="3"/>
      <c r="G28899" s="3"/>
      <c r="H28899" s="3"/>
      <c r="I28899" s="3"/>
      <c r="J28899" s="3"/>
      <c r="K28899" s="3"/>
      <c r="L28899" s="3"/>
      <c r="M28899" s="3"/>
      <c r="N28899" s="3"/>
    </row>
    <row r="28900">
      <c r="A28900" s="3"/>
      <c r="B28900" s="3"/>
      <c r="C28900" s="3"/>
      <c r="D28900" s="3"/>
      <c r="E28900" s="3"/>
      <c r="F28900" s="3"/>
      <c r="G28900" s="3"/>
      <c r="H28900" s="3"/>
      <c r="I28900" s="3"/>
      <c r="J28900" s="3"/>
      <c r="K28900" s="3"/>
      <c r="L28900" s="3"/>
      <c r="M28900" s="3"/>
      <c r="N28900" s="3"/>
    </row>
    <row r="28901">
      <c r="A28901" s="3"/>
      <c r="B28901" s="3"/>
      <c r="C28901" s="3"/>
      <c r="D28901" s="3"/>
      <c r="E28901" s="3"/>
      <c r="F28901" s="3"/>
      <c r="G28901" s="3"/>
      <c r="H28901" s="3"/>
      <c r="I28901" s="3"/>
      <c r="J28901" s="3"/>
      <c r="K28901" s="3"/>
      <c r="L28901" s="3"/>
      <c r="M28901" s="3"/>
      <c r="N28901" s="3"/>
    </row>
    <row r="28902">
      <c r="A28902" s="3"/>
      <c r="B28902" s="3"/>
      <c r="C28902" s="3"/>
      <c r="D28902" s="3"/>
      <c r="E28902" s="3"/>
      <c r="F28902" s="3"/>
      <c r="G28902" s="3"/>
      <c r="H28902" s="3"/>
      <c r="I28902" s="3"/>
      <c r="J28902" s="3"/>
      <c r="K28902" s="3"/>
      <c r="L28902" s="3"/>
      <c r="M28902" s="3"/>
      <c r="N28902" s="3"/>
    </row>
    <row r="28903">
      <c r="A28903" s="3"/>
      <c r="B28903" s="3"/>
      <c r="C28903" s="3"/>
      <c r="D28903" s="3"/>
      <c r="E28903" s="3"/>
      <c r="F28903" s="3"/>
      <c r="G28903" s="3"/>
      <c r="H28903" s="3"/>
      <c r="I28903" s="3"/>
      <c r="J28903" s="3"/>
      <c r="K28903" s="3"/>
      <c r="L28903" s="3"/>
      <c r="M28903" s="3"/>
      <c r="N28903" s="3"/>
    </row>
    <row r="28904">
      <c r="A28904" s="3"/>
      <c r="B28904" s="3"/>
      <c r="C28904" s="3"/>
      <c r="D28904" s="3"/>
      <c r="E28904" s="3"/>
      <c r="F28904" s="3"/>
      <c r="G28904" s="3"/>
      <c r="H28904" s="3"/>
      <c r="I28904" s="3"/>
      <c r="J28904" s="3"/>
      <c r="K28904" s="3"/>
      <c r="L28904" s="3"/>
      <c r="M28904" s="3"/>
      <c r="N28904" s="3"/>
    </row>
    <row r="28905">
      <c r="A28905" s="3"/>
      <c r="B28905" s="3"/>
      <c r="C28905" s="3"/>
      <c r="D28905" s="3"/>
      <c r="E28905" s="3"/>
      <c r="F28905" s="3"/>
      <c r="G28905" s="3"/>
      <c r="H28905" s="3"/>
      <c r="I28905" s="3"/>
      <c r="J28905" s="3"/>
      <c r="K28905" s="3"/>
      <c r="L28905" s="3"/>
      <c r="M28905" s="3"/>
      <c r="N28905" s="3"/>
    </row>
    <row r="28906">
      <c r="A28906" s="3"/>
      <c r="B28906" s="3"/>
      <c r="C28906" s="3"/>
      <c r="D28906" s="3"/>
      <c r="E28906" s="3"/>
      <c r="F28906" s="3"/>
      <c r="G28906" s="3"/>
      <c r="H28906" s="3"/>
      <c r="I28906" s="3"/>
      <c r="J28906" s="3"/>
      <c r="K28906" s="3"/>
      <c r="L28906" s="3"/>
      <c r="M28906" s="3"/>
      <c r="N28906" s="3"/>
    </row>
    <row r="28907">
      <c r="A28907" s="3"/>
      <c r="B28907" s="3"/>
      <c r="C28907" s="3"/>
      <c r="D28907" s="3"/>
      <c r="E28907" s="3"/>
      <c r="F28907" s="3"/>
      <c r="G28907" s="3"/>
      <c r="H28907" s="3"/>
      <c r="I28907" s="3"/>
      <c r="J28907" s="3"/>
      <c r="K28907" s="3"/>
      <c r="L28907" s="3"/>
      <c r="M28907" s="3"/>
      <c r="N28907" s="3"/>
    </row>
    <row r="28908">
      <c r="A28908" s="3"/>
      <c r="B28908" s="3"/>
      <c r="C28908" s="3"/>
      <c r="D28908" s="3"/>
      <c r="E28908" s="3"/>
      <c r="F28908" s="3"/>
      <c r="G28908" s="3"/>
      <c r="H28908" s="3"/>
      <c r="I28908" s="3"/>
      <c r="J28908" s="3"/>
      <c r="K28908" s="3"/>
      <c r="L28908" s="3"/>
      <c r="M28908" s="3"/>
      <c r="N28908" s="3"/>
    </row>
    <row r="28909">
      <c r="A28909" s="3"/>
      <c r="B28909" s="3"/>
      <c r="C28909" s="3"/>
      <c r="D28909" s="3"/>
      <c r="E28909" s="3"/>
      <c r="F28909" s="3"/>
      <c r="G28909" s="3"/>
      <c r="H28909" s="3"/>
      <c r="I28909" s="3"/>
      <c r="J28909" s="3"/>
      <c r="K28909" s="3"/>
      <c r="L28909" s="3"/>
      <c r="M28909" s="3"/>
      <c r="N28909" s="3"/>
    </row>
    <row r="28910">
      <c r="A28910" s="3"/>
      <c r="B28910" s="3"/>
      <c r="C28910" s="3"/>
      <c r="D28910" s="3"/>
      <c r="E28910" s="3"/>
      <c r="F28910" s="3"/>
      <c r="G28910" s="3"/>
      <c r="H28910" s="3"/>
      <c r="I28910" s="3"/>
      <c r="J28910" s="3"/>
      <c r="K28910" s="3"/>
      <c r="L28910" s="3"/>
      <c r="M28910" s="3"/>
      <c r="N28910" s="3"/>
    </row>
    <row r="28911">
      <c r="A28911" s="3"/>
      <c r="B28911" s="3"/>
      <c r="C28911" s="3"/>
      <c r="D28911" s="3"/>
      <c r="E28911" s="3"/>
      <c r="F28911" s="3"/>
      <c r="G28911" s="3"/>
      <c r="H28911" s="3"/>
      <c r="I28911" s="3"/>
      <c r="J28911" s="3"/>
      <c r="K28911" s="3"/>
      <c r="L28911" s="3"/>
      <c r="M28911" s="3"/>
      <c r="N28911" s="3"/>
    </row>
    <row r="28912">
      <c r="A28912" s="3"/>
      <c r="B28912" s="3"/>
      <c r="C28912" s="3"/>
      <c r="D28912" s="3"/>
      <c r="E28912" s="3"/>
      <c r="F28912" s="3"/>
      <c r="G28912" s="3"/>
      <c r="H28912" s="3"/>
      <c r="I28912" s="3"/>
      <c r="J28912" s="3"/>
      <c r="K28912" s="3"/>
      <c r="L28912" s="3"/>
      <c r="M28912" s="3"/>
      <c r="N28912" s="3"/>
    </row>
    <row r="28913">
      <c r="A28913" s="3"/>
      <c r="B28913" s="3"/>
      <c r="C28913" s="3"/>
      <c r="D28913" s="3"/>
      <c r="E28913" s="3"/>
      <c r="F28913" s="3"/>
      <c r="G28913" s="3"/>
      <c r="H28913" s="3"/>
      <c r="I28913" s="3"/>
      <c r="J28913" s="3"/>
      <c r="K28913" s="3"/>
      <c r="L28913" s="3"/>
      <c r="M28913" s="3"/>
      <c r="N28913" s="3"/>
    </row>
    <row r="28914">
      <c r="A28914" s="3"/>
      <c r="B28914" s="3"/>
      <c r="C28914" s="3"/>
      <c r="D28914" s="3"/>
      <c r="E28914" s="3"/>
      <c r="F28914" s="3"/>
      <c r="G28914" s="3"/>
      <c r="H28914" s="3"/>
      <c r="I28914" s="3"/>
      <c r="J28914" s="3"/>
      <c r="K28914" s="3"/>
      <c r="L28914" s="3"/>
      <c r="M28914" s="3"/>
      <c r="N28914" s="3"/>
    </row>
    <row r="28915">
      <c r="A28915" s="3"/>
      <c r="B28915" s="3"/>
      <c r="C28915" s="3"/>
      <c r="D28915" s="3"/>
      <c r="E28915" s="3"/>
      <c r="F28915" s="3"/>
      <c r="G28915" s="3"/>
      <c r="H28915" s="3"/>
      <c r="I28915" s="3"/>
      <c r="J28915" s="3"/>
      <c r="K28915" s="3"/>
      <c r="L28915" s="3"/>
      <c r="M28915" s="3"/>
      <c r="N28915" s="3"/>
    </row>
    <row r="28916">
      <c r="A28916" s="3"/>
      <c r="B28916" s="3"/>
      <c r="C28916" s="3"/>
      <c r="D28916" s="3"/>
      <c r="E28916" s="3"/>
      <c r="F28916" s="3"/>
      <c r="G28916" s="3"/>
      <c r="H28916" s="3"/>
      <c r="I28916" s="3"/>
      <c r="J28916" s="3"/>
      <c r="K28916" s="3"/>
      <c r="L28916" s="3"/>
      <c r="M28916" s="3"/>
      <c r="N28916" s="3"/>
    </row>
    <row r="28917">
      <c r="A28917" s="3"/>
      <c r="B28917" s="3"/>
      <c r="C28917" s="3"/>
      <c r="D28917" s="3"/>
      <c r="E28917" s="3"/>
      <c r="F28917" s="3"/>
      <c r="G28917" s="3"/>
      <c r="H28917" s="3"/>
      <c r="I28917" s="3"/>
      <c r="J28917" s="3"/>
      <c r="K28917" s="3"/>
      <c r="L28917" s="3"/>
      <c r="M28917" s="3"/>
      <c r="N28917" s="3"/>
    </row>
    <row r="28918">
      <c r="A28918" s="3"/>
      <c r="B28918" s="3"/>
      <c r="C28918" s="3"/>
      <c r="D28918" s="3"/>
      <c r="E28918" s="3"/>
      <c r="F28918" s="3"/>
      <c r="G28918" s="3"/>
      <c r="H28918" s="3"/>
      <c r="I28918" s="3"/>
      <c r="J28918" s="3"/>
      <c r="K28918" s="3"/>
      <c r="L28918" s="3"/>
      <c r="M28918" s="3"/>
      <c r="N28918" s="3"/>
    </row>
    <row r="28919">
      <c r="A28919" s="3"/>
      <c r="B28919" s="3"/>
      <c r="C28919" s="3"/>
      <c r="D28919" s="3"/>
      <c r="E28919" s="3"/>
      <c r="F28919" s="3"/>
      <c r="G28919" s="3"/>
      <c r="H28919" s="3"/>
      <c r="I28919" s="3"/>
      <c r="J28919" s="3"/>
      <c r="K28919" s="3"/>
      <c r="L28919" s="3"/>
      <c r="M28919" s="3"/>
      <c r="N28919" s="3"/>
    </row>
    <row r="28920">
      <c r="A28920" s="3"/>
      <c r="B28920" s="3"/>
      <c r="C28920" s="3"/>
      <c r="D28920" s="3"/>
      <c r="E28920" s="3"/>
      <c r="F28920" s="3"/>
      <c r="G28920" s="3"/>
      <c r="H28920" s="3"/>
      <c r="I28920" s="3"/>
      <c r="J28920" s="3"/>
      <c r="K28920" s="3"/>
      <c r="L28920" s="3"/>
      <c r="M28920" s="3"/>
      <c r="N28920" s="3"/>
    </row>
    <row r="28921">
      <c r="A28921" s="3"/>
      <c r="B28921" s="3"/>
      <c r="C28921" s="3"/>
      <c r="D28921" s="3"/>
      <c r="E28921" s="3"/>
      <c r="F28921" s="3"/>
      <c r="G28921" s="3"/>
      <c r="H28921" s="3"/>
      <c r="I28921" s="3"/>
      <c r="J28921" s="3"/>
      <c r="K28921" s="3"/>
      <c r="L28921" s="3"/>
      <c r="M28921" s="3"/>
      <c r="N28921" s="3"/>
    </row>
    <row r="28922">
      <c r="A28922" s="3"/>
      <c r="B28922" s="3"/>
      <c r="C28922" s="3"/>
      <c r="D28922" s="3"/>
      <c r="E28922" s="3"/>
      <c r="F28922" s="3"/>
      <c r="G28922" s="3"/>
      <c r="H28922" s="3"/>
      <c r="I28922" s="3"/>
      <c r="J28922" s="3"/>
      <c r="K28922" s="3"/>
      <c r="L28922" s="3"/>
      <c r="M28922" s="3"/>
      <c r="N28922" s="3"/>
    </row>
    <row r="28923">
      <c r="A28923" s="3"/>
      <c r="B28923" s="3"/>
      <c r="C28923" s="3"/>
      <c r="D28923" s="3"/>
      <c r="E28923" s="3"/>
      <c r="F28923" s="3"/>
      <c r="G28923" s="3"/>
      <c r="H28923" s="3"/>
      <c r="I28923" s="3"/>
      <c r="J28923" s="3"/>
      <c r="K28923" s="3"/>
      <c r="L28923" s="3"/>
      <c r="M28923" s="3"/>
      <c r="N28923" s="3"/>
    </row>
    <row r="28924">
      <c r="A28924" s="3"/>
      <c r="B28924" s="3"/>
      <c r="C28924" s="3"/>
      <c r="D28924" s="3"/>
      <c r="E28924" s="3"/>
      <c r="F28924" s="3"/>
      <c r="G28924" s="3"/>
      <c r="H28924" s="3"/>
      <c r="I28924" s="3"/>
      <c r="J28924" s="3"/>
      <c r="K28924" s="3"/>
      <c r="L28924" s="3"/>
      <c r="M28924" s="3"/>
      <c r="N28924" s="3"/>
    </row>
    <row r="28925">
      <c r="A28925" s="3"/>
      <c r="B28925" s="3"/>
      <c r="C28925" s="3"/>
      <c r="D28925" s="3"/>
      <c r="E28925" s="3"/>
      <c r="F28925" s="3"/>
      <c r="G28925" s="3"/>
      <c r="H28925" s="3"/>
      <c r="I28925" s="3"/>
      <c r="J28925" s="3"/>
      <c r="K28925" s="3"/>
      <c r="L28925" s="3"/>
      <c r="M28925" s="3"/>
      <c r="N28925" s="3"/>
    </row>
    <row r="28926">
      <c r="A28926" s="3"/>
      <c r="B28926" s="3"/>
      <c r="C28926" s="3"/>
      <c r="D28926" s="3"/>
      <c r="E28926" s="3"/>
      <c r="F28926" s="3"/>
      <c r="G28926" s="3"/>
      <c r="H28926" s="3"/>
      <c r="I28926" s="3"/>
      <c r="J28926" s="3"/>
      <c r="K28926" s="3"/>
      <c r="L28926" s="3"/>
      <c r="M28926" s="3"/>
      <c r="N28926" s="3"/>
    </row>
    <row r="28927">
      <c r="A28927" s="3"/>
      <c r="B28927" s="3"/>
      <c r="C28927" s="3"/>
      <c r="D28927" s="3"/>
      <c r="E28927" s="3"/>
      <c r="F28927" s="3"/>
      <c r="G28927" s="3"/>
      <c r="H28927" s="3"/>
      <c r="I28927" s="3"/>
      <c r="J28927" s="3"/>
      <c r="K28927" s="3"/>
      <c r="L28927" s="3"/>
      <c r="M28927" s="3"/>
      <c r="N28927" s="3"/>
    </row>
    <row r="28928">
      <c r="A28928" s="3"/>
      <c r="B28928" s="3"/>
      <c r="C28928" s="3"/>
      <c r="D28928" s="3"/>
      <c r="E28928" s="3"/>
      <c r="F28928" s="3"/>
      <c r="G28928" s="3"/>
      <c r="H28928" s="3"/>
      <c r="I28928" s="3"/>
      <c r="J28928" s="3"/>
      <c r="K28928" s="3"/>
      <c r="L28928" s="3"/>
      <c r="M28928" s="3"/>
      <c r="N28928" s="3"/>
    </row>
    <row r="28929">
      <c r="A28929" s="3"/>
      <c r="B28929" s="3"/>
      <c r="C28929" s="3"/>
      <c r="D28929" s="3"/>
      <c r="E28929" s="3"/>
      <c r="F28929" s="3"/>
      <c r="G28929" s="3"/>
      <c r="H28929" s="3"/>
      <c r="I28929" s="3"/>
      <c r="J28929" s="3"/>
      <c r="K28929" s="3"/>
      <c r="L28929" s="3"/>
      <c r="M28929" s="3"/>
      <c r="N28929" s="3"/>
    </row>
    <row r="28930">
      <c r="A28930" s="3"/>
      <c r="B28930" s="3"/>
      <c r="C28930" s="3"/>
      <c r="D28930" s="3"/>
      <c r="E28930" s="3"/>
      <c r="F28930" s="3"/>
      <c r="G28930" s="3"/>
      <c r="H28930" s="3"/>
      <c r="I28930" s="3"/>
      <c r="J28930" s="3"/>
      <c r="K28930" s="3"/>
      <c r="L28930" s="3"/>
      <c r="M28930" s="3"/>
      <c r="N28930" s="3"/>
    </row>
    <row r="28931">
      <c r="A28931" s="3"/>
      <c r="B28931" s="3"/>
      <c r="C28931" s="3"/>
      <c r="D28931" s="3"/>
      <c r="E28931" s="3"/>
      <c r="F28931" s="3"/>
      <c r="G28931" s="3"/>
      <c r="H28931" s="3"/>
      <c r="I28931" s="3"/>
      <c r="J28931" s="3"/>
      <c r="K28931" s="3"/>
      <c r="L28931" s="3"/>
      <c r="M28931" s="3"/>
      <c r="N28931" s="3"/>
    </row>
    <row r="28932">
      <c r="A28932" s="3"/>
      <c r="B28932" s="3"/>
      <c r="C28932" s="3"/>
      <c r="D28932" s="3"/>
      <c r="E28932" s="3"/>
      <c r="F28932" s="3"/>
      <c r="G28932" s="3"/>
      <c r="H28932" s="3"/>
      <c r="I28932" s="3"/>
      <c r="J28932" s="3"/>
      <c r="K28932" s="3"/>
      <c r="L28932" s="3"/>
      <c r="M28932" s="3"/>
      <c r="N28932" s="3"/>
    </row>
    <row r="28933">
      <c r="A28933" s="3"/>
      <c r="B28933" s="3"/>
      <c r="C28933" s="3"/>
      <c r="D28933" s="3"/>
      <c r="E28933" s="3"/>
      <c r="F28933" s="3"/>
      <c r="G28933" s="3"/>
      <c r="H28933" s="3"/>
      <c r="I28933" s="3"/>
      <c r="J28933" s="3"/>
      <c r="K28933" s="3"/>
      <c r="L28933" s="3"/>
      <c r="M28933" s="3"/>
      <c r="N28933" s="3"/>
    </row>
    <row r="28934">
      <c r="A28934" s="3"/>
      <c r="B28934" s="3"/>
      <c r="C28934" s="3"/>
      <c r="D28934" s="3"/>
      <c r="E28934" s="3"/>
      <c r="F28934" s="3"/>
      <c r="G28934" s="3"/>
      <c r="H28934" s="3"/>
      <c r="I28934" s="3"/>
      <c r="J28934" s="3"/>
      <c r="K28934" s="3"/>
      <c r="L28934" s="3"/>
      <c r="M28934" s="3"/>
      <c r="N28934" s="3"/>
    </row>
    <row r="28935">
      <c r="A28935" s="3"/>
      <c r="B28935" s="3"/>
      <c r="C28935" s="3"/>
      <c r="D28935" s="3"/>
      <c r="E28935" s="3"/>
      <c r="F28935" s="3"/>
      <c r="G28935" s="3"/>
      <c r="H28935" s="3"/>
      <c r="I28935" s="3"/>
      <c r="J28935" s="3"/>
      <c r="K28935" s="3"/>
      <c r="L28935" s="3"/>
      <c r="M28935" s="3"/>
      <c r="N28935" s="3"/>
    </row>
    <row r="28936">
      <c r="A28936" s="3"/>
      <c r="B28936" s="3"/>
      <c r="C28936" s="3"/>
      <c r="D28936" s="3"/>
      <c r="E28936" s="3"/>
      <c r="F28936" s="3"/>
      <c r="G28936" s="3"/>
      <c r="H28936" s="3"/>
      <c r="I28936" s="3"/>
      <c r="J28936" s="3"/>
      <c r="K28936" s="3"/>
      <c r="L28936" s="3"/>
      <c r="M28936" s="3"/>
      <c r="N28936" s="3"/>
    </row>
    <row r="28937">
      <c r="A28937" s="3"/>
      <c r="B28937" s="3"/>
      <c r="C28937" s="3"/>
      <c r="D28937" s="3"/>
      <c r="E28937" s="3"/>
      <c r="F28937" s="3"/>
      <c r="G28937" s="3"/>
      <c r="H28937" s="3"/>
      <c r="I28937" s="3"/>
      <c r="J28937" s="3"/>
      <c r="K28937" s="3"/>
      <c r="L28937" s="3"/>
      <c r="M28937" s="3"/>
      <c r="N28937" s="3"/>
    </row>
    <row r="28938">
      <c r="A28938" s="3"/>
      <c r="B28938" s="3"/>
      <c r="C28938" s="3"/>
      <c r="D28938" s="3"/>
      <c r="E28938" s="3"/>
      <c r="F28938" s="3"/>
      <c r="G28938" s="3"/>
      <c r="H28938" s="3"/>
      <c r="I28938" s="3"/>
      <c r="J28938" s="3"/>
      <c r="K28938" s="3"/>
      <c r="L28938" s="3"/>
      <c r="M28938" s="3"/>
      <c r="N28938" s="3"/>
    </row>
    <row r="28939">
      <c r="A28939" s="3"/>
      <c r="B28939" s="3"/>
      <c r="C28939" s="3"/>
      <c r="D28939" s="3"/>
      <c r="E28939" s="3"/>
      <c r="F28939" s="3"/>
      <c r="G28939" s="3"/>
      <c r="H28939" s="3"/>
      <c r="I28939" s="3"/>
      <c r="J28939" s="3"/>
      <c r="K28939" s="3"/>
      <c r="L28939" s="3"/>
      <c r="M28939" s="3"/>
      <c r="N28939" s="3"/>
    </row>
    <row r="28940">
      <c r="A28940" s="3"/>
      <c r="B28940" s="3"/>
      <c r="C28940" s="3"/>
      <c r="D28940" s="3"/>
      <c r="E28940" s="3"/>
      <c r="F28940" s="3"/>
      <c r="G28940" s="3"/>
      <c r="H28940" s="3"/>
      <c r="I28940" s="3"/>
      <c r="J28940" s="3"/>
      <c r="K28940" s="3"/>
      <c r="L28940" s="3"/>
      <c r="M28940" s="3"/>
      <c r="N28940" s="3"/>
    </row>
    <row r="28941">
      <c r="A28941" s="3"/>
      <c r="B28941" s="3"/>
      <c r="C28941" s="3"/>
      <c r="D28941" s="3"/>
      <c r="E28941" s="3"/>
      <c r="F28941" s="3"/>
      <c r="G28941" s="3"/>
      <c r="H28941" s="3"/>
      <c r="I28941" s="3"/>
      <c r="J28941" s="3"/>
      <c r="K28941" s="3"/>
      <c r="L28941" s="3"/>
      <c r="M28941" s="3"/>
      <c r="N28941" s="3"/>
    </row>
    <row r="28942">
      <c r="A28942" s="3"/>
      <c r="B28942" s="3"/>
      <c r="C28942" s="3"/>
      <c r="D28942" s="3"/>
      <c r="E28942" s="3"/>
      <c r="F28942" s="3"/>
      <c r="G28942" s="3"/>
      <c r="H28942" s="3"/>
      <c r="I28942" s="3"/>
      <c r="J28942" s="3"/>
      <c r="K28942" s="3"/>
      <c r="L28942" s="3"/>
      <c r="M28942" s="3"/>
      <c r="N28942" s="3"/>
    </row>
    <row r="28943">
      <c r="A28943" s="3"/>
      <c r="B28943" s="3"/>
      <c r="C28943" s="3"/>
      <c r="D28943" s="3"/>
      <c r="E28943" s="3"/>
      <c r="F28943" s="3"/>
      <c r="G28943" s="3"/>
      <c r="H28943" s="3"/>
      <c r="I28943" s="3"/>
      <c r="J28943" s="3"/>
      <c r="K28943" s="3"/>
      <c r="L28943" s="3"/>
      <c r="M28943" s="3"/>
      <c r="N28943" s="3"/>
    </row>
    <row r="28944">
      <c r="A28944" s="3"/>
      <c r="B28944" s="3"/>
      <c r="C28944" s="3"/>
      <c r="D28944" s="3"/>
      <c r="E28944" s="3"/>
      <c r="F28944" s="3"/>
      <c r="G28944" s="3"/>
      <c r="H28944" s="3"/>
      <c r="I28944" s="3"/>
      <c r="J28944" s="3"/>
      <c r="K28944" s="3"/>
      <c r="L28944" s="3"/>
      <c r="M28944" s="3"/>
      <c r="N28944" s="3"/>
    </row>
    <row r="28945">
      <c r="A28945" s="3"/>
      <c r="B28945" s="3"/>
      <c r="C28945" s="3"/>
      <c r="D28945" s="3"/>
      <c r="E28945" s="3"/>
      <c r="F28945" s="3"/>
      <c r="G28945" s="3"/>
      <c r="H28945" s="3"/>
      <c r="I28945" s="3"/>
      <c r="J28945" s="3"/>
      <c r="K28945" s="3"/>
      <c r="L28945" s="3"/>
      <c r="M28945" s="3"/>
      <c r="N28945" s="3"/>
    </row>
    <row r="28946">
      <c r="A28946" s="3"/>
      <c r="B28946" s="3"/>
      <c r="C28946" s="3"/>
      <c r="D28946" s="3"/>
      <c r="E28946" s="3"/>
      <c r="F28946" s="3"/>
      <c r="G28946" s="3"/>
      <c r="H28946" s="3"/>
      <c r="I28946" s="3"/>
      <c r="J28946" s="3"/>
      <c r="K28946" s="3"/>
      <c r="L28946" s="3"/>
      <c r="M28946" s="3"/>
      <c r="N28946" s="3"/>
    </row>
    <row r="28947">
      <c r="A28947" s="3"/>
      <c r="B28947" s="3"/>
      <c r="C28947" s="3"/>
      <c r="D28947" s="3"/>
      <c r="E28947" s="3"/>
      <c r="F28947" s="3"/>
      <c r="G28947" s="3"/>
      <c r="H28947" s="3"/>
      <c r="I28947" s="3"/>
      <c r="J28947" s="3"/>
      <c r="K28947" s="3"/>
      <c r="L28947" s="3"/>
      <c r="M28947" s="3"/>
      <c r="N28947" s="3"/>
    </row>
    <row r="28948">
      <c r="A28948" s="3"/>
      <c r="B28948" s="3"/>
      <c r="C28948" s="3"/>
      <c r="D28948" s="3"/>
      <c r="E28948" s="3"/>
      <c r="F28948" s="3"/>
      <c r="G28948" s="3"/>
      <c r="H28948" s="3"/>
      <c r="I28948" s="3"/>
      <c r="J28948" s="3"/>
      <c r="K28948" s="3"/>
      <c r="L28948" s="3"/>
      <c r="M28948" s="3"/>
      <c r="N28948" s="3"/>
    </row>
    <row r="28949">
      <c r="A28949" s="3"/>
      <c r="B28949" s="3"/>
      <c r="C28949" s="3"/>
      <c r="D28949" s="3"/>
      <c r="E28949" s="3"/>
      <c r="F28949" s="3"/>
      <c r="G28949" s="3"/>
      <c r="H28949" s="3"/>
      <c r="I28949" s="3"/>
      <c r="J28949" s="3"/>
      <c r="K28949" s="3"/>
      <c r="L28949" s="3"/>
      <c r="M28949" s="3"/>
      <c r="N28949" s="3"/>
    </row>
    <row r="28950">
      <c r="A28950" s="3"/>
      <c r="B28950" s="3"/>
      <c r="C28950" s="3"/>
      <c r="D28950" s="3"/>
      <c r="E28950" s="3"/>
      <c r="F28950" s="3"/>
      <c r="G28950" s="3"/>
      <c r="H28950" s="3"/>
      <c r="I28950" s="3"/>
      <c r="J28950" s="3"/>
      <c r="K28950" s="3"/>
      <c r="L28950" s="3"/>
      <c r="M28950" s="3"/>
      <c r="N28950" s="3"/>
    </row>
    <row r="28951">
      <c r="A28951" s="3"/>
      <c r="B28951" s="3"/>
      <c r="C28951" s="3"/>
      <c r="D28951" s="3"/>
      <c r="E28951" s="3"/>
      <c r="F28951" s="3"/>
      <c r="G28951" s="3"/>
      <c r="H28951" s="3"/>
      <c r="I28951" s="3"/>
      <c r="J28951" s="3"/>
      <c r="K28951" s="3"/>
      <c r="L28951" s="3"/>
      <c r="M28951" s="3"/>
      <c r="N28951" s="3"/>
    </row>
    <row r="28952">
      <c r="A28952" s="3"/>
      <c r="B28952" s="3"/>
      <c r="C28952" s="3"/>
      <c r="D28952" s="3"/>
      <c r="E28952" s="3"/>
      <c r="F28952" s="3"/>
      <c r="G28952" s="3"/>
      <c r="H28952" s="3"/>
      <c r="I28952" s="3"/>
      <c r="J28952" s="3"/>
      <c r="K28952" s="3"/>
      <c r="L28952" s="3"/>
      <c r="M28952" s="3"/>
      <c r="N28952" s="3"/>
    </row>
    <row r="28953">
      <c r="A28953" s="3"/>
      <c r="B28953" s="3"/>
      <c r="C28953" s="3"/>
      <c r="D28953" s="3"/>
      <c r="E28953" s="3"/>
      <c r="F28953" s="3"/>
      <c r="G28953" s="3"/>
      <c r="H28953" s="3"/>
      <c r="I28953" s="3"/>
      <c r="J28953" s="3"/>
      <c r="K28953" s="3"/>
      <c r="L28953" s="3"/>
      <c r="M28953" s="3"/>
      <c r="N28953" s="3"/>
    </row>
    <row r="28954">
      <c r="A28954" s="3"/>
      <c r="B28954" s="3"/>
      <c r="C28954" s="3"/>
      <c r="D28954" s="3"/>
      <c r="E28954" s="3"/>
      <c r="F28954" s="3"/>
      <c r="G28954" s="3"/>
      <c r="H28954" s="3"/>
      <c r="I28954" s="3"/>
      <c r="J28954" s="3"/>
      <c r="K28954" s="3"/>
      <c r="L28954" s="3"/>
      <c r="M28954" s="3"/>
      <c r="N28954" s="3"/>
    </row>
    <row r="28955">
      <c r="A28955" s="3"/>
      <c r="B28955" s="3"/>
      <c r="C28955" s="3"/>
      <c r="D28955" s="3"/>
      <c r="E28955" s="3"/>
      <c r="F28955" s="3"/>
      <c r="G28955" s="3"/>
      <c r="H28955" s="3"/>
      <c r="I28955" s="3"/>
      <c r="J28955" s="3"/>
      <c r="K28955" s="3"/>
      <c r="L28955" s="3"/>
      <c r="M28955" s="3"/>
      <c r="N28955" s="3"/>
    </row>
    <row r="28956">
      <c r="A28956" s="3"/>
      <c r="B28956" s="3"/>
      <c r="C28956" s="3"/>
      <c r="D28956" s="3"/>
      <c r="E28956" s="3"/>
      <c r="F28956" s="3"/>
      <c r="G28956" s="3"/>
      <c r="H28956" s="3"/>
      <c r="I28956" s="3"/>
      <c r="J28956" s="3"/>
      <c r="K28956" s="3"/>
      <c r="L28956" s="3"/>
      <c r="M28956" s="3"/>
      <c r="N28956" s="3"/>
    </row>
    <row r="28957">
      <c r="A28957" s="3"/>
      <c r="B28957" s="3"/>
      <c r="C28957" s="3"/>
      <c r="D28957" s="3"/>
      <c r="E28957" s="3"/>
      <c r="F28957" s="3"/>
      <c r="G28957" s="3"/>
      <c r="H28957" s="3"/>
      <c r="I28957" s="3"/>
      <c r="J28957" s="3"/>
      <c r="K28957" s="3"/>
      <c r="L28957" s="3"/>
      <c r="M28957" s="3"/>
      <c r="N28957" s="3"/>
    </row>
    <row r="28958">
      <c r="A28958" s="3"/>
      <c r="B28958" s="3"/>
      <c r="C28958" s="3"/>
      <c r="D28958" s="3"/>
      <c r="E28958" s="3"/>
      <c r="F28958" s="3"/>
      <c r="G28958" s="3"/>
      <c r="H28958" s="3"/>
      <c r="I28958" s="3"/>
      <c r="J28958" s="3"/>
      <c r="K28958" s="3"/>
      <c r="L28958" s="3"/>
      <c r="M28958" s="3"/>
      <c r="N28958" s="3"/>
    </row>
    <row r="28959">
      <c r="A28959" s="3"/>
      <c r="B28959" s="3"/>
      <c r="C28959" s="3"/>
      <c r="D28959" s="3"/>
      <c r="E28959" s="3"/>
      <c r="F28959" s="3"/>
      <c r="G28959" s="3"/>
      <c r="H28959" s="3"/>
      <c r="I28959" s="3"/>
      <c r="J28959" s="3"/>
      <c r="K28959" s="3"/>
      <c r="L28959" s="3"/>
      <c r="M28959" s="3"/>
      <c r="N28959" s="3"/>
    </row>
    <row r="28960">
      <c r="A28960" s="3"/>
      <c r="B28960" s="3"/>
      <c r="C28960" s="3"/>
      <c r="D28960" s="3"/>
      <c r="E28960" s="3"/>
      <c r="F28960" s="3"/>
      <c r="G28960" s="3"/>
      <c r="H28960" s="3"/>
      <c r="I28960" s="3"/>
      <c r="J28960" s="3"/>
      <c r="K28960" s="3"/>
      <c r="L28960" s="3"/>
      <c r="M28960" s="3"/>
      <c r="N28960" s="3"/>
    </row>
    <row r="28961">
      <c r="A28961" s="3"/>
      <c r="B28961" s="3"/>
      <c r="C28961" s="3"/>
      <c r="D28961" s="3"/>
      <c r="E28961" s="3"/>
      <c r="F28961" s="3"/>
      <c r="G28961" s="3"/>
      <c r="H28961" s="3"/>
      <c r="I28961" s="3"/>
      <c r="J28961" s="3"/>
      <c r="K28961" s="3"/>
      <c r="L28961" s="3"/>
      <c r="M28961" s="3"/>
      <c r="N28961" s="3"/>
    </row>
    <row r="28962">
      <c r="A28962" s="3"/>
      <c r="B28962" s="3"/>
      <c r="C28962" s="3"/>
      <c r="D28962" s="3"/>
      <c r="E28962" s="3"/>
      <c r="F28962" s="3"/>
      <c r="G28962" s="3"/>
      <c r="H28962" s="3"/>
      <c r="I28962" s="3"/>
      <c r="J28962" s="3"/>
      <c r="K28962" s="3"/>
      <c r="L28962" s="3"/>
      <c r="M28962" s="3"/>
      <c r="N28962" s="3"/>
    </row>
    <row r="28963">
      <c r="A28963" s="3"/>
      <c r="B28963" s="3"/>
      <c r="C28963" s="3"/>
      <c r="D28963" s="3"/>
      <c r="E28963" s="3"/>
      <c r="F28963" s="3"/>
      <c r="G28963" s="3"/>
      <c r="H28963" s="3"/>
      <c r="I28963" s="3"/>
      <c r="J28963" s="3"/>
      <c r="K28963" s="3"/>
      <c r="L28963" s="3"/>
      <c r="M28963" s="3"/>
      <c r="N28963" s="3"/>
    </row>
    <row r="28964">
      <c r="A28964" s="3"/>
      <c r="B28964" s="3"/>
      <c r="C28964" s="3"/>
      <c r="D28964" s="3"/>
      <c r="E28964" s="3"/>
      <c r="F28964" s="3"/>
      <c r="G28964" s="3"/>
      <c r="H28964" s="3"/>
      <c r="I28964" s="3"/>
      <c r="J28964" s="3"/>
      <c r="K28964" s="3"/>
      <c r="L28964" s="3"/>
      <c r="M28964" s="3"/>
      <c r="N28964" s="3"/>
    </row>
    <row r="28965">
      <c r="A28965" s="3"/>
      <c r="B28965" s="3"/>
      <c r="C28965" s="3"/>
      <c r="D28965" s="3"/>
      <c r="E28965" s="3"/>
      <c r="F28965" s="3"/>
      <c r="G28965" s="3"/>
      <c r="H28965" s="3"/>
      <c r="I28965" s="3"/>
      <c r="J28965" s="3"/>
      <c r="K28965" s="3"/>
      <c r="L28965" s="3"/>
      <c r="M28965" s="3"/>
      <c r="N28965" s="3"/>
    </row>
    <row r="28966">
      <c r="A28966" s="3"/>
      <c r="B28966" s="3"/>
      <c r="C28966" s="3"/>
      <c r="D28966" s="3"/>
      <c r="E28966" s="3"/>
      <c r="F28966" s="3"/>
      <c r="G28966" s="3"/>
      <c r="H28966" s="3"/>
      <c r="I28966" s="3"/>
      <c r="J28966" s="3"/>
      <c r="K28966" s="3"/>
      <c r="L28966" s="3"/>
      <c r="M28966" s="3"/>
      <c r="N28966" s="3"/>
    </row>
    <row r="28967">
      <c r="A28967" s="3"/>
      <c r="B28967" s="3"/>
      <c r="C28967" s="3"/>
      <c r="D28967" s="3"/>
      <c r="E28967" s="3"/>
      <c r="F28967" s="3"/>
      <c r="G28967" s="3"/>
      <c r="H28967" s="3"/>
      <c r="I28967" s="3"/>
      <c r="J28967" s="3"/>
      <c r="K28967" s="3"/>
      <c r="L28967" s="3"/>
      <c r="M28967" s="3"/>
      <c r="N28967" s="3"/>
    </row>
    <row r="28968">
      <c r="A28968" s="3"/>
      <c r="B28968" s="3"/>
      <c r="C28968" s="3"/>
      <c r="D28968" s="3"/>
      <c r="E28968" s="3"/>
      <c r="F28968" s="3"/>
      <c r="G28968" s="3"/>
      <c r="H28968" s="3"/>
      <c r="I28968" s="3"/>
      <c r="J28968" s="3"/>
      <c r="K28968" s="3"/>
      <c r="L28968" s="3"/>
      <c r="M28968" s="3"/>
      <c r="N28968" s="3"/>
    </row>
    <row r="28969">
      <c r="A28969" s="3"/>
      <c r="B28969" s="3"/>
      <c r="C28969" s="3"/>
      <c r="D28969" s="3"/>
      <c r="E28969" s="3"/>
      <c r="F28969" s="3"/>
      <c r="G28969" s="3"/>
      <c r="H28969" s="3"/>
      <c r="I28969" s="3"/>
      <c r="J28969" s="3"/>
      <c r="K28969" s="3"/>
      <c r="L28969" s="3"/>
      <c r="M28969" s="3"/>
      <c r="N28969" s="3"/>
    </row>
    <row r="28970">
      <c r="A28970" s="3"/>
      <c r="B28970" s="3"/>
      <c r="C28970" s="3"/>
      <c r="D28970" s="3"/>
      <c r="E28970" s="3"/>
      <c r="F28970" s="3"/>
      <c r="G28970" s="3"/>
      <c r="H28970" s="3"/>
      <c r="I28970" s="3"/>
      <c r="J28970" s="3"/>
      <c r="K28970" s="3"/>
      <c r="L28970" s="3"/>
      <c r="M28970" s="3"/>
      <c r="N28970" s="3"/>
    </row>
    <row r="28971">
      <c r="A28971" s="3"/>
      <c r="B28971" s="3"/>
      <c r="C28971" s="3"/>
      <c r="D28971" s="3"/>
      <c r="E28971" s="3"/>
      <c r="F28971" s="3"/>
      <c r="G28971" s="3"/>
      <c r="H28971" s="3"/>
      <c r="I28971" s="3"/>
      <c r="J28971" s="3"/>
      <c r="K28971" s="3"/>
      <c r="L28971" s="3"/>
      <c r="M28971" s="3"/>
      <c r="N28971" s="3"/>
    </row>
    <row r="28972">
      <c r="A28972" s="3"/>
      <c r="B28972" s="3"/>
      <c r="C28972" s="3"/>
      <c r="D28972" s="3"/>
      <c r="E28972" s="3"/>
      <c r="F28972" s="3"/>
      <c r="G28972" s="3"/>
      <c r="H28972" s="3"/>
      <c r="I28972" s="3"/>
      <c r="J28972" s="3"/>
      <c r="K28972" s="3"/>
      <c r="L28972" s="3"/>
      <c r="M28972" s="3"/>
      <c r="N28972" s="3"/>
    </row>
    <row r="28973">
      <c r="A28973" s="3"/>
      <c r="B28973" s="3"/>
      <c r="C28973" s="3"/>
      <c r="D28973" s="3"/>
      <c r="E28973" s="3"/>
      <c r="F28973" s="3"/>
      <c r="G28973" s="3"/>
      <c r="H28973" s="3"/>
      <c r="I28973" s="3"/>
      <c r="J28973" s="3"/>
      <c r="K28973" s="3"/>
      <c r="L28973" s="3"/>
      <c r="M28973" s="3"/>
      <c r="N28973" s="3"/>
    </row>
    <row r="28974">
      <c r="A28974" s="3"/>
      <c r="B28974" s="3"/>
      <c r="C28974" s="3"/>
      <c r="D28974" s="3"/>
      <c r="E28974" s="3"/>
      <c r="F28974" s="3"/>
      <c r="G28974" s="3"/>
      <c r="H28974" s="3"/>
      <c r="I28974" s="3"/>
      <c r="J28974" s="3"/>
      <c r="K28974" s="3"/>
      <c r="L28974" s="3"/>
      <c r="M28974" s="3"/>
      <c r="N28974" s="3"/>
    </row>
    <row r="28975">
      <c r="A28975" s="3"/>
      <c r="B28975" s="3"/>
      <c r="C28975" s="3"/>
      <c r="D28975" s="3"/>
      <c r="E28975" s="3"/>
      <c r="F28975" s="3"/>
      <c r="G28975" s="3"/>
      <c r="H28975" s="3"/>
      <c r="I28975" s="3"/>
      <c r="J28975" s="3"/>
      <c r="K28975" s="3"/>
      <c r="L28975" s="3"/>
      <c r="M28975" s="3"/>
      <c r="N28975" s="3"/>
    </row>
    <row r="28976">
      <c r="A28976" s="3"/>
      <c r="B28976" s="3"/>
      <c r="C28976" s="3"/>
      <c r="D28976" s="3"/>
      <c r="E28976" s="3"/>
      <c r="F28976" s="3"/>
      <c r="G28976" s="3"/>
      <c r="H28976" s="3"/>
      <c r="I28976" s="3"/>
      <c r="J28976" s="3"/>
      <c r="K28976" s="3"/>
      <c r="L28976" s="3"/>
      <c r="M28976" s="3"/>
      <c r="N28976" s="3"/>
    </row>
    <row r="28977">
      <c r="A28977" s="3"/>
      <c r="B28977" s="3"/>
      <c r="C28977" s="3"/>
      <c r="D28977" s="3"/>
      <c r="E28977" s="3"/>
      <c r="F28977" s="3"/>
      <c r="G28977" s="3"/>
      <c r="H28977" s="3"/>
      <c r="I28977" s="3"/>
      <c r="J28977" s="3"/>
      <c r="K28977" s="3"/>
      <c r="L28977" s="3"/>
      <c r="M28977" s="3"/>
      <c r="N28977" s="3"/>
    </row>
    <row r="28978">
      <c r="A28978" s="3"/>
      <c r="B28978" s="3"/>
      <c r="C28978" s="3"/>
      <c r="D28978" s="3"/>
      <c r="E28978" s="3"/>
      <c r="F28978" s="3"/>
      <c r="G28978" s="3"/>
      <c r="H28978" s="3"/>
      <c r="I28978" s="3"/>
      <c r="J28978" s="3"/>
      <c r="K28978" s="3"/>
      <c r="L28978" s="3"/>
      <c r="M28978" s="3"/>
      <c r="N28978" s="3"/>
    </row>
    <row r="28979">
      <c r="A28979" s="3"/>
      <c r="B28979" s="3"/>
      <c r="C28979" s="3"/>
      <c r="D28979" s="3"/>
      <c r="E28979" s="3"/>
      <c r="F28979" s="3"/>
      <c r="G28979" s="3"/>
      <c r="H28979" s="3"/>
      <c r="I28979" s="3"/>
      <c r="J28979" s="3"/>
      <c r="K28979" s="3"/>
      <c r="L28979" s="3"/>
      <c r="M28979" s="3"/>
      <c r="N28979" s="3"/>
    </row>
    <row r="28980">
      <c r="A28980" s="3"/>
      <c r="B28980" s="3"/>
      <c r="C28980" s="3"/>
      <c r="D28980" s="3"/>
      <c r="E28980" s="3"/>
      <c r="F28980" s="3"/>
      <c r="G28980" s="3"/>
      <c r="H28980" s="3"/>
      <c r="I28980" s="3"/>
      <c r="J28980" s="3"/>
      <c r="K28980" s="3"/>
      <c r="L28980" s="3"/>
      <c r="M28980" s="3"/>
      <c r="N28980" s="3"/>
    </row>
    <row r="28981">
      <c r="A28981" s="3"/>
      <c r="B28981" s="3"/>
      <c r="C28981" s="3"/>
      <c r="D28981" s="3"/>
      <c r="E28981" s="3"/>
      <c r="F28981" s="3"/>
      <c r="G28981" s="3"/>
      <c r="H28981" s="3"/>
      <c r="I28981" s="3"/>
      <c r="J28981" s="3"/>
      <c r="K28981" s="3"/>
      <c r="L28981" s="3"/>
      <c r="M28981" s="3"/>
      <c r="N28981" s="3"/>
    </row>
    <row r="28982">
      <c r="A28982" s="3"/>
      <c r="B28982" s="3"/>
      <c r="C28982" s="3"/>
      <c r="D28982" s="3"/>
      <c r="E28982" s="3"/>
      <c r="F28982" s="3"/>
      <c r="G28982" s="3"/>
      <c r="H28982" s="3"/>
      <c r="I28982" s="3"/>
      <c r="J28982" s="3"/>
      <c r="K28982" s="3"/>
      <c r="L28982" s="3"/>
      <c r="M28982" s="3"/>
      <c r="N28982" s="3"/>
    </row>
    <row r="28983">
      <c r="A28983" s="3"/>
      <c r="B28983" s="3"/>
      <c r="C28983" s="3"/>
      <c r="D28983" s="3"/>
      <c r="E28983" s="3"/>
      <c r="F28983" s="3"/>
      <c r="G28983" s="3"/>
      <c r="H28983" s="3"/>
      <c r="I28983" s="3"/>
      <c r="J28983" s="3"/>
      <c r="K28983" s="3"/>
      <c r="L28983" s="3"/>
      <c r="M28983" s="3"/>
      <c r="N28983" s="3"/>
    </row>
    <row r="28984">
      <c r="A28984" s="3"/>
      <c r="B28984" s="3"/>
      <c r="C28984" s="3"/>
      <c r="D28984" s="3"/>
      <c r="E28984" s="3"/>
      <c r="F28984" s="3"/>
      <c r="G28984" s="3"/>
      <c r="H28984" s="3"/>
      <c r="I28984" s="3"/>
      <c r="J28984" s="3"/>
      <c r="K28984" s="3"/>
      <c r="L28984" s="3"/>
      <c r="M28984" s="3"/>
      <c r="N28984" s="3"/>
    </row>
    <row r="28985">
      <c r="A28985" s="3"/>
      <c r="B28985" s="3"/>
      <c r="C28985" s="3"/>
      <c r="D28985" s="3"/>
      <c r="E28985" s="3"/>
      <c r="F28985" s="3"/>
      <c r="G28985" s="3"/>
      <c r="H28985" s="3"/>
      <c r="I28985" s="3"/>
      <c r="J28985" s="3"/>
      <c r="K28985" s="3"/>
      <c r="L28985" s="3"/>
      <c r="M28985" s="3"/>
      <c r="N28985" s="3"/>
    </row>
    <row r="28986">
      <c r="A28986" s="3"/>
      <c r="B28986" s="3"/>
      <c r="C28986" s="3"/>
      <c r="D28986" s="3"/>
      <c r="E28986" s="3"/>
      <c r="F28986" s="3"/>
      <c r="G28986" s="3"/>
      <c r="H28986" s="3"/>
      <c r="I28986" s="3"/>
      <c r="J28986" s="3"/>
      <c r="K28986" s="3"/>
      <c r="L28986" s="3"/>
      <c r="M28986" s="3"/>
      <c r="N28986" s="3"/>
    </row>
    <row r="28987">
      <c r="A28987" s="3"/>
      <c r="B28987" s="3"/>
      <c r="C28987" s="3"/>
      <c r="D28987" s="3"/>
      <c r="E28987" s="3"/>
      <c r="F28987" s="3"/>
      <c r="G28987" s="3"/>
      <c r="H28987" s="3"/>
      <c r="I28987" s="3"/>
      <c r="J28987" s="3"/>
      <c r="K28987" s="3"/>
      <c r="L28987" s="3"/>
      <c r="M28987" s="3"/>
      <c r="N28987" s="3"/>
    </row>
    <row r="28988">
      <c r="A28988" s="3"/>
      <c r="B28988" s="3"/>
      <c r="C28988" s="3"/>
      <c r="D28988" s="3"/>
      <c r="E28988" s="3"/>
      <c r="F28988" s="3"/>
      <c r="G28988" s="3"/>
      <c r="H28988" s="3"/>
      <c r="I28988" s="3"/>
      <c r="J28988" s="3"/>
      <c r="K28988" s="3"/>
      <c r="L28988" s="3"/>
      <c r="M28988" s="3"/>
      <c r="N28988" s="3"/>
    </row>
    <row r="28989">
      <c r="A28989" s="3"/>
      <c r="B28989" s="3"/>
      <c r="C28989" s="3"/>
      <c r="D28989" s="3"/>
      <c r="E28989" s="3"/>
      <c r="F28989" s="3"/>
      <c r="G28989" s="3"/>
      <c r="H28989" s="3"/>
      <c r="I28989" s="3"/>
      <c r="J28989" s="3"/>
      <c r="K28989" s="3"/>
      <c r="L28989" s="3"/>
      <c r="M28989" s="3"/>
      <c r="N28989" s="3"/>
    </row>
    <row r="28990">
      <c r="A28990" s="3"/>
      <c r="B28990" s="3"/>
      <c r="C28990" s="3"/>
      <c r="D28990" s="3"/>
      <c r="E28990" s="3"/>
      <c r="F28990" s="3"/>
      <c r="G28990" s="3"/>
      <c r="H28990" s="3"/>
      <c r="I28990" s="3"/>
      <c r="J28990" s="3"/>
      <c r="K28990" s="3"/>
      <c r="L28990" s="3"/>
      <c r="M28990" s="3"/>
      <c r="N28990" s="3"/>
    </row>
    <row r="28991">
      <c r="A28991" s="3"/>
      <c r="B28991" s="3"/>
      <c r="C28991" s="3"/>
      <c r="D28991" s="3"/>
      <c r="E28991" s="3"/>
      <c r="F28991" s="3"/>
      <c r="G28991" s="3"/>
      <c r="H28991" s="3"/>
      <c r="I28991" s="3"/>
      <c r="J28991" s="3"/>
      <c r="K28991" s="3"/>
      <c r="L28991" s="3"/>
      <c r="M28991" s="3"/>
      <c r="N28991" s="3"/>
    </row>
    <row r="28992">
      <c r="A28992" s="3"/>
      <c r="B28992" s="3"/>
      <c r="C28992" s="3"/>
      <c r="D28992" s="3"/>
      <c r="E28992" s="3"/>
      <c r="F28992" s="3"/>
      <c r="G28992" s="3"/>
      <c r="H28992" s="3"/>
      <c r="I28992" s="3"/>
      <c r="J28992" s="3"/>
      <c r="K28992" s="3"/>
      <c r="L28992" s="3"/>
      <c r="M28992" s="3"/>
      <c r="N28992" s="3"/>
    </row>
    <row r="28993">
      <c r="A28993" s="3"/>
      <c r="B28993" s="3"/>
      <c r="C28993" s="3"/>
      <c r="D28993" s="3"/>
      <c r="E28993" s="3"/>
      <c r="F28993" s="3"/>
      <c r="G28993" s="3"/>
      <c r="H28993" s="3"/>
      <c r="I28993" s="3"/>
      <c r="J28993" s="3"/>
      <c r="K28993" s="3"/>
      <c r="L28993" s="3"/>
      <c r="M28993" s="3"/>
      <c r="N28993" s="3"/>
    </row>
    <row r="28994">
      <c r="A28994" s="3"/>
      <c r="B28994" s="3"/>
      <c r="C28994" s="3"/>
      <c r="D28994" s="3"/>
      <c r="E28994" s="3"/>
      <c r="F28994" s="3"/>
      <c r="G28994" s="3"/>
      <c r="H28994" s="3"/>
      <c r="I28994" s="3"/>
      <c r="J28994" s="3"/>
      <c r="K28994" s="3"/>
      <c r="L28994" s="3"/>
      <c r="M28994" s="3"/>
      <c r="N28994" s="3"/>
    </row>
    <row r="28995">
      <c r="A28995" s="3"/>
      <c r="B28995" s="3"/>
      <c r="C28995" s="3"/>
      <c r="D28995" s="3"/>
      <c r="E28995" s="3"/>
      <c r="F28995" s="3"/>
      <c r="G28995" s="3"/>
      <c r="H28995" s="3"/>
      <c r="I28995" s="3"/>
      <c r="J28995" s="3"/>
      <c r="K28995" s="3"/>
      <c r="L28995" s="3"/>
      <c r="M28995" s="3"/>
      <c r="N28995" s="3"/>
    </row>
    <row r="28996">
      <c r="A28996" s="3"/>
      <c r="B28996" s="3"/>
      <c r="C28996" s="3"/>
      <c r="D28996" s="3"/>
      <c r="E28996" s="3"/>
      <c r="F28996" s="3"/>
      <c r="G28996" s="3"/>
      <c r="H28996" s="3"/>
      <c r="I28996" s="3"/>
      <c r="J28996" s="3"/>
      <c r="K28996" s="3"/>
      <c r="L28996" s="3"/>
      <c r="M28996" s="3"/>
      <c r="N28996" s="3"/>
    </row>
    <row r="28997">
      <c r="A28997" s="3"/>
      <c r="B28997" s="3"/>
      <c r="C28997" s="3"/>
      <c r="D28997" s="3"/>
      <c r="E28997" s="3"/>
      <c r="F28997" s="3"/>
      <c r="G28997" s="3"/>
      <c r="H28997" s="3"/>
      <c r="I28997" s="3"/>
      <c r="J28997" s="3"/>
      <c r="K28997" s="3"/>
      <c r="L28997" s="3"/>
      <c r="M28997" s="3"/>
      <c r="N28997" s="3"/>
    </row>
    <row r="28998">
      <c r="A28998" s="3"/>
      <c r="B28998" s="3"/>
      <c r="C28998" s="3"/>
      <c r="D28998" s="3"/>
      <c r="E28998" s="3"/>
      <c r="F28998" s="3"/>
      <c r="G28998" s="3"/>
      <c r="H28998" s="3"/>
      <c r="I28998" s="3"/>
      <c r="J28998" s="3"/>
      <c r="K28998" s="3"/>
      <c r="L28998" s="3"/>
      <c r="M28998" s="3"/>
      <c r="N28998" s="3"/>
    </row>
    <row r="28999">
      <c r="A28999" s="3"/>
      <c r="B28999" s="3"/>
      <c r="C28999" s="3"/>
      <c r="D28999" s="3"/>
      <c r="E28999" s="3"/>
      <c r="F28999" s="3"/>
      <c r="G28999" s="3"/>
      <c r="H28999" s="3"/>
      <c r="I28999" s="3"/>
      <c r="J28999" s="3"/>
      <c r="K28999" s="3"/>
      <c r="L28999" s="3"/>
      <c r="M28999" s="3"/>
      <c r="N28999" s="3"/>
    </row>
    <row r="29000">
      <c r="A29000" s="3"/>
      <c r="B29000" s="3"/>
      <c r="C29000" s="3"/>
      <c r="D29000" s="3"/>
      <c r="E29000" s="3"/>
      <c r="F29000" s="3"/>
      <c r="G29000" s="3"/>
      <c r="H29000" s="3"/>
      <c r="I29000" s="3"/>
      <c r="J29000" s="3"/>
      <c r="K29000" s="3"/>
      <c r="L29000" s="3"/>
      <c r="M29000" s="3"/>
      <c r="N29000" s="3"/>
    </row>
    <row r="29001">
      <c r="A29001" s="3"/>
      <c r="B29001" s="3"/>
      <c r="C29001" s="3"/>
      <c r="D29001" s="3"/>
      <c r="E29001" s="3"/>
      <c r="F29001" s="3"/>
      <c r="G29001" s="3"/>
      <c r="H29001" s="3"/>
      <c r="I29001" s="3"/>
      <c r="J29001" s="3"/>
      <c r="K29001" s="3"/>
      <c r="L29001" s="3"/>
      <c r="M29001" s="3"/>
      <c r="N29001" s="3"/>
    </row>
    <row r="29002">
      <c r="A29002" s="3"/>
      <c r="B29002" s="3"/>
      <c r="C29002" s="3"/>
      <c r="D29002" s="3"/>
      <c r="E29002" s="3"/>
      <c r="F29002" s="3"/>
      <c r="G29002" s="3"/>
      <c r="H29002" s="3"/>
      <c r="I29002" s="3"/>
      <c r="J29002" s="3"/>
      <c r="K29002" s="3"/>
      <c r="L29002" s="3"/>
      <c r="M29002" s="3"/>
      <c r="N29002" s="3"/>
    </row>
    <row r="29003">
      <c r="A29003" s="3"/>
      <c r="B29003" s="3"/>
      <c r="C29003" s="3"/>
      <c r="D29003" s="3"/>
      <c r="E29003" s="3"/>
      <c r="F29003" s="3"/>
      <c r="G29003" s="3"/>
      <c r="H29003" s="3"/>
      <c r="I29003" s="3"/>
      <c r="J29003" s="3"/>
      <c r="K29003" s="3"/>
      <c r="L29003" s="3"/>
      <c r="M29003" s="3"/>
      <c r="N29003" s="3"/>
    </row>
    <row r="29004">
      <c r="A29004" s="3"/>
      <c r="B29004" s="3"/>
      <c r="C29004" s="3"/>
      <c r="D29004" s="3"/>
      <c r="E29004" s="3"/>
      <c r="F29004" s="3"/>
      <c r="G29004" s="3"/>
      <c r="H29004" s="3"/>
      <c r="I29004" s="3"/>
      <c r="J29004" s="3"/>
      <c r="K29004" s="3"/>
      <c r="L29004" s="3"/>
      <c r="M29004" s="3"/>
      <c r="N29004" s="3"/>
    </row>
    <row r="29005">
      <c r="A29005" s="3"/>
      <c r="B29005" s="3"/>
      <c r="C29005" s="3"/>
      <c r="D29005" s="3"/>
      <c r="E29005" s="3"/>
      <c r="F29005" s="3"/>
      <c r="G29005" s="3"/>
      <c r="H29005" s="3"/>
      <c r="I29005" s="3"/>
      <c r="J29005" s="3"/>
      <c r="K29005" s="3"/>
      <c r="L29005" s="3"/>
      <c r="M29005" s="3"/>
      <c r="N29005" s="3"/>
    </row>
    <row r="29006">
      <c r="A29006" s="3"/>
      <c r="B29006" s="3"/>
      <c r="C29006" s="3"/>
      <c r="D29006" s="3"/>
      <c r="E29006" s="3"/>
      <c r="F29006" s="3"/>
      <c r="G29006" s="3"/>
      <c r="H29006" s="3"/>
      <c r="I29006" s="3"/>
      <c r="J29006" s="3"/>
      <c r="K29006" s="3"/>
      <c r="L29006" s="3"/>
      <c r="M29006" s="3"/>
      <c r="N29006" s="3"/>
    </row>
    <row r="29007">
      <c r="A29007" s="3"/>
      <c r="B29007" s="3"/>
      <c r="C29007" s="3"/>
      <c r="D29007" s="3"/>
      <c r="E29007" s="3"/>
      <c r="F29007" s="3"/>
      <c r="G29007" s="3"/>
      <c r="H29007" s="3"/>
      <c r="I29007" s="3"/>
      <c r="J29007" s="3"/>
      <c r="K29007" s="3"/>
      <c r="L29007" s="3"/>
      <c r="M29007" s="3"/>
      <c r="N29007" s="3"/>
    </row>
    <row r="29008">
      <c r="A29008" s="3"/>
      <c r="B29008" s="3"/>
      <c r="C29008" s="3"/>
      <c r="D29008" s="3"/>
      <c r="E29008" s="3"/>
      <c r="F29008" s="3"/>
      <c r="G29008" s="3"/>
      <c r="H29008" s="3"/>
      <c r="I29008" s="3"/>
      <c r="J29008" s="3"/>
      <c r="K29008" s="3"/>
      <c r="L29008" s="3"/>
      <c r="M29008" s="3"/>
      <c r="N29008" s="3"/>
    </row>
    <row r="29009">
      <c r="A29009" s="3"/>
      <c r="B29009" s="3"/>
      <c r="C29009" s="3"/>
      <c r="D29009" s="3"/>
      <c r="E29009" s="3"/>
      <c r="F29009" s="3"/>
      <c r="G29009" s="3"/>
      <c r="H29009" s="3"/>
      <c r="I29009" s="3"/>
      <c r="J29009" s="3"/>
      <c r="K29009" s="3"/>
      <c r="L29009" s="3"/>
      <c r="M29009" s="3"/>
      <c r="N29009" s="3"/>
    </row>
    <row r="29010">
      <c r="A29010" s="3"/>
      <c r="B29010" s="3"/>
      <c r="C29010" s="3"/>
      <c r="D29010" s="3"/>
      <c r="E29010" s="3"/>
      <c r="F29010" s="3"/>
      <c r="G29010" s="3"/>
      <c r="H29010" s="3"/>
      <c r="I29010" s="3"/>
      <c r="J29010" s="3"/>
      <c r="K29010" s="3"/>
      <c r="L29010" s="3"/>
      <c r="M29010" s="3"/>
      <c r="N29010" s="3"/>
    </row>
    <row r="29011">
      <c r="A29011" s="3"/>
      <c r="B29011" s="3"/>
      <c r="C29011" s="3"/>
      <c r="D29011" s="3"/>
      <c r="E29011" s="3"/>
      <c r="F29011" s="3"/>
      <c r="G29011" s="3"/>
      <c r="H29011" s="3"/>
      <c r="I29011" s="3"/>
      <c r="J29011" s="3"/>
      <c r="K29011" s="3"/>
      <c r="L29011" s="3"/>
      <c r="M29011" s="3"/>
      <c r="N29011" s="3"/>
    </row>
    <row r="29012">
      <c r="A29012" s="3"/>
      <c r="B29012" s="3"/>
      <c r="C29012" s="3"/>
      <c r="D29012" s="3"/>
      <c r="E29012" s="3"/>
      <c r="F29012" s="3"/>
      <c r="G29012" s="3"/>
      <c r="H29012" s="3"/>
      <c r="I29012" s="3"/>
      <c r="J29012" s="3"/>
      <c r="K29012" s="3"/>
      <c r="L29012" s="3"/>
      <c r="M29012" s="3"/>
      <c r="N29012" s="3"/>
    </row>
    <row r="29013">
      <c r="A29013" s="3"/>
      <c r="B29013" s="3"/>
      <c r="C29013" s="3"/>
      <c r="D29013" s="3"/>
      <c r="E29013" s="3"/>
      <c r="F29013" s="3"/>
      <c r="G29013" s="3"/>
      <c r="H29013" s="3"/>
      <c r="I29013" s="3"/>
      <c r="J29013" s="3"/>
      <c r="K29013" s="3"/>
      <c r="L29013" s="3"/>
      <c r="M29013" s="3"/>
      <c r="N29013" s="3"/>
    </row>
    <row r="29014">
      <c r="A29014" s="3"/>
      <c r="B29014" s="3"/>
      <c r="C29014" s="3"/>
      <c r="D29014" s="3"/>
      <c r="E29014" s="3"/>
      <c r="F29014" s="3"/>
      <c r="G29014" s="3"/>
      <c r="H29014" s="3"/>
      <c r="I29014" s="3"/>
      <c r="J29014" s="3"/>
      <c r="K29014" s="3"/>
      <c r="L29014" s="3"/>
      <c r="M29014" s="3"/>
      <c r="N29014" s="3"/>
    </row>
    <row r="29015">
      <c r="A29015" s="3"/>
      <c r="B29015" s="3"/>
      <c r="C29015" s="3"/>
      <c r="D29015" s="3"/>
      <c r="E29015" s="3"/>
      <c r="F29015" s="3"/>
      <c r="G29015" s="3"/>
      <c r="H29015" s="3"/>
      <c r="I29015" s="3"/>
      <c r="J29015" s="3"/>
      <c r="K29015" s="3"/>
      <c r="L29015" s="3"/>
      <c r="M29015" s="3"/>
      <c r="N29015" s="3"/>
    </row>
    <row r="29016">
      <c r="A29016" s="3"/>
      <c r="B29016" s="3"/>
      <c r="C29016" s="3"/>
      <c r="D29016" s="3"/>
      <c r="E29016" s="3"/>
      <c r="F29016" s="3"/>
      <c r="G29016" s="3"/>
      <c r="H29016" s="3"/>
      <c r="I29016" s="3"/>
      <c r="J29016" s="3"/>
      <c r="K29016" s="3"/>
      <c r="L29016" s="3"/>
      <c r="M29016" s="3"/>
      <c r="N29016" s="3"/>
    </row>
    <row r="29017">
      <c r="A29017" s="3"/>
      <c r="B29017" s="3"/>
      <c r="C29017" s="3"/>
      <c r="D29017" s="3"/>
      <c r="E29017" s="3"/>
      <c r="F29017" s="3"/>
      <c r="G29017" s="3"/>
      <c r="H29017" s="3"/>
      <c r="I29017" s="3"/>
      <c r="J29017" s="3"/>
      <c r="K29017" s="3"/>
      <c r="L29017" s="3"/>
      <c r="M29017" s="3"/>
      <c r="N29017" s="3"/>
    </row>
    <row r="29018">
      <c r="A29018" s="3"/>
      <c r="B29018" s="3"/>
      <c r="C29018" s="3"/>
      <c r="D29018" s="3"/>
      <c r="E29018" s="3"/>
      <c r="F29018" s="3"/>
      <c r="G29018" s="3"/>
      <c r="H29018" s="3"/>
      <c r="I29018" s="3"/>
      <c r="J29018" s="3"/>
      <c r="K29018" s="3"/>
      <c r="L29018" s="3"/>
      <c r="M29018" s="3"/>
      <c r="N29018" s="3"/>
    </row>
    <row r="29019">
      <c r="A29019" s="3"/>
      <c r="B29019" s="3"/>
      <c r="C29019" s="3"/>
      <c r="D29019" s="3"/>
      <c r="E29019" s="3"/>
      <c r="F29019" s="3"/>
      <c r="G29019" s="3"/>
      <c r="H29019" s="3"/>
      <c r="I29019" s="3"/>
      <c r="J29019" s="3"/>
      <c r="K29019" s="3"/>
      <c r="L29019" s="3"/>
      <c r="M29019" s="3"/>
      <c r="N29019" s="3"/>
    </row>
    <row r="29020">
      <c r="A29020" s="3"/>
      <c r="B29020" s="3"/>
      <c r="C29020" s="3"/>
      <c r="D29020" s="3"/>
      <c r="E29020" s="3"/>
      <c r="F29020" s="3"/>
      <c r="G29020" s="3"/>
      <c r="H29020" s="3"/>
      <c r="I29020" s="3"/>
      <c r="J29020" s="3"/>
      <c r="K29020" s="3"/>
      <c r="L29020" s="3"/>
      <c r="M29020" s="3"/>
      <c r="N29020" s="3"/>
    </row>
    <row r="29021">
      <c r="A29021" s="3"/>
      <c r="B29021" s="3"/>
      <c r="C29021" s="3"/>
      <c r="D29021" s="3"/>
      <c r="E29021" s="3"/>
      <c r="F29021" s="3"/>
      <c r="G29021" s="3"/>
      <c r="H29021" s="3"/>
      <c r="I29021" s="3"/>
      <c r="J29021" s="3"/>
      <c r="K29021" s="3"/>
      <c r="L29021" s="3"/>
      <c r="M29021" s="3"/>
      <c r="N29021" s="3"/>
    </row>
    <row r="29022">
      <c r="A29022" s="3"/>
      <c r="B29022" s="3"/>
      <c r="C29022" s="3"/>
      <c r="D29022" s="3"/>
      <c r="E29022" s="3"/>
      <c r="F29022" s="3"/>
      <c r="G29022" s="3"/>
      <c r="H29022" s="3"/>
      <c r="I29022" s="3"/>
      <c r="J29022" s="3"/>
      <c r="K29022" s="3"/>
      <c r="L29022" s="3"/>
      <c r="M29022" s="3"/>
      <c r="N29022" s="3"/>
    </row>
    <row r="29023">
      <c r="A29023" s="3"/>
      <c r="B29023" s="3"/>
      <c r="C29023" s="3"/>
      <c r="D29023" s="3"/>
      <c r="E29023" s="3"/>
      <c r="F29023" s="3"/>
      <c r="G29023" s="3"/>
      <c r="H29023" s="3"/>
      <c r="I29023" s="3"/>
      <c r="J29023" s="3"/>
      <c r="K29023" s="3"/>
      <c r="L29023" s="3"/>
      <c r="M29023" s="3"/>
      <c r="N29023" s="3"/>
    </row>
    <row r="29024">
      <c r="A29024" s="3"/>
      <c r="B29024" s="3"/>
      <c r="C29024" s="3"/>
      <c r="D29024" s="3"/>
      <c r="E29024" s="3"/>
      <c r="F29024" s="3"/>
      <c r="G29024" s="3"/>
      <c r="H29024" s="3"/>
      <c r="I29024" s="3"/>
      <c r="J29024" s="3"/>
      <c r="K29024" s="3"/>
      <c r="L29024" s="3"/>
      <c r="M29024" s="3"/>
      <c r="N29024" s="3"/>
    </row>
    <row r="29025">
      <c r="A29025" s="3"/>
      <c r="B29025" s="3"/>
      <c r="C29025" s="3"/>
      <c r="D29025" s="3"/>
      <c r="E29025" s="3"/>
      <c r="F29025" s="3"/>
      <c r="G29025" s="3"/>
      <c r="H29025" s="3"/>
      <c r="I29025" s="3"/>
      <c r="J29025" s="3"/>
      <c r="K29025" s="3"/>
      <c r="L29025" s="3"/>
      <c r="M29025" s="3"/>
      <c r="N29025" s="3"/>
    </row>
    <row r="29026">
      <c r="A29026" s="3"/>
      <c r="B29026" s="3"/>
      <c r="C29026" s="3"/>
      <c r="D29026" s="3"/>
      <c r="E29026" s="3"/>
      <c r="F29026" s="3"/>
      <c r="G29026" s="3"/>
      <c r="H29026" s="3"/>
      <c r="I29026" s="3"/>
      <c r="J29026" s="3"/>
      <c r="K29026" s="3"/>
      <c r="L29026" s="3"/>
      <c r="M29026" s="3"/>
      <c r="N29026" s="3"/>
    </row>
    <row r="29027">
      <c r="A29027" s="3"/>
      <c r="B29027" s="3"/>
      <c r="C29027" s="3"/>
      <c r="D29027" s="3"/>
      <c r="E29027" s="3"/>
      <c r="F29027" s="3"/>
      <c r="G29027" s="3"/>
      <c r="H29027" s="3"/>
      <c r="I29027" s="3"/>
      <c r="J29027" s="3"/>
      <c r="K29027" s="3"/>
      <c r="L29027" s="3"/>
      <c r="M29027" s="3"/>
      <c r="N29027" s="3"/>
    </row>
    <row r="29028">
      <c r="A29028" s="3"/>
      <c r="B29028" s="3"/>
      <c r="C29028" s="3"/>
      <c r="D29028" s="3"/>
      <c r="E29028" s="3"/>
      <c r="F29028" s="3"/>
      <c r="G29028" s="3"/>
      <c r="H29028" s="3"/>
      <c r="I29028" s="3"/>
      <c r="J29028" s="3"/>
      <c r="K29028" s="3"/>
      <c r="L29028" s="3"/>
      <c r="M29028" s="3"/>
      <c r="N29028" s="3"/>
    </row>
    <row r="29029">
      <c r="A29029" s="3"/>
      <c r="B29029" s="3"/>
      <c r="C29029" s="3"/>
      <c r="D29029" s="3"/>
      <c r="E29029" s="3"/>
      <c r="F29029" s="3"/>
      <c r="G29029" s="3"/>
      <c r="H29029" s="3"/>
      <c r="I29029" s="3"/>
      <c r="J29029" s="3"/>
      <c r="K29029" s="3"/>
      <c r="L29029" s="3"/>
      <c r="M29029" s="3"/>
      <c r="N29029" s="3"/>
    </row>
    <row r="29030">
      <c r="A29030" s="3"/>
      <c r="B29030" s="3"/>
      <c r="C29030" s="3"/>
      <c r="D29030" s="3"/>
      <c r="E29030" s="3"/>
      <c r="F29030" s="3"/>
      <c r="G29030" s="3"/>
      <c r="H29030" s="3"/>
      <c r="I29030" s="3"/>
      <c r="J29030" s="3"/>
      <c r="K29030" s="3"/>
      <c r="L29030" s="3"/>
      <c r="M29030" s="3"/>
      <c r="N29030" s="3"/>
    </row>
    <row r="29031">
      <c r="A29031" s="3"/>
      <c r="B29031" s="3"/>
      <c r="C29031" s="3"/>
      <c r="D29031" s="3"/>
      <c r="E29031" s="3"/>
      <c r="F29031" s="3"/>
      <c r="G29031" s="3"/>
      <c r="H29031" s="3"/>
      <c r="I29031" s="3"/>
      <c r="J29031" s="3"/>
      <c r="K29031" s="3"/>
      <c r="L29031" s="3"/>
      <c r="M29031" s="3"/>
      <c r="N29031" s="3"/>
    </row>
    <row r="29032">
      <c r="A29032" s="3"/>
      <c r="B29032" s="3"/>
      <c r="C29032" s="3"/>
      <c r="D29032" s="3"/>
      <c r="E29032" s="3"/>
      <c r="F29032" s="3"/>
      <c r="G29032" s="3"/>
      <c r="H29032" s="3"/>
      <c r="I29032" s="3"/>
      <c r="J29032" s="3"/>
      <c r="K29032" s="3"/>
      <c r="L29032" s="3"/>
      <c r="M29032" s="3"/>
      <c r="N29032" s="3"/>
    </row>
    <row r="29033">
      <c r="A29033" s="3"/>
      <c r="B29033" s="3"/>
      <c r="C29033" s="3"/>
      <c r="D29033" s="3"/>
      <c r="E29033" s="3"/>
      <c r="F29033" s="3"/>
      <c r="G29033" s="3"/>
      <c r="H29033" s="3"/>
      <c r="I29033" s="3"/>
      <c r="J29033" s="3"/>
      <c r="K29033" s="3"/>
      <c r="L29033" s="3"/>
      <c r="M29033" s="3"/>
      <c r="N29033" s="3"/>
    </row>
    <row r="29034">
      <c r="A29034" s="3"/>
      <c r="B29034" s="3"/>
      <c r="C29034" s="3"/>
      <c r="D29034" s="3"/>
      <c r="E29034" s="3"/>
      <c r="F29034" s="3"/>
      <c r="G29034" s="3"/>
      <c r="H29034" s="3"/>
      <c r="I29034" s="3"/>
      <c r="J29034" s="3"/>
      <c r="K29034" s="3"/>
      <c r="L29034" s="3"/>
      <c r="M29034" s="3"/>
      <c r="N29034" s="3"/>
    </row>
    <row r="29035">
      <c r="A29035" s="3"/>
      <c r="B29035" s="3"/>
      <c r="C29035" s="3"/>
      <c r="D29035" s="3"/>
      <c r="E29035" s="3"/>
      <c r="F29035" s="3"/>
      <c r="G29035" s="3"/>
      <c r="H29035" s="3"/>
      <c r="I29035" s="3"/>
      <c r="J29035" s="3"/>
      <c r="K29035" s="3"/>
      <c r="L29035" s="3"/>
      <c r="M29035" s="3"/>
      <c r="N29035" s="3"/>
    </row>
    <row r="29036">
      <c r="A29036" s="3"/>
      <c r="B29036" s="3"/>
      <c r="C29036" s="3"/>
      <c r="D29036" s="3"/>
      <c r="E29036" s="3"/>
      <c r="F29036" s="3"/>
      <c r="G29036" s="3"/>
      <c r="H29036" s="3"/>
      <c r="I29036" s="3"/>
      <c r="J29036" s="3"/>
      <c r="K29036" s="3"/>
      <c r="L29036" s="3"/>
      <c r="M29036" s="3"/>
      <c r="N29036" s="3"/>
    </row>
    <row r="29037">
      <c r="A29037" s="3"/>
      <c r="B29037" s="3"/>
      <c r="C29037" s="3"/>
      <c r="D29037" s="3"/>
      <c r="E29037" s="3"/>
      <c r="F29037" s="3"/>
      <c r="G29037" s="3"/>
      <c r="H29037" s="3"/>
      <c r="I29037" s="3"/>
      <c r="J29037" s="3"/>
      <c r="K29037" s="3"/>
      <c r="L29037" s="3"/>
      <c r="M29037" s="3"/>
      <c r="N29037" s="3"/>
    </row>
    <row r="29038">
      <c r="A29038" s="3"/>
      <c r="B29038" s="3"/>
      <c r="C29038" s="3"/>
      <c r="D29038" s="3"/>
      <c r="E29038" s="3"/>
      <c r="F29038" s="3"/>
      <c r="G29038" s="3"/>
      <c r="H29038" s="3"/>
      <c r="I29038" s="3"/>
      <c r="J29038" s="3"/>
      <c r="K29038" s="3"/>
      <c r="L29038" s="3"/>
      <c r="M29038" s="3"/>
      <c r="N29038" s="3"/>
    </row>
    <row r="29039">
      <c r="A29039" s="3"/>
      <c r="B29039" s="3"/>
      <c r="C29039" s="3"/>
      <c r="D29039" s="3"/>
      <c r="E29039" s="3"/>
      <c r="F29039" s="3"/>
      <c r="G29039" s="3"/>
      <c r="H29039" s="3"/>
      <c r="I29039" s="3"/>
      <c r="J29039" s="3"/>
      <c r="K29039" s="3"/>
      <c r="L29039" s="3"/>
      <c r="M29039" s="3"/>
      <c r="N29039" s="3"/>
    </row>
    <row r="29040">
      <c r="A29040" s="3"/>
      <c r="B29040" s="3"/>
      <c r="C29040" s="3"/>
      <c r="D29040" s="3"/>
      <c r="E29040" s="3"/>
      <c r="F29040" s="3"/>
      <c r="G29040" s="3"/>
      <c r="H29040" s="3"/>
      <c r="I29040" s="3"/>
      <c r="J29040" s="3"/>
      <c r="K29040" s="3"/>
      <c r="L29040" s="3"/>
      <c r="M29040" s="3"/>
      <c r="N29040" s="3"/>
    </row>
    <row r="29041">
      <c r="A29041" s="3"/>
      <c r="B29041" s="3"/>
      <c r="C29041" s="3"/>
      <c r="D29041" s="3"/>
      <c r="E29041" s="3"/>
      <c r="F29041" s="3"/>
      <c r="G29041" s="3"/>
      <c r="H29041" s="3"/>
      <c r="I29041" s="3"/>
      <c r="J29041" s="3"/>
      <c r="K29041" s="3"/>
      <c r="L29041" s="3"/>
      <c r="M29041" s="3"/>
      <c r="N29041" s="3"/>
    </row>
    <row r="29042">
      <c r="A29042" s="3"/>
      <c r="B29042" s="3"/>
      <c r="C29042" s="3"/>
      <c r="D29042" s="3"/>
      <c r="E29042" s="3"/>
      <c r="F29042" s="3"/>
      <c r="G29042" s="3"/>
      <c r="H29042" s="3"/>
      <c r="I29042" s="3"/>
      <c r="J29042" s="3"/>
      <c r="K29042" s="3"/>
      <c r="L29042" s="3"/>
      <c r="M29042" s="3"/>
      <c r="N29042" s="3"/>
    </row>
    <row r="29043">
      <c r="A29043" s="3"/>
      <c r="B29043" s="3"/>
      <c r="C29043" s="3"/>
      <c r="D29043" s="3"/>
      <c r="E29043" s="3"/>
      <c r="F29043" s="3"/>
      <c r="G29043" s="3"/>
      <c r="H29043" s="3"/>
      <c r="I29043" s="3"/>
      <c r="J29043" s="3"/>
      <c r="K29043" s="3"/>
      <c r="L29043" s="3"/>
      <c r="M29043" s="3"/>
      <c r="N29043" s="3"/>
    </row>
    <row r="29044">
      <c r="A29044" s="3"/>
      <c r="B29044" s="3"/>
      <c r="C29044" s="3"/>
      <c r="D29044" s="3"/>
      <c r="E29044" s="3"/>
      <c r="F29044" s="3"/>
      <c r="G29044" s="3"/>
      <c r="H29044" s="3"/>
      <c r="I29044" s="3"/>
      <c r="J29044" s="3"/>
      <c r="K29044" s="3"/>
      <c r="L29044" s="3"/>
      <c r="M29044" s="3"/>
      <c r="N29044" s="3"/>
    </row>
    <row r="29045">
      <c r="A29045" s="3"/>
      <c r="B29045" s="3"/>
      <c r="C29045" s="3"/>
      <c r="D29045" s="3"/>
      <c r="E29045" s="3"/>
      <c r="F29045" s="3"/>
      <c r="G29045" s="3"/>
      <c r="H29045" s="3"/>
      <c r="I29045" s="3"/>
      <c r="J29045" s="3"/>
      <c r="K29045" s="3"/>
      <c r="L29045" s="3"/>
      <c r="M29045" s="3"/>
      <c r="N29045" s="3"/>
    </row>
    <row r="29046">
      <c r="A29046" s="3"/>
      <c r="B29046" s="3"/>
      <c r="C29046" s="3"/>
      <c r="D29046" s="3"/>
      <c r="E29046" s="3"/>
      <c r="F29046" s="3"/>
      <c r="G29046" s="3"/>
      <c r="H29046" s="3"/>
      <c r="I29046" s="3"/>
      <c r="J29046" s="3"/>
      <c r="K29046" s="3"/>
      <c r="L29046" s="3"/>
      <c r="M29046" s="3"/>
      <c r="N29046" s="3"/>
    </row>
    <row r="29047">
      <c r="A29047" s="3"/>
      <c r="B29047" s="3"/>
      <c r="C29047" s="3"/>
      <c r="D29047" s="3"/>
      <c r="E29047" s="3"/>
      <c r="F29047" s="3"/>
      <c r="G29047" s="3"/>
      <c r="H29047" s="3"/>
      <c r="I29047" s="3"/>
      <c r="J29047" s="3"/>
      <c r="K29047" s="3"/>
      <c r="L29047" s="3"/>
      <c r="M29047" s="3"/>
      <c r="N29047" s="3"/>
    </row>
    <row r="29048">
      <c r="A29048" s="3"/>
      <c r="B29048" s="3"/>
      <c r="C29048" s="3"/>
      <c r="D29048" s="3"/>
      <c r="E29048" s="3"/>
      <c r="F29048" s="3"/>
      <c r="G29048" s="3"/>
      <c r="H29048" s="3"/>
      <c r="I29048" s="3"/>
      <c r="J29048" s="3"/>
      <c r="K29048" s="3"/>
      <c r="L29048" s="3"/>
      <c r="M29048" s="3"/>
      <c r="N29048" s="3"/>
    </row>
    <row r="29049">
      <c r="A29049" s="3"/>
      <c r="B29049" s="3"/>
      <c r="C29049" s="3"/>
      <c r="D29049" s="3"/>
      <c r="E29049" s="3"/>
      <c r="F29049" s="3"/>
      <c r="G29049" s="3"/>
      <c r="H29049" s="3"/>
      <c r="I29049" s="3"/>
      <c r="J29049" s="3"/>
      <c r="K29049" s="3"/>
      <c r="L29049" s="3"/>
      <c r="M29049" s="3"/>
      <c r="N29049" s="3"/>
    </row>
    <row r="29050">
      <c r="A29050" s="3"/>
      <c r="B29050" s="3"/>
      <c r="C29050" s="3"/>
      <c r="D29050" s="3"/>
      <c r="E29050" s="3"/>
      <c r="F29050" s="3"/>
      <c r="G29050" s="3"/>
      <c r="H29050" s="3"/>
      <c r="I29050" s="3"/>
      <c r="J29050" s="3"/>
      <c r="K29050" s="3"/>
      <c r="L29050" s="3"/>
      <c r="M29050" s="3"/>
      <c r="N29050" s="3"/>
    </row>
    <row r="29051">
      <c r="A29051" s="3"/>
      <c r="B29051" s="3"/>
      <c r="C29051" s="3"/>
      <c r="D29051" s="3"/>
      <c r="E29051" s="3"/>
      <c r="F29051" s="3"/>
      <c r="G29051" s="3"/>
      <c r="H29051" s="3"/>
      <c r="I29051" s="3"/>
      <c r="J29051" s="3"/>
      <c r="K29051" s="3"/>
      <c r="L29051" s="3"/>
      <c r="M29051" s="3"/>
      <c r="N29051" s="3"/>
    </row>
    <row r="29052">
      <c r="A29052" s="3"/>
      <c r="B29052" s="3"/>
      <c r="C29052" s="3"/>
      <c r="D29052" s="3"/>
      <c r="E29052" s="3"/>
      <c r="F29052" s="3"/>
      <c r="G29052" s="3"/>
      <c r="H29052" s="3"/>
      <c r="I29052" s="3"/>
      <c r="J29052" s="3"/>
      <c r="K29052" s="3"/>
      <c r="L29052" s="3"/>
      <c r="M29052" s="3"/>
      <c r="N29052" s="3"/>
    </row>
    <row r="29053">
      <c r="A29053" s="3"/>
      <c r="B29053" s="3"/>
      <c r="C29053" s="3"/>
      <c r="D29053" s="3"/>
      <c r="E29053" s="3"/>
      <c r="F29053" s="3"/>
      <c r="G29053" s="3"/>
      <c r="H29053" s="3"/>
      <c r="I29053" s="3"/>
      <c r="J29053" s="3"/>
      <c r="K29053" s="3"/>
      <c r="L29053" s="3"/>
      <c r="M29053" s="3"/>
      <c r="N29053" s="3"/>
    </row>
    <row r="29054">
      <c r="A29054" s="3"/>
      <c r="B29054" s="3"/>
      <c r="C29054" s="3"/>
      <c r="D29054" s="3"/>
      <c r="E29054" s="3"/>
      <c r="F29054" s="3"/>
      <c r="G29054" s="3"/>
      <c r="H29054" s="3"/>
      <c r="I29054" s="3"/>
      <c r="J29054" s="3"/>
      <c r="K29054" s="3"/>
      <c r="L29054" s="3"/>
      <c r="M29054" s="3"/>
      <c r="N29054" s="3"/>
    </row>
    <row r="29055">
      <c r="A29055" s="3"/>
      <c r="B29055" s="3"/>
      <c r="C29055" s="3"/>
      <c r="D29055" s="3"/>
      <c r="E29055" s="3"/>
      <c r="F29055" s="3"/>
      <c r="G29055" s="3"/>
      <c r="H29055" s="3"/>
      <c r="I29055" s="3"/>
      <c r="J29055" s="3"/>
      <c r="K29055" s="3"/>
      <c r="L29055" s="3"/>
      <c r="M29055" s="3"/>
      <c r="N29055" s="3"/>
    </row>
    <row r="29056">
      <c r="A29056" s="3"/>
      <c r="B29056" s="3"/>
      <c r="C29056" s="3"/>
      <c r="D29056" s="3"/>
      <c r="E29056" s="3"/>
      <c r="F29056" s="3"/>
      <c r="G29056" s="3"/>
      <c r="H29056" s="3"/>
      <c r="I29056" s="3"/>
      <c r="J29056" s="3"/>
      <c r="K29056" s="3"/>
      <c r="L29056" s="3"/>
      <c r="M29056" s="3"/>
      <c r="N29056" s="3"/>
    </row>
    <row r="29057">
      <c r="A29057" s="3"/>
      <c r="B29057" s="3"/>
      <c r="C29057" s="3"/>
      <c r="D29057" s="3"/>
      <c r="E29057" s="3"/>
      <c r="F29057" s="3"/>
      <c r="G29057" s="3"/>
      <c r="H29057" s="3"/>
      <c r="I29057" s="3"/>
      <c r="J29057" s="3"/>
      <c r="K29057" s="3"/>
      <c r="L29057" s="3"/>
      <c r="M29057" s="3"/>
      <c r="N29057" s="3"/>
    </row>
    <row r="29058">
      <c r="A29058" s="3"/>
      <c r="B29058" s="3"/>
      <c r="C29058" s="3"/>
      <c r="D29058" s="3"/>
      <c r="E29058" s="3"/>
      <c r="F29058" s="3"/>
      <c r="G29058" s="3"/>
      <c r="H29058" s="3"/>
      <c r="I29058" s="3"/>
      <c r="J29058" s="3"/>
      <c r="K29058" s="3"/>
      <c r="L29058" s="3"/>
      <c r="M29058" s="3"/>
      <c r="N29058" s="3"/>
    </row>
    <row r="29059">
      <c r="A29059" s="3"/>
      <c r="B29059" s="3"/>
      <c r="C29059" s="3"/>
      <c r="D29059" s="3"/>
      <c r="E29059" s="3"/>
      <c r="F29059" s="3"/>
      <c r="G29059" s="3"/>
      <c r="H29059" s="3"/>
      <c r="I29059" s="3"/>
      <c r="J29059" s="3"/>
      <c r="K29059" s="3"/>
      <c r="L29059" s="3"/>
      <c r="M29059" s="3"/>
      <c r="N29059" s="3"/>
    </row>
    <row r="29060">
      <c r="A29060" s="3"/>
      <c r="B29060" s="3"/>
      <c r="C29060" s="3"/>
      <c r="D29060" s="3"/>
      <c r="E29060" s="3"/>
      <c r="F29060" s="3"/>
      <c r="G29060" s="3"/>
      <c r="H29060" s="3"/>
      <c r="I29060" s="3"/>
      <c r="J29060" s="3"/>
      <c r="K29060" s="3"/>
      <c r="L29060" s="3"/>
      <c r="M29060" s="3"/>
      <c r="N29060" s="3"/>
    </row>
    <row r="29061">
      <c r="A29061" s="3"/>
      <c r="B29061" s="3"/>
      <c r="C29061" s="3"/>
      <c r="D29061" s="3"/>
      <c r="E29061" s="3"/>
      <c r="F29061" s="3"/>
      <c r="G29061" s="3"/>
      <c r="H29061" s="3"/>
      <c r="I29061" s="3"/>
      <c r="J29061" s="3"/>
      <c r="K29061" s="3"/>
      <c r="L29061" s="3"/>
      <c r="M29061" s="3"/>
      <c r="N29061" s="3"/>
    </row>
    <row r="29062">
      <c r="A29062" s="3"/>
      <c r="B29062" s="3"/>
      <c r="C29062" s="3"/>
      <c r="D29062" s="3"/>
      <c r="E29062" s="3"/>
      <c r="F29062" s="3"/>
      <c r="G29062" s="3"/>
      <c r="H29062" s="3"/>
      <c r="I29062" s="3"/>
      <c r="J29062" s="3"/>
      <c r="K29062" s="3"/>
      <c r="L29062" s="3"/>
      <c r="M29062" s="3"/>
      <c r="N29062" s="3"/>
    </row>
    <row r="29063">
      <c r="A29063" s="3"/>
      <c r="B29063" s="3"/>
      <c r="C29063" s="3"/>
      <c r="D29063" s="3"/>
      <c r="E29063" s="3"/>
      <c r="F29063" s="3"/>
      <c r="G29063" s="3"/>
      <c r="H29063" s="3"/>
      <c r="I29063" s="3"/>
      <c r="J29063" s="3"/>
      <c r="K29063" s="3"/>
      <c r="L29063" s="3"/>
      <c r="M29063" s="3"/>
      <c r="N29063" s="3"/>
    </row>
    <row r="29064">
      <c r="A29064" s="3"/>
      <c r="B29064" s="3"/>
      <c r="C29064" s="3"/>
      <c r="D29064" s="3"/>
      <c r="E29064" s="3"/>
      <c r="F29064" s="3"/>
      <c r="G29064" s="3"/>
      <c r="H29064" s="3"/>
      <c r="I29064" s="3"/>
      <c r="J29064" s="3"/>
      <c r="K29064" s="3"/>
      <c r="L29064" s="3"/>
      <c r="M29064" s="3"/>
      <c r="N29064" s="3"/>
    </row>
    <row r="29065">
      <c r="A29065" s="3"/>
      <c r="B29065" s="3"/>
      <c r="C29065" s="3"/>
      <c r="D29065" s="3"/>
      <c r="E29065" s="3"/>
      <c r="F29065" s="3"/>
      <c r="G29065" s="3"/>
      <c r="H29065" s="3"/>
      <c r="I29065" s="3"/>
      <c r="J29065" s="3"/>
      <c r="K29065" s="3"/>
      <c r="L29065" s="3"/>
      <c r="M29065" s="3"/>
      <c r="N29065" s="3"/>
    </row>
    <row r="29066">
      <c r="A29066" s="3"/>
      <c r="B29066" s="3"/>
      <c r="C29066" s="3"/>
      <c r="D29066" s="3"/>
      <c r="E29066" s="3"/>
      <c r="F29066" s="3"/>
      <c r="G29066" s="3"/>
      <c r="H29066" s="3"/>
      <c r="I29066" s="3"/>
      <c r="J29066" s="3"/>
      <c r="K29066" s="3"/>
      <c r="L29066" s="3"/>
      <c r="M29066" s="3"/>
      <c r="N29066" s="3"/>
    </row>
    <row r="29067">
      <c r="A29067" s="3"/>
      <c r="B29067" s="3"/>
      <c r="C29067" s="3"/>
      <c r="D29067" s="3"/>
      <c r="E29067" s="3"/>
      <c r="F29067" s="3"/>
      <c r="G29067" s="3"/>
      <c r="H29067" s="3"/>
      <c r="I29067" s="3"/>
      <c r="J29067" s="3"/>
      <c r="K29067" s="3"/>
      <c r="L29067" s="3"/>
      <c r="M29067" s="3"/>
      <c r="N29067" s="3"/>
    </row>
    <row r="29068">
      <c r="A29068" s="3"/>
      <c r="B29068" s="3"/>
      <c r="C29068" s="3"/>
      <c r="D29068" s="3"/>
      <c r="E29068" s="3"/>
      <c r="F29068" s="3"/>
      <c r="G29068" s="3"/>
      <c r="H29068" s="3"/>
      <c r="I29068" s="3"/>
      <c r="J29068" s="3"/>
      <c r="K29068" s="3"/>
      <c r="L29068" s="3"/>
      <c r="M29068" s="3"/>
      <c r="N29068" s="3"/>
    </row>
    <row r="29069">
      <c r="A29069" s="3"/>
      <c r="B29069" s="3"/>
      <c r="C29069" s="3"/>
      <c r="D29069" s="3"/>
      <c r="E29069" s="3"/>
      <c r="F29069" s="3"/>
      <c r="G29069" s="3"/>
      <c r="H29069" s="3"/>
      <c r="I29069" s="3"/>
      <c r="J29069" s="3"/>
      <c r="K29069" s="3"/>
      <c r="L29069" s="3"/>
      <c r="M29069" s="3"/>
      <c r="N29069" s="3"/>
    </row>
    <row r="29070">
      <c r="A29070" s="3"/>
      <c r="B29070" s="3"/>
      <c r="C29070" s="3"/>
      <c r="D29070" s="3"/>
      <c r="E29070" s="3"/>
      <c r="F29070" s="3"/>
      <c r="G29070" s="3"/>
      <c r="H29070" s="3"/>
      <c r="I29070" s="3"/>
      <c r="J29070" s="3"/>
      <c r="K29070" s="3"/>
      <c r="L29070" s="3"/>
      <c r="M29070" s="3"/>
      <c r="N29070" s="3"/>
    </row>
    <row r="29071">
      <c r="A29071" s="3"/>
      <c r="B29071" s="3"/>
      <c r="C29071" s="3"/>
      <c r="D29071" s="3"/>
      <c r="E29071" s="3"/>
      <c r="F29071" s="3"/>
      <c r="G29071" s="3"/>
      <c r="H29071" s="3"/>
      <c r="I29071" s="3"/>
      <c r="J29071" s="3"/>
      <c r="K29071" s="3"/>
      <c r="L29071" s="3"/>
      <c r="M29071" s="3"/>
      <c r="N29071" s="3"/>
    </row>
    <row r="29072">
      <c r="A29072" s="3"/>
      <c r="B29072" s="3"/>
      <c r="C29072" s="3"/>
      <c r="D29072" s="3"/>
      <c r="E29072" s="3"/>
      <c r="F29072" s="3"/>
      <c r="G29072" s="3"/>
      <c r="H29072" s="3"/>
      <c r="I29072" s="3"/>
      <c r="J29072" s="3"/>
      <c r="K29072" s="3"/>
      <c r="L29072" s="3"/>
      <c r="M29072" s="3"/>
      <c r="N29072" s="3"/>
    </row>
    <row r="29073">
      <c r="A29073" s="3"/>
      <c r="B29073" s="3"/>
      <c r="C29073" s="3"/>
      <c r="D29073" s="3"/>
      <c r="E29073" s="3"/>
      <c r="F29073" s="3"/>
      <c r="G29073" s="3"/>
      <c r="H29073" s="3"/>
      <c r="I29073" s="3"/>
      <c r="J29073" s="3"/>
      <c r="K29073" s="3"/>
      <c r="L29073" s="3"/>
      <c r="M29073" s="3"/>
      <c r="N29073" s="3"/>
    </row>
    <row r="29074">
      <c r="A29074" s="3"/>
      <c r="B29074" s="3"/>
      <c r="C29074" s="3"/>
      <c r="D29074" s="3"/>
      <c r="E29074" s="3"/>
      <c r="F29074" s="3"/>
      <c r="G29074" s="3"/>
      <c r="H29074" s="3"/>
      <c r="I29074" s="3"/>
      <c r="J29074" s="3"/>
      <c r="K29074" s="3"/>
      <c r="L29074" s="3"/>
      <c r="M29074" s="3"/>
      <c r="N29074" s="3"/>
    </row>
    <row r="29075">
      <c r="A29075" s="3"/>
      <c r="B29075" s="3"/>
      <c r="C29075" s="3"/>
      <c r="D29075" s="3"/>
      <c r="E29075" s="3"/>
      <c r="F29075" s="3"/>
      <c r="G29075" s="3"/>
      <c r="H29075" s="3"/>
      <c r="I29075" s="3"/>
      <c r="J29075" s="3"/>
      <c r="K29075" s="3"/>
      <c r="L29075" s="3"/>
      <c r="M29075" s="3"/>
      <c r="N29075" s="3"/>
    </row>
    <row r="29076">
      <c r="A29076" s="3"/>
      <c r="B29076" s="3"/>
      <c r="C29076" s="3"/>
      <c r="D29076" s="3"/>
      <c r="E29076" s="3"/>
      <c r="F29076" s="3"/>
      <c r="G29076" s="3"/>
      <c r="H29076" s="3"/>
      <c r="I29076" s="3"/>
      <c r="J29076" s="3"/>
      <c r="K29076" s="3"/>
      <c r="L29076" s="3"/>
      <c r="M29076" s="3"/>
      <c r="N29076" s="3"/>
    </row>
    <row r="29077">
      <c r="A29077" s="3"/>
      <c r="B29077" s="3"/>
      <c r="C29077" s="3"/>
      <c r="D29077" s="3"/>
      <c r="E29077" s="3"/>
      <c r="F29077" s="3"/>
      <c r="G29077" s="3"/>
      <c r="H29077" s="3"/>
      <c r="I29077" s="3"/>
      <c r="J29077" s="3"/>
      <c r="K29077" s="3"/>
      <c r="L29077" s="3"/>
      <c r="M29077" s="3"/>
      <c r="N29077" s="3"/>
    </row>
    <row r="29078">
      <c r="A29078" s="3"/>
      <c r="B29078" s="3"/>
      <c r="C29078" s="3"/>
      <c r="D29078" s="3"/>
      <c r="E29078" s="3"/>
      <c r="F29078" s="3"/>
      <c r="G29078" s="3"/>
      <c r="H29078" s="3"/>
      <c r="I29078" s="3"/>
      <c r="J29078" s="3"/>
      <c r="K29078" s="3"/>
      <c r="L29078" s="3"/>
      <c r="M29078" s="3"/>
      <c r="N29078" s="3"/>
    </row>
    <row r="29079">
      <c r="A29079" s="3"/>
      <c r="B29079" s="3"/>
      <c r="C29079" s="3"/>
      <c r="D29079" s="3"/>
      <c r="E29079" s="3"/>
      <c r="F29079" s="3"/>
      <c r="G29079" s="3"/>
      <c r="H29079" s="3"/>
      <c r="I29079" s="3"/>
      <c r="J29079" s="3"/>
      <c r="K29079" s="3"/>
      <c r="L29079" s="3"/>
      <c r="M29079" s="3"/>
      <c r="N29079" s="3"/>
    </row>
    <row r="29080">
      <c r="A29080" s="3"/>
      <c r="B29080" s="3"/>
      <c r="C29080" s="3"/>
      <c r="D29080" s="3"/>
      <c r="E29080" s="3"/>
      <c r="F29080" s="3"/>
      <c r="G29080" s="3"/>
      <c r="H29080" s="3"/>
      <c r="I29080" s="3"/>
      <c r="J29080" s="3"/>
      <c r="K29080" s="3"/>
      <c r="L29080" s="3"/>
      <c r="M29080" s="3"/>
      <c r="N29080" s="3"/>
    </row>
    <row r="29081">
      <c r="A29081" s="3"/>
      <c r="B29081" s="3"/>
      <c r="C29081" s="3"/>
      <c r="D29081" s="3"/>
      <c r="E29081" s="3"/>
      <c r="F29081" s="3"/>
      <c r="G29081" s="3"/>
      <c r="H29081" s="3"/>
      <c r="I29081" s="3"/>
      <c r="J29081" s="3"/>
      <c r="K29081" s="3"/>
      <c r="L29081" s="3"/>
      <c r="M29081" s="3"/>
      <c r="N29081" s="3"/>
    </row>
    <row r="29082">
      <c r="A29082" s="3"/>
      <c r="B29082" s="3"/>
      <c r="C29082" s="3"/>
      <c r="D29082" s="3"/>
      <c r="E29082" s="3"/>
      <c r="F29082" s="3"/>
      <c r="G29082" s="3"/>
      <c r="H29082" s="3"/>
      <c r="I29082" s="3"/>
      <c r="J29082" s="3"/>
      <c r="K29082" s="3"/>
      <c r="L29082" s="3"/>
      <c r="M29082" s="3"/>
      <c r="N29082" s="3"/>
    </row>
    <row r="29083">
      <c r="A29083" s="3"/>
      <c r="B29083" s="3"/>
      <c r="C29083" s="3"/>
      <c r="D29083" s="3"/>
      <c r="E29083" s="3"/>
      <c r="F29083" s="3"/>
      <c r="G29083" s="3"/>
      <c r="H29083" s="3"/>
      <c r="I29083" s="3"/>
      <c r="J29083" s="3"/>
      <c r="K29083" s="3"/>
      <c r="L29083" s="3"/>
      <c r="M29083" s="3"/>
      <c r="N29083" s="3"/>
    </row>
    <row r="29084">
      <c r="A29084" s="3"/>
      <c r="B29084" s="3"/>
      <c r="C29084" s="3"/>
      <c r="D29084" s="3"/>
      <c r="E29084" s="3"/>
      <c r="F29084" s="3"/>
      <c r="G29084" s="3"/>
      <c r="H29084" s="3"/>
      <c r="I29084" s="3"/>
      <c r="J29084" s="3"/>
      <c r="K29084" s="3"/>
      <c r="L29084" s="3"/>
      <c r="M29084" s="3"/>
      <c r="N29084" s="3"/>
    </row>
    <row r="29085">
      <c r="A29085" s="3"/>
      <c r="B29085" s="3"/>
      <c r="C29085" s="3"/>
      <c r="D29085" s="3"/>
      <c r="E29085" s="3"/>
      <c r="F29085" s="3"/>
      <c r="G29085" s="3"/>
      <c r="H29085" s="3"/>
      <c r="I29085" s="3"/>
      <c r="J29085" s="3"/>
      <c r="K29085" s="3"/>
      <c r="L29085" s="3"/>
      <c r="M29085" s="3"/>
      <c r="N29085" s="3"/>
    </row>
    <row r="29086">
      <c r="A29086" s="3"/>
      <c r="B29086" s="3"/>
      <c r="C29086" s="3"/>
      <c r="D29086" s="3"/>
      <c r="E29086" s="3"/>
      <c r="F29086" s="3"/>
      <c r="G29086" s="3"/>
      <c r="H29086" s="3"/>
      <c r="I29086" s="3"/>
      <c r="J29086" s="3"/>
      <c r="K29086" s="3"/>
      <c r="L29086" s="3"/>
      <c r="M29086" s="3"/>
      <c r="N29086" s="3"/>
    </row>
    <row r="29087">
      <c r="A29087" s="3"/>
      <c r="B29087" s="3"/>
      <c r="C29087" s="3"/>
      <c r="D29087" s="3"/>
      <c r="E29087" s="3"/>
      <c r="F29087" s="3"/>
      <c r="G29087" s="3"/>
      <c r="H29087" s="3"/>
      <c r="I29087" s="3"/>
      <c r="J29087" s="3"/>
      <c r="K29087" s="3"/>
      <c r="L29087" s="3"/>
      <c r="M29087" s="3"/>
      <c r="N29087" s="3"/>
    </row>
    <row r="29088">
      <c r="A29088" s="3"/>
      <c r="B29088" s="3"/>
      <c r="C29088" s="3"/>
      <c r="D29088" s="3"/>
      <c r="E29088" s="3"/>
      <c r="F29088" s="3"/>
      <c r="G29088" s="3"/>
      <c r="H29088" s="3"/>
      <c r="I29088" s="3"/>
      <c r="J29088" s="3"/>
      <c r="K29088" s="3"/>
      <c r="L29088" s="3"/>
      <c r="M29088" s="3"/>
      <c r="N29088" s="3"/>
    </row>
    <row r="29089">
      <c r="A29089" s="3"/>
      <c r="B29089" s="3"/>
      <c r="C29089" s="3"/>
      <c r="D29089" s="3"/>
      <c r="E29089" s="3"/>
      <c r="F29089" s="3"/>
      <c r="G29089" s="3"/>
      <c r="H29089" s="3"/>
      <c r="I29089" s="3"/>
      <c r="J29089" s="3"/>
      <c r="K29089" s="3"/>
      <c r="L29089" s="3"/>
      <c r="M29089" s="3"/>
      <c r="N29089" s="3"/>
    </row>
    <row r="29090">
      <c r="A29090" s="3"/>
      <c r="B29090" s="3"/>
      <c r="C29090" s="3"/>
      <c r="D29090" s="3"/>
      <c r="E29090" s="3"/>
      <c r="F29090" s="3"/>
      <c r="G29090" s="3"/>
      <c r="H29090" s="3"/>
      <c r="I29090" s="3"/>
      <c r="J29090" s="3"/>
      <c r="K29090" s="3"/>
      <c r="L29090" s="3"/>
      <c r="M29090" s="3"/>
      <c r="N29090" s="3"/>
    </row>
    <row r="29091">
      <c r="A29091" s="3"/>
      <c r="B29091" s="3"/>
      <c r="C29091" s="3"/>
      <c r="D29091" s="3"/>
      <c r="E29091" s="3"/>
      <c r="F29091" s="3"/>
      <c r="G29091" s="3"/>
      <c r="H29091" s="3"/>
      <c r="I29091" s="3"/>
      <c r="J29091" s="3"/>
      <c r="K29091" s="3"/>
      <c r="L29091" s="3"/>
      <c r="M29091" s="3"/>
      <c r="N29091" s="3"/>
    </row>
    <row r="29092">
      <c r="A29092" s="3"/>
      <c r="B29092" s="3"/>
      <c r="C29092" s="3"/>
      <c r="D29092" s="3"/>
      <c r="E29092" s="3"/>
      <c r="F29092" s="3"/>
      <c r="G29092" s="3"/>
      <c r="H29092" s="3"/>
      <c r="I29092" s="3"/>
      <c r="J29092" s="3"/>
      <c r="K29092" s="3"/>
      <c r="L29092" s="3"/>
      <c r="M29092" s="3"/>
      <c r="N29092" s="3"/>
    </row>
    <row r="29093">
      <c r="A29093" s="3"/>
      <c r="B29093" s="3"/>
      <c r="C29093" s="3"/>
      <c r="D29093" s="3"/>
      <c r="E29093" s="3"/>
      <c r="F29093" s="3"/>
      <c r="G29093" s="3"/>
      <c r="H29093" s="3"/>
      <c r="I29093" s="3"/>
      <c r="J29093" s="3"/>
      <c r="K29093" s="3"/>
      <c r="L29093" s="3"/>
      <c r="M29093" s="3"/>
      <c r="N29093" s="3"/>
    </row>
    <row r="29094">
      <c r="A29094" s="3"/>
      <c r="B29094" s="3"/>
      <c r="C29094" s="3"/>
      <c r="D29094" s="3"/>
      <c r="E29094" s="3"/>
      <c r="F29094" s="3"/>
      <c r="G29094" s="3"/>
      <c r="H29094" s="3"/>
      <c r="I29094" s="3"/>
      <c r="J29094" s="3"/>
      <c r="K29094" s="3"/>
      <c r="L29094" s="3"/>
      <c r="M29094" s="3"/>
      <c r="N29094" s="3"/>
    </row>
    <row r="29095">
      <c r="A29095" s="3"/>
      <c r="B29095" s="3"/>
      <c r="C29095" s="3"/>
      <c r="D29095" s="3"/>
      <c r="E29095" s="3"/>
      <c r="F29095" s="3"/>
      <c r="G29095" s="3"/>
      <c r="H29095" s="3"/>
      <c r="I29095" s="3"/>
      <c r="J29095" s="3"/>
      <c r="K29095" s="3"/>
      <c r="L29095" s="3"/>
      <c r="M29095" s="3"/>
      <c r="N29095" s="3"/>
    </row>
    <row r="29096">
      <c r="A29096" s="3"/>
      <c r="B29096" s="3"/>
      <c r="C29096" s="3"/>
      <c r="D29096" s="3"/>
      <c r="E29096" s="3"/>
      <c r="F29096" s="3"/>
      <c r="G29096" s="3"/>
      <c r="H29096" s="3"/>
      <c r="I29096" s="3"/>
      <c r="J29096" s="3"/>
      <c r="K29096" s="3"/>
      <c r="L29096" s="3"/>
      <c r="M29096" s="3"/>
      <c r="N29096" s="3"/>
    </row>
    <row r="29097">
      <c r="A29097" s="3"/>
      <c r="B29097" s="3"/>
      <c r="C29097" s="3"/>
      <c r="D29097" s="3"/>
      <c r="E29097" s="3"/>
      <c r="F29097" s="3"/>
      <c r="G29097" s="3"/>
      <c r="H29097" s="3"/>
      <c r="I29097" s="3"/>
      <c r="J29097" s="3"/>
      <c r="K29097" s="3"/>
      <c r="L29097" s="3"/>
      <c r="M29097" s="3"/>
      <c r="N29097" s="3"/>
    </row>
    <row r="29098">
      <c r="A29098" s="3"/>
      <c r="B29098" s="3"/>
      <c r="C29098" s="3"/>
      <c r="D29098" s="3"/>
      <c r="E29098" s="3"/>
      <c r="F29098" s="3"/>
      <c r="G29098" s="3"/>
      <c r="H29098" s="3"/>
      <c r="I29098" s="3"/>
      <c r="J29098" s="3"/>
      <c r="K29098" s="3"/>
      <c r="L29098" s="3"/>
      <c r="M29098" s="3"/>
      <c r="N29098" s="3"/>
    </row>
    <row r="29099">
      <c r="A29099" s="3"/>
      <c r="B29099" s="3"/>
      <c r="C29099" s="3"/>
      <c r="D29099" s="3"/>
      <c r="E29099" s="3"/>
      <c r="F29099" s="3"/>
      <c r="G29099" s="3"/>
      <c r="H29099" s="3"/>
      <c r="I29099" s="3"/>
      <c r="J29099" s="3"/>
      <c r="K29099" s="3"/>
      <c r="L29099" s="3"/>
      <c r="M29099" s="3"/>
      <c r="N29099" s="3"/>
    </row>
    <row r="29100">
      <c r="A29100" s="3"/>
      <c r="B29100" s="3"/>
      <c r="C29100" s="3"/>
      <c r="D29100" s="3"/>
      <c r="E29100" s="3"/>
      <c r="F29100" s="3"/>
      <c r="G29100" s="3"/>
      <c r="H29100" s="3"/>
      <c r="I29100" s="3"/>
      <c r="J29100" s="3"/>
      <c r="K29100" s="3"/>
      <c r="L29100" s="3"/>
      <c r="M29100" s="3"/>
      <c r="N29100" s="3"/>
    </row>
    <row r="29101">
      <c r="A29101" s="3"/>
      <c r="B29101" s="3"/>
      <c r="C29101" s="3"/>
      <c r="D29101" s="3"/>
      <c r="E29101" s="3"/>
      <c r="F29101" s="3"/>
      <c r="G29101" s="3"/>
      <c r="H29101" s="3"/>
      <c r="I29101" s="3"/>
      <c r="J29101" s="3"/>
      <c r="K29101" s="3"/>
      <c r="L29101" s="3"/>
      <c r="M29101" s="3"/>
      <c r="N29101" s="3"/>
    </row>
    <row r="29102">
      <c r="A29102" s="3"/>
      <c r="B29102" s="3"/>
      <c r="C29102" s="3"/>
      <c r="D29102" s="3"/>
      <c r="E29102" s="3"/>
      <c r="F29102" s="3"/>
      <c r="G29102" s="3"/>
      <c r="H29102" s="3"/>
      <c r="I29102" s="3"/>
      <c r="J29102" s="3"/>
      <c r="K29102" s="3"/>
      <c r="L29102" s="3"/>
      <c r="M29102" s="3"/>
      <c r="N29102" s="3"/>
    </row>
    <row r="29103">
      <c r="A29103" s="3"/>
      <c r="B29103" s="3"/>
      <c r="C29103" s="3"/>
      <c r="D29103" s="3"/>
      <c r="E29103" s="3"/>
      <c r="F29103" s="3"/>
      <c r="G29103" s="3"/>
      <c r="H29103" s="3"/>
      <c r="I29103" s="3"/>
      <c r="J29103" s="3"/>
      <c r="K29103" s="3"/>
      <c r="L29103" s="3"/>
      <c r="M29103" s="3"/>
      <c r="N29103" s="3"/>
    </row>
    <row r="29104">
      <c r="A29104" s="3"/>
      <c r="B29104" s="3"/>
      <c r="C29104" s="3"/>
      <c r="D29104" s="3"/>
      <c r="E29104" s="3"/>
      <c r="F29104" s="3"/>
      <c r="G29104" s="3"/>
      <c r="H29104" s="3"/>
      <c r="I29104" s="3"/>
      <c r="J29104" s="3"/>
      <c r="K29104" s="3"/>
      <c r="L29104" s="3"/>
      <c r="M29104" s="3"/>
      <c r="N29104" s="3"/>
    </row>
    <row r="29105">
      <c r="A29105" s="3"/>
      <c r="B29105" s="3"/>
      <c r="C29105" s="3"/>
      <c r="D29105" s="3"/>
      <c r="E29105" s="3"/>
      <c r="F29105" s="3"/>
      <c r="G29105" s="3"/>
      <c r="H29105" s="3"/>
      <c r="I29105" s="3"/>
      <c r="J29105" s="3"/>
      <c r="K29105" s="3"/>
      <c r="L29105" s="3"/>
      <c r="M29105" s="3"/>
      <c r="N29105" s="3"/>
    </row>
    <row r="29106">
      <c r="A29106" s="3"/>
      <c r="B29106" s="3"/>
      <c r="C29106" s="3"/>
      <c r="D29106" s="3"/>
      <c r="E29106" s="3"/>
      <c r="F29106" s="3"/>
      <c r="G29106" s="3"/>
      <c r="H29106" s="3"/>
      <c r="I29106" s="3"/>
      <c r="J29106" s="3"/>
      <c r="K29106" s="3"/>
      <c r="L29106" s="3"/>
      <c r="M29106" s="3"/>
      <c r="N29106" s="3"/>
    </row>
    <row r="29107">
      <c r="A29107" s="3"/>
      <c r="B29107" s="3"/>
      <c r="C29107" s="3"/>
      <c r="D29107" s="3"/>
      <c r="E29107" s="3"/>
      <c r="F29107" s="3"/>
      <c r="G29107" s="3"/>
      <c r="H29107" s="3"/>
      <c r="I29107" s="3"/>
      <c r="J29107" s="3"/>
      <c r="K29107" s="3"/>
      <c r="L29107" s="3"/>
      <c r="M29107" s="3"/>
      <c r="N29107" s="3"/>
    </row>
    <row r="29108">
      <c r="A29108" s="3"/>
      <c r="B29108" s="3"/>
      <c r="C29108" s="3"/>
      <c r="D29108" s="3"/>
      <c r="E29108" s="3"/>
      <c r="F29108" s="3"/>
      <c r="G29108" s="3"/>
      <c r="H29108" s="3"/>
      <c r="I29108" s="3"/>
      <c r="J29108" s="3"/>
      <c r="K29108" s="3"/>
      <c r="L29108" s="3"/>
      <c r="M29108" s="3"/>
      <c r="N29108" s="3"/>
    </row>
    <row r="29109">
      <c r="A29109" s="3"/>
      <c r="B29109" s="3"/>
      <c r="C29109" s="3"/>
      <c r="D29109" s="3"/>
      <c r="E29109" s="3"/>
      <c r="F29109" s="3"/>
      <c r="G29109" s="3"/>
      <c r="H29109" s="3"/>
      <c r="I29109" s="3"/>
      <c r="J29109" s="3"/>
      <c r="K29109" s="3"/>
      <c r="L29109" s="3"/>
      <c r="M29109" s="3"/>
      <c r="N29109" s="3"/>
    </row>
    <row r="29110">
      <c r="A29110" s="3"/>
      <c r="B29110" s="3"/>
      <c r="C29110" s="3"/>
      <c r="D29110" s="3"/>
      <c r="E29110" s="3"/>
      <c r="F29110" s="3"/>
      <c r="G29110" s="3"/>
      <c r="H29110" s="3"/>
      <c r="I29110" s="3"/>
      <c r="J29110" s="3"/>
      <c r="K29110" s="3"/>
      <c r="L29110" s="3"/>
      <c r="M29110" s="3"/>
      <c r="N29110" s="3"/>
    </row>
    <row r="29111">
      <c r="A29111" s="3"/>
      <c r="B29111" s="3"/>
      <c r="C29111" s="3"/>
      <c r="D29111" s="3"/>
      <c r="E29111" s="3"/>
      <c r="F29111" s="3"/>
      <c r="G29111" s="3"/>
      <c r="H29111" s="3"/>
      <c r="I29111" s="3"/>
      <c r="J29111" s="3"/>
      <c r="K29111" s="3"/>
      <c r="L29111" s="3"/>
      <c r="M29111" s="3"/>
      <c r="N29111" s="3"/>
    </row>
    <row r="29112">
      <c r="A29112" s="3"/>
      <c r="B29112" s="3"/>
      <c r="C29112" s="3"/>
      <c r="D29112" s="3"/>
      <c r="E29112" s="3"/>
      <c r="F29112" s="3"/>
      <c r="G29112" s="3"/>
      <c r="H29112" s="3"/>
      <c r="I29112" s="3"/>
      <c r="J29112" s="3"/>
      <c r="K29112" s="3"/>
      <c r="L29112" s="3"/>
      <c r="M29112" s="3"/>
      <c r="N29112" s="3"/>
    </row>
    <row r="29113">
      <c r="A29113" s="3"/>
      <c r="B29113" s="3"/>
      <c r="C29113" s="3"/>
      <c r="D29113" s="3"/>
      <c r="E29113" s="3"/>
      <c r="F29113" s="3"/>
      <c r="G29113" s="3"/>
      <c r="H29113" s="3"/>
      <c r="I29113" s="3"/>
      <c r="J29113" s="3"/>
      <c r="K29113" s="3"/>
      <c r="L29113" s="3"/>
      <c r="M29113" s="3"/>
      <c r="N29113" s="3"/>
    </row>
    <row r="29114">
      <c r="A29114" s="3"/>
      <c r="B29114" s="3"/>
      <c r="C29114" s="3"/>
      <c r="D29114" s="3"/>
      <c r="E29114" s="3"/>
      <c r="F29114" s="3"/>
      <c r="G29114" s="3"/>
      <c r="H29114" s="3"/>
      <c r="I29114" s="3"/>
      <c r="J29114" s="3"/>
      <c r="K29114" s="3"/>
      <c r="L29114" s="3"/>
      <c r="M29114" s="3"/>
      <c r="N29114" s="3"/>
    </row>
    <row r="29115">
      <c r="A29115" s="3"/>
      <c r="B29115" s="3"/>
      <c r="C29115" s="3"/>
      <c r="D29115" s="3"/>
      <c r="E29115" s="3"/>
      <c r="F29115" s="3"/>
      <c r="G29115" s="3"/>
      <c r="H29115" s="3"/>
      <c r="I29115" s="3"/>
      <c r="J29115" s="3"/>
      <c r="K29115" s="3"/>
      <c r="L29115" s="3"/>
      <c r="M29115" s="3"/>
      <c r="N29115" s="3"/>
    </row>
    <row r="29116">
      <c r="A29116" s="3"/>
      <c r="B29116" s="3"/>
      <c r="C29116" s="3"/>
      <c r="D29116" s="3"/>
      <c r="E29116" s="3"/>
      <c r="F29116" s="3"/>
      <c r="G29116" s="3"/>
      <c r="H29116" s="3"/>
      <c r="I29116" s="3"/>
      <c r="J29116" s="3"/>
      <c r="K29116" s="3"/>
      <c r="L29116" s="3"/>
      <c r="M29116" s="3"/>
      <c r="N29116" s="3"/>
    </row>
    <row r="29117">
      <c r="A29117" s="3"/>
      <c r="B29117" s="3"/>
      <c r="C29117" s="3"/>
      <c r="D29117" s="3"/>
      <c r="E29117" s="3"/>
      <c r="F29117" s="3"/>
      <c r="G29117" s="3"/>
      <c r="H29117" s="3"/>
      <c r="I29117" s="3"/>
      <c r="J29117" s="3"/>
      <c r="K29117" s="3"/>
      <c r="L29117" s="3"/>
      <c r="M29117" s="3"/>
      <c r="N29117" s="3"/>
    </row>
    <row r="29118">
      <c r="A29118" s="3"/>
      <c r="B29118" s="3"/>
      <c r="C29118" s="3"/>
      <c r="D29118" s="3"/>
      <c r="E29118" s="3"/>
      <c r="F29118" s="3"/>
      <c r="G29118" s="3"/>
      <c r="H29118" s="3"/>
      <c r="I29118" s="3"/>
      <c r="J29118" s="3"/>
      <c r="K29118" s="3"/>
      <c r="L29118" s="3"/>
      <c r="M29118" s="3"/>
      <c r="N29118" s="3"/>
    </row>
    <row r="29119">
      <c r="A29119" s="3"/>
      <c r="B29119" s="3"/>
      <c r="C29119" s="3"/>
      <c r="D29119" s="3"/>
      <c r="E29119" s="3"/>
      <c r="F29119" s="3"/>
      <c r="G29119" s="3"/>
      <c r="H29119" s="3"/>
      <c r="I29119" s="3"/>
      <c r="J29119" s="3"/>
      <c r="K29119" s="3"/>
      <c r="L29119" s="3"/>
      <c r="M29119" s="3"/>
      <c r="N29119" s="3"/>
    </row>
    <row r="29120">
      <c r="A29120" s="3"/>
      <c r="B29120" s="3"/>
      <c r="C29120" s="3"/>
      <c r="D29120" s="3"/>
      <c r="E29120" s="3"/>
      <c r="F29120" s="3"/>
      <c r="G29120" s="3"/>
      <c r="H29120" s="3"/>
      <c r="I29120" s="3"/>
      <c r="J29120" s="3"/>
      <c r="K29120" s="3"/>
      <c r="L29120" s="3"/>
      <c r="M29120" s="3"/>
      <c r="N29120" s="3"/>
    </row>
    <row r="29121">
      <c r="A29121" s="3"/>
      <c r="B29121" s="3"/>
      <c r="C29121" s="3"/>
      <c r="D29121" s="3"/>
      <c r="E29121" s="3"/>
      <c r="F29121" s="3"/>
      <c r="G29121" s="3"/>
      <c r="H29121" s="3"/>
      <c r="I29121" s="3"/>
      <c r="J29121" s="3"/>
      <c r="K29121" s="3"/>
      <c r="L29121" s="3"/>
      <c r="M29121" s="3"/>
      <c r="N29121" s="3"/>
    </row>
    <row r="29122">
      <c r="A29122" s="3"/>
      <c r="B29122" s="3"/>
      <c r="C29122" s="3"/>
      <c r="D29122" s="3"/>
      <c r="E29122" s="3"/>
      <c r="F29122" s="3"/>
      <c r="G29122" s="3"/>
      <c r="H29122" s="3"/>
      <c r="I29122" s="3"/>
      <c r="J29122" s="3"/>
      <c r="K29122" s="3"/>
      <c r="L29122" s="3"/>
      <c r="M29122" s="3"/>
      <c r="N29122" s="3"/>
    </row>
    <row r="29123">
      <c r="A29123" s="3"/>
      <c r="B29123" s="3"/>
      <c r="C29123" s="3"/>
      <c r="D29123" s="3"/>
      <c r="E29123" s="3"/>
      <c r="F29123" s="3"/>
      <c r="G29123" s="3"/>
      <c r="H29123" s="3"/>
      <c r="I29123" s="3"/>
      <c r="J29123" s="3"/>
      <c r="K29123" s="3"/>
      <c r="L29123" s="3"/>
      <c r="M29123" s="3"/>
      <c r="N29123" s="3"/>
    </row>
    <row r="29124">
      <c r="A29124" s="3"/>
      <c r="B29124" s="3"/>
      <c r="C29124" s="3"/>
      <c r="D29124" s="3"/>
      <c r="E29124" s="3"/>
      <c r="F29124" s="3"/>
      <c r="G29124" s="3"/>
      <c r="H29124" s="3"/>
      <c r="I29124" s="3"/>
      <c r="J29124" s="3"/>
      <c r="K29124" s="3"/>
      <c r="L29124" s="3"/>
      <c r="M29124" s="3"/>
      <c r="N29124" s="3"/>
    </row>
    <row r="29125">
      <c r="A29125" s="3"/>
      <c r="B29125" s="3"/>
      <c r="C29125" s="3"/>
      <c r="D29125" s="3"/>
      <c r="E29125" s="3"/>
      <c r="F29125" s="3"/>
      <c r="G29125" s="3"/>
      <c r="H29125" s="3"/>
      <c r="I29125" s="3"/>
      <c r="J29125" s="3"/>
      <c r="K29125" s="3"/>
      <c r="L29125" s="3"/>
      <c r="M29125" s="3"/>
      <c r="N29125" s="3"/>
    </row>
    <row r="29126">
      <c r="A29126" s="3"/>
      <c r="B29126" s="3"/>
      <c r="C29126" s="3"/>
      <c r="D29126" s="3"/>
      <c r="E29126" s="3"/>
      <c r="F29126" s="3"/>
      <c r="G29126" s="3"/>
      <c r="H29126" s="3"/>
      <c r="I29126" s="3"/>
      <c r="J29126" s="3"/>
      <c r="K29126" s="3"/>
      <c r="L29126" s="3"/>
      <c r="M29126" s="3"/>
      <c r="N29126" s="3"/>
    </row>
    <row r="29127">
      <c r="A29127" s="3"/>
      <c r="B29127" s="3"/>
      <c r="C29127" s="3"/>
      <c r="D29127" s="3"/>
      <c r="E29127" s="3"/>
      <c r="F29127" s="3"/>
      <c r="G29127" s="3"/>
      <c r="H29127" s="3"/>
      <c r="I29127" s="3"/>
      <c r="J29127" s="3"/>
      <c r="K29127" s="3"/>
      <c r="L29127" s="3"/>
      <c r="M29127" s="3"/>
      <c r="N29127" s="3"/>
    </row>
    <row r="29128">
      <c r="A29128" s="3"/>
      <c r="B29128" s="3"/>
      <c r="C29128" s="3"/>
      <c r="D29128" s="3"/>
      <c r="E29128" s="3"/>
      <c r="F29128" s="3"/>
      <c r="G29128" s="3"/>
      <c r="H29128" s="3"/>
      <c r="I29128" s="3"/>
      <c r="J29128" s="3"/>
      <c r="K29128" s="3"/>
      <c r="L29128" s="3"/>
      <c r="M29128" s="3"/>
      <c r="N29128" s="3"/>
    </row>
    <row r="29129">
      <c r="A29129" s="3"/>
      <c r="B29129" s="3"/>
      <c r="C29129" s="3"/>
      <c r="D29129" s="3"/>
      <c r="E29129" s="3"/>
      <c r="F29129" s="3"/>
      <c r="G29129" s="3"/>
      <c r="H29129" s="3"/>
      <c r="I29129" s="3"/>
      <c r="J29129" s="3"/>
      <c r="K29129" s="3"/>
      <c r="L29129" s="3"/>
      <c r="M29129" s="3"/>
      <c r="N29129" s="3"/>
    </row>
    <row r="29130">
      <c r="A29130" s="3"/>
      <c r="B29130" s="3"/>
      <c r="C29130" s="3"/>
      <c r="D29130" s="3"/>
      <c r="E29130" s="3"/>
      <c r="F29130" s="3"/>
      <c r="G29130" s="3"/>
      <c r="H29130" s="3"/>
      <c r="I29130" s="3"/>
      <c r="J29130" s="3"/>
      <c r="K29130" s="3"/>
      <c r="L29130" s="3"/>
      <c r="M29130" s="3"/>
      <c r="N29130" s="3"/>
    </row>
    <row r="29131">
      <c r="A29131" s="3"/>
      <c r="B29131" s="3"/>
      <c r="C29131" s="3"/>
      <c r="D29131" s="3"/>
      <c r="E29131" s="3"/>
      <c r="F29131" s="3"/>
      <c r="G29131" s="3"/>
      <c r="H29131" s="3"/>
      <c r="I29131" s="3"/>
      <c r="J29131" s="3"/>
      <c r="K29131" s="3"/>
      <c r="L29131" s="3"/>
      <c r="M29131" s="3"/>
      <c r="N29131" s="3"/>
    </row>
    <row r="29132">
      <c r="A29132" s="3"/>
      <c r="B29132" s="3"/>
      <c r="C29132" s="3"/>
      <c r="D29132" s="3"/>
      <c r="E29132" s="3"/>
      <c r="F29132" s="3"/>
      <c r="G29132" s="3"/>
      <c r="H29132" s="3"/>
      <c r="I29132" s="3"/>
      <c r="J29132" s="3"/>
      <c r="K29132" s="3"/>
      <c r="L29132" s="3"/>
      <c r="M29132" s="3"/>
      <c r="N29132" s="3"/>
    </row>
    <row r="29133">
      <c r="A29133" s="3"/>
      <c r="B29133" s="3"/>
      <c r="C29133" s="3"/>
      <c r="D29133" s="3"/>
      <c r="E29133" s="3"/>
      <c r="F29133" s="3"/>
      <c r="G29133" s="3"/>
      <c r="H29133" s="3"/>
      <c r="I29133" s="3"/>
      <c r="J29133" s="3"/>
      <c r="K29133" s="3"/>
      <c r="L29133" s="3"/>
      <c r="M29133" s="3"/>
      <c r="N29133" s="3"/>
    </row>
    <row r="29134">
      <c r="A29134" s="3"/>
      <c r="B29134" s="3"/>
      <c r="C29134" s="3"/>
      <c r="D29134" s="3"/>
      <c r="E29134" s="3"/>
      <c r="F29134" s="3"/>
      <c r="G29134" s="3"/>
      <c r="H29134" s="3"/>
      <c r="I29134" s="3"/>
      <c r="J29134" s="3"/>
      <c r="K29134" s="3"/>
      <c r="L29134" s="3"/>
      <c r="M29134" s="3"/>
      <c r="N29134" s="3"/>
    </row>
    <row r="29135">
      <c r="A29135" s="3"/>
      <c r="B29135" s="3"/>
      <c r="C29135" s="3"/>
      <c r="D29135" s="3"/>
      <c r="E29135" s="3"/>
      <c r="F29135" s="3"/>
      <c r="G29135" s="3"/>
      <c r="H29135" s="3"/>
      <c r="I29135" s="3"/>
      <c r="J29135" s="3"/>
      <c r="K29135" s="3"/>
      <c r="L29135" s="3"/>
      <c r="M29135" s="3"/>
      <c r="N29135" s="3"/>
    </row>
    <row r="29136">
      <c r="A29136" s="3"/>
      <c r="B29136" s="3"/>
      <c r="C29136" s="3"/>
      <c r="D29136" s="3"/>
      <c r="E29136" s="3"/>
      <c r="F29136" s="3"/>
      <c r="G29136" s="3"/>
      <c r="H29136" s="3"/>
      <c r="I29136" s="3"/>
      <c r="J29136" s="3"/>
      <c r="K29136" s="3"/>
      <c r="L29136" s="3"/>
      <c r="M29136" s="3"/>
      <c r="N29136" s="3"/>
    </row>
    <row r="29137">
      <c r="A29137" s="3"/>
      <c r="B29137" s="3"/>
      <c r="C29137" s="3"/>
      <c r="D29137" s="3"/>
      <c r="E29137" s="3"/>
      <c r="F29137" s="3"/>
      <c r="G29137" s="3"/>
      <c r="H29137" s="3"/>
      <c r="I29137" s="3"/>
      <c r="J29137" s="3"/>
      <c r="K29137" s="3"/>
      <c r="L29137" s="3"/>
      <c r="M29137" s="3"/>
      <c r="N29137" s="3"/>
    </row>
    <row r="29138">
      <c r="A29138" s="3"/>
      <c r="B29138" s="3"/>
      <c r="C29138" s="3"/>
      <c r="D29138" s="3"/>
      <c r="E29138" s="3"/>
      <c r="F29138" s="3"/>
      <c r="G29138" s="3"/>
      <c r="H29138" s="3"/>
      <c r="I29138" s="3"/>
      <c r="J29138" s="3"/>
      <c r="K29138" s="3"/>
      <c r="L29138" s="3"/>
      <c r="M29138" s="3"/>
      <c r="N29138" s="3"/>
    </row>
    <row r="29139">
      <c r="A29139" s="3"/>
      <c r="B29139" s="3"/>
      <c r="C29139" s="3"/>
      <c r="D29139" s="3"/>
      <c r="E29139" s="3"/>
      <c r="F29139" s="3"/>
      <c r="G29139" s="3"/>
      <c r="H29139" s="3"/>
      <c r="I29139" s="3"/>
      <c r="J29139" s="3"/>
      <c r="K29139" s="3"/>
      <c r="L29139" s="3"/>
      <c r="M29139" s="3"/>
      <c r="N29139" s="3"/>
    </row>
    <row r="29140">
      <c r="A29140" s="3"/>
      <c r="B29140" s="3"/>
      <c r="C29140" s="3"/>
      <c r="D29140" s="3"/>
      <c r="E29140" s="3"/>
      <c r="F29140" s="3"/>
      <c r="G29140" s="3"/>
      <c r="H29140" s="3"/>
      <c r="I29140" s="3"/>
      <c r="J29140" s="3"/>
      <c r="K29140" s="3"/>
      <c r="L29140" s="3"/>
      <c r="M29140" s="3"/>
      <c r="N29140" s="3"/>
    </row>
    <row r="29141">
      <c r="A29141" s="3"/>
      <c r="B29141" s="3"/>
      <c r="C29141" s="3"/>
      <c r="D29141" s="3"/>
      <c r="E29141" s="3"/>
      <c r="F29141" s="3"/>
      <c r="G29141" s="3"/>
      <c r="H29141" s="3"/>
      <c r="I29141" s="3"/>
      <c r="J29141" s="3"/>
      <c r="K29141" s="3"/>
      <c r="L29141" s="3"/>
      <c r="M29141" s="3"/>
      <c r="N29141" s="3"/>
    </row>
    <row r="29142">
      <c r="A29142" s="3"/>
      <c r="B29142" s="3"/>
      <c r="C29142" s="3"/>
      <c r="D29142" s="3"/>
      <c r="E29142" s="3"/>
      <c r="F29142" s="3"/>
      <c r="G29142" s="3"/>
      <c r="H29142" s="3"/>
      <c r="I29142" s="3"/>
      <c r="J29142" s="3"/>
      <c r="K29142" s="3"/>
      <c r="L29142" s="3"/>
      <c r="M29142" s="3"/>
      <c r="N29142" s="3"/>
    </row>
    <row r="29143">
      <c r="A29143" s="3"/>
      <c r="B29143" s="3"/>
      <c r="C29143" s="3"/>
      <c r="D29143" s="3"/>
      <c r="E29143" s="3"/>
      <c r="F29143" s="3"/>
      <c r="G29143" s="3"/>
      <c r="H29143" s="3"/>
      <c r="I29143" s="3"/>
      <c r="J29143" s="3"/>
      <c r="K29143" s="3"/>
      <c r="L29143" s="3"/>
      <c r="M29143" s="3"/>
      <c r="N29143" s="3"/>
    </row>
    <row r="29144">
      <c r="A29144" s="3"/>
      <c r="B29144" s="3"/>
      <c r="C29144" s="3"/>
      <c r="D29144" s="3"/>
      <c r="E29144" s="3"/>
      <c r="F29144" s="3"/>
      <c r="G29144" s="3"/>
      <c r="H29144" s="3"/>
      <c r="I29144" s="3"/>
      <c r="J29144" s="3"/>
      <c r="K29144" s="3"/>
      <c r="L29144" s="3"/>
      <c r="M29144" s="3"/>
      <c r="N29144" s="3"/>
    </row>
    <row r="29145">
      <c r="A29145" s="3"/>
      <c r="B29145" s="3"/>
      <c r="C29145" s="3"/>
      <c r="D29145" s="3"/>
      <c r="E29145" s="3"/>
      <c r="F29145" s="3"/>
      <c r="G29145" s="3"/>
      <c r="H29145" s="3"/>
      <c r="I29145" s="3"/>
      <c r="J29145" s="3"/>
      <c r="K29145" s="3"/>
      <c r="L29145" s="3"/>
      <c r="M29145" s="3"/>
      <c r="N29145" s="3"/>
    </row>
    <row r="29146">
      <c r="A29146" s="3"/>
      <c r="B29146" s="3"/>
      <c r="C29146" s="3"/>
      <c r="D29146" s="3"/>
      <c r="E29146" s="3"/>
      <c r="F29146" s="3"/>
      <c r="G29146" s="3"/>
      <c r="H29146" s="3"/>
      <c r="I29146" s="3"/>
      <c r="J29146" s="3"/>
      <c r="K29146" s="3"/>
      <c r="L29146" s="3"/>
      <c r="M29146" s="3"/>
      <c r="N29146" s="3"/>
    </row>
    <row r="29147">
      <c r="A29147" s="3"/>
      <c r="B29147" s="3"/>
      <c r="C29147" s="3"/>
      <c r="D29147" s="3"/>
      <c r="E29147" s="3"/>
      <c r="F29147" s="3"/>
      <c r="G29147" s="3"/>
      <c r="H29147" s="3"/>
      <c r="I29147" s="3"/>
      <c r="J29147" s="3"/>
      <c r="K29147" s="3"/>
      <c r="L29147" s="3"/>
      <c r="M29147" s="3"/>
      <c r="N29147" s="3"/>
    </row>
    <row r="29148">
      <c r="A29148" s="3"/>
      <c r="B29148" s="3"/>
      <c r="C29148" s="3"/>
      <c r="D29148" s="3"/>
      <c r="E29148" s="3"/>
      <c r="F29148" s="3"/>
      <c r="G29148" s="3"/>
      <c r="H29148" s="3"/>
      <c r="I29148" s="3"/>
      <c r="J29148" s="3"/>
      <c r="K29148" s="3"/>
      <c r="L29148" s="3"/>
      <c r="M29148" s="3"/>
      <c r="N29148" s="3"/>
    </row>
    <row r="29149">
      <c r="A29149" s="3"/>
      <c r="B29149" s="3"/>
      <c r="C29149" s="3"/>
      <c r="D29149" s="3"/>
      <c r="E29149" s="3"/>
      <c r="F29149" s="3"/>
      <c r="G29149" s="3"/>
      <c r="H29149" s="3"/>
      <c r="I29149" s="3"/>
      <c r="J29149" s="3"/>
      <c r="K29149" s="3"/>
      <c r="L29149" s="3"/>
      <c r="M29149" s="3"/>
      <c r="N29149" s="3"/>
    </row>
    <row r="29150">
      <c r="A29150" s="3"/>
      <c r="B29150" s="3"/>
      <c r="C29150" s="3"/>
      <c r="D29150" s="3"/>
      <c r="E29150" s="3"/>
      <c r="F29150" s="3"/>
      <c r="G29150" s="3"/>
      <c r="H29150" s="3"/>
      <c r="I29150" s="3"/>
      <c r="J29150" s="3"/>
      <c r="K29150" s="3"/>
      <c r="L29150" s="3"/>
      <c r="M29150" s="3"/>
      <c r="N29150" s="3"/>
    </row>
    <row r="29151">
      <c r="A29151" s="3"/>
      <c r="B29151" s="3"/>
      <c r="C29151" s="3"/>
      <c r="D29151" s="3"/>
      <c r="E29151" s="3"/>
      <c r="F29151" s="3"/>
      <c r="G29151" s="3"/>
      <c r="H29151" s="3"/>
      <c r="I29151" s="3"/>
      <c r="J29151" s="3"/>
      <c r="K29151" s="3"/>
      <c r="L29151" s="3"/>
      <c r="M29151" s="3"/>
      <c r="N29151" s="3"/>
    </row>
    <row r="29152">
      <c r="A29152" s="3"/>
      <c r="B29152" s="3"/>
      <c r="C29152" s="3"/>
      <c r="D29152" s="3"/>
      <c r="E29152" s="3"/>
      <c r="F29152" s="3"/>
      <c r="G29152" s="3"/>
      <c r="H29152" s="3"/>
      <c r="I29152" s="3"/>
      <c r="J29152" s="3"/>
      <c r="K29152" s="3"/>
      <c r="L29152" s="3"/>
      <c r="M29152" s="3"/>
      <c r="N29152" s="3"/>
    </row>
    <row r="29153">
      <c r="A29153" s="3"/>
      <c r="B29153" s="3"/>
      <c r="C29153" s="3"/>
      <c r="D29153" s="3"/>
      <c r="E29153" s="3"/>
      <c r="F29153" s="3"/>
      <c r="G29153" s="3"/>
      <c r="H29153" s="3"/>
      <c r="I29153" s="3"/>
      <c r="J29153" s="3"/>
      <c r="K29153" s="3"/>
      <c r="L29153" s="3"/>
      <c r="M29153" s="3"/>
      <c r="N29153" s="3"/>
    </row>
    <row r="29154">
      <c r="A29154" s="3"/>
      <c r="B29154" s="3"/>
      <c r="C29154" s="3"/>
      <c r="D29154" s="3"/>
      <c r="E29154" s="3"/>
      <c r="F29154" s="3"/>
      <c r="G29154" s="3"/>
      <c r="H29154" s="3"/>
      <c r="I29154" s="3"/>
      <c r="J29154" s="3"/>
      <c r="K29154" s="3"/>
      <c r="L29154" s="3"/>
      <c r="M29154" s="3"/>
      <c r="N29154" s="3"/>
    </row>
    <row r="29155">
      <c r="A29155" s="3"/>
      <c r="B29155" s="3"/>
      <c r="C29155" s="3"/>
      <c r="D29155" s="3"/>
      <c r="E29155" s="3"/>
      <c r="F29155" s="3"/>
      <c r="G29155" s="3"/>
      <c r="H29155" s="3"/>
      <c r="I29155" s="3"/>
      <c r="J29155" s="3"/>
      <c r="K29155" s="3"/>
      <c r="L29155" s="3"/>
      <c r="M29155" s="3"/>
      <c r="N29155" s="3"/>
    </row>
    <row r="29156">
      <c r="A29156" s="3"/>
      <c r="B29156" s="3"/>
      <c r="C29156" s="3"/>
      <c r="D29156" s="3"/>
      <c r="E29156" s="3"/>
      <c r="F29156" s="3"/>
      <c r="G29156" s="3"/>
      <c r="H29156" s="3"/>
      <c r="I29156" s="3"/>
      <c r="J29156" s="3"/>
      <c r="K29156" s="3"/>
      <c r="L29156" s="3"/>
      <c r="M29156" s="3"/>
      <c r="N29156" s="3"/>
    </row>
    <row r="29157">
      <c r="A29157" s="3"/>
      <c r="B29157" s="3"/>
      <c r="C29157" s="3"/>
      <c r="D29157" s="3"/>
      <c r="E29157" s="3"/>
      <c r="F29157" s="3"/>
      <c r="G29157" s="3"/>
      <c r="H29157" s="3"/>
      <c r="I29157" s="3"/>
      <c r="J29157" s="3"/>
      <c r="K29157" s="3"/>
      <c r="L29157" s="3"/>
      <c r="M29157" s="3"/>
      <c r="N29157" s="3"/>
    </row>
    <row r="29158">
      <c r="A29158" s="3"/>
      <c r="B29158" s="3"/>
      <c r="C29158" s="3"/>
      <c r="D29158" s="3"/>
      <c r="E29158" s="3"/>
      <c r="F29158" s="3"/>
      <c r="G29158" s="3"/>
      <c r="H29158" s="3"/>
      <c r="I29158" s="3"/>
      <c r="J29158" s="3"/>
      <c r="K29158" s="3"/>
      <c r="L29158" s="3"/>
      <c r="M29158" s="3"/>
      <c r="N29158" s="3"/>
    </row>
    <row r="29159">
      <c r="A29159" s="3"/>
      <c r="B29159" s="3"/>
      <c r="C29159" s="3"/>
      <c r="D29159" s="3"/>
      <c r="E29159" s="3"/>
      <c r="F29159" s="3"/>
      <c r="G29159" s="3"/>
      <c r="H29159" s="3"/>
      <c r="I29159" s="3"/>
      <c r="J29159" s="3"/>
      <c r="K29159" s="3"/>
      <c r="L29159" s="3"/>
      <c r="M29159" s="3"/>
      <c r="N29159" s="3"/>
    </row>
    <row r="29160">
      <c r="A29160" s="3"/>
      <c r="B29160" s="3"/>
      <c r="C29160" s="3"/>
      <c r="D29160" s="3"/>
      <c r="E29160" s="3"/>
      <c r="F29160" s="3"/>
      <c r="G29160" s="3"/>
      <c r="H29160" s="3"/>
      <c r="I29160" s="3"/>
      <c r="J29160" s="3"/>
      <c r="K29160" s="3"/>
      <c r="L29160" s="3"/>
      <c r="M29160" s="3"/>
      <c r="N29160" s="3"/>
    </row>
    <row r="29161">
      <c r="A29161" s="3"/>
      <c r="B29161" s="3"/>
      <c r="C29161" s="3"/>
      <c r="D29161" s="3"/>
      <c r="E29161" s="3"/>
      <c r="F29161" s="3"/>
      <c r="G29161" s="3"/>
      <c r="H29161" s="3"/>
      <c r="I29161" s="3"/>
      <c r="J29161" s="3"/>
      <c r="K29161" s="3"/>
      <c r="L29161" s="3"/>
      <c r="M29161" s="3"/>
      <c r="N29161" s="3"/>
    </row>
    <row r="29162">
      <c r="A29162" s="3"/>
      <c r="B29162" s="3"/>
      <c r="C29162" s="3"/>
      <c r="D29162" s="3"/>
      <c r="E29162" s="3"/>
      <c r="F29162" s="3"/>
      <c r="G29162" s="3"/>
      <c r="H29162" s="3"/>
      <c r="I29162" s="3"/>
      <c r="J29162" s="3"/>
      <c r="K29162" s="3"/>
      <c r="L29162" s="3"/>
      <c r="M29162" s="3"/>
      <c r="N29162" s="3"/>
    </row>
    <row r="29163">
      <c r="A29163" s="3"/>
      <c r="B29163" s="3"/>
      <c r="C29163" s="3"/>
      <c r="D29163" s="3"/>
      <c r="E29163" s="3"/>
      <c r="F29163" s="3"/>
      <c r="G29163" s="3"/>
      <c r="H29163" s="3"/>
      <c r="I29163" s="3"/>
      <c r="J29163" s="3"/>
      <c r="K29163" s="3"/>
      <c r="L29163" s="3"/>
      <c r="M29163" s="3"/>
      <c r="N29163" s="3"/>
    </row>
    <row r="29164">
      <c r="A29164" s="3"/>
      <c r="B29164" s="3"/>
      <c r="C29164" s="3"/>
      <c r="D29164" s="3"/>
      <c r="E29164" s="3"/>
      <c r="F29164" s="3"/>
      <c r="G29164" s="3"/>
      <c r="H29164" s="3"/>
      <c r="I29164" s="3"/>
      <c r="J29164" s="3"/>
      <c r="K29164" s="3"/>
      <c r="L29164" s="3"/>
      <c r="M29164" s="3"/>
      <c r="N29164" s="3"/>
    </row>
    <row r="29165">
      <c r="A29165" s="3"/>
      <c r="B29165" s="3"/>
      <c r="C29165" s="3"/>
      <c r="D29165" s="3"/>
      <c r="E29165" s="3"/>
      <c r="F29165" s="3"/>
      <c r="G29165" s="3"/>
      <c r="H29165" s="3"/>
      <c r="I29165" s="3"/>
      <c r="J29165" s="3"/>
      <c r="K29165" s="3"/>
      <c r="L29165" s="3"/>
      <c r="M29165" s="3"/>
      <c r="N29165" s="3"/>
    </row>
    <row r="29166">
      <c r="A29166" s="3"/>
      <c r="B29166" s="3"/>
      <c r="C29166" s="3"/>
      <c r="D29166" s="3"/>
      <c r="E29166" s="3"/>
      <c r="F29166" s="3"/>
      <c r="G29166" s="3"/>
      <c r="H29166" s="3"/>
      <c r="I29166" s="3"/>
      <c r="J29166" s="3"/>
      <c r="K29166" s="3"/>
      <c r="L29166" s="3"/>
      <c r="M29166" s="3"/>
      <c r="N29166" s="3"/>
    </row>
    <row r="29167">
      <c r="A29167" s="3"/>
      <c r="B29167" s="3"/>
      <c r="C29167" s="3"/>
      <c r="D29167" s="3"/>
      <c r="E29167" s="3"/>
      <c r="F29167" s="3"/>
      <c r="G29167" s="3"/>
      <c r="H29167" s="3"/>
      <c r="I29167" s="3"/>
      <c r="J29167" s="3"/>
      <c r="K29167" s="3"/>
      <c r="L29167" s="3"/>
      <c r="M29167" s="3"/>
      <c r="N29167" s="3"/>
    </row>
    <row r="29168">
      <c r="A29168" s="3"/>
      <c r="B29168" s="3"/>
      <c r="C29168" s="3"/>
      <c r="D29168" s="3"/>
      <c r="E29168" s="3"/>
      <c r="F29168" s="3"/>
      <c r="G29168" s="3"/>
      <c r="H29168" s="3"/>
      <c r="I29168" s="3"/>
      <c r="J29168" s="3"/>
      <c r="K29168" s="3"/>
      <c r="L29168" s="3"/>
      <c r="M29168" s="3"/>
      <c r="N29168" s="3"/>
    </row>
    <row r="29169">
      <c r="A29169" s="3"/>
      <c r="B29169" s="3"/>
      <c r="C29169" s="3"/>
      <c r="D29169" s="3"/>
      <c r="E29169" s="3"/>
      <c r="F29169" s="3"/>
      <c r="G29169" s="3"/>
      <c r="H29169" s="3"/>
      <c r="I29169" s="3"/>
      <c r="J29169" s="3"/>
      <c r="K29169" s="3"/>
      <c r="L29169" s="3"/>
      <c r="M29169" s="3"/>
      <c r="N29169" s="3"/>
    </row>
    <row r="29170">
      <c r="A29170" s="3"/>
      <c r="B29170" s="3"/>
      <c r="C29170" s="3"/>
      <c r="D29170" s="3"/>
      <c r="E29170" s="3"/>
      <c r="F29170" s="3"/>
      <c r="G29170" s="3"/>
      <c r="H29170" s="3"/>
      <c r="I29170" s="3"/>
      <c r="J29170" s="3"/>
      <c r="K29170" s="3"/>
      <c r="L29170" s="3"/>
      <c r="M29170" s="3"/>
      <c r="N29170" s="3"/>
    </row>
    <row r="29171">
      <c r="A29171" s="3"/>
      <c r="B29171" s="3"/>
      <c r="C29171" s="3"/>
      <c r="D29171" s="3"/>
      <c r="E29171" s="3"/>
      <c r="F29171" s="3"/>
      <c r="G29171" s="3"/>
      <c r="H29171" s="3"/>
      <c r="I29171" s="3"/>
      <c r="J29171" s="3"/>
      <c r="K29171" s="3"/>
      <c r="L29171" s="3"/>
      <c r="M29171" s="3"/>
      <c r="N29171" s="3"/>
    </row>
    <row r="29172">
      <c r="A29172" s="3"/>
      <c r="B29172" s="3"/>
      <c r="C29172" s="3"/>
      <c r="D29172" s="3"/>
      <c r="E29172" s="3"/>
      <c r="F29172" s="3"/>
      <c r="G29172" s="3"/>
      <c r="H29172" s="3"/>
      <c r="I29172" s="3"/>
      <c r="J29172" s="3"/>
      <c r="K29172" s="3"/>
      <c r="L29172" s="3"/>
      <c r="M29172" s="3"/>
      <c r="N29172" s="3"/>
    </row>
    <row r="29173">
      <c r="A29173" s="3"/>
      <c r="B29173" s="3"/>
      <c r="C29173" s="3"/>
      <c r="D29173" s="3"/>
      <c r="E29173" s="3"/>
      <c r="F29173" s="3"/>
      <c r="G29173" s="3"/>
      <c r="H29173" s="3"/>
      <c r="I29173" s="3"/>
      <c r="J29173" s="3"/>
      <c r="K29173" s="3"/>
      <c r="L29173" s="3"/>
      <c r="M29173" s="3"/>
      <c r="N29173" s="3"/>
    </row>
    <row r="29174">
      <c r="A29174" s="3"/>
      <c r="B29174" s="3"/>
      <c r="C29174" s="3"/>
      <c r="D29174" s="3"/>
      <c r="E29174" s="3"/>
      <c r="F29174" s="3"/>
      <c r="G29174" s="3"/>
      <c r="H29174" s="3"/>
      <c r="I29174" s="3"/>
      <c r="J29174" s="3"/>
      <c r="K29174" s="3"/>
      <c r="L29174" s="3"/>
      <c r="M29174" s="3"/>
      <c r="N29174" s="3"/>
    </row>
    <row r="29175">
      <c r="A29175" s="3"/>
      <c r="B29175" s="3"/>
      <c r="C29175" s="3"/>
      <c r="D29175" s="3"/>
      <c r="E29175" s="3"/>
      <c r="F29175" s="3"/>
      <c r="G29175" s="3"/>
      <c r="H29175" s="3"/>
      <c r="I29175" s="3"/>
      <c r="J29175" s="3"/>
      <c r="K29175" s="3"/>
      <c r="L29175" s="3"/>
      <c r="M29175" s="3"/>
      <c r="N29175" s="3"/>
    </row>
    <row r="29176">
      <c r="A29176" s="3"/>
      <c r="B29176" s="3"/>
      <c r="C29176" s="3"/>
      <c r="D29176" s="3"/>
      <c r="E29176" s="3"/>
      <c r="F29176" s="3"/>
      <c r="G29176" s="3"/>
      <c r="H29176" s="3"/>
      <c r="I29176" s="3"/>
      <c r="J29176" s="3"/>
      <c r="K29176" s="3"/>
      <c r="L29176" s="3"/>
      <c r="M29176" s="3"/>
      <c r="N29176" s="3"/>
    </row>
    <row r="29177">
      <c r="A29177" s="3"/>
      <c r="B29177" s="3"/>
      <c r="C29177" s="3"/>
      <c r="D29177" s="3"/>
      <c r="E29177" s="3"/>
      <c r="F29177" s="3"/>
      <c r="G29177" s="3"/>
      <c r="H29177" s="3"/>
      <c r="I29177" s="3"/>
      <c r="J29177" s="3"/>
      <c r="K29177" s="3"/>
      <c r="L29177" s="3"/>
      <c r="M29177" s="3"/>
      <c r="N29177" s="3"/>
    </row>
    <row r="29178">
      <c r="A29178" s="3"/>
      <c r="B29178" s="3"/>
      <c r="C29178" s="3"/>
      <c r="D29178" s="3"/>
      <c r="E29178" s="3"/>
      <c r="F29178" s="3"/>
      <c r="G29178" s="3"/>
      <c r="H29178" s="3"/>
      <c r="I29178" s="3"/>
      <c r="J29178" s="3"/>
      <c r="K29178" s="3"/>
      <c r="L29178" s="3"/>
      <c r="M29178" s="3"/>
      <c r="N29178" s="3"/>
    </row>
    <row r="29179">
      <c r="A29179" s="3"/>
      <c r="B29179" s="3"/>
      <c r="C29179" s="3"/>
      <c r="D29179" s="3"/>
      <c r="E29179" s="3"/>
      <c r="F29179" s="3"/>
      <c r="G29179" s="3"/>
      <c r="H29179" s="3"/>
      <c r="I29179" s="3"/>
      <c r="J29179" s="3"/>
      <c r="K29179" s="3"/>
      <c r="L29179" s="3"/>
      <c r="M29179" s="3"/>
      <c r="N29179" s="3"/>
    </row>
    <row r="29180">
      <c r="A29180" s="3"/>
      <c r="B29180" s="3"/>
      <c r="C29180" s="3"/>
      <c r="D29180" s="3"/>
      <c r="E29180" s="3"/>
      <c r="F29180" s="3"/>
      <c r="G29180" s="3"/>
      <c r="H29180" s="3"/>
      <c r="I29180" s="3"/>
      <c r="J29180" s="3"/>
      <c r="K29180" s="3"/>
      <c r="L29180" s="3"/>
      <c r="M29180" s="3"/>
      <c r="N29180" s="3"/>
    </row>
    <row r="29181">
      <c r="A29181" s="3"/>
      <c r="B29181" s="3"/>
      <c r="C29181" s="3"/>
      <c r="D29181" s="3"/>
      <c r="E29181" s="3"/>
      <c r="F29181" s="3"/>
      <c r="G29181" s="3"/>
      <c r="H29181" s="3"/>
      <c r="I29181" s="3"/>
      <c r="J29181" s="3"/>
      <c r="K29181" s="3"/>
      <c r="L29181" s="3"/>
      <c r="M29181" s="3"/>
      <c r="N29181" s="3"/>
    </row>
    <row r="29182">
      <c r="A29182" s="3"/>
      <c r="B29182" s="3"/>
      <c r="C29182" s="3"/>
      <c r="D29182" s="3"/>
      <c r="E29182" s="3"/>
      <c r="F29182" s="3"/>
      <c r="G29182" s="3"/>
      <c r="H29182" s="3"/>
      <c r="I29182" s="3"/>
      <c r="J29182" s="3"/>
      <c r="K29182" s="3"/>
      <c r="L29182" s="3"/>
      <c r="M29182" s="3"/>
      <c r="N29182" s="3"/>
    </row>
    <row r="29183">
      <c r="A29183" s="3"/>
      <c r="B29183" s="3"/>
      <c r="C29183" s="3"/>
      <c r="D29183" s="3"/>
      <c r="E29183" s="3"/>
      <c r="F29183" s="3"/>
      <c r="G29183" s="3"/>
      <c r="H29183" s="3"/>
      <c r="I29183" s="3"/>
      <c r="J29183" s="3"/>
      <c r="K29183" s="3"/>
      <c r="L29183" s="3"/>
      <c r="M29183" s="3"/>
      <c r="N29183" s="3"/>
    </row>
    <row r="29184">
      <c r="A29184" s="3"/>
      <c r="B29184" s="3"/>
      <c r="C29184" s="3"/>
      <c r="D29184" s="3"/>
      <c r="E29184" s="3"/>
      <c r="F29184" s="3"/>
      <c r="G29184" s="3"/>
      <c r="H29184" s="3"/>
      <c r="I29184" s="3"/>
      <c r="J29184" s="3"/>
      <c r="K29184" s="3"/>
      <c r="L29184" s="3"/>
      <c r="M29184" s="3"/>
      <c r="N29184" s="3"/>
    </row>
    <row r="29185">
      <c r="A29185" s="3"/>
      <c r="B29185" s="3"/>
      <c r="C29185" s="3"/>
      <c r="D29185" s="3"/>
      <c r="E29185" s="3"/>
      <c r="F29185" s="3"/>
      <c r="G29185" s="3"/>
      <c r="H29185" s="3"/>
      <c r="I29185" s="3"/>
      <c r="J29185" s="3"/>
      <c r="K29185" s="3"/>
      <c r="L29185" s="3"/>
      <c r="M29185" s="3"/>
      <c r="N29185" s="3"/>
    </row>
    <row r="29186">
      <c r="A29186" s="3"/>
      <c r="B29186" s="3"/>
      <c r="C29186" s="3"/>
      <c r="D29186" s="3"/>
      <c r="E29186" s="3"/>
      <c r="F29186" s="3"/>
      <c r="G29186" s="3"/>
      <c r="H29186" s="3"/>
      <c r="I29186" s="3"/>
      <c r="J29186" s="3"/>
      <c r="K29186" s="3"/>
      <c r="L29186" s="3"/>
      <c r="M29186" s="3"/>
      <c r="N29186" s="3"/>
    </row>
    <row r="29187">
      <c r="A29187" s="3"/>
      <c r="B29187" s="3"/>
      <c r="C29187" s="3"/>
      <c r="D29187" s="3"/>
      <c r="E29187" s="3"/>
      <c r="F29187" s="3"/>
      <c r="G29187" s="3"/>
      <c r="H29187" s="3"/>
      <c r="I29187" s="3"/>
      <c r="J29187" s="3"/>
      <c r="K29187" s="3"/>
      <c r="L29187" s="3"/>
      <c r="M29187" s="3"/>
      <c r="N29187" s="3"/>
    </row>
    <row r="29188">
      <c r="A29188" s="3"/>
      <c r="B29188" s="3"/>
      <c r="C29188" s="3"/>
      <c r="D29188" s="3"/>
      <c r="E29188" s="3"/>
      <c r="F29188" s="3"/>
      <c r="G29188" s="3"/>
      <c r="H29188" s="3"/>
      <c r="I29188" s="3"/>
      <c r="J29188" s="3"/>
      <c r="K29188" s="3"/>
      <c r="L29188" s="3"/>
      <c r="M29188" s="3"/>
      <c r="N29188" s="3"/>
    </row>
    <row r="29189">
      <c r="A29189" s="3"/>
      <c r="B29189" s="3"/>
      <c r="C29189" s="3"/>
      <c r="D29189" s="3"/>
      <c r="E29189" s="3"/>
      <c r="F29189" s="3"/>
      <c r="G29189" s="3"/>
      <c r="H29189" s="3"/>
      <c r="I29189" s="3"/>
      <c r="J29189" s="3"/>
      <c r="K29189" s="3"/>
      <c r="L29189" s="3"/>
      <c r="M29189" s="3"/>
      <c r="N29189" s="3"/>
    </row>
    <row r="29190">
      <c r="A29190" s="3"/>
      <c r="B29190" s="3"/>
      <c r="C29190" s="3"/>
      <c r="D29190" s="3"/>
      <c r="E29190" s="3"/>
      <c r="F29190" s="3"/>
      <c r="G29190" s="3"/>
      <c r="H29190" s="3"/>
      <c r="I29190" s="3"/>
      <c r="J29190" s="3"/>
      <c r="K29190" s="3"/>
      <c r="L29190" s="3"/>
      <c r="M29190" s="3"/>
      <c r="N29190" s="3"/>
    </row>
    <row r="29191">
      <c r="A29191" s="3"/>
      <c r="B29191" s="3"/>
      <c r="C29191" s="3"/>
      <c r="D29191" s="3"/>
      <c r="E29191" s="3"/>
      <c r="F29191" s="3"/>
      <c r="G29191" s="3"/>
      <c r="H29191" s="3"/>
      <c r="I29191" s="3"/>
      <c r="J29191" s="3"/>
      <c r="K29191" s="3"/>
      <c r="L29191" s="3"/>
      <c r="M29191" s="3"/>
      <c r="N29191" s="3"/>
    </row>
    <row r="29192">
      <c r="A29192" s="3"/>
      <c r="B29192" s="3"/>
      <c r="C29192" s="3"/>
      <c r="D29192" s="3"/>
      <c r="E29192" s="3"/>
      <c r="F29192" s="3"/>
      <c r="G29192" s="3"/>
      <c r="H29192" s="3"/>
      <c r="I29192" s="3"/>
      <c r="J29192" s="3"/>
      <c r="K29192" s="3"/>
      <c r="L29192" s="3"/>
      <c r="M29192" s="3"/>
      <c r="N29192" s="3"/>
    </row>
    <row r="29193">
      <c r="A29193" s="3"/>
      <c r="B29193" s="3"/>
      <c r="C29193" s="3"/>
      <c r="D29193" s="3"/>
      <c r="E29193" s="3"/>
      <c r="F29193" s="3"/>
      <c r="G29193" s="3"/>
      <c r="H29193" s="3"/>
      <c r="I29193" s="3"/>
      <c r="J29193" s="3"/>
      <c r="K29193" s="3"/>
      <c r="L29193" s="3"/>
      <c r="M29193" s="3"/>
      <c r="N29193" s="3"/>
    </row>
    <row r="29194">
      <c r="A29194" s="3"/>
      <c r="B29194" s="3"/>
      <c r="C29194" s="3"/>
      <c r="D29194" s="3"/>
      <c r="E29194" s="3"/>
      <c r="F29194" s="3"/>
      <c r="G29194" s="3"/>
      <c r="H29194" s="3"/>
      <c r="I29194" s="3"/>
      <c r="J29194" s="3"/>
      <c r="K29194" s="3"/>
      <c r="L29194" s="3"/>
      <c r="M29194" s="3"/>
      <c r="N29194" s="3"/>
    </row>
    <row r="29195">
      <c r="A29195" s="3"/>
      <c r="B29195" s="3"/>
      <c r="C29195" s="3"/>
      <c r="D29195" s="3"/>
      <c r="E29195" s="3"/>
      <c r="F29195" s="3"/>
      <c r="G29195" s="3"/>
      <c r="H29195" s="3"/>
      <c r="I29195" s="3"/>
      <c r="J29195" s="3"/>
      <c r="K29195" s="3"/>
      <c r="L29195" s="3"/>
      <c r="M29195" s="3"/>
      <c r="N29195" s="3"/>
    </row>
    <row r="29196">
      <c r="A29196" s="3"/>
      <c r="B29196" s="3"/>
      <c r="C29196" s="3"/>
      <c r="D29196" s="3"/>
      <c r="E29196" s="3"/>
      <c r="F29196" s="3"/>
      <c r="G29196" s="3"/>
      <c r="H29196" s="3"/>
      <c r="I29196" s="3"/>
      <c r="J29196" s="3"/>
      <c r="K29196" s="3"/>
      <c r="L29196" s="3"/>
      <c r="M29196" s="3"/>
      <c r="N29196" s="3"/>
    </row>
    <row r="29197">
      <c r="A29197" s="3"/>
      <c r="B29197" s="3"/>
      <c r="C29197" s="3"/>
      <c r="D29197" s="3"/>
      <c r="E29197" s="3"/>
      <c r="F29197" s="3"/>
      <c r="G29197" s="3"/>
      <c r="H29197" s="3"/>
      <c r="I29197" s="3"/>
      <c r="J29197" s="3"/>
      <c r="K29197" s="3"/>
      <c r="L29197" s="3"/>
      <c r="M29197" s="3"/>
      <c r="N29197" s="3"/>
    </row>
    <row r="29198">
      <c r="A29198" s="3"/>
      <c r="B29198" s="3"/>
      <c r="C29198" s="3"/>
      <c r="D29198" s="3"/>
      <c r="E29198" s="3"/>
      <c r="F29198" s="3"/>
      <c r="G29198" s="3"/>
      <c r="H29198" s="3"/>
      <c r="I29198" s="3"/>
      <c r="J29198" s="3"/>
      <c r="K29198" s="3"/>
      <c r="L29198" s="3"/>
      <c r="M29198" s="3"/>
      <c r="N29198" s="3"/>
    </row>
    <row r="29199">
      <c r="A29199" s="3"/>
      <c r="B29199" s="3"/>
      <c r="C29199" s="3"/>
      <c r="D29199" s="3"/>
      <c r="E29199" s="3"/>
      <c r="F29199" s="3"/>
      <c r="G29199" s="3"/>
      <c r="H29199" s="3"/>
      <c r="I29199" s="3"/>
      <c r="J29199" s="3"/>
      <c r="K29199" s="3"/>
      <c r="L29199" s="3"/>
      <c r="M29199" s="3"/>
      <c r="N29199" s="3"/>
    </row>
    <row r="29200">
      <c r="A29200" s="3"/>
      <c r="B29200" s="3"/>
      <c r="C29200" s="3"/>
      <c r="D29200" s="3"/>
      <c r="E29200" s="3"/>
      <c r="F29200" s="3"/>
      <c r="G29200" s="3"/>
      <c r="H29200" s="3"/>
      <c r="I29200" s="3"/>
      <c r="J29200" s="3"/>
      <c r="K29200" s="3"/>
      <c r="L29200" s="3"/>
      <c r="M29200" s="3"/>
      <c r="N29200" s="3"/>
    </row>
    <row r="29201">
      <c r="A29201" s="3"/>
      <c r="B29201" s="3"/>
      <c r="C29201" s="3"/>
      <c r="D29201" s="3"/>
      <c r="E29201" s="3"/>
      <c r="F29201" s="3"/>
      <c r="G29201" s="3"/>
      <c r="H29201" s="3"/>
      <c r="I29201" s="3"/>
      <c r="J29201" s="3"/>
      <c r="K29201" s="3"/>
      <c r="L29201" s="3"/>
      <c r="M29201" s="3"/>
      <c r="N29201" s="3"/>
    </row>
    <row r="29202">
      <c r="A29202" s="3"/>
      <c r="B29202" s="3"/>
      <c r="C29202" s="3"/>
      <c r="D29202" s="3"/>
      <c r="E29202" s="3"/>
      <c r="F29202" s="3"/>
      <c r="G29202" s="3"/>
      <c r="H29202" s="3"/>
      <c r="I29202" s="3"/>
      <c r="J29202" s="3"/>
      <c r="K29202" s="3"/>
      <c r="L29202" s="3"/>
      <c r="M29202" s="3"/>
      <c r="N29202" s="3"/>
    </row>
    <row r="29203">
      <c r="A29203" s="3"/>
      <c r="B29203" s="3"/>
      <c r="C29203" s="3"/>
      <c r="D29203" s="3"/>
      <c r="E29203" s="3"/>
      <c r="F29203" s="3"/>
      <c r="G29203" s="3"/>
      <c r="H29203" s="3"/>
      <c r="I29203" s="3"/>
      <c r="J29203" s="3"/>
      <c r="K29203" s="3"/>
      <c r="L29203" s="3"/>
      <c r="M29203" s="3"/>
      <c r="N29203" s="3"/>
    </row>
    <row r="29204">
      <c r="A29204" s="3"/>
      <c r="B29204" s="3"/>
      <c r="C29204" s="3"/>
      <c r="D29204" s="3"/>
      <c r="E29204" s="3"/>
      <c r="F29204" s="3"/>
      <c r="G29204" s="3"/>
      <c r="H29204" s="3"/>
      <c r="I29204" s="3"/>
      <c r="J29204" s="3"/>
      <c r="K29204" s="3"/>
      <c r="L29204" s="3"/>
      <c r="M29204" s="3"/>
      <c r="N29204" s="3"/>
    </row>
    <row r="29205">
      <c r="A29205" s="3"/>
      <c r="B29205" s="3"/>
      <c r="C29205" s="3"/>
      <c r="D29205" s="3"/>
      <c r="E29205" s="3"/>
      <c r="F29205" s="3"/>
      <c r="G29205" s="3"/>
      <c r="H29205" s="3"/>
      <c r="I29205" s="3"/>
      <c r="J29205" s="3"/>
      <c r="K29205" s="3"/>
      <c r="L29205" s="3"/>
      <c r="M29205" s="3"/>
      <c r="N29205" s="3"/>
    </row>
    <row r="29206">
      <c r="A29206" s="3"/>
      <c r="B29206" s="3"/>
      <c r="C29206" s="3"/>
      <c r="D29206" s="3"/>
      <c r="E29206" s="3"/>
      <c r="F29206" s="3"/>
      <c r="G29206" s="3"/>
      <c r="H29206" s="3"/>
      <c r="I29206" s="3"/>
      <c r="J29206" s="3"/>
      <c r="K29206" s="3"/>
      <c r="L29206" s="3"/>
      <c r="M29206" s="3"/>
      <c r="N29206" s="3"/>
    </row>
    <row r="29207">
      <c r="A29207" s="3"/>
      <c r="B29207" s="3"/>
      <c r="C29207" s="3"/>
      <c r="D29207" s="3"/>
      <c r="E29207" s="3"/>
      <c r="F29207" s="3"/>
      <c r="G29207" s="3"/>
      <c r="H29207" s="3"/>
      <c r="I29207" s="3"/>
      <c r="J29207" s="3"/>
      <c r="K29207" s="3"/>
      <c r="L29207" s="3"/>
      <c r="M29207" s="3"/>
      <c r="N29207" s="3"/>
    </row>
    <row r="29208">
      <c r="A29208" s="3"/>
      <c r="B29208" s="3"/>
      <c r="C29208" s="3"/>
      <c r="D29208" s="3"/>
      <c r="E29208" s="3"/>
      <c r="F29208" s="3"/>
      <c r="G29208" s="3"/>
      <c r="H29208" s="3"/>
      <c r="I29208" s="3"/>
      <c r="J29208" s="3"/>
      <c r="K29208" s="3"/>
      <c r="L29208" s="3"/>
      <c r="M29208" s="3"/>
      <c r="N29208" s="3"/>
    </row>
    <row r="29209">
      <c r="A29209" s="3"/>
      <c r="B29209" s="3"/>
      <c r="C29209" s="3"/>
      <c r="D29209" s="3"/>
      <c r="E29209" s="3"/>
      <c r="F29209" s="3"/>
      <c r="G29209" s="3"/>
      <c r="H29209" s="3"/>
      <c r="I29209" s="3"/>
      <c r="J29209" s="3"/>
      <c r="K29209" s="3"/>
      <c r="L29209" s="3"/>
      <c r="M29209" s="3"/>
      <c r="N29209" s="3"/>
    </row>
    <row r="29210">
      <c r="A29210" s="3"/>
      <c r="B29210" s="3"/>
      <c r="C29210" s="3"/>
      <c r="D29210" s="3"/>
      <c r="E29210" s="3"/>
      <c r="F29210" s="3"/>
      <c r="G29210" s="3"/>
      <c r="H29210" s="3"/>
      <c r="I29210" s="3"/>
      <c r="J29210" s="3"/>
      <c r="K29210" s="3"/>
      <c r="L29210" s="3"/>
      <c r="M29210" s="3"/>
      <c r="N29210" s="3"/>
    </row>
    <row r="29211">
      <c r="A29211" s="3"/>
      <c r="B29211" s="3"/>
      <c r="C29211" s="3"/>
      <c r="D29211" s="3"/>
      <c r="E29211" s="3"/>
      <c r="F29211" s="3"/>
      <c r="G29211" s="3"/>
      <c r="H29211" s="3"/>
      <c r="I29211" s="3"/>
      <c r="J29211" s="3"/>
      <c r="K29211" s="3"/>
      <c r="L29211" s="3"/>
      <c r="M29211" s="3"/>
      <c r="N29211" s="3"/>
    </row>
    <row r="29212">
      <c r="A29212" s="3"/>
      <c r="B29212" s="3"/>
      <c r="C29212" s="3"/>
      <c r="D29212" s="3"/>
      <c r="E29212" s="3"/>
      <c r="F29212" s="3"/>
      <c r="G29212" s="3"/>
      <c r="H29212" s="3"/>
      <c r="I29212" s="3"/>
      <c r="J29212" s="3"/>
      <c r="K29212" s="3"/>
      <c r="L29212" s="3"/>
      <c r="M29212" s="3"/>
      <c r="N29212" s="3"/>
    </row>
    <row r="29213">
      <c r="A29213" s="3"/>
      <c r="B29213" s="3"/>
      <c r="C29213" s="3"/>
      <c r="D29213" s="3"/>
      <c r="E29213" s="3"/>
      <c r="F29213" s="3"/>
      <c r="G29213" s="3"/>
      <c r="H29213" s="3"/>
      <c r="I29213" s="3"/>
      <c r="J29213" s="3"/>
      <c r="K29213" s="3"/>
      <c r="L29213" s="3"/>
      <c r="M29213" s="3"/>
      <c r="N29213" s="3"/>
    </row>
    <row r="29214">
      <c r="A29214" s="3"/>
      <c r="B29214" s="3"/>
      <c r="C29214" s="3"/>
      <c r="D29214" s="3"/>
      <c r="E29214" s="3"/>
      <c r="F29214" s="3"/>
      <c r="G29214" s="3"/>
      <c r="H29214" s="3"/>
      <c r="I29214" s="3"/>
      <c r="J29214" s="3"/>
      <c r="K29214" s="3"/>
      <c r="L29214" s="3"/>
      <c r="M29214" s="3"/>
      <c r="N29214" s="3"/>
    </row>
    <row r="29215">
      <c r="A29215" s="3"/>
      <c r="B29215" s="3"/>
      <c r="C29215" s="3"/>
      <c r="D29215" s="3"/>
      <c r="E29215" s="3"/>
      <c r="F29215" s="3"/>
      <c r="G29215" s="3"/>
      <c r="H29215" s="3"/>
      <c r="I29215" s="3"/>
      <c r="J29215" s="3"/>
      <c r="K29215" s="3"/>
      <c r="L29215" s="3"/>
      <c r="M29215" s="3"/>
      <c r="N29215" s="3"/>
    </row>
    <row r="29216">
      <c r="A29216" s="3"/>
      <c r="B29216" s="3"/>
      <c r="C29216" s="3"/>
      <c r="D29216" s="3"/>
      <c r="E29216" s="3"/>
      <c r="F29216" s="3"/>
      <c r="G29216" s="3"/>
      <c r="H29216" s="3"/>
      <c r="I29216" s="3"/>
      <c r="J29216" s="3"/>
      <c r="K29216" s="3"/>
      <c r="L29216" s="3"/>
      <c r="M29216" s="3"/>
      <c r="N29216" s="3"/>
    </row>
    <row r="29217">
      <c r="A29217" s="3"/>
      <c r="B29217" s="3"/>
      <c r="C29217" s="3"/>
      <c r="D29217" s="3"/>
      <c r="E29217" s="3"/>
      <c r="F29217" s="3"/>
      <c r="G29217" s="3"/>
      <c r="H29217" s="3"/>
      <c r="I29217" s="3"/>
      <c r="J29217" s="3"/>
      <c r="K29217" s="3"/>
      <c r="L29217" s="3"/>
      <c r="M29217" s="3"/>
      <c r="N29217" s="3"/>
    </row>
    <row r="29218">
      <c r="A29218" s="3"/>
      <c r="B29218" s="3"/>
      <c r="C29218" s="3"/>
      <c r="D29218" s="3"/>
      <c r="E29218" s="3"/>
      <c r="F29218" s="3"/>
      <c r="G29218" s="3"/>
      <c r="H29218" s="3"/>
      <c r="I29218" s="3"/>
      <c r="J29218" s="3"/>
      <c r="K29218" s="3"/>
      <c r="L29218" s="3"/>
      <c r="M29218" s="3"/>
      <c r="N29218" s="3"/>
    </row>
    <row r="29219">
      <c r="A29219" s="3"/>
      <c r="B29219" s="3"/>
      <c r="C29219" s="3"/>
      <c r="D29219" s="3"/>
      <c r="E29219" s="3"/>
      <c r="F29219" s="3"/>
      <c r="G29219" s="3"/>
      <c r="H29219" s="3"/>
      <c r="I29219" s="3"/>
      <c r="J29219" s="3"/>
      <c r="K29219" s="3"/>
      <c r="L29219" s="3"/>
      <c r="M29219" s="3"/>
      <c r="N29219" s="3"/>
    </row>
    <row r="29220">
      <c r="A29220" s="3"/>
      <c r="B29220" s="3"/>
      <c r="C29220" s="3"/>
      <c r="D29220" s="3"/>
      <c r="E29220" s="3"/>
      <c r="F29220" s="3"/>
      <c r="G29220" s="3"/>
      <c r="H29220" s="3"/>
      <c r="I29220" s="3"/>
      <c r="J29220" s="3"/>
      <c r="K29220" s="3"/>
      <c r="L29220" s="3"/>
      <c r="M29220" s="3"/>
      <c r="N29220" s="3"/>
    </row>
    <row r="29221">
      <c r="A29221" s="3"/>
      <c r="B29221" s="3"/>
      <c r="C29221" s="3"/>
      <c r="D29221" s="3"/>
      <c r="E29221" s="3"/>
      <c r="F29221" s="3"/>
      <c r="G29221" s="3"/>
      <c r="H29221" s="3"/>
      <c r="I29221" s="3"/>
      <c r="J29221" s="3"/>
      <c r="K29221" s="3"/>
      <c r="L29221" s="3"/>
      <c r="M29221" s="3"/>
      <c r="N29221" s="3"/>
    </row>
    <row r="29222">
      <c r="A29222" s="3"/>
      <c r="B29222" s="3"/>
      <c r="C29222" s="3"/>
      <c r="D29222" s="3"/>
      <c r="E29222" s="3"/>
      <c r="F29222" s="3"/>
      <c r="G29222" s="3"/>
      <c r="H29222" s="3"/>
      <c r="I29222" s="3"/>
      <c r="J29222" s="3"/>
      <c r="K29222" s="3"/>
      <c r="L29222" s="3"/>
      <c r="M29222" s="3"/>
      <c r="N29222" s="3"/>
    </row>
    <row r="29223">
      <c r="A29223" s="3"/>
      <c r="B29223" s="3"/>
      <c r="C29223" s="3"/>
      <c r="D29223" s="3"/>
      <c r="E29223" s="3"/>
      <c r="F29223" s="3"/>
      <c r="G29223" s="3"/>
      <c r="H29223" s="3"/>
      <c r="I29223" s="3"/>
      <c r="J29223" s="3"/>
      <c r="K29223" s="3"/>
      <c r="L29223" s="3"/>
      <c r="M29223" s="3"/>
      <c r="N29223" s="3"/>
    </row>
    <row r="29224">
      <c r="A29224" s="3"/>
      <c r="B29224" s="3"/>
      <c r="C29224" s="3"/>
      <c r="D29224" s="3"/>
      <c r="E29224" s="3"/>
      <c r="F29224" s="3"/>
      <c r="G29224" s="3"/>
      <c r="H29224" s="3"/>
      <c r="I29224" s="3"/>
      <c r="J29224" s="3"/>
      <c r="K29224" s="3"/>
      <c r="L29224" s="3"/>
      <c r="M29224" s="3"/>
      <c r="N29224" s="3"/>
    </row>
    <row r="29225">
      <c r="A29225" s="3"/>
      <c r="B29225" s="3"/>
      <c r="C29225" s="3"/>
      <c r="D29225" s="3"/>
      <c r="E29225" s="3"/>
      <c r="F29225" s="3"/>
      <c r="G29225" s="3"/>
      <c r="H29225" s="3"/>
      <c r="I29225" s="3"/>
      <c r="J29225" s="3"/>
      <c r="K29225" s="3"/>
      <c r="L29225" s="3"/>
      <c r="M29225" s="3"/>
      <c r="N29225" s="3"/>
    </row>
    <row r="29226">
      <c r="A29226" s="3"/>
      <c r="B29226" s="3"/>
      <c r="C29226" s="3"/>
      <c r="D29226" s="3"/>
      <c r="E29226" s="3"/>
      <c r="F29226" s="3"/>
      <c r="G29226" s="3"/>
      <c r="H29226" s="3"/>
      <c r="I29226" s="3"/>
      <c r="J29226" s="3"/>
      <c r="K29226" s="3"/>
      <c r="L29226" s="3"/>
      <c r="M29226" s="3"/>
      <c r="N29226" s="3"/>
    </row>
    <row r="29227">
      <c r="A29227" s="3"/>
      <c r="B29227" s="3"/>
      <c r="C29227" s="3"/>
      <c r="D29227" s="3"/>
      <c r="E29227" s="3"/>
      <c r="F29227" s="3"/>
      <c r="G29227" s="3"/>
      <c r="H29227" s="3"/>
      <c r="I29227" s="3"/>
      <c r="J29227" s="3"/>
      <c r="K29227" s="3"/>
      <c r="L29227" s="3"/>
      <c r="M29227" s="3"/>
      <c r="N29227" s="3"/>
    </row>
    <row r="29228">
      <c r="A29228" s="3"/>
      <c r="B29228" s="3"/>
      <c r="C29228" s="3"/>
      <c r="D29228" s="3"/>
      <c r="E29228" s="3"/>
      <c r="F29228" s="3"/>
      <c r="G29228" s="3"/>
      <c r="H29228" s="3"/>
      <c r="I29228" s="3"/>
      <c r="J29228" s="3"/>
      <c r="K29228" s="3"/>
      <c r="L29228" s="3"/>
      <c r="M29228" s="3"/>
      <c r="N29228" s="3"/>
    </row>
    <row r="29229">
      <c r="A29229" s="3"/>
      <c r="B29229" s="3"/>
      <c r="C29229" s="3"/>
      <c r="D29229" s="3"/>
      <c r="E29229" s="3"/>
      <c r="F29229" s="3"/>
      <c r="G29229" s="3"/>
      <c r="H29229" s="3"/>
      <c r="I29229" s="3"/>
      <c r="J29229" s="3"/>
      <c r="K29229" s="3"/>
      <c r="L29229" s="3"/>
      <c r="M29229" s="3"/>
      <c r="N29229" s="3"/>
    </row>
    <row r="29230">
      <c r="A29230" s="3"/>
      <c r="B29230" s="3"/>
      <c r="C29230" s="3"/>
      <c r="D29230" s="3"/>
      <c r="E29230" s="3"/>
      <c r="F29230" s="3"/>
      <c r="G29230" s="3"/>
      <c r="H29230" s="3"/>
      <c r="I29230" s="3"/>
      <c r="J29230" s="3"/>
      <c r="K29230" s="3"/>
      <c r="L29230" s="3"/>
      <c r="M29230" s="3"/>
      <c r="N29230" s="3"/>
    </row>
    <row r="29231">
      <c r="A29231" s="3"/>
      <c r="B29231" s="3"/>
      <c r="C29231" s="3"/>
      <c r="D29231" s="3"/>
      <c r="E29231" s="3"/>
      <c r="F29231" s="3"/>
      <c r="G29231" s="3"/>
      <c r="H29231" s="3"/>
      <c r="I29231" s="3"/>
      <c r="J29231" s="3"/>
      <c r="K29231" s="3"/>
      <c r="L29231" s="3"/>
      <c r="M29231" s="3"/>
      <c r="N29231" s="3"/>
    </row>
    <row r="29232">
      <c r="A29232" s="3"/>
      <c r="B29232" s="3"/>
      <c r="C29232" s="3"/>
      <c r="D29232" s="3"/>
      <c r="E29232" s="3"/>
      <c r="F29232" s="3"/>
      <c r="G29232" s="3"/>
      <c r="H29232" s="3"/>
      <c r="I29232" s="3"/>
      <c r="J29232" s="3"/>
      <c r="K29232" s="3"/>
      <c r="L29232" s="3"/>
      <c r="M29232" s="3"/>
      <c r="N29232" s="3"/>
    </row>
    <row r="29233">
      <c r="A29233" s="3"/>
      <c r="B29233" s="3"/>
      <c r="C29233" s="3"/>
      <c r="D29233" s="3"/>
      <c r="E29233" s="3"/>
      <c r="F29233" s="3"/>
      <c r="G29233" s="3"/>
      <c r="H29233" s="3"/>
      <c r="I29233" s="3"/>
      <c r="J29233" s="3"/>
      <c r="K29233" s="3"/>
      <c r="L29233" s="3"/>
      <c r="M29233" s="3"/>
      <c r="N29233" s="3"/>
    </row>
    <row r="29234">
      <c r="A29234" s="3"/>
      <c r="B29234" s="3"/>
      <c r="C29234" s="3"/>
      <c r="D29234" s="3"/>
      <c r="E29234" s="3"/>
      <c r="F29234" s="3"/>
      <c r="G29234" s="3"/>
      <c r="H29234" s="3"/>
      <c r="I29234" s="3"/>
      <c r="J29234" s="3"/>
      <c r="K29234" s="3"/>
      <c r="L29234" s="3"/>
      <c r="M29234" s="3"/>
      <c r="N29234" s="3"/>
    </row>
    <row r="29235">
      <c r="A29235" s="3"/>
      <c r="B29235" s="3"/>
      <c r="C29235" s="3"/>
      <c r="D29235" s="3"/>
      <c r="E29235" s="3"/>
      <c r="F29235" s="3"/>
      <c r="G29235" s="3"/>
      <c r="H29235" s="3"/>
      <c r="I29235" s="3"/>
      <c r="J29235" s="3"/>
      <c r="K29235" s="3"/>
      <c r="L29235" s="3"/>
      <c r="M29235" s="3"/>
      <c r="N29235" s="3"/>
    </row>
    <row r="29236">
      <c r="A29236" s="3"/>
      <c r="B29236" s="3"/>
      <c r="C29236" s="3"/>
      <c r="D29236" s="3"/>
      <c r="E29236" s="3"/>
      <c r="F29236" s="3"/>
      <c r="G29236" s="3"/>
      <c r="H29236" s="3"/>
      <c r="I29236" s="3"/>
      <c r="J29236" s="3"/>
      <c r="K29236" s="3"/>
      <c r="L29236" s="3"/>
      <c r="M29236" s="3"/>
      <c r="N29236" s="3"/>
    </row>
    <row r="29237">
      <c r="A29237" s="3"/>
      <c r="B29237" s="3"/>
      <c r="C29237" s="3"/>
      <c r="D29237" s="3"/>
      <c r="E29237" s="3"/>
      <c r="F29237" s="3"/>
      <c r="G29237" s="3"/>
      <c r="H29237" s="3"/>
      <c r="I29237" s="3"/>
      <c r="J29237" s="3"/>
      <c r="K29237" s="3"/>
      <c r="L29237" s="3"/>
      <c r="M29237" s="3"/>
      <c r="N29237" s="3"/>
    </row>
    <row r="29238">
      <c r="A29238" s="3"/>
      <c r="B29238" s="3"/>
      <c r="C29238" s="3"/>
      <c r="D29238" s="3"/>
      <c r="E29238" s="3"/>
      <c r="F29238" s="3"/>
      <c r="G29238" s="3"/>
      <c r="H29238" s="3"/>
      <c r="I29238" s="3"/>
      <c r="J29238" s="3"/>
      <c r="K29238" s="3"/>
      <c r="L29238" s="3"/>
      <c r="M29238" s="3"/>
      <c r="N29238" s="3"/>
    </row>
    <row r="29239">
      <c r="A29239" s="3"/>
      <c r="B29239" s="3"/>
      <c r="C29239" s="3"/>
      <c r="D29239" s="3"/>
      <c r="E29239" s="3"/>
      <c r="F29239" s="3"/>
      <c r="G29239" s="3"/>
      <c r="H29239" s="3"/>
      <c r="I29239" s="3"/>
      <c r="J29239" s="3"/>
      <c r="K29239" s="3"/>
      <c r="L29239" s="3"/>
      <c r="M29239" s="3"/>
      <c r="N29239" s="3"/>
    </row>
    <row r="29240">
      <c r="A29240" s="3"/>
      <c r="B29240" s="3"/>
      <c r="C29240" s="3"/>
      <c r="D29240" s="3"/>
      <c r="E29240" s="3"/>
      <c r="F29240" s="3"/>
      <c r="G29240" s="3"/>
      <c r="H29240" s="3"/>
      <c r="I29240" s="3"/>
      <c r="J29240" s="3"/>
      <c r="K29240" s="3"/>
      <c r="L29240" s="3"/>
      <c r="M29240" s="3"/>
      <c r="N29240" s="3"/>
    </row>
    <row r="29241">
      <c r="A29241" s="3"/>
      <c r="B29241" s="3"/>
      <c r="C29241" s="3"/>
      <c r="D29241" s="3"/>
      <c r="E29241" s="3"/>
      <c r="F29241" s="3"/>
      <c r="G29241" s="3"/>
      <c r="H29241" s="3"/>
      <c r="I29241" s="3"/>
      <c r="J29241" s="3"/>
      <c r="K29241" s="3"/>
      <c r="L29241" s="3"/>
      <c r="M29241" s="3"/>
      <c r="N29241" s="3"/>
    </row>
    <row r="29242">
      <c r="A29242" s="3"/>
      <c r="B29242" s="3"/>
      <c r="C29242" s="3"/>
      <c r="D29242" s="3"/>
      <c r="E29242" s="3"/>
      <c r="F29242" s="3"/>
      <c r="G29242" s="3"/>
      <c r="H29242" s="3"/>
      <c r="I29242" s="3"/>
      <c r="J29242" s="3"/>
      <c r="K29242" s="3"/>
      <c r="L29242" s="3"/>
      <c r="M29242" s="3"/>
      <c r="N29242" s="3"/>
    </row>
    <row r="29243">
      <c r="A29243" s="3"/>
      <c r="B29243" s="3"/>
      <c r="C29243" s="3"/>
      <c r="D29243" s="3"/>
      <c r="E29243" s="3"/>
      <c r="F29243" s="3"/>
      <c r="G29243" s="3"/>
      <c r="H29243" s="3"/>
      <c r="I29243" s="3"/>
      <c r="J29243" s="3"/>
      <c r="K29243" s="3"/>
      <c r="L29243" s="3"/>
      <c r="M29243" s="3"/>
      <c r="N29243" s="3"/>
    </row>
    <row r="29244">
      <c r="A29244" s="3"/>
      <c r="B29244" s="3"/>
      <c r="C29244" s="3"/>
      <c r="D29244" s="3"/>
      <c r="E29244" s="3"/>
      <c r="F29244" s="3"/>
      <c r="G29244" s="3"/>
      <c r="H29244" s="3"/>
      <c r="I29244" s="3"/>
      <c r="J29244" s="3"/>
      <c r="K29244" s="3"/>
      <c r="L29244" s="3"/>
      <c r="M29244" s="3"/>
      <c r="N29244" s="3"/>
    </row>
    <row r="29245">
      <c r="A29245" s="3"/>
      <c r="B29245" s="3"/>
      <c r="C29245" s="3"/>
      <c r="D29245" s="3"/>
      <c r="E29245" s="3"/>
      <c r="F29245" s="3"/>
      <c r="G29245" s="3"/>
      <c r="H29245" s="3"/>
      <c r="I29245" s="3"/>
      <c r="J29245" s="3"/>
      <c r="K29245" s="3"/>
      <c r="L29245" s="3"/>
      <c r="M29245" s="3"/>
      <c r="N29245" s="3"/>
    </row>
    <row r="29246">
      <c r="A29246" s="3"/>
      <c r="B29246" s="3"/>
      <c r="C29246" s="3"/>
      <c r="D29246" s="3"/>
      <c r="E29246" s="3"/>
      <c r="F29246" s="3"/>
      <c r="G29246" s="3"/>
      <c r="H29246" s="3"/>
      <c r="I29246" s="3"/>
      <c r="J29246" s="3"/>
      <c r="K29246" s="3"/>
      <c r="L29246" s="3"/>
      <c r="M29246" s="3"/>
      <c r="N29246" s="3"/>
    </row>
    <row r="29247">
      <c r="A29247" s="3"/>
      <c r="B29247" s="3"/>
      <c r="C29247" s="3"/>
      <c r="D29247" s="3"/>
      <c r="E29247" s="3"/>
      <c r="F29247" s="3"/>
      <c r="G29247" s="3"/>
      <c r="H29247" s="3"/>
      <c r="I29247" s="3"/>
      <c r="J29247" s="3"/>
      <c r="K29247" s="3"/>
      <c r="L29247" s="3"/>
      <c r="M29247" s="3"/>
      <c r="N29247" s="3"/>
    </row>
    <row r="29248">
      <c r="A29248" s="3"/>
      <c r="B29248" s="3"/>
      <c r="C29248" s="3"/>
      <c r="D29248" s="3"/>
      <c r="E29248" s="3"/>
      <c r="F29248" s="3"/>
      <c r="G29248" s="3"/>
      <c r="H29248" s="3"/>
      <c r="I29248" s="3"/>
      <c r="J29248" s="3"/>
      <c r="K29248" s="3"/>
      <c r="L29248" s="3"/>
      <c r="M29248" s="3"/>
      <c r="N29248" s="3"/>
    </row>
    <row r="29249">
      <c r="A29249" s="3"/>
      <c r="B29249" s="3"/>
      <c r="C29249" s="3"/>
      <c r="D29249" s="3"/>
      <c r="E29249" s="3"/>
      <c r="F29249" s="3"/>
      <c r="G29249" s="3"/>
      <c r="H29249" s="3"/>
      <c r="I29249" s="3"/>
      <c r="J29249" s="3"/>
      <c r="K29249" s="3"/>
      <c r="L29249" s="3"/>
      <c r="M29249" s="3"/>
      <c r="N29249" s="3"/>
    </row>
    <row r="29250">
      <c r="A29250" s="3"/>
      <c r="B29250" s="3"/>
      <c r="C29250" s="3"/>
      <c r="D29250" s="3"/>
      <c r="E29250" s="3"/>
      <c r="F29250" s="3"/>
      <c r="G29250" s="3"/>
      <c r="H29250" s="3"/>
      <c r="I29250" s="3"/>
      <c r="J29250" s="3"/>
      <c r="K29250" s="3"/>
      <c r="L29250" s="3"/>
      <c r="M29250" s="3"/>
      <c r="N29250" s="3"/>
    </row>
    <row r="29251">
      <c r="A29251" s="3"/>
      <c r="B29251" s="3"/>
      <c r="C29251" s="3"/>
      <c r="D29251" s="3"/>
      <c r="E29251" s="3"/>
      <c r="F29251" s="3"/>
      <c r="G29251" s="3"/>
      <c r="H29251" s="3"/>
      <c r="I29251" s="3"/>
      <c r="J29251" s="3"/>
      <c r="K29251" s="3"/>
      <c r="L29251" s="3"/>
      <c r="M29251" s="3"/>
      <c r="N29251" s="3"/>
    </row>
    <row r="29252">
      <c r="A29252" s="3"/>
      <c r="B29252" s="3"/>
      <c r="C29252" s="3"/>
      <c r="D29252" s="3"/>
      <c r="E29252" s="3"/>
      <c r="F29252" s="3"/>
      <c r="G29252" s="3"/>
      <c r="H29252" s="3"/>
      <c r="I29252" s="3"/>
      <c r="J29252" s="3"/>
      <c r="K29252" s="3"/>
      <c r="L29252" s="3"/>
      <c r="M29252" s="3"/>
      <c r="N29252" s="3"/>
    </row>
    <row r="29253">
      <c r="A29253" s="3"/>
      <c r="B29253" s="3"/>
      <c r="C29253" s="3"/>
      <c r="D29253" s="3"/>
      <c r="E29253" s="3"/>
      <c r="F29253" s="3"/>
      <c r="G29253" s="3"/>
      <c r="H29253" s="3"/>
      <c r="I29253" s="3"/>
      <c r="J29253" s="3"/>
      <c r="K29253" s="3"/>
      <c r="L29253" s="3"/>
      <c r="M29253" s="3"/>
      <c r="N29253" s="3"/>
    </row>
    <row r="29254">
      <c r="A29254" s="3"/>
      <c r="B29254" s="3"/>
      <c r="C29254" s="3"/>
      <c r="D29254" s="3"/>
      <c r="E29254" s="3"/>
      <c r="F29254" s="3"/>
      <c r="G29254" s="3"/>
      <c r="H29254" s="3"/>
      <c r="I29254" s="3"/>
      <c r="J29254" s="3"/>
      <c r="K29254" s="3"/>
      <c r="L29254" s="3"/>
      <c r="M29254" s="3"/>
      <c r="N29254" s="3"/>
    </row>
    <row r="29255">
      <c r="A29255" s="3"/>
      <c r="B29255" s="3"/>
      <c r="C29255" s="3"/>
      <c r="D29255" s="3"/>
      <c r="E29255" s="3"/>
      <c r="F29255" s="3"/>
      <c r="G29255" s="3"/>
      <c r="H29255" s="3"/>
      <c r="I29255" s="3"/>
      <c r="J29255" s="3"/>
      <c r="K29255" s="3"/>
      <c r="L29255" s="3"/>
      <c r="M29255" s="3"/>
      <c r="N29255" s="3"/>
    </row>
    <row r="29256">
      <c r="A29256" s="3"/>
      <c r="B29256" s="3"/>
      <c r="C29256" s="3"/>
      <c r="D29256" s="3"/>
      <c r="E29256" s="3"/>
      <c r="F29256" s="3"/>
      <c r="G29256" s="3"/>
      <c r="H29256" s="3"/>
      <c r="I29256" s="3"/>
      <c r="J29256" s="3"/>
      <c r="K29256" s="3"/>
      <c r="L29256" s="3"/>
      <c r="M29256" s="3"/>
      <c r="N29256" s="3"/>
    </row>
    <row r="29257">
      <c r="A29257" s="3"/>
      <c r="B29257" s="3"/>
      <c r="C29257" s="3"/>
      <c r="D29257" s="3"/>
      <c r="E29257" s="3"/>
      <c r="F29257" s="3"/>
      <c r="G29257" s="3"/>
      <c r="H29257" s="3"/>
      <c r="I29257" s="3"/>
      <c r="J29257" s="3"/>
      <c r="K29257" s="3"/>
      <c r="L29257" s="3"/>
      <c r="M29257" s="3"/>
      <c r="N29257" s="3"/>
    </row>
    <row r="29258">
      <c r="A29258" s="3"/>
      <c r="B29258" s="3"/>
      <c r="C29258" s="3"/>
      <c r="D29258" s="3"/>
      <c r="E29258" s="3"/>
      <c r="F29258" s="3"/>
      <c r="G29258" s="3"/>
      <c r="H29258" s="3"/>
      <c r="I29258" s="3"/>
      <c r="J29258" s="3"/>
      <c r="K29258" s="3"/>
      <c r="L29258" s="3"/>
      <c r="M29258" s="3"/>
      <c r="N29258" s="3"/>
    </row>
    <row r="29259">
      <c r="A29259" s="3"/>
      <c r="B29259" s="3"/>
      <c r="C29259" s="3"/>
      <c r="D29259" s="3"/>
      <c r="E29259" s="3"/>
      <c r="F29259" s="3"/>
      <c r="G29259" s="3"/>
      <c r="H29259" s="3"/>
      <c r="I29259" s="3"/>
      <c r="J29259" s="3"/>
      <c r="K29259" s="3"/>
      <c r="L29259" s="3"/>
      <c r="M29259" s="3"/>
      <c r="N29259" s="3"/>
    </row>
    <row r="29260">
      <c r="A29260" s="3"/>
      <c r="B29260" s="3"/>
      <c r="C29260" s="3"/>
      <c r="D29260" s="3"/>
      <c r="E29260" s="3"/>
      <c r="F29260" s="3"/>
      <c r="G29260" s="3"/>
      <c r="H29260" s="3"/>
      <c r="I29260" s="3"/>
      <c r="J29260" s="3"/>
      <c r="K29260" s="3"/>
      <c r="L29260" s="3"/>
      <c r="M29260" s="3"/>
      <c r="N29260" s="3"/>
    </row>
    <row r="29261">
      <c r="A29261" s="3"/>
      <c r="B29261" s="3"/>
      <c r="C29261" s="3"/>
      <c r="D29261" s="3"/>
      <c r="E29261" s="3"/>
      <c r="F29261" s="3"/>
      <c r="G29261" s="3"/>
      <c r="H29261" s="3"/>
      <c r="I29261" s="3"/>
      <c r="J29261" s="3"/>
      <c r="K29261" s="3"/>
      <c r="L29261" s="3"/>
      <c r="M29261" s="3"/>
      <c r="N29261" s="3"/>
    </row>
    <row r="29262">
      <c r="A29262" s="3"/>
      <c r="B29262" s="3"/>
      <c r="C29262" s="3"/>
      <c r="D29262" s="3"/>
      <c r="E29262" s="3"/>
      <c r="F29262" s="3"/>
      <c r="G29262" s="3"/>
      <c r="H29262" s="3"/>
      <c r="I29262" s="3"/>
      <c r="J29262" s="3"/>
      <c r="K29262" s="3"/>
      <c r="L29262" s="3"/>
      <c r="M29262" s="3"/>
      <c r="N29262" s="3"/>
    </row>
    <row r="29263">
      <c r="A29263" s="3"/>
      <c r="B29263" s="3"/>
      <c r="C29263" s="3"/>
      <c r="D29263" s="3"/>
      <c r="E29263" s="3"/>
      <c r="F29263" s="3"/>
      <c r="G29263" s="3"/>
      <c r="H29263" s="3"/>
      <c r="I29263" s="3"/>
      <c r="J29263" s="3"/>
      <c r="K29263" s="3"/>
      <c r="L29263" s="3"/>
      <c r="M29263" s="3"/>
      <c r="N29263" s="3"/>
    </row>
    <row r="29264">
      <c r="A29264" s="3"/>
      <c r="B29264" s="3"/>
      <c r="C29264" s="3"/>
      <c r="D29264" s="3"/>
      <c r="E29264" s="3"/>
      <c r="F29264" s="3"/>
      <c r="G29264" s="3"/>
      <c r="H29264" s="3"/>
      <c r="I29264" s="3"/>
      <c r="J29264" s="3"/>
      <c r="K29264" s="3"/>
      <c r="L29264" s="3"/>
      <c r="M29264" s="3"/>
      <c r="N29264" s="3"/>
    </row>
    <row r="29265">
      <c r="A29265" s="3"/>
      <c r="B29265" s="3"/>
      <c r="C29265" s="3"/>
      <c r="D29265" s="3"/>
      <c r="E29265" s="3"/>
      <c r="F29265" s="3"/>
      <c r="G29265" s="3"/>
      <c r="H29265" s="3"/>
      <c r="I29265" s="3"/>
      <c r="J29265" s="3"/>
      <c r="K29265" s="3"/>
      <c r="L29265" s="3"/>
      <c r="M29265" s="3"/>
      <c r="N29265" s="3"/>
    </row>
    <row r="29266">
      <c r="A29266" s="3"/>
      <c r="B29266" s="3"/>
      <c r="C29266" s="3"/>
      <c r="D29266" s="3"/>
      <c r="E29266" s="3"/>
      <c r="F29266" s="3"/>
      <c r="G29266" s="3"/>
      <c r="H29266" s="3"/>
      <c r="I29266" s="3"/>
      <c r="J29266" s="3"/>
      <c r="K29266" s="3"/>
      <c r="L29266" s="3"/>
      <c r="M29266" s="3"/>
      <c r="N29266" s="3"/>
    </row>
    <row r="29267">
      <c r="A29267" s="3"/>
      <c r="B29267" s="3"/>
      <c r="C29267" s="3"/>
      <c r="D29267" s="3"/>
      <c r="E29267" s="3"/>
      <c r="F29267" s="3"/>
      <c r="G29267" s="3"/>
      <c r="H29267" s="3"/>
      <c r="I29267" s="3"/>
      <c r="J29267" s="3"/>
      <c r="K29267" s="3"/>
      <c r="L29267" s="3"/>
      <c r="M29267" s="3"/>
      <c r="N29267" s="3"/>
    </row>
    <row r="29268">
      <c r="A29268" s="3"/>
      <c r="B29268" s="3"/>
      <c r="C29268" s="3"/>
      <c r="D29268" s="3"/>
      <c r="E29268" s="3"/>
      <c r="F29268" s="3"/>
      <c r="G29268" s="3"/>
      <c r="H29268" s="3"/>
      <c r="I29268" s="3"/>
      <c r="J29268" s="3"/>
      <c r="K29268" s="3"/>
      <c r="L29268" s="3"/>
      <c r="M29268" s="3"/>
      <c r="N29268" s="3"/>
    </row>
    <row r="29269">
      <c r="A29269" s="3"/>
      <c r="B29269" s="3"/>
      <c r="C29269" s="3"/>
      <c r="D29269" s="3"/>
      <c r="E29269" s="3"/>
      <c r="F29269" s="3"/>
      <c r="G29269" s="3"/>
      <c r="H29269" s="3"/>
      <c r="I29269" s="3"/>
      <c r="J29269" s="3"/>
      <c r="K29269" s="3"/>
      <c r="L29269" s="3"/>
      <c r="M29269" s="3"/>
      <c r="N29269" s="3"/>
    </row>
    <row r="29270">
      <c r="A29270" s="3"/>
      <c r="B29270" s="3"/>
      <c r="C29270" s="3"/>
      <c r="D29270" s="3"/>
      <c r="E29270" s="3"/>
      <c r="F29270" s="3"/>
      <c r="G29270" s="3"/>
      <c r="H29270" s="3"/>
      <c r="I29270" s="3"/>
      <c r="J29270" s="3"/>
      <c r="K29270" s="3"/>
      <c r="L29270" s="3"/>
      <c r="M29270" s="3"/>
      <c r="N29270" s="3"/>
    </row>
    <row r="29271">
      <c r="A29271" s="3"/>
      <c r="B29271" s="3"/>
      <c r="C29271" s="3"/>
      <c r="D29271" s="3"/>
      <c r="E29271" s="3"/>
      <c r="F29271" s="3"/>
      <c r="G29271" s="3"/>
      <c r="H29271" s="3"/>
      <c r="I29271" s="3"/>
      <c r="J29271" s="3"/>
      <c r="K29271" s="3"/>
      <c r="L29271" s="3"/>
      <c r="M29271" s="3"/>
      <c r="N29271" s="3"/>
    </row>
    <row r="29272">
      <c r="A29272" s="3"/>
      <c r="B29272" s="3"/>
      <c r="C29272" s="3"/>
      <c r="D29272" s="3"/>
      <c r="E29272" s="3"/>
      <c r="F29272" s="3"/>
      <c r="G29272" s="3"/>
      <c r="H29272" s="3"/>
      <c r="I29272" s="3"/>
      <c r="J29272" s="3"/>
      <c r="K29272" s="3"/>
      <c r="L29272" s="3"/>
      <c r="M29272" s="3"/>
      <c r="N29272" s="3"/>
    </row>
    <row r="29273">
      <c r="A29273" s="3"/>
      <c r="B29273" s="3"/>
      <c r="C29273" s="3"/>
      <c r="D29273" s="3"/>
      <c r="E29273" s="3"/>
      <c r="F29273" s="3"/>
      <c r="G29273" s="3"/>
      <c r="H29273" s="3"/>
      <c r="I29273" s="3"/>
      <c r="J29273" s="3"/>
      <c r="K29273" s="3"/>
      <c r="L29273" s="3"/>
      <c r="M29273" s="3"/>
      <c r="N29273" s="3"/>
    </row>
    <row r="29274">
      <c r="A29274" s="3"/>
      <c r="B29274" s="3"/>
      <c r="C29274" s="3"/>
      <c r="D29274" s="3"/>
      <c r="E29274" s="3"/>
      <c r="F29274" s="3"/>
      <c r="G29274" s="3"/>
      <c r="H29274" s="3"/>
      <c r="I29274" s="3"/>
      <c r="J29274" s="3"/>
      <c r="K29274" s="3"/>
      <c r="L29274" s="3"/>
      <c r="M29274" s="3"/>
      <c r="N29274" s="3"/>
    </row>
    <row r="29275">
      <c r="A29275" s="3"/>
      <c r="B29275" s="3"/>
      <c r="C29275" s="3"/>
      <c r="D29275" s="3"/>
      <c r="E29275" s="3"/>
      <c r="F29275" s="3"/>
      <c r="G29275" s="3"/>
      <c r="H29275" s="3"/>
      <c r="I29275" s="3"/>
      <c r="J29275" s="3"/>
      <c r="K29275" s="3"/>
      <c r="L29275" s="3"/>
      <c r="M29275" s="3"/>
      <c r="N29275" s="3"/>
    </row>
    <row r="29276">
      <c r="A29276" s="3"/>
      <c r="B29276" s="3"/>
      <c r="C29276" s="3"/>
      <c r="D29276" s="3"/>
      <c r="E29276" s="3"/>
      <c r="F29276" s="3"/>
      <c r="G29276" s="3"/>
      <c r="H29276" s="3"/>
      <c r="I29276" s="3"/>
      <c r="J29276" s="3"/>
      <c r="K29276" s="3"/>
      <c r="L29276" s="3"/>
      <c r="M29276" s="3"/>
      <c r="N29276" s="3"/>
    </row>
    <row r="29277">
      <c r="A29277" s="3"/>
      <c r="B29277" s="3"/>
      <c r="C29277" s="3"/>
      <c r="D29277" s="3"/>
      <c r="E29277" s="3"/>
      <c r="F29277" s="3"/>
      <c r="G29277" s="3"/>
      <c r="H29277" s="3"/>
      <c r="I29277" s="3"/>
      <c r="J29277" s="3"/>
      <c r="K29277" s="3"/>
      <c r="L29277" s="3"/>
      <c r="M29277" s="3"/>
      <c r="N29277" s="3"/>
    </row>
    <row r="29278">
      <c r="A29278" s="3"/>
      <c r="B29278" s="3"/>
      <c r="C29278" s="3"/>
      <c r="D29278" s="3"/>
      <c r="E29278" s="3"/>
      <c r="F29278" s="3"/>
      <c r="G29278" s="3"/>
      <c r="H29278" s="3"/>
      <c r="I29278" s="3"/>
      <c r="J29278" s="3"/>
      <c r="K29278" s="3"/>
      <c r="L29278" s="3"/>
      <c r="M29278" s="3"/>
      <c r="N29278" s="3"/>
    </row>
    <row r="29279">
      <c r="A29279" s="3"/>
      <c r="B29279" s="3"/>
      <c r="C29279" s="3"/>
      <c r="D29279" s="3"/>
      <c r="E29279" s="3"/>
      <c r="F29279" s="3"/>
      <c r="G29279" s="3"/>
      <c r="H29279" s="3"/>
      <c r="I29279" s="3"/>
      <c r="J29279" s="3"/>
      <c r="K29279" s="3"/>
      <c r="L29279" s="3"/>
      <c r="M29279" s="3"/>
      <c r="N29279" s="3"/>
    </row>
    <row r="29280">
      <c r="A29280" s="3"/>
      <c r="B29280" s="3"/>
      <c r="C29280" s="3"/>
      <c r="D29280" s="3"/>
      <c r="E29280" s="3"/>
      <c r="F29280" s="3"/>
      <c r="G29280" s="3"/>
      <c r="H29280" s="3"/>
      <c r="I29280" s="3"/>
      <c r="J29280" s="3"/>
      <c r="K29280" s="3"/>
      <c r="L29280" s="3"/>
      <c r="M29280" s="3"/>
      <c r="N29280" s="3"/>
    </row>
    <row r="29281">
      <c r="A29281" s="3"/>
      <c r="B29281" s="3"/>
      <c r="C29281" s="3"/>
      <c r="D29281" s="3"/>
      <c r="E29281" s="3"/>
      <c r="F29281" s="3"/>
      <c r="G29281" s="3"/>
      <c r="H29281" s="3"/>
      <c r="I29281" s="3"/>
      <c r="J29281" s="3"/>
      <c r="K29281" s="3"/>
      <c r="L29281" s="3"/>
      <c r="M29281" s="3"/>
      <c r="N29281" s="3"/>
    </row>
    <row r="29282">
      <c r="A29282" s="3"/>
      <c r="B29282" s="3"/>
      <c r="C29282" s="3"/>
      <c r="D29282" s="3"/>
      <c r="E29282" s="3"/>
      <c r="F29282" s="3"/>
      <c r="G29282" s="3"/>
      <c r="H29282" s="3"/>
      <c r="I29282" s="3"/>
      <c r="J29282" s="3"/>
      <c r="K29282" s="3"/>
      <c r="L29282" s="3"/>
      <c r="M29282" s="3"/>
      <c r="N29282" s="3"/>
    </row>
    <row r="29283">
      <c r="A29283" s="3"/>
      <c r="B29283" s="3"/>
      <c r="C29283" s="3"/>
      <c r="D29283" s="3"/>
      <c r="E29283" s="3"/>
      <c r="F29283" s="3"/>
      <c r="G29283" s="3"/>
      <c r="H29283" s="3"/>
      <c r="I29283" s="3"/>
      <c r="J29283" s="3"/>
      <c r="K29283" s="3"/>
      <c r="L29283" s="3"/>
      <c r="M29283" s="3"/>
      <c r="N29283" s="3"/>
    </row>
    <row r="29284">
      <c r="A29284" s="3"/>
      <c r="B29284" s="3"/>
      <c r="C29284" s="3"/>
      <c r="D29284" s="3"/>
      <c r="E29284" s="3"/>
      <c r="F29284" s="3"/>
      <c r="G29284" s="3"/>
      <c r="H29284" s="3"/>
      <c r="I29284" s="3"/>
      <c r="J29284" s="3"/>
      <c r="K29284" s="3"/>
      <c r="L29284" s="3"/>
      <c r="M29284" s="3"/>
      <c r="N29284" s="3"/>
    </row>
    <row r="29285">
      <c r="A29285" s="3"/>
      <c r="B29285" s="3"/>
      <c r="C29285" s="3"/>
      <c r="D29285" s="3"/>
      <c r="E29285" s="3"/>
      <c r="F29285" s="3"/>
      <c r="G29285" s="3"/>
      <c r="H29285" s="3"/>
      <c r="I29285" s="3"/>
      <c r="J29285" s="3"/>
      <c r="K29285" s="3"/>
      <c r="L29285" s="3"/>
      <c r="M29285" s="3"/>
      <c r="N29285" s="3"/>
    </row>
    <row r="29286">
      <c r="A29286" s="3"/>
      <c r="B29286" s="3"/>
      <c r="C29286" s="3"/>
      <c r="D29286" s="3"/>
      <c r="E29286" s="3"/>
      <c r="F29286" s="3"/>
      <c r="G29286" s="3"/>
      <c r="H29286" s="3"/>
      <c r="I29286" s="3"/>
      <c r="J29286" s="3"/>
      <c r="K29286" s="3"/>
      <c r="L29286" s="3"/>
      <c r="M29286" s="3"/>
      <c r="N29286" s="3"/>
    </row>
    <row r="29287">
      <c r="A29287" s="3"/>
      <c r="B29287" s="3"/>
      <c r="C29287" s="3"/>
      <c r="D29287" s="3"/>
      <c r="E29287" s="3"/>
      <c r="F29287" s="3"/>
      <c r="G29287" s="3"/>
      <c r="H29287" s="3"/>
      <c r="I29287" s="3"/>
      <c r="J29287" s="3"/>
      <c r="K29287" s="3"/>
      <c r="L29287" s="3"/>
      <c r="M29287" s="3"/>
      <c r="N29287" s="3"/>
    </row>
    <row r="29288">
      <c r="A29288" s="3"/>
      <c r="B29288" s="3"/>
      <c r="C29288" s="3"/>
      <c r="D29288" s="3"/>
      <c r="E29288" s="3"/>
      <c r="F29288" s="3"/>
      <c r="G29288" s="3"/>
      <c r="H29288" s="3"/>
      <c r="I29288" s="3"/>
      <c r="J29288" s="3"/>
      <c r="K29288" s="3"/>
      <c r="L29288" s="3"/>
      <c r="M29288" s="3"/>
      <c r="N29288" s="3"/>
    </row>
    <row r="29289">
      <c r="A29289" s="3"/>
      <c r="B29289" s="3"/>
      <c r="C29289" s="3"/>
      <c r="D29289" s="3"/>
      <c r="E29289" s="3"/>
      <c r="F29289" s="3"/>
      <c r="G29289" s="3"/>
      <c r="H29289" s="3"/>
      <c r="I29289" s="3"/>
      <c r="J29289" s="3"/>
      <c r="K29289" s="3"/>
      <c r="L29289" s="3"/>
      <c r="M29289" s="3"/>
      <c r="N29289" s="3"/>
    </row>
    <row r="29290">
      <c r="A29290" s="3"/>
      <c r="B29290" s="3"/>
      <c r="C29290" s="3"/>
      <c r="D29290" s="3"/>
      <c r="E29290" s="3"/>
      <c r="F29290" s="3"/>
      <c r="G29290" s="3"/>
      <c r="H29290" s="3"/>
      <c r="I29290" s="3"/>
      <c r="J29290" s="3"/>
      <c r="K29290" s="3"/>
      <c r="L29290" s="3"/>
      <c r="M29290" s="3"/>
      <c r="N29290" s="3"/>
    </row>
    <row r="29291">
      <c r="A29291" s="3"/>
      <c r="B29291" s="3"/>
      <c r="C29291" s="3"/>
      <c r="D29291" s="3"/>
      <c r="E29291" s="3"/>
      <c r="F29291" s="3"/>
      <c r="G29291" s="3"/>
      <c r="H29291" s="3"/>
      <c r="I29291" s="3"/>
      <c r="J29291" s="3"/>
      <c r="K29291" s="3"/>
      <c r="L29291" s="3"/>
      <c r="M29291" s="3"/>
      <c r="N29291" s="3"/>
    </row>
    <row r="29292">
      <c r="A29292" s="3"/>
      <c r="B29292" s="3"/>
      <c r="C29292" s="3"/>
      <c r="D29292" s="3"/>
      <c r="E29292" s="3"/>
      <c r="F29292" s="3"/>
      <c r="G29292" s="3"/>
      <c r="H29292" s="3"/>
      <c r="I29292" s="3"/>
      <c r="J29292" s="3"/>
      <c r="K29292" s="3"/>
      <c r="L29292" s="3"/>
      <c r="M29292" s="3"/>
      <c r="N29292" s="3"/>
    </row>
    <row r="29293">
      <c r="A29293" s="3"/>
      <c r="B29293" s="3"/>
      <c r="C29293" s="3"/>
      <c r="D29293" s="3"/>
      <c r="E29293" s="3"/>
      <c r="F29293" s="3"/>
      <c r="G29293" s="3"/>
      <c r="H29293" s="3"/>
      <c r="I29293" s="3"/>
      <c r="J29293" s="3"/>
      <c r="K29293" s="3"/>
      <c r="L29293" s="3"/>
      <c r="M29293" s="3"/>
      <c r="N29293" s="3"/>
    </row>
    <row r="29294">
      <c r="A29294" s="3"/>
      <c r="B29294" s="3"/>
      <c r="C29294" s="3"/>
      <c r="D29294" s="3"/>
      <c r="E29294" s="3"/>
      <c r="F29294" s="3"/>
      <c r="G29294" s="3"/>
      <c r="H29294" s="3"/>
      <c r="I29294" s="3"/>
      <c r="J29294" s="3"/>
      <c r="K29294" s="3"/>
      <c r="L29294" s="3"/>
      <c r="M29294" s="3"/>
      <c r="N29294" s="3"/>
    </row>
    <row r="29295">
      <c r="A29295" s="3"/>
      <c r="B29295" s="3"/>
      <c r="C29295" s="3"/>
      <c r="D29295" s="3"/>
      <c r="E29295" s="3"/>
      <c r="F29295" s="3"/>
      <c r="G29295" s="3"/>
      <c r="H29295" s="3"/>
      <c r="I29295" s="3"/>
      <c r="J29295" s="3"/>
      <c r="K29295" s="3"/>
      <c r="L29295" s="3"/>
      <c r="M29295" s="3"/>
      <c r="N29295" s="3"/>
    </row>
    <row r="29296">
      <c r="A29296" s="3"/>
      <c r="B29296" s="3"/>
      <c r="C29296" s="3"/>
      <c r="D29296" s="3"/>
      <c r="E29296" s="3"/>
      <c r="F29296" s="3"/>
      <c r="G29296" s="3"/>
      <c r="H29296" s="3"/>
      <c r="I29296" s="3"/>
      <c r="J29296" s="3"/>
      <c r="K29296" s="3"/>
      <c r="L29296" s="3"/>
      <c r="M29296" s="3"/>
      <c r="N29296" s="3"/>
    </row>
    <row r="29297">
      <c r="A29297" s="3"/>
      <c r="B29297" s="3"/>
      <c r="C29297" s="3"/>
      <c r="D29297" s="3"/>
      <c r="E29297" s="3"/>
      <c r="F29297" s="3"/>
      <c r="G29297" s="3"/>
      <c r="H29297" s="3"/>
      <c r="I29297" s="3"/>
      <c r="J29297" s="3"/>
      <c r="K29297" s="3"/>
      <c r="L29297" s="3"/>
      <c r="M29297" s="3"/>
      <c r="N29297" s="3"/>
    </row>
    <row r="29298">
      <c r="A29298" s="3"/>
      <c r="B29298" s="3"/>
      <c r="C29298" s="3"/>
      <c r="D29298" s="3"/>
      <c r="E29298" s="3"/>
      <c r="F29298" s="3"/>
      <c r="G29298" s="3"/>
      <c r="H29298" s="3"/>
      <c r="I29298" s="3"/>
      <c r="J29298" s="3"/>
      <c r="K29298" s="3"/>
      <c r="L29298" s="3"/>
      <c r="M29298" s="3"/>
      <c r="N29298" s="3"/>
    </row>
    <row r="29299">
      <c r="A29299" s="3"/>
      <c r="B29299" s="3"/>
      <c r="C29299" s="3"/>
      <c r="D29299" s="3"/>
      <c r="E29299" s="3"/>
      <c r="F29299" s="3"/>
      <c r="G29299" s="3"/>
      <c r="H29299" s="3"/>
      <c r="I29299" s="3"/>
      <c r="J29299" s="3"/>
      <c r="K29299" s="3"/>
      <c r="L29299" s="3"/>
      <c r="M29299" s="3"/>
      <c r="N29299" s="3"/>
    </row>
    <row r="29300">
      <c r="A29300" s="3"/>
      <c r="B29300" s="3"/>
      <c r="C29300" s="3"/>
      <c r="D29300" s="3"/>
      <c r="E29300" s="3"/>
      <c r="F29300" s="3"/>
      <c r="G29300" s="3"/>
      <c r="H29300" s="3"/>
      <c r="I29300" s="3"/>
      <c r="J29300" s="3"/>
      <c r="K29300" s="3"/>
      <c r="L29300" s="3"/>
      <c r="M29300" s="3"/>
      <c r="N29300" s="3"/>
    </row>
    <row r="29301">
      <c r="A29301" s="3"/>
      <c r="B29301" s="3"/>
      <c r="C29301" s="3"/>
      <c r="D29301" s="3"/>
      <c r="E29301" s="3"/>
      <c r="F29301" s="3"/>
      <c r="G29301" s="3"/>
      <c r="H29301" s="3"/>
      <c r="I29301" s="3"/>
      <c r="J29301" s="3"/>
      <c r="K29301" s="3"/>
      <c r="L29301" s="3"/>
      <c r="M29301" s="3"/>
      <c r="N29301" s="3"/>
    </row>
    <row r="29302">
      <c r="A29302" s="3"/>
      <c r="B29302" s="3"/>
      <c r="C29302" s="3"/>
      <c r="D29302" s="3"/>
      <c r="E29302" s="3"/>
      <c r="F29302" s="3"/>
      <c r="G29302" s="3"/>
      <c r="H29302" s="3"/>
      <c r="I29302" s="3"/>
      <c r="J29302" s="3"/>
      <c r="K29302" s="3"/>
      <c r="L29302" s="3"/>
      <c r="M29302" s="3"/>
      <c r="N29302" s="3"/>
    </row>
    <row r="29303">
      <c r="A29303" s="3"/>
      <c r="B29303" s="3"/>
      <c r="C29303" s="3"/>
      <c r="D29303" s="3"/>
      <c r="E29303" s="3"/>
      <c r="F29303" s="3"/>
      <c r="G29303" s="3"/>
      <c r="H29303" s="3"/>
      <c r="I29303" s="3"/>
      <c r="J29303" s="3"/>
      <c r="K29303" s="3"/>
      <c r="L29303" s="3"/>
      <c r="M29303" s="3"/>
      <c r="N29303" s="3"/>
    </row>
    <row r="29304">
      <c r="A29304" s="3"/>
      <c r="B29304" s="3"/>
      <c r="C29304" s="3"/>
      <c r="D29304" s="3"/>
      <c r="E29304" s="3"/>
      <c r="F29304" s="3"/>
      <c r="G29304" s="3"/>
      <c r="H29304" s="3"/>
      <c r="I29304" s="3"/>
      <c r="J29304" s="3"/>
      <c r="K29304" s="3"/>
      <c r="L29304" s="3"/>
      <c r="M29304" s="3"/>
      <c r="N29304" s="3"/>
    </row>
    <row r="29305">
      <c r="A29305" s="3"/>
      <c r="B29305" s="3"/>
      <c r="C29305" s="3"/>
      <c r="D29305" s="3"/>
      <c r="E29305" s="3"/>
      <c r="F29305" s="3"/>
      <c r="G29305" s="3"/>
      <c r="H29305" s="3"/>
      <c r="I29305" s="3"/>
      <c r="J29305" s="3"/>
      <c r="K29305" s="3"/>
      <c r="L29305" s="3"/>
      <c r="M29305" s="3"/>
      <c r="N29305" s="3"/>
    </row>
    <row r="29306">
      <c r="A29306" s="3"/>
      <c r="B29306" s="3"/>
      <c r="C29306" s="3"/>
      <c r="D29306" s="3"/>
      <c r="E29306" s="3"/>
      <c r="F29306" s="3"/>
      <c r="G29306" s="3"/>
      <c r="H29306" s="3"/>
      <c r="I29306" s="3"/>
      <c r="J29306" s="3"/>
      <c r="K29306" s="3"/>
      <c r="L29306" s="3"/>
      <c r="M29306" s="3"/>
      <c r="N29306" s="3"/>
    </row>
    <row r="29307">
      <c r="A29307" s="3"/>
      <c r="B29307" s="3"/>
      <c r="C29307" s="3"/>
      <c r="D29307" s="3"/>
      <c r="E29307" s="3"/>
      <c r="F29307" s="3"/>
      <c r="G29307" s="3"/>
      <c r="H29307" s="3"/>
      <c r="I29307" s="3"/>
      <c r="J29307" s="3"/>
      <c r="K29307" s="3"/>
      <c r="L29307" s="3"/>
      <c r="M29307" s="3"/>
      <c r="N29307" s="3"/>
    </row>
    <row r="29308">
      <c r="A29308" s="3"/>
      <c r="B29308" s="3"/>
      <c r="C29308" s="3"/>
      <c r="D29308" s="3"/>
      <c r="E29308" s="3"/>
      <c r="F29308" s="3"/>
      <c r="G29308" s="3"/>
      <c r="H29308" s="3"/>
      <c r="I29308" s="3"/>
      <c r="J29308" s="3"/>
      <c r="K29308" s="3"/>
      <c r="L29308" s="3"/>
      <c r="M29308" s="3"/>
      <c r="N29308" s="3"/>
    </row>
    <row r="29309">
      <c r="A29309" s="3"/>
      <c r="B29309" s="3"/>
      <c r="C29309" s="3"/>
      <c r="D29309" s="3"/>
      <c r="E29309" s="3"/>
      <c r="F29309" s="3"/>
      <c r="G29309" s="3"/>
      <c r="H29309" s="3"/>
      <c r="I29309" s="3"/>
      <c r="J29309" s="3"/>
      <c r="K29309" s="3"/>
      <c r="L29309" s="3"/>
      <c r="M29309" s="3"/>
      <c r="N29309" s="3"/>
    </row>
    <row r="29310">
      <c r="A29310" s="3"/>
      <c r="B29310" s="3"/>
      <c r="C29310" s="3"/>
      <c r="D29310" s="3"/>
      <c r="E29310" s="3"/>
      <c r="F29310" s="3"/>
      <c r="G29310" s="3"/>
      <c r="H29310" s="3"/>
      <c r="I29310" s="3"/>
      <c r="J29310" s="3"/>
      <c r="K29310" s="3"/>
      <c r="L29310" s="3"/>
      <c r="M29310" s="3"/>
      <c r="N29310" s="3"/>
    </row>
    <row r="29311">
      <c r="A29311" s="3"/>
      <c r="B29311" s="3"/>
      <c r="C29311" s="3"/>
      <c r="D29311" s="3"/>
      <c r="E29311" s="3"/>
      <c r="F29311" s="3"/>
      <c r="G29311" s="3"/>
      <c r="H29311" s="3"/>
      <c r="I29311" s="3"/>
      <c r="J29311" s="3"/>
      <c r="K29311" s="3"/>
      <c r="L29311" s="3"/>
      <c r="M29311" s="3"/>
      <c r="N29311" s="3"/>
    </row>
    <row r="29312">
      <c r="A29312" s="3"/>
      <c r="B29312" s="3"/>
      <c r="C29312" s="3"/>
      <c r="D29312" s="3"/>
      <c r="E29312" s="3"/>
      <c r="F29312" s="3"/>
      <c r="G29312" s="3"/>
      <c r="H29312" s="3"/>
      <c r="I29312" s="3"/>
      <c r="J29312" s="3"/>
      <c r="K29312" s="3"/>
      <c r="L29312" s="3"/>
      <c r="M29312" s="3"/>
      <c r="N29312" s="3"/>
    </row>
    <row r="29313">
      <c r="A29313" s="3"/>
      <c r="B29313" s="3"/>
      <c r="C29313" s="3"/>
      <c r="D29313" s="3"/>
      <c r="E29313" s="3"/>
      <c r="F29313" s="3"/>
      <c r="G29313" s="3"/>
      <c r="H29313" s="3"/>
      <c r="I29313" s="3"/>
      <c r="J29313" s="3"/>
      <c r="K29313" s="3"/>
      <c r="L29313" s="3"/>
      <c r="M29313" s="3"/>
      <c r="N29313" s="3"/>
    </row>
    <row r="29314">
      <c r="A29314" s="3"/>
      <c r="B29314" s="3"/>
      <c r="C29314" s="3"/>
      <c r="D29314" s="3"/>
      <c r="E29314" s="3"/>
      <c r="F29314" s="3"/>
      <c r="G29314" s="3"/>
      <c r="H29314" s="3"/>
      <c r="I29314" s="3"/>
      <c r="J29314" s="3"/>
      <c r="K29314" s="3"/>
      <c r="L29314" s="3"/>
      <c r="M29314" s="3"/>
      <c r="N29314" s="3"/>
    </row>
    <row r="29315">
      <c r="A29315" s="3"/>
      <c r="B29315" s="3"/>
      <c r="C29315" s="3"/>
      <c r="D29315" s="3"/>
      <c r="E29315" s="3"/>
      <c r="F29315" s="3"/>
      <c r="G29315" s="3"/>
      <c r="H29315" s="3"/>
      <c r="I29315" s="3"/>
      <c r="J29315" s="3"/>
      <c r="K29315" s="3"/>
      <c r="L29315" s="3"/>
      <c r="M29315" s="3"/>
      <c r="N29315" s="3"/>
    </row>
    <row r="29316">
      <c r="A29316" s="3"/>
      <c r="B29316" s="3"/>
      <c r="C29316" s="3"/>
      <c r="D29316" s="3"/>
      <c r="E29316" s="3"/>
      <c r="F29316" s="3"/>
      <c r="G29316" s="3"/>
      <c r="H29316" s="3"/>
      <c r="I29316" s="3"/>
      <c r="J29316" s="3"/>
      <c r="K29316" s="3"/>
      <c r="L29316" s="3"/>
      <c r="M29316" s="3"/>
      <c r="N29316" s="3"/>
    </row>
    <row r="29317">
      <c r="A29317" s="3"/>
      <c r="B29317" s="3"/>
      <c r="C29317" s="3"/>
      <c r="D29317" s="3"/>
      <c r="E29317" s="3"/>
      <c r="F29317" s="3"/>
      <c r="G29317" s="3"/>
      <c r="H29317" s="3"/>
      <c r="I29317" s="3"/>
      <c r="J29317" s="3"/>
      <c r="K29317" s="3"/>
      <c r="L29317" s="3"/>
      <c r="M29317" s="3"/>
      <c r="N29317" s="3"/>
    </row>
    <row r="29318">
      <c r="A29318" s="3"/>
      <c r="B29318" s="3"/>
      <c r="C29318" s="3"/>
      <c r="D29318" s="3"/>
      <c r="E29318" s="3"/>
      <c r="F29318" s="3"/>
      <c r="G29318" s="3"/>
      <c r="H29318" s="3"/>
      <c r="I29318" s="3"/>
      <c r="J29318" s="3"/>
      <c r="K29318" s="3"/>
      <c r="L29318" s="3"/>
      <c r="M29318" s="3"/>
      <c r="N29318" s="3"/>
    </row>
    <row r="29319">
      <c r="A29319" s="3"/>
      <c r="B29319" s="3"/>
      <c r="C29319" s="3"/>
      <c r="D29319" s="3"/>
      <c r="E29319" s="3"/>
      <c r="F29319" s="3"/>
      <c r="G29319" s="3"/>
      <c r="H29319" s="3"/>
      <c r="I29319" s="3"/>
      <c r="J29319" s="3"/>
      <c r="K29319" s="3"/>
      <c r="L29319" s="3"/>
      <c r="M29319" s="3"/>
      <c r="N29319" s="3"/>
    </row>
    <row r="29320">
      <c r="A29320" s="3"/>
      <c r="B29320" s="3"/>
      <c r="C29320" s="3"/>
      <c r="D29320" s="3"/>
      <c r="E29320" s="3"/>
      <c r="F29320" s="3"/>
      <c r="G29320" s="3"/>
      <c r="H29320" s="3"/>
      <c r="I29320" s="3"/>
      <c r="J29320" s="3"/>
      <c r="K29320" s="3"/>
      <c r="L29320" s="3"/>
      <c r="M29320" s="3"/>
      <c r="N29320" s="3"/>
    </row>
    <row r="29321">
      <c r="A29321" s="3"/>
      <c r="B29321" s="3"/>
      <c r="C29321" s="3"/>
      <c r="D29321" s="3"/>
      <c r="E29321" s="3"/>
      <c r="F29321" s="3"/>
      <c r="G29321" s="3"/>
      <c r="H29321" s="3"/>
      <c r="I29321" s="3"/>
      <c r="J29321" s="3"/>
      <c r="K29321" s="3"/>
      <c r="L29321" s="3"/>
      <c r="M29321" s="3"/>
      <c r="N29321" s="3"/>
    </row>
    <row r="29322">
      <c r="A29322" s="3"/>
      <c r="B29322" s="3"/>
      <c r="C29322" s="3"/>
      <c r="D29322" s="3"/>
      <c r="E29322" s="3"/>
      <c r="F29322" s="3"/>
      <c r="G29322" s="3"/>
      <c r="H29322" s="3"/>
      <c r="I29322" s="3"/>
      <c r="J29322" s="3"/>
      <c r="K29322" s="3"/>
      <c r="L29322" s="3"/>
      <c r="M29322" s="3"/>
      <c r="N29322" s="3"/>
    </row>
    <row r="29323">
      <c r="A29323" s="3"/>
      <c r="B29323" s="3"/>
      <c r="C29323" s="3"/>
      <c r="D29323" s="3"/>
      <c r="E29323" s="3"/>
      <c r="F29323" s="3"/>
      <c r="G29323" s="3"/>
      <c r="H29323" s="3"/>
      <c r="I29323" s="3"/>
      <c r="J29323" s="3"/>
      <c r="K29323" s="3"/>
      <c r="L29323" s="3"/>
      <c r="M29323" s="3"/>
      <c r="N29323" s="3"/>
    </row>
    <row r="29324">
      <c r="A29324" s="3"/>
      <c r="B29324" s="3"/>
      <c r="C29324" s="3"/>
      <c r="D29324" s="3"/>
      <c r="E29324" s="3"/>
      <c r="F29324" s="3"/>
      <c r="G29324" s="3"/>
      <c r="H29324" s="3"/>
      <c r="I29324" s="3"/>
      <c r="J29324" s="3"/>
      <c r="K29324" s="3"/>
      <c r="L29324" s="3"/>
      <c r="M29324" s="3"/>
      <c r="N29324" s="3"/>
    </row>
    <row r="29325">
      <c r="A29325" s="3"/>
      <c r="B29325" s="3"/>
      <c r="C29325" s="3"/>
      <c r="D29325" s="3"/>
      <c r="E29325" s="3"/>
      <c r="F29325" s="3"/>
      <c r="G29325" s="3"/>
      <c r="H29325" s="3"/>
      <c r="I29325" s="3"/>
      <c r="J29325" s="3"/>
      <c r="K29325" s="3"/>
      <c r="L29325" s="3"/>
      <c r="M29325" s="3"/>
      <c r="N29325" s="3"/>
    </row>
    <row r="29326">
      <c r="A29326" s="3"/>
      <c r="B29326" s="3"/>
      <c r="C29326" s="3"/>
      <c r="D29326" s="3"/>
      <c r="E29326" s="3"/>
      <c r="F29326" s="3"/>
      <c r="G29326" s="3"/>
      <c r="H29326" s="3"/>
      <c r="I29326" s="3"/>
      <c r="J29326" s="3"/>
      <c r="K29326" s="3"/>
      <c r="L29326" s="3"/>
      <c r="M29326" s="3"/>
      <c r="N29326" s="3"/>
    </row>
    <row r="29327">
      <c r="A29327" s="3"/>
      <c r="B29327" s="3"/>
      <c r="C29327" s="3"/>
      <c r="D29327" s="3"/>
      <c r="E29327" s="3"/>
      <c r="F29327" s="3"/>
      <c r="G29327" s="3"/>
      <c r="H29327" s="3"/>
      <c r="I29327" s="3"/>
      <c r="J29327" s="3"/>
      <c r="K29327" s="3"/>
      <c r="L29327" s="3"/>
      <c r="M29327" s="3"/>
      <c r="N29327" s="3"/>
    </row>
    <row r="29328">
      <c r="A29328" s="3"/>
      <c r="B29328" s="3"/>
      <c r="C29328" s="3"/>
      <c r="D29328" s="3"/>
      <c r="E29328" s="3"/>
      <c r="F29328" s="3"/>
      <c r="G29328" s="3"/>
      <c r="H29328" s="3"/>
      <c r="I29328" s="3"/>
      <c r="J29328" s="3"/>
      <c r="K29328" s="3"/>
      <c r="L29328" s="3"/>
      <c r="M29328" s="3"/>
      <c r="N29328" s="3"/>
    </row>
    <row r="29329">
      <c r="A29329" s="3"/>
      <c r="B29329" s="3"/>
      <c r="C29329" s="3"/>
      <c r="D29329" s="3"/>
      <c r="E29329" s="3"/>
      <c r="F29329" s="3"/>
      <c r="G29329" s="3"/>
      <c r="H29329" s="3"/>
      <c r="I29329" s="3"/>
      <c r="J29329" s="3"/>
      <c r="K29329" s="3"/>
      <c r="L29329" s="3"/>
      <c r="M29329" s="3"/>
      <c r="N29329" s="3"/>
    </row>
    <row r="29330">
      <c r="A29330" s="3"/>
      <c r="B29330" s="3"/>
      <c r="C29330" s="3"/>
      <c r="D29330" s="3"/>
      <c r="E29330" s="3"/>
      <c r="F29330" s="3"/>
      <c r="G29330" s="3"/>
      <c r="H29330" s="3"/>
      <c r="I29330" s="3"/>
      <c r="J29330" s="3"/>
      <c r="K29330" s="3"/>
      <c r="L29330" s="3"/>
      <c r="M29330" s="3"/>
      <c r="N29330" s="3"/>
    </row>
    <row r="29331">
      <c r="A29331" s="3"/>
      <c r="B29331" s="3"/>
      <c r="C29331" s="3"/>
      <c r="D29331" s="3"/>
      <c r="E29331" s="3"/>
      <c r="F29331" s="3"/>
      <c r="G29331" s="3"/>
      <c r="H29331" s="3"/>
      <c r="I29331" s="3"/>
      <c r="J29331" s="3"/>
      <c r="K29331" s="3"/>
      <c r="L29331" s="3"/>
      <c r="M29331" s="3"/>
      <c r="N29331" s="3"/>
    </row>
    <row r="29332">
      <c r="A29332" s="3"/>
      <c r="B29332" s="3"/>
      <c r="C29332" s="3"/>
      <c r="D29332" s="3"/>
      <c r="E29332" s="3"/>
      <c r="F29332" s="3"/>
      <c r="G29332" s="3"/>
      <c r="H29332" s="3"/>
      <c r="I29332" s="3"/>
      <c r="J29332" s="3"/>
      <c r="K29332" s="3"/>
      <c r="L29332" s="3"/>
      <c r="M29332" s="3"/>
      <c r="N29332" s="3"/>
    </row>
    <row r="29333">
      <c r="A29333" s="3"/>
      <c r="B29333" s="3"/>
      <c r="C29333" s="3"/>
      <c r="D29333" s="3"/>
      <c r="E29333" s="3"/>
      <c r="F29333" s="3"/>
      <c r="G29333" s="3"/>
      <c r="H29333" s="3"/>
      <c r="I29333" s="3"/>
      <c r="J29333" s="3"/>
      <c r="K29333" s="3"/>
      <c r="L29333" s="3"/>
      <c r="M29333" s="3"/>
      <c r="N29333" s="3"/>
    </row>
    <row r="29334">
      <c r="A29334" s="3"/>
      <c r="B29334" s="3"/>
      <c r="C29334" s="3"/>
      <c r="D29334" s="3"/>
      <c r="E29334" s="3"/>
      <c r="F29334" s="3"/>
      <c r="G29334" s="3"/>
      <c r="H29334" s="3"/>
      <c r="I29334" s="3"/>
      <c r="J29334" s="3"/>
      <c r="K29334" s="3"/>
      <c r="L29334" s="3"/>
      <c r="M29334" s="3"/>
      <c r="N29334" s="3"/>
    </row>
    <row r="29335">
      <c r="A29335" s="3"/>
      <c r="B29335" s="3"/>
      <c r="C29335" s="3"/>
      <c r="D29335" s="3"/>
      <c r="E29335" s="3"/>
      <c r="F29335" s="3"/>
      <c r="G29335" s="3"/>
      <c r="H29335" s="3"/>
      <c r="I29335" s="3"/>
      <c r="J29335" s="3"/>
      <c r="K29335" s="3"/>
      <c r="L29335" s="3"/>
      <c r="M29335" s="3"/>
      <c r="N29335" s="3"/>
    </row>
    <row r="29336">
      <c r="A29336" s="3"/>
      <c r="B29336" s="3"/>
      <c r="C29336" s="3"/>
      <c r="D29336" s="3"/>
      <c r="E29336" s="3"/>
      <c r="F29336" s="3"/>
      <c r="G29336" s="3"/>
      <c r="H29336" s="3"/>
      <c r="I29336" s="3"/>
      <c r="J29336" s="3"/>
      <c r="K29336" s="3"/>
      <c r="L29336" s="3"/>
      <c r="M29336" s="3"/>
      <c r="N29336" s="3"/>
    </row>
    <row r="29337">
      <c r="A29337" s="3"/>
      <c r="B29337" s="3"/>
      <c r="C29337" s="3"/>
      <c r="D29337" s="3"/>
      <c r="E29337" s="3"/>
      <c r="F29337" s="3"/>
      <c r="G29337" s="3"/>
      <c r="H29337" s="3"/>
      <c r="I29337" s="3"/>
      <c r="J29337" s="3"/>
      <c r="K29337" s="3"/>
      <c r="L29337" s="3"/>
      <c r="M29337" s="3"/>
      <c r="N29337" s="3"/>
    </row>
    <row r="29338">
      <c r="A29338" s="3"/>
      <c r="B29338" s="3"/>
      <c r="C29338" s="3"/>
      <c r="D29338" s="3"/>
      <c r="E29338" s="3"/>
      <c r="F29338" s="3"/>
      <c r="G29338" s="3"/>
      <c r="H29338" s="3"/>
      <c r="I29338" s="3"/>
      <c r="J29338" s="3"/>
      <c r="K29338" s="3"/>
      <c r="L29338" s="3"/>
      <c r="M29338" s="3"/>
      <c r="N29338" s="3"/>
    </row>
    <row r="29339">
      <c r="A29339" s="3"/>
      <c r="B29339" s="3"/>
      <c r="C29339" s="3"/>
      <c r="D29339" s="3"/>
      <c r="E29339" s="3"/>
      <c r="F29339" s="3"/>
      <c r="G29339" s="3"/>
      <c r="H29339" s="3"/>
      <c r="I29339" s="3"/>
      <c r="J29339" s="3"/>
      <c r="K29339" s="3"/>
      <c r="L29339" s="3"/>
      <c r="M29339" s="3"/>
      <c r="N29339" s="3"/>
    </row>
    <row r="29340">
      <c r="A29340" s="3"/>
      <c r="B29340" s="3"/>
      <c r="C29340" s="3"/>
      <c r="D29340" s="3"/>
      <c r="E29340" s="3"/>
      <c r="F29340" s="3"/>
      <c r="G29340" s="3"/>
      <c r="H29340" s="3"/>
      <c r="I29340" s="3"/>
      <c r="J29340" s="3"/>
      <c r="K29340" s="3"/>
      <c r="L29340" s="3"/>
      <c r="M29340" s="3"/>
      <c r="N29340" s="3"/>
    </row>
    <row r="29341">
      <c r="A29341" s="3"/>
      <c r="B29341" s="3"/>
      <c r="C29341" s="3"/>
      <c r="D29341" s="3"/>
      <c r="E29341" s="3"/>
      <c r="F29341" s="3"/>
      <c r="G29341" s="3"/>
      <c r="H29341" s="3"/>
      <c r="I29341" s="3"/>
      <c r="J29341" s="3"/>
      <c r="K29341" s="3"/>
      <c r="L29341" s="3"/>
      <c r="M29341" s="3"/>
      <c r="N29341" s="3"/>
    </row>
    <row r="29342">
      <c r="A29342" s="3"/>
      <c r="B29342" s="3"/>
      <c r="C29342" s="3"/>
      <c r="D29342" s="3"/>
      <c r="E29342" s="3"/>
      <c r="F29342" s="3"/>
      <c r="G29342" s="3"/>
      <c r="H29342" s="3"/>
      <c r="I29342" s="3"/>
      <c r="J29342" s="3"/>
      <c r="K29342" s="3"/>
      <c r="L29342" s="3"/>
      <c r="M29342" s="3"/>
      <c r="N29342" s="3"/>
    </row>
    <row r="29343">
      <c r="A29343" s="3"/>
      <c r="B29343" s="3"/>
      <c r="C29343" s="3"/>
      <c r="D29343" s="3"/>
      <c r="E29343" s="3"/>
      <c r="F29343" s="3"/>
      <c r="G29343" s="3"/>
      <c r="H29343" s="3"/>
      <c r="I29343" s="3"/>
      <c r="J29343" s="3"/>
      <c r="K29343" s="3"/>
      <c r="L29343" s="3"/>
      <c r="M29343" s="3"/>
      <c r="N29343" s="3"/>
    </row>
    <row r="29344">
      <c r="A29344" s="3"/>
      <c r="B29344" s="3"/>
      <c r="C29344" s="3"/>
      <c r="D29344" s="3"/>
      <c r="E29344" s="3"/>
      <c r="F29344" s="3"/>
      <c r="G29344" s="3"/>
      <c r="H29344" s="3"/>
      <c r="I29344" s="3"/>
      <c r="J29344" s="3"/>
      <c r="K29344" s="3"/>
      <c r="L29344" s="3"/>
      <c r="M29344" s="3"/>
      <c r="N29344" s="3"/>
    </row>
    <row r="29345">
      <c r="A29345" s="3"/>
      <c r="B29345" s="3"/>
      <c r="C29345" s="3"/>
      <c r="D29345" s="3"/>
      <c r="E29345" s="3"/>
      <c r="F29345" s="3"/>
      <c r="G29345" s="3"/>
      <c r="H29345" s="3"/>
      <c r="I29345" s="3"/>
      <c r="J29345" s="3"/>
      <c r="K29345" s="3"/>
      <c r="L29345" s="3"/>
      <c r="M29345" s="3"/>
      <c r="N29345" s="3"/>
    </row>
    <row r="29346">
      <c r="A29346" s="3"/>
      <c r="B29346" s="3"/>
      <c r="C29346" s="3"/>
      <c r="D29346" s="3"/>
      <c r="E29346" s="3"/>
      <c r="F29346" s="3"/>
      <c r="G29346" s="3"/>
      <c r="H29346" s="3"/>
      <c r="I29346" s="3"/>
      <c r="J29346" s="3"/>
      <c r="K29346" s="3"/>
      <c r="L29346" s="3"/>
      <c r="M29346" s="3"/>
      <c r="N29346" s="3"/>
    </row>
    <row r="29347">
      <c r="A29347" s="3"/>
      <c r="B29347" s="3"/>
      <c r="C29347" s="3"/>
      <c r="D29347" s="3"/>
      <c r="E29347" s="3"/>
      <c r="F29347" s="3"/>
      <c r="G29347" s="3"/>
      <c r="H29347" s="3"/>
      <c r="I29347" s="3"/>
      <c r="J29347" s="3"/>
      <c r="K29347" s="3"/>
      <c r="L29347" s="3"/>
      <c r="M29347" s="3"/>
      <c r="N29347" s="3"/>
    </row>
    <row r="29348">
      <c r="A29348" s="3"/>
      <c r="B29348" s="3"/>
      <c r="C29348" s="3"/>
      <c r="D29348" s="3"/>
      <c r="E29348" s="3"/>
      <c r="F29348" s="3"/>
      <c r="G29348" s="3"/>
      <c r="H29348" s="3"/>
      <c r="I29348" s="3"/>
      <c r="J29348" s="3"/>
      <c r="K29348" s="3"/>
      <c r="L29348" s="3"/>
      <c r="M29348" s="3"/>
      <c r="N29348" s="3"/>
    </row>
    <row r="29349">
      <c r="A29349" s="3"/>
      <c r="B29349" s="3"/>
      <c r="C29349" s="3"/>
      <c r="D29349" s="3"/>
      <c r="E29349" s="3"/>
      <c r="F29349" s="3"/>
      <c r="G29349" s="3"/>
      <c r="H29349" s="3"/>
      <c r="I29349" s="3"/>
      <c r="J29349" s="3"/>
      <c r="K29349" s="3"/>
      <c r="L29349" s="3"/>
      <c r="M29349" s="3"/>
      <c r="N29349" s="3"/>
    </row>
    <row r="29350">
      <c r="A29350" s="3"/>
      <c r="B29350" s="3"/>
      <c r="C29350" s="3"/>
      <c r="D29350" s="3"/>
      <c r="E29350" s="3"/>
      <c r="F29350" s="3"/>
      <c r="G29350" s="3"/>
      <c r="H29350" s="3"/>
      <c r="I29350" s="3"/>
      <c r="J29350" s="3"/>
      <c r="K29350" s="3"/>
      <c r="L29350" s="3"/>
      <c r="M29350" s="3"/>
      <c r="N29350" s="3"/>
    </row>
    <row r="29351">
      <c r="A29351" s="3"/>
      <c r="B29351" s="3"/>
      <c r="C29351" s="3"/>
      <c r="D29351" s="3"/>
      <c r="E29351" s="3"/>
      <c r="F29351" s="3"/>
      <c r="G29351" s="3"/>
      <c r="H29351" s="3"/>
      <c r="I29351" s="3"/>
      <c r="J29351" s="3"/>
      <c r="K29351" s="3"/>
      <c r="L29351" s="3"/>
      <c r="M29351" s="3"/>
      <c r="N29351" s="3"/>
    </row>
    <row r="29352">
      <c r="A29352" s="3"/>
      <c r="B29352" s="3"/>
      <c r="C29352" s="3"/>
      <c r="D29352" s="3"/>
      <c r="E29352" s="3"/>
      <c r="F29352" s="3"/>
      <c r="G29352" s="3"/>
      <c r="H29352" s="3"/>
      <c r="I29352" s="3"/>
      <c r="J29352" s="3"/>
      <c r="K29352" s="3"/>
      <c r="L29352" s="3"/>
      <c r="M29352" s="3"/>
      <c r="N29352" s="3"/>
    </row>
    <row r="29353">
      <c r="A29353" s="3"/>
      <c r="B29353" s="3"/>
      <c r="C29353" s="3"/>
      <c r="D29353" s="3"/>
      <c r="E29353" s="3"/>
      <c r="F29353" s="3"/>
      <c r="G29353" s="3"/>
      <c r="H29353" s="3"/>
      <c r="I29353" s="3"/>
      <c r="J29353" s="3"/>
      <c r="K29353" s="3"/>
      <c r="L29353" s="3"/>
      <c r="M29353" s="3"/>
      <c r="N29353" s="3"/>
    </row>
    <row r="29354">
      <c r="A29354" s="3"/>
      <c r="B29354" s="3"/>
      <c r="C29354" s="3"/>
      <c r="D29354" s="3"/>
      <c r="E29354" s="3"/>
      <c r="F29354" s="3"/>
      <c r="G29354" s="3"/>
      <c r="H29354" s="3"/>
      <c r="I29354" s="3"/>
      <c r="J29354" s="3"/>
      <c r="K29354" s="3"/>
      <c r="L29354" s="3"/>
      <c r="M29354" s="3"/>
      <c r="N29354" s="3"/>
    </row>
    <row r="29355">
      <c r="A29355" s="3"/>
      <c r="B29355" s="3"/>
      <c r="C29355" s="3"/>
      <c r="D29355" s="3"/>
      <c r="E29355" s="3"/>
      <c r="F29355" s="3"/>
      <c r="G29355" s="3"/>
      <c r="H29355" s="3"/>
      <c r="I29355" s="3"/>
      <c r="J29355" s="3"/>
      <c r="K29355" s="3"/>
      <c r="L29355" s="3"/>
      <c r="M29355" s="3"/>
      <c r="N29355" s="3"/>
    </row>
    <row r="29356">
      <c r="A29356" s="3"/>
      <c r="B29356" s="3"/>
      <c r="C29356" s="3"/>
      <c r="D29356" s="3"/>
      <c r="E29356" s="3"/>
      <c r="F29356" s="3"/>
      <c r="G29356" s="3"/>
      <c r="H29356" s="3"/>
      <c r="I29356" s="3"/>
      <c r="J29356" s="3"/>
      <c r="K29356" s="3"/>
      <c r="L29356" s="3"/>
      <c r="M29356" s="3"/>
      <c r="N29356" s="3"/>
    </row>
    <row r="29357">
      <c r="A29357" s="3"/>
      <c r="B29357" s="3"/>
      <c r="C29357" s="3"/>
      <c r="D29357" s="3"/>
      <c r="E29357" s="3"/>
      <c r="F29357" s="3"/>
      <c r="G29357" s="3"/>
      <c r="H29357" s="3"/>
      <c r="I29357" s="3"/>
      <c r="J29357" s="3"/>
      <c r="K29357" s="3"/>
      <c r="L29357" s="3"/>
      <c r="M29357" s="3"/>
      <c r="N29357" s="3"/>
    </row>
    <row r="29358">
      <c r="A29358" s="3"/>
      <c r="B29358" s="3"/>
      <c r="C29358" s="3"/>
      <c r="D29358" s="3"/>
      <c r="E29358" s="3"/>
      <c r="F29358" s="3"/>
      <c r="G29358" s="3"/>
      <c r="H29358" s="3"/>
      <c r="I29358" s="3"/>
      <c r="J29358" s="3"/>
      <c r="K29358" s="3"/>
      <c r="L29358" s="3"/>
      <c r="M29358" s="3"/>
      <c r="N29358" s="3"/>
    </row>
    <row r="29359">
      <c r="A29359" s="3"/>
      <c r="B29359" s="3"/>
      <c r="C29359" s="3"/>
      <c r="D29359" s="3"/>
      <c r="E29359" s="3"/>
      <c r="F29359" s="3"/>
      <c r="G29359" s="3"/>
      <c r="H29359" s="3"/>
      <c r="I29359" s="3"/>
      <c r="J29359" s="3"/>
      <c r="K29359" s="3"/>
      <c r="L29359" s="3"/>
      <c r="M29359" s="3"/>
      <c r="N29359" s="3"/>
    </row>
    <row r="29360">
      <c r="A29360" s="3"/>
      <c r="B29360" s="3"/>
      <c r="C29360" s="3"/>
      <c r="D29360" s="3"/>
      <c r="E29360" s="3"/>
      <c r="F29360" s="3"/>
      <c r="G29360" s="3"/>
      <c r="H29360" s="3"/>
      <c r="I29360" s="3"/>
      <c r="J29360" s="3"/>
      <c r="K29360" s="3"/>
      <c r="L29360" s="3"/>
      <c r="M29360" s="3"/>
      <c r="N29360" s="3"/>
    </row>
    <row r="29361">
      <c r="A29361" s="3"/>
      <c r="B29361" s="3"/>
      <c r="C29361" s="3"/>
      <c r="D29361" s="3"/>
      <c r="E29361" s="3"/>
      <c r="F29361" s="3"/>
      <c r="G29361" s="3"/>
      <c r="H29361" s="3"/>
      <c r="I29361" s="3"/>
      <c r="J29361" s="3"/>
      <c r="K29361" s="3"/>
      <c r="L29361" s="3"/>
      <c r="M29361" s="3"/>
      <c r="N29361" s="3"/>
    </row>
    <row r="29362">
      <c r="A29362" s="3"/>
      <c r="B29362" s="3"/>
      <c r="C29362" s="3"/>
      <c r="D29362" s="3"/>
      <c r="E29362" s="3"/>
      <c r="F29362" s="3"/>
      <c r="G29362" s="3"/>
      <c r="H29362" s="3"/>
      <c r="I29362" s="3"/>
      <c r="J29362" s="3"/>
      <c r="K29362" s="3"/>
      <c r="L29362" s="3"/>
      <c r="M29362" s="3"/>
      <c r="N29362" s="3"/>
    </row>
    <row r="29363">
      <c r="A29363" s="3"/>
      <c r="B29363" s="3"/>
      <c r="C29363" s="3"/>
      <c r="D29363" s="3"/>
      <c r="E29363" s="3"/>
      <c r="F29363" s="3"/>
      <c r="G29363" s="3"/>
      <c r="H29363" s="3"/>
      <c r="I29363" s="3"/>
      <c r="J29363" s="3"/>
      <c r="K29363" s="3"/>
      <c r="L29363" s="3"/>
      <c r="M29363" s="3"/>
      <c r="N29363" s="3"/>
    </row>
    <row r="29364">
      <c r="A29364" s="3"/>
      <c r="B29364" s="3"/>
      <c r="C29364" s="3"/>
      <c r="D29364" s="3"/>
      <c r="E29364" s="3"/>
      <c r="F29364" s="3"/>
      <c r="G29364" s="3"/>
      <c r="H29364" s="3"/>
      <c r="I29364" s="3"/>
      <c r="J29364" s="3"/>
      <c r="K29364" s="3"/>
      <c r="L29364" s="3"/>
      <c r="M29364" s="3"/>
      <c r="N29364" s="3"/>
    </row>
    <row r="29365">
      <c r="A29365" s="3"/>
      <c r="B29365" s="3"/>
      <c r="C29365" s="3"/>
      <c r="D29365" s="3"/>
      <c r="E29365" s="3"/>
      <c r="F29365" s="3"/>
      <c r="G29365" s="3"/>
      <c r="H29365" s="3"/>
      <c r="I29365" s="3"/>
      <c r="J29365" s="3"/>
      <c r="K29365" s="3"/>
      <c r="L29365" s="3"/>
      <c r="M29365" s="3"/>
      <c r="N29365" s="3"/>
    </row>
    <row r="29366">
      <c r="A29366" s="3"/>
      <c r="B29366" s="3"/>
      <c r="C29366" s="3"/>
      <c r="D29366" s="3"/>
      <c r="E29366" s="3"/>
      <c r="F29366" s="3"/>
      <c r="G29366" s="3"/>
      <c r="H29366" s="3"/>
      <c r="I29366" s="3"/>
      <c r="J29366" s="3"/>
      <c r="K29366" s="3"/>
      <c r="L29366" s="3"/>
      <c r="M29366" s="3"/>
      <c r="N29366" s="3"/>
    </row>
    <row r="29367">
      <c r="A29367" s="3"/>
      <c r="B29367" s="3"/>
      <c r="C29367" s="3"/>
      <c r="D29367" s="3"/>
      <c r="E29367" s="3"/>
      <c r="F29367" s="3"/>
      <c r="G29367" s="3"/>
      <c r="H29367" s="3"/>
      <c r="I29367" s="3"/>
      <c r="J29367" s="3"/>
      <c r="K29367" s="3"/>
      <c r="L29367" s="3"/>
      <c r="M29367" s="3"/>
      <c r="N29367" s="3"/>
    </row>
    <row r="29368">
      <c r="A29368" s="3"/>
      <c r="B29368" s="3"/>
      <c r="C29368" s="3"/>
      <c r="D29368" s="3"/>
      <c r="E29368" s="3"/>
      <c r="F29368" s="3"/>
      <c r="G29368" s="3"/>
      <c r="H29368" s="3"/>
      <c r="I29368" s="3"/>
      <c r="J29368" s="3"/>
      <c r="K29368" s="3"/>
      <c r="L29368" s="3"/>
      <c r="M29368" s="3"/>
      <c r="N29368" s="3"/>
    </row>
    <row r="29369">
      <c r="A29369" s="3"/>
      <c r="B29369" s="3"/>
      <c r="C29369" s="3"/>
      <c r="D29369" s="3"/>
      <c r="E29369" s="3"/>
      <c r="F29369" s="3"/>
      <c r="G29369" s="3"/>
      <c r="H29369" s="3"/>
      <c r="I29369" s="3"/>
      <c r="J29369" s="3"/>
      <c r="K29369" s="3"/>
      <c r="L29369" s="3"/>
      <c r="M29369" s="3"/>
      <c r="N29369" s="3"/>
    </row>
    <row r="29370">
      <c r="A29370" s="3"/>
      <c r="B29370" s="3"/>
      <c r="C29370" s="3"/>
      <c r="D29370" s="3"/>
      <c r="E29370" s="3"/>
      <c r="F29370" s="3"/>
      <c r="G29370" s="3"/>
      <c r="H29370" s="3"/>
      <c r="I29370" s="3"/>
      <c r="J29370" s="3"/>
      <c r="K29370" s="3"/>
      <c r="L29370" s="3"/>
      <c r="M29370" s="3"/>
      <c r="N29370" s="3"/>
    </row>
    <row r="29371">
      <c r="A29371" s="3"/>
      <c r="B29371" s="3"/>
      <c r="C29371" s="3"/>
      <c r="D29371" s="3"/>
      <c r="E29371" s="3"/>
      <c r="F29371" s="3"/>
      <c r="G29371" s="3"/>
      <c r="H29371" s="3"/>
      <c r="I29371" s="3"/>
      <c r="J29371" s="3"/>
      <c r="K29371" s="3"/>
      <c r="L29371" s="3"/>
      <c r="M29371" s="3"/>
      <c r="N29371" s="3"/>
    </row>
    <row r="29372">
      <c r="A29372" s="3"/>
      <c r="B29372" s="3"/>
      <c r="C29372" s="3"/>
      <c r="D29372" s="3"/>
      <c r="E29372" s="3"/>
      <c r="F29372" s="3"/>
      <c r="G29372" s="3"/>
      <c r="H29372" s="3"/>
      <c r="I29372" s="3"/>
      <c r="J29372" s="3"/>
      <c r="K29372" s="3"/>
      <c r="L29372" s="3"/>
      <c r="M29372" s="3"/>
      <c r="N29372" s="3"/>
    </row>
    <row r="29373">
      <c r="A29373" s="3"/>
      <c r="B29373" s="3"/>
      <c r="C29373" s="3"/>
      <c r="D29373" s="3"/>
      <c r="E29373" s="3"/>
      <c r="F29373" s="3"/>
      <c r="G29373" s="3"/>
      <c r="H29373" s="3"/>
      <c r="I29373" s="3"/>
      <c r="J29373" s="3"/>
      <c r="K29373" s="3"/>
      <c r="L29373" s="3"/>
      <c r="M29373" s="3"/>
      <c r="N29373" s="3"/>
    </row>
    <row r="29374">
      <c r="A29374" s="3"/>
      <c r="B29374" s="3"/>
      <c r="C29374" s="3"/>
      <c r="D29374" s="3"/>
      <c r="E29374" s="3"/>
      <c r="F29374" s="3"/>
      <c r="G29374" s="3"/>
      <c r="H29374" s="3"/>
      <c r="I29374" s="3"/>
      <c r="J29374" s="3"/>
      <c r="K29374" s="3"/>
      <c r="L29374" s="3"/>
      <c r="M29374" s="3"/>
      <c r="N29374" s="3"/>
    </row>
    <row r="29375">
      <c r="A29375" s="3"/>
      <c r="B29375" s="3"/>
      <c r="C29375" s="3"/>
      <c r="D29375" s="3"/>
      <c r="E29375" s="3"/>
      <c r="F29375" s="3"/>
      <c r="G29375" s="3"/>
      <c r="H29375" s="3"/>
      <c r="I29375" s="3"/>
      <c r="J29375" s="3"/>
      <c r="K29375" s="3"/>
      <c r="L29375" s="3"/>
      <c r="M29375" s="3"/>
      <c r="N29375" s="3"/>
    </row>
    <row r="29376">
      <c r="A29376" s="3"/>
      <c r="B29376" s="3"/>
      <c r="C29376" s="3"/>
      <c r="D29376" s="3"/>
      <c r="E29376" s="3"/>
      <c r="F29376" s="3"/>
      <c r="G29376" s="3"/>
      <c r="H29376" s="3"/>
      <c r="I29376" s="3"/>
      <c r="J29376" s="3"/>
      <c r="K29376" s="3"/>
      <c r="L29376" s="3"/>
      <c r="M29376" s="3"/>
      <c r="N29376" s="3"/>
    </row>
    <row r="29377">
      <c r="A29377" s="3"/>
      <c r="B29377" s="3"/>
      <c r="C29377" s="3"/>
      <c r="D29377" s="3"/>
      <c r="E29377" s="3"/>
      <c r="F29377" s="3"/>
      <c r="G29377" s="3"/>
      <c r="H29377" s="3"/>
      <c r="I29377" s="3"/>
      <c r="J29377" s="3"/>
      <c r="K29377" s="3"/>
      <c r="L29377" s="3"/>
      <c r="M29377" s="3"/>
      <c r="N29377" s="3"/>
    </row>
    <row r="29378">
      <c r="A29378" s="3"/>
      <c r="B29378" s="3"/>
      <c r="C29378" s="3"/>
      <c r="D29378" s="3"/>
      <c r="E29378" s="3"/>
      <c r="F29378" s="3"/>
      <c r="G29378" s="3"/>
      <c r="H29378" s="3"/>
      <c r="I29378" s="3"/>
      <c r="J29378" s="3"/>
      <c r="K29378" s="3"/>
      <c r="L29378" s="3"/>
      <c r="M29378" s="3"/>
      <c r="N29378" s="3"/>
    </row>
    <row r="29379">
      <c r="A29379" s="3"/>
      <c r="B29379" s="3"/>
      <c r="C29379" s="3"/>
      <c r="D29379" s="3"/>
      <c r="E29379" s="3"/>
      <c r="F29379" s="3"/>
      <c r="G29379" s="3"/>
      <c r="H29379" s="3"/>
      <c r="I29379" s="3"/>
      <c r="J29379" s="3"/>
      <c r="K29379" s="3"/>
      <c r="L29379" s="3"/>
      <c r="M29379" s="3"/>
      <c r="N29379" s="3"/>
    </row>
    <row r="29380">
      <c r="A29380" s="3"/>
      <c r="B29380" s="3"/>
      <c r="C29380" s="3"/>
      <c r="D29380" s="3"/>
      <c r="E29380" s="3"/>
      <c r="F29380" s="3"/>
      <c r="G29380" s="3"/>
      <c r="H29380" s="3"/>
      <c r="I29380" s="3"/>
      <c r="J29380" s="3"/>
      <c r="K29380" s="3"/>
      <c r="L29380" s="3"/>
      <c r="M29380" s="3"/>
      <c r="N29380" s="3"/>
    </row>
    <row r="29381">
      <c r="A29381" s="3"/>
      <c r="B29381" s="3"/>
      <c r="C29381" s="3"/>
      <c r="D29381" s="3"/>
      <c r="E29381" s="3"/>
      <c r="F29381" s="3"/>
      <c r="G29381" s="3"/>
      <c r="H29381" s="3"/>
      <c r="I29381" s="3"/>
      <c r="J29381" s="3"/>
      <c r="K29381" s="3"/>
      <c r="L29381" s="3"/>
      <c r="M29381" s="3"/>
      <c r="N29381" s="3"/>
    </row>
    <row r="29382">
      <c r="A29382" s="3"/>
      <c r="B29382" s="3"/>
      <c r="C29382" s="3"/>
      <c r="D29382" s="3"/>
      <c r="E29382" s="3"/>
      <c r="F29382" s="3"/>
      <c r="G29382" s="3"/>
      <c r="H29382" s="3"/>
      <c r="I29382" s="3"/>
      <c r="J29382" s="3"/>
      <c r="K29382" s="3"/>
      <c r="L29382" s="3"/>
      <c r="M29382" s="3"/>
      <c r="N29382" s="3"/>
    </row>
    <row r="29383">
      <c r="A29383" s="3"/>
      <c r="B29383" s="3"/>
      <c r="C29383" s="3"/>
      <c r="D29383" s="3"/>
      <c r="E29383" s="3"/>
      <c r="F29383" s="3"/>
      <c r="G29383" s="3"/>
      <c r="H29383" s="3"/>
      <c r="I29383" s="3"/>
      <c r="J29383" s="3"/>
      <c r="K29383" s="3"/>
      <c r="L29383" s="3"/>
      <c r="M29383" s="3"/>
      <c r="N29383" s="3"/>
    </row>
    <row r="29384">
      <c r="A29384" s="3"/>
      <c r="B29384" s="3"/>
      <c r="C29384" s="3"/>
      <c r="D29384" s="3"/>
      <c r="E29384" s="3"/>
      <c r="F29384" s="3"/>
      <c r="G29384" s="3"/>
      <c r="H29384" s="3"/>
      <c r="I29384" s="3"/>
      <c r="J29384" s="3"/>
      <c r="K29384" s="3"/>
      <c r="L29384" s="3"/>
      <c r="M29384" s="3"/>
      <c r="N29384" s="3"/>
    </row>
    <row r="29385">
      <c r="A29385" s="3"/>
      <c r="B29385" s="3"/>
      <c r="C29385" s="3"/>
      <c r="D29385" s="3"/>
      <c r="E29385" s="3"/>
      <c r="F29385" s="3"/>
      <c r="G29385" s="3"/>
      <c r="H29385" s="3"/>
      <c r="I29385" s="3"/>
      <c r="J29385" s="3"/>
      <c r="K29385" s="3"/>
      <c r="L29385" s="3"/>
      <c r="M29385" s="3"/>
      <c r="N29385" s="3"/>
    </row>
    <row r="29386">
      <c r="A29386" s="3"/>
      <c r="B29386" s="3"/>
      <c r="C29386" s="3"/>
      <c r="D29386" s="3"/>
      <c r="E29386" s="3"/>
      <c r="F29386" s="3"/>
      <c r="G29386" s="3"/>
      <c r="H29386" s="3"/>
      <c r="I29386" s="3"/>
      <c r="J29386" s="3"/>
      <c r="K29386" s="3"/>
      <c r="L29386" s="3"/>
      <c r="M29386" s="3"/>
      <c r="N29386" s="3"/>
    </row>
    <row r="29387">
      <c r="A29387" s="3"/>
      <c r="B29387" s="3"/>
      <c r="C29387" s="3"/>
      <c r="D29387" s="3"/>
      <c r="E29387" s="3"/>
      <c r="F29387" s="3"/>
      <c r="G29387" s="3"/>
      <c r="H29387" s="3"/>
      <c r="I29387" s="3"/>
      <c r="J29387" s="3"/>
      <c r="K29387" s="3"/>
      <c r="L29387" s="3"/>
      <c r="M29387" s="3"/>
      <c r="N29387" s="3"/>
    </row>
    <row r="29388">
      <c r="A29388" s="3"/>
      <c r="B29388" s="3"/>
      <c r="C29388" s="3"/>
      <c r="D29388" s="3"/>
      <c r="E29388" s="3"/>
      <c r="F29388" s="3"/>
      <c r="G29388" s="3"/>
      <c r="H29388" s="3"/>
      <c r="I29388" s="3"/>
      <c r="J29388" s="3"/>
      <c r="K29388" s="3"/>
      <c r="L29388" s="3"/>
      <c r="M29388" s="3"/>
      <c r="N29388" s="3"/>
    </row>
    <row r="29389">
      <c r="A29389" s="3"/>
      <c r="B29389" s="3"/>
      <c r="C29389" s="3"/>
      <c r="D29389" s="3"/>
      <c r="E29389" s="3"/>
      <c r="F29389" s="3"/>
      <c r="G29389" s="3"/>
      <c r="H29389" s="3"/>
      <c r="I29389" s="3"/>
      <c r="J29389" s="3"/>
      <c r="K29389" s="3"/>
      <c r="L29389" s="3"/>
      <c r="M29389" s="3"/>
      <c r="N29389" s="3"/>
    </row>
    <row r="29390">
      <c r="A29390" s="3"/>
      <c r="B29390" s="3"/>
      <c r="C29390" s="3"/>
      <c r="D29390" s="3"/>
      <c r="E29390" s="3"/>
      <c r="F29390" s="3"/>
      <c r="G29390" s="3"/>
      <c r="H29390" s="3"/>
      <c r="I29390" s="3"/>
      <c r="J29390" s="3"/>
      <c r="K29390" s="3"/>
      <c r="L29390" s="3"/>
      <c r="M29390" s="3"/>
      <c r="N29390" s="3"/>
    </row>
    <row r="29391">
      <c r="A29391" s="3"/>
      <c r="B29391" s="3"/>
      <c r="C29391" s="3"/>
      <c r="D29391" s="3"/>
      <c r="E29391" s="3"/>
      <c r="F29391" s="3"/>
      <c r="G29391" s="3"/>
      <c r="H29391" s="3"/>
      <c r="I29391" s="3"/>
      <c r="J29391" s="3"/>
      <c r="K29391" s="3"/>
      <c r="L29391" s="3"/>
      <c r="M29391" s="3"/>
      <c r="N29391" s="3"/>
    </row>
    <row r="29392">
      <c r="A29392" s="3"/>
      <c r="B29392" s="3"/>
      <c r="C29392" s="3"/>
      <c r="D29392" s="3"/>
      <c r="E29392" s="3"/>
      <c r="F29392" s="3"/>
      <c r="G29392" s="3"/>
      <c r="H29392" s="3"/>
      <c r="I29392" s="3"/>
      <c r="J29392" s="3"/>
      <c r="K29392" s="3"/>
      <c r="L29392" s="3"/>
      <c r="M29392" s="3"/>
      <c r="N29392" s="3"/>
    </row>
    <row r="29393">
      <c r="A29393" s="3"/>
      <c r="B29393" s="3"/>
      <c r="C29393" s="3"/>
      <c r="D29393" s="3"/>
      <c r="E29393" s="3"/>
      <c r="F29393" s="3"/>
      <c r="G29393" s="3"/>
      <c r="H29393" s="3"/>
      <c r="I29393" s="3"/>
      <c r="J29393" s="3"/>
      <c r="K29393" s="3"/>
      <c r="L29393" s="3"/>
      <c r="M29393" s="3"/>
      <c r="N29393" s="3"/>
    </row>
    <row r="29394">
      <c r="A29394" s="3"/>
      <c r="B29394" s="3"/>
      <c r="C29394" s="3"/>
      <c r="D29394" s="3"/>
      <c r="E29394" s="3"/>
      <c r="F29394" s="3"/>
      <c r="G29394" s="3"/>
      <c r="H29394" s="3"/>
      <c r="I29394" s="3"/>
      <c r="J29394" s="3"/>
      <c r="K29394" s="3"/>
      <c r="L29394" s="3"/>
      <c r="M29394" s="3"/>
      <c r="N29394" s="3"/>
    </row>
    <row r="29395">
      <c r="A29395" s="3"/>
      <c r="B29395" s="3"/>
      <c r="C29395" s="3"/>
      <c r="D29395" s="3"/>
      <c r="E29395" s="3"/>
      <c r="F29395" s="3"/>
      <c r="G29395" s="3"/>
      <c r="H29395" s="3"/>
      <c r="I29395" s="3"/>
      <c r="J29395" s="3"/>
      <c r="K29395" s="3"/>
      <c r="L29395" s="3"/>
      <c r="M29395" s="3"/>
      <c r="N29395" s="3"/>
    </row>
    <row r="29396">
      <c r="A29396" s="3"/>
      <c r="B29396" s="3"/>
      <c r="C29396" s="3"/>
      <c r="D29396" s="3"/>
      <c r="E29396" s="3"/>
      <c r="F29396" s="3"/>
      <c r="G29396" s="3"/>
      <c r="H29396" s="3"/>
      <c r="I29396" s="3"/>
      <c r="J29396" s="3"/>
      <c r="K29396" s="3"/>
      <c r="L29396" s="3"/>
      <c r="M29396" s="3"/>
      <c r="N29396" s="3"/>
    </row>
    <row r="29397">
      <c r="A29397" s="3"/>
      <c r="B29397" s="3"/>
      <c r="C29397" s="3"/>
      <c r="D29397" s="3"/>
      <c r="E29397" s="3"/>
      <c r="F29397" s="3"/>
      <c r="G29397" s="3"/>
      <c r="H29397" s="3"/>
      <c r="I29397" s="3"/>
      <c r="J29397" s="3"/>
      <c r="K29397" s="3"/>
      <c r="L29397" s="3"/>
      <c r="M29397" s="3"/>
      <c r="N29397" s="3"/>
    </row>
    <row r="29398">
      <c r="A29398" s="3"/>
      <c r="B29398" s="3"/>
      <c r="C29398" s="3"/>
      <c r="D29398" s="3"/>
      <c r="E29398" s="3"/>
      <c r="F29398" s="3"/>
      <c r="G29398" s="3"/>
      <c r="H29398" s="3"/>
      <c r="I29398" s="3"/>
      <c r="J29398" s="3"/>
      <c r="K29398" s="3"/>
      <c r="L29398" s="3"/>
      <c r="M29398" s="3"/>
      <c r="N29398" s="3"/>
    </row>
    <row r="29399">
      <c r="A29399" s="3"/>
      <c r="B29399" s="3"/>
      <c r="C29399" s="3"/>
      <c r="D29399" s="3"/>
      <c r="E29399" s="3"/>
      <c r="F29399" s="3"/>
      <c r="G29399" s="3"/>
      <c r="H29399" s="3"/>
      <c r="I29399" s="3"/>
      <c r="J29399" s="3"/>
      <c r="K29399" s="3"/>
      <c r="L29399" s="3"/>
      <c r="M29399" s="3"/>
      <c r="N29399" s="3"/>
    </row>
    <row r="29400">
      <c r="A29400" s="3"/>
      <c r="B29400" s="3"/>
      <c r="C29400" s="3"/>
      <c r="D29400" s="3"/>
      <c r="E29400" s="3"/>
      <c r="F29400" s="3"/>
      <c r="G29400" s="3"/>
      <c r="H29400" s="3"/>
      <c r="I29400" s="3"/>
      <c r="J29400" s="3"/>
      <c r="K29400" s="3"/>
      <c r="L29400" s="3"/>
      <c r="M29400" s="3"/>
      <c r="N29400" s="3"/>
    </row>
    <row r="29401">
      <c r="A29401" s="3"/>
      <c r="B29401" s="3"/>
      <c r="C29401" s="3"/>
      <c r="D29401" s="3"/>
      <c r="E29401" s="3"/>
      <c r="F29401" s="3"/>
      <c r="G29401" s="3"/>
      <c r="H29401" s="3"/>
      <c r="I29401" s="3"/>
      <c r="J29401" s="3"/>
      <c r="K29401" s="3"/>
      <c r="L29401" s="3"/>
      <c r="M29401" s="3"/>
      <c r="N29401" s="3"/>
    </row>
    <row r="29402">
      <c r="A29402" s="3"/>
      <c r="B29402" s="3"/>
      <c r="C29402" s="3"/>
      <c r="D29402" s="3"/>
      <c r="E29402" s="3"/>
      <c r="F29402" s="3"/>
      <c r="G29402" s="3"/>
      <c r="H29402" s="3"/>
      <c r="I29402" s="3"/>
      <c r="J29402" s="3"/>
      <c r="K29402" s="3"/>
      <c r="L29402" s="3"/>
      <c r="M29402" s="3"/>
      <c r="N29402" s="3"/>
    </row>
    <row r="29403">
      <c r="A29403" s="3"/>
      <c r="B29403" s="3"/>
      <c r="C29403" s="3"/>
      <c r="D29403" s="3"/>
      <c r="E29403" s="3"/>
      <c r="F29403" s="3"/>
      <c r="G29403" s="3"/>
      <c r="H29403" s="3"/>
      <c r="I29403" s="3"/>
      <c r="J29403" s="3"/>
      <c r="K29403" s="3"/>
      <c r="L29403" s="3"/>
      <c r="M29403" s="3"/>
      <c r="N29403" s="3"/>
    </row>
    <row r="29404">
      <c r="A29404" s="3"/>
      <c r="B29404" s="3"/>
      <c r="C29404" s="3"/>
      <c r="D29404" s="3"/>
      <c r="E29404" s="3"/>
      <c r="F29404" s="3"/>
      <c r="G29404" s="3"/>
      <c r="H29404" s="3"/>
      <c r="I29404" s="3"/>
      <c r="J29404" s="3"/>
      <c r="K29404" s="3"/>
      <c r="L29404" s="3"/>
      <c r="M29404" s="3"/>
      <c r="N29404" s="3"/>
    </row>
    <row r="29405">
      <c r="A29405" s="3"/>
      <c r="B29405" s="3"/>
      <c r="C29405" s="3"/>
      <c r="D29405" s="3"/>
      <c r="E29405" s="3"/>
      <c r="F29405" s="3"/>
      <c r="G29405" s="3"/>
      <c r="H29405" s="3"/>
      <c r="I29405" s="3"/>
      <c r="J29405" s="3"/>
      <c r="K29405" s="3"/>
      <c r="L29405" s="3"/>
      <c r="M29405" s="3"/>
      <c r="N29405" s="3"/>
    </row>
    <row r="29406">
      <c r="A29406" s="3"/>
      <c r="B29406" s="3"/>
      <c r="C29406" s="3"/>
      <c r="D29406" s="3"/>
      <c r="E29406" s="3"/>
      <c r="F29406" s="3"/>
      <c r="G29406" s="3"/>
      <c r="H29406" s="3"/>
      <c r="I29406" s="3"/>
      <c r="J29406" s="3"/>
      <c r="K29406" s="3"/>
      <c r="L29406" s="3"/>
      <c r="M29406" s="3"/>
      <c r="N29406" s="3"/>
    </row>
    <row r="29407">
      <c r="A29407" s="3"/>
      <c r="B29407" s="3"/>
      <c r="C29407" s="3"/>
      <c r="D29407" s="3"/>
      <c r="E29407" s="3"/>
      <c r="F29407" s="3"/>
      <c r="G29407" s="3"/>
      <c r="H29407" s="3"/>
      <c r="I29407" s="3"/>
      <c r="J29407" s="3"/>
      <c r="K29407" s="3"/>
      <c r="L29407" s="3"/>
      <c r="M29407" s="3"/>
      <c r="N29407" s="3"/>
    </row>
    <row r="29408">
      <c r="A29408" s="3"/>
      <c r="B29408" s="3"/>
      <c r="C29408" s="3"/>
      <c r="D29408" s="3"/>
      <c r="E29408" s="3"/>
      <c r="F29408" s="3"/>
      <c r="G29408" s="3"/>
      <c r="H29408" s="3"/>
      <c r="I29408" s="3"/>
      <c r="J29408" s="3"/>
      <c r="K29408" s="3"/>
      <c r="L29408" s="3"/>
      <c r="M29408" s="3"/>
      <c r="N29408" s="3"/>
    </row>
    <row r="29409">
      <c r="A29409" s="3"/>
      <c r="B29409" s="3"/>
      <c r="C29409" s="3"/>
      <c r="D29409" s="3"/>
      <c r="E29409" s="3"/>
      <c r="F29409" s="3"/>
      <c r="G29409" s="3"/>
      <c r="H29409" s="3"/>
      <c r="I29409" s="3"/>
      <c r="J29409" s="3"/>
      <c r="K29409" s="3"/>
      <c r="L29409" s="3"/>
      <c r="M29409" s="3"/>
      <c r="N29409" s="3"/>
    </row>
    <row r="29410">
      <c r="A29410" s="3"/>
      <c r="B29410" s="3"/>
      <c r="C29410" s="3"/>
      <c r="D29410" s="3"/>
      <c r="E29410" s="3"/>
      <c r="F29410" s="3"/>
      <c r="G29410" s="3"/>
      <c r="H29410" s="3"/>
      <c r="I29410" s="3"/>
      <c r="J29410" s="3"/>
      <c r="K29410" s="3"/>
      <c r="L29410" s="3"/>
      <c r="M29410" s="3"/>
      <c r="N29410" s="3"/>
    </row>
    <row r="29411">
      <c r="A29411" s="3"/>
      <c r="B29411" s="3"/>
      <c r="C29411" s="3"/>
      <c r="D29411" s="3"/>
      <c r="E29411" s="3"/>
      <c r="F29411" s="3"/>
      <c r="G29411" s="3"/>
      <c r="H29411" s="3"/>
      <c r="I29411" s="3"/>
      <c r="J29411" s="3"/>
      <c r="K29411" s="3"/>
      <c r="L29411" s="3"/>
      <c r="M29411" s="3"/>
      <c r="N29411" s="3"/>
    </row>
    <row r="29412">
      <c r="A29412" s="3"/>
      <c r="B29412" s="3"/>
      <c r="C29412" s="3"/>
      <c r="D29412" s="3"/>
      <c r="E29412" s="3"/>
      <c r="F29412" s="3"/>
      <c r="G29412" s="3"/>
      <c r="H29412" s="3"/>
      <c r="I29412" s="3"/>
      <c r="J29412" s="3"/>
      <c r="K29412" s="3"/>
      <c r="L29412" s="3"/>
      <c r="M29412" s="3"/>
      <c r="N29412" s="3"/>
    </row>
    <row r="29413">
      <c r="A29413" s="3"/>
      <c r="B29413" s="3"/>
      <c r="C29413" s="3"/>
      <c r="D29413" s="3"/>
      <c r="E29413" s="3"/>
      <c r="F29413" s="3"/>
      <c r="G29413" s="3"/>
      <c r="H29413" s="3"/>
      <c r="I29413" s="3"/>
      <c r="J29413" s="3"/>
      <c r="K29413" s="3"/>
      <c r="L29413" s="3"/>
      <c r="M29413" s="3"/>
      <c r="N29413" s="3"/>
    </row>
    <row r="29414">
      <c r="A29414" s="3"/>
      <c r="B29414" s="3"/>
      <c r="C29414" s="3"/>
      <c r="D29414" s="3"/>
      <c r="E29414" s="3"/>
      <c r="F29414" s="3"/>
      <c r="G29414" s="3"/>
      <c r="H29414" s="3"/>
      <c r="I29414" s="3"/>
      <c r="J29414" s="3"/>
      <c r="K29414" s="3"/>
      <c r="L29414" s="3"/>
      <c r="M29414" s="3"/>
      <c r="N29414" s="3"/>
    </row>
    <row r="29415">
      <c r="A29415" s="3"/>
      <c r="B29415" s="3"/>
      <c r="C29415" s="3"/>
      <c r="D29415" s="3"/>
      <c r="E29415" s="3"/>
      <c r="F29415" s="3"/>
      <c r="G29415" s="3"/>
      <c r="H29415" s="3"/>
      <c r="I29415" s="3"/>
      <c r="J29415" s="3"/>
      <c r="K29415" s="3"/>
      <c r="L29415" s="3"/>
      <c r="M29415" s="3"/>
      <c r="N29415" s="3"/>
    </row>
    <row r="29416">
      <c r="A29416" s="3"/>
      <c r="B29416" s="3"/>
      <c r="C29416" s="3"/>
      <c r="D29416" s="3"/>
      <c r="E29416" s="3"/>
      <c r="F29416" s="3"/>
      <c r="G29416" s="3"/>
      <c r="H29416" s="3"/>
      <c r="I29416" s="3"/>
      <c r="J29416" s="3"/>
      <c r="K29416" s="3"/>
      <c r="L29416" s="3"/>
      <c r="M29416" s="3"/>
      <c r="N29416" s="3"/>
    </row>
    <row r="29417">
      <c r="A29417" s="3"/>
      <c r="B29417" s="3"/>
      <c r="C29417" s="3"/>
      <c r="D29417" s="3"/>
      <c r="E29417" s="3"/>
      <c r="F29417" s="3"/>
      <c r="G29417" s="3"/>
      <c r="H29417" s="3"/>
      <c r="I29417" s="3"/>
      <c r="J29417" s="3"/>
      <c r="K29417" s="3"/>
      <c r="L29417" s="3"/>
      <c r="M29417" s="3"/>
      <c r="N29417" s="3"/>
    </row>
    <row r="29418">
      <c r="A29418" s="3"/>
      <c r="B29418" s="3"/>
      <c r="C29418" s="3"/>
      <c r="D29418" s="3"/>
      <c r="E29418" s="3"/>
      <c r="F29418" s="3"/>
      <c r="G29418" s="3"/>
      <c r="H29418" s="3"/>
      <c r="I29418" s="3"/>
      <c r="J29418" s="3"/>
      <c r="K29418" s="3"/>
      <c r="L29418" s="3"/>
      <c r="M29418" s="3"/>
      <c r="N29418" s="3"/>
    </row>
    <row r="29419">
      <c r="A29419" s="3"/>
      <c r="B29419" s="3"/>
      <c r="C29419" s="3"/>
      <c r="D29419" s="3"/>
      <c r="E29419" s="3"/>
      <c r="F29419" s="3"/>
      <c r="G29419" s="3"/>
      <c r="H29419" s="3"/>
      <c r="I29419" s="3"/>
      <c r="J29419" s="3"/>
      <c r="K29419" s="3"/>
      <c r="L29419" s="3"/>
      <c r="M29419" s="3"/>
      <c r="N29419" s="3"/>
    </row>
    <row r="29420">
      <c r="A29420" s="3"/>
      <c r="B29420" s="3"/>
      <c r="C29420" s="3"/>
      <c r="D29420" s="3"/>
      <c r="E29420" s="3"/>
      <c r="F29420" s="3"/>
      <c r="G29420" s="3"/>
      <c r="H29420" s="3"/>
      <c r="I29420" s="3"/>
      <c r="J29420" s="3"/>
      <c r="K29420" s="3"/>
      <c r="L29420" s="3"/>
      <c r="M29420" s="3"/>
      <c r="N29420" s="3"/>
    </row>
    <row r="29421">
      <c r="A29421" s="3"/>
      <c r="B29421" s="3"/>
      <c r="C29421" s="3"/>
      <c r="D29421" s="3"/>
      <c r="E29421" s="3"/>
      <c r="F29421" s="3"/>
      <c r="G29421" s="3"/>
      <c r="H29421" s="3"/>
      <c r="I29421" s="3"/>
      <c r="J29421" s="3"/>
      <c r="K29421" s="3"/>
      <c r="L29421" s="3"/>
      <c r="M29421" s="3"/>
      <c r="N29421" s="3"/>
    </row>
    <row r="29422">
      <c r="A29422" s="3"/>
      <c r="B29422" s="3"/>
      <c r="C29422" s="3"/>
      <c r="D29422" s="3"/>
      <c r="E29422" s="3"/>
      <c r="F29422" s="3"/>
      <c r="G29422" s="3"/>
      <c r="H29422" s="3"/>
      <c r="I29422" s="3"/>
      <c r="J29422" s="3"/>
      <c r="K29422" s="3"/>
      <c r="L29422" s="3"/>
      <c r="M29422" s="3"/>
      <c r="N29422" s="3"/>
    </row>
    <row r="29423">
      <c r="A29423" s="3"/>
      <c r="B29423" s="3"/>
      <c r="C29423" s="3"/>
      <c r="D29423" s="3"/>
      <c r="E29423" s="3"/>
      <c r="F29423" s="3"/>
      <c r="G29423" s="3"/>
      <c r="H29423" s="3"/>
      <c r="I29423" s="3"/>
      <c r="J29423" s="3"/>
      <c r="K29423" s="3"/>
      <c r="L29423" s="3"/>
      <c r="M29423" s="3"/>
      <c r="N29423" s="3"/>
    </row>
    <row r="29424">
      <c r="A29424" s="3"/>
      <c r="B29424" s="3"/>
      <c r="C29424" s="3"/>
      <c r="D29424" s="3"/>
      <c r="E29424" s="3"/>
      <c r="F29424" s="3"/>
      <c r="G29424" s="3"/>
      <c r="H29424" s="3"/>
      <c r="I29424" s="3"/>
      <c r="J29424" s="3"/>
      <c r="K29424" s="3"/>
      <c r="L29424" s="3"/>
      <c r="M29424" s="3"/>
      <c r="N29424" s="3"/>
    </row>
    <row r="29425">
      <c r="A29425" s="3"/>
      <c r="B29425" s="3"/>
      <c r="C29425" s="3"/>
      <c r="D29425" s="3"/>
      <c r="E29425" s="3"/>
      <c r="F29425" s="3"/>
      <c r="G29425" s="3"/>
      <c r="H29425" s="3"/>
      <c r="I29425" s="3"/>
      <c r="J29425" s="3"/>
      <c r="K29425" s="3"/>
      <c r="L29425" s="3"/>
      <c r="M29425" s="3"/>
      <c r="N29425" s="3"/>
    </row>
    <row r="29426">
      <c r="A29426" s="3"/>
      <c r="B29426" s="3"/>
      <c r="C29426" s="3"/>
      <c r="D29426" s="3"/>
      <c r="E29426" s="3"/>
      <c r="F29426" s="3"/>
      <c r="G29426" s="3"/>
      <c r="H29426" s="3"/>
      <c r="I29426" s="3"/>
      <c r="J29426" s="3"/>
      <c r="K29426" s="3"/>
      <c r="L29426" s="3"/>
      <c r="M29426" s="3"/>
      <c r="N29426" s="3"/>
    </row>
    <row r="29427">
      <c r="A29427" s="3"/>
      <c r="B29427" s="3"/>
      <c r="C29427" s="3"/>
      <c r="D29427" s="3"/>
      <c r="E29427" s="3"/>
      <c r="F29427" s="3"/>
      <c r="G29427" s="3"/>
      <c r="H29427" s="3"/>
      <c r="I29427" s="3"/>
      <c r="J29427" s="3"/>
      <c r="K29427" s="3"/>
      <c r="L29427" s="3"/>
      <c r="M29427" s="3"/>
      <c r="N29427" s="3"/>
    </row>
    <row r="29428">
      <c r="A29428" s="3"/>
      <c r="B29428" s="3"/>
      <c r="C29428" s="3"/>
      <c r="D29428" s="3"/>
      <c r="E29428" s="3"/>
      <c r="F29428" s="3"/>
      <c r="G29428" s="3"/>
      <c r="H29428" s="3"/>
      <c r="I29428" s="3"/>
      <c r="J29428" s="3"/>
      <c r="K29428" s="3"/>
      <c r="L29428" s="3"/>
      <c r="M29428" s="3"/>
      <c r="N29428" s="3"/>
    </row>
    <row r="29429">
      <c r="A29429" s="3"/>
      <c r="B29429" s="3"/>
      <c r="C29429" s="3"/>
      <c r="D29429" s="3"/>
      <c r="E29429" s="3"/>
      <c r="F29429" s="3"/>
      <c r="G29429" s="3"/>
      <c r="H29429" s="3"/>
      <c r="I29429" s="3"/>
      <c r="J29429" s="3"/>
      <c r="K29429" s="3"/>
      <c r="L29429" s="3"/>
      <c r="M29429" s="3"/>
      <c r="N29429" s="3"/>
    </row>
    <row r="29430">
      <c r="A29430" s="3"/>
      <c r="B29430" s="3"/>
      <c r="C29430" s="3"/>
      <c r="D29430" s="3"/>
      <c r="E29430" s="3"/>
      <c r="F29430" s="3"/>
      <c r="G29430" s="3"/>
      <c r="H29430" s="3"/>
      <c r="I29430" s="3"/>
      <c r="J29430" s="3"/>
      <c r="K29430" s="3"/>
      <c r="L29430" s="3"/>
      <c r="M29430" s="3"/>
      <c r="N29430" s="3"/>
    </row>
    <row r="29431">
      <c r="A29431" s="3"/>
      <c r="B29431" s="3"/>
      <c r="C29431" s="3"/>
      <c r="D29431" s="3"/>
      <c r="E29431" s="3"/>
      <c r="F29431" s="3"/>
      <c r="G29431" s="3"/>
      <c r="H29431" s="3"/>
      <c r="I29431" s="3"/>
      <c r="J29431" s="3"/>
      <c r="K29431" s="3"/>
      <c r="L29431" s="3"/>
      <c r="M29431" s="3"/>
      <c r="N29431" s="3"/>
    </row>
    <row r="29432">
      <c r="A29432" s="3"/>
      <c r="B29432" s="3"/>
      <c r="C29432" s="3"/>
      <c r="D29432" s="3"/>
      <c r="E29432" s="3"/>
      <c r="F29432" s="3"/>
      <c r="G29432" s="3"/>
      <c r="H29432" s="3"/>
      <c r="I29432" s="3"/>
      <c r="J29432" s="3"/>
      <c r="K29432" s="3"/>
      <c r="L29432" s="3"/>
      <c r="M29432" s="3"/>
      <c r="N29432" s="3"/>
    </row>
    <row r="29433">
      <c r="A29433" s="3"/>
      <c r="B29433" s="3"/>
      <c r="C29433" s="3"/>
      <c r="D29433" s="3"/>
      <c r="E29433" s="3"/>
      <c r="F29433" s="3"/>
      <c r="G29433" s="3"/>
      <c r="H29433" s="3"/>
      <c r="I29433" s="3"/>
      <c r="J29433" s="3"/>
      <c r="K29433" s="3"/>
      <c r="L29433" s="3"/>
      <c r="M29433" s="3"/>
      <c r="N29433" s="3"/>
    </row>
    <row r="29434">
      <c r="A29434" s="3"/>
      <c r="B29434" s="3"/>
      <c r="C29434" s="3"/>
      <c r="D29434" s="3"/>
      <c r="E29434" s="3"/>
      <c r="F29434" s="3"/>
      <c r="G29434" s="3"/>
      <c r="H29434" s="3"/>
      <c r="I29434" s="3"/>
      <c r="J29434" s="3"/>
      <c r="K29434" s="3"/>
      <c r="L29434" s="3"/>
      <c r="M29434" s="3"/>
      <c r="N29434" s="3"/>
    </row>
    <row r="29435">
      <c r="A29435" s="3"/>
      <c r="B29435" s="3"/>
      <c r="C29435" s="3"/>
      <c r="D29435" s="3"/>
      <c r="E29435" s="3"/>
      <c r="F29435" s="3"/>
      <c r="G29435" s="3"/>
      <c r="H29435" s="3"/>
      <c r="I29435" s="3"/>
      <c r="J29435" s="3"/>
      <c r="K29435" s="3"/>
      <c r="L29435" s="3"/>
      <c r="M29435" s="3"/>
      <c r="N29435" s="3"/>
    </row>
    <row r="29436">
      <c r="A29436" s="3"/>
      <c r="B29436" s="3"/>
      <c r="C29436" s="3"/>
      <c r="D29436" s="3"/>
      <c r="E29436" s="3"/>
      <c r="F29436" s="3"/>
      <c r="G29436" s="3"/>
      <c r="H29436" s="3"/>
      <c r="I29436" s="3"/>
      <c r="J29436" s="3"/>
      <c r="K29436" s="3"/>
      <c r="L29436" s="3"/>
      <c r="M29436" s="3"/>
      <c r="N29436" s="3"/>
    </row>
    <row r="29437">
      <c r="A29437" s="3"/>
      <c r="B29437" s="3"/>
      <c r="C29437" s="3"/>
      <c r="D29437" s="3"/>
      <c r="E29437" s="3"/>
      <c r="F29437" s="3"/>
      <c r="G29437" s="3"/>
      <c r="H29437" s="3"/>
      <c r="I29437" s="3"/>
      <c r="J29437" s="3"/>
      <c r="K29437" s="3"/>
      <c r="L29437" s="3"/>
      <c r="M29437" s="3"/>
      <c r="N29437" s="3"/>
    </row>
    <row r="29438">
      <c r="A29438" s="3"/>
      <c r="B29438" s="3"/>
      <c r="C29438" s="3"/>
      <c r="D29438" s="3"/>
      <c r="E29438" s="3"/>
      <c r="F29438" s="3"/>
      <c r="G29438" s="3"/>
      <c r="H29438" s="3"/>
      <c r="I29438" s="3"/>
      <c r="J29438" s="3"/>
      <c r="K29438" s="3"/>
      <c r="L29438" s="3"/>
      <c r="M29438" s="3"/>
      <c r="N29438" s="3"/>
    </row>
    <row r="29439">
      <c r="A29439" s="3"/>
      <c r="B29439" s="3"/>
      <c r="C29439" s="3"/>
      <c r="D29439" s="3"/>
      <c r="E29439" s="3"/>
      <c r="F29439" s="3"/>
      <c r="G29439" s="3"/>
      <c r="H29439" s="3"/>
      <c r="I29439" s="3"/>
      <c r="J29439" s="3"/>
      <c r="K29439" s="3"/>
      <c r="L29439" s="3"/>
      <c r="M29439" s="3"/>
      <c r="N29439" s="3"/>
    </row>
    <row r="29440">
      <c r="A29440" s="3"/>
      <c r="B29440" s="3"/>
      <c r="C29440" s="3"/>
      <c r="D29440" s="3"/>
      <c r="E29440" s="3"/>
      <c r="F29440" s="3"/>
      <c r="G29440" s="3"/>
      <c r="H29440" s="3"/>
      <c r="I29440" s="3"/>
      <c r="J29440" s="3"/>
      <c r="K29440" s="3"/>
      <c r="L29440" s="3"/>
      <c r="M29440" s="3"/>
      <c r="N29440" s="3"/>
    </row>
    <row r="29441">
      <c r="A29441" s="3"/>
      <c r="B29441" s="3"/>
      <c r="C29441" s="3"/>
      <c r="D29441" s="3"/>
      <c r="E29441" s="3"/>
      <c r="F29441" s="3"/>
      <c r="G29441" s="3"/>
      <c r="H29441" s="3"/>
      <c r="I29441" s="3"/>
      <c r="J29441" s="3"/>
      <c r="K29441" s="3"/>
      <c r="L29441" s="3"/>
      <c r="M29441" s="3"/>
      <c r="N29441" s="3"/>
    </row>
    <row r="29442">
      <c r="A29442" s="3"/>
      <c r="B29442" s="3"/>
      <c r="C29442" s="3"/>
      <c r="D29442" s="3"/>
      <c r="E29442" s="3"/>
      <c r="F29442" s="3"/>
      <c r="G29442" s="3"/>
      <c r="H29442" s="3"/>
      <c r="I29442" s="3"/>
      <c r="J29442" s="3"/>
      <c r="K29442" s="3"/>
      <c r="L29442" s="3"/>
      <c r="M29442" s="3"/>
      <c r="N29442" s="3"/>
    </row>
    <row r="29443">
      <c r="A29443" s="3"/>
      <c r="B29443" s="3"/>
      <c r="C29443" s="3"/>
      <c r="D29443" s="3"/>
      <c r="E29443" s="3"/>
      <c r="F29443" s="3"/>
      <c r="G29443" s="3"/>
      <c r="H29443" s="3"/>
      <c r="I29443" s="3"/>
      <c r="J29443" s="3"/>
      <c r="K29443" s="3"/>
      <c r="L29443" s="3"/>
      <c r="M29443" s="3"/>
      <c r="N29443" s="3"/>
    </row>
    <row r="29444">
      <c r="A29444" s="3"/>
      <c r="B29444" s="3"/>
      <c r="C29444" s="3"/>
      <c r="D29444" s="3"/>
      <c r="E29444" s="3"/>
      <c r="F29444" s="3"/>
      <c r="G29444" s="3"/>
      <c r="H29444" s="3"/>
      <c r="I29444" s="3"/>
      <c r="J29444" s="3"/>
      <c r="K29444" s="3"/>
      <c r="L29444" s="3"/>
      <c r="M29444" s="3"/>
      <c r="N29444" s="3"/>
    </row>
    <row r="29445">
      <c r="A29445" s="3"/>
      <c r="B29445" s="3"/>
      <c r="C29445" s="3"/>
      <c r="D29445" s="3"/>
      <c r="E29445" s="3"/>
      <c r="F29445" s="3"/>
      <c r="G29445" s="3"/>
      <c r="H29445" s="3"/>
      <c r="I29445" s="3"/>
      <c r="J29445" s="3"/>
      <c r="K29445" s="3"/>
      <c r="L29445" s="3"/>
      <c r="M29445" s="3"/>
      <c r="N29445" s="3"/>
    </row>
    <row r="29446">
      <c r="A29446" s="3"/>
      <c r="B29446" s="3"/>
      <c r="C29446" s="3"/>
      <c r="D29446" s="3"/>
      <c r="E29446" s="3"/>
      <c r="F29446" s="3"/>
      <c r="G29446" s="3"/>
      <c r="H29446" s="3"/>
      <c r="I29446" s="3"/>
      <c r="J29446" s="3"/>
      <c r="K29446" s="3"/>
      <c r="L29446" s="3"/>
      <c r="M29446" s="3"/>
      <c r="N29446" s="3"/>
    </row>
    <row r="29447">
      <c r="A29447" s="3"/>
      <c r="B29447" s="3"/>
      <c r="C29447" s="3"/>
      <c r="D29447" s="3"/>
      <c r="E29447" s="3"/>
      <c r="F29447" s="3"/>
      <c r="G29447" s="3"/>
      <c r="H29447" s="3"/>
      <c r="I29447" s="3"/>
      <c r="J29447" s="3"/>
      <c r="K29447" s="3"/>
      <c r="L29447" s="3"/>
      <c r="M29447" s="3"/>
      <c r="N29447" s="3"/>
    </row>
    <row r="29448">
      <c r="A29448" s="3"/>
      <c r="B29448" s="3"/>
      <c r="C29448" s="3"/>
      <c r="D29448" s="3"/>
      <c r="E29448" s="3"/>
      <c r="F29448" s="3"/>
      <c r="G29448" s="3"/>
      <c r="H29448" s="3"/>
      <c r="I29448" s="3"/>
      <c r="J29448" s="3"/>
      <c r="K29448" s="3"/>
      <c r="L29448" s="3"/>
      <c r="M29448" s="3"/>
      <c r="N29448" s="3"/>
    </row>
    <row r="29449">
      <c r="A29449" s="3"/>
      <c r="B29449" s="3"/>
      <c r="C29449" s="3"/>
      <c r="D29449" s="3"/>
      <c r="E29449" s="3"/>
      <c r="F29449" s="3"/>
      <c r="G29449" s="3"/>
      <c r="H29449" s="3"/>
      <c r="I29449" s="3"/>
      <c r="J29449" s="3"/>
      <c r="K29449" s="3"/>
      <c r="L29449" s="3"/>
      <c r="M29449" s="3"/>
      <c r="N29449" s="3"/>
    </row>
    <row r="29450">
      <c r="A29450" s="3"/>
      <c r="B29450" s="3"/>
      <c r="C29450" s="3"/>
      <c r="D29450" s="3"/>
      <c r="E29450" s="3"/>
      <c r="F29450" s="3"/>
      <c r="G29450" s="3"/>
      <c r="H29450" s="3"/>
      <c r="I29450" s="3"/>
      <c r="J29450" s="3"/>
      <c r="K29450" s="3"/>
      <c r="L29450" s="3"/>
      <c r="M29450" s="3"/>
      <c r="N29450" s="3"/>
    </row>
    <row r="29451">
      <c r="A29451" s="3"/>
      <c r="B29451" s="3"/>
      <c r="C29451" s="3"/>
      <c r="D29451" s="3"/>
      <c r="E29451" s="3"/>
      <c r="F29451" s="3"/>
      <c r="G29451" s="3"/>
      <c r="H29451" s="3"/>
      <c r="I29451" s="3"/>
      <c r="J29451" s="3"/>
      <c r="K29451" s="3"/>
      <c r="L29451" s="3"/>
      <c r="M29451" s="3"/>
      <c r="N29451" s="3"/>
    </row>
    <row r="29452">
      <c r="A29452" s="3"/>
      <c r="B29452" s="3"/>
      <c r="C29452" s="3"/>
      <c r="D29452" s="3"/>
      <c r="E29452" s="3"/>
      <c r="F29452" s="3"/>
      <c r="G29452" s="3"/>
      <c r="H29452" s="3"/>
      <c r="I29452" s="3"/>
      <c r="J29452" s="3"/>
      <c r="K29452" s="3"/>
      <c r="L29452" s="3"/>
      <c r="M29452" s="3"/>
      <c r="N29452" s="3"/>
    </row>
    <row r="29453">
      <c r="A29453" s="3"/>
      <c r="B29453" s="3"/>
      <c r="C29453" s="3"/>
      <c r="D29453" s="3"/>
      <c r="E29453" s="3"/>
      <c r="F29453" s="3"/>
      <c r="G29453" s="3"/>
      <c r="H29453" s="3"/>
      <c r="I29453" s="3"/>
      <c r="J29453" s="3"/>
      <c r="K29453" s="3"/>
      <c r="L29453" s="3"/>
      <c r="M29453" s="3"/>
      <c r="N29453" s="3"/>
    </row>
    <row r="29454">
      <c r="A29454" s="3"/>
      <c r="B29454" s="3"/>
      <c r="C29454" s="3"/>
      <c r="D29454" s="3"/>
      <c r="E29454" s="3"/>
      <c r="F29454" s="3"/>
      <c r="G29454" s="3"/>
      <c r="H29454" s="3"/>
      <c r="I29454" s="3"/>
      <c r="J29454" s="3"/>
      <c r="K29454" s="3"/>
      <c r="L29454" s="3"/>
      <c r="M29454" s="3"/>
      <c r="N29454" s="3"/>
    </row>
    <row r="29455">
      <c r="A29455" s="3"/>
      <c r="B29455" s="3"/>
      <c r="C29455" s="3"/>
      <c r="D29455" s="3"/>
      <c r="E29455" s="3"/>
      <c r="F29455" s="3"/>
      <c r="G29455" s="3"/>
      <c r="H29455" s="3"/>
      <c r="I29455" s="3"/>
      <c r="J29455" s="3"/>
      <c r="K29455" s="3"/>
      <c r="L29455" s="3"/>
      <c r="M29455" s="3"/>
      <c r="N29455" s="3"/>
    </row>
    <row r="29456">
      <c r="A29456" s="3"/>
      <c r="B29456" s="3"/>
      <c r="C29456" s="3"/>
      <c r="D29456" s="3"/>
      <c r="E29456" s="3"/>
      <c r="F29456" s="3"/>
      <c r="G29456" s="3"/>
      <c r="H29456" s="3"/>
      <c r="I29456" s="3"/>
      <c r="J29456" s="3"/>
      <c r="K29456" s="3"/>
      <c r="L29456" s="3"/>
      <c r="M29456" s="3"/>
      <c r="N29456" s="3"/>
    </row>
    <row r="29457">
      <c r="A29457" s="3"/>
      <c r="B29457" s="3"/>
      <c r="C29457" s="3"/>
      <c r="D29457" s="3"/>
      <c r="E29457" s="3"/>
      <c r="F29457" s="3"/>
      <c r="G29457" s="3"/>
      <c r="H29457" s="3"/>
      <c r="I29457" s="3"/>
      <c r="J29457" s="3"/>
      <c r="K29457" s="3"/>
      <c r="L29457" s="3"/>
      <c r="M29457" s="3"/>
      <c r="N29457" s="3"/>
    </row>
    <row r="29458">
      <c r="A29458" s="3"/>
      <c r="B29458" s="3"/>
      <c r="C29458" s="3"/>
      <c r="D29458" s="3"/>
      <c r="E29458" s="3"/>
      <c r="F29458" s="3"/>
      <c r="G29458" s="3"/>
      <c r="H29458" s="3"/>
      <c r="I29458" s="3"/>
      <c r="J29458" s="3"/>
      <c r="K29458" s="3"/>
      <c r="L29458" s="3"/>
      <c r="M29458" s="3"/>
      <c r="N29458" s="3"/>
    </row>
    <row r="29459">
      <c r="A29459" s="3"/>
      <c r="B29459" s="3"/>
      <c r="C29459" s="3"/>
      <c r="D29459" s="3"/>
      <c r="E29459" s="3"/>
      <c r="F29459" s="3"/>
      <c r="G29459" s="3"/>
      <c r="H29459" s="3"/>
      <c r="I29459" s="3"/>
      <c r="J29459" s="3"/>
      <c r="K29459" s="3"/>
      <c r="L29459" s="3"/>
      <c r="M29459" s="3"/>
      <c r="N29459" s="3"/>
    </row>
    <row r="29460">
      <c r="A29460" s="3"/>
      <c r="B29460" s="3"/>
      <c r="C29460" s="3"/>
      <c r="D29460" s="3"/>
      <c r="E29460" s="3"/>
      <c r="F29460" s="3"/>
      <c r="G29460" s="3"/>
      <c r="H29460" s="3"/>
      <c r="I29460" s="3"/>
      <c r="J29460" s="3"/>
      <c r="K29460" s="3"/>
      <c r="L29460" s="3"/>
      <c r="M29460" s="3"/>
      <c r="N29460" s="3"/>
    </row>
    <row r="29461">
      <c r="A29461" s="3"/>
      <c r="B29461" s="3"/>
      <c r="C29461" s="3"/>
      <c r="D29461" s="3"/>
      <c r="E29461" s="3"/>
      <c r="F29461" s="3"/>
      <c r="G29461" s="3"/>
      <c r="H29461" s="3"/>
      <c r="I29461" s="3"/>
      <c r="J29461" s="3"/>
      <c r="K29461" s="3"/>
      <c r="L29461" s="3"/>
      <c r="M29461" s="3"/>
      <c r="N29461" s="3"/>
    </row>
    <row r="29462">
      <c r="A29462" s="3"/>
      <c r="B29462" s="3"/>
      <c r="C29462" s="3"/>
      <c r="D29462" s="3"/>
      <c r="E29462" s="3"/>
      <c r="F29462" s="3"/>
      <c r="G29462" s="3"/>
      <c r="H29462" s="3"/>
      <c r="I29462" s="3"/>
      <c r="J29462" s="3"/>
      <c r="K29462" s="3"/>
      <c r="L29462" s="3"/>
      <c r="M29462" s="3"/>
      <c r="N29462" s="3"/>
    </row>
    <row r="29463">
      <c r="A29463" s="3"/>
      <c r="B29463" s="3"/>
      <c r="C29463" s="3"/>
      <c r="D29463" s="3"/>
      <c r="E29463" s="3"/>
      <c r="F29463" s="3"/>
      <c r="G29463" s="3"/>
      <c r="H29463" s="3"/>
      <c r="I29463" s="3"/>
      <c r="J29463" s="3"/>
      <c r="K29463" s="3"/>
      <c r="L29463" s="3"/>
      <c r="M29463" s="3"/>
      <c r="N29463" s="3"/>
    </row>
    <row r="29464">
      <c r="A29464" s="3"/>
      <c r="B29464" s="3"/>
      <c r="C29464" s="3"/>
      <c r="D29464" s="3"/>
      <c r="E29464" s="3"/>
      <c r="F29464" s="3"/>
      <c r="G29464" s="3"/>
      <c r="H29464" s="3"/>
      <c r="I29464" s="3"/>
      <c r="J29464" s="3"/>
      <c r="K29464" s="3"/>
      <c r="L29464" s="3"/>
      <c r="M29464" s="3"/>
      <c r="N29464" s="3"/>
    </row>
    <row r="29465">
      <c r="A29465" s="3"/>
      <c r="B29465" s="3"/>
      <c r="C29465" s="3"/>
      <c r="D29465" s="3"/>
      <c r="E29465" s="3"/>
      <c r="F29465" s="3"/>
      <c r="G29465" s="3"/>
      <c r="H29465" s="3"/>
      <c r="I29465" s="3"/>
      <c r="J29465" s="3"/>
      <c r="K29465" s="3"/>
      <c r="L29465" s="3"/>
      <c r="M29465" s="3"/>
      <c r="N29465" s="3"/>
    </row>
    <row r="29466">
      <c r="A29466" s="3"/>
      <c r="B29466" s="3"/>
      <c r="C29466" s="3"/>
      <c r="D29466" s="3"/>
      <c r="E29466" s="3"/>
      <c r="F29466" s="3"/>
      <c r="G29466" s="3"/>
      <c r="H29466" s="3"/>
      <c r="I29466" s="3"/>
      <c r="J29466" s="3"/>
      <c r="K29466" s="3"/>
      <c r="L29466" s="3"/>
      <c r="M29466" s="3"/>
      <c r="N29466" s="3"/>
    </row>
    <row r="29467">
      <c r="A29467" s="3"/>
      <c r="B29467" s="3"/>
      <c r="C29467" s="3"/>
      <c r="D29467" s="3"/>
      <c r="E29467" s="3"/>
      <c r="F29467" s="3"/>
      <c r="G29467" s="3"/>
      <c r="H29467" s="3"/>
      <c r="I29467" s="3"/>
      <c r="J29467" s="3"/>
      <c r="K29467" s="3"/>
      <c r="L29467" s="3"/>
      <c r="M29467" s="3"/>
      <c r="N29467" s="3"/>
    </row>
    <row r="29468">
      <c r="A29468" s="3"/>
      <c r="B29468" s="3"/>
      <c r="C29468" s="3"/>
      <c r="D29468" s="3"/>
      <c r="E29468" s="3"/>
      <c r="F29468" s="3"/>
      <c r="G29468" s="3"/>
      <c r="H29468" s="3"/>
      <c r="I29468" s="3"/>
      <c r="J29468" s="3"/>
      <c r="K29468" s="3"/>
      <c r="L29468" s="3"/>
      <c r="M29468" s="3"/>
      <c r="N29468" s="3"/>
    </row>
    <row r="29469">
      <c r="A29469" s="3"/>
      <c r="B29469" s="3"/>
      <c r="C29469" s="3"/>
      <c r="D29469" s="3"/>
      <c r="E29469" s="3"/>
      <c r="F29469" s="3"/>
      <c r="G29469" s="3"/>
      <c r="H29469" s="3"/>
      <c r="I29469" s="3"/>
      <c r="J29469" s="3"/>
      <c r="K29469" s="3"/>
      <c r="L29469" s="3"/>
      <c r="M29469" s="3"/>
      <c r="N29469" s="3"/>
    </row>
    <row r="29470">
      <c r="A29470" s="3"/>
      <c r="B29470" s="3"/>
      <c r="C29470" s="3"/>
      <c r="D29470" s="3"/>
      <c r="E29470" s="3"/>
      <c r="F29470" s="3"/>
      <c r="G29470" s="3"/>
      <c r="H29470" s="3"/>
      <c r="I29470" s="3"/>
      <c r="J29470" s="3"/>
      <c r="K29470" s="3"/>
      <c r="L29470" s="3"/>
      <c r="M29470" s="3"/>
      <c r="N29470" s="3"/>
    </row>
    <row r="29471">
      <c r="A29471" s="3"/>
      <c r="B29471" s="3"/>
      <c r="C29471" s="3"/>
      <c r="D29471" s="3"/>
      <c r="E29471" s="3"/>
      <c r="F29471" s="3"/>
      <c r="G29471" s="3"/>
      <c r="H29471" s="3"/>
      <c r="I29471" s="3"/>
      <c r="J29471" s="3"/>
      <c r="K29471" s="3"/>
      <c r="L29471" s="3"/>
      <c r="M29471" s="3"/>
      <c r="N29471" s="3"/>
    </row>
    <row r="29472">
      <c r="A29472" s="3"/>
      <c r="B29472" s="3"/>
      <c r="C29472" s="3"/>
      <c r="D29472" s="3"/>
      <c r="E29472" s="3"/>
      <c r="F29472" s="3"/>
      <c r="G29472" s="3"/>
      <c r="H29472" s="3"/>
      <c r="I29472" s="3"/>
      <c r="J29472" s="3"/>
      <c r="K29472" s="3"/>
      <c r="L29472" s="3"/>
      <c r="M29472" s="3"/>
      <c r="N29472" s="3"/>
    </row>
    <row r="29473">
      <c r="A29473" s="3"/>
      <c r="B29473" s="3"/>
      <c r="C29473" s="3"/>
      <c r="D29473" s="3"/>
      <c r="E29473" s="3"/>
      <c r="F29473" s="3"/>
      <c r="G29473" s="3"/>
      <c r="H29473" s="3"/>
      <c r="I29473" s="3"/>
      <c r="J29473" s="3"/>
      <c r="K29473" s="3"/>
      <c r="L29473" s="3"/>
      <c r="M29473" s="3"/>
      <c r="N29473" s="3"/>
    </row>
    <row r="29474">
      <c r="A29474" s="3"/>
      <c r="B29474" s="3"/>
      <c r="C29474" s="3"/>
      <c r="D29474" s="3"/>
      <c r="E29474" s="3"/>
      <c r="F29474" s="3"/>
      <c r="G29474" s="3"/>
      <c r="H29474" s="3"/>
      <c r="I29474" s="3"/>
      <c r="J29474" s="3"/>
      <c r="K29474" s="3"/>
      <c r="L29474" s="3"/>
      <c r="M29474" s="3"/>
      <c r="N29474" s="3"/>
    </row>
    <row r="29475">
      <c r="A29475" s="3"/>
      <c r="B29475" s="3"/>
      <c r="C29475" s="3"/>
      <c r="D29475" s="3"/>
      <c r="E29475" s="3"/>
      <c r="F29475" s="3"/>
      <c r="G29475" s="3"/>
      <c r="H29475" s="3"/>
      <c r="I29475" s="3"/>
      <c r="J29475" s="3"/>
      <c r="K29475" s="3"/>
      <c r="L29475" s="3"/>
      <c r="M29475" s="3"/>
      <c r="N29475" s="3"/>
    </row>
    <row r="29476">
      <c r="A29476" s="3"/>
      <c r="B29476" s="3"/>
      <c r="C29476" s="3"/>
      <c r="D29476" s="3"/>
      <c r="E29476" s="3"/>
      <c r="F29476" s="3"/>
      <c r="G29476" s="3"/>
      <c r="H29476" s="3"/>
      <c r="I29476" s="3"/>
      <c r="J29476" s="3"/>
      <c r="K29476" s="3"/>
      <c r="L29476" s="3"/>
      <c r="M29476" s="3"/>
      <c r="N29476" s="3"/>
    </row>
    <row r="29477">
      <c r="A29477" s="3"/>
      <c r="B29477" s="3"/>
      <c r="C29477" s="3"/>
      <c r="D29477" s="3"/>
      <c r="E29477" s="3"/>
      <c r="F29477" s="3"/>
      <c r="G29477" s="3"/>
      <c r="H29477" s="3"/>
      <c r="I29477" s="3"/>
      <c r="J29477" s="3"/>
      <c r="K29477" s="3"/>
      <c r="L29477" s="3"/>
      <c r="M29477" s="3"/>
      <c r="N29477" s="3"/>
    </row>
    <row r="29478">
      <c r="A29478" s="3"/>
      <c r="B29478" s="3"/>
      <c r="C29478" s="3"/>
      <c r="D29478" s="3"/>
      <c r="E29478" s="3"/>
      <c r="F29478" s="3"/>
      <c r="G29478" s="3"/>
      <c r="H29478" s="3"/>
      <c r="I29478" s="3"/>
      <c r="J29478" s="3"/>
      <c r="K29478" s="3"/>
      <c r="L29478" s="3"/>
      <c r="M29478" s="3"/>
      <c r="N29478" s="3"/>
    </row>
    <row r="29479">
      <c r="A29479" s="3"/>
      <c r="B29479" s="3"/>
      <c r="C29479" s="3"/>
      <c r="D29479" s="3"/>
      <c r="E29479" s="3"/>
      <c r="F29479" s="3"/>
      <c r="G29479" s="3"/>
      <c r="H29479" s="3"/>
      <c r="I29479" s="3"/>
      <c r="J29479" s="3"/>
      <c r="K29479" s="3"/>
      <c r="L29479" s="3"/>
      <c r="M29479" s="3"/>
      <c r="N29479" s="3"/>
    </row>
    <row r="29480">
      <c r="A29480" s="3"/>
      <c r="B29480" s="3"/>
      <c r="C29480" s="3"/>
      <c r="D29480" s="3"/>
      <c r="E29480" s="3"/>
      <c r="F29480" s="3"/>
      <c r="G29480" s="3"/>
      <c r="H29480" s="3"/>
      <c r="I29480" s="3"/>
      <c r="J29480" s="3"/>
      <c r="K29480" s="3"/>
      <c r="L29480" s="3"/>
      <c r="M29480" s="3"/>
      <c r="N29480" s="3"/>
    </row>
    <row r="29481">
      <c r="A29481" s="3"/>
      <c r="B29481" s="3"/>
      <c r="C29481" s="3"/>
      <c r="D29481" s="3"/>
      <c r="E29481" s="3"/>
      <c r="F29481" s="3"/>
      <c r="G29481" s="3"/>
      <c r="H29481" s="3"/>
      <c r="I29481" s="3"/>
      <c r="J29481" s="3"/>
      <c r="K29481" s="3"/>
      <c r="L29481" s="3"/>
      <c r="M29481" s="3"/>
      <c r="N29481" s="3"/>
    </row>
    <row r="29482">
      <c r="A29482" s="3"/>
      <c r="B29482" s="3"/>
      <c r="C29482" s="3"/>
      <c r="D29482" s="3"/>
      <c r="E29482" s="3"/>
      <c r="F29482" s="3"/>
      <c r="G29482" s="3"/>
      <c r="H29482" s="3"/>
      <c r="I29482" s="3"/>
      <c r="J29482" s="3"/>
      <c r="K29482" s="3"/>
      <c r="L29482" s="3"/>
      <c r="M29482" s="3"/>
      <c r="N29482" s="3"/>
    </row>
    <row r="29483">
      <c r="A29483" s="3"/>
      <c r="B29483" s="3"/>
      <c r="C29483" s="3"/>
      <c r="D29483" s="3"/>
      <c r="E29483" s="3"/>
      <c r="F29483" s="3"/>
      <c r="G29483" s="3"/>
      <c r="H29483" s="3"/>
      <c r="I29483" s="3"/>
      <c r="J29483" s="3"/>
      <c r="K29483" s="3"/>
      <c r="L29483" s="3"/>
      <c r="M29483" s="3"/>
      <c r="N29483" s="3"/>
    </row>
    <row r="29484">
      <c r="A29484" s="3"/>
      <c r="B29484" s="3"/>
      <c r="C29484" s="3"/>
      <c r="D29484" s="3"/>
      <c r="E29484" s="3"/>
      <c r="F29484" s="3"/>
      <c r="G29484" s="3"/>
      <c r="H29484" s="3"/>
      <c r="I29484" s="3"/>
      <c r="J29484" s="3"/>
      <c r="K29484" s="3"/>
      <c r="L29484" s="3"/>
      <c r="M29484" s="3"/>
      <c r="N29484" s="3"/>
    </row>
    <row r="29485">
      <c r="A29485" s="3"/>
      <c r="B29485" s="3"/>
      <c r="C29485" s="3"/>
      <c r="D29485" s="3"/>
      <c r="E29485" s="3"/>
      <c r="F29485" s="3"/>
      <c r="G29485" s="3"/>
      <c r="H29485" s="3"/>
      <c r="I29485" s="3"/>
      <c r="J29485" s="3"/>
      <c r="K29485" s="3"/>
      <c r="L29485" s="3"/>
      <c r="M29485" s="3"/>
      <c r="N29485" s="3"/>
    </row>
    <row r="29486">
      <c r="A29486" s="3"/>
      <c r="B29486" s="3"/>
      <c r="C29486" s="3"/>
      <c r="D29486" s="3"/>
      <c r="E29486" s="3"/>
      <c r="F29486" s="3"/>
      <c r="G29486" s="3"/>
      <c r="H29486" s="3"/>
      <c r="I29486" s="3"/>
      <c r="J29486" s="3"/>
      <c r="K29486" s="3"/>
      <c r="L29486" s="3"/>
      <c r="M29486" s="3"/>
      <c r="N29486" s="3"/>
    </row>
    <row r="29487">
      <c r="A29487" s="3"/>
      <c r="B29487" s="3"/>
      <c r="C29487" s="3"/>
      <c r="D29487" s="3"/>
      <c r="E29487" s="3"/>
      <c r="F29487" s="3"/>
      <c r="G29487" s="3"/>
      <c r="H29487" s="3"/>
      <c r="I29487" s="3"/>
      <c r="J29487" s="3"/>
      <c r="K29487" s="3"/>
      <c r="L29487" s="3"/>
      <c r="M29487" s="3"/>
      <c r="N29487" s="3"/>
    </row>
    <row r="29488">
      <c r="A29488" s="3"/>
      <c r="B29488" s="3"/>
      <c r="C29488" s="3"/>
      <c r="D29488" s="3"/>
      <c r="E29488" s="3"/>
      <c r="F29488" s="3"/>
      <c r="G29488" s="3"/>
      <c r="H29488" s="3"/>
      <c r="I29488" s="3"/>
      <c r="J29488" s="3"/>
      <c r="K29488" s="3"/>
      <c r="L29488" s="3"/>
      <c r="M29488" s="3"/>
      <c r="N29488" s="3"/>
    </row>
    <row r="29489">
      <c r="A29489" s="3"/>
      <c r="B29489" s="3"/>
      <c r="C29489" s="3"/>
      <c r="D29489" s="3"/>
      <c r="E29489" s="3"/>
      <c r="F29489" s="3"/>
      <c r="G29489" s="3"/>
      <c r="H29489" s="3"/>
      <c r="I29489" s="3"/>
      <c r="J29489" s="3"/>
      <c r="K29489" s="3"/>
      <c r="L29489" s="3"/>
      <c r="M29489" s="3"/>
      <c r="N29489" s="3"/>
    </row>
    <row r="29490">
      <c r="A29490" s="3"/>
      <c r="B29490" s="3"/>
      <c r="C29490" s="3"/>
      <c r="D29490" s="3"/>
      <c r="E29490" s="3"/>
      <c r="F29490" s="3"/>
      <c r="G29490" s="3"/>
      <c r="H29490" s="3"/>
      <c r="I29490" s="3"/>
      <c r="J29490" s="3"/>
      <c r="K29490" s="3"/>
      <c r="L29490" s="3"/>
      <c r="M29490" s="3"/>
      <c r="N29490" s="3"/>
    </row>
    <row r="29491">
      <c r="A29491" s="3"/>
      <c r="B29491" s="3"/>
      <c r="C29491" s="3"/>
      <c r="D29491" s="3"/>
      <c r="E29491" s="3"/>
      <c r="F29491" s="3"/>
      <c r="G29491" s="3"/>
      <c r="H29491" s="3"/>
      <c r="I29491" s="3"/>
      <c r="J29491" s="3"/>
      <c r="K29491" s="3"/>
      <c r="L29491" s="3"/>
      <c r="M29491" s="3"/>
      <c r="N29491" s="3"/>
    </row>
    <row r="29492">
      <c r="A29492" s="3"/>
      <c r="B29492" s="3"/>
      <c r="C29492" s="3"/>
      <c r="D29492" s="3"/>
      <c r="E29492" s="3"/>
      <c r="F29492" s="3"/>
      <c r="G29492" s="3"/>
      <c r="H29492" s="3"/>
      <c r="I29492" s="3"/>
      <c r="J29492" s="3"/>
      <c r="K29492" s="3"/>
      <c r="L29492" s="3"/>
      <c r="M29492" s="3"/>
      <c r="N29492" s="3"/>
    </row>
    <row r="29493">
      <c r="A29493" s="3"/>
      <c r="B29493" s="3"/>
      <c r="C29493" s="3"/>
      <c r="D29493" s="3"/>
      <c r="E29493" s="3"/>
      <c r="F29493" s="3"/>
      <c r="G29493" s="3"/>
      <c r="H29493" s="3"/>
      <c r="I29493" s="3"/>
      <c r="J29493" s="3"/>
      <c r="K29493" s="3"/>
      <c r="L29493" s="3"/>
      <c r="M29493" s="3"/>
      <c r="N29493" s="3"/>
    </row>
    <row r="29494">
      <c r="A29494" s="3"/>
      <c r="B29494" s="3"/>
      <c r="C29494" s="3"/>
      <c r="D29494" s="3"/>
      <c r="E29494" s="3"/>
      <c r="F29494" s="3"/>
      <c r="G29494" s="3"/>
      <c r="H29494" s="3"/>
      <c r="I29494" s="3"/>
      <c r="J29494" s="3"/>
      <c r="K29494" s="3"/>
      <c r="L29494" s="3"/>
      <c r="M29494" s="3"/>
      <c r="N29494" s="3"/>
    </row>
    <row r="29495">
      <c r="A29495" s="3"/>
      <c r="B29495" s="3"/>
      <c r="C29495" s="3"/>
      <c r="D29495" s="3"/>
      <c r="E29495" s="3"/>
      <c r="F29495" s="3"/>
      <c r="G29495" s="3"/>
      <c r="H29495" s="3"/>
      <c r="I29495" s="3"/>
      <c r="J29495" s="3"/>
      <c r="K29495" s="3"/>
      <c r="L29495" s="3"/>
      <c r="M29495" s="3"/>
      <c r="N29495" s="3"/>
    </row>
    <row r="29496">
      <c r="A29496" s="3"/>
      <c r="B29496" s="3"/>
      <c r="C29496" s="3"/>
      <c r="D29496" s="3"/>
      <c r="E29496" s="3"/>
      <c r="F29496" s="3"/>
      <c r="G29496" s="3"/>
      <c r="H29496" s="3"/>
      <c r="I29496" s="3"/>
      <c r="J29496" s="3"/>
      <c r="K29496" s="3"/>
      <c r="L29496" s="3"/>
      <c r="M29496" s="3"/>
      <c r="N29496" s="3"/>
    </row>
    <row r="29497">
      <c r="A29497" s="3"/>
      <c r="B29497" s="3"/>
      <c r="C29497" s="3"/>
      <c r="D29497" s="3"/>
      <c r="E29497" s="3"/>
      <c r="F29497" s="3"/>
      <c r="G29497" s="3"/>
      <c r="H29497" s="3"/>
      <c r="I29497" s="3"/>
      <c r="J29497" s="3"/>
      <c r="K29497" s="3"/>
      <c r="L29497" s="3"/>
      <c r="M29497" s="3"/>
      <c r="N29497" s="3"/>
    </row>
    <row r="29498">
      <c r="A29498" s="3"/>
      <c r="B29498" s="3"/>
      <c r="C29498" s="3"/>
      <c r="D29498" s="3"/>
      <c r="E29498" s="3"/>
      <c r="F29498" s="3"/>
      <c r="G29498" s="3"/>
      <c r="H29498" s="3"/>
      <c r="I29498" s="3"/>
      <c r="J29498" s="3"/>
      <c r="K29498" s="3"/>
      <c r="L29498" s="3"/>
      <c r="M29498" s="3"/>
      <c r="N29498" s="3"/>
    </row>
    <row r="29499">
      <c r="A29499" s="3"/>
      <c r="B29499" s="3"/>
      <c r="C29499" s="3"/>
      <c r="D29499" s="3"/>
      <c r="E29499" s="3"/>
      <c r="F29499" s="3"/>
      <c r="G29499" s="3"/>
      <c r="H29499" s="3"/>
      <c r="I29499" s="3"/>
      <c r="J29499" s="3"/>
      <c r="K29499" s="3"/>
      <c r="L29499" s="3"/>
      <c r="M29499" s="3"/>
      <c r="N29499" s="3"/>
    </row>
    <row r="29500">
      <c r="A29500" s="3"/>
      <c r="B29500" s="3"/>
      <c r="C29500" s="3"/>
      <c r="D29500" s="3"/>
      <c r="E29500" s="3"/>
      <c r="F29500" s="3"/>
      <c r="G29500" s="3"/>
      <c r="H29500" s="3"/>
      <c r="I29500" s="3"/>
      <c r="J29500" s="3"/>
      <c r="K29500" s="3"/>
      <c r="L29500" s="3"/>
      <c r="M29500" s="3"/>
      <c r="N29500" s="3"/>
    </row>
    <row r="29501">
      <c r="A29501" s="3"/>
      <c r="B29501" s="3"/>
      <c r="C29501" s="3"/>
      <c r="D29501" s="3"/>
      <c r="E29501" s="3"/>
      <c r="F29501" s="3"/>
      <c r="G29501" s="3"/>
      <c r="H29501" s="3"/>
      <c r="I29501" s="3"/>
      <c r="J29501" s="3"/>
      <c r="K29501" s="3"/>
      <c r="L29501" s="3"/>
      <c r="M29501" s="3"/>
      <c r="N29501" s="3"/>
    </row>
    <row r="29502">
      <c r="A29502" s="3"/>
      <c r="B29502" s="3"/>
      <c r="C29502" s="3"/>
      <c r="D29502" s="3"/>
      <c r="E29502" s="3"/>
      <c r="F29502" s="3"/>
      <c r="G29502" s="3"/>
      <c r="H29502" s="3"/>
      <c r="I29502" s="3"/>
      <c r="J29502" s="3"/>
      <c r="K29502" s="3"/>
      <c r="L29502" s="3"/>
      <c r="M29502" s="3"/>
      <c r="N29502" s="3"/>
    </row>
    <row r="29503">
      <c r="A29503" s="3"/>
      <c r="B29503" s="3"/>
      <c r="C29503" s="3"/>
      <c r="D29503" s="3"/>
      <c r="E29503" s="3"/>
      <c r="F29503" s="3"/>
      <c r="G29503" s="3"/>
      <c r="H29503" s="3"/>
      <c r="I29503" s="3"/>
      <c r="J29503" s="3"/>
      <c r="K29503" s="3"/>
      <c r="L29503" s="3"/>
      <c r="M29503" s="3"/>
      <c r="N29503" s="3"/>
    </row>
    <row r="29504">
      <c r="A29504" s="3"/>
      <c r="B29504" s="3"/>
      <c r="C29504" s="3"/>
      <c r="D29504" s="3"/>
      <c r="E29504" s="3"/>
      <c r="F29504" s="3"/>
      <c r="G29504" s="3"/>
      <c r="H29504" s="3"/>
      <c r="I29504" s="3"/>
      <c r="J29504" s="3"/>
      <c r="K29504" s="3"/>
      <c r="L29504" s="3"/>
      <c r="M29504" s="3"/>
      <c r="N29504" s="3"/>
    </row>
    <row r="29505">
      <c r="A29505" s="3"/>
      <c r="B29505" s="3"/>
      <c r="C29505" s="3"/>
      <c r="D29505" s="3"/>
      <c r="E29505" s="3"/>
      <c r="F29505" s="3"/>
      <c r="G29505" s="3"/>
      <c r="H29505" s="3"/>
      <c r="I29505" s="3"/>
      <c r="J29505" s="3"/>
      <c r="K29505" s="3"/>
      <c r="L29505" s="3"/>
      <c r="M29505" s="3"/>
      <c r="N29505" s="3"/>
    </row>
    <row r="29506">
      <c r="A29506" s="3"/>
      <c r="B29506" s="3"/>
      <c r="C29506" s="3"/>
      <c r="D29506" s="3"/>
      <c r="E29506" s="3"/>
      <c r="F29506" s="3"/>
      <c r="G29506" s="3"/>
      <c r="H29506" s="3"/>
      <c r="I29506" s="3"/>
      <c r="J29506" s="3"/>
      <c r="K29506" s="3"/>
      <c r="L29506" s="3"/>
      <c r="M29506" s="3"/>
      <c r="N29506" s="3"/>
    </row>
    <row r="29507">
      <c r="A29507" s="3"/>
      <c r="B29507" s="3"/>
      <c r="C29507" s="3"/>
      <c r="D29507" s="3"/>
      <c r="E29507" s="3"/>
      <c r="F29507" s="3"/>
      <c r="G29507" s="3"/>
      <c r="H29507" s="3"/>
      <c r="I29507" s="3"/>
      <c r="J29507" s="3"/>
      <c r="K29507" s="3"/>
      <c r="L29507" s="3"/>
      <c r="M29507" s="3"/>
      <c r="N29507" s="3"/>
    </row>
    <row r="29508">
      <c r="A29508" s="3"/>
      <c r="B29508" s="3"/>
      <c r="C29508" s="3"/>
      <c r="D29508" s="3"/>
      <c r="E29508" s="3"/>
      <c r="F29508" s="3"/>
      <c r="G29508" s="3"/>
      <c r="H29508" s="3"/>
      <c r="I29508" s="3"/>
      <c r="J29508" s="3"/>
      <c r="K29508" s="3"/>
      <c r="L29508" s="3"/>
      <c r="M29508" s="3"/>
      <c r="N29508" s="3"/>
    </row>
    <row r="29509">
      <c r="A29509" s="3"/>
      <c r="B29509" s="3"/>
      <c r="C29509" s="3"/>
      <c r="D29509" s="3"/>
      <c r="E29509" s="3"/>
      <c r="F29509" s="3"/>
      <c r="G29509" s="3"/>
      <c r="H29509" s="3"/>
      <c r="I29509" s="3"/>
      <c r="J29509" s="3"/>
      <c r="K29509" s="3"/>
      <c r="L29509" s="3"/>
      <c r="M29509" s="3"/>
      <c r="N29509" s="3"/>
    </row>
    <row r="29510">
      <c r="A29510" s="3"/>
      <c r="B29510" s="3"/>
      <c r="C29510" s="3"/>
      <c r="D29510" s="3"/>
      <c r="E29510" s="3"/>
      <c r="F29510" s="3"/>
      <c r="G29510" s="3"/>
      <c r="H29510" s="3"/>
      <c r="I29510" s="3"/>
      <c r="J29510" s="3"/>
      <c r="K29510" s="3"/>
      <c r="L29510" s="3"/>
      <c r="M29510" s="3"/>
      <c r="N29510" s="3"/>
    </row>
    <row r="29511">
      <c r="A29511" s="3"/>
      <c r="B29511" s="3"/>
      <c r="C29511" s="3"/>
      <c r="D29511" s="3"/>
      <c r="E29511" s="3"/>
      <c r="F29511" s="3"/>
      <c r="G29511" s="3"/>
      <c r="H29511" s="3"/>
      <c r="I29511" s="3"/>
      <c r="J29511" s="3"/>
      <c r="K29511" s="3"/>
      <c r="L29511" s="3"/>
      <c r="M29511" s="3"/>
      <c r="N29511" s="3"/>
    </row>
    <row r="29512">
      <c r="A29512" s="3"/>
      <c r="B29512" s="3"/>
      <c r="C29512" s="3"/>
      <c r="D29512" s="3"/>
      <c r="E29512" s="3"/>
      <c r="F29512" s="3"/>
      <c r="G29512" s="3"/>
      <c r="H29512" s="3"/>
      <c r="I29512" s="3"/>
      <c r="J29512" s="3"/>
      <c r="K29512" s="3"/>
      <c r="L29512" s="3"/>
      <c r="M29512" s="3"/>
      <c r="N29512" s="3"/>
    </row>
    <row r="29513">
      <c r="A29513" s="3"/>
      <c r="B29513" s="3"/>
      <c r="C29513" s="3"/>
      <c r="D29513" s="3"/>
      <c r="E29513" s="3"/>
      <c r="F29513" s="3"/>
      <c r="G29513" s="3"/>
      <c r="H29513" s="3"/>
      <c r="I29513" s="3"/>
      <c r="J29513" s="3"/>
      <c r="K29513" s="3"/>
      <c r="L29513" s="3"/>
      <c r="M29513" s="3"/>
      <c r="N29513" s="3"/>
    </row>
    <row r="29514">
      <c r="A29514" s="3"/>
      <c r="B29514" s="3"/>
      <c r="C29514" s="3"/>
      <c r="D29514" s="3"/>
      <c r="E29514" s="3"/>
      <c r="F29514" s="3"/>
      <c r="G29514" s="3"/>
      <c r="H29514" s="3"/>
      <c r="I29514" s="3"/>
      <c r="J29514" s="3"/>
      <c r="K29514" s="3"/>
      <c r="L29514" s="3"/>
      <c r="M29514" s="3"/>
      <c r="N29514" s="3"/>
    </row>
    <row r="29515">
      <c r="A29515" s="3"/>
      <c r="B29515" s="3"/>
      <c r="C29515" s="3"/>
      <c r="D29515" s="3"/>
      <c r="E29515" s="3"/>
      <c r="F29515" s="3"/>
      <c r="G29515" s="3"/>
      <c r="H29515" s="3"/>
      <c r="I29515" s="3"/>
      <c r="J29515" s="3"/>
      <c r="K29515" s="3"/>
      <c r="L29515" s="3"/>
      <c r="M29515" s="3"/>
      <c r="N29515" s="3"/>
    </row>
    <row r="29516">
      <c r="A29516" s="3"/>
      <c r="B29516" s="3"/>
      <c r="C29516" s="3"/>
      <c r="D29516" s="3"/>
      <c r="E29516" s="3"/>
      <c r="F29516" s="3"/>
      <c r="G29516" s="3"/>
      <c r="H29516" s="3"/>
      <c r="I29516" s="3"/>
      <c r="J29516" s="3"/>
      <c r="K29516" s="3"/>
      <c r="L29516" s="3"/>
      <c r="M29516" s="3"/>
      <c r="N29516" s="3"/>
    </row>
    <row r="29517">
      <c r="A29517" s="3"/>
      <c r="B29517" s="3"/>
      <c r="C29517" s="3"/>
      <c r="D29517" s="3"/>
      <c r="E29517" s="3"/>
      <c r="F29517" s="3"/>
      <c r="G29517" s="3"/>
      <c r="H29517" s="3"/>
      <c r="I29517" s="3"/>
      <c r="J29517" s="3"/>
      <c r="K29517" s="3"/>
      <c r="L29517" s="3"/>
      <c r="M29517" s="3"/>
      <c r="N29517" s="3"/>
    </row>
    <row r="29518">
      <c r="A29518" s="3"/>
      <c r="B29518" s="3"/>
      <c r="C29518" s="3"/>
      <c r="D29518" s="3"/>
      <c r="E29518" s="3"/>
      <c r="F29518" s="3"/>
      <c r="G29518" s="3"/>
      <c r="H29518" s="3"/>
      <c r="I29518" s="3"/>
      <c r="J29518" s="3"/>
      <c r="K29518" s="3"/>
      <c r="L29518" s="3"/>
      <c r="M29518" s="3"/>
      <c r="N29518" s="3"/>
    </row>
    <row r="29519">
      <c r="A29519" s="3"/>
      <c r="B29519" s="3"/>
      <c r="C29519" s="3"/>
      <c r="D29519" s="3"/>
      <c r="E29519" s="3"/>
      <c r="F29519" s="3"/>
      <c r="G29519" s="3"/>
      <c r="H29519" s="3"/>
      <c r="I29519" s="3"/>
      <c r="J29519" s="3"/>
      <c r="K29519" s="3"/>
      <c r="L29519" s="3"/>
      <c r="M29519" s="3"/>
      <c r="N29519" s="3"/>
    </row>
    <row r="29520">
      <c r="A29520" s="3"/>
      <c r="B29520" s="3"/>
      <c r="C29520" s="3"/>
      <c r="D29520" s="3"/>
      <c r="E29520" s="3"/>
      <c r="F29520" s="3"/>
      <c r="G29520" s="3"/>
      <c r="H29520" s="3"/>
      <c r="I29520" s="3"/>
      <c r="J29520" s="3"/>
      <c r="K29520" s="3"/>
      <c r="L29520" s="3"/>
      <c r="M29520" s="3"/>
      <c r="N29520" s="3"/>
    </row>
    <row r="29521">
      <c r="A29521" s="3"/>
      <c r="B29521" s="3"/>
      <c r="C29521" s="3"/>
      <c r="D29521" s="3"/>
      <c r="E29521" s="3"/>
      <c r="F29521" s="3"/>
      <c r="G29521" s="3"/>
      <c r="H29521" s="3"/>
      <c r="I29521" s="3"/>
      <c r="J29521" s="3"/>
      <c r="K29521" s="3"/>
      <c r="L29521" s="3"/>
      <c r="M29521" s="3"/>
      <c r="N29521" s="3"/>
    </row>
    <row r="29522">
      <c r="A29522" s="3"/>
      <c r="B29522" s="3"/>
      <c r="C29522" s="3"/>
      <c r="D29522" s="3"/>
      <c r="E29522" s="3"/>
      <c r="F29522" s="3"/>
      <c r="G29522" s="3"/>
      <c r="H29522" s="3"/>
      <c r="I29522" s="3"/>
      <c r="J29522" s="3"/>
      <c r="K29522" s="3"/>
      <c r="L29522" s="3"/>
      <c r="M29522" s="3"/>
      <c r="N29522" s="3"/>
    </row>
    <row r="29523">
      <c r="A29523" s="3"/>
      <c r="B29523" s="3"/>
      <c r="C29523" s="3"/>
      <c r="D29523" s="3"/>
      <c r="E29523" s="3"/>
      <c r="F29523" s="3"/>
      <c r="G29523" s="3"/>
      <c r="H29523" s="3"/>
      <c r="I29523" s="3"/>
      <c r="J29523" s="3"/>
      <c r="K29523" s="3"/>
      <c r="L29523" s="3"/>
      <c r="M29523" s="3"/>
      <c r="N29523" s="3"/>
    </row>
    <row r="29524">
      <c r="A29524" s="3"/>
      <c r="B29524" s="3"/>
      <c r="C29524" s="3"/>
      <c r="D29524" s="3"/>
      <c r="E29524" s="3"/>
      <c r="F29524" s="3"/>
      <c r="G29524" s="3"/>
      <c r="H29524" s="3"/>
      <c r="I29524" s="3"/>
      <c r="J29524" s="3"/>
      <c r="K29524" s="3"/>
      <c r="L29524" s="3"/>
      <c r="M29524" s="3"/>
      <c r="N29524" s="3"/>
    </row>
    <row r="29525">
      <c r="A29525" s="3"/>
      <c r="B29525" s="3"/>
      <c r="C29525" s="3"/>
      <c r="D29525" s="3"/>
      <c r="E29525" s="3"/>
      <c r="F29525" s="3"/>
      <c r="G29525" s="3"/>
      <c r="H29525" s="3"/>
      <c r="I29525" s="3"/>
      <c r="J29525" s="3"/>
      <c r="K29525" s="3"/>
      <c r="L29525" s="3"/>
      <c r="M29525" s="3"/>
      <c r="N29525" s="3"/>
    </row>
    <row r="29526">
      <c r="A29526" s="3"/>
      <c r="B29526" s="3"/>
      <c r="C29526" s="3"/>
      <c r="D29526" s="3"/>
      <c r="E29526" s="3"/>
      <c r="F29526" s="3"/>
      <c r="G29526" s="3"/>
      <c r="H29526" s="3"/>
      <c r="I29526" s="3"/>
      <c r="J29526" s="3"/>
      <c r="K29526" s="3"/>
      <c r="L29526" s="3"/>
      <c r="M29526" s="3"/>
      <c r="N29526" s="3"/>
    </row>
    <row r="29527">
      <c r="A29527" s="3"/>
      <c r="B29527" s="3"/>
      <c r="C29527" s="3"/>
      <c r="D29527" s="3"/>
      <c r="E29527" s="3"/>
      <c r="F29527" s="3"/>
      <c r="G29527" s="3"/>
      <c r="H29527" s="3"/>
      <c r="I29527" s="3"/>
      <c r="J29527" s="3"/>
      <c r="K29527" s="3"/>
      <c r="L29527" s="3"/>
      <c r="M29527" s="3"/>
      <c r="N29527" s="3"/>
    </row>
    <row r="29528">
      <c r="A29528" s="3"/>
      <c r="B29528" s="3"/>
      <c r="C29528" s="3"/>
      <c r="D29528" s="3"/>
      <c r="E29528" s="3"/>
      <c r="F29528" s="3"/>
      <c r="G29528" s="3"/>
      <c r="H29528" s="3"/>
      <c r="I29528" s="3"/>
      <c r="J29528" s="3"/>
      <c r="K29528" s="3"/>
      <c r="L29528" s="3"/>
      <c r="M29528" s="3"/>
      <c r="N29528" s="3"/>
    </row>
    <row r="29529">
      <c r="A29529" s="3"/>
      <c r="B29529" s="3"/>
      <c r="C29529" s="3"/>
      <c r="D29529" s="3"/>
      <c r="E29529" s="3"/>
      <c r="F29529" s="3"/>
      <c r="G29529" s="3"/>
      <c r="H29529" s="3"/>
      <c r="I29529" s="3"/>
      <c r="J29529" s="3"/>
      <c r="K29529" s="3"/>
      <c r="L29529" s="3"/>
      <c r="M29529" s="3"/>
      <c r="N29529" s="3"/>
    </row>
    <row r="29530">
      <c r="A29530" s="3"/>
      <c r="B29530" s="3"/>
      <c r="C29530" s="3"/>
      <c r="D29530" s="3"/>
      <c r="E29530" s="3"/>
      <c r="F29530" s="3"/>
      <c r="G29530" s="3"/>
      <c r="H29530" s="3"/>
      <c r="I29530" s="3"/>
      <c r="J29530" s="3"/>
      <c r="K29530" s="3"/>
      <c r="L29530" s="3"/>
      <c r="M29530" s="3"/>
      <c r="N29530" s="3"/>
    </row>
    <row r="29531">
      <c r="A29531" s="3"/>
      <c r="B29531" s="3"/>
      <c r="C29531" s="3"/>
      <c r="D29531" s="3"/>
      <c r="E29531" s="3"/>
      <c r="F29531" s="3"/>
      <c r="G29531" s="3"/>
      <c r="H29531" s="3"/>
      <c r="I29531" s="3"/>
      <c r="J29531" s="3"/>
      <c r="K29531" s="3"/>
      <c r="L29531" s="3"/>
      <c r="M29531" s="3"/>
      <c r="N29531" s="3"/>
    </row>
    <row r="29532">
      <c r="A29532" s="3"/>
      <c r="B29532" s="3"/>
      <c r="C29532" s="3"/>
      <c r="D29532" s="3"/>
      <c r="E29532" s="3"/>
      <c r="F29532" s="3"/>
      <c r="G29532" s="3"/>
      <c r="H29532" s="3"/>
      <c r="I29532" s="3"/>
      <c r="J29532" s="3"/>
      <c r="K29532" s="3"/>
      <c r="L29532" s="3"/>
      <c r="M29532" s="3"/>
      <c r="N29532" s="3"/>
    </row>
    <row r="29533">
      <c r="A29533" s="3"/>
      <c r="B29533" s="3"/>
      <c r="C29533" s="3"/>
      <c r="D29533" s="3"/>
      <c r="E29533" s="3"/>
      <c r="F29533" s="3"/>
      <c r="G29533" s="3"/>
      <c r="H29533" s="3"/>
      <c r="I29533" s="3"/>
      <c r="J29533" s="3"/>
      <c r="K29533" s="3"/>
      <c r="L29533" s="3"/>
      <c r="M29533" s="3"/>
      <c r="N29533" s="3"/>
    </row>
    <row r="29534">
      <c r="A29534" s="3"/>
      <c r="B29534" s="3"/>
      <c r="C29534" s="3"/>
      <c r="D29534" s="3"/>
      <c r="E29534" s="3"/>
      <c r="F29534" s="3"/>
      <c r="G29534" s="3"/>
      <c r="H29534" s="3"/>
      <c r="I29534" s="3"/>
      <c r="J29534" s="3"/>
      <c r="K29534" s="3"/>
      <c r="L29534" s="3"/>
      <c r="M29534" s="3"/>
      <c r="N29534" s="3"/>
    </row>
    <row r="29535">
      <c r="A29535" s="3"/>
      <c r="B29535" s="3"/>
      <c r="C29535" s="3"/>
      <c r="D29535" s="3"/>
      <c r="E29535" s="3"/>
      <c r="F29535" s="3"/>
      <c r="G29535" s="3"/>
      <c r="H29535" s="3"/>
      <c r="I29535" s="3"/>
      <c r="J29535" s="3"/>
      <c r="K29535" s="3"/>
      <c r="L29535" s="3"/>
      <c r="M29535" s="3"/>
      <c r="N29535" s="3"/>
    </row>
    <row r="29536">
      <c r="A29536" s="3"/>
      <c r="B29536" s="3"/>
      <c r="C29536" s="3"/>
      <c r="D29536" s="3"/>
      <c r="E29536" s="3"/>
      <c r="F29536" s="3"/>
      <c r="G29536" s="3"/>
      <c r="H29536" s="3"/>
      <c r="I29536" s="3"/>
      <c r="J29536" s="3"/>
      <c r="K29536" s="3"/>
      <c r="L29536" s="3"/>
      <c r="M29536" s="3"/>
      <c r="N29536" s="3"/>
    </row>
    <row r="29537">
      <c r="A29537" s="3"/>
      <c r="B29537" s="3"/>
      <c r="C29537" s="3"/>
      <c r="D29537" s="3"/>
      <c r="E29537" s="3"/>
      <c r="F29537" s="3"/>
      <c r="G29537" s="3"/>
      <c r="H29537" s="3"/>
      <c r="I29537" s="3"/>
      <c r="J29537" s="3"/>
      <c r="K29537" s="3"/>
      <c r="L29537" s="3"/>
      <c r="M29537" s="3"/>
      <c r="N29537" s="3"/>
    </row>
    <row r="29538">
      <c r="A29538" s="3"/>
      <c r="B29538" s="3"/>
      <c r="C29538" s="3"/>
      <c r="D29538" s="3"/>
      <c r="E29538" s="3"/>
      <c r="F29538" s="3"/>
      <c r="G29538" s="3"/>
      <c r="H29538" s="3"/>
      <c r="I29538" s="3"/>
      <c r="J29538" s="3"/>
      <c r="K29538" s="3"/>
      <c r="L29538" s="3"/>
      <c r="M29538" s="3"/>
      <c r="N29538" s="3"/>
    </row>
    <row r="29539">
      <c r="A29539" s="3"/>
      <c r="B29539" s="3"/>
      <c r="C29539" s="3"/>
      <c r="D29539" s="3"/>
      <c r="E29539" s="3"/>
      <c r="F29539" s="3"/>
      <c r="G29539" s="3"/>
      <c r="H29539" s="3"/>
      <c r="I29539" s="3"/>
      <c r="J29539" s="3"/>
      <c r="K29539" s="3"/>
      <c r="L29539" s="3"/>
      <c r="M29539" s="3"/>
      <c r="N29539" s="3"/>
    </row>
    <row r="29540">
      <c r="A29540" s="3"/>
      <c r="B29540" s="3"/>
      <c r="C29540" s="3"/>
      <c r="D29540" s="3"/>
      <c r="E29540" s="3"/>
      <c r="F29540" s="3"/>
      <c r="G29540" s="3"/>
      <c r="H29540" s="3"/>
      <c r="I29540" s="3"/>
      <c r="J29540" s="3"/>
      <c r="K29540" s="3"/>
      <c r="L29540" s="3"/>
      <c r="M29540" s="3"/>
      <c r="N29540" s="3"/>
    </row>
    <row r="29541">
      <c r="A29541" s="3"/>
      <c r="B29541" s="3"/>
      <c r="C29541" s="3"/>
      <c r="D29541" s="3"/>
      <c r="E29541" s="3"/>
      <c r="F29541" s="3"/>
      <c r="G29541" s="3"/>
      <c r="H29541" s="3"/>
      <c r="I29541" s="3"/>
      <c r="J29541" s="3"/>
      <c r="K29541" s="3"/>
      <c r="L29541" s="3"/>
      <c r="M29541" s="3"/>
      <c r="N29541" s="3"/>
    </row>
    <row r="29542">
      <c r="A29542" s="3"/>
      <c r="B29542" s="3"/>
      <c r="C29542" s="3"/>
      <c r="D29542" s="3"/>
      <c r="E29542" s="3"/>
      <c r="F29542" s="3"/>
      <c r="G29542" s="3"/>
      <c r="H29542" s="3"/>
      <c r="I29542" s="3"/>
      <c r="J29542" s="3"/>
      <c r="K29542" s="3"/>
      <c r="L29542" s="3"/>
      <c r="M29542" s="3"/>
      <c r="N29542" s="3"/>
    </row>
    <row r="29543">
      <c r="A29543" s="3"/>
      <c r="B29543" s="3"/>
      <c r="C29543" s="3"/>
      <c r="D29543" s="3"/>
      <c r="E29543" s="3"/>
      <c r="F29543" s="3"/>
      <c r="G29543" s="3"/>
      <c r="H29543" s="3"/>
      <c r="I29543" s="3"/>
      <c r="J29543" s="3"/>
      <c r="K29543" s="3"/>
      <c r="L29543" s="3"/>
      <c r="M29543" s="3"/>
      <c r="N29543" s="3"/>
    </row>
    <row r="29544">
      <c r="A29544" s="3"/>
      <c r="B29544" s="3"/>
      <c r="C29544" s="3"/>
      <c r="D29544" s="3"/>
      <c r="E29544" s="3"/>
      <c r="F29544" s="3"/>
      <c r="G29544" s="3"/>
      <c r="H29544" s="3"/>
      <c r="I29544" s="3"/>
      <c r="J29544" s="3"/>
      <c r="K29544" s="3"/>
      <c r="L29544" s="3"/>
      <c r="M29544" s="3"/>
      <c r="N29544" s="3"/>
    </row>
    <row r="29545">
      <c r="A29545" s="3"/>
      <c r="B29545" s="3"/>
      <c r="C29545" s="3"/>
      <c r="D29545" s="3"/>
      <c r="E29545" s="3"/>
      <c r="F29545" s="3"/>
      <c r="G29545" s="3"/>
      <c r="H29545" s="3"/>
      <c r="I29545" s="3"/>
      <c r="J29545" s="3"/>
      <c r="K29545" s="3"/>
      <c r="L29545" s="3"/>
      <c r="M29545" s="3"/>
      <c r="N29545" s="3"/>
    </row>
    <row r="29546">
      <c r="A29546" s="3"/>
      <c r="B29546" s="3"/>
      <c r="C29546" s="3"/>
      <c r="D29546" s="3"/>
      <c r="E29546" s="3"/>
      <c r="F29546" s="3"/>
      <c r="G29546" s="3"/>
      <c r="H29546" s="3"/>
      <c r="I29546" s="3"/>
      <c r="J29546" s="3"/>
      <c r="K29546" s="3"/>
      <c r="L29546" s="3"/>
      <c r="M29546" s="3"/>
      <c r="N29546" s="3"/>
    </row>
    <row r="29547">
      <c r="A29547" s="3"/>
      <c r="B29547" s="3"/>
      <c r="C29547" s="3"/>
      <c r="D29547" s="3"/>
      <c r="E29547" s="3"/>
      <c r="F29547" s="3"/>
      <c r="G29547" s="3"/>
      <c r="H29547" s="3"/>
      <c r="I29547" s="3"/>
      <c r="J29547" s="3"/>
      <c r="K29547" s="3"/>
      <c r="L29547" s="3"/>
      <c r="M29547" s="3"/>
      <c r="N29547" s="3"/>
    </row>
    <row r="29548">
      <c r="A29548" s="3"/>
      <c r="B29548" s="3"/>
      <c r="C29548" s="3"/>
      <c r="D29548" s="3"/>
      <c r="E29548" s="3"/>
      <c r="F29548" s="3"/>
      <c r="G29548" s="3"/>
      <c r="H29548" s="3"/>
      <c r="I29548" s="3"/>
      <c r="J29548" s="3"/>
      <c r="K29548" s="3"/>
      <c r="L29548" s="3"/>
      <c r="M29548" s="3"/>
      <c r="N29548" s="3"/>
    </row>
    <row r="29549">
      <c r="A29549" s="3"/>
      <c r="B29549" s="3"/>
      <c r="C29549" s="3"/>
      <c r="D29549" s="3"/>
      <c r="E29549" s="3"/>
      <c r="F29549" s="3"/>
      <c r="G29549" s="3"/>
      <c r="H29549" s="3"/>
      <c r="I29549" s="3"/>
      <c r="J29549" s="3"/>
      <c r="K29549" s="3"/>
      <c r="L29549" s="3"/>
      <c r="M29549" s="3"/>
      <c r="N29549" s="3"/>
    </row>
    <row r="29550">
      <c r="A29550" s="3"/>
      <c r="B29550" s="3"/>
      <c r="C29550" s="3"/>
      <c r="D29550" s="3"/>
      <c r="E29550" s="3"/>
      <c r="F29550" s="3"/>
      <c r="G29550" s="3"/>
      <c r="H29550" s="3"/>
      <c r="I29550" s="3"/>
      <c r="J29550" s="3"/>
      <c r="K29550" s="3"/>
      <c r="L29550" s="3"/>
      <c r="M29550" s="3"/>
      <c r="N29550" s="3"/>
    </row>
    <row r="29551">
      <c r="A29551" s="3"/>
      <c r="B29551" s="3"/>
      <c r="C29551" s="3"/>
      <c r="D29551" s="3"/>
      <c r="E29551" s="3"/>
      <c r="F29551" s="3"/>
      <c r="G29551" s="3"/>
      <c r="H29551" s="3"/>
      <c r="I29551" s="3"/>
      <c r="J29551" s="3"/>
      <c r="K29551" s="3"/>
      <c r="L29551" s="3"/>
      <c r="M29551" s="3"/>
      <c r="N29551" s="3"/>
    </row>
    <row r="29552">
      <c r="A29552" s="3"/>
      <c r="B29552" s="3"/>
      <c r="C29552" s="3"/>
      <c r="D29552" s="3"/>
      <c r="E29552" s="3"/>
      <c r="F29552" s="3"/>
      <c r="G29552" s="3"/>
      <c r="H29552" s="3"/>
      <c r="I29552" s="3"/>
      <c r="J29552" s="3"/>
      <c r="K29552" s="3"/>
      <c r="L29552" s="3"/>
      <c r="M29552" s="3"/>
      <c r="N29552" s="3"/>
    </row>
    <row r="29553">
      <c r="A29553" s="3"/>
      <c r="B29553" s="3"/>
      <c r="C29553" s="3"/>
      <c r="D29553" s="3"/>
      <c r="E29553" s="3"/>
      <c r="F29553" s="3"/>
      <c r="G29553" s="3"/>
      <c r="H29553" s="3"/>
      <c r="I29553" s="3"/>
      <c r="J29553" s="3"/>
      <c r="K29553" s="3"/>
      <c r="L29553" s="3"/>
      <c r="M29553" s="3"/>
      <c r="N29553" s="3"/>
    </row>
    <row r="29554">
      <c r="A29554" s="3"/>
      <c r="B29554" s="3"/>
      <c r="C29554" s="3"/>
      <c r="D29554" s="3"/>
      <c r="E29554" s="3"/>
      <c r="F29554" s="3"/>
      <c r="G29554" s="3"/>
      <c r="H29554" s="3"/>
      <c r="I29554" s="3"/>
      <c r="J29554" s="3"/>
      <c r="K29554" s="3"/>
      <c r="L29554" s="3"/>
      <c r="M29554" s="3"/>
      <c r="N29554" s="3"/>
    </row>
    <row r="29555">
      <c r="A29555" s="3"/>
      <c r="B29555" s="3"/>
      <c r="C29555" s="3"/>
      <c r="D29555" s="3"/>
      <c r="E29555" s="3"/>
      <c r="F29555" s="3"/>
      <c r="G29555" s="3"/>
      <c r="H29555" s="3"/>
      <c r="I29555" s="3"/>
      <c r="J29555" s="3"/>
      <c r="K29555" s="3"/>
      <c r="L29555" s="3"/>
      <c r="M29555" s="3"/>
      <c r="N29555" s="3"/>
    </row>
    <row r="29556">
      <c r="A29556" s="3"/>
      <c r="B29556" s="3"/>
      <c r="C29556" s="3"/>
      <c r="D29556" s="3"/>
      <c r="E29556" s="3"/>
      <c r="F29556" s="3"/>
      <c r="G29556" s="3"/>
      <c r="H29556" s="3"/>
      <c r="I29556" s="3"/>
      <c r="J29556" s="3"/>
      <c r="K29556" s="3"/>
      <c r="L29556" s="3"/>
      <c r="M29556" s="3"/>
      <c r="N29556" s="3"/>
    </row>
    <row r="29557">
      <c r="A29557" s="3"/>
      <c r="B29557" s="3"/>
      <c r="C29557" s="3"/>
      <c r="D29557" s="3"/>
      <c r="E29557" s="3"/>
      <c r="F29557" s="3"/>
      <c r="G29557" s="3"/>
      <c r="H29557" s="3"/>
      <c r="I29557" s="3"/>
      <c r="J29557" s="3"/>
      <c r="K29557" s="3"/>
      <c r="L29557" s="3"/>
      <c r="M29557" s="3"/>
      <c r="N29557" s="3"/>
    </row>
    <row r="29558">
      <c r="A29558" s="3"/>
      <c r="B29558" s="3"/>
      <c r="C29558" s="3"/>
      <c r="D29558" s="3"/>
      <c r="E29558" s="3"/>
      <c r="F29558" s="3"/>
      <c r="G29558" s="3"/>
      <c r="H29558" s="3"/>
      <c r="I29558" s="3"/>
      <c r="J29558" s="3"/>
      <c r="K29558" s="3"/>
      <c r="L29558" s="3"/>
      <c r="M29558" s="3"/>
      <c r="N29558" s="3"/>
    </row>
    <row r="29559">
      <c r="A29559" s="3"/>
      <c r="B29559" s="3"/>
      <c r="C29559" s="3"/>
      <c r="D29559" s="3"/>
      <c r="E29559" s="3"/>
      <c r="F29559" s="3"/>
      <c r="G29559" s="3"/>
      <c r="H29559" s="3"/>
      <c r="I29559" s="3"/>
      <c r="J29559" s="3"/>
      <c r="K29559" s="3"/>
      <c r="L29559" s="3"/>
      <c r="M29559" s="3"/>
      <c r="N29559" s="3"/>
    </row>
    <row r="29560">
      <c r="A29560" s="3"/>
      <c r="B29560" s="3"/>
      <c r="C29560" s="3"/>
      <c r="D29560" s="3"/>
      <c r="E29560" s="3"/>
      <c r="F29560" s="3"/>
      <c r="G29560" s="3"/>
      <c r="H29560" s="3"/>
      <c r="I29560" s="3"/>
      <c r="J29560" s="3"/>
      <c r="K29560" s="3"/>
      <c r="L29560" s="3"/>
      <c r="M29560" s="3"/>
      <c r="N29560" s="3"/>
    </row>
    <row r="29561">
      <c r="A29561" s="3"/>
      <c r="B29561" s="3"/>
      <c r="C29561" s="3"/>
      <c r="D29561" s="3"/>
      <c r="E29561" s="3"/>
      <c r="F29561" s="3"/>
      <c r="G29561" s="3"/>
      <c r="H29561" s="3"/>
      <c r="I29561" s="3"/>
      <c r="J29561" s="3"/>
      <c r="K29561" s="3"/>
      <c r="L29561" s="3"/>
      <c r="M29561" s="3"/>
      <c r="N29561" s="3"/>
    </row>
    <row r="29562">
      <c r="A29562" s="3"/>
      <c r="B29562" s="3"/>
      <c r="C29562" s="3"/>
      <c r="D29562" s="3"/>
      <c r="E29562" s="3"/>
      <c r="F29562" s="3"/>
      <c r="G29562" s="3"/>
      <c r="H29562" s="3"/>
      <c r="I29562" s="3"/>
      <c r="J29562" s="3"/>
      <c r="K29562" s="3"/>
      <c r="L29562" s="3"/>
      <c r="M29562" s="3"/>
      <c r="N29562" s="3"/>
    </row>
    <row r="29563">
      <c r="A29563" s="3"/>
      <c r="B29563" s="3"/>
      <c r="C29563" s="3"/>
      <c r="D29563" s="3"/>
      <c r="E29563" s="3"/>
      <c r="F29563" s="3"/>
      <c r="G29563" s="3"/>
      <c r="H29563" s="3"/>
      <c r="I29563" s="3"/>
      <c r="J29563" s="3"/>
      <c r="K29563" s="3"/>
      <c r="L29563" s="3"/>
      <c r="M29563" s="3"/>
      <c r="N29563" s="3"/>
    </row>
    <row r="29564">
      <c r="A29564" s="3"/>
      <c r="B29564" s="3"/>
      <c r="C29564" s="3"/>
      <c r="D29564" s="3"/>
      <c r="E29564" s="3"/>
      <c r="F29564" s="3"/>
      <c r="G29564" s="3"/>
      <c r="H29564" s="3"/>
      <c r="I29564" s="3"/>
      <c r="J29564" s="3"/>
      <c r="K29564" s="3"/>
      <c r="L29564" s="3"/>
      <c r="M29564" s="3"/>
      <c r="N29564" s="3"/>
    </row>
    <row r="29565">
      <c r="A29565" s="3"/>
      <c r="B29565" s="3"/>
      <c r="C29565" s="3"/>
      <c r="D29565" s="3"/>
      <c r="E29565" s="3"/>
      <c r="F29565" s="3"/>
      <c r="G29565" s="3"/>
      <c r="H29565" s="3"/>
      <c r="I29565" s="3"/>
      <c r="J29565" s="3"/>
      <c r="K29565" s="3"/>
      <c r="L29565" s="3"/>
      <c r="M29565" s="3"/>
      <c r="N29565" s="3"/>
    </row>
    <row r="29566">
      <c r="A29566" s="3"/>
      <c r="B29566" s="3"/>
      <c r="C29566" s="3"/>
      <c r="D29566" s="3"/>
      <c r="E29566" s="3"/>
      <c r="F29566" s="3"/>
      <c r="G29566" s="3"/>
      <c r="H29566" s="3"/>
      <c r="I29566" s="3"/>
      <c r="J29566" s="3"/>
      <c r="K29566" s="3"/>
      <c r="L29566" s="3"/>
      <c r="M29566" s="3"/>
      <c r="N29566" s="3"/>
    </row>
    <row r="29567">
      <c r="A29567" s="3"/>
      <c r="B29567" s="3"/>
      <c r="C29567" s="3"/>
      <c r="D29567" s="3"/>
      <c r="E29567" s="3"/>
      <c r="F29567" s="3"/>
      <c r="G29567" s="3"/>
      <c r="H29567" s="3"/>
      <c r="I29567" s="3"/>
      <c r="J29567" s="3"/>
      <c r="K29567" s="3"/>
      <c r="L29567" s="3"/>
      <c r="M29567" s="3"/>
      <c r="N29567" s="3"/>
    </row>
    <row r="29568">
      <c r="A29568" s="3"/>
      <c r="B29568" s="3"/>
      <c r="C29568" s="3"/>
      <c r="D29568" s="3"/>
      <c r="E29568" s="3"/>
      <c r="F29568" s="3"/>
      <c r="G29568" s="3"/>
      <c r="H29568" s="3"/>
      <c r="I29568" s="3"/>
      <c r="J29568" s="3"/>
      <c r="K29568" s="3"/>
      <c r="L29568" s="3"/>
      <c r="M29568" s="3"/>
      <c r="N29568" s="3"/>
    </row>
    <row r="29569">
      <c r="A29569" s="3"/>
      <c r="B29569" s="3"/>
      <c r="C29569" s="3"/>
      <c r="D29569" s="3"/>
      <c r="E29569" s="3"/>
      <c r="F29569" s="3"/>
      <c r="G29569" s="3"/>
      <c r="H29569" s="3"/>
      <c r="I29569" s="3"/>
      <c r="J29569" s="3"/>
      <c r="K29569" s="3"/>
      <c r="L29569" s="3"/>
      <c r="M29569" s="3"/>
      <c r="N29569" s="3"/>
    </row>
    <row r="29570">
      <c r="A29570" s="3"/>
      <c r="B29570" s="3"/>
      <c r="C29570" s="3"/>
      <c r="D29570" s="3"/>
      <c r="E29570" s="3"/>
      <c r="F29570" s="3"/>
      <c r="G29570" s="3"/>
      <c r="H29570" s="3"/>
      <c r="I29570" s="3"/>
      <c r="J29570" s="3"/>
      <c r="K29570" s="3"/>
      <c r="L29570" s="3"/>
      <c r="M29570" s="3"/>
      <c r="N29570" s="3"/>
    </row>
    <row r="29571">
      <c r="A29571" s="3"/>
      <c r="B29571" s="3"/>
      <c r="C29571" s="3"/>
      <c r="D29571" s="3"/>
      <c r="E29571" s="3"/>
      <c r="F29571" s="3"/>
      <c r="G29571" s="3"/>
      <c r="H29571" s="3"/>
      <c r="I29571" s="3"/>
      <c r="J29571" s="3"/>
      <c r="K29571" s="3"/>
      <c r="L29571" s="3"/>
      <c r="M29571" s="3"/>
      <c r="N29571" s="3"/>
    </row>
    <row r="29572">
      <c r="A29572" s="3"/>
      <c r="B29572" s="3"/>
      <c r="C29572" s="3"/>
      <c r="D29572" s="3"/>
      <c r="E29572" s="3"/>
      <c r="F29572" s="3"/>
      <c r="G29572" s="3"/>
      <c r="H29572" s="3"/>
      <c r="I29572" s="3"/>
      <c r="J29572" s="3"/>
      <c r="K29572" s="3"/>
      <c r="L29572" s="3"/>
      <c r="M29572" s="3"/>
      <c r="N29572" s="3"/>
    </row>
    <row r="29573">
      <c r="A29573" s="3"/>
      <c r="B29573" s="3"/>
      <c r="C29573" s="3"/>
      <c r="D29573" s="3"/>
      <c r="E29573" s="3"/>
      <c r="F29573" s="3"/>
      <c r="G29573" s="3"/>
      <c r="H29573" s="3"/>
      <c r="I29573" s="3"/>
      <c r="J29573" s="3"/>
      <c r="K29573" s="3"/>
      <c r="L29573" s="3"/>
      <c r="M29573" s="3"/>
      <c r="N29573" s="3"/>
    </row>
    <row r="29574">
      <c r="A29574" s="3"/>
      <c r="B29574" s="3"/>
      <c r="C29574" s="3"/>
      <c r="D29574" s="3"/>
      <c r="E29574" s="3"/>
      <c r="F29574" s="3"/>
      <c r="G29574" s="3"/>
      <c r="H29574" s="3"/>
      <c r="I29574" s="3"/>
      <c r="J29574" s="3"/>
      <c r="K29574" s="3"/>
      <c r="L29574" s="3"/>
      <c r="M29574" s="3"/>
      <c r="N29574" s="3"/>
    </row>
    <row r="29575">
      <c r="A29575" s="3"/>
      <c r="B29575" s="3"/>
      <c r="C29575" s="3"/>
      <c r="D29575" s="3"/>
      <c r="E29575" s="3"/>
      <c r="F29575" s="3"/>
      <c r="G29575" s="3"/>
      <c r="H29575" s="3"/>
      <c r="I29575" s="3"/>
      <c r="J29575" s="3"/>
      <c r="K29575" s="3"/>
      <c r="L29575" s="3"/>
      <c r="M29575" s="3"/>
      <c r="N29575" s="3"/>
    </row>
    <row r="29576">
      <c r="A29576" s="3"/>
      <c r="B29576" s="3"/>
      <c r="C29576" s="3"/>
      <c r="D29576" s="3"/>
      <c r="E29576" s="3"/>
      <c r="F29576" s="3"/>
      <c r="G29576" s="3"/>
      <c r="H29576" s="3"/>
      <c r="I29576" s="3"/>
      <c r="J29576" s="3"/>
      <c r="K29576" s="3"/>
      <c r="L29576" s="3"/>
      <c r="M29576" s="3"/>
      <c r="N29576" s="3"/>
    </row>
    <row r="29577">
      <c r="A29577" s="3"/>
      <c r="B29577" s="3"/>
      <c r="C29577" s="3"/>
      <c r="D29577" s="3"/>
      <c r="E29577" s="3"/>
      <c r="F29577" s="3"/>
      <c r="G29577" s="3"/>
      <c r="H29577" s="3"/>
      <c r="I29577" s="3"/>
      <c r="J29577" s="3"/>
      <c r="K29577" s="3"/>
      <c r="L29577" s="3"/>
      <c r="M29577" s="3"/>
      <c r="N29577" s="3"/>
    </row>
    <row r="29578">
      <c r="A29578" s="3"/>
      <c r="B29578" s="3"/>
      <c r="C29578" s="3"/>
      <c r="D29578" s="3"/>
      <c r="E29578" s="3"/>
      <c r="F29578" s="3"/>
      <c r="G29578" s="3"/>
      <c r="H29578" s="3"/>
      <c r="I29578" s="3"/>
      <c r="J29578" s="3"/>
      <c r="K29578" s="3"/>
      <c r="L29578" s="3"/>
      <c r="M29578" s="3"/>
      <c r="N29578" s="3"/>
    </row>
    <row r="29579">
      <c r="A29579" s="3"/>
      <c r="B29579" s="3"/>
      <c r="C29579" s="3"/>
      <c r="D29579" s="3"/>
      <c r="E29579" s="3"/>
      <c r="F29579" s="3"/>
      <c r="G29579" s="3"/>
      <c r="H29579" s="3"/>
      <c r="I29579" s="3"/>
      <c r="J29579" s="3"/>
      <c r="K29579" s="3"/>
      <c r="L29579" s="3"/>
      <c r="M29579" s="3"/>
      <c r="N29579" s="3"/>
    </row>
    <row r="29580">
      <c r="A29580" s="3"/>
      <c r="B29580" s="3"/>
      <c r="C29580" s="3"/>
      <c r="D29580" s="3"/>
      <c r="E29580" s="3"/>
      <c r="F29580" s="3"/>
      <c r="G29580" s="3"/>
      <c r="H29580" s="3"/>
      <c r="I29580" s="3"/>
      <c r="J29580" s="3"/>
      <c r="K29580" s="3"/>
      <c r="L29580" s="3"/>
      <c r="M29580" s="3"/>
      <c r="N29580" s="3"/>
    </row>
    <row r="29581">
      <c r="A29581" s="3"/>
      <c r="B29581" s="3"/>
      <c r="C29581" s="3"/>
      <c r="D29581" s="3"/>
      <c r="E29581" s="3"/>
      <c r="F29581" s="3"/>
      <c r="G29581" s="3"/>
      <c r="H29581" s="3"/>
      <c r="I29581" s="3"/>
      <c r="J29581" s="3"/>
      <c r="K29581" s="3"/>
      <c r="L29581" s="3"/>
      <c r="M29581" s="3"/>
      <c r="N29581" s="3"/>
    </row>
    <row r="29582">
      <c r="A29582" s="3"/>
      <c r="B29582" s="3"/>
      <c r="C29582" s="3"/>
      <c r="D29582" s="3"/>
      <c r="E29582" s="3"/>
      <c r="F29582" s="3"/>
      <c r="G29582" s="3"/>
      <c r="H29582" s="3"/>
      <c r="I29582" s="3"/>
      <c r="J29582" s="3"/>
      <c r="K29582" s="3"/>
      <c r="L29582" s="3"/>
      <c r="M29582" s="3"/>
      <c r="N29582" s="3"/>
    </row>
    <row r="29583">
      <c r="A29583" s="3"/>
      <c r="B29583" s="3"/>
      <c r="C29583" s="3"/>
      <c r="D29583" s="3"/>
      <c r="E29583" s="3"/>
      <c r="F29583" s="3"/>
      <c r="G29583" s="3"/>
      <c r="H29583" s="3"/>
      <c r="I29583" s="3"/>
      <c r="J29583" s="3"/>
      <c r="K29583" s="3"/>
      <c r="L29583" s="3"/>
      <c r="M29583" s="3"/>
      <c r="N29583" s="3"/>
    </row>
    <row r="29584">
      <c r="A29584" s="3"/>
      <c r="B29584" s="3"/>
      <c r="C29584" s="3"/>
      <c r="D29584" s="3"/>
      <c r="E29584" s="3"/>
      <c r="F29584" s="3"/>
      <c r="G29584" s="3"/>
      <c r="H29584" s="3"/>
      <c r="I29584" s="3"/>
      <c r="J29584" s="3"/>
      <c r="K29584" s="3"/>
      <c r="L29584" s="3"/>
      <c r="M29584" s="3"/>
      <c r="N29584" s="3"/>
    </row>
    <row r="29585">
      <c r="A29585" s="3"/>
      <c r="B29585" s="3"/>
      <c r="C29585" s="3"/>
      <c r="D29585" s="3"/>
      <c r="E29585" s="3"/>
      <c r="F29585" s="3"/>
      <c r="G29585" s="3"/>
      <c r="H29585" s="3"/>
      <c r="I29585" s="3"/>
      <c r="J29585" s="3"/>
      <c r="K29585" s="3"/>
      <c r="L29585" s="3"/>
      <c r="M29585" s="3"/>
      <c r="N29585" s="3"/>
    </row>
    <row r="29586">
      <c r="A29586" s="3"/>
      <c r="B29586" s="3"/>
      <c r="C29586" s="3"/>
      <c r="D29586" s="3"/>
      <c r="E29586" s="3"/>
      <c r="F29586" s="3"/>
      <c r="G29586" s="3"/>
      <c r="H29586" s="3"/>
      <c r="I29586" s="3"/>
      <c r="J29586" s="3"/>
      <c r="K29586" s="3"/>
      <c r="L29586" s="3"/>
      <c r="M29586" s="3"/>
      <c r="N29586" s="3"/>
    </row>
    <row r="29587">
      <c r="A29587" s="3"/>
      <c r="B29587" s="3"/>
      <c r="C29587" s="3"/>
      <c r="D29587" s="3"/>
      <c r="E29587" s="3"/>
      <c r="F29587" s="3"/>
      <c r="G29587" s="3"/>
      <c r="H29587" s="3"/>
      <c r="I29587" s="3"/>
      <c r="J29587" s="3"/>
      <c r="K29587" s="3"/>
      <c r="L29587" s="3"/>
      <c r="M29587" s="3"/>
      <c r="N29587" s="3"/>
    </row>
    <row r="29588">
      <c r="A29588" s="3"/>
      <c r="B29588" s="3"/>
      <c r="C29588" s="3"/>
      <c r="D29588" s="3"/>
      <c r="E29588" s="3"/>
      <c r="F29588" s="3"/>
      <c r="G29588" s="3"/>
      <c r="H29588" s="3"/>
      <c r="I29588" s="3"/>
      <c r="J29588" s="3"/>
      <c r="K29588" s="3"/>
      <c r="L29588" s="3"/>
      <c r="M29588" s="3"/>
      <c r="N29588" s="3"/>
    </row>
    <row r="29589">
      <c r="A29589" s="3"/>
      <c r="B29589" s="3"/>
      <c r="C29589" s="3"/>
      <c r="D29589" s="3"/>
      <c r="E29589" s="3"/>
      <c r="F29589" s="3"/>
      <c r="G29589" s="3"/>
      <c r="H29589" s="3"/>
      <c r="I29589" s="3"/>
      <c r="J29589" s="3"/>
      <c r="K29589" s="3"/>
      <c r="L29589" s="3"/>
      <c r="M29589" s="3"/>
      <c r="N29589" s="3"/>
    </row>
    <row r="29590">
      <c r="A29590" s="3"/>
      <c r="B29590" s="3"/>
      <c r="C29590" s="3"/>
      <c r="D29590" s="3"/>
      <c r="E29590" s="3"/>
      <c r="F29590" s="3"/>
      <c r="G29590" s="3"/>
      <c r="H29590" s="3"/>
      <c r="I29590" s="3"/>
      <c r="J29590" s="3"/>
      <c r="K29590" s="3"/>
      <c r="L29590" s="3"/>
      <c r="M29590" s="3"/>
      <c r="N29590" s="3"/>
    </row>
    <row r="29591">
      <c r="A29591" s="3"/>
      <c r="B29591" s="3"/>
      <c r="C29591" s="3"/>
      <c r="D29591" s="3"/>
      <c r="E29591" s="3"/>
      <c r="F29591" s="3"/>
      <c r="G29591" s="3"/>
      <c r="H29591" s="3"/>
      <c r="I29591" s="3"/>
      <c r="J29591" s="3"/>
      <c r="K29591" s="3"/>
      <c r="L29591" s="3"/>
      <c r="M29591" s="3"/>
      <c r="N29591" s="3"/>
    </row>
    <row r="29592">
      <c r="A29592" s="3"/>
      <c r="B29592" s="3"/>
      <c r="C29592" s="3"/>
      <c r="D29592" s="3"/>
      <c r="E29592" s="3"/>
      <c r="F29592" s="3"/>
      <c r="G29592" s="3"/>
      <c r="H29592" s="3"/>
      <c r="I29592" s="3"/>
      <c r="J29592" s="3"/>
      <c r="K29592" s="3"/>
      <c r="L29592" s="3"/>
      <c r="M29592" s="3"/>
      <c r="N29592" s="3"/>
    </row>
    <row r="29593">
      <c r="A29593" s="3"/>
      <c r="B29593" s="3"/>
      <c r="C29593" s="3"/>
      <c r="D29593" s="3"/>
      <c r="E29593" s="3"/>
      <c r="F29593" s="3"/>
      <c r="G29593" s="3"/>
      <c r="H29593" s="3"/>
      <c r="I29593" s="3"/>
      <c r="J29593" s="3"/>
      <c r="K29593" s="3"/>
      <c r="L29593" s="3"/>
      <c r="M29593" s="3"/>
      <c r="N29593" s="3"/>
    </row>
    <row r="29594">
      <c r="A29594" s="3"/>
      <c r="B29594" s="3"/>
      <c r="C29594" s="3"/>
      <c r="D29594" s="3"/>
      <c r="E29594" s="3"/>
      <c r="F29594" s="3"/>
      <c r="G29594" s="3"/>
      <c r="H29594" s="3"/>
      <c r="I29594" s="3"/>
      <c r="J29594" s="3"/>
      <c r="K29594" s="3"/>
      <c r="L29594" s="3"/>
      <c r="M29594" s="3"/>
      <c r="N29594" s="3"/>
    </row>
    <row r="29595">
      <c r="A29595" s="3"/>
      <c r="B29595" s="3"/>
      <c r="C29595" s="3"/>
      <c r="D29595" s="3"/>
      <c r="E29595" s="3"/>
      <c r="F29595" s="3"/>
      <c r="G29595" s="3"/>
      <c r="H29595" s="3"/>
      <c r="I29595" s="3"/>
      <c r="J29595" s="3"/>
      <c r="K29595" s="3"/>
      <c r="L29595" s="3"/>
      <c r="M29595" s="3"/>
      <c r="N29595" s="3"/>
    </row>
    <row r="29596">
      <c r="A29596" s="3"/>
      <c r="B29596" s="3"/>
      <c r="C29596" s="3"/>
      <c r="D29596" s="3"/>
      <c r="E29596" s="3"/>
      <c r="F29596" s="3"/>
      <c r="G29596" s="3"/>
      <c r="H29596" s="3"/>
      <c r="I29596" s="3"/>
      <c r="J29596" s="3"/>
      <c r="K29596" s="3"/>
      <c r="L29596" s="3"/>
      <c r="M29596" s="3"/>
      <c r="N29596" s="3"/>
    </row>
    <row r="29597">
      <c r="A29597" s="3"/>
      <c r="B29597" s="3"/>
      <c r="C29597" s="3"/>
      <c r="D29597" s="3"/>
      <c r="E29597" s="3"/>
      <c r="F29597" s="3"/>
      <c r="G29597" s="3"/>
      <c r="H29597" s="3"/>
      <c r="I29597" s="3"/>
      <c r="J29597" s="3"/>
      <c r="K29597" s="3"/>
      <c r="L29597" s="3"/>
      <c r="M29597" s="3"/>
      <c r="N29597" s="3"/>
    </row>
    <row r="29598">
      <c r="A29598" s="3"/>
      <c r="B29598" s="3"/>
      <c r="C29598" s="3"/>
      <c r="D29598" s="3"/>
      <c r="E29598" s="3"/>
      <c r="F29598" s="3"/>
      <c r="G29598" s="3"/>
      <c r="H29598" s="3"/>
      <c r="I29598" s="3"/>
      <c r="J29598" s="3"/>
      <c r="K29598" s="3"/>
      <c r="L29598" s="3"/>
      <c r="M29598" s="3"/>
      <c r="N29598" s="3"/>
    </row>
    <row r="29599">
      <c r="A29599" s="3"/>
      <c r="B29599" s="3"/>
      <c r="C29599" s="3"/>
      <c r="D29599" s="3"/>
      <c r="E29599" s="3"/>
      <c r="F29599" s="3"/>
      <c r="G29599" s="3"/>
      <c r="H29599" s="3"/>
      <c r="I29599" s="3"/>
      <c r="J29599" s="3"/>
      <c r="K29599" s="3"/>
      <c r="L29599" s="3"/>
      <c r="M29599" s="3"/>
      <c r="N29599" s="3"/>
    </row>
    <row r="29600">
      <c r="A29600" s="3"/>
      <c r="B29600" s="3"/>
      <c r="C29600" s="3"/>
      <c r="D29600" s="3"/>
      <c r="E29600" s="3"/>
      <c r="F29600" s="3"/>
      <c r="G29600" s="3"/>
      <c r="H29600" s="3"/>
      <c r="I29600" s="3"/>
      <c r="J29600" s="3"/>
      <c r="K29600" s="3"/>
      <c r="L29600" s="3"/>
      <c r="M29600" s="3"/>
      <c r="N29600" s="3"/>
    </row>
    <row r="29601">
      <c r="A29601" s="3"/>
      <c r="B29601" s="3"/>
      <c r="C29601" s="3"/>
      <c r="D29601" s="3"/>
      <c r="E29601" s="3"/>
      <c r="F29601" s="3"/>
      <c r="G29601" s="3"/>
      <c r="H29601" s="3"/>
      <c r="I29601" s="3"/>
      <c r="J29601" s="3"/>
      <c r="K29601" s="3"/>
      <c r="L29601" s="3"/>
      <c r="M29601" s="3"/>
      <c r="N29601" s="3"/>
    </row>
    <row r="29602">
      <c r="A29602" s="3"/>
      <c r="B29602" s="3"/>
      <c r="C29602" s="3"/>
      <c r="D29602" s="3"/>
      <c r="E29602" s="3"/>
      <c r="F29602" s="3"/>
      <c r="G29602" s="3"/>
      <c r="H29602" s="3"/>
      <c r="I29602" s="3"/>
      <c r="J29602" s="3"/>
      <c r="K29602" s="3"/>
      <c r="L29602" s="3"/>
      <c r="M29602" s="3"/>
      <c r="N29602" s="3"/>
    </row>
    <row r="29603">
      <c r="A29603" s="3"/>
      <c r="B29603" s="3"/>
      <c r="C29603" s="3"/>
      <c r="D29603" s="3"/>
      <c r="E29603" s="3"/>
      <c r="F29603" s="3"/>
      <c r="G29603" s="3"/>
      <c r="H29603" s="3"/>
      <c r="I29603" s="3"/>
      <c r="J29603" s="3"/>
      <c r="K29603" s="3"/>
      <c r="L29603" s="3"/>
      <c r="M29603" s="3"/>
      <c r="N29603" s="3"/>
    </row>
    <row r="29604">
      <c r="A29604" s="3"/>
      <c r="B29604" s="3"/>
      <c r="C29604" s="3"/>
      <c r="D29604" s="3"/>
      <c r="E29604" s="3"/>
      <c r="F29604" s="3"/>
      <c r="G29604" s="3"/>
      <c r="H29604" s="3"/>
      <c r="I29604" s="3"/>
      <c r="J29604" s="3"/>
      <c r="K29604" s="3"/>
      <c r="L29604" s="3"/>
      <c r="M29604" s="3"/>
      <c r="N29604" s="3"/>
    </row>
    <row r="29605">
      <c r="A29605" s="3"/>
      <c r="B29605" s="3"/>
      <c r="C29605" s="3"/>
      <c r="D29605" s="3"/>
      <c r="E29605" s="3"/>
      <c r="F29605" s="3"/>
      <c r="G29605" s="3"/>
      <c r="H29605" s="3"/>
      <c r="I29605" s="3"/>
      <c r="J29605" s="3"/>
      <c r="K29605" s="3"/>
      <c r="L29605" s="3"/>
      <c r="M29605" s="3"/>
      <c r="N29605" s="3"/>
    </row>
    <row r="29606">
      <c r="A29606" s="3"/>
      <c r="B29606" s="3"/>
      <c r="C29606" s="3"/>
      <c r="D29606" s="3"/>
      <c r="E29606" s="3"/>
      <c r="F29606" s="3"/>
      <c r="G29606" s="3"/>
      <c r="H29606" s="3"/>
      <c r="I29606" s="3"/>
      <c r="J29606" s="3"/>
      <c r="K29606" s="3"/>
      <c r="L29606" s="3"/>
      <c r="M29606" s="3"/>
      <c r="N29606" s="3"/>
    </row>
    <row r="29607">
      <c r="A29607" s="3"/>
      <c r="B29607" s="3"/>
      <c r="C29607" s="3"/>
      <c r="D29607" s="3"/>
      <c r="E29607" s="3"/>
      <c r="F29607" s="3"/>
      <c r="G29607" s="3"/>
      <c r="H29607" s="3"/>
      <c r="I29607" s="3"/>
      <c r="J29607" s="3"/>
      <c r="K29607" s="3"/>
      <c r="L29607" s="3"/>
      <c r="M29607" s="3"/>
      <c r="N29607" s="3"/>
    </row>
    <row r="29608">
      <c r="A29608" s="3"/>
      <c r="B29608" s="3"/>
      <c r="C29608" s="3"/>
      <c r="D29608" s="3"/>
      <c r="E29608" s="3"/>
      <c r="F29608" s="3"/>
      <c r="G29608" s="3"/>
      <c r="H29608" s="3"/>
      <c r="I29608" s="3"/>
      <c r="J29608" s="3"/>
      <c r="K29608" s="3"/>
      <c r="L29608" s="3"/>
      <c r="M29608" s="3"/>
      <c r="N29608" s="3"/>
    </row>
    <row r="29609">
      <c r="A29609" s="3"/>
      <c r="B29609" s="3"/>
      <c r="C29609" s="3"/>
      <c r="D29609" s="3"/>
      <c r="E29609" s="3"/>
      <c r="F29609" s="3"/>
      <c r="G29609" s="3"/>
      <c r="H29609" s="3"/>
      <c r="I29609" s="3"/>
      <c r="J29609" s="3"/>
      <c r="K29609" s="3"/>
      <c r="L29609" s="3"/>
      <c r="M29609" s="3"/>
      <c r="N29609" s="3"/>
    </row>
    <row r="29610">
      <c r="A29610" s="3"/>
      <c r="B29610" s="3"/>
      <c r="C29610" s="3"/>
      <c r="D29610" s="3"/>
      <c r="E29610" s="3"/>
      <c r="F29610" s="3"/>
      <c r="G29610" s="3"/>
      <c r="H29610" s="3"/>
      <c r="I29610" s="3"/>
      <c r="J29610" s="3"/>
      <c r="K29610" s="3"/>
      <c r="L29610" s="3"/>
      <c r="M29610" s="3"/>
      <c r="N29610" s="3"/>
    </row>
    <row r="29611">
      <c r="A29611" s="3"/>
      <c r="B29611" s="3"/>
      <c r="C29611" s="3"/>
      <c r="D29611" s="3"/>
      <c r="E29611" s="3"/>
      <c r="F29611" s="3"/>
      <c r="G29611" s="3"/>
      <c r="H29611" s="3"/>
      <c r="I29611" s="3"/>
      <c r="J29611" s="3"/>
      <c r="K29611" s="3"/>
      <c r="L29611" s="3"/>
      <c r="M29611" s="3"/>
      <c r="N29611" s="3"/>
    </row>
    <row r="29612">
      <c r="A29612" s="3"/>
      <c r="B29612" s="3"/>
      <c r="C29612" s="3"/>
      <c r="D29612" s="3"/>
      <c r="E29612" s="3"/>
      <c r="F29612" s="3"/>
      <c r="G29612" s="3"/>
      <c r="H29612" s="3"/>
      <c r="I29612" s="3"/>
      <c r="J29612" s="3"/>
      <c r="K29612" s="3"/>
      <c r="L29612" s="3"/>
      <c r="M29612" s="3"/>
      <c r="N29612" s="3"/>
    </row>
    <row r="29613">
      <c r="A29613" s="3"/>
      <c r="B29613" s="3"/>
      <c r="C29613" s="3"/>
      <c r="D29613" s="3"/>
      <c r="E29613" s="3"/>
      <c r="F29613" s="3"/>
      <c r="G29613" s="3"/>
      <c r="H29613" s="3"/>
      <c r="I29613" s="3"/>
      <c r="J29613" s="3"/>
      <c r="K29613" s="3"/>
      <c r="L29613" s="3"/>
      <c r="M29613" s="3"/>
      <c r="N29613" s="3"/>
    </row>
    <row r="29614">
      <c r="A29614" s="3"/>
      <c r="B29614" s="3"/>
      <c r="C29614" s="3"/>
      <c r="D29614" s="3"/>
      <c r="E29614" s="3"/>
      <c r="F29614" s="3"/>
      <c r="G29614" s="3"/>
      <c r="H29614" s="3"/>
      <c r="I29614" s="3"/>
      <c r="J29614" s="3"/>
      <c r="K29614" s="3"/>
      <c r="L29614" s="3"/>
      <c r="M29614" s="3"/>
      <c r="N29614" s="3"/>
    </row>
    <row r="29615">
      <c r="A29615" s="3"/>
      <c r="B29615" s="3"/>
      <c r="C29615" s="3"/>
      <c r="D29615" s="3"/>
      <c r="E29615" s="3"/>
      <c r="F29615" s="3"/>
      <c r="G29615" s="3"/>
      <c r="H29615" s="3"/>
      <c r="I29615" s="3"/>
      <c r="J29615" s="3"/>
      <c r="K29615" s="3"/>
      <c r="L29615" s="3"/>
      <c r="M29615" s="3"/>
      <c r="N29615" s="3"/>
    </row>
    <row r="29616">
      <c r="A29616" s="3"/>
      <c r="B29616" s="3"/>
      <c r="C29616" s="3"/>
      <c r="D29616" s="3"/>
      <c r="E29616" s="3"/>
      <c r="F29616" s="3"/>
      <c r="G29616" s="3"/>
      <c r="H29616" s="3"/>
      <c r="I29616" s="3"/>
      <c r="J29616" s="3"/>
      <c r="K29616" s="3"/>
      <c r="L29616" s="3"/>
      <c r="M29616" s="3"/>
      <c r="N29616" s="3"/>
    </row>
    <row r="29617">
      <c r="A29617" s="3"/>
      <c r="B29617" s="3"/>
      <c r="C29617" s="3"/>
      <c r="D29617" s="3"/>
      <c r="E29617" s="3"/>
      <c r="F29617" s="3"/>
      <c r="G29617" s="3"/>
      <c r="H29617" s="3"/>
      <c r="I29617" s="3"/>
      <c r="J29617" s="3"/>
      <c r="K29617" s="3"/>
      <c r="L29617" s="3"/>
      <c r="M29617" s="3"/>
      <c r="N29617" s="3"/>
    </row>
    <row r="29618">
      <c r="A29618" s="3"/>
      <c r="B29618" s="3"/>
      <c r="C29618" s="3"/>
      <c r="D29618" s="3"/>
      <c r="E29618" s="3"/>
      <c r="F29618" s="3"/>
      <c r="G29618" s="3"/>
      <c r="H29618" s="3"/>
      <c r="I29618" s="3"/>
      <c r="J29618" s="3"/>
      <c r="K29618" s="3"/>
      <c r="L29618" s="3"/>
      <c r="M29618" s="3"/>
      <c r="N29618" s="3"/>
    </row>
    <row r="29619">
      <c r="A29619" s="3"/>
      <c r="B29619" s="3"/>
      <c r="C29619" s="3"/>
      <c r="D29619" s="3"/>
      <c r="E29619" s="3"/>
      <c r="F29619" s="3"/>
      <c r="G29619" s="3"/>
      <c r="H29619" s="3"/>
      <c r="I29619" s="3"/>
      <c r="J29619" s="3"/>
      <c r="K29619" s="3"/>
      <c r="L29619" s="3"/>
      <c r="M29619" s="3"/>
      <c r="N29619" s="3"/>
    </row>
    <row r="29620">
      <c r="A29620" s="3"/>
      <c r="B29620" s="3"/>
      <c r="C29620" s="3"/>
      <c r="D29620" s="3"/>
      <c r="E29620" s="3"/>
      <c r="F29620" s="3"/>
      <c r="G29620" s="3"/>
      <c r="H29620" s="3"/>
      <c r="I29620" s="3"/>
      <c r="J29620" s="3"/>
      <c r="K29620" s="3"/>
      <c r="L29620" s="3"/>
      <c r="M29620" s="3"/>
      <c r="N29620" s="3"/>
    </row>
    <row r="29621">
      <c r="A29621" s="3"/>
      <c r="B29621" s="3"/>
      <c r="C29621" s="3"/>
      <c r="D29621" s="3"/>
      <c r="E29621" s="3"/>
      <c r="F29621" s="3"/>
      <c r="G29621" s="3"/>
      <c r="H29621" s="3"/>
      <c r="I29621" s="3"/>
      <c r="J29621" s="3"/>
      <c r="K29621" s="3"/>
      <c r="L29621" s="3"/>
      <c r="M29621" s="3"/>
      <c r="N29621" s="3"/>
    </row>
    <row r="29622">
      <c r="A29622" s="3"/>
      <c r="B29622" s="3"/>
      <c r="C29622" s="3"/>
      <c r="D29622" s="3"/>
      <c r="E29622" s="3"/>
      <c r="F29622" s="3"/>
      <c r="G29622" s="3"/>
      <c r="H29622" s="3"/>
      <c r="I29622" s="3"/>
      <c r="J29622" s="3"/>
      <c r="K29622" s="3"/>
      <c r="L29622" s="3"/>
      <c r="M29622" s="3"/>
      <c r="N29622" s="3"/>
    </row>
    <row r="29623">
      <c r="A29623" s="3"/>
      <c r="B29623" s="3"/>
      <c r="C29623" s="3"/>
      <c r="D29623" s="3"/>
      <c r="E29623" s="3"/>
      <c r="F29623" s="3"/>
      <c r="G29623" s="3"/>
      <c r="H29623" s="3"/>
      <c r="I29623" s="3"/>
      <c r="J29623" s="3"/>
      <c r="K29623" s="3"/>
      <c r="L29623" s="3"/>
      <c r="M29623" s="3"/>
      <c r="N29623" s="3"/>
    </row>
    <row r="29624">
      <c r="A29624" s="3"/>
      <c r="B29624" s="3"/>
      <c r="C29624" s="3"/>
      <c r="D29624" s="3"/>
      <c r="E29624" s="3"/>
      <c r="F29624" s="3"/>
      <c r="G29624" s="3"/>
      <c r="H29624" s="3"/>
      <c r="I29624" s="3"/>
      <c r="J29624" s="3"/>
      <c r="K29624" s="3"/>
      <c r="L29624" s="3"/>
      <c r="M29624" s="3"/>
      <c r="N29624" s="3"/>
    </row>
    <row r="29625">
      <c r="A29625" s="3"/>
      <c r="B29625" s="3"/>
      <c r="C29625" s="3"/>
      <c r="D29625" s="3"/>
      <c r="E29625" s="3"/>
      <c r="F29625" s="3"/>
      <c r="G29625" s="3"/>
      <c r="H29625" s="3"/>
      <c r="I29625" s="3"/>
      <c r="J29625" s="3"/>
      <c r="K29625" s="3"/>
      <c r="L29625" s="3"/>
      <c r="M29625" s="3"/>
      <c r="N29625" s="3"/>
    </row>
    <row r="29626">
      <c r="A29626" s="3"/>
      <c r="B29626" s="3"/>
      <c r="C29626" s="3"/>
      <c r="D29626" s="3"/>
      <c r="E29626" s="3"/>
      <c r="F29626" s="3"/>
      <c r="G29626" s="3"/>
      <c r="H29626" s="3"/>
      <c r="I29626" s="3"/>
      <c r="J29626" s="3"/>
      <c r="K29626" s="3"/>
      <c r="L29626" s="3"/>
      <c r="M29626" s="3"/>
      <c r="N29626" s="3"/>
    </row>
    <row r="29627">
      <c r="A29627" s="3"/>
      <c r="B29627" s="3"/>
      <c r="C29627" s="3"/>
      <c r="D29627" s="3"/>
      <c r="E29627" s="3"/>
      <c r="F29627" s="3"/>
      <c r="G29627" s="3"/>
      <c r="H29627" s="3"/>
      <c r="I29627" s="3"/>
      <c r="J29627" s="3"/>
      <c r="K29627" s="3"/>
      <c r="L29627" s="3"/>
      <c r="M29627" s="3"/>
      <c r="N29627" s="3"/>
    </row>
    <row r="29628">
      <c r="A29628" s="3"/>
      <c r="B29628" s="3"/>
      <c r="C29628" s="3"/>
      <c r="D29628" s="3"/>
      <c r="E29628" s="3"/>
      <c r="F29628" s="3"/>
      <c r="G29628" s="3"/>
      <c r="H29628" s="3"/>
      <c r="I29628" s="3"/>
      <c r="J29628" s="3"/>
      <c r="K29628" s="3"/>
      <c r="L29628" s="3"/>
      <c r="M29628" s="3"/>
      <c r="N29628" s="3"/>
    </row>
    <row r="29629">
      <c r="A29629" s="3"/>
      <c r="B29629" s="3"/>
      <c r="C29629" s="3"/>
      <c r="D29629" s="3"/>
      <c r="E29629" s="3"/>
      <c r="F29629" s="3"/>
      <c r="G29629" s="3"/>
      <c r="H29629" s="3"/>
      <c r="I29629" s="3"/>
      <c r="J29629" s="3"/>
      <c r="K29629" s="3"/>
      <c r="L29629" s="3"/>
      <c r="M29629" s="3"/>
      <c r="N29629" s="3"/>
    </row>
    <row r="29630">
      <c r="A29630" s="3"/>
      <c r="B29630" s="3"/>
      <c r="C29630" s="3"/>
      <c r="D29630" s="3"/>
      <c r="E29630" s="3"/>
      <c r="F29630" s="3"/>
      <c r="G29630" s="3"/>
      <c r="H29630" s="3"/>
      <c r="I29630" s="3"/>
      <c r="J29630" s="3"/>
      <c r="K29630" s="3"/>
      <c r="L29630" s="3"/>
      <c r="M29630" s="3"/>
      <c r="N29630" s="3"/>
    </row>
    <row r="29631">
      <c r="A29631" s="3"/>
      <c r="B29631" s="3"/>
      <c r="C29631" s="3"/>
      <c r="D29631" s="3"/>
      <c r="E29631" s="3"/>
      <c r="F29631" s="3"/>
      <c r="G29631" s="3"/>
      <c r="H29631" s="3"/>
      <c r="I29631" s="3"/>
      <c r="J29631" s="3"/>
      <c r="K29631" s="3"/>
      <c r="L29631" s="3"/>
      <c r="M29631" s="3"/>
      <c r="N29631" s="3"/>
    </row>
    <row r="29632">
      <c r="A29632" s="3"/>
      <c r="B29632" s="3"/>
      <c r="C29632" s="3"/>
      <c r="D29632" s="3"/>
      <c r="E29632" s="3"/>
      <c r="F29632" s="3"/>
      <c r="G29632" s="3"/>
      <c r="H29632" s="3"/>
      <c r="I29632" s="3"/>
      <c r="J29632" s="3"/>
      <c r="K29632" s="3"/>
      <c r="L29632" s="3"/>
      <c r="M29632" s="3"/>
      <c r="N29632" s="3"/>
    </row>
    <row r="29633">
      <c r="A29633" s="3"/>
      <c r="B29633" s="3"/>
      <c r="C29633" s="3"/>
      <c r="D29633" s="3"/>
      <c r="E29633" s="3"/>
      <c r="F29633" s="3"/>
      <c r="G29633" s="3"/>
      <c r="H29633" s="3"/>
      <c r="I29633" s="3"/>
      <c r="J29633" s="3"/>
      <c r="K29633" s="3"/>
      <c r="L29633" s="3"/>
      <c r="M29633" s="3"/>
      <c r="N29633" s="3"/>
    </row>
    <row r="29634">
      <c r="A29634" s="3"/>
      <c r="B29634" s="3"/>
      <c r="C29634" s="3"/>
      <c r="D29634" s="3"/>
      <c r="E29634" s="3"/>
      <c r="F29634" s="3"/>
      <c r="G29634" s="3"/>
      <c r="H29634" s="3"/>
      <c r="I29634" s="3"/>
      <c r="J29634" s="3"/>
      <c r="K29634" s="3"/>
      <c r="L29634" s="3"/>
      <c r="M29634" s="3"/>
      <c r="N29634" s="3"/>
    </row>
    <row r="29635">
      <c r="A29635" s="3"/>
      <c r="B29635" s="3"/>
      <c r="C29635" s="3"/>
      <c r="D29635" s="3"/>
      <c r="E29635" s="3"/>
      <c r="F29635" s="3"/>
      <c r="G29635" s="3"/>
      <c r="H29635" s="3"/>
      <c r="I29635" s="3"/>
      <c r="J29635" s="3"/>
      <c r="K29635" s="3"/>
      <c r="L29635" s="3"/>
      <c r="M29635" s="3"/>
      <c r="N29635" s="3"/>
    </row>
    <row r="29636">
      <c r="A29636" s="3"/>
      <c r="B29636" s="3"/>
      <c r="C29636" s="3"/>
      <c r="D29636" s="3"/>
      <c r="E29636" s="3"/>
      <c r="F29636" s="3"/>
      <c r="G29636" s="3"/>
      <c r="H29636" s="3"/>
      <c r="I29636" s="3"/>
      <c r="J29636" s="3"/>
      <c r="K29636" s="3"/>
      <c r="L29636" s="3"/>
      <c r="M29636" s="3"/>
      <c r="N29636" s="3"/>
    </row>
    <row r="29637">
      <c r="A29637" s="3"/>
      <c r="B29637" s="3"/>
      <c r="C29637" s="3"/>
      <c r="D29637" s="3"/>
      <c r="E29637" s="3"/>
      <c r="F29637" s="3"/>
      <c r="G29637" s="3"/>
      <c r="H29637" s="3"/>
      <c r="I29637" s="3"/>
      <c r="J29637" s="3"/>
      <c r="K29637" s="3"/>
      <c r="L29637" s="3"/>
      <c r="M29637" s="3"/>
      <c r="N29637" s="3"/>
    </row>
    <row r="29638">
      <c r="A29638" s="3"/>
      <c r="B29638" s="3"/>
      <c r="C29638" s="3"/>
      <c r="D29638" s="3"/>
      <c r="E29638" s="3"/>
      <c r="F29638" s="3"/>
      <c r="G29638" s="3"/>
      <c r="H29638" s="3"/>
      <c r="I29638" s="3"/>
      <c r="J29638" s="3"/>
      <c r="K29638" s="3"/>
      <c r="L29638" s="3"/>
      <c r="M29638" s="3"/>
      <c r="N29638" s="3"/>
    </row>
    <row r="29639">
      <c r="A29639" s="3"/>
      <c r="B29639" s="3"/>
      <c r="C29639" s="3"/>
      <c r="D29639" s="3"/>
      <c r="E29639" s="3"/>
      <c r="F29639" s="3"/>
      <c r="G29639" s="3"/>
      <c r="H29639" s="3"/>
      <c r="I29639" s="3"/>
      <c r="J29639" s="3"/>
      <c r="K29639" s="3"/>
      <c r="L29639" s="3"/>
      <c r="M29639" s="3"/>
      <c r="N29639" s="3"/>
    </row>
    <row r="29640">
      <c r="A29640" s="3"/>
      <c r="B29640" s="3"/>
      <c r="C29640" s="3"/>
      <c r="D29640" s="3"/>
      <c r="E29640" s="3"/>
      <c r="F29640" s="3"/>
      <c r="G29640" s="3"/>
      <c r="H29640" s="3"/>
      <c r="I29640" s="3"/>
      <c r="J29640" s="3"/>
      <c r="K29640" s="3"/>
      <c r="L29640" s="3"/>
      <c r="M29640" s="3"/>
      <c r="N29640" s="3"/>
    </row>
    <row r="29641">
      <c r="A29641" s="3"/>
      <c r="B29641" s="3"/>
      <c r="C29641" s="3"/>
      <c r="D29641" s="3"/>
      <c r="E29641" s="3"/>
      <c r="F29641" s="3"/>
      <c r="G29641" s="3"/>
      <c r="H29641" s="3"/>
      <c r="I29641" s="3"/>
      <c r="J29641" s="3"/>
      <c r="K29641" s="3"/>
      <c r="L29641" s="3"/>
      <c r="M29641" s="3"/>
      <c r="N29641" s="3"/>
    </row>
    <row r="29642">
      <c r="A29642" s="3"/>
      <c r="B29642" s="3"/>
      <c r="C29642" s="3"/>
      <c r="D29642" s="3"/>
      <c r="E29642" s="3"/>
      <c r="F29642" s="3"/>
      <c r="G29642" s="3"/>
      <c r="H29642" s="3"/>
      <c r="I29642" s="3"/>
      <c r="J29642" s="3"/>
      <c r="K29642" s="3"/>
      <c r="L29642" s="3"/>
      <c r="M29642" s="3"/>
      <c r="N29642" s="3"/>
    </row>
    <row r="29643">
      <c r="A29643" s="3"/>
      <c r="B29643" s="3"/>
      <c r="C29643" s="3"/>
      <c r="D29643" s="3"/>
      <c r="E29643" s="3"/>
      <c r="F29643" s="3"/>
      <c r="G29643" s="3"/>
      <c r="H29643" s="3"/>
      <c r="I29643" s="3"/>
      <c r="J29643" s="3"/>
      <c r="K29643" s="3"/>
      <c r="L29643" s="3"/>
      <c r="M29643" s="3"/>
      <c r="N29643" s="3"/>
    </row>
    <row r="29644">
      <c r="A29644" s="3"/>
      <c r="B29644" s="3"/>
      <c r="C29644" s="3"/>
      <c r="D29644" s="3"/>
      <c r="E29644" s="3"/>
      <c r="F29644" s="3"/>
      <c r="G29644" s="3"/>
      <c r="H29644" s="3"/>
      <c r="I29644" s="3"/>
      <c r="J29644" s="3"/>
      <c r="K29644" s="3"/>
      <c r="L29644" s="3"/>
      <c r="M29644" s="3"/>
      <c r="N29644" s="3"/>
    </row>
    <row r="29645">
      <c r="A29645" s="3"/>
      <c r="B29645" s="3"/>
      <c r="C29645" s="3"/>
      <c r="D29645" s="3"/>
      <c r="E29645" s="3"/>
      <c r="F29645" s="3"/>
      <c r="G29645" s="3"/>
      <c r="H29645" s="3"/>
      <c r="I29645" s="3"/>
      <c r="J29645" s="3"/>
      <c r="K29645" s="3"/>
      <c r="L29645" s="3"/>
      <c r="M29645" s="3"/>
      <c r="N29645" s="3"/>
    </row>
    <row r="29646">
      <c r="A29646" s="3"/>
      <c r="B29646" s="3"/>
      <c r="C29646" s="3"/>
      <c r="D29646" s="3"/>
      <c r="E29646" s="3"/>
      <c r="F29646" s="3"/>
      <c r="G29646" s="3"/>
      <c r="H29646" s="3"/>
      <c r="I29646" s="3"/>
      <c r="J29646" s="3"/>
      <c r="K29646" s="3"/>
      <c r="L29646" s="3"/>
      <c r="M29646" s="3"/>
      <c r="N29646" s="3"/>
    </row>
    <row r="29647">
      <c r="A29647" s="3"/>
      <c r="B29647" s="3"/>
      <c r="C29647" s="3"/>
      <c r="D29647" s="3"/>
      <c r="E29647" s="3"/>
      <c r="F29647" s="3"/>
      <c r="G29647" s="3"/>
      <c r="H29647" s="3"/>
      <c r="I29647" s="3"/>
      <c r="J29647" s="3"/>
      <c r="K29647" s="3"/>
      <c r="L29647" s="3"/>
      <c r="M29647" s="3"/>
      <c r="N29647" s="3"/>
    </row>
    <row r="29648">
      <c r="A29648" s="3"/>
      <c r="B29648" s="3"/>
      <c r="C29648" s="3"/>
      <c r="D29648" s="3"/>
      <c r="E29648" s="3"/>
      <c r="F29648" s="3"/>
      <c r="G29648" s="3"/>
      <c r="H29648" s="3"/>
      <c r="I29648" s="3"/>
      <c r="J29648" s="3"/>
      <c r="K29648" s="3"/>
      <c r="L29648" s="3"/>
      <c r="M29648" s="3"/>
      <c r="N29648" s="3"/>
    </row>
    <row r="29649">
      <c r="A29649" s="3"/>
      <c r="B29649" s="3"/>
      <c r="C29649" s="3"/>
      <c r="D29649" s="3"/>
      <c r="E29649" s="3"/>
      <c r="F29649" s="3"/>
      <c r="G29649" s="3"/>
      <c r="H29649" s="3"/>
      <c r="I29649" s="3"/>
      <c r="J29649" s="3"/>
      <c r="K29649" s="3"/>
      <c r="L29649" s="3"/>
      <c r="M29649" s="3"/>
      <c r="N29649" s="3"/>
    </row>
    <row r="29650">
      <c r="A29650" s="3"/>
      <c r="B29650" s="3"/>
      <c r="C29650" s="3"/>
      <c r="D29650" s="3"/>
      <c r="E29650" s="3"/>
      <c r="F29650" s="3"/>
      <c r="G29650" s="3"/>
      <c r="H29650" s="3"/>
      <c r="I29650" s="3"/>
      <c r="J29650" s="3"/>
      <c r="K29650" s="3"/>
      <c r="L29650" s="3"/>
      <c r="M29650" s="3"/>
      <c r="N29650" s="3"/>
    </row>
    <row r="29651">
      <c r="A29651" s="3"/>
      <c r="B29651" s="3"/>
      <c r="C29651" s="3"/>
      <c r="D29651" s="3"/>
      <c r="E29651" s="3"/>
      <c r="F29651" s="3"/>
      <c r="G29651" s="3"/>
      <c r="H29651" s="3"/>
      <c r="I29651" s="3"/>
      <c r="J29651" s="3"/>
      <c r="K29651" s="3"/>
      <c r="L29651" s="3"/>
      <c r="M29651" s="3"/>
      <c r="N29651" s="3"/>
    </row>
    <row r="29652">
      <c r="A29652" s="3"/>
      <c r="B29652" s="3"/>
      <c r="C29652" s="3"/>
      <c r="D29652" s="3"/>
      <c r="E29652" s="3"/>
      <c r="F29652" s="3"/>
      <c r="G29652" s="3"/>
      <c r="H29652" s="3"/>
      <c r="I29652" s="3"/>
      <c r="J29652" s="3"/>
      <c r="K29652" s="3"/>
      <c r="L29652" s="3"/>
      <c r="M29652" s="3"/>
      <c r="N29652" s="3"/>
    </row>
    <row r="29653">
      <c r="A29653" s="3"/>
      <c r="B29653" s="3"/>
      <c r="C29653" s="3"/>
      <c r="D29653" s="3"/>
      <c r="E29653" s="3"/>
      <c r="F29653" s="3"/>
      <c r="G29653" s="3"/>
      <c r="H29653" s="3"/>
      <c r="I29653" s="3"/>
      <c r="J29653" s="3"/>
      <c r="K29653" s="3"/>
      <c r="L29653" s="3"/>
      <c r="M29653" s="3"/>
      <c r="N29653" s="3"/>
    </row>
    <row r="29654">
      <c r="A29654" s="3"/>
      <c r="B29654" s="3"/>
      <c r="C29654" s="3"/>
      <c r="D29654" s="3"/>
      <c r="E29654" s="3"/>
      <c r="F29654" s="3"/>
      <c r="G29654" s="3"/>
      <c r="H29654" s="3"/>
      <c r="I29654" s="3"/>
      <c r="J29654" s="3"/>
      <c r="K29654" s="3"/>
      <c r="L29654" s="3"/>
      <c r="M29654" s="3"/>
      <c r="N29654" s="3"/>
    </row>
    <row r="29655">
      <c r="A29655" s="3"/>
      <c r="B29655" s="3"/>
      <c r="C29655" s="3"/>
      <c r="D29655" s="3"/>
      <c r="E29655" s="3"/>
      <c r="F29655" s="3"/>
      <c r="G29655" s="3"/>
      <c r="H29655" s="3"/>
      <c r="I29655" s="3"/>
      <c r="J29655" s="3"/>
      <c r="K29655" s="3"/>
      <c r="L29655" s="3"/>
      <c r="M29655" s="3"/>
      <c r="N29655" s="3"/>
    </row>
    <row r="29656">
      <c r="A29656" s="3"/>
      <c r="B29656" s="3"/>
      <c r="C29656" s="3"/>
      <c r="D29656" s="3"/>
      <c r="E29656" s="3"/>
      <c r="F29656" s="3"/>
      <c r="G29656" s="3"/>
      <c r="H29656" s="3"/>
      <c r="I29656" s="3"/>
      <c r="J29656" s="3"/>
      <c r="K29656" s="3"/>
      <c r="L29656" s="3"/>
      <c r="M29656" s="3"/>
      <c r="N29656" s="3"/>
    </row>
    <row r="29657">
      <c r="A29657" s="3"/>
      <c r="B29657" s="3"/>
      <c r="C29657" s="3"/>
      <c r="D29657" s="3"/>
      <c r="E29657" s="3"/>
      <c r="F29657" s="3"/>
      <c r="G29657" s="3"/>
      <c r="H29657" s="3"/>
      <c r="I29657" s="3"/>
      <c r="J29657" s="3"/>
      <c r="K29657" s="3"/>
      <c r="L29657" s="3"/>
      <c r="M29657" s="3"/>
      <c r="N29657" s="3"/>
    </row>
    <row r="29658">
      <c r="A29658" s="3"/>
      <c r="B29658" s="3"/>
      <c r="C29658" s="3"/>
      <c r="D29658" s="3"/>
      <c r="E29658" s="3"/>
      <c r="F29658" s="3"/>
      <c r="G29658" s="3"/>
      <c r="H29658" s="3"/>
      <c r="I29658" s="3"/>
      <c r="J29658" s="3"/>
      <c r="K29658" s="3"/>
      <c r="L29658" s="3"/>
      <c r="M29658" s="3"/>
      <c r="N29658" s="3"/>
    </row>
    <row r="29659">
      <c r="A29659" s="3"/>
      <c r="B29659" s="3"/>
      <c r="C29659" s="3"/>
      <c r="D29659" s="3"/>
      <c r="E29659" s="3"/>
      <c r="F29659" s="3"/>
      <c r="G29659" s="3"/>
      <c r="H29659" s="3"/>
      <c r="I29659" s="3"/>
      <c r="J29659" s="3"/>
      <c r="K29659" s="3"/>
      <c r="L29659" s="3"/>
      <c r="M29659" s="3"/>
      <c r="N29659" s="3"/>
    </row>
    <row r="29660">
      <c r="A29660" s="3"/>
      <c r="B29660" s="3"/>
      <c r="C29660" s="3"/>
      <c r="D29660" s="3"/>
      <c r="E29660" s="3"/>
      <c r="F29660" s="3"/>
      <c r="G29660" s="3"/>
      <c r="H29660" s="3"/>
      <c r="I29660" s="3"/>
      <c r="J29660" s="3"/>
      <c r="K29660" s="3"/>
      <c r="L29660" s="3"/>
      <c r="M29660" s="3"/>
      <c r="N29660" s="3"/>
    </row>
    <row r="29661">
      <c r="A29661" s="3"/>
      <c r="B29661" s="3"/>
      <c r="C29661" s="3"/>
      <c r="D29661" s="3"/>
      <c r="E29661" s="3"/>
      <c r="F29661" s="3"/>
      <c r="G29661" s="3"/>
      <c r="H29661" s="3"/>
      <c r="I29661" s="3"/>
      <c r="J29661" s="3"/>
      <c r="K29661" s="3"/>
      <c r="L29661" s="3"/>
      <c r="M29661" s="3"/>
      <c r="N29661" s="3"/>
    </row>
    <row r="29662">
      <c r="A29662" s="3"/>
      <c r="B29662" s="3"/>
      <c r="C29662" s="3"/>
      <c r="D29662" s="3"/>
      <c r="E29662" s="3"/>
      <c r="F29662" s="3"/>
      <c r="G29662" s="3"/>
      <c r="H29662" s="3"/>
      <c r="I29662" s="3"/>
      <c r="J29662" s="3"/>
      <c r="K29662" s="3"/>
      <c r="L29662" s="3"/>
      <c r="M29662" s="3"/>
      <c r="N29662" s="3"/>
    </row>
    <row r="29663">
      <c r="A29663" s="3"/>
      <c r="B29663" s="3"/>
      <c r="C29663" s="3"/>
      <c r="D29663" s="3"/>
      <c r="E29663" s="3"/>
      <c r="F29663" s="3"/>
      <c r="G29663" s="3"/>
      <c r="H29663" s="3"/>
      <c r="I29663" s="3"/>
      <c r="J29663" s="3"/>
      <c r="K29663" s="3"/>
      <c r="L29663" s="3"/>
      <c r="M29663" s="3"/>
      <c r="N29663" s="3"/>
    </row>
    <row r="29664">
      <c r="A29664" s="3"/>
      <c r="B29664" s="3"/>
      <c r="C29664" s="3"/>
      <c r="D29664" s="3"/>
      <c r="E29664" s="3"/>
      <c r="F29664" s="3"/>
      <c r="G29664" s="3"/>
      <c r="H29664" s="3"/>
      <c r="I29664" s="3"/>
      <c r="J29664" s="3"/>
      <c r="K29664" s="3"/>
      <c r="L29664" s="3"/>
      <c r="M29664" s="3"/>
      <c r="N29664" s="3"/>
    </row>
    <row r="29665">
      <c r="A29665" s="3"/>
      <c r="B29665" s="3"/>
      <c r="C29665" s="3"/>
      <c r="D29665" s="3"/>
      <c r="E29665" s="3"/>
      <c r="F29665" s="3"/>
      <c r="G29665" s="3"/>
      <c r="H29665" s="3"/>
      <c r="I29665" s="3"/>
      <c r="J29665" s="3"/>
      <c r="K29665" s="3"/>
      <c r="L29665" s="3"/>
      <c r="M29665" s="3"/>
      <c r="N29665" s="3"/>
    </row>
    <row r="29666">
      <c r="A29666" s="3"/>
      <c r="B29666" s="3"/>
      <c r="C29666" s="3"/>
      <c r="D29666" s="3"/>
      <c r="E29666" s="3"/>
      <c r="F29666" s="3"/>
      <c r="G29666" s="3"/>
      <c r="H29666" s="3"/>
      <c r="I29666" s="3"/>
      <c r="J29666" s="3"/>
      <c r="K29666" s="3"/>
      <c r="L29666" s="3"/>
      <c r="M29666" s="3"/>
      <c r="N29666" s="3"/>
    </row>
    <row r="29667">
      <c r="A29667" s="3"/>
      <c r="B29667" s="3"/>
      <c r="C29667" s="3"/>
      <c r="D29667" s="3"/>
      <c r="E29667" s="3"/>
      <c r="F29667" s="3"/>
      <c r="G29667" s="3"/>
      <c r="H29667" s="3"/>
      <c r="I29667" s="3"/>
      <c r="J29667" s="3"/>
      <c r="K29667" s="3"/>
      <c r="L29667" s="3"/>
      <c r="M29667" s="3"/>
      <c r="N29667" s="3"/>
    </row>
    <row r="29668">
      <c r="A29668" s="3"/>
      <c r="B29668" s="3"/>
      <c r="C29668" s="3"/>
      <c r="D29668" s="3"/>
      <c r="E29668" s="3"/>
      <c r="F29668" s="3"/>
      <c r="G29668" s="3"/>
      <c r="H29668" s="3"/>
      <c r="I29668" s="3"/>
      <c r="J29668" s="3"/>
      <c r="K29668" s="3"/>
      <c r="L29668" s="3"/>
      <c r="M29668" s="3"/>
      <c r="N29668" s="3"/>
    </row>
    <row r="29669">
      <c r="A29669" s="3"/>
      <c r="B29669" s="3"/>
      <c r="C29669" s="3"/>
      <c r="D29669" s="3"/>
      <c r="E29669" s="3"/>
      <c r="F29669" s="3"/>
      <c r="G29669" s="3"/>
      <c r="H29669" s="3"/>
      <c r="I29669" s="3"/>
      <c r="J29669" s="3"/>
      <c r="K29669" s="3"/>
      <c r="L29669" s="3"/>
      <c r="M29669" s="3"/>
      <c r="N29669" s="3"/>
    </row>
    <row r="29670">
      <c r="A29670" s="3"/>
      <c r="B29670" s="3"/>
      <c r="C29670" s="3"/>
      <c r="D29670" s="3"/>
      <c r="E29670" s="3"/>
      <c r="F29670" s="3"/>
      <c r="G29670" s="3"/>
      <c r="H29670" s="3"/>
      <c r="I29670" s="3"/>
      <c r="J29670" s="3"/>
      <c r="K29670" s="3"/>
      <c r="L29670" s="3"/>
      <c r="M29670" s="3"/>
      <c r="N29670" s="3"/>
    </row>
    <row r="29671">
      <c r="A29671" s="3"/>
      <c r="B29671" s="3"/>
      <c r="C29671" s="3"/>
      <c r="D29671" s="3"/>
      <c r="E29671" s="3"/>
      <c r="F29671" s="3"/>
      <c r="G29671" s="3"/>
      <c r="H29671" s="3"/>
      <c r="I29671" s="3"/>
      <c r="J29671" s="3"/>
      <c r="K29671" s="3"/>
      <c r="L29671" s="3"/>
      <c r="M29671" s="3"/>
      <c r="N29671" s="3"/>
    </row>
    <row r="29672">
      <c r="A29672" s="3"/>
      <c r="B29672" s="3"/>
      <c r="C29672" s="3"/>
      <c r="D29672" s="3"/>
      <c r="E29672" s="3"/>
      <c r="F29672" s="3"/>
      <c r="G29672" s="3"/>
      <c r="H29672" s="3"/>
      <c r="I29672" s="3"/>
      <c r="J29672" s="3"/>
      <c r="K29672" s="3"/>
      <c r="L29672" s="3"/>
      <c r="M29672" s="3"/>
      <c r="N29672" s="3"/>
    </row>
    <row r="29673">
      <c r="A29673" s="3"/>
      <c r="B29673" s="3"/>
      <c r="C29673" s="3"/>
      <c r="D29673" s="3"/>
      <c r="E29673" s="3"/>
      <c r="F29673" s="3"/>
      <c r="G29673" s="3"/>
      <c r="H29673" s="3"/>
      <c r="I29673" s="3"/>
      <c r="J29673" s="3"/>
      <c r="K29673" s="3"/>
      <c r="L29673" s="3"/>
      <c r="M29673" s="3"/>
      <c r="N29673" s="3"/>
    </row>
    <row r="29674">
      <c r="A29674" s="3"/>
      <c r="B29674" s="3"/>
      <c r="C29674" s="3"/>
      <c r="D29674" s="3"/>
      <c r="E29674" s="3"/>
      <c r="F29674" s="3"/>
      <c r="G29674" s="3"/>
      <c r="H29674" s="3"/>
      <c r="I29674" s="3"/>
      <c r="J29674" s="3"/>
      <c r="K29674" s="3"/>
      <c r="L29674" s="3"/>
      <c r="M29674" s="3"/>
      <c r="N29674" s="3"/>
    </row>
    <row r="29675">
      <c r="A29675" s="3"/>
      <c r="B29675" s="3"/>
      <c r="C29675" s="3"/>
      <c r="D29675" s="3"/>
      <c r="E29675" s="3"/>
      <c r="F29675" s="3"/>
      <c r="G29675" s="3"/>
      <c r="H29675" s="3"/>
      <c r="I29675" s="3"/>
      <c r="J29675" s="3"/>
      <c r="K29675" s="3"/>
      <c r="L29675" s="3"/>
      <c r="M29675" s="3"/>
      <c r="N29675" s="3"/>
    </row>
    <row r="29676">
      <c r="A29676" s="3"/>
      <c r="B29676" s="3"/>
      <c r="C29676" s="3"/>
      <c r="D29676" s="3"/>
      <c r="E29676" s="3"/>
      <c r="F29676" s="3"/>
      <c r="G29676" s="3"/>
      <c r="H29676" s="3"/>
      <c r="I29676" s="3"/>
      <c r="J29676" s="3"/>
      <c r="K29676" s="3"/>
      <c r="L29676" s="3"/>
      <c r="M29676" s="3"/>
      <c r="N29676" s="3"/>
    </row>
    <row r="29677">
      <c r="A29677" s="3"/>
      <c r="B29677" s="3"/>
      <c r="C29677" s="3"/>
      <c r="D29677" s="3"/>
      <c r="E29677" s="3"/>
      <c r="F29677" s="3"/>
      <c r="G29677" s="3"/>
      <c r="H29677" s="3"/>
      <c r="I29677" s="3"/>
      <c r="J29677" s="3"/>
      <c r="K29677" s="3"/>
      <c r="L29677" s="3"/>
      <c r="M29677" s="3"/>
      <c r="N29677" s="3"/>
    </row>
    <row r="29678">
      <c r="A29678" s="3"/>
      <c r="B29678" s="3"/>
      <c r="C29678" s="3"/>
      <c r="D29678" s="3"/>
      <c r="E29678" s="3"/>
      <c r="F29678" s="3"/>
      <c r="G29678" s="3"/>
      <c r="H29678" s="3"/>
      <c r="I29678" s="3"/>
      <c r="J29678" s="3"/>
      <c r="K29678" s="3"/>
      <c r="L29678" s="3"/>
      <c r="M29678" s="3"/>
      <c r="N29678" s="3"/>
    </row>
    <row r="29679">
      <c r="A29679" s="3"/>
      <c r="B29679" s="3"/>
      <c r="C29679" s="3"/>
      <c r="D29679" s="3"/>
      <c r="E29679" s="3"/>
      <c r="F29679" s="3"/>
      <c r="G29679" s="3"/>
      <c r="H29679" s="3"/>
      <c r="I29679" s="3"/>
      <c r="J29679" s="3"/>
      <c r="K29679" s="3"/>
      <c r="L29679" s="3"/>
      <c r="M29679" s="3"/>
      <c r="N29679" s="3"/>
    </row>
    <row r="29680">
      <c r="A29680" s="3"/>
      <c r="B29680" s="3"/>
      <c r="C29680" s="3"/>
      <c r="D29680" s="3"/>
      <c r="E29680" s="3"/>
      <c r="F29680" s="3"/>
      <c r="G29680" s="3"/>
      <c r="H29680" s="3"/>
      <c r="I29680" s="3"/>
      <c r="J29680" s="3"/>
      <c r="K29680" s="3"/>
      <c r="L29680" s="3"/>
      <c r="M29680" s="3"/>
      <c r="N29680" s="3"/>
    </row>
    <row r="29681">
      <c r="A29681" s="3"/>
      <c r="B29681" s="3"/>
      <c r="C29681" s="3"/>
      <c r="D29681" s="3"/>
      <c r="E29681" s="3"/>
      <c r="F29681" s="3"/>
      <c r="G29681" s="3"/>
      <c r="H29681" s="3"/>
      <c r="I29681" s="3"/>
      <c r="J29681" s="3"/>
      <c r="K29681" s="3"/>
      <c r="L29681" s="3"/>
      <c r="M29681" s="3"/>
      <c r="N29681" s="3"/>
    </row>
    <row r="29682">
      <c r="A29682" s="3"/>
      <c r="B29682" s="3"/>
      <c r="C29682" s="3"/>
      <c r="D29682" s="3"/>
      <c r="E29682" s="3"/>
      <c r="F29682" s="3"/>
      <c r="G29682" s="3"/>
      <c r="H29682" s="3"/>
      <c r="I29682" s="3"/>
      <c r="J29682" s="3"/>
      <c r="K29682" s="3"/>
      <c r="L29682" s="3"/>
      <c r="M29682" s="3"/>
      <c r="N29682" s="3"/>
    </row>
    <row r="29683">
      <c r="A29683" s="3"/>
      <c r="B29683" s="3"/>
      <c r="C29683" s="3"/>
      <c r="D29683" s="3"/>
      <c r="E29683" s="3"/>
      <c r="F29683" s="3"/>
      <c r="G29683" s="3"/>
      <c r="H29683" s="3"/>
      <c r="I29683" s="3"/>
      <c r="J29683" s="3"/>
      <c r="K29683" s="3"/>
      <c r="L29683" s="3"/>
      <c r="M29683" s="3"/>
      <c r="N29683" s="3"/>
    </row>
    <row r="29684">
      <c r="A29684" s="3"/>
      <c r="B29684" s="3"/>
      <c r="C29684" s="3"/>
      <c r="D29684" s="3"/>
      <c r="E29684" s="3"/>
      <c r="F29684" s="3"/>
      <c r="G29684" s="3"/>
      <c r="H29684" s="3"/>
      <c r="I29684" s="3"/>
      <c r="J29684" s="3"/>
      <c r="K29684" s="3"/>
      <c r="L29684" s="3"/>
      <c r="M29684" s="3"/>
      <c r="N29684" s="3"/>
    </row>
    <row r="29685">
      <c r="A29685" s="3"/>
      <c r="B29685" s="3"/>
      <c r="C29685" s="3"/>
      <c r="D29685" s="3"/>
      <c r="E29685" s="3"/>
      <c r="F29685" s="3"/>
      <c r="G29685" s="3"/>
      <c r="H29685" s="3"/>
      <c r="I29685" s="3"/>
      <c r="J29685" s="3"/>
      <c r="K29685" s="3"/>
      <c r="L29685" s="3"/>
      <c r="M29685" s="3"/>
      <c r="N29685" s="3"/>
    </row>
    <row r="29686">
      <c r="A29686" s="3"/>
      <c r="B29686" s="3"/>
      <c r="C29686" s="3"/>
      <c r="D29686" s="3"/>
      <c r="E29686" s="3"/>
      <c r="F29686" s="3"/>
      <c r="G29686" s="3"/>
      <c r="H29686" s="3"/>
      <c r="I29686" s="3"/>
      <c r="J29686" s="3"/>
      <c r="K29686" s="3"/>
      <c r="L29686" s="3"/>
      <c r="M29686" s="3"/>
      <c r="N29686" s="3"/>
    </row>
    <row r="29687">
      <c r="A29687" s="3"/>
      <c r="B29687" s="3"/>
      <c r="C29687" s="3"/>
      <c r="D29687" s="3"/>
      <c r="E29687" s="3"/>
      <c r="F29687" s="3"/>
      <c r="G29687" s="3"/>
      <c r="H29687" s="3"/>
      <c r="I29687" s="3"/>
      <c r="J29687" s="3"/>
      <c r="K29687" s="3"/>
      <c r="L29687" s="3"/>
      <c r="M29687" s="3"/>
      <c r="N29687" s="3"/>
    </row>
    <row r="29688">
      <c r="A29688" s="3"/>
      <c r="B29688" s="3"/>
      <c r="C29688" s="3"/>
      <c r="D29688" s="3"/>
      <c r="E29688" s="3"/>
      <c r="F29688" s="3"/>
      <c r="G29688" s="3"/>
      <c r="H29688" s="3"/>
      <c r="I29688" s="3"/>
      <c r="J29688" s="3"/>
      <c r="K29688" s="3"/>
      <c r="L29688" s="3"/>
      <c r="M29688" s="3"/>
      <c r="N29688" s="3"/>
    </row>
    <row r="29689">
      <c r="A29689" s="3"/>
      <c r="B29689" s="3"/>
      <c r="C29689" s="3"/>
      <c r="D29689" s="3"/>
      <c r="E29689" s="3"/>
      <c r="F29689" s="3"/>
      <c r="G29689" s="3"/>
      <c r="H29689" s="3"/>
      <c r="I29689" s="3"/>
      <c r="J29689" s="3"/>
      <c r="K29689" s="3"/>
      <c r="L29689" s="3"/>
      <c r="M29689" s="3"/>
      <c r="N29689" s="3"/>
    </row>
    <row r="29690">
      <c r="A29690" s="3"/>
      <c r="B29690" s="3"/>
      <c r="C29690" s="3"/>
      <c r="D29690" s="3"/>
      <c r="E29690" s="3"/>
      <c r="F29690" s="3"/>
      <c r="G29690" s="3"/>
      <c r="H29690" s="3"/>
      <c r="I29690" s="3"/>
      <c r="J29690" s="3"/>
      <c r="K29690" s="3"/>
      <c r="L29690" s="3"/>
      <c r="M29690" s="3"/>
      <c r="N29690" s="3"/>
    </row>
    <row r="29691">
      <c r="A29691" s="3"/>
      <c r="B29691" s="3"/>
      <c r="C29691" s="3"/>
      <c r="D29691" s="3"/>
      <c r="E29691" s="3"/>
      <c r="F29691" s="3"/>
      <c r="G29691" s="3"/>
      <c r="H29691" s="3"/>
      <c r="I29691" s="3"/>
      <c r="J29691" s="3"/>
      <c r="K29691" s="3"/>
      <c r="L29691" s="3"/>
      <c r="M29691" s="3"/>
      <c r="N29691" s="3"/>
    </row>
    <row r="29692">
      <c r="A29692" s="3"/>
      <c r="B29692" s="3"/>
      <c r="C29692" s="3"/>
      <c r="D29692" s="3"/>
      <c r="E29692" s="3"/>
      <c r="F29692" s="3"/>
      <c r="G29692" s="3"/>
      <c r="H29692" s="3"/>
      <c r="I29692" s="3"/>
      <c r="J29692" s="3"/>
      <c r="K29692" s="3"/>
      <c r="L29692" s="3"/>
      <c r="M29692" s="3"/>
      <c r="N29692" s="3"/>
    </row>
    <row r="29693">
      <c r="A29693" s="3"/>
      <c r="B29693" s="3"/>
      <c r="C29693" s="3"/>
      <c r="D29693" s="3"/>
      <c r="E29693" s="3"/>
      <c r="F29693" s="3"/>
      <c r="G29693" s="3"/>
      <c r="H29693" s="3"/>
      <c r="I29693" s="3"/>
      <c r="J29693" s="3"/>
      <c r="K29693" s="3"/>
      <c r="L29693" s="3"/>
      <c r="M29693" s="3"/>
      <c r="N29693" s="3"/>
    </row>
    <row r="29694">
      <c r="A29694" s="3"/>
      <c r="B29694" s="3"/>
      <c r="C29694" s="3"/>
      <c r="D29694" s="3"/>
      <c r="E29694" s="3"/>
      <c r="F29694" s="3"/>
      <c r="G29694" s="3"/>
      <c r="H29694" s="3"/>
      <c r="I29694" s="3"/>
      <c r="J29694" s="3"/>
      <c r="K29694" s="3"/>
      <c r="L29694" s="3"/>
      <c r="M29694" s="3"/>
      <c r="N29694" s="3"/>
    </row>
    <row r="29695">
      <c r="A29695" s="3"/>
      <c r="B29695" s="3"/>
      <c r="C29695" s="3"/>
      <c r="D29695" s="3"/>
      <c r="E29695" s="3"/>
      <c r="F29695" s="3"/>
      <c r="G29695" s="3"/>
      <c r="H29695" s="3"/>
      <c r="I29695" s="3"/>
      <c r="J29695" s="3"/>
      <c r="K29695" s="3"/>
      <c r="L29695" s="3"/>
      <c r="M29695" s="3"/>
      <c r="N29695" s="3"/>
    </row>
    <row r="29696">
      <c r="A29696" s="3"/>
      <c r="B29696" s="3"/>
      <c r="C29696" s="3"/>
      <c r="D29696" s="3"/>
      <c r="E29696" s="3"/>
      <c r="F29696" s="3"/>
      <c r="G29696" s="3"/>
      <c r="H29696" s="3"/>
      <c r="I29696" s="3"/>
      <c r="J29696" s="3"/>
      <c r="K29696" s="3"/>
      <c r="L29696" s="3"/>
      <c r="M29696" s="3"/>
      <c r="N29696" s="3"/>
    </row>
    <row r="29697">
      <c r="A29697" s="3"/>
      <c r="B29697" s="3"/>
      <c r="C29697" s="3"/>
      <c r="D29697" s="3"/>
      <c r="E29697" s="3"/>
      <c r="F29697" s="3"/>
      <c r="G29697" s="3"/>
      <c r="H29697" s="3"/>
      <c r="I29697" s="3"/>
      <c r="J29697" s="3"/>
      <c r="K29697" s="3"/>
      <c r="L29697" s="3"/>
      <c r="M29697" s="3"/>
      <c r="N29697" s="3"/>
    </row>
    <row r="29698">
      <c r="A29698" s="3"/>
      <c r="B29698" s="3"/>
      <c r="C29698" s="3"/>
      <c r="D29698" s="3"/>
      <c r="E29698" s="3"/>
      <c r="F29698" s="3"/>
      <c r="G29698" s="3"/>
      <c r="H29698" s="3"/>
      <c r="I29698" s="3"/>
      <c r="J29698" s="3"/>
      <c r="K29698" s="3"/>
      <c r="L29698" s="3"/>
      <c r="M29698" s="3"/>
      <c r="N29698" s="3"/>
    </row>
    <row r="29699">
      <c r="A29699" s="3"/>
      <c r="B29699" s="3"/>
      <c r="C29699" s="3"/>
      <c r="D29699" s="3"/>
      <c r="E29699" s="3"/>
      <c r="F29699" s="3"/>
      <c r="G29699" s="3"/>
      <c r="H29699" s="3"/>
      <c r="I29699" s="3"/>
      <c r="J29699" s="3"/>
      <c r="K29699" s="3"/>
      <c r="L29699" s="3"/>
      <c r="M29699" s="3"/>
      <c r="N29699" s="3"/>
    </row>
    <row r="29700">
      <c r="A29700" s="3"/>
      <c r="B29700" s="3"/>
      <c r="C29700" s="3"/>
      <c r="D29700" s="3"/>
      <c r="E29700" s="3"/>
      <c r="F29700" s="3"/>
      <c r="G29700" s="3"/>
      <c r="H29700" s="3"/>
      <c r="I29700" s="3"/>
      <c r="J29700" s="3"/>
      <c r="K29700" s="3"/>
      <c r="L29700" s="3"/>
      <c r="M29700" s="3"/>
      <c r="N29700" s="3"/>
    </row>
    <row r="29701">
      <c r="A29701" s="3"/>
      <c r="B29701" s="3"/>
      <c r="C29701" s="3"/>
      <c r="D29701" s="3"/>
      <c r="E29701" s="3"/>
      <c r="F29701" s="3"/>
      <c r="G29701" s="3"/>
      <c r="H29701" s="3"/>
      <c r="I29701" s="3"/>
      <c r="J29701" s="3"/>
      <c r="K29701" s="3"/>
      <c r="L29701" s="3"/>
      <c r="M29701" s="3"/>
      <c r="N29701" s="3"/>
    </row>
    <row r="29702">
      <c r="A29702" s="3"/>
      <c r="B29702" s="3"/>
      <c r="C29702" s="3"/>
      <c r="D29702" s="3"/>
      <c r="E29702" s="3"/>
      <c r="F29702" s="3"/>
      <c r="G29702" s="3"/>
      <c r="H29702" s="3"/>
      <c r="I29702" s="3"/>
      <c r="J29702" s="3"/>
      <c r="K29702" s="3"/>
      <c r="L29702" s="3"/>
      <c r="M29702" s="3"/>
      <c r="N29702" s="3"/>
    </row>
    <row r="29703">
      <c r="A29703" s="3"/>
      <c r="B29703" s="3"/>
      <c r="C29703" s="3"/>
      <c r="D29703" s="3"/>
      <c r="E29703" s="3"/>
      <c r="F29703" s="3"/>
      <c r="G29703" s="3"/>
      <c r="H29703" s="3"/>
      <c r="I29703" s="3"/>
      <c r="J29703" s="3"/>
      <c r="K29703" s="3"/>
      <c r="L29703" s="3"/>
      <c r="M29703" s="3"/>
      <c r="N29703" s="3"/>
    </row>
    <row r="29704">
      <c r="A29704" s="3"/>
      <c r="B29704" s="3"/>
      <c r="C29704" s="3"/>
      <c r="D29704" s="3"/>
      <c r="E29704" s="3"/>
      <c r="F29704" s="3"/>
      <c r="G29704" s="3"/>
      <c r="H29704" s="3"/>
      <c r="I29704" s="3"/>
      <c r="J29704" s="3"/>
      <c r="K29704" s="3"/>
      <c r="L29704" s="3"/>
      <c r="M29704" s="3"/>
      <c r="N29704" s="3"/>
    </row>
    <row r="29705">
      <c r="A29705" s="3"/>
      <c r="B29705" s="3"/>
      <c r="C29705" s="3"/>
      <c r="D29705" s="3"/>
      <c r="E29705" s="3"/>
      <c r="F29705" s="3"/>
      <c r="G29705" s="3"/>
      <c r="H29705" s="3"/>
      <c r="I29705" s="3"/>
      <c r="J29705" s="3"/>
      <c r="K29705" s="3"/>
      <c r="L29705" s="3"/>
      <c r="M29705" s="3"/>
      <c r="N29705" s="3"/>
    </row>
    <row r="29706">
      <c r="A29706" s="3"/>
      <c r="B29706" s="3"/>
      <c r="C29706" s="3"/>
      <c r="D29706" s="3"/>
      <c r="E29706" s="3"/>
      <c r="F29706" s="3"/>
      <c r="G29706" s="3"/>
      <c r="H29706" s="3"/>
      <c r="I29706" s="3"/>
      <c r="J29706" s="3"/>
      <c r="K29706" s="3"/>
      <c r="L29706" s="3"/>
      <c r="M29706" s="3"/>
      <c r="N29706" s="3"/>
    </row>
    <row r="29707">
      <c r="A29707" s="3"/>
      <c r="B29707" s="3"/>
      <c r="C29707" s="3"/>
      <c r="D29707" s="3"/>
      <c r="E29707" s="3"/>
      <c r="F29707" s="3"/>
      <c r="G29707" s="3"/>
      <c r="H29707" s="3"/>
      <c r="I29707" s="3"/>
      <c r="J29707" s="3"/>
      <c r="K29707" s="3"/>
      <c r="L29707" s="3"/>
      <c r="M29707" s="3"/>
      <c r="N29707" s="3"/>
    </row>
    <row r="29708">
      <c r="A29708" s="3"/>
      <c r="B29708" s="3"/>
      <c r="C29708" s="3"/>
      <c r="D29708" s="3"/>
      <c r="E29708" s="3"/>
      <c r="F29708" s="3"/>
      <c r="G29708" s="3"/>
      <c r="H29708" s="3"/>
      <c r="I29708" s="3"/>
      <c r="J29708" s="3"/>
      <c r="K29708" s="3"/>
      <c r="L29708" s="3"/>
      <c r="M29708" s="3"/>
      <c r="N29708" s="3"/>
    </row>
    <row r="29709">
      <c r="A29709" s="3"/>
      <c r="B29709" s="3"/>
      <c r="C29709" s="3"/>
      <c r="D29709" s="3"/>
      <c r="E29709" s="3"/>
      <c r="F29709" s="3"/>
      <c r="G29709" s="3"/>
      <c r="H29709" s="3"/>
      <c r="I29709" s="3"/>
      <c r="J29709" s="3"/>
      <c r="K29709" s="3"/>
      <c r="L29709" s="3"/>
      <c r="M29709" s="3"/>
      <c r="N29709" s="3"/>
    </row>
    <row r="29710">
      <c r="A29710" s="3"/>
      <c r="B29710" s="3"/>
      <c r="C29710" s="3"/>
      <c r="D29710" s="3"/>
      <c r="E29710" s="3"/>
      <c r="F29710" s="3"/>
      <c r="G29710" s="3"/>
      <c r="H29710" s="3"/>
      <c r="I29710" s="3"/>
      <c r="J29710" s="3"/>
      <c r="K29710" s="3"/>
      <c r="L29710" s="3"/>
      <c r="M29710" s="3"/>
      <c r="N29710" s="3"/>
    </row>
    <row r="29711">
      <c r="A29711" s="3"/>
      <c r="B29711" s="3"/>
      <c r="C29711" s="3"/>
      <c r="D29711" s="3"/>
      <c r="E29711" s="3"/>
      <c r="F29711" s="3"/>
      <c r="G29711" s="3"/>
      <c r="H29711" s="3"/>
      <c r="I29711" s="3"/>
      <c r="J29711" s="3"/>
      <c r="K29711" s="3"/>
      <c r="L29711" s="3"/>
      <c r="M29711" s="3"/>
      <c r="N29711" s="3"/>
    </row>
    <row r="29712">
      <c r="A29712" s="3"/>
      <c r="B29712" s="3"/>
      <c r="C29712" s="3"/>
      <c r="D29712" s="3"/>
      <c r="E29712" s="3"/>
      <c r="F29712" s="3"/>
      <c r="G29712" s="3"/>
      <c r="H29712" s="3"/>
      <c r="I29712" s="3"/>
      <c r="J29712" s="3"/>
      <c r="K29712" s="3"/>
      <c r="L29712" s="3"/>
      <c r="M29712" s="3"/>
      <c r="N29712" s="3"/>
    </row>
    <row r="29713">
      <c r="A29713" s="3"/>
      <c r="B29713" s="3"/>
      <c r="C29713" s="3"/>
      <c r="D29713" s="3"/>
      <c r="E29713" s="3"/>
      <c r="F29713" s="3"/>
      <c r="G29713" s="3"/>
      <c r="H29713" s="3"/>
      <c r="I29713" s="3"/>
      <c r="J29713" s="3"/>
      <c r="K29713" s="3"/>
      <c r="L29713" s="3"/>
      <c r="M29713" s="3"/>
      <c r="N29713" s="3"/>
    </row>
    <row r="29714">
      <c r="A29714" s="3"/>
      <c r="B29714" s="3"/>
      <c r="C29714" s="3"/>
      <c r="D29714" s="3"/>
      <c r="E29714" s="3"/>
      <c r="F29714" s="3"/>
      <c r="G29714" s="3"/>
      <c r="H29714" s="3"/>
      <c r="I29714" s="3"/>
      <c r="J29714" s="3"/>
      <c r="K29714" s="3"/>
      <c r="L29714" s="3"/>
      <c r="M29714" s="3"/>
      <c r="N29714" s="3"/>
    </row>
    <row r="29715">
      <c r="A29715" s="3"/>
      <c r="B29715" s="3"/>
      <c r="C29715" s="3"/>
      <c r="D29715" s="3"/>
      <c r="E29715" s="3"/>
      <c r="F29715" s="3"/>
      <c r="G29715" s="3"/>
      <c r="H29715" s="3"/>
      <c r="I29715" s="3"/>
      <c r="J29715" s="3"/>
      <c r="K29715" s="3"/>
      <c r="L29715" s="3"/>
      <c r="M29715" s="3"/>
      <c r="N29715" s="3"/>
    </row>
    <row r="29716">
      <c r="A29716" s="3"/>
      <c r="B29716" s="3"/>
      <c r="C29716" s="3"/>
      <c r="D29716" s="3"/>
      <c r="E29716" s="3"/>
      <c r="F29716" s="3"/>
      <c r="G29716" s="3"/>
      <c r="H29716" s="3"/>
      <c r="I29716" s="3"/>
      <c r="J29716" s="3"/>
      <c r="K29716" s="3"/>
      <c r="L29716" s="3"/>
      <c r="M29716" s="3"/>
      <c r="N29716" s="3"/>
    </row>
    <row r="29717">
      <c r="A29717" s="3"/>
      <c r="B29717" s="3"/>
      <c r="C29717" s="3"/>
      <c r="D29717" s="3"/>
      <c r="E29717" s="3"/>
      <c r="F29717" s="3"/>
      <c r="G29717" s="3"/>
      <c r="H29717" s="3"/>
      <c r="I29717" s="3"/>
      <c r="J29717" s="3"/>
      <c r="K29717" s="3"/>
      <c r="L29717" s="3"/>
      <c r="M29717" s="3"/>
      <c r="N29717" s="3"/>
    </row>
    <row r="29718">
      <c r="A29718" s="3"/>
      <c r="B29718" s="3"/>
      <c r="C29718" s="3"/>
      <c r="D29718" s="3"/>
      <c r="E29718" s="3"/>
      <c r="F29718" s="3"/>
      <c r="G29718" s="3"/>
      <c r="H29718" s="3"/>
      <c r="I29718" s="3"/>
      <c r="J29718" s="3"/>
      <c r="K29718" s="3"/>
      <c r="L29718" s="3"/>
      <c r="M29718" s="3"/>
      <c r="N29718" s="3"/>
    </row>
    <row r="29719">
      <c r="A29719" s="3"/>
      <c r="B29719" s="3"/>
      <c r="C29719" s="3"/>
      <c r="D29719" s="3"/>
      <c r="E29719" s="3"/>
      <c r="F29719" s="3"/>
      <c r="G29719" s="3"/>
      <c r="H29719" s="3"/>
      <c r="I29719" s="3"/>
      <c r="J29719" s="3"/>
      <c r="K29719" s="3"/>
      <c r="L29719" s="3"/>
      <c r="M29719" s="3"/>
      <c r="N29719" s="3"/>
    </row>
    <row r="29720">
      <c r="A29720" s="3"/>
      <c r="B29720" s="3"/>
      <c r="C29720" s="3"/>
      <c r="D29720" s="3"/>
      <c r="E29720" s="3"/>
      <c r="F29720" s="3"/>
      <c r="G29720" s="3"/>
      <c r="H29720" s="3"/>
      <c r="I29720" s="3"/>
      <c r="J29720" s="3"/>
      <c r="K29720" s="3"/>
      <c r="L29720" s="3"/>
      <c r="M29720" s="3"/>
      <c r="N29720" s="3"/>
    </row>
    <row r="29721">
      <c r="A29721" s="3"/>
      <c r="B29721" s="3"/>
      <c r="C29721" s="3"/>
      <c r="D29721" s="3"/>
      <c r="E29721" s="3"/>
      <c r="F29721" s="3"/>
      <c r="G29721" s="3"/>
      <c r="H29721" s="3"/>
      <c r="I29721" s="3"/>
      <c r="J29721" s="3"/>
      <c r="K29721" s="3"/>
      <c r="L29721" s="3"/>
      <c r="M29721" s="3"/>
      <c r="N29721" s="3"/>
    </row>
    <row r="29722">
      <c r="A29722" s="3"/>
      <c r="B29722" s="3"/>
      <c r="C29722" s="3"/>
      <c r="D29722" s="3"/>
      <c r="E29722" s="3"/>
      <c r="F29722" s="3"/>
      <c r="G29722" s="3"/>
      <c r="H29722" s="3"/>
      <c r="I29722" s="3"/>
      <c r="J29722" s="3"/>
      <c r="K29722" s="3"/>
      <c r="L29722" s="3"/>
      <c r="M29722" s="3"/>
      <c r="N29722" s="3"/>
    </row>
    <row r="29723">
      <c r="A29723" s="3"/>
      <c r="B29723" s="3"/>
      <c r="C29723" s="3"/>
      <c r="D29723" s="3"/>
      <c r="E29723" s="3"/>
      <c r="F29723" s="3"/>
      <c r="G29723" s="3"/>
      <c r="H29723" s="3"/>
      <c r="I29723" s="3"/>
      <c r="J29723" s="3"/>
      <c r="K29723" s="3"/>
      <c r="L29723" s="3"/>
      <c r="M29723" s="3"/>
      <c r="N29723" s="3"/>
    </row>
    <row r="29724">
      <c r="A29724" s="3"/>
      <c r="B29724" s="3"/>
      <c r="C29724" s="3"/>
      <c r="D29724" s="3"/>
      <c r="E29724" s="3"/>
      <c r="F29724" s="3"/>
      <c r="G29724" s="3"/>
      <c r="H29724" s="3"/>
      <c r="I29724" s="3"/>
      <c r="J29724" s="3"/>
      <c r="K29724" s="3"/>
      <c r="L29724" s="3"/>
      <c r="M29724" s="3"/>
      <c r="N29724" s="3"/>
    </row>
    <row r="29725">
      <c r="A29725" s="3"/>
      <c r="B29725" s="3"/>
      <c r="C29725" s="3"/>
      <c r="D29725" s="3"/>
      <c r="E29725" s="3"/>
      <c r="F29725" s="3"/>
      <c r="G29725" s="3"/>
      <c r="H29725" s="3"/>
      <c r="I29725" s="3"/>
      <c r="J29725" s="3"/>
      <c r="K29725" s="3"/>
      <c r="L29725" s="3"/>
      <c r="M29725" s="3"/>
      <c r="N29725" s="3"/>
    </row>
    <row r="29726">
      <c r="A29726" s="3"/>
      <c r="B29726" s="3"/>
      <c r="C29726" s="3"/>
      <c r="D29726" s="3"/>
      <c r="E29726" s="3"/>
      <c r="F29726" s="3"/>
      <c r="G29726" s="3"/>
      <c r="H29726" s="3"/>
      <c r="I29726" s="3"/>
      <c r="J29726" s="3"/>
      <c r="K29726" s="3"/>
      <c r="L29726" s="3"/>
      <c r="M29726" s="3"/>
      <c r="N29726" s="3"/>
    </row>
    <row r="29727">
      <c r="A29727" s="3"/>
      <c r="B29727" s="3"/>
      <c r="C29727" s="3"/>
      <c r="D29727" s="3"/>
      <c r="E29727" s="3"/>
      <c r="F29727" s="3"/>
      <c r="G29727" s="3"/>
      <c r="H29727" s="3"/>
      <c r="I29727" s="3"/>
      <c r="J29727" s="3"/>
      <c r="K29727" s="3"/>
      <c r="L29727" s="3"/>
      <c r="M29727" s="3"/>
      <c r="N29727" s="3"/>
    </row>
    <row r="29728">
      <c r="A29728" s="3"/>
      <c r="B29728" s="3"/>
      <c r="C29728" s="3"/>
      <c r="D29728" s="3"/>
      <c r="E29728" s="3"/>
      <c r="F29728" s="3"/>
      <c r="G29728" s="3"/>
      <c r="H29728" s="3"/>
      <c r="I29728" s="3"/>
      <c r="J29728" s="3"/>
      <c r="K29728" s="3"/>
      <c r="L29728" s="3"/>
      <c r="M29728" s="3"/>
      <c r="N29728" s="3"/>
    </row>
    <row r="29729">
      <c r="A29729" s="3"/>
      <c r="B29729" s="3"/>
      <c r="C29729" s="3"/>
      <c r="D29729" s="3"/>
      <c r="E29729" s="3"/>
      <c r="F29729" s="3"/>
      <c r="G29729" s="3"/>
      <c r="H29729" s="3"/>
      <c r="I29729" s="3"/>
      <c r="J29729" s="3"/>
      <c r="K29729" s="3"/>
      <c r="L29729" s="3"/>
      <c r="M29729" s="3"/>
      <c r="N29729" s="3"/>
    </row>
    <row r="29730">
      <c r="A29730" s="3"/>
      <c r="B29730" s="3"/>
      <c r="C29730" s="3"/>
      <c r="D29730" s="3"/>
      <c r="E29730" s="3"/>
      <c r="F29730" s="3"/>
      <c r="G29730" s="3"/>
      <c r="H29730" s="3"/>
      <c r="I29730" s="3"/>
      <c r="J29730" s="3"/>
      <c r="K29730" s="3"/>
      <c r="L29730" s="3"/>
      <c r="M29730" s="3"/>
      <c r="N29730" s="3"/>
    </row>
    <row r="29731">
      <c r="A29731" s="3"/>
      <c r="B29731" s="3"/>
      <c r="C29731" s="3"/>
      <c r="D29731" s="3"/>
      <c r="E29731" s="3"/>
      <c r="F29731" s="3"/>
      <c r="G29731" s="3"/>
      <c r="H29731" s="3"/>
      <c r="I29731" s="3"/>
      <c r="J29731" s="3"/>
      <c r="K29731" s="3"/>
      <c r="L29731" s="3"/>
      <c r="M29731" s="3"/>
      <c r="N29731" s="3"/>
    </row>
    <row r="29732">
      <c r="A29732" s="3"/>
      <c r="B29732" s="3"/>
      <c r="C29732" s="3"/>
      <c r="D29732" s="3"/>
      <c r="E29732" s="3"/>
      <c r="F29732" s="3"/>
      <c r="G29732" s="3"/>
      <c r="H29732" s="3"/>
      <c r="I29732" s="3"/>
      <c r="J29732" s="3"/>
      <c r="K29732" s="3"/>
      <c r="L29732" s="3"/>
      <c r="M29732" s="3"/>
      <c r="N29732" s="3"/>
    </row>
    <row r="29733">
      <c r="A29733" s="3"/>
      <c r="B29733" s="3"/>
      <c r="C29733" s="3"/>
      <c r="D29733" s="3"/>
      <c r="E29733" s="3"/>
      <c r="F29733" s="3"/>
      <c r="G29733" s="3"/>
      <c r="H29733" s="3"/>
      <c r="I29733" s="3"/>
      <c r="J29733" s="3"/>
      <c r="K29733" s="3"/>
      <c r="L29733" s="3"/>
      <c r="M29733" s="3"/>
      <c r="N29733" s="3"/>
    </row>
    <row r="29734">
      <c r="A29734" s="3"/>
      <c r="B29734" s="3"/>
      <c r="C29734" s="3"/>
      <c r="D29734" s="3"/>
      <c r="E29734" s="3"/>
      <c r="F29734" s="3"/>
      <c r="G29734" s="3"/>
      <c r="H29734" s="3"/>
      <c r="I29734" s="3"/>
      <c r="J29734" s="3"/>
      <c r="K29734" s="3"/>
      <c r="L29734" s="3"/>
      <c r="M29734" s="3"/>
      <c r="N29734" s="3"/>
    </row>
    <row r="29735">
      <c r="A29735" s="3"/>
      <c r="B29735" s="3"/>
      <c r="C29735" s="3"/>
      <c r="D29735" s="3"/>
      <c r="E29735" s="3"/>
      <c r="F29735" s="3"/>
      <c r="G29735" s="3"/>
      <c r="H29735" s="3"/>
      <c r="I29735" s="3"/>
      <c r="J29735" s="3"/>
      <c r="K29735" s="3"/>
      <c r="L29735" s="3"/>
      <c r="M29735" s="3"/>
      <c r="N29735" s="3"/>
    </row>
    <row r="29736">
      <c r="A29736" s="3"/>
      <c r="B29736" s="3"/>
      <c r="C29736" s="3"/>
      <c r="D29736" s="3"/>
      <c r="E29736" s="3"/>
      <c r="F29736" s="3"/>
      <c r="G29736" s="3"/>
      <c r="H29736" s="3"/>
      <c r="I29736" s="3"/>
      <c r="J29736" s="3"/>
      <c r="K29736" s="3"/>
      <c r="L29736" s="3"/>
      <c r="M29736" s="3"/>
      <c r="N29736" s="3"/>
    </row>
    <row r="29737">
      <c r="A29737" s="3"/>
      <c r="B29737" s="3"/>
      <c r="C29737" s="3"/>
      <c r="D29737" s="3"/>
      <c r="E29737" s="3"/>
      <c r="F29737" s="3"/>
      <c r="G29737" s="3"/>
      <c r="H29737" s="3"/>
      <c r="I29737" s="3"/>
      <c r="J29737" s="3"/>
      <c r="K29737" s="3"/>
      <c r="L29737" s="3"/>
      <c r="M29737" s="3"/>
      <c r="N29737" s="3"/>
    </row>
    <row r="29738">
      <c r="A29738" s="3"/>
      <c r="B29738" s="3"/>
      <c r="C29738" s="3"/>
      <c r="D29738" s="3"/>
      <c r="E29738" s="3"/>
      <c r="F29738" s="3"/>
      <c r="G29738" s="3"/>
      <c r="H29738" s="3"/>
      <c r="I29738" s="3"/>
      <c r="J29738" s="3"/>
      <c r="K29738" s="3"/>
      <c r="L29738" s="3"/>
      <c r="M29738" s="3"/>
      <c r="N29738" s="3"/>
    </row>
    <row r="29739">
      <c r="A29739" s="3"/>
      <c r="B29739" s="3"/>
      <c r="C29739" s="3"/>
      <c r="D29739" s="3"/>
      <c r="E29739" s="3"/>
      <c r="F29739" s="3"/>
      <c r="G29739" s="3"/>
      <c r="H29739" s="3"/>
      <c r="I29739" s="3"/>
      <c r="J29739" s="3"/>
      <c r="K29739" s="3"/>
      <c r="L29739" s="3"/>
      <c r="M29739" s="3"/>
      <c r="N29739" s="3"/>
    </row>
    <row r="29740">
      <c r="A29740" s="3"/>
      <c r="B29740" s="3"/>
      <c r="C29740" s="3"/>
      <c r="D29740" s="3"/>
      <c r="E29740" s="3"/>
      <c r="F29740" s="3"/>
      <c r="G29740" s="3"/>
      <c r="H29740" s="3"/>
      <c r="I29740" s="3"/>
      <c r="J29740" s="3"/>
      <c r="K29740" s="3"/>
      <c r="L29740" s="3"/>
      <c r="M29740" s="3"/>
      <c r="N29740" s="3"/>
    </row>
    <row r="29741">
      <c r="A29741" s="3"/>
      <c r="B29741" s="3"/>
      <c r="C29741" s="3"/>
      <c r="D29741" s="3"/>
      <c r="E29741" s="3"/>
      <c r="F29741" s="3"/>
      <c r="G29741" s="3"/>
      <c r="H29741" s="3"/>
      <c r="I29741" s="3"/>
      <c r="J29741" s="3"/>
      <c r="K29741" s="3"/>
      <c r="L29741" s="3"/>
      <c r="M29741" s="3"/>
      <c r="N29741" s="3"/>
    </row>
    <row r="29742">
      <c r="A29742" s="3"/>
      <c r="B29742" s="3"/>
      <c r="C29742" s="3"/>
      <c r="D29742" s="3"/>
      <c r="E29742" s="3"/>
      <c r="F29742" s="3"/>
      <c r="G29742" s="3"/>
      <c r="H29742" s="3"/>
      <c r="I29742" s="3"/>
      <c r="J29742" s="3"/>
      <c r="K29742" s="3"/>
      <c r="L29742" s="3"/>
      <c r="M29742" s="3"/>
      <c r="N29742" s="3"/>
    </row>
    <row r="29743">
      <c r="A29743" s="3"/>
      <c r="B29743" s="3"/>
      <c r="C29743" s="3"/>
      <c r="D29743" s="3"/>
      <c r="E29743" s="3"/>
      <c r="F29743" s="3"/>
      <c r="G29743" s="3"/>
      <c r="H29743" s="3"/>
      <c r="I29743" s="3"/>
      <c r="J29743" s="3"/>
      <c r="K29743" s="3"/>
      <c r="L29743" s="3"/>
      <c r="M29743" s="3"/>
      <c r="N29743" s="3"/>
    </row>
    <row r="29744">
      <c r="A29744" s="3"/>
      <c r="B29744" s="3"/>
      <c r="C29744" s="3"/>
      <c r="D29744" s="3"/>
      <c r="E29744" s="3"/>
      <c r="F29744" s="3"/>
      <c r="G29744" s="3"/>
      <c r="H29744" s="3"/>
      <c r="I29744" s="3"/>
      <c r="J29744" s="3"/>
      <c r="K29744" s="3"/>
      <c r="L29744" s="3"/>
      <c r="M29744" s="3"/>
      <c r="N29744" s="3"/>
    </row>
    <row r="29745">
      <c r="A29745" s="3"/>
      <c r="B29745" s="3"/>
      <c r="C29745" s="3"/>
      <c r="D29745" s="3"/>
      <c r="E29745" s="3"/>
      <c r="F29745" s="3"/>
      <c r="G29745" s="3"/>
      <c r="H29745" s="3"/>
      <c r="I29745" s="3"/>
      <c r="J29745" s="3"/>
      <c r="K29745" s="3"/>
      <c r="L29745" s="3"/>
      <c r="M29745" s="3"/>
      <c r="N29745" s="3"/>
    </row>
    <row r="29746">
      <c r="A29746" s="3"/>
      <c r="B29746" s="3"/>
      <c r="C29746" s="3"/>
      <c r="D29746" s="3"/>
      <c r="E29746" s="3"/>
      <c r="F29746" s="3"/>
      <c r="G29746" s="3"/>
      <c r="H29746" s="3"/>
      <c r="I29746" s="3"/>
      <c r="J29746" s="3"/>
      <c r="K29746" s="3"/>
      <c r="L29746" s="3"/>
      <c r="M29746" s="3"/>
      <c r="N29746" s="3"/>
    </row>
    <row r="29747">
      <c r="A29747" s="3"/>
      <c r="B29747" s="3"/>
      <c r="C29747" s="3"/>
      <c r="D29747" s="3"/>
      <c r="E29747" s="3"/>
      <c r="F29747" s="3"/>
      <c r="G29747" s="3"/>
      <c r="H29747" s="3"/>
      <c r="I29747" s="3"/>
      <c r="J29747" s="3"/>
      <c r="K29747" s="3"/>
      <c r="L29747" s="3"/>
      <c r="M29747" s="3"/>
      <c r="N29747" s="3"/>
    </row>
    <row r="29748">
      <c r="A29748" s="3"/>
      <c r="B29748" s="3"/>
      <c r="C29748" s="3"/>
      <c r="D29748" s="3"/>
      <c r="E29748" s="3"/>
      <c r="F29748" s="3"/>
      <c r="G29748" s="3"/>
      <c r="H29748" s="3"/>
      <c r="I29748" s="3"/>
      <c r="J29748" s="3"/>
      <c r="K29748" s="3"/>
      <c r="L29748" s="3"/>
      <c r="M29748" s="3"/>
      <c r="N29748" s="3"/>
    </row>
    <row r="29749">
      <c r="A29749" s="3"/>
      <c r="B29749" s="3"/>
      <c r="C29749" s="3"/>
      <c r="D29749" s="3"/>
      <c r="E29749" s="3"/>
      <c r="F29749" s="3"/>
      <c r="G29749" s="3"/>
      <c r="H29749" s="3"/>
      <c r="I29749" s="3"/>
      <c r="J29749" s="3"/>
      <c r="K29749" s="3"/>
      <c r="L29749" s="3"/>
      <c r="M29749" s="3"/>
      <c r="N29749" s="3"/>
    </row>
    <row r="29750">
      <c r="A29750" s="3"/>
      <c r="B29750" s="3"/>
      <c r="C29750" s="3"/>
      <c r="D29750" s="3"/>
      <c r="E29750" s="3"/>
      <c r="F29750" s="3"/>
      <c r="G29750" s="3"/>
      <c r="H29750" s="3"/>
      <c r="I29750" s="3"/>
      <c r="J29750" s="3"/>
      <c r="K29750" s="3"/>
      <c r="L29750" s="3"/>
      <c r="M29750" s="3"/>
      <c r="N29750" s="3"/>
    </row>
    <row r="29751">
      <c r="A29751" s="3"/>
      <c r="B29751" s="3"/>
      <c r="C29751" s="3"/>
      <c r="D29751" s="3"/>
      <c r="E29751" s="3"/>
      <c r="F29751" s="3"/>
      <c r="G29751" s="3"/>
      <c r="H29751" s="3"/>
      <c r="I29751" s="3"/>
      <c r="J29751" s="3"/>
      <c r="K29751" s="3"/>
      <c r="L29751" s="3"/>
      <c r="M29751" s="3"/>
      <c r="N29751" s="3"/>
    </row>
    <row r="29752">
      <c r="A29752" s="3"/>
      <c r="B29752" s="3"/>
      <c r="C29752" s="3"/>
      <c r="D29752" s="3"/>
      <c r="E29752" s="3"/>
      <c r="F29752" s="3"/>
      <c r="G29752" s="3"/>
      <c r="H29752" s="3"/>
      <c r="I29752" s="3"/>
      <c r="J29752" s="3"/>
      <c r="K29752" s="3"/>
      <c r="L29752" s="3"/>
      <c r="M29752" s="3"/>
      <c r="N29752" s="3"/>
    </row>
    <row r="29753">
      <c r="A29753" s="3"/>
      <c r="B29753" s="3"/>
      <c r="C29753" s="3"/>
      <c r="D29753" s="3"/>
      <c r="E29753" s="3"/>
      <c r="F29753" s="3"/>
      <c r="G29753" s="3"/>
      <c r="H29753" s="3"/>
      <c r="I29753" s="3"/>
      <c r="J29753" s="3"/>
      <c r="K29753" s="3"/>
      <c r="L29753" s="3"/>
      <c r="M29753" s="3"/>
      <c r="N29753" s="3"/>
    </row>
    <row r="29754">
      <c r="A29754" s="3"/>
      <c r="B29754" s="3"/>
      <c r="C29754" s="3"/>
      <c r="D29754" s="3"/>
      <c r="E29754" s="3"/>
      <c r="F29754" s="3"/>
      <c r="G29754" s="3"/>
      <c r="H29754" s="3"/>
      <c r="I29754" s="3"/>
      <c r="J29754" s="3"/>
      <c r="K29754" s="3"/>
      <c r="L29754" s="3"/>
      <c r="M29754" s="3"/>
      <c r="N29754" s="3"/>
    </row>
    <row r="29755">
      <c r="A29755" s="3"/>
      <c r="B29755" s="3"/>
      <c r="C29755" s="3"/>
      <c r="D29755" s="3"/>
      <c r="E29755" s="3"/>
      <c r="F29755" s="3"/>
      <c r="G29755" s="3"/>
      <c r="H29755" s="3"/>
      <c r="I29755" s="3"/>
      <c r="J29755" s="3"/>
      <c r="K29755" s="3"/>
      <c r="L29755" s="3"/>
      <c r="M29755" s="3"/>
      <c r="N29755" s="3"/>
    </row>
    <row r="29756">
      <c r="A29756" s="3"/>
      <c r="B29756" s="3"/>
      <c r="C29756" s="3"/>
      <c r="D29756" s="3"/>
      <c r="E29756" s="3"/>
      <c r="F29756" s="3"/>
      <c r="G29756" s="3"/>
      <c r="H29756" s="3"/>
      <c r="I29756" s="3"/>
      <c r="J29756" s="3"/>
      <c r="K29756" s="3"/>
      <c r="L29756" s="3"/>
      <c r="M29756" s="3"/>
      <c r="N29756" s="3"/>
    </row>
    <row r="29757">
      <c r="A29757" s="3"/>
      <c r="B29757" s="3"/>
      <c r="C29757" s="3"/>
      <c r="D29757" s="3"/>
      <c r="E29757" s="3"/>
      <c r="F29757" s="3"/>
      <c r="G29757" s="3"/>
      <c r="H29757" s="3"/>
      <c r="I29757" s="3"/>
      <c r="J29757" s="3"/>
      <c r="K29757" s="3"/>
      <c r="L29757" s="3"/>
      <c r="M29757" s="3"/>
      <c r="N29757" s="3"/>
    </row>
    <row r="29758">
      <c r="A29758" s="3"/>
      <c r="B29758" s="3"/>
      <c r="C29758" s="3"/>
      <c r="D29758" s="3"/>
      <c r="E29758" s="3"/>
      <c r="F29758" s="3"/>
      <c r="G29758" s="3"/>
      <c r="H29758" s="3"/>
      <c r="I29758" s="3"/>
      <c r="J29758" s="3"/>
      <c r="K29758" s="3"/>
      <c r="L29758" s="3"/>
      <c r="M29758" s="3"/>
      <c r="N29758" s="3"/>
    </row>
    <row r="29759">
      <c r="A29759" s="3"/>
      <c r="B29759" s="3"/>
      <c r="C29759" s="3"/>
      <c r="D29759" s="3"/>
      <c r="E29759" s="3"/>
      <c r="F29759" s="3"/>
      <c r="G29759" s="3"/>
      <c r="H29759" s="3"/>
      <c r="I29759" s="3"/>
      <c r="J29759" s="3"/>
      <c r="K29759" s="3"/>
      <c r="L29759" s="3"/>
      <c r="M29759" s="3"/>
      <c r="N29759" s="3"/>
    </row>
    <row r="29760">
      <c r="A29760" s="3"/>
      <c r="B29760" s="3"/>
      <c r="C29760" s="3"/>
      <c r="D29760" s="3"/>
      <c r="E29760" s="3"/>
      <c r="F29760" s="3"/>
      <c r="G29760" s="3"/>
      <c r="H29760" s="3"/>
      <c r="I29760" s="3"/>
      <c r="J29760" s="3"/>
      <c r="K29760" s="3"/>
      <c r="L29760" s="3"/>
      <c r="M29760" s="3"/>
      <c r="N29760" s="3"/>
    </row>
    <row r="29761">
      <c r="A29761" s="3"/>
      <c r="B29761" s="3"/>
      <c r="C29761" s="3"/>
      <c r="D29761" s="3"/>
      <c r="E29761" s="3"/>
      <c r="F29761" s="3"/>
      <c r="G29761" s="3"/>
      <c r="H29761" s="3"/>
      <c r="I29761" s="3"/>
      <c r="J29761" s="3"/>
      <c r="K29761" s="3"/>
      <c r="L29761" s="3"/>
      <c r="M29761" s="3"/>
      <c r="N29761" s="3"/>
    </row>
    <row r="29762">
      <c r="A29762" s="3"/>
      <c r="B29762" s="3"/>
      <c r="C29762" s="3"/>
      <c r="D29762" s="3"/>
      <c r="E29762" s="3"/>
      <c r="F29762" s="3"/>
      <c r="G29762" s="3"/>
      <c r="H29762" s="3"/>
      <c r="I29762" s="3"/>
      <c r="J29762" s="3"/>
      <c r="K29762" s="3"/>
      <c r="L29762" s="3"/>
      <c r="M29762" s="3"/>
      <c r="N29762" s="3"/>
    </row>
    <row r="29763">
      <c r="A29763" s="3"/>
      <c r="B29763" s="3"/>
      <c r="C29763" s="3"/>
      <c r="D29763" s="3"/>
      <c r="E29763" s="3"/>
      <c r="F29763" s="3"/>
      <c r="G29763" s="3"/>
      <c r="H29763" s="3"/>
      <c r="I29763" s="3"/>
      <c r="J29763" s="3"/>
      <c r="K29763" s="3"/>
      <c r="L29763" s="3"/>
      <c r="M29763" s="3"/>
      <c r="N29763" s="3"/>
    </row>
    <row r="29764">
      <c r="A29764" s="3"/>
      <c r="B29764" s="3"/>
      <c r="C29764" s="3"/>
      <c r="D29764" s="3"/>
      <c r="E29764" s="3"/>
      <c r="F29764" s="3"/>
      <c r="G29764" s="3"/>
      <c r="H29764" s="3"/>
      <c r="I29764" s="3"/>
      <c r="J29764" s="3"/>
      <c r="K29764" s="3"/>
      <c r="L29764" s="3"/>
      <c r="M29764" s="3"/>
      <c r="N29764" s="3"/>
    </row>
    <row r="29765">
      <c r="A29765" s="3"/>
      <c r="B29765" s="3"/>
      <c r="C29765" s="3"/>
      <c r="D29765" s="3"/>
      <c r="E29765" s="3"/>
      <c r="F29765" s="3"/>
      <c r="G29765" s="3"/>
      <c r="H29765" s="3"/>
      <c r="I29765" s="3"/>
      <c r="J29765" s="3"/>
      <c r="K29765" s="3"/>
      <c r="L29765" s="3"/>
      <c r="M29765" s="3"/>
      <c r="N29765" s="3"/>
    </row>
    <row r="29766">
      <c r="A29766" s="3"/>
      <c r="B29766" s="3"/>
      <c r="C29766" s="3"/>
      <c r="D29766" s="3"/>
      <c r="E29766" s="3"/>
      <c r="F29766" s="3"/>
      <c r="G29766" s="3"/>
      <c r="H29766" s="3"/>
      <c r="I29766" s="3"/>
      <c r="J29766" s="3"/>
      <c r="K29766" s="3"/>
      <c r="L29766" s="3"/>
      <c r="M29766" s="3"/>
      <c r="N29766" s="3"/>
    </row>
    <row r="29767">
      <c r="A29767" s="3"/>
      <c r="B29767" s="3"/>
      <c r="C29767" s="3"/>
      <c r="D29767" s="3"/>
      <c r="E29767" s="3"/>
      <c r="F29767" s="3"/>
      <c r="G29767" s="3"/>
      <c r="H29767" s="3"/>
      <c r="I29767" s="3"/>
      <c r="J29767" s="3"/>
      <c r="K29767" s="3"/>
      <c r="L29767" s="3"/>
      <c r="M29767" s="3"/>
      <c r="N29767" s="3"/>
    </row>
    <row r="29768">
      <c r="A29768" s="3"/>
      <c r="B29768" s="3"/>
      <c r="C29768" s="3"/>
      <c r="D29768" s="3"/>
      <c r="E29768" s="3"/>
      <c r="F29768" s="3"/>
      <c r="G29768" s="3"/>
      <c r="H29768" s="3"/>
      <c r="I29768" s="3"/>
      <c r="J29768" s="3"/>
      <c r="K29768" s="3"/>
      <c r="L29768" s="3"/>
      <c r="M29768" s="3"/>
      <c r="N29768" s="3"/>
    </row>
    <row r="29769">
      <c r="A29769" s="3"/>
      <c r="B29769" s="3"/>
      <c r="C29769" s="3"/>
      <c r="D29769" s="3"/>
      <c r="E29769" s="3"/>
      <c r="F29769" s="3"/>
      <c r="G29769" s="3"/>
      <c r="H29769" s="3"/>
      <c r="I29769" s="3"/>
      <c r="J29769" s="3"/>
      <c r="K29769" s="3"/>
      <c r="L29769" s="3"/>
      <c r="M29769" s="3"/>
      <c r="N29769" s="3"/>
    </row>
    <row r="29770">
      <c r="A29770" s="3"/>
      <c r="B29770" s="3"/>
      <c r="C29770" s="3"/>
      <c r="D29770" s="3"/>
      <c r="E29770" s="3"/>
      <c r="F29770" s="3"/>
      <c r="G29770" s="3"/>
      <c r="H29770" s="3"/>
      <c r="I29770" s="3"/>
      <c r="J29770" s="3"/>
      <c r="K29770" s="3"/>
      <c r="L29770" s="3"/>
      <c r="M29770" s="3"/>
      <c r="N29770" s="3"/>
    </row>
    <row r="29771">
      <c r="A29771" s="3"/>
      <c r="B29771" s="3"/>
      <c r="C29771" s="3"/>
      <c r="D29771" s="3"/>
      <c r="E29771" s="3"/>
      <c r="F29771" s="3"/>
      <c r="G29771" s="3"/>
      <c r="H29771" s="3"/>
      <c r="I29771" s="3"/>
      <c r="J29771" s="3"/>
      <c r="K29771" s="3"/>
      <c r="L29771" s="3"/>
      <c r="M29771" s="3"/>
      <c r="N29771" s="3"/>
    </row>
    <row r="29772">
      <c r="A29772" s="3"/>
      <c r="B29772" s="3"/>
      <c r="C29772" s="3"/>
      <c r="D29772" s="3"/>
      <c r="E29772" s="3"/>
      <c r="F29772" s="3"/>
      <c r="G29772" s="3"/>
      <c r="H29772" s="3"/>
      <c r="I29772" s="3"/>
      <c r="J29772" s="3"/>
      <c r="K29772" s="3"/>
      <c r="L29772" s="3"/>
      <c r="M29772" s="3"/>
      <c r="N29772" s="3"/>
    </row>
    <row r="29773">
      <c r="A29773" s="3"/>
      <c r="B29773" s="3"/>
      <c r="C29773" s="3"/>
      <c r="D29773" s="3"/>
      <c r="E29773" s="3"/>
      <c r="F29773" s="3"/>
      <c r="G29773" s="3"/>
      <c r="H29773" s="3"/>
      <c r="I29773" s="3"/>
      <c r="J29773" s="3"/>
      <c r="K29773" s="3"/>
      <c r="L29773" s="3"/>
      <c r="M29773" s="3"/>
      <c r="N29773" s="3"/>
    </row>
    <row r="29774">
      <c r="A29774" s="3"/>
      <c r="B29774" s="3"/>
      <c r="C29774" s="3"/>
      <c r="D29774" s="3"/>
      <c r="E29774" s="3"/>
      <c r="F29774" s="3"/>
      <c r="G29774" s="3"/>
      <c r="H29774" s="3"/>
      <c r="I29774" s="3"/>
      <c r="J29774" s="3"/>
      <c r="K29774" s="3"/>
      <c r="L29774" s="3"/>
      <c r="M29774" s="3"/>
      <c r="N29774" s="3"/>
    </row>
    <row r="29775">
      <c r="A29775" s="3"/>
      <c r="B29775" s="3"/>
      <c r="C29775" s="3"/>
      <c r="D29775" s="3"/>
      <c r="E29775" s="3"/>
      <c r="F29775" s="3"/>
      <c r="G29775" s="3"/>
      <c r="H29775" s="3"/>
      <c r="I29775" s="3"/>
      <c r="J29775" s="3"/>
      <c r="K29775" s="3"/>
      <c r="L29775" s="3"/>
      <c r="M29775" s="3"/>
      <c r="N29775" s="3"/>
    </row>
    <row r="29776">
      <c r="A29776" s="3"/>
      <c r="B29776" s="3"/>
      <c r="C29776" s="3"/>
      <c r="D29776" s="3"/>
      <c r="E29776" s="3"/>
      <c r="F29776" s="3"/>
      <c r="G29776" s="3"/>
      <c r="H29776" s="3"/>
      <c r="I29776" s="3"/>
      <c r="J29776" s="3"/>
      <c r="K29776" s="3"/>
      <c r="L29776" s="3"/>
      <c r="M29776" s="3"/>
      <c r="N29776" s="3"/>
    </row>
    <row r="29777">
      <c r="A29777" s="3"/>
      <c r="B29777" s="3"/>
      <c r="C29777" s="3"/>
      <c r="D29777" s="3"/>
      <c r="E29777" s="3"/>
      <c r="F29777" s="3"/>
      <c r="G29777" s="3"/>
      <c r="H29777" s="3"/>
      <c r="I29777" s="3"/>
      <c r="J29777" s="3"/>
      <c r="K29777" s="3"/>
      <c r="L29777" s="3"/>
      <c r="M29777" s="3"/>
      <c r="N29777" s="3"/>
    </row>
    <row r="29778">
      <c r="A29778" s="3"/>
      <c r="B29778" s="3"/>
      <c r="C29778" s="3"/>
      <c r="D29778" s="3"/>
      <c r="E29778" s="3"/>
      <c r="F29778" s="3"/>
      <c r="G29778" s="3"/>
      <c r="H29778" s="3"/>
      <c r="I29778" s="3"/>
      <c r="J29778" s="3"/>
      <c r="K29778" s="3"/>
      <c r="L29778" s="3"/>
      <c r="M29778" s="3"/>
      <c r="N29778" s="3"/>
    </row>
    <row r="29779">
      <c r="A29779" s="3"/>
      <c r="B29779" s="3"/>
      <c r="C29779" s="3"/>
      <c r="D29779" s="3"/>
      <c r="E29779" s="3"/>
      <c r="F29779" s="3"/>
      <c r="G29779" s="3"/>
      <c r="H29779" s="3"/>
      <c r="I29779" s="3"/>
      <c r="J29779" s="3"/>
      <c r="K29779" s="3"/>
      <c r="L29779" s="3"/>
      <c r="M29779" s="3"/>
      <c r="N29779" s="3"/>
    </row>
    <row r="29780">
      <c r="A29780" s="3"/>
      <c r="B29780" s="3"/>
      <c r="C29780" s="3"/>
      <c r="D29780" s="3"/>
      <c r="E29780" s="3"/>
      <c r="F29780" s="3"/>
      <c r="G29780" s="3"/>
      <c r="H29780" s="3"/>
      <c r="I29780" s="3"/>
      <c r="J29780" s="3"/>
      <c r="K29780" s="3"/>
      <c r="L29780" s="3"/>
      <c r="M29780" s="3"/>
      <c r="N29780" s="3"/>
    </row>
    <row r="29781">
      <c r="A29781" s="3"/>
      <c r="B29781" s="3"/>
      <c r="C29781" s="3"/>
      <c r="D29781" s="3"/>
      <c r="E29781" s="3"/>
      <c r="F29781" s="3"/>
      <c r="G29781" s="3"/>
      <c r="H29781" s="3"/>
      <c r="I29781" s="3"/>
      <c r="J29781" s="3"/>
      <c r="K29781" s="3"/>
      <c r="L29781" s="3"/>
      <c r="M29781" s="3"/>
      <c r="N29781" s="3"/>
    </row>
    <row r="29782">
      <c r="A29782" s="3"/>
      <c r="B29782" s="3"/>
      <c r="C29782" s="3"/>
      <c r="D29782" s="3"/>
      <c r="E29782" s="3"/>
      <c r="F29782" s="3"/>
      <c r="G29782" s="3"/>
      <c r="H29782" s="3"/>
      <c r="I29782" s="3"/>
      <c r="J29782" s="3"/>
      <c r="K29782" s="3"/>
      <c r="L29782" s="3"/>
      <c r="M29782" s="3"/>
      <c r="N29782" s="3"/>
    </row>
    <row r="29783">
      <c r="A29783" s="3"/>
      <c r="B29783" s="3"/>
      <c r="C29783" s="3"/>
      <c r="D29783" s="3"/>
      <c r="E29783" s="3"/>
      <c r="F29783" s="3"/>
      <c r="G29783" s="3"/>
      <c r="H29783" s="3"/>
      <c r="I29783" s="3"/>
      <c r="J29783" s="3"/>
      <c r="K29783" s="3"/>
      <c r="L29783" s="3"/>
      <c r="M29783" s="3"/>
      <c r="N29783" s="3"/>
    </row>
    <row r="29784">
      <c r="A29784" s="3"/>
      <c r="B29784" s="3"/>
      <c r="C29784" s="3"/>
      <c r="D29784" s="3"/>
      <c r="E29784" s="3"/>
      <c r="F29784" s="3"/>
      <c r="G29784" s="3"/>
      <c r="H29784" s="3"/>
      <c r="I29784" s="3"/>
      <c r="J29784" s="3"/>
      <c r="K29784" s="3"/>
      <c r="L29784" s="3"/>
      <c r="M29784" s="3"/>
      <c r="N29784" s="3"/>
    </row>
    <row r="29785">
      <c r="A29785" s="3"/>
      <c r="B29785" s="3"/>
      <c r="C29785" s="3"/>
      <c r="D29785" s="3"/>
      <c r="E29785" s="3"/>
      <c r="F29785" s="3"/>
      <c r="G29785" s="3"/>
      <c r="H29785" s="3"/>
      <c r="I29785" s="3"/>
      <c r="J29785" s="3"/>
      <c r="K29785" s="3"/>
      <c r="L29785" s="3"/>
      <c r="M29785" s="3"/>
      <c r="N29785" s="3"/>
    </row>
    <row r="29786">
      <c r="A29786" s="3"/>
      <c r="B29786" s="3"/>
      <c r="C29786" s="3"/>
      <c r="D29786" s="3"/>
      <c r="E29786" s="3"/>
      <c r="F29786" s="3"/>
      <c r="G29786" s="3"/>
      <c r="H29786" s="3"/>
      <c r="I29786" s="3"/>
      <c r="J29786" s="3"/>
      <c r="K29786" s="3"/>
      <c r="L29786" s="3"/>
      <c r="M29786" s="3"/>
      <c r="N29786" s="3"/>
    </row>
    <row r="29787">
      <c r="A29787" s="3"/>
      <c r="B29787" s="3"/>
      <c r="C29787" s="3"/>
      <c r="D29787" s="3"/>
      <c r="E29787" s="3"/>
      <c r="F29787" s="3"/>
      <c r="G29787" s="3"/>
      <c r="H29787" s="3"/>
      <c r="I29787" s="3"/>
      <c r="J29787" s="3"/>
      <c r="K29787" s="3"/>
      <c r="L29787" s="3"/>
      <c r="M29787" s="3"/>
      <c r="N29787" s="3"/>
    </row>
    <row r="29788">
      <c r="A29788" s="3"/>
      <c r="B29788" s="3"/>
      <c r="C29788" s="3"/>
      <c r="D29788" s="3"/>
      <c r="E29788" s="3"/>
      <c r="F29788" s="3"/>
      <c r="G29788" s="3"/>
      <c r="H29788" s="3"/>
      <c r="I29788" s="3"/>
      <c r="J29788" s="3"/>
      <c r="K29788" s="3"/>
      <c r="L29788" s="3"/>
      <c r="M29788" s="3"/>
      <c r="N29788" s="3"/>
    </row>
    <row r="29789">
      <c r="A29789" s="3"/>
      <c r="B29789" s="3"/>
      <c r="C29789" s="3"/>
      <c r="D29789" s="3"/>
      <c r="E29789" s="3"/>
      <c r="F29789" s="3"/>
      <c r="G29789" s="3"/>
      <c r="H29789" s="3"/>
      <c r="I29789" s="3"/>
      <c r="J29789" s="3"/>
      <c r="K29789" s="3"/>
      <c r="L29789" s="3"/>
      <c r="M29789" s="3"/>
      <c r="N29789" s="3"/>
    </row>
    <row r="29790">
      <c r="A29790" s="3"/>
      <c r="B29790" s="3"/>
      <c r="C29790" s="3"/>
      <c r="D29790" s="3"/>
      <c r="E29790" s="3"/>
      <c r="F29790" s="3"/>
      <c r="G29790" s="3"/>
      <c r="H29790" s="3"/>
      <c r="I29790" s="3"/>
      <c r="J29790" s="3"/>
      <c r="K29790" s="3"/>
      <c r="L29790" s="3"/>
      <c r="M29790" s="3"/>
      <c r="N29790" s="3"/>
    </row>
    <row r="29791">
      <c r="A29791" s="3"/>
      <c r="B29791" s="3"/>
      <c r="C29791" s="3"/>
      <c r="D29791" s="3"/>
      <c r="E29791" s="3"/>
      <c r="F29791" s="3"/>
      <c r="G29791" s="3"/>
      <c r="H29791" s="3"/>
      <c r="I29791" s="3"/>
      <c r="J29791" s="3"/>
      <c r="K29791" s="3"/>
      <c r="L29791" s="3"/>
      <c r="M29791" s="3"/>
      <c r="N29791" s="3"/>
    </row>
    <row r="29792">
      <c r="A29792" s="3"/>
      <c r="B29792" s="3"/>
      <c r="C29792" s="3"/>
      <c r="D29792" s="3"/>
      <c r="E29792" s="3"/>
      <c r="F29792" s="3"/>
      <c r="G29792" s="3"/>
      <c r="H29792" s="3"/>
      <c r="I29792" s="3"/>
      <c r="J29792" s="3"/>
      <c r="K29792" s="3"/>
      <c r="L29792" s="3"/>
      <c r="M29792" s="3"/>
      <c r="N29792" s="3"/>
    </row>
    <row r="29793">
      <c r="A29793" s="3"/>
      <c r="B29793" s="3"/>
      <c r="C29793" s="3"/>
      <c r="D29793" s="3"/>
      <c r="E29793" s="3"/>
      <c r="F29793" s="3"/>
      <c r="G29793" s="3"/>
      <c r="H29793" s="3"/>
      <c r="I29793" s="3"/>
      <c r="J29793" s="3"/>
      <c r="K29793" s="3"/>
      <c r="L29793" s="3"/>
      <c r="M29793" s="3"/>
      <c r="N29793" s="3"/>
    </row>
    <row r="29794">
      <c r="A29794" s="3"/>
      <c r="B29794" s="3"/>
      <c r="C29794" s="3"/>
      <c r="D29794" s="3"/>
      <c r="E29794" s="3"/>
      <c r="F29794" s="3"/>
      <c r="G29794" s="3"/>
      <c r="H29794" s="3"/>
      <c r="I29794" s="3"/>
      <c r="J29794" s="3"/>
      <c r="K29794" s="3"/>
      <c r="L29794" s="3"/>
      <c r="M29794" s="3"/>
      <c r="N29794" s="3"/>
    </row>
    <row r="29795">
      <c r="A29795" s="3"/>
      <c r="B29795" s="3"/>
      <c r="C29795" s="3"/>
      <c r="D29795" s="3"/>
      <c r="E29795" s="3"/>
      <c r="F29795" s="3"/>
      <c r="G29795" s="3"/>
      <c r="H29795" s="3"/>
      <c r="I29795" s="3"/>
      <c r="J29795" s="3"/>
      <c r="K29795" s="3"/>
      <c r="L29795" s="3"/>
      <c r="M29795" s="3"/>
      <c r="N29795" s="3"/>
    </row>
    <row r="29796">
      <c r="A29796" s="3"/>
      <c r="B29796" s="3"/>
      <c r="C29796" s="3"/>
      <c r="D29796" s="3"/>
      <c r="E29796" s="3"/>
      <c r="F29796" s="3"/>
      <c r="G29796" s="3"/>
      <c r="H29796" s="3"/>
      <c r="I29796" s="3"/>
      <c r="J29796" s="3"/>
      <c r="K29796" s="3"/>
      <c r="L29796" s="3"/>
      <c r="M29796" s="3"/>
      <c r="N29796" s="3"/>
    </row>
    <row r="29797">
      <c r="A29797" s="3"/>
      <c r="B29797" s="3"/>
      <c r="C29797" s="3"/>
      <c r="D29797" s="3"/>
      <c r="E29797" s="3"/>
      <c r="F29797" s="3"/>
      <c r="G29797" s="3"/>
      <c r="H29797" s="3"/>
      <c r="I29797" s="3"/>
      <c r="J29797" s="3"/>
      <c r="K29797" s="3"/>
      <c r="L29797" s="3"/>
      <c r="M29797" s="3"/>
      <c r="N29797" s="3"/>
    </row>
    <row r="29798">
      <c r="A29798" s="3"/>
      <c r="B29798" s="3"/>
      <c r="C29798" s="3"/>
      <c r="D29798" s="3"/>
      <c r="E29798" s="3"/>
      <c r="F29798" s="3"/>
      <c r="G29798" s="3"/>
      <c r="H29798" s="3"/>
      <c r="I29798" s="3"/>
      <c r="J29798" s="3"/>
      <c r="K29798" s="3"/>
      <c r="L29798" s="3"/>
      <c r="M29798" s="3"/>
      <c r="N29798" s="3"/>
    </row>
    <row r="29799">
      <c r="A29799" s="3"/>
      <c r="B29799" s="3"/>
      <c r="C29799" s="3"/>
      <c r="D29799" s="3"/>
      <c r="E29799" s="3"/>
      <c r="F29799" s="3"/>
      <c r="G29799" s="3"/>
      <c r="H29799" s="3"/>
      <c r="I29799" s="3"/>
      <c r="J29799" s="3"/>
      <c r="K29799" s="3"/>
      <c r="L29799" s="3"/>
      <c r="M29799" s="3"/>
      <c r="N29799" s="3"/>
    </row>
    <row r="29800">
      <c r="A29800" s="3"/>
      <c r="B29800" s="3"/>
      <c r="C29800" s="3"/>
      <c r="D29800" s="3"/>
      <c r="E29800" s="3"/>
      <c r="F29800" s="3"/>
      <c r="G29800" s="3"/>
      <c r="H29800" s="3"/>
      <c r="I29800" s="3"/>
      <c r="J29800" s="3"/>
      <c r="K29800" s="3"/>
      <c r="L29800" s="3"/>
      <c r="M29800" s="3"/>
      <c r="N29800" s="3"/>
    </row>
    <row r="29801">
      <c r="A29801" s="3"/>
      <c r="B29801" s="3"/>
      <c r="C29801" s="3"/>
      <c r="D29801" s="3"/>
      <c r="E29801" s="3"/>
      <c r="F29801" s="3"/>
      <c r="G29801" s="3"/>
      <c r="H29801" s="3"/>
      <c r="I29801" s="3"/>
      <c r="J29801" s="3"/>
      <c r="K29801" s="3"/>
      <c r="L29801" s="3"/>
      <c r="M29801" s="3"/>
      <c r="N29801" s="3"/>
    </row>
    <row r="29802">
      <c r="A29802" s="3"/>
      <c r="B29802" s="3"/>
      <c r="C29802" s="3"/>
      <c r="D29802" s="3"/>
      <c r="E29802" s="3"/>
      <c r="F29802" s="3"/>
      <c r="G29802" s="3"/>
      <c r="H29802" s="3"/>
      <c r="I29802" s="3"/>
      <c r="J29802" s="3"/>
      <c r="K29802" s="3"/>
      <c r="L29802" s="3"/>
      <c r="M29802" s="3"/>
      <c r="N29802" s="3"/>
    </row>
    <row r="29803">
      <c r="A29803" s="3"/>
      <c r="B29803" s="3"/>
      <c r="C29803" s="3"/>
      <c r="D29803" s="3"/>
      <c r="E29803" s="3"/>
      <c r="F29803" s="3"/>
      <c r="G29803" s="3"/>
      <c r="H29803" s="3"/>
      <c r="I29803" s="3"/>
      <c r="J29803" s="3"/>
      <c r="K29803" s="3"/>
      <c r="L29803" s="3"/>
      <c r="M29803" s="3"/>
      <c r="N29803" s="3"/>
    </row>
    <row r="29804">
      <c r="A29804" s="3"/>
      <c r="B29804" s="3"/>
      <c r="C29804" s="3"/>
      <c r="D29804" s="3"/>
      <c r="E29804" s="3"/>
      <c r="F29804" s="3"/>
      <c r="G29804" s="3"/>
      <c r="H29804" s="3"/>
      <c r="I29804" s="3"/>
      <c r="J29804" s="3"/>
      <c r="K29804" s="3"/>
      <c r="L29804" s="3"/>
      <c r="M29804" s="3"/>
      <c r="N29804" s="3"/>
    </row>
    <row r="29805">
      <c r="A29805" s="3"/>
      <c r="B29805" s="3"/>
      <c r="C29805" s="3"/>
      <c r="D29805" s="3"/>
      <c r="E29805" s="3"/>
      <c r="F29805" s="3"/>
      <c r="G29805" s="3"/>
      <c r="H29805" s="3"/>
      <c r="I29805" s="3"/>
      <c r="J29805" s="3"/>
      <c r="K29805" s="3"/>
      <c r="L29805" s="3"/>
      <c r="M29805" s="3"/>
      <c r="N29805" s="3"/>
    </row>
    <row r="29806">
      <c r="A29806" s="3"/>
      <c r="B29806" s="3"/>
      <c r="C29806" s="3"/>
      <c r="D29806" s="3"/>
      <c r="E29806" s="3"/>
      <c r="F29806" s="3"/>
      <c r="G29806" s="3"/>
      <c r="H29806" s="3"/>
      <c r="I29806" s="3"/>
      <c r="J29806" s="3"/>
      <c r="K29806" s="3"/>
      <c r="L29806" s="3"/>
      <c r="M29806" s="3"/>
      <c r="N29806" s="3"/>
    </row>
    <row r="29807">
      <c r="A29807" s="3"/>
      <c r="B29807" s="3"/>
      <c r="C29807" s="3"/>
      <c r="D29807" s="3"/>
      <c r="E29807" s="3"/>
      <c r="F29807" s="3"/>
      <c r="G29807" s="3"/>
      <c r="H29807" s="3"/>
      <c r="I29807" s="3"/>
      <c r="J29807" s="3"/>
      <c r="K29807" s="3"/>
      <c r="L29807" s="3"/>
      <c r="M29807" s="3"/>
      <c r="N29807" s="3"/>
    </row>
    <row r="29808">
      <c r="A29808" s="3"/>
      <c r="B29808" s="3"/>
      <c r="C29808" s="3"/>
      <c r="D29808" s="3"/>
      <c r="E29808" s="3"/>
      <c r="F29808" s="3"/>
      <c r="G29808" s="3"/>
      <c r="H29808" s="3"/>
      <c r="I29808" s="3"/>
      <c r="J29808" s="3"/>
      <c r="K29808" s="3"/>
      <c r="L29808" s="3"/>
      <c r="M29808" s="3"/>
      <c r="N29808" s="3"/>
    </row>
    <row r="29809">
      <c r="A29809" s="3"/>
      <c r="B29809" s="3"/>
      <c r="C29809" s="3"/>
      <c r="D29809" s="3"/>
      <c r="E29809" s="3"/>
      <c r="F29809" s="3"/>
      <c r="G29809" s="3"/>
      <c r="H29809" s="3"/>
      <c r="I29809" s="3"/>
      <c r="J29809" s="3"/>
      <c r="K29809" s="3"/>
      <c r="L29809" s="3"/>
      <c r="M29809" s="3"/>
      <c r="N29809" s="3"/>
    </row>
    <row r="29810">
      <c r="A29810" s="3"/>
      <c r="B29810" s="3"/>
      <c r="C29810" s="3"/>
      <c r="D29810" s="3"/>
      <c r="E29810" s="3"/>
      <c r="F29810" s="3"/>
      <c r="G29810" s="3"/>
      <c r="H29810" s="3"/>
      <c r="I29810" s="3"/>
      <c r="J29810" s="3"/>
      <c r="K29810" s="3"/>
      <c r="L29810" s="3"/>
      <c r="M29810" s="3"/>
      <c r="N29810" s="3"/>
    </row>
    <row r="29811">
      <c r="A29811" s="3"/>
      <c r="B29811" s="3"/>
      <c r="C29811" s="3"/>
      <c r="D29811" s="3"/>
      <c r="E29811" s="3"/>
      <c r="F29811" s="3"/>
      <c r="G29811" s="3"/>
      <c r="H29811" s="3"/>
      <c r="I29811" s="3"/>
      <c r="J29811" s="3"/>
      <c r="K29811" s="3"/>
      <c r="L29811" s="3"/>
      <c r="M29811" s="3"/>
      <c r="N29811" s="3"/>
    </row>
    <row r="29812">
      <c r="A29812" s="3"/>
      <c r="B29812" s="3"/>
      <c r="C29812" s="3"/>
      <c r="D29812" s="3"/>
      <c r="E29812" s="3"/>
      <c r="F29812" s="3"/>
      <c r="G29812" s="3"/>
      <c r="H29812" s="3"/>
      <c r="I29812" s="3"/>
      <c r="J29812" s="3"/>
      <c r="K29812" s="3"/>
      <c r="L29812" s="3"/>
      <c r="M29812" s="3"/>
      <c r="N29812" s="3"/>
    </row>
    <row r="29813">
      <c r="A29813" s="3"/>
      <c r="B29813" s="3"/>
      <c r="C29813" s="3"/>
      <c r="D29813" s="3"/>
      <c r="E29813" s="3"/>
      <c r="F29813" s="3"/>
      <c r="G29813" s="3"/>
      <c r="H29813" s="3"/>
      <c r="I29813" s="3"/>
      <c r="J29813" s="3"/>
      <c r="K29813" s="3"/>
      <c r="L29813" s="3"/>
      <c r="M29813" s="3"/>
      <c r="N29813" s="3"/>
    </row>
    <row r="29814">
      <c r="A29814" s="3"/>
      <c r="B29814" s="3"/>
      <c r="C29814" s="3"/>
      <c r="D29814" s="3"/>
      <c r="E29814" s="3"/>
      <c r="F29814" s="3"/>
      <c r="G29814" s="3"/>
      <c r="H29814" s="3"/>
      <c r="I29814" s="3"/>
      <c r="J29814" s="3"/>
      <c r="K29814" s="3"/>
      <c r="L29814" s="3"/>
      <c r="M29814" s="3"/>
      <c r="N29814" s="3"/>
    </row>
    <row r="29815">
      <c r="A29815" s="3"/>
      <c r="B29815" s="3"/>
      <c r="C29815" s="3"/>
      <c r="D29815" s="3"/>
      <c r="E29815" s="3"/>
      <c r="F29815" s="3"/>
      <c r="G29815" s="3"/>
      <c r="H29815" s="3"/>
      <c r="I29815" s="3"/>
      <c r="J29815" s="3"/>
      <c r="K29815" s="3"/>
      <c r="L29815" s="3"/>
      <c r="M29815" s="3"/>
      <c r="N29815" s="3"/>
    </row>
    <row r="29816">
      <c r="A29816" s="3"/>
      <c r="B29816" s="3"/>
      <c r="C29816" s="3"/>
      <c r="D29816" s="3"/>
      <c r="E29816" s="3"/>
      <c r="F29816" s="3"/>
      <c r="G29816" s="3"/>
      <c r="H29816" s="3"/>
      <c r="I29816" s="3"/>
      <c r="J29816" s="3"/>
      <c r="K29816" s="3"/>
      <c r="L29816" s="3"/>
      <c r="M29816" s="3"/>
      <c r="N29816" s="3"/>
    </row>
    <row r="29817">
      <c r="A29817" s="3"/>
      <c r="B29817" s="3"/>
      <c r="C29817" s="3"/>
      <c r="D29817" s="3"/>
      <c r="E29817" s="3"/>
      <c r="F29817" s="3"/>
      <c r="G29817" s="3"/>
      <c r="H29817" s="3"/>
      <c r="I29817" s="3"/>
      <c r="J29817" s="3"/>
      <c r="K29817" s="3"/>
      <c r="L29817" s="3"/>
      <c r="M29817" s="3"/>
      <c r="N29817" s="3"/>
    </row>
    <row r="29818">
      <c r="A29818" s="3"/>
      <c r="B29818" s="3"/>
      <c r="C29818" s="3"/>
      <c r="D29818" s="3"/>
      <c r="E29818" s="3"/>
      <c r="F29818" s="3"/>
      <c r="G29818" s="3"/>
      <c r="H29818" s="3"/>
      <c r="I29818" s="3"/>
      <c r="J29818" s="3"/>
      <c r="K29818" s="3"/>
      <c r="L29818" s="3"/>
      <c r="M29818" s="3"/>
      <c r="N29818" s="3"/>
    </row>
    <row r="29819">
      <c r="A29819" s="3"/>
      <c r="B29819" s="3"/>
      <c r="C29819" s="3"/>
      <c r="D29819" s="3"/>
      <c r="E29819" s="3"/>
      <c r="F29819" s="3"/>
      <c r="G29819" s="3"/>
      <c r="H29819" s="3"/>
      <c r="I29819" s="3"/>
      <c r="J29819" s="3"/>
      <c r="K29819" s="3"/>
      <c r="L29819" s="3"/>
      <c r="M29819" s="3"/>
      <c r="N29819" s="3"/>
    </row>
    <row r="29820">
      <c r="A29820" s="3"/>
      <c r="B29820" s="3"/>
      <c r="C29820" s="3"/>
      <c r="D29820" s="3"/>
      <c r="E29820" s="3"/>
      <c r="F29820" s="3"/>
      <c r="G29820" s="3"/>
      <c r="H29820" s="3"/>
      <c r="I29820" s="3"/>
      <c r="J29820" s="3"/>
      <c r="K29820" s="3"/>
      <c r="L29820" s="3"/>
      <c r="M29820" s="3"/>
      <c r="N29820" s="3"/>
    </row>
    <row r="29821">
      <c r="A29821" s="3"/>
      <c r="B29821" s="3"/>
      <c r="C29821" s="3"/>
      <c r="D29821" s="3"/>
      <c r="E29821" s="3"/>
      <c r="F29821" s="3"/>
      <c r="G29821" s="3"/>
      <c r="H29821" s="3"/>
      <c r="I29821" s="3"/>
      <c r="J29821" s="3"/>
      <c r="K29821" s="3"/>
      <c r="L29821" s="3"/>
      <c r="M29821" s="3"/>
      <c r="N29821" s="3"/>
    </row>
    <row r="29822">
      <c r="A29822" s="3"/>
      <c r="B29822" s="3"/>
      <c r="C29822" s="3"/>
      <c r="D29822" s="3"/>
      <c r="E29822" s="3"/>
      <c r="F29822" s="3"/>
      <c r="G29822" s="3"/>
      <c r="H29822" s="3"/>
      <c r="I29822" s="3"/>
      <c r="J29822" s="3"/>
      <c r="K29822" s="3"/>
      <c r="L29822" s="3"/>
      <c r="M29822" s="3"/>
      <c r="N29822" s="3"/>
    </row>
    <row r="29823">
      <c r="A29823" s="3"/>
      <c r="B29823" s="3"/>
      <c r="C29823" s="3"/>
      <c r="D29823" s="3"/>
      <c r="E29823" s="3"/>
      <c r="F29823" s="3"/>
      <c r="G29823" s="3"/>
      <c r="H29823" s="3"/>
      <c r="I29823" s="3"/>
      <c r="J29823" s="3"/>
      <c r="K29823" s="3"/>
      <c r="L29823" s="3"/>
      <c r="M29823" s="3"/>
      <c r="N29823" s="3"/>
    </row>
    <row r="29824">
      <c r="A29824" s="3"/>
      <c r="B29824" s="3"/>
      <c r="C29824" s="3"/>
      <c r="D29824" s="3"/>
      <c r="E29824" s="3"/>
      <c r="F29824" s="3"/>
      <c r="G29824" s="3"/>
      <c r="H29824" s="3"/>
      <c r="I29824" s="3"/>
      <c r="J29824" s="3"/>
      <c r="K29824" s="3"/>
      <c r="L29824" s="3"/>
      <c r="M29824" s="3"/>
      <c r="N29824" s="3"/>
    </row>
    <row r="29825">
      <c r="A29825" s="3"/>
      <c r="B29825" s="3"/>
      <c r="C29825" s="3"/>
      <c r="D29825" s="3"/>
      <c r="E29825" s="3"/>
      <c r="F29825" s="3"/>
      <c r="G29825" s="3"/>
      <c r="H29825" s="3"/>
      <c r="I29825" s="3"/>
      <c r="J29825" s="3"/>
      <c r="K29825" s="3"/>
      <c r="L29825" s="3"/>
      <c r="M29825" s="3"/>
      <c r="N29825" s="3"/>
    </row>
    <row r="29826">
      <c r="A29826" s="3"/>
      <c r="B29826" s="3"/>
      <c r="C29826" s="3"/>
      <c r="D29826" s="3"/>
      <c r="E29826" s="3"/>
      <c r="F29826" s="3"/>
      <c r="G29826" s="3"/>
      <c r="H29826" s="3"/>
      <c r="I29826" s="3"/>
      <c r="J29826" s="3"/>
      <c r="K29826" s="3"/>
      <c r="L29826" s="3"/>
      <c r="M29826" s="3"/>
      <c r="N29826" s="3"/>
    </row>
    <row r="29827">
      <c r="A29827" s="3"/>
      <c r="B29827" s="3"/>
      <c r="C29827" s="3"/>
      <c r="D29827" s="3"/>
      <c r="E29827" s="3"/>
      <c r="F29827" s="3"/>
      <c r="G29827" s="3"/>
      <c r="H29827" s="3"/>
      <c r="I29827" s="3"/>
      <c r="J29827" s="3"/>
      <c r="K29827" s="3"/>
      <c r="L29827" s="3"/>
      <c r="M29827" s="3"/>
      <c r="N29827" s="3"/>
    </row>
    <row r="29828">
      <c r="A29828" s="3"/>
      <c r="B29828" s="3"/>
      <c r="C29828" s="3"/>
      <c r="D29828" s="3"/>
      <c r="E29828" s="3"/>
      <c r="F29828" s="3"/>
      <c r="G29828" s="3"/>
      <c r="H29828" s="3"/>
      <c r="I29828" s="3"/>
      <c r="J29828" s="3"/>
      <c r="K29828" s="3"/>
      <c r="L29828" s="3"/>
      <c r="M29828" s="3"/>
      <c r="N29828" s="3"/>
    </row>
    <row r="29829">
      <c r="A29829" s="3"/>
      <c r="B29829" s="3"/>
      <c r="C29829" s="3"/>
      <c r="D29829" s="3"/>
      <c r="E29829" s="3"/>
      <c r="F29829" s="3"/>
      <c r="G29829" s="3"/>
      <c r="H29829" s="3"/>
      <c r="I29829" s="3"/>
      <c r="J29829" s="3"/>
      <c r="K29829" s="3"/>
      <c r="L29829" s="3"/>
      <c r="M29829" s="3"/>
      <c r="N29829" s="3"/>
    </row>
    <row r="29830">
      <c r="A29830" s="3"/>
      <c r="B29830" s="3"/>
      <c r="C29830" s="3"/>
      <c r="D29830" s="3"/>
      <c r="E29830" s="3"/>
      <c r="F29830" s="3"/>
      <c r="G29830" s="3"/>
      <c r="H29830" s="3"/>
      <c r="I29830" s="3"/>
      <c r="J29830" s="3"/>
      <c r="K29830" s="3"/>
      <c r="L29830" s="3"/>
      <c r="M29830" s="3"/>
      <c r="N29830" s="3"/>
    </row>
    <row r="29831">
      <c r="A29831" s="3"/>
      <c r="B29831" s="3"/>
      <c r="C29831" s="3"/>
      <c r="D29831" s="3"/>
      <c r="E29831" s="3"/>
      <c r="F29831" s="3"/>
      <c r="G29831" s="3"/>
      <c r="H29831" s="3"/>
      <c r="I29831" s="3"/>
      <c r="J29831" s="3"/>
      <c r="K29831" s="3"/>
      <c r="L29831" s="3"/>
      <c r="M29831" s="3"/>
      <c r="N29831" s="3"/>
    </row>
    <row r="29832">
      <c r="A29832" s="3"/>
      <c r="B29832" s="3"/>
      <c r="C29832" s="3"/>
      <c r="D29832" s="3"/>
      <c r="E29832" s="3"/>
      <c r="F29832" s="3"/>
      <c r="G29832" s="3"/>
      <c r="H29832" s="3"/>
      <c r="I29832" s="3"/>
      <c r="J29832" s="3"/>
      <c r="K29832" s="3"/>
      <c r="L29832" s="3"/>
      <c r="M29832" s="3"/>
      <c r="N29832" s="3"/>
    </row>
    <row r="29833">
      <c r="A29833" s="3"/>
      <c r="B29833" s="3"/>
      <c r="C29833" s="3"/>
      <c r="D29833" s="3"/>
      <c r="E29833" s="3"/>
      <c r="F29833" s="3"/>
      <c r="G29833" s="3"/>
      <c r="H29833" s="3"/>
      <c r="I29833" s="3"/>
      <c r="J29833" s="3"/>
      <c r="K29833" s="3"/>
      <c r="L29833" s="3"/>
      <c r="M29833" s="3"/>
      <c r="N29833" s="3"/>
    </row>
    <row r="29834">
      <c r="A29834" s="3"/>
      <c r="B29834" s="3"/>
      <c r="C29834" s="3"/>
      <c r="D29834" s="3"/>
      <c r="E29834" s="3"/>
      <c r="F29834" s="3"/>
      <c r="G29834" s="3"/>
      <c r="H29834" s="3"/>
      <c r="I29834" s="3"/>
      <c r="J29834" s="3"/>
      <c r="K29834" s="3"/>
      <c r="L29834" s="3"/>
      <c r="M29834" s="3"/>
      <c r="N29834" s="3"/>
    </row>
    <row r="29835">
      <c r="A29835" s="3"/>
      <c r="B29835" s="3"/>
      <c r="C29835" s="3"/>
      <c r="D29835" s="3"/>
      <c r="E29835" s="3"/>
      <c r="F29835" s="3"/>
      <c r="G29835" s="3"/>
      <c r="H29835" s="3"/>
      <c r="I29835" s="3"/>
      <c r="J29835" s="3"/>
      <c r="K29835" s="3"/>
      <c r="L29835" s="3"/>
      <c r="M29835" s="3"/>
      <c r="N29835" s="3"/>
    </row>
    <row r="29836">
      <c r="A29836" s="3"/>
      <c r="B29836" s="3"/>
      <c r="C29836" s="3"/>
      <c r="D29836" s="3"/>
      <c r="E29836" s="3"/>
      <c r="F29836" s="3"/>
      <c r="G29836" s="3"/>
      <c r="H29836" s="3"/>
      <c r="I29836" s="3"/>
      <c r="J29836" s="3"/>
      <c r="K29836" s="3"/>
      <c r="L29836" s="3"/>
      <c r="M29836" s="3"/>
      <c r="N29836" s="3"/>
    </row>
    <row r="29837">
      <c r="A29837" s="3"/>
      <c r="B29837" s="3"/>
      <c r="C29837" s="3"/>
      <c r="D29837" s="3"/>
      <c r="E29837" s="3"/>
      <c r="F29837" s="3"/>
      <c r="G29837" s="3"/>
      <c r="H29837" s="3"/>
      <c r="I29837" s="3"/>
      <c r="J29837" s="3"/>
      <c r="K29837" s="3"/>
      <c r="L29837" s="3"/>
      <c r="M29837" s="3"/>
      <c r="N29837" s="3"/>
    </row>
    <row r="29838">
      <c r="A29838" s="3"/>
      <c r="B29838" s="3"/>
      <c r="C29838" s="3"/>
      <c r="D29838" s="3"/>
      <c r="E29838" s="3"/>
      <c r="F29838" s="3"/>
      <c r="G29838" s="3"/>
      <c r="H29838" s="3"/>
      <c r="I29838" s="3"/>
      <c r="J29838" s="3"/>
      <c r="K29838" s="3"/>
      <c r="L29838" s="3"/>
      <c r="M29838" s="3"/>
      <c r="N29838" s="3"/>
    </row>
    <row r="29839">
      <c r="A29839" s="3"/>
      <c r="B29839" s="3"/>
      <c r="C29839" s="3"/>
      <c r="D29839" s="3"/>
      <c r="E29839" s="3"/>
      <c r="F29839" s="3"/>
      <c r="G29839" s="3"/>
      <c r="H29839" s="3"/>
      <c r="I29839" s="3"/>
      <c r="J29839" s="3"/>
      <c r="K29839" s="3"/>
      <c r="L29839" s="3"/>
      <c r="M29839" s="3"/>
      <c r="N29839" s="3"/>
    </row>
    <row r="29840">
      <c r="A29840" s="3"/>
      <c r="B29840" s="3"/>
      <c r="C29840" s="3"/>
      <c r="D29840" s="3"/>
      <c r="E29840" s="3"/>
      <c r="F29840" s="3"/>
      <c r="G29840" s="3"/>
      <c r="H29840" s="3"/>
      <c r="I29840" s="3"/>
      <c r="J29840" s="3"/>
      <c r="K29840" s="3"/>
      <c r="L29840" s="3"/>
      <c r="M29840" s="3"/>
      <c r="N29840" s="3"/>
    </row>
    <row r="29841">
      <c r="A29841" s="3"/>
      <c r="B29841" s="3"/>
      <c r="C29841" s="3"/>
      <c r="D29841" s="3"/>
      <c r="E29841" s="3"/>
      <c r="F29841" s="3"/>
      <c r="G29841" s="3"/>
      <c r="H29841" s="3"/>
      <c r="I29841" s="3"/>
      <c r="J29841" s="3"/>
      <c r="K29841" s="3"/>
      <c r="L29841" s="3"/>
      <c r="M29841" s="3"/>
      <c r="N29841" s="3"/>
    </row>
    <row r="29842">
      <c r="A29842" s="3"/>
      <c r="B29842" s="3"/>
      <c r="C29842" s="3"/>
      <c r="D29842" s="3"/>
      <c r="E29842" s="3"/>
      <c r="F29842" s="3"/>
      <c r="G29842" s="3"/>
      <c r="H29842" s="3"/>
      <c r="I29842" s="3"/>
      <c r="J29842" s="3"/>
      <c r="K29842" s="3"/>
      <c r="L29842" s="3"/>
      <c r="M29842" s="3"/>
      <c r="N29842" s="3"/>
    </row>
    <row r="29843">
      <c r="A29843" s="3"/>
      <c r="B29843" s="3"/>
      <c r="C29843" s="3"/>
      <c r="D29843" s="3"/>
      <c r="E29843" s="3"/>
      <c r="F29843" s="3"/>
      <c r="G29843" s="3"/>
      <c r="H29843" s="3"/>
      <c r="I29843" s="3"/>
      <c r="J29843" s="3"/>
      <c r="K29843" s="3"/>
      <c r="L29843" s="3"/>
      <c r="M29843" s="3"/>
      <c r="N29843" s="3"/>
    </row>
    <row r="29844">
      <c r="A29844" s="3"/>
      <c r="B29844" s="3"/>
      <c r="C29844" s="3"/>
      <c r="D29844" s="3"/>
      <c r="E29844" s="3"/>
      <c r="F29844" s="3"/>
      <c r="G29844" s="3"/>
      <c r="H29844" s="3"/>
      <c r="I29844" s="3"/>
      <c r="J29844" s="3"/>
      <c r="K29844" s="3"/>
      <c r="L29844" s="3"/>
      <c r="M29844" s="3"/>
      <c r="N29844" s="3"/>
    </row>
    <row r="29845">
      <c r="A29845" s="3"/>
      <c r="B29845" s="3"/>
      <c r="C29845" s="3"/>
      <c r="D29845" s="3"/>
      <c r="E29845" s="3"/>
      <c r="F29845" s="3"/>
      <c r="G29845" s="3"/>
      <c r="H29845" s="3"/>
      <c r="I29845" s="3"/>
      <c r="J29845" s="3"/>
      <c r="K29845" s="3"/>
      <c r="L29845" s="3"/>
      <c r="M29845" s="3"/>
      <c r="N29845" s="3"/>
    </row>
    <row r="29846">
      <c r="A29846" s="3"/>
      <c r="B29846" s="3"/>
      <c r="C29846" s="3"/>
      <c r="D29846" s="3"/>
      <c r="E29846" s="3"/>
      <c r="F29846" s="3"/>
      <c r="G29846" s="3"/>
      <c r="H29846" s="3"/>
      <c r="I29846" s="3"/>
      <c r="J29846" s="3"/>
      <c r="K29846" s="3"/>
      <c r="L29846" s="3"/>
      <c r="M29846" s="3"/>
      <c r="N29846" s="3"/>
    </row>
    <row r="29847">
      <c r="A29847" s="3"/>
      <c r="B29847" s="3"/>
      <c r="C29847" s="3"/>
      <c r="D29847" s="3"/>
      <c r="E29847" s="3"/>
      <c r="F29847" s="3"/>
      <c r="G29847" s="3"/>
      <c r="H29847" s="3"/>
      <c r="I29847" s="3"/>
      <c r="J29847" s="3"/>
      <c r="K29847" s="3"/>
      <c r="L29847" s="3"/>
      <c r="M29847" s="3"/>
      <c r="N29847" s="3"/>
    </row>
    <row r="29848">
      <c r="A29848" s="3"/>
      <c r="B29848" s="3"/>
      <c r="C29848" s="3"/>
      <c r="D29848" s="3"/>
      <c r="E29848" s="3"/>
      <c r="F29848" s="3"/>
      <c r="G29848" s="3"/>
      <c r="H29848" s="3"/>
      <c r="I29848" s="3"/>
      <c r="J29848" s="3"/>
      <c r="K29848" s="3"/>
      <c r="L29848" s="3"/>
      <c r="M29848" s="3"/>
      <c r="N29848" s="3"/>
    </row>
    <row r="29849">
      <c r="A29849" s="3"/>
      <c r="B29849" s="3"/>
      <c r="C29849" s="3"/>
      <c r="D29849" s="3"/>
      <c r="E29849" s="3"/>
      <c r="F29849" s="3"/>
      <c r="G29849" s="3"/>
      <c r="H29849" s="3"/>
      <c r="I29849" s="3"/>
      <c r="J29849" s="3"/>
      <c r="K29849" s="3"/>
      <c r="L29849" s="3"/>
      <c r="M29849" s="3"/>
      <c r="N29849" s="3"/>
    </row>
    <row r="29850">
      <c r="A29850" s="3"/>
      <c r="B29850" s="3"/>
      <c r="C29850" s="3"/>
      <c r="D29850" s="3"/>
      <c r="E29850" s="3"/>
      <c r="F29850" s="3"/>
      <c r="G29850" s="3"/>
      <c r="H29850" s="3"/>
      <c r="I29850" s="3"/>
      <c r="J29850" s="3"/>
      <c r="K29850" s="3"/>
      <c r="L29850" s="3"/>
      <c r="M29850" s="3"/>
      <c r="N29850" s="3"/>
    </row>
    <row r="29851">
      <c r="A29851" s="3"/>
      <c r="B29851" s="3"/>
      <c r="C29851" s="3"/>
      <c r="D29851" s="3"/>
      <c r="E29851" s="3"/>
      <c r="F29851" s="3"/>
      <c r="G29851" s="3"/>
      <c r="H29851" s="3"/>
      <c r="I29851" s="3"/>
      <c r="J29851" s="3"/>
      <c r="K29851" s="3"/>
      <c r="L29851" s="3"/>
      <c r="M29851" s="3"/>
      <c r="N29851" s="3"/>
    </row>
    <row r="29852">
      <c r="A29852" s="3"/>
      <c r="B29852" s="3"/>
      <c r="C29852" s="3"/>
      <c r="D29852" s="3"/>
      <c r="E29852" s="3"/>
      <c r="F29852" s="3"/>
      <c r="G29852" s="3"/>
      <c r="H29852" s="3"/>
      <c r="I29852" s="3"/>
      <c r="J29852" s="3"/>
      <c r="K29852" s="3"/>
      <c r="L29852" s="3"/>
      <c r="M29852" s="3"/>
      <c r="N29852" s="3"/>
    </row>
    <row r="29853">
      <c r="A29853" s="3"/>
      <c r="B29853" s="3"/>
      <c r="C29853" s="3"/>
      <c r="D29853" s="3"/>
      <c r="E29853" s="3"/>
      <c r="F29853" s="3"/>
      <c r="G29853" s="3"/>
      <c r="H29853" s="3"/>
      <c r="I29853" s="3"/>
      <c r="J29853" s="3"/>
      <c r="K29853" s="3"/>
      <c r="L29853" s="3"/>
      <c r="M29853" s="3"/>
      <c r="N29853" s="3"/>
    </row>
    <row r="29854">
      <c r="A29854" s="3"/>
      <c r="B29854" s="3"/>
      <c r="C29854" s="3"/>
      <c r="D29854" s="3"/>
      <c r="E29854" s="3"/>
      <c r="F29854" s="3"/>
      <c r="G29854" s="3"/>
      <c r="H29854" s="3"/>
      <c r="I29854" s="3"/>
      <c r="J29854" s="3"/>
      <c r="K29854" s="3"/>
      <c r="L29854" s="3"/>
      <c r="M29854" s="3"/>
      <c r="N29854" s="3"/>
    </row>
    <row r="29855">
      <c r="A29855" s="3"/>
      <c r="B29855" s="3"/>
      <c r="C29855" s="3"/>
      <c r="D29855" s="3"/>
      <c r="E29855" s="3"/>
      <c r="F29855" s="3"/>
      <c r="G29855" s="3"/>
      <c r="H29855" s="3"/>
      <c r="I29855" s="3"/>
      <c r="J29855" s="3"/>
      <c r="K29855" s="3"/>
      <c r="L29855" s="3"/>
      <c r="M29855" s="3"/>
      <c r="N29855" s="3"/>
    </row>
    <row r="29856">
      <c r="A29856" s="3"/>
      <c r="B29856" s="3"/>
      <c r="C29856" s="3"/>
      <c r="D29856" s="3"/>
      <c r="E29856" s="3"/>
      <c r="F29856" s="3"/>
      <c r="G29856" s="3"/>
      <c r="H29856" s="3"/>
      <c r="I29856" s="3"/>
      <c r="J29856" s="3"/>
      <c r="K29856" s="3"/>
      <c r="L29856" s="3"/>
      <c r="M29856" s="3"/>
      <c r="N29856" s="3"/>
    </row>
    <row r="29857">
      <c r="A29857" s="3"/>
      <c r="B29857" s="3"/>
      <c r="C29857" s="3"/>
      <c r="D29857" s="3"/>
      <c r="E29857" s="3"/>
      <c r="F29857" s="3"/>
      <c r="G29857" s="3"/>
      <c r="H29857" s="3"/>
      <c r="I29857" s="3"/>
      <c r="J29857" s="3"/>
      <c r="K29857" s="3"/>
      <c r="L29857" s="3"/>
      <c r="M29857" s="3"/>
      <c r="N29857" s="3"/>
    </row>
    <row r="29858">
      <c r="A29858" s="3"/>
      <c r="B29858" s="3"/>
      <c r="C29858" s="3"/>
      <c r="D29858" s="3"/>
      <c r="E29858" s="3"/>
      <c r="F29858" s="3"/>
      <c r="G29858" s="3"/>
      <c r="H29858" s="3"/>
      <c r="I29858" s="3"/>
      <c r="J29858" s="3"/>
      <c r="K29858" s="3"/>
      <c r="L29858" s="3"/>
      <c r="M29858" s="3"/>
      <c r="N29858" s="3"/>
    </row>
    <row r="29859">
      <c r="A29859" s="3"/>
      <c r="B29859" s="3"/>
      <c r="C29859" s="3"/>
      <c r="D29859" s="3"/>
      <c r="E29859" s="3"/>
      <c r="F29859" s="3"/>
      <c r="G29859" s="3"/>
      <c r="H29859" s="3"/>
      <c r="I29859" s="3"/>
      <c r="J29859" s="3"/>
      <c r="K29859" s="3"/>
      <c r="L29859" s="3"/>
      <c r="M29859" s="3"/>
      <c r="N29859" s="3"/>
    </row>
    <row r="29860">
      <c r="A29860" s="3"/>
      <c r="B29860" s="3"/>
      <c r="C29860" s="3"/>
      <c r="D29860" s="3"/>
      <c r="E29860" s="3"/>
      <c r="F29860" s="3"/>
      <c r="G29860" s="3"/>
      <c r="H29860" s="3"/>
      <c r="I29860" s="3"/>
      <c r="J29860" s="3"/>
      <c r="K29860" s="3"/>
      <c r="L29860" s="3"/>
      <c r="M29860" s="3"/>
      <c r="N29860" s="3"/>
    </row>
    <row r="29861">
      <c r="A29861" s="3"/>
      <c r="B29861" s="3"/>
      <c r="C29861" s="3"/>
      <c r="D29861" s="3"/>
      <c r="E29861" s="3"/>
      <c r="F29861" s="3"/>
      <c r="G29861" s="3"/>
      <c r="H29861" s="3"/>
      <c r="I29861" s="3"/>
      <c r="J29861" s="3"/>
      <c r="K29861" s="3"/>
      <c r="L29861" s="3"/>
      <c r="M29861" s="3"/>
      <c r="N29861" s="3"/>
    </row>
    <row r="29862">
      <c r="A29862" s="3"/>
      <c r="B29862" s="3"/>
      <c r="C29862" s="3"/>
      <c r="D29862" s="3"/>
      <c r="E29862" s="3"/>
      <c r="F29862" s="3"/>
      <c r="G29862" s="3"/>
      <c r="H29862" s="3"/>
      <c r="I29862" s="3"/>
      <c r="J29862" s="3"/>
      <c r="K29862" s="3"/>
      <c r="L29862" s="3"/>
      <c r="M29862" s="3"/>
      <c r="N29862" s="3"/>
    </row>
    <row r="29863">
      <c r="A29863" s="3"/>
      <c r="B29863" s="3"/>
      <c r="C29863" s="3"/>
      <c r="D29863" s="3"/>
      <c r="E29863" s="3"/>
      <c r="F29863" s="3"/>
      <c r="G29863" s="3"/>
      <c r="H29863" s="3"/>
      <c r="I29863" s="3"/>
      <c r="J29863" s="3"/>
      <c r="K29863" s="3"/>
      <c r="L29863" s="3"/>
      <c r="M29863" s="3"/>
      <c r="N29863" s="3"/>
    </row>
    <row r="29864">
      <c r="A29864" s="3"/>
      <c r="B29864" s="3"/>
      <c r="C29864" s="3"/>
      <c r="D29864" s="3"/>
      <c r="E29864" s="3"/>
      <c r="F29864" s="3"/>
      <c r="G29864" s="3"/>
      <c r="H29864" s="3"/>
      <c r="I29864" s="3"/>
      <c r="J29864" s="3"/>
      <c r="K29864" s="3"/>
      <c r="L29864" s="3"/>
      <c r="M29864" s="3"/>
      <c r="N29864" s="3"/>
    </row>
    <row r="29865">
      <c r="A29865" s="3"/>
      <c r="B29865" s="3"/>
      <c r="C29865" s="3"/>
      <c r="D29865" s="3"/>
      <c r="E29865" s="3"/>
      <c r="F29865" s="3"/>
      <c r="G29865" s="3"/>
      <c r="H29865" s="3"/>
      <c r="I29865" s="3"/>
      <c r="J29865" s="3"/>
      <c r="K29865" s="3"/>
      <c r="L29865" s="3"/>
      <c r="M29865" s="3"/>
      <c r="N29865" s="3"/>
    </row>
    <row r="29866">
      <c r="A29866" s="3"/>
      <c r="B29866" s="3"/>
      <c r="C29866" s="3"/>
      <c r="D29866" s="3"/>
      <c r="E29866" s="3"/>
      <c r="F29866" s="3"/>
      <c r="G29866" s="3"/>
      <c r="H29866" s="3"/>
      <c r="I29866" s="3"/>
      <c r="J29866" s="3"/>
      <c r="K29866" s="3"/>
      <c r="L29866" s="3"/>
      <c r="M29866" s="3"/>
      <c r="N29866" s="3"/>
    </row>
    <row r="29867">
      <c r="A29867" s="3"/>
      <c r="B29867" s="3"/>
      <c r="C29867" s="3"/>
      <c r="D29867" s="3"/>
      <c r="E29867" s="3"/>
      <c r="F29867" s="3"/>
      <c r="G29867" s="3"/>
      <c r="H29867" s="3"/>
      <c r="I29867" s="3"/>
      <c r="J29867" s="3"/>
      <c r="K29867" s="3"/>
      <c r="L29867" s="3"/>
      <c r="M29867" s="3"/>
      <c r="N29867" s="3"/>
    </row>
    <row r="29868">
      <c r="A29868" s="3"/>
      <c r="B29868" s="3"/>
      <c r="C29868" s="3"/>
      <c r="D29868" s="3"/>
      <c r="E29868" s="3"/>
      <c r="F29868" s="3"/>
      <c r="G29868" s="3"/>
      <c r="H29868" s="3"/>
      <c r="I29868" s="3"/>
      <c r="J29868" s="3"/>
      <c r="K29868" s="3"/>
      <c r="L29868" s="3"/>
      <c r="M29868" s="3"/>
      <c r="N29868" s="3"/>
    </row>
    <row r="29869">
      <c r="A29869" s="3"/>
      <c r="B29869" s="3"/>
      <c r="C29869" s="3"/>
      <c r="D29869" s="3"/>
      <c r="E29869" s="3"/>
      <c r="F29869" s="3"/>
      <c r="G29869" s="3"/>
      <c r="H29869" s="3"/>
      <c r="I29869" s="3"/>
      <c r="J29869" s="3"/>
      <c r="K29869" s="3"/>
      <c r="L29869" s="3"/>
      <c r="M29869" s="3"/>
      <c r="N29869" s="3"/>
    </row>
    <row r="29870">
      <c r="A29870" s="3"/>
      <c r="B29870" s="3"/>
      <c r="C29870" s="3"/>
      <c r="D29870" s="3"/>
      <c r="E29870" s="3"/>
      <c r="F29870" s="3"/>
      <c r="G29870" s="3"/>
      <c r="H29870" s="3"/>
      <c r="I29870" s="3"/>
      <c r="J29870" s="3"/>
      <c r="K29870" s="3"/>
      <c r="L29870" s="3"/>
      <c r="M29870" s="3"/>
      <c r="N29870" s="3"/>
    </row>
    <row r="29871">
      <c r="A29871" s="3"/>
      <c r="B29871" s="3"/>
      <c r="C29871" s="3"/>
      <c r="D29871" s="3"/>
      <c r="E29871" s="3"/>
      <c r="F29871" s="3"/>
      <c r="G29871" s="3"/>
      <c r="H29871" s="3"/>
      <c r="I29871" s="3"/>
      <c r="J29871" s="3"/>
      <c r="K29871" s="3"/>
      <c r="L29871" s="3"/>
      <c r="M29871" s="3"/>
      <c r="N29871" s="3"/>
    </row>
    <row r="29872">
      <c r="A29872" s="3"/>
      <c r="B29872" s="3"/>
      <c r="C29872" s="3"/>
      <c r="D29872" s="3"/>
      <c r="E29872" s="3"/>
      <c r="F29872" s="3"/>
      <c r="G29872" s="3"/>
      <c r="H29872" s="3"/>
      <c r="I29872" s="3"/>
      <c r="J29872" s="3"/>
      <c r="K29872" s="3"/>
      <c r="L29872" s="3"/>
      <c r="M29872" s="3"/>
      <c r="N29872" s="3"/>
    </row>
    <row r="29873">
      <c r="A29873" s="3"/>
      <c r="B29873" s="3"/>
      <c r="C29873" s="3"/>
      <c r="D29873" s="3"/>
      <c r="E29873" s="3"/>
      <c r="F29873" s="3"/>
      <c r="G29873" s="3"/>
      <c r="H29873" s="3"/>
      <c r="I29873" s="3"/>
      <c r="J29873" s="3"/>
      <c r="K29873" s="3"/>
      <c r="L29873" s="3"/>
      <c r="M29873" s="3"/>
      <c r="N29873" s="3"/>
    </row>
    <row r="29874">
      <c r="A29874" s="3"/>
      <c r="B29874" s="3"/>
      <c r="C29874" s="3"/>
      <c r="D29874" s="3"/>
      <c r="E29874" s="3"/>
      <c r="F29874" s="3"/>
      <c r="G29874" s="3"/>
      <c r="H29874" s="3"/>
      <c r="I29874" s="3"/>
      <c r="J29874" s="3"/>
      <c r="K29874" s="3"/>
      <c r="L29874" s="3"/>
      <c r="M29874" s="3"/>
      <c r="N29874" s="3"/>
    </row>
    <row r="29875">
      <c r="A29875" s="3"/>
      <c r="B29875" s="3"/>
      <c r="C29875" s="3"/>
      <c r="D29875" s="3"/>
      <c r="E29875" s="3"/>
      <c r="F29875" s="3"/>
      <c r="G29875" s="3"/>
      <c r="H29875" s="3"/>
      <c r="I29875" s="3"/>
      <c r="J29875" s="3"/>
      <c r="K29875" s="3"/>
      <c r="L29875" s="3"/>
      <c r="M29875" s="3"/>
      <c r="N29875" s="3"/>
    </row>
    <row r="29876">
      <c r="A29876" s="3"/>
      <c r="B29876" s="3"/>
      <c r="C29876" s="3"/>
      <c r="D29876" s="3"/>
      <c r="E29876" s="3"/>
      <c r="F29876" s="3"/>
      <c r="G29876" s="3"/>
      <c r="H29876" s="3"/>
      <c r="I29876" s="3"/>
      <c r="J29876" s="3"/>
      <c r="K29876" s="3"/>
      <c r="L29876" s="3"/>
      <c r="M29876" s="3"/>
      <c r="N29876" s="3"/>
    </row>
    <row r="29877">
      <c r="A29877" s="3"/>
      <c r="B29877" s="3"/>
      <c r="C29877" s="3"/>
      <c r="D29877" s="3"/>
      <c r="E29877" s="3"/>
      <c r="F29877" s="3"/>
      <c r="G29877" s="3"/>
      <c r="H29877" s="3"/>
      <c r="I29877" s="3"/>
      <c r="J29877" s="3"/>
      <c r="K29877" s="3"/>
      <c r="L29877" s="3"/>
      <c r="M29877" s="3"/>
      <c r="N29877" s="3"/>
    </row>
    <row r="29878">
      <c r="A29878" s="3"/>
      <c r="B29878" s="3"/>
      <c r="C29878" s="3"/>
      <c r="D29878" s="3"/>
      <c r="E29878" s="3"/>
      <c r="F29878" s="3"/>
      <c r="G29878" s="3"/>
      <c r="H29878" s="3"/>
      <c r="I29878" s="3"/>
      <c r="J29878" s="3"/>
      <c r="K29878" s="3"/>
      <c r="L29878" s="3"/>
      <c r="M29878" s="3"/>
      <c r="N29878" s="3"/>
    </row>
    <row r="29879">
      <c r="A29879" s="3"/>
      <c r="B29879" s="3"/>
      <c r="C29879" s="3"/>
      <c r="D29879" s="3"/>
      <c r="E29879" s="3"/>
      <c r="F29879" s="3"/>
      <c r="G29879" s="3"/>
      <c r="H29879" s="3"/>
      <c r="I29879" s="3"/>
      <c r="J29879" s="3"/>
      <c r="K29879" s="3"/>
      <c r="L29879" s="3"/>
      <c r="M29879" s="3"/>
      <c r="N29879" s="3"/>
    </row>
    <row r="29880">
      <c r="A29880" s="3"/>
      <c r="B29880" s="3"/>
      <c r="C29880" s="3"/>
      <c r="D29880" s="3"/>
      <c r="E29880" s="3"/>
      <c r="F29880" s="3"/>
      <c r="G29880" s="3"/>
      <c r="H29880" s="3"/>
      <c r="I29880" s="3"/>
      <c r="J29880" s="3"/>
      <c r="K29880" s="3"/>
      <c r="L29880" s="3"/>
      <c r="M29880" s="3"/>
      <c r="N29880" s="3"/>
    </row>
    <row r="29881">
      <c r="A29881" s="3"/>
      <c r="B29881" s="3"/>
      <c r="C29881" s="3"/>
      <c r="D29881" s="3"/>
      <c r="E29881" s="3"/>
      <c r="F29881" s="3"/>
      <c r="G29881" s="3"/>
      <c r="H29881" s="3"/>
      <c r="I29881" s="3"/>
      <c r="J29881" s="3"/>
      <c r="K29881" s="3"/>
      <c r="L29881" s="3"/>
      <c r="M29881" s="3"/>
      <c r="N29881" s="3"/>
    </row>
    <row r="29882">
      <c r="A29882" s="3"/>
      <c r="B29882" s="3"/>
      <c r="C29882" s="3"/>
      <c r="D29882" s="3"/>
      <c r="E29882" s="3"/>
      <c r="F29882" s="3"/>
      <c r="G29882" s="3"/>
      <c r="H29882" s="3"/>
      <c r="I29882" s="3"/>
      <c r="J29882" s="3"/>
      <c r="K29882" s="3"/>
      <c r="L29882" s="3"/>
      <c r="M29882" s="3"/>
      <c r="N29882" s="3"/>
    </row>
    <row r="29883">
      <c r="A29883" s="3"/>
      <c r="B29883" s="3"/>
      <c r="C29883" s="3"/>
      <c r="D29883" s="3"/>
      <c r="E29883" s="3"/>
      <c r="F29883" s="3"/>
      <c r="G29883" s="3"/>
      <c r="H29883" s="3"/>
      <c r="I29883" s="3"/>
      <c r="J29883" s="3"/>
      <c r="K29883" s="3"/>
      <c r="L29883" s="3"/>
      <c r="M29883" s="3"/>
      <c r="N29883" s="3"/>
    </row>
    <row r="29884">
      <c r="A29884" s="3"/>
      <c r="B29884" s="3"/>
      <c r="C29884" s="3"/>
      <c r="D29884" s="3"/>
      <c r="E29884" s="3"/>
      <c r="F29884" s="3"/>
      <c r="G29884" s="3"/>
      <c r="H29884" s="3"/>
      <c r="I29884" s="3"/>
      <c r="J29884" s="3"/>
      <c r="K29884" s="3"/>
      <c r="L29884" s="3"/>
      <c r="M29884" s="3"/>
      <c r="N29884" s="3"/>
    </row>
    <row r="29885">
      <c r="A29885" s="3"/>
      <c r="B29885" s="3"/>
      <c r="C29885" s="3"/>
      <c r="D29885" s="3"/>
      <c r="E29885" s="3"/>
      <c r="F29885" s="3"/>
      <c r="G29885" s="3"/>
      <c r="H29885" s="3"/>
      <c r="I29885" s="3"/>
      <c r="J29885" s="3"/>
      <c r="K29885" s="3"/>
      <c r="L29885" s="3"/>
      <c r="M29885" s="3"/>
      <c r="N29885" s="3"/>
    </row>
    <row r="29886">
      <c r="A29886" s="3"/>
      <c r="B29886" s="3"/>
      <c r="C29886" s="3"/>
      <c r="D29886" s="3"/>
      <c r="E29886" s="3"/>
      <c r="F29886" s="3"/>
      <c r="G29886" s="3"/>
      <c r="H29886" s="3"/>
      <c r="I29886" s="3"/>
      <c r="J29886" s="3"/>
      <c r="K29886" s="3"/>
      <c r="L29886" s="3"/>
      <c r="M29886" s="3"/>
      <c r="N29886" s="3"/>
    </row>
    <row r="29887">
      <c r="A29887" s="3"/>
      <c r="B29887" s="3"/>
      <c r="C29887" s="3"/>
      <c r="D29887" s="3"/>
      <c r="E29887" s="3"/>
      <c r="F29887" s="3"/>
      <c r="G29887" s="3"/>
      <c r="H29887" s="3"/>
      <c r="I29887" s="3"/>
      <c r="J29887" s="3"/>
      <c r="K29887" s="3"/>
      <c r="L29887" s="3"/>
      <c r="M29887" s="3"/>
      <c r="N29887" s="3"/>
    </row>
    <row r="29888">
      <c r="A29888" s="3"/>
      <c r="B29888" s="3"/>
      <c r="C29888" s="3"/>
      <c r="D29888" s="3"/>
      <c r="E29888" s="3"/>
      <c r="F29888" s="3"/>
      <c r="G29888" s="3"/>
      <c r="H29888" s="3"/>
      <c r="I29888" s="3"/>
      <c r="J29888" s="3"/>
      <c r="K29888" s="3"/>
      <c r="L29888" s="3"/>
      <c r="M29888" s="3"/>
      <c r="N29888" s="3"/>
    </row>
    <row r="29889">
      <c r="A29889" s="3"/>
      <c r="B29889" s="3"/>
      <c r="C29889" s="3"/>
      <c r="D29889" s="3"/>
      <c r="E29889" s="3"/>
      <c r="F29889" s="3"/>
      <c r="G29889" s="3"/>
      <c r="H29889" s="3"/>
      <c r="I29889" s="3"/>
      <c r="J29889" s="3"/>
      <c r="K29889" s="3"/>
      <c r="L29889" s="3"/>
      <c r="M29889" s="3"/>
      <c r="N29889" s="3"/>
    </row>
    <row r="29890">
      <c r="A29890" s="3"/>
      <c r="B29890" s="3"/>
      <c r="C29890" s="3"/>
      <c r="D29890" s="3"/>
      <c r="E29890" s="3"/>
      <c r="F29890" s="3"/>
      <c r="G29890" s="3"/>
      <c r="H29890" s="3"/>
      <c r="I29890" s="3"/>
      <c r="J29890" s="3"/>
      <c r="K29890" s="3"/>
      <c r="L29890" s="3"/>
      <c r="M29890" s="3"/>
      <c r="N29890" s="3"/>
    </row>
    <row r="29891">
      <c r="A29891" s="3"/>
      <c r="B29891" s="3"/>
      <c r="C29891" s="3"/>
      <c r="D29891" s="3"/>
      <c r="E29891" s="3"/>
      <c r="F29891" s="3"/>
      <c r="G29891" s="3"/>
      <c r="H29891" s="3"/>
      <c r="I29891" s="3"/>
      <c r="J29891" s="3"/>
      <c r="K29891" s="3"/>
      <c r="L29891" s="3"/>
      <c r="M29891" s="3"/>
      <c r="N29891" s="3"/>
    </row>
    <row r="29892">
      <c r="A29892" s="3"/>
      <c r="B29892" s="3"/>
      <c r="C29892" s="3"/>
      <c r="D29892" s="3"/>
      <c r="E29892" s="3"/>
      <c r="F29892" s="3"/>
      <c r="G29892" s="3"/>
      <c r="H29892" s="3"/>
      <c r="I29892" s="3"/>
      <c r="J29892" s="3"/>
      <c r="K29892" s="3"/>
      <c r="L29892" s="3"/>
      <c r="M29892" s="3"/>
      <c r="N29892" s="3"/>
    </row>
    <row r="29893">
      <c r="A29893" s="3"/>
      <c r="B29893" s="3"/>
      <c r="C29893" s="3"/>
      <c r="D29893" s="3"/>
      <c r="E29893" s="3"/>
      <c r="F29893" s="3"/>
      <c r="G29893" s="3"/>
      <c r="H29893" s="3"/>
      <c r="I29893" s="3"/>
      <c r="J29893" s="3"/>
      <c r="K29893" s="3"/>
      <c r="L29893" s="3"/>
      <c r="M29893" s="3"/>
      <c r="N29893" s="3"/>
    </row>
    <row r="29894">
      <c r="A29894" s="3"/>
      <c r="B29894" s="3"/>
      <c r="C29894" s="3"/>
      <c r="D29894" s="3"/>
      <c r="E29894" s="3"/>
      <c r="F29894" s="3"/>
      <c r="G29894" s="3"/>
      <c r="H29894" s="3"/>
      <c r="I29894" s="3"/>
      <c r="J29894" s="3"/>
      <c r="K29894" s="3"/>
      <c r="L29894" s="3"/>
      <c r="M29894" s="3"/>
      <c r="N29894" s="3"/>
    </row>
    <row r="29895">
      <c r="A29895" s="3"/>
      <c r="B29895" s="3"/>
      <c r="C29895" s="3"/>
      <c r="D29895" s="3"/>
      <c r="E29895" s="3"/>
      <c r="F29895" s="3"/>
      <c r="G29895" s="3"/>
      <c r="H29895" s="3"/>
      <c r="I29895" s="3"/>
      <c r="J29895" s="3"/>
      <c r="K29895" s="3"/>
      <c r="L29895" s="3"/>
      <c r="M29895" s="3"/>
      <c r="N29895" s="3"/>
    </row>
    <row r="29896">
      <c r="A29896" s="3"/>
      <c r="B29896" s="3"/>
      <c r="C29896" s="3"/>
      <c r="D29896" s="3"/>
      <c r="E29896" s="3"/>
      <c r="F29896" s="3"/>
      <c r="G29896" s="3"/>
      <c r="H29896" s="3"/>
      <c r="I29896" s="3"/>
      <c r="J29896" s="3"/>
      <c r="K29896" s="3"/>
      <c r="L29896" s="3"/>
      <c r="M29896" s="3"/>
      <c r="N29896" s="3"/>
    </row>
    <row r="29897">
      <c r="A29897" s="3"/>
      <c r="B29897" s="3"/>
      <c r="C29897" s="3"/>
      <c r="D29897" s="3"/>
      <c r="E29897" s="3"/>
      <c r="F29897" s="3"/>
      <c r="G29897" s="3"/>
      <c r="H29897" s="3"/>
      <c r="I29897" s="3"/>
      <c r="J29897" s="3"/>
      <c r="K29897" s="3"/>
      <c r="L29897" s="3"/>
      <c r="M29897" s="3"/>
      <c r="N29897" s="3"/>
    </row>
    <row r="29898">
      <c r="A29898" s="3"/>
      <c r="B29898" s="3"/>
      <c r="C29898" s="3"/>
      <c r="D29898" s="3"/>
      <c r="E29898" s="3"/>
      <c r="F29898" s="3"/>
      <c r="G29898" s="3"/>
      <c r="H29898" s="3"/>
      <c r="I29898" s="3"/>
      <c r="J29898" s="3"/>
      <c r="K29898" s="3"/>
      <c r="L29898" s="3"/>
      <c r="M29898" s="3"/>
      <c r="N29898" s="3"/>
    </row>
    <row r="29899">
      <c r="A29899" s="3"/>
      <c r="B29899" s="3"/>
      <c r="C29899" s="3"/>
      <c r="D29899" s="3"/>
      <c r="E29899" s="3"/>
      <c r="F29899" s="3"/>
      <c r="G29899" s="3"/>
      <c r="H29899" s="3"/>
      <c r="I29899" s="3"/>
      <c r="J29899" s="3"/>
      <c r="K29899" s="3"/>
      <c r="L29899" s="3"/>
      <c r="M29899" s="3"/>
      <c r="N29899" s="3"/>
    </row>
    <row r="29900">
      <c r="A29900" s="3"/>
      <c r="B29900" s="3"/>
      <c r="C29900" s="3"/>
      <c r="D29900" s="3"/>
      <c r="E29900" s="3"/>
      <c r="F29900" s="3"/>
      <c r="G29900" s="3"/>
      <c r="H29900" s="3"/>
      <c r="I29900" s="3"/>
      <c r="J29900" s="3"/>
      <c r="K29900" s="3"/>
      <c r="L29900" s="3"/>
      <c r="M29900" s="3"/>
      <c r="N29900" s="3"/>
    </row>
    <row r="29901">
      <c r="A29901" s="3"/>
      <c r="B29901" s="3"/>
      <c r="C29901" s="3"/>
      <c r="D29901" s="3"/>
      <c r="E29901" s="3"/>
      <c r="F29901" s="3"/>
      <c r="G29901" s="3"/>
      <c r="H29901" s="3"/>
      <c r="I29901" s="3"/>
      <c r="J29901" s="3"/>
      <c r="K29901" s="3"/>
      <c r="L29901" s="3"/>
      <c r="M29901" s="3"/>
      <c r="N29901" s="3"/>
    </row>
    <row r="29902">
      <c r="A29902" s="3"/>
      <c r="B29902" s="3"/>
      <c r="C29902" s="3"/>
      <c r="D29902" s="3"/>
      <c r="E29902" s="3"/>
      <c r="F29902" s="3"/>
      <c r="G29902" s="3"/>
      <c r="H29902" s="3"/>
      <c r="I29902" s="3"/>
      <c r="J29902" s="3"/>
      <c r="K29902" s="3"/>
      <c r="L29902" s="3"/>
      <c r="M29902" s="3"/>
      <c r="N29902" s="3"/>
    </row>
    <row r="29903">
      <c r="A29903" s="3"/>
      <c r="B29903" s="3"/>
      <c r="C29903" s="3"/>
      <c r="D29903" s="3"/>
      <c r="E29903" s="3"/>
      <c r="F29903" s="3"/>
      <c r="G29903" s="3"/>
      <c r="H29903" s="3"/>
      <c r="I29903" s="3"/>
      <c r="J29903" s="3"/>
      <c r="K29903" s="3"/>
      <c r="L29903" s="3"/>
      <c r="M29903" s="3"/>
      <c r="N29903" s="3"/>
    </row>
    <row r="29904">
      <c r="A29904" s="3"/>
      <c r="B29904" s="3"/>
      <c r="C29904" s="3"/>
      <c r="D29904" s="3"/>
      <c r="E29904" s="3"/>
      <c r="F29904" s="3"/>
      <c r="G29904" s="3"/>
      <c r="H29904" s="3"/>
      <c r="I29904" s="3"/>
      <c r="J29904" s="3"/>
      <c r="K29904" s="3"/>
      <c r="L29904" s="3"/>
      <c r="M29904" s="3"/>
      <c r="N29904" s="3"/>
    </row>
    <row r="29905">
      <c r="A29905" s="3"/>
      <c r="B29905" s="3"/>
      <c r="C29905" s="3"/>
      <c r="D29905" s="3"/>
      <c r="E29905" s="3"/>
      <c r="F29905" s="3"/>
      <c r="G29905" s="3"/>
      <c r="H29905" s="3"/>
      <c r="I29905" s="3"/>
      <c r="J29905" s="3"/>
      <c r="K29905" s="3"/>
      <c r="L29905" s="3"/>
      <c r="M29905" s="3"/>
      <c r="N29905" s="3"/>
    </row>
    <row r="29906">
      <c r="A29906" s="3"/>
      <c r="B29906" s="3"/>
      <c r="C29906" s="3"/>
      <c r="D29906" s="3"/>
      <c r="E29906" s="3"/>
      <c r="F29906" s="3"/>
      <c r="G29906" s="3"/>
      <c r="H29906" s="3"/>
      <c r="I29906" s="3"/>
      <c r="J29906" s="3"/>
      <c r="K29906" s="3"/>
      <c r="L29906" s="3"/>
      <c r="M29906" s="3"/>
      <c r="N29906" s="3"/>
    </row>
    <row r="29907">
      <c r="A29907" s="3"/>
      <c r="B29907" s="3"/>
      <c r="C29907" s="3"/>
      <c r="D29907" s="3"/>
      <c r="E29907" s="3"/>
      <c r="F29907" s="3"/>
      <c r="G29907" s="3"/>
      <c r="H29907" s="3"/>
      <c r="I29907" s="3"/>
      <c r="J29907" s="3"/>
      <c r="K29907" s="3"/>
      <c r="L29907" s="3"/>
      <c r="M29907" s="3"/>
      <c r="N29907" s="3"/>
    </row>
    <row r="29908">
      <c r="A29908" s="3"/>
      <c r="B29908" s="3"/>
      <c r="C29908" s="3"/>
      <c r="D29908" s="3"/>
      <c r="E29908" s="3"/>
      <c r="F29908" s="3"/>
      <c r="G29908" s="3"/>
      <c r="H29908" s="3"/>
      <c r="I29908" s="3"/>
      <c r="J29908" s="3"/>
      <c r="K29908" s="3"/>
      <c r="L29908" s="3"/>
      <c r="M29908" s="3"/>
      <c r="N29908" s="3"/>
    </row>
    <row r="29909">
      <c r="A29909" s="3"/>
      <c r="B29909" s="3"/>
      <c r="C29909" s="3"/>
      <c r="D29909" s="3"/>
      <c r="E29909" s="3"/>
      <c r="F29909" s="3"/>
      <c r="G29909" s="3"/>
      <c r="H29909" s="3"/>
      <c r="I29909" s="3"/>
      <c r="J29909" s="3"/>
      <c r="K29909" s="3"/>
      <c r="L29909" s="3"/>
      <c r="M29909" s="3"/>
      <c r="N29909" s="3"/>
    </row>
    <row r="29910">
      <c r="A29910" s="3"/>
      <c r="B29910" s="3"/>
      <c r="C29910" s="3"/>
      <c r="D29910" s="3"/>
      <c r="E29910" s="3"/>
      <c r="F29910" s="3"/>
      <c r="G29910" s="3"/>
      <c r="H29910" s="3"/>
      <c r="I29910" s="3"/>
      <c r="J29910" s="3"/>
      <c r="K29910" s="3"/>
      <c r="L29910" s="3"/>
      <c r="M29910" s="3"/>
      <c r="N29910" s="3"/>
    </row>
    <row r="29911">
      <c r="A29911" s="3"/>
      <c r="B29911" s="3"/>
      <c r="C29911" s="3"/>
      <c r="D29911" s="3"/>
      <c r="E29911" s="3"/>
      <c r="F29911" s="3"/>
      <c r="G29911" s="3"/>
      <c r="H29911" s="3"/>
      <c r="I29911" s="3"/>
      <c r="J29911" s="3"/>
      <c r="K29911" s="3"/>
      <c r="L29911" s="3"/>
      <c r="M29911" s="3"/>
      <c r="N29911" s="3"/>
    </row>
    <row r="29912">
      <c r="A29912" s="3"/>
      <c r="B29912" s="3"/>
      <c r="C29912" s="3"/>
      <c r="D29912" s="3"/>
      <c r="E29912" s="3"/>
      <c r="F29912" s="3"/>
      <c r="G29912" s="3"/>
      <c r="H29912" s="3"/>
      <c r="I29912" s="3"/>
      <c r="J29912" s="3"/>
      <c r="K29912" s="3"/>
      <c r="L29912" s="3"/>
      <c r="M29912" s="3"/>
      <c r="N29912" s="3"/>
    </row>
    <row r="29913">
      <c r="A29913" s="3"/>
      <c r="B29913" s="3"/>
      <c r="C29913" s="3"/>
      <c r="D29913" s="3"/>
      <c r="E29913" s="3"/>
      <c r="F29913" s="3"/>
      <c r="G29913" s="3"/>
      <c r="H29913" s="3"/>
      <c r="I29913" s="3"/>
      <c r="J29913" s="3"/>
      <c r="K29913" s="3"/>
      <c r="L29913" s="3"/>
      <c r="M29913" s="3"/>
      <c r="N29913" s="3"/>
    </row>
    <row r="29914">
      <c r="A29914" s="3"/>
      <c r="B29914" s="3"/>
      <c r="C29914" s="3"/>
      <c r="D29914" s="3"/>
      <c r="E29914" s="3"/>
      <c r="F29914" s="3"/>
      <c r="G29914" s="3"/>
      <c r="H29914" s="3"/>
      <c r="I29914" s="3"/>
      <c r="J29914" s="3"/>
      <c r="K29914" s="3"/>
      <c r="L29914" s="3"/>
      <c r="M29914" s="3"/>
      <c r="N29914" s="3"/>
    </row>
    <row r="29915">
      <c r="A29915" s="3"/>
      <c r="B29915" s="3"/>
      <c r="C29915" s="3"/>
      <c r="D29915" s="3"/>
      <c r="E29915" s="3"/>
      <c r="F29915" s="3"/>
      <c r="G29915" s="3"/>
      <c r="H29915" s="3"/>
      <c r="I29915" s="3"/>
      <c r="J29915" s="3"/>
      <c r="K29915" s="3"/>
      <c r="L29915" s="3"/>
      <c r="M29915" s="3"/>
      <c r="N29915" s="3"/>
    </row>
    <row r="29916">
      <c r="A29916" s="3"/>
      <c r="B29916" s="3"/>
      <c r="C29916" s="3"/>
      <c r="D29916" s="3"/>
      <c r="E29916" s="3"/>
      <c r="F29916" s="3"/>
      <c r="G29916" s="3"/>
      <c r="H29916" s="3"/>
      <c r="I29916" s="3"/>
      <c r="J29916" s="3"/>
      <c r="K29916" s="3"/>
      <c r="L29916" s="3"/>
      <c r="M29916" s="3"/>
      <c r="N29916" s="3"/>
    </row>
    <row r="29917">
      <c r="A29917" s="3"/>
      <c r="B29917" s="3"/>
      <c r="C29917" s="3"/>
      <c r="D29917" s="3"/>
      <c r="E29917" s="3"/>
      <c r="F29917" s="3"/>
      <c r="G29917" s="3"/>
      <c r="H29917" s="3"/>
      <c r="I29917" s="3"/>
      <c r="J29917" s="3"/>
      <c r="K29917" s="3"/>
      <c r="L29917" s="3"/>
      <c r="M29917" s="3"/>
      <c r="N29917" s="3"/>
    </row>
    <row r="29918">
      <c r="A29918" s="3"/>
      <c r="B29918" s="3"/>
      <c r="C29918" s="3"/>
      <c r="D29918" s="3"/>
      <c r="E29918" s="3"/>
      <c r="F29918" s="3"/>
      <c r="G29918" s="3"/>
      <c r="H29918" s="3"/>
      <c r="I29918" s="3"/>
      <c r="J29918" s="3"/>
      <c r="K29918" s="3"/>
      <c r="L29918" s="3"/>
      <c r="M29918" s="3"/>
      <c r="N29918" s="3"/>
    </row>
    <row r="29919">
      <c r="A29919" s="3"/>
      <c r="B29919" s="3"/>
      <c r="C29919" s="3"/>
      <c r="D29919" s="3"/>
      <c r="E29919" s="3"/>
      <c r="F29919" s="3"/>
      <c r="G29919" s="3"/>
      <c r="H29919" s="3"/>
      <c r="I29919" s="3"/>
      <c r="J29919" s="3"/>
      <c r="K29919" s="3"/>
      <c r="L29919" s="3"/>
      <c r="M29919" s="3"/>
      <c r="N29919" s="3"/>
    </row>
    <row r="29920">
      <c r="A29920" s="3"/>
      <c r="B29920" s="3"/>
      <c r="C29920" s="3"/>
      <c r="D29920" s="3"/>
      <c r="E29920" s="3"/>
      <c r="F29920" s="3"/>
      <c r="G29920" s="3"/>
      <c r="H29920" s="3"/>
      <c r="I29920" s="3"/>
      <c r="J29920" s="3"/>
      <c r="K29920" s="3"/>
      <c r="L29920" s="3"/>
      <c r="M29920" s="3"/>
      <c r="N29920" s="3"/>
    </row>
    <row r="29921">
      <c r="A29921" s="3"/>
      <c r="B29921" s="3"/>
      <c r="C29921" s="3"/>
      <c r="D29921" s="3"/>
      <c r="E29921" s="3"/>
      <c r="F29921" s="3"/>
      <c r="G29921" s="3"/>
      <c r="H29921" s="3"/>
      <c r="I29921" s="3"/>
      <c r="J29921" s="3"/>
      <c r="K29921" s="3"/>
      <c r="L29921" s="3"/>
      <c r="M29921" s="3"/>
      <c r="N29921" s="3"/>
    </row>
    <row r="29922">
      <c r="A29922" s="3"/>
      <c r="B29922" s="3"/>
      <c r="C29922" s="3"/>
      <c r="D29922" s="3"/>
      <c r="E29922" s="3"/>
      <c r="F29922" s="3"/>
      <c r="G29922" s="3"/>
      <c r="H29922" s="3"/>
      <c r="I29922" s="3"/>
      <c r="J29922" s="3"/>
      <c r="K29922" s="3"/>
      <c r="L29922" s="3"/>
      <c r="M29922" s="3"/>
      <c r="N29922" s="3"/>
    </row>
    <row r="29923">
      <c r="A29923" s="3"/>
      <c r="B29923" s="3"/>
      <c r="C29923" s="3"/>
      <c r="D29923" s="3"/>
      <c r="E29923" s="3"/>
      <c r="F29923" s="3"/>
      <c r="G29923" s="3"/>
      <c r="H29923" s="3"/>
      <c r="I29923" s="3"/>
      <c r="J29923" s="3"/>
      <c r="K29923" s="3"/>
      <c r="L29923" s="3"/>
      <c r="M29923" s="3"/>
      <c r="N29923" s="3"/>
    </row>
    <row r="29924">
      <c r="A29924" s="3"/>
      <c r="B29924" s="3"/>
      <c r="C29924" s="3"/>
      <c r="D29924" s="3"/>
      <c r="E29924" s="3"/>
      <c r="F29924" s="3"/>
      <c r="G29924" s="3"/>
      <c r="H29924" s="3"/>
      <c r="I29924" s="3"/>
      <c r="J29924" s="3"/>
      <c r="K29924" s="3"/>
      <c r="L29924" s="3"/>
      <c r="M29924" s="3"/>
      <c r="N29924" s="3"/>
    </row>
    <row r="29925">
      <c r="A29925" s="3"/>
      <c r="B29925" s="3"/>
      <c r="C29925" s="3"/>
      <c r="D29925" s="3"/>
      <c r="E29925" s="3"/>
      <c r="F29925" s="3"/>
      <c r="G29925" s="3"/>
      <c r="H29925" s="3"/>
      <c r="I29925" s="3"/>
      <c r="J29925" s="3"/>
      <c r="K29925" s="3"/>
      <c r="L29925" s="3"/>
      <c r="M29925" s="3"/>
      <c r="N29925" s="3"/>
    </row>
    <row r="29926">
      <c r="A29926" s="3"/>
      <c r="B29926" s="3"/>
      <c r="C29926" s="3"/>
      <c r="D29926" s="3"/>
      <c r="E29926" s="3"/>
      <c r="F29926" s="3"/>
      <c r="G29926" s="3"/>
      <c r="H29926" s="3"/>
      <c r="I29926" s="3"/>
      <c r="J29926" s="3"/>
      <c r="K29926" s="3"/>
      <c r="L29926" s="3"/>
      <c r="M29926" s="3"/>
      <c r="N29926" s="3"/>
    </row>
    <row r="29927">
      <c r="A29927" s="3"/>
      <c r="B29927" s="3"/>
      <c r="C29927" s="3"/>
      <c r="D29927" s="3"/>
      <c r="E29927" s="3"/>
      <c r="F29927" s="3"/>
      <c r="G29927" s="3"/>
      <c r="H29927" s="3"/>
      <c r="I29927" s="3"/>
      <c r="J29927" s="3"/>
      <c r="K29927" s="3"/>
      <c r="L29927" s="3"/>
      <c r="M29927" s="3"/>
      <c r="N29927" s="3"/>
    </row>
    <row r="29928">
      <c r="A29928" s="3"/>
      <c r="B29928" s="3"/>
      <c r="C29928" s="3"/>
      <c r="D29928" s="3"/>
      <c r="E29928" s="3"/>
      <c r="F29928" s="3"/>
      <c r="G29928" s="3"/>
      <c r="H29928" s="3"/>
      <c r="I29928" s="3"/>
      <c r="J29928" s="3"/>
      <c r="K29928" s="3"/>
      <c r="L29928" s="3"/>
      <c r="M29928" s="3"/>
      <c r="N29928" s="3"/>
    </row>
    <row r="29929">
      <c r="A29929" s="3"/>
      <c r="B29929" s="3"/>
      <c r="C29929" s="3"/>
      <c r="D29929" s="3"/>
      <c r="E29929" s="3"/>
      <c r="F29929" s="3"/>
      <c r="G29929" s="3"/>
      <c r="H29929" s="3"/>
      <c r="I29929" s="3"/>
      <c r="J29929" s="3"/>
      <c r="K29929" s="3"/>
      <c r="L29929" s="3"/>
      <c r="M29929" s="3"/>
      <c r="N29929" s="3"/>
    </row>
    <row r="29930">
      <c r="A29930" s="3"/>
      <c r="B29930" s="3"/>
      <c r="C29930" s="3"/>
      <c r="D29930" s="3"/>
      <c r="E29930" s="3"/>
      <c r="F29930" s="3"/>
      <c r="G29930" s="3"/>
      <c r="H29930" s="3"/>
      <c r="I29930" s="3"/>
      <c r="J29930" s="3"/>
      <c r="K29930" s="3"/>
      <c r="L29930" s="3"/>
      <c r="M29930" s="3"/>
      <c r="N29930" s="3"/>
    </row>
    <row r="29931">
      <c r="A29931" s="3"/>
      <c r="B29931" s="3"/>
      <c r="C29931" s="3"/>
      <c r="D29931" s="3"/>
      <c r="E29931" s="3"/>
      <c r="F29931" s="3"/>
      <c r="G29931" s="3"/>
      <c r="H29931" s="3"/>
      <c r="I29931" s="3"/>
      <c r="J29931" s="3"/>
      <c r="K29931" s="3"/>
      <c r="L29931" s="3"/>
      <c r="M29931" s="3"/>
      <c r="N29931" s="3"/>
    </row>
    <row r="29932">
      <c r="A29932" s="3"/>
      <c r="B29932" s="3"/>
      <c r="C29932" s="3"/>
      <c r="D29932" s="3"/>
      <c r="E29932" s="3"/>
      <c r="F29932" s="3"/>
      <c r="G29932" s="3"/>
      <c r="H29932" s="3"/>
      <c r="I29932" s="3"/>
      <c r="J29932" s="3"/>
      <c r="K29932" s="3"/>
      <c r="L29932" s="3"/>
      <c r="M29932" s="3"/>
      <c r="N29932" s="3"/>
    </row>
    <row r="29933">
      <c r="A29933" s="3"/>
      <c r="B29933" s="3"/>
      <c r="C29933" s="3"/>
      <c r="D29933" s="3"/>
      <c r="E29933" s="3"/>
      <c r="F29933" s="3"/>
      <c r="G29933" s="3"/>
      <c r="H29933" s="3"/>
      <c r="I29933" s="3"/>
      <c r="J29933" s="3"/>
      <c r="K29933" s="3"/>
      <c r="L29933" s="3"/>
      <c r="M29933" s="3"/>
      <c r="N29933" s="3"/>
    </row>
    <row r="29934">
      <c r="A29934" s="3"/>
      <c r="B29934" s="3"/>
      <c r="C29934" s="3"/>
      <c r="D29934" s="3"/>
      <c r="E29934" s="3"/>
      <c r="F29934" s="3"/>
      <c r="G29934" s="3"/>
      <c r="H29934" s="3"/>
      <c r="I29934" s="3"/>
      <c r="J29934" s="3"/>
      <c r="K29934" s="3"/>
      <c r="L29934" s="3"/>
      <c r="M29934" s="3"/>
      <c r="N29934" s="3"/>
    </row>
    <row r="29935">
      <c r="A29935" s="3"/>
      <c r="B29935" s="3"/>
      <c r="C29935" s="3"/>
      <c r="D29935" s="3"/>
      <c r="E29935" s="3"/>
      <c r="F29935" s="3"/>
      <c r="G29935" s="3"/>
      <c r="H29935" s="3"/>
      <c r="I29935" s="3"/>
      <c r="J29935" s="3"/>
      <c r="K29935" s="3"/>
      <c r="L29935" s="3"/>
      <c r="M29935" s="3"/>
      <c r="N29935" s="3"/>
    </row>
    <row r="29936">
      <c r="A29936" s="3"/>
      <c r="B29936" s="3"/>
      <c r="C29936" s="3"/>
      <c r="D29936" s="3"/>
      <c r="E29936" s="3"/>
      <c r="F29936" s="3"/>
      <c r="G29936" s="3"/>
      <c r="H29936" s="3"/>
      <c r="I29936" s="3"/>
      <c r="J29936" s="3"/>
      <c r="K29936" s="3"/>
      <c r="L29936" s="3"/>
      <c r="M29936" s="3"/>
      <c r="N29936" s="3"/>
    </row>
    <row r="29937">
      <c r="A29937" s="3"/>
      <c r="B29937" s="3"/>
      <c r="C29937" s="3"/>
      <c r="D29937" s="3"/>
      <c r="E29937" s="3"/>
      <c r="F29937" s="3"/>
      <c r="G29937" s="3"/>
      <c r="H29937" s="3"/>
      <c r="I29937" s="3"/>
      <c r="J29937" s="3"/>
      <c r="K29937" s="3"/>
      <c r="L29937" s="3"/>
      <c r="M29937" s="3"/>
      <c r="N29937" s="3"/>
    </row>
    <row r="29938">
      <c r="A29938" s="3"/>
      <c r="B29938" s="3"/>
      <c r="C29938" s="3"/>
      <c r="D29938" s="3"/>
      <c r="E29938" s="3"/>
      <c r="F29938" s="3"/>
      <c r="G29938" s="3"/>
      <c r="H29938" s="3"/>
      <c r="I29938" s="3"/>
      <c r="J29938" s="3"/>
      <c r="K29938" s="3"/>
      <c r="L29938" s="3"/>
      <c r="M29938" s="3"/>
      <c r="N29938" s="3"/>
    </row>
    <row r="29939">
      <c r="A29939" s="3"/>
      <c r="B29939" s="3"/>
      <c r="C29939" s="3"/>
      <c r="D29939" s="3"/>
      <c r="E29939" s="3"/>
      <c r="F29939" s="3"/>
      <c r="G29939" s="3"/>
      <c r="H29939" s="3"/>
      <c r="I29939" s="3"/>
      <c r="J29939" s="3"/>
      <c r="K29939" s="3"/>
      <c r="L29939" s="3"/>
      <c r="M29939" s="3"/>
      <c r="N29939" s="3"/>
    </row>
    <row r="29940">
      <c r="A29940" s="3"/>
      <c r="B29940" s="3"/>
      <c r="C29940" s="3"/>
      <c r="D29940" s="3"/>
      <c r="E29940" s="3"/>
      <c r="F29940" s="3"/>
      <c r="G29940" s="3"/>
      <c r="H29940" s="3"/>
      <c r="I29940" s="3"/>
      <c r="J29940" s="3"/>
      <c r="K29940" s="3"/>
      <c r="L29940" s="3"/>
      <c r="M29940" s="3"/>
      <c r="N29940" s="3"/>
    </row>
    <row r="29941">
      <c r="A29941" s="3"/>
      <c r="B29941" s="3"/>
      <c r="C29941" s="3"/>
      <c r="D29941" s="3"/>
      <c r="E29941" s="3"/>
      <c r="F29941" s="3"/>
      <c r="G29941" s="3"/>
      <c r="H29941" s="3"/>
      <c r="I29941" s="3"/>
      <c r="J29941" s="3"/>
      <c r="K29941" s="3"/>
      <c r="L29941" s="3"/>
      <c r="M29941" s="3"/>
      <c r="N29941" s="3"/>
    </row>
    <row r="29942">
      <c r="A29942" s="3"/>
      <c r="B29942" s="3"/>
      <c r="C29942" s="3"/>
      <c r="D29942" s="3"/>
      <c r="E29942" s="3"/>
      <c r="F29942" s="3"/>
      <c r="G29942" s="3"/>
      <c r="H29942" s="3"/>
      <c r="I29942" s="3"/>
      <c r="J29942" s="3"/>
      <c r="K29942" s="3"/>
      <c r="L29942" s="3"/>
      <c r="M29942" s="3"/>
      <c r="N29942" s="3"/>
    </row>
    <row r="29943">
      <c r="A29943" s="3"/>
      <c r="B29943" s="3"/>
      <c r="C29943" s="3"/>
      <c r="D29943" s="3"/>
      <c r="E29943" s="3"/>
      <c r="F29943" s="3"/>
      <c r="G29943" s="3"/>
      <c r="H29943" s="3"/>
      <c r="I29943" s="3"/>
      <c r="J29943" s="3"/>
      <c r="K29943" s="3"/>
      <c r="L29943" s="3"/>
      <c r="M29943" s="3"/>
      <c r="N29943" s="3"/>
    </row>
    <row r="29944">
      <c r="A29944" s="3"/>
      <c r="B29944" s="3"/>
      <c r="C29944" s="3"/>
      <c r="D29944" s="3"/>
      <c r="E29944" s="3"/>
      <c r="F29944" s="3"/>
      <c r="G29944" s="3"/>
      <c r="H29944" s="3"/>
      <c r="I29944" s="3"/>
      <c r="J29944" s="3"/>
      <c r="K29944" s="3"/>
      <c r="L29944" s="3"/>
      <c r="M29944" s="3"/>
      <c r="N29944" s="3"/>
    </row>
    <row r="29945">
      <c r="A29945" s="3"/>
      <c r="B29945" s="3"/>
      <c r="C29945" s="3"/>
      <c r="D29945" s="3"/>
      <c r="E29945" s="3"/>
      <c r="F29945" s="3"/>
      <c r="G29945" s="3"/>
      <c r="H29945" s="3"/>
      <c r="I29945" s="3"/>
      <c r="J29945" s="3"/>
      <c r="K29945" s="3"/>
      <c r="L29945" s="3"/>
      <c r="M29945" s="3"/>
      <c r="N29945" s="3"/>
    </row>
    <row r="29946">
      <c r="A29946" s="3"/>
      <c r="B29946" s="3"/>
      <c r="C29946" s="3"/>
      <c r="D29946" s="3"/>
      <c r="E29946" s="3"/>
      <c r="F29946" s="3"/>
      <c r="G29946" s="3"/>
      <c r="H29946" s="3"/>
      <c r="I29946" s="3"/>
      <c r="J29946" s="3"/>
      <c r="K29946" s="3"/>
      <c r="L29946" s="3"/>
      <c r="M29946" s="3"/>
      <c r="N29946" s="3"/>
    </row>
    <row r="29947">
      <c r="A29947" s="3"/>
      <c r="B29947" s="3"/>
      <c r="C29947" s="3"/>
      <c r="D29947" s="3"/>
      <c r="E29947" s="3"/>
      <c r="F29947" s="3"/>
      <c r="G29947" s="3"/>
      <c r="H29947" s="3"/>
      <c r="I29947" s="3"/>
      <c r="J29947" s="3"/>
      <c r="K29947" s="3"/>
      <c r="L29947" s="3"/>
      <c r="M29947" s="3"/>
      <c r="N29947" s="3"/>
    </row>
    <row r="29948">
      <c r="A29948" s="3"/>
      <c r="B29948" s="3"/>
      <c r="C29948" s="3"/>
      <c r="D29948" s="3"/>
      <c r="E29948" s="3"/>
      <c r="F29948" s="3"/>
      <c r="G29948" s="3"/>
      <c r="H29948" s="3"/>
      <c r="I29948" s="3"/>
      <c r="J29948" s="3"/>
      <c r="K29948" s="3"/>
      <c r="L29948" s="3"/>
      <c r="M29948" s="3"/>
      <c r="N29948" s="3"/>
    </row>
    <row r="29949">
      <c r="A29949" s="3"/>
      <c r="B29949" s="3"/>
      <c r="C29949" s="3"/>
      <c r="D29949" s="3"/>
      <c r="E29949" s="3"/>
      <c r="F29949" s="3"/>
      <c r="G29949" s="3"/>
      <c r="H29949" s="3"/>
      <c r="I29949" s="3"/>
      <c r="J29949" s="3"/>
      <c r="K29949" s="3"/>
      <c r="L29949" s="3"/>
      <c r="M29949" s="3"/>
      <c r="N29949" s="3"/>
    </row>
    <row r="29950">
      <c r="A29950" s="3"/>
      <c r="B29950" s="3"/>
      <c r="C29950" s="3"/>
      <c r="D29950" s="3"/>
      <c r="E29950" s="3"/>
      <c r="F29950" s="3"/>
      <c r="G29950" s="3"/>
      <c r="H29950" s="3"/>
      <c r="I29950" s="3"/>
      <c r="J29950" s="3"/>
      <c r="K29950" s="3"/>
      <c r="L29950" s="3"/>
      <c r="M29950" s="3"/>
      <c r="N29950" s="3"/>
    </row>
    <row r="29951">
      <c r="A29951" s="3"/>
      <c r="B29951" s="3"/>
      <c r="C29951" s="3"/>
      <c r="D29951" s="3"/>
      <c r="E29951" s="3"/>
      <c r="F29951" s="3"/>
      <c r="G29951" s="3"/>
      <c r="H29951" s="3"/>
      <c r="I29951" s="3"/>
      <c r="J29951" s="3"/>
      <c r="K29951" s="3"/>
      <c r="L29951" s="3"/>
      <c r="M29951" s="3"/>
      <c r="N29951" s="3"/>
    </row>
    <row r="29952">
      <c r="A29952" s="3"/>
      <c r="B29952" s="3"/>
      <c r="C29952" s="3"/>
      <c r="D29952" s="3"/>
      <c r="E29952" s="3"/>
      <c r="F29952" s="3"/>
      <c r="G29952" s="3"/>
      <c r="H29952" s="3"/>
      <c r="I29952" s="3"/>
      <c r="J29952" s="3"/>
      <c r="K29952" s="3"/>
      <c r="L29952" s="3"/>
      <c r="M29952" s="3"/>
      <c r="N29952" s="3"/>
    </row>
    <row r="29953">
      <c r="A29953" s="3"/>
      <c r="B29953" s="3"/>
      <c r="C29953" s="3"/>
      <c r="D29953" s="3"/>
      <c r="E29953" s="3"/>
      <c r="F29953" s="3"/>
      <c r="G29953" s="3"/>
      <c r="H29953" s="3"/>
      <c r="I29953" s="3"/>
      <c r="J29953" s="3"/>
      <c r="K29953" s="3"/>
      <c r="L29953" s="3"/>
      <c r="M29953" s="3"/>
      <c r="N29953" s="3"/>
    </row>
    <row r="29954">
      <c r="A29954" s="3"/>
      <c r="B29954" s="3"/>
      <c r="C29954" s="3"/>
      <c r="D29954" s="3"/>
      <c r="E29954" s="3"/>
      <c r="F29954" s="3"/>
      <c r="G29954" s="3"/>
      <c r="H29954" s="3"/>
      <c r="I29954" s="3"/>
      <c r="J29954" s="3"/>
      <c r="K29954" s="3"/>
      <c r="L29954" s="3"/>
      <c r="M29954" s="3"/>
      <c r="N29954" s="3"/>
    </row>
    <row r="29955">
      <c r="A29955" s="3"/>
      <c r="B29955" s="3"/>
      <c r="C29955" s="3"/>
      <c r="D29955" s="3"/>
      <c r="E29955" s="3"/>
      <c r="F29955" s="3"/>
      <c r="G29955" s="3"/>
      <c r="H29955" s="3"/>
      <c r="I29955" s="3"/>
      <c r="J29955" s="3"/>
      <c r="K29955" s="3"/>
      <c r="L29955" s="3"/>
      <c r="M29955" s="3"/>
      <c r="N29955" s="3"/>
    </row>
    <row r="29956">
      <c r="A29956" s="3"/>
      <c r="B29956" s="3"/>
      <c r="C29956" s="3"/>
      <c r="D29956" s="3"/>
      <c r="E29956" s="3"/>
      <c r="F29956" s="3"/>
      <c r="G29956" s="3"/>
      <c r="H29956" s="3"/>
      <c r="I29956" s="3"/>
      <c r="J29956" s="3"/>
      <c r="K29956" s="3"/>
      <c r="L29956" s="3"/>
      <c r="M29956" s="3"/>
      <c r="N29956" s="3"/>
    </row>
    <row r="29957">
      <c r="A29957" s="3"/>
      <c r="B29957" s="3"/>
      <c r="C29957" s="3"/>
      <c r="D29957" s="3"/>
      <c r="E29957" s="3"/>
      <c r="F29957" s="3"/>
      <c r="G29957" s="3"/>
      <c r="H29957" s="3"/>
      <c r="I29957" s="3"/>
      <c r="J29957" s="3"/>
      <c r="K29957" s="3"/>
      <c r="L29957" s="3"/>
      <c r="M29957" s="3"/>
      <c r="N29957" s="3"/>
    </row>
    <row r="29958">
      <c r="A29958" s="3"/>
      <c r="B29958" s="3"/>
      <c r="C29958" s="3"/>
      <c r="D29958" s="3"/>
      <c r="E29958" s="3"/>
      <c r="F29958" s="3"/>
      <c r="G29958" s="3"/>
      <c r="H29958" s="3"/>
      <c r="I29958" s="3"/>
      <c r="J29958" s="3"/>
      <c r="K29958" s="3"/>
      <c r="L29958" s="3"/>
      <c r="M29958" s="3"/>
      <c r="N29958" s="3"/>
    </row>
    <row r="29959">
      <c r="A29959" s="3"/>
      <c r="B29959" s="3"/>
      <c r="C29959" s="3"/>
      <c r="D29959" s="3"/>
      <c r="E29959" s="3"/>
      <c r="F29959" s="3"/>
      <c r="G29959" s="3"/>
      <c r="H29959" s="3"/>
      <c r="I29959" s="3"/>
      <c r="J29959" s="3"/>
      <c r="K29959" s="3"/>
      <c r="L29959" s="3"/>
      <c r="M29959" s="3"/>
      <c r="N29959" s="3"/>
    </row>
    <row r="29960">
      <c r="A29960" s="3"/>
      <c r="B29960" s="3"/>
      <c r="C29960" s="3"/>
      <c r="D29960" s="3"/>
      <c r="E29960" s="3"/>
      <c r="F29960" s="3"/>
      <c r="G29960" s="3"/>
      <c r="H29960" s="3"/>
      <c r="I29960" s="3"/>
      <c r="J29960" s="3"/>
      <c r="K29960" s="3"/>
      <c r="L29960" s="3"/>
      <c r="M29960" s="3"/>
      <c r="N29960" s="3"/>
    </row>
    <row r="29961">
      <c r="A29961" s="3"/>
      <c r="B29961" s="3"/>
      <c r="C29961" s="3"/>
      <c r="D29961" s="3"/>
      <c r="E29961" s="3"/>
      <c r="F29961" s="3"/>
      <c r="G29961" s="3"/>
      <c r="H29961" s="3"/>
      <c r="I29961" s="3"/>
      <c r="J29961" s="3"/>
      <c r="K29961" s="3"/>
      <c r="L29961" s="3"/>
      <c r="M29961" s="3"/>
      <c r="N29961" s="3"/>
    </row>
    <row r="29962">
      <c r="A29962" s="3"/>
      <c r="B29962" s="3"/>
      <c r="C29962" s="3"/>
      <c r="D29962" s="3"/>
      <c r="E29962" s="3"/>
      <c r="F29962" s="3"/>
      <c r="G29962" s="3"/>
      <c r="H29962" s="3"/>
      <c r="I29962" s="3"/>
      <c r="J29962" s="3"/>
      <c r="K29962" s="3"/>
      <c r="L29962" s="3"/>
      <c r="M29962" s="3"/>
      <c r="N29962" s="3"/>
    </row>
    <row r="29963">
      <c r="A29963" s="3"/>
      <c r="B29963" s="3"/>
      <c r="C29963" s="3"/>
      <c r="D29963" s="3"/>
      <c r="E29963" s="3"/>
      <c r="F29963" s="3"/>
      <c r="G29963" s="3"/>
      <c r="H29963" s="3"/>
      <c r="I29963" s="3"/>
      <c r="J29963" s="3"/>
      <c r="K29963" s="3"/>
      <c r="L29963" s="3"/>
      <c r="M29963" s="3"/>
      <c r="N29963" s="3"/>
    </row>
    <row r="29964">
      <c r="A29964" s="3"/>
      <c r="B29964" s="3"/>
      <c r="C29964" s="3"/>
      <c r="D29964" s="3"/>
      <c r="E29964" s="3"/>
      <c r="F29964" s="3"/>
      <c r="G29964" s="3"/>
      <c r="H29964" s="3"/>
      <c r="I29964" s="3"/>
      <c r="J29964" s="3"/>
      <c r="K29964" s="3"/>
      <c r="L29964" s="3"/>
      <c r="M29964" s="3"/>
      <c r="N29964" s="3"/>
    </row>
    <row r="29965">
      <c r="A29965" s="3"/>
      <c r="B29965" s="3"/>
      <c r="C29965" s="3"/>
      <c r="D29965" s="3"/>
      <c r="E29965" s="3"/>
      <c r="F29965" s="3"/>
      <c r="G29965" s="3"/>
      <c r="H29965" s="3"/>
      <c r="I29965" s="3"/>
      <c r="J29965" s="3"/>
      <c r="K29965" s="3"/>
      <c r="L29965" s="3"/>
      <c r="M29965" s="3"/>
      <c r="N29965" s="3"/>
    </row>
    <row r="29966">
      <c r="A29966" s="3"/>
      <c r="B29966" s="3"/>
      <c r="C29966" s="3"/>
      <c r="D29966" s="3"/>
      <c r="E29966" s="3"/>
      <c r="F29966" s="3"/>
      <c r="G29966" s="3"/>
      <c r="H29966" s="3"/>
      <c r="I29966" s="3"/>
      <c r="J29966" s="3"/>
      <c r="K29966" s="3"/>
      <c r="L29966" s="3"/>
      <c r="M29966" s="3"/>
      <c r="N29966" s="3"/>
    </row>
    <row r="29967">
      <c r="A29967" s="3"/>
      <c r="B29967" s="3"/>
      <c r="C29967" s="3"/>
      <c r="D29967" s="3"/>
      <c r="E29967" s="3"/>
      <c r="F29967" s="3"/>
      <c r="G29967" s="3"/>
      <c r="H29967" s="3"/>
      <c r="I29967" s="3"/>
      <c r="J29967" s="3"/>
      <c r="K29967" s="3"/>
      <c r="L29967" s="3"/>
      <c r="M29967" s="3"/>
      <c r="N29967" s="3"/>
    </row>
    <row r="29968">
      <c r="A29968" s="3"/>
      <c r="B29968" s="3"/>
      <c r="C29968" s="3"/>
      <c r="D29968" s="3"/>
      <c r="E29968" s="3"/>
      <c r="F29968" s="3"/>
      <c r="G29968" s="3"/>
      <c r="H29968" s="3"/>
      <c r="I29968" s="3"/>
      <c r="J29968" s="3"/>
      <c r="K29968" s="3"/>
      <c r="L29968" s="3"/>
      <c r="M29968" s="3"/>
      <c r="N29968" s="3"/>
    </row>
    <row r="29969">
      <c r="A29969" s="3"/>
      <c r="B29969" s="3"/>
      <c r="C29969" s="3"/>
      <c r="D29969" s="3"/>
      <c r="E29969" s="3"/>
      <c r="F29969" s="3"/>
      <c r="G29969" s="3"/>
      <c r="H29969" s="3"/>
      <c r="I29969" s="3"/>
      <c r="J29969" s="3"/>
      <c r="K29969" s="3"/>
      <c r="L29969" s="3"/>
      <c r="M29969" s="3"/>
      <c r="N29969" s="3"/>
    </row>
    <row r="29970">
      <c r="A29970" s="3"/>
      <c r="B29970" s="3"/>
      <c r="C29970" s="3"/>
      <c r="D29970" s="3"/>
      <c r="E29970" s="3"/>
      <c r="F29970" s="3"/>
      <c r="G29970" s="3"/>
      <c r="H29970" s="3"/>
      <c r="I29970" s="3"/>
      <c r="J29970" s="3"/>
      <c r="K29970" s="3"/>
      <c r="L29970" s="3"/>
      <c r="M29970" s="3"/>
      <c r="N29970" s="3"/>
    </row>
    <row r="29971">
      <c r="A29971" s="3"/>
      <c r="B29971" s="3"/>
      <c r="C29971" s="3"/>
      <c r="D29971" s="3"/>
      <c r="E29971" s="3"/>
      <c r="F29971" s="3"/>
      <c r="G29971" s="3"/>
      <c r="H29971" s="3"/>
      <c r="I29971" s="3"/>
      <c r="J29971" s="3"/>
      <c r="K29971" s="3"/>
      <c r="L29971" s="3"/>
      <c r="M29971" s="3"/>
      <c r="N29971" s="3"/>
    </row>
    <row r="29972">
      <c r="A29972" s="3"/>
      <c r="B29972" s="3"/>
      <c r="C29972" s="3"/>
      <c r="D29972" s="3"/>
      <c r="E29972" s="3"/>
      <c r="F29972" s="3"/>
      <c r="G29972" s="3"/>
      <c r="H29972" s="3"/>
      <c r="I29972" s="3"/>
      <c r="J29972" s="3"/>
      <c r="K29972" s="3"/>
      <c r="L29972" s="3"/>
      <c r="M29972" s="3"/>
      <c r="N29972" s="3"/>
    </row>
    <row r="29973">
      <c r="A29973" s="3"/>
      <c r="B29973" s="3"/>
      <c r="C29973" s="3"/>
      <c r="D29973" s="3"/>
      <c r="E29973" s="3"/>
      <c r="F29973" s="3"/>
      <c r="G29973" s="3"/>
      <c r="H29973" s="3"/>
      <c r="I29973" s="3"/>
      <c r="J29973" s="3"/>
      <c r="K29973" s="3"/>
      <c r="L29973" s="3"/>
      <c r="M29973" s="3"/>
      <c r="N29973" s="3"/>
    </row>
    <row r="29974">
      <c r="A29974" s="3"/>
      <c r="B29974" s="3"/>
      <c r="C29974" s="3"/>
      <c r="D29974" s="3"/>
      <c r="E29974" s="3"/>
      <c r="F29974" s="3"/>
      <c r="G29974" s="3"/>
      <c r="H29974" s="3"/>
      <c r="I29974" s="3"/>
      <c r="J29974" s="3"/>
      <c r="K29974" s="3"/>
      <c r="L29974" s="3"/>
      <c r="M29974" s="3"/>
      <c r="N29974" s="3"/>
    </row>
    <row r="29975">
      <c r="A29975" s="3"/>
      <c r="B29975" s="3"/>
      <c r="C29975" s="3"/>
      <c r="D29975" s="3"/>
      <c r="E29975" s="3"/>
      <c r="F29975" s="3"/>
      <c r="G29975" s="3"/>
      <c r="H29975" s="3"/>
      <c r="I29975" s="3"/>
      <c r="J29975" s="3"/>
      <c r="K29975" s="3"/>
      <c r="L29975" s="3"/>
      <c r="M29975" s="3"/>
      <c r="N29975" s="3"/>
    </row>
    <row r="29976">
      <c r="A29976" s="3"/>
      <c r="B29976" s="3"/>
      <c r="C29976" s="3"/>
      <c r="D29976" s="3"/>
      <c r="E29976" s="3"/>
      <c r="F29976" s="3"/>
      <c r="G29976" s="3"/>
      <c r="H29976" s="3"/>
      <c r="I29976" s="3"/>
      <c r="J29976" s="3"/>
      <c r="K29976" s="3"/>
      <c r="L29976" s="3"/>
      <c r="M29976" s="3"/>
      <c r="N29976" s="3"/>
    </row>
    <row r="29977">
      <c r="A29977" s="3"/>
      <c r="B29977" s="3"/>
      <c r="C29977" s="3"/>
      <c r="D29977" s="3"/>
      <c r="E29977" s="3"/>
      <c r="F29977" s="3"/>
      <c r="G29977" s="3"/>
      <c r="H29977" s="3"/>
      <c r="I29977" s="3"/>
      <c r="J29977" s="3"/>
      <c r="K29977" s="3"/>
      <c r="L29977" s="3"/>
      <c r="M29977" s="3"/>
      <c r="N29977" s="3"/>
    </row>
    <row r="29978">
      <c r="A29978" s="3"/>
      <c r="B29978" s="3"/>
      <c r="C29978" s="3"/>
      <c r="D29978" s="3"/>
      <c r="E29978" s="3"/>
      <c r="F29978" s="3"/>
      <c r="G29978" s="3"/>
      <c r="H29978" s="3"/>
      <c r="I29978" s="3"/>
      <c r="J29978" s="3"/>
      <c r="K29978" s="3"/>
      <c r="L29978" s="3"/>
      <c r="M29978" s="3"/>
      <c r="N29978" s="3"/>
    </row>
    <row r="29979">
      <c r="A29979" s="3"/>
      <c r="B29979" s="3"/>
      <c r="C29979" s="3"/>
      <c r="D29979" s="3"/>
      <c r="E29979" s="3"/>
      <c r="F29979" s="3"/>
      <c r="G29979" s="3"/>
      <c r="H29979" s="3"/>
      <c r="I29979" s="3"/>
      <c r="J29979" s="3"/>
      <c r="K29979" s="3"/>
      <c r="L29979" s="3"/>
      <c r="M29979" s="3"/>
      <c r="N29979" s="3"/>
    </row>
    <row r="29980">
      <c r="A29980" s="3"/>
      <c r="B29980" s="3"/>
      <c r="C29980" s="3"/>
      <c r="D29980" s="3"/>
      <c r="E29980" s="3"/>
      <c r="F29980" s="3"/>
      <c r="G29980" s="3"/>
      <c r="H29980" s="3"/>
      <c r="I29980" s="3"/>
      <c r="J29980" s="3"/>
      <c r="K29980" s="3"/>
      <c r="L29980" s="3"/>
      <c r="M29980" s="3"/>
      <c r="N29980" s="3"/>
    </row>
    <row r="29981">
      <c r="A29981" s="3"/>
      <c r="B29981" s="3"/>
      <c r="C29981" s="3"/>
      <c r="D29981" s="3"/>
      <c r="E29981" s="3"/>
      <c r="F29981" s="3"/>
      <c r="G29981" s="3"/>
      <c r="H29981" s="3"/>
      <c r="I29981" s="3"/>
      <c r="J29981" s="3"/>
      <c r="K29981" s="3"/>
      <c r="L29981" s="3"/>
      <c r="M29981" s="3"/>
      <c r="N29981" s="3"/>
    </row>
    <row r="29982">
      <c r="A29982" s="3"/>
      <c r="B29982" s="3"/>
      <c r="C29982" s="3"/>
      <c r="D29982" s="3"/>
      <c r="E29982" s="3"/>
      <c r="F29982" s="3"/>
      <c r="G29982" s="3"/>
      <c r="H29982" s="3"/>
      <c r="I29982" s="3"/>
      <c r="J29982" s="3"/>
      <c r="K29982" s="3"/>
      <c r="L29982" s="3"/>
      <c r="M29982" s="3"/>
      <c r="N29982" s="3"/>
    </row>
    <row r="29983">
      <c r="A29983" s="3"/>
      <c r="B29983" s="3"/>
      <c r="C29983" s="3"/>
      <c r="D29983" s="3"/>
      <c r="E29983" s="3"/>
      <c r="F29983" s="3"/>
      <c r="G29983" s="3"/>
      <c r="H29983" s="3"/>
      <c r="I29983" s="3"/>
      <c r="J29983" s="3"/>
      <c r="K29983" s="3"/>
      <c r="L29983" s="3"/>
      <c r="M29983" s="3"/>
      <c r="N29983" s="3"/>
    </row>
    <row r="29984">
      <c r="A29984" s="3"/>
      <c r="B29984" s="3"/>
      <c r="C29984" s="3"/>
      <c r="D29984" s="3"/>
      <c r="E29984" s="3"/>
      <c r="F29984" s="3"/>
      <c r="G29984" s="3"/>
      <c r="H29984" s="3"/>
      <c r="I29984" s="3"/>
      <c r="J29984" s="3"/>
      <c r="K29984" s="3"/>
      <c r="L29984" s="3"/>
      <c r="M29984" s="3"/>
      <c r="N29984" s="3"/>
    </row>
    <row r="29985">
      <c r="A29985" s="3"/>
      <c r="B29985" s="3"/>
      <c r="C29985" s="3"/>
      <c r="D29985" s="3"/>
      <c r="E29985" s="3"/>
      <c r="F29985" s="3"/>
      <c r="G29985" s="3"/>
      <c r="H29985" s="3"/>
      <c r="I29985" s="3"/>
      <c r="J29985" s="3"/>
      <c r="K29985" s="3"/>
      <c r="L29985" s="3"/>
      <c r="M29985" s="3"/>
      <c r="N29985" s="3"/>
    </row>
    <row r="29986">
      <c r="A29986" s="3"/>
      <c r="B29986" s="3"/>
      <c r="C29986" s="3"/>
      <c r="D29986" s="3"/>
      <c r="E29986" s="3"/>
      <c r="F29986" s="3"/>
      <c r="G29986" s="3"/>
      <c r="H29986" s="3"/>
      <c r="I29986" s="3"/>
      <c r="J29986" s="3"/>
      <c r="K29986" s="3"/>
      <c r="L29986" s="3"/>
      <c r="M29986" s="3"/>
      <c r="N29986" s="3"/>
    </row>
    <row r="29987">
      <c r="A29987" s="3"/>
      <c r="B29987" s="3"/>
      <c r="C29987" s="3"/>
      <c r="D29987" s="3"/>
      <c r="E29987" s="3"/>
      <c r="F29987" s="3"/>
      <c r="G29987" s="3"/>
      <c r="H29987" s="3"/>
      <c r="I29987" s="3"/>
      <c r="J29987" s="3"/>
      <c r="K29987" s="3"/>
      <c r="L29987" s="3"/>
      <c r="M29987" s="3"/>
      <c r="N29987" s="3"/>
    </row>
    <row r="29988">
      <c r="A29988" s="3"/>
      <c r="B29988" s="3"/>
      <c r="C29988" s="3"/>
      <c r="D29988" s="3"/>
      <c r="E29988" s="3"/>
      <c r="F29988" s="3"/>
      <c r="G29988" s="3"/>
      <c r="H29988" s="3"/>
      <c r="I29988" s="3"/>
      <c r="J29988" s="3"/>
      <c r="K29988" s="3"/>
      <c r="L29988" s="3"/>
      <c r="M29988" s="3"/>
      <c r="N29988" s="3"/>
    </row>
    <row r="29989">
      <c r="A29989" s="3"/>
      <c r="B29989" s="3"/>
      <c r="C29989" s="3"/>
      <c r="D29989" s="3"/>
      <c r="E29989" s="3"/>
      <c r="F29989" s="3"/>
      <c r="G29989" s="3"/>
      <c r="H29989" s="3"/>
      <c r="I29989" s="3"/>
      <c r="J29989" s="3"/>
      <c r="K29989" s="3"/>
      <c r="L29989" s="3"/>
      <c r="M29989" s="3"/>
      <c r="N29989" s="3"/>
    </row>
    <row r="29990">
      <c r="A29990" s="3"/>
      <c r="B29990" s="3"/>
      <c r="C29990" s="3"/>
      <c r="D29990" s="3"/>
      <c r="E29990" s="3"/>
      <c r="F29990" s="3"/>
      <c r="G29990" s="3"/>
      <c r="H29990" s="3"/>
      <c r="I29990" s="3"/>
      <c r="J29990" s="3"/>
      <c r="K29990" s="3"/>
      <c r="L29990" s="3"/>
      <c r="M29990" s="3"/>
      <c r="N29990" s="3"/>
    </row>
    <row r="29991">
      <c r="A29991" s="3"/>
      <c r="B29991" s="3"/>
      <c r="C29991" s="3"/>
      <c r="D29991" s="3"/>
      <c r="E29991" s="3"/>
      <c r="F29991" s="3"/>
      <c r="G29991" s="3"/>
      <c r="H29991" s="3"/>
      <c r="I29991" s="3"/>
      <c r="J29991" s="3"/>
      <c r="K29991" s="3"/>
      <c r="L29991" s="3"/>
      <c r="M29991" s="3"/>
      <c r="N29991" s="3"/>
    </row>
    <row r="29992">
      <c r="A29992" s="3"/>
      <c r="B29992" s="3"/>
      <c r="C29992" s="3"/>
      <c r="D29992" s="3"/>
      <c r="E29992" s="3"/>
      <c r="F29992" s="3"/>
      <c r="G29992" s="3"/>
      <c r="H29992" s="3"/>
      <c r="I29992" s="3"/>
      <c r="J29992" s="3"/>
      <c r="K29992" s="3"/>
      <c r="L29992" s="3"/>
      <c r="M29992" s="3"/>
      <c r="N29992" s="3"/>
    </row>
    <row r="29993">
      <c r="A29993" s="3"/>
      <c r="B29993" s="3"/>
      <c r="C29993" s="3"/>
      <c r="D29993" s="3"/>
      <c r="E29993" s="3"/>
      <c r="F29993" s="3"/>
      <c r="G29993" s="3"/>
      <c r="H29993" s="3"/>
      <c r="I29993" s="3"/>
      <c r="J29993" s="3"/>
      <c r="K29993" s="3"/>
      <c r="L29993" s="3"/>
      <c r="M29993" s="3"/>
      <c r="N29993" s="3"/>
    </row>
    <row r="29994">
      <c r="A29994" s="3"/>
      <c r="B29994" s="3"/>
      <c r="C29994" s="3"/>
      <c r="D29994" s="3"/>
      <c r="E29994" s="3"/>
      <c r="F29994" s="3"/>
      <c r="G29994" s="3"/>
      <c r="H29994" s="3"/>
      <c r="I29994" s="3"/>
      <c r="J29994" s="3"/>
      <c r="K29994" s="3"/>
      <c r="L29994" s="3"/>
      <c r="M29994" s="3"/>
      <c r="N29994" s="3"/>
    </row>
    <row r="29995">
      <c r="A29995" s="3"/>
      <c r="B29995" s="3"/>
      <c r="C29995" s="3"/>
      <c r="D29995" s="3"/>
      <c r="E29995" s="3"/>
      <c r="F29995" s="3"/>
      <c r="G29995" s="3"/>
      <c r="H29995" s="3"/>
      <c r="I29995" s="3"/>
      <c r="J29995" s="3"/>
      <c r="K29995" s="3"/>
      <c r="L29995" s="3"/>
      <c r="M29995" s="3"/>
      <c r="N29995" s="3"/>
    </row>
    <row r="29996">
      <c r="A29996" s="3"/>
      <c r="B29996" s="3"/>
      <c r="C29996" s="3"/>
      <c r="D29996" s="3"/>
      <c r="E29996" s="3"/>
      <c r="F29996" s="3"/>
      <c r="G29996" s="3"/>
      <c r="H29996" s="3"/>
      <c r="I29996" s="3"/>
      <c r="J29996" s="3"/>
      <c r="K29996" s="3"/>
      <c r="L29996" s="3"/>
      <c r="M29996" s="3"/>
      <c r="N29996" s="3"/>
    </row>
    <row r="29997">
      <c r="A29997" s="3"/>
      <c r="B29997" s="3"/>
      <c r="C29997" s="3"/>
      <c r="D29997" s="3"/>
      <c r="E29997" s="3"/>
      <c r="F29997" s="3"/>
      <c r="G29997" s="3"/>
      <c r="H29997" s="3"/>
      <c r="I29997" s="3"/>
      <c r="J29997" s="3"/>
      <c r="K29997" s="3"/>
      <c r="L29997" s="3"/>
      <c r="M29997" s="3"/>
      <c r="N29997" s="3"/>
    </row>
    <row r="29998">
      <c r="A29998" s="3"/>
      <c r="B29998" s="3"/>
      <c r="C29998" s="3"/>
      <c r="D29998" s="3"/>
      <c r="E29998" s="3"/>
      <c r="F29998" s="3"/>
      <c r="G29998" s="3"/>
      <c r="H29998" s="3"/>
      <c r="I29998" s="3"/>
      <c r="J29998" s="3"/>
      <c r="K29998" s="3"/>
      <c r="L29998" s="3"/>
      <c r="M29998" s="3"/>
      <c r="N29998" s="3"/>
    </row>
    <row r="29999">
      <c r="A29999" s="3"/>
      <c r="B29999" s="3"/>
      <c r="C29999" s="3"/>
      <c r="D29999" s="3"/>
      <c r="E29999" s="3"/>
      <c r="F29999" s="3"/>
      <c r="G29999" s="3"/>
      <c r="H29999" s="3"/>
      <c r="I29999" s="3"/>
      <c r="J29999" s="3"/>
      <c r="K29999" s="3"/>
      <c r="L29999" s="3"/>
      <c r="M29999" s="3"/>
      <c r="N29999" s="3"/>
    </row>
    <row r="30000">
      <c r="A30000" s="3"/>
      <c r="B30000" s="3"/>
      <c r="C30000" s="3"/>
      <c r="D30000" s="3"/>
      <c r="E30000" s="3"/>
      <c r="F30000" s="3"/>
      <c r="G30000" s="3"/>
      <c r="H30000" s="3"/>
      <c r="I30000" s="3"/>
      <c r="J30000" s="3"/>
      <c r="K30000" s="3"/>
      <c r="L30000" s="3"/>
      <c r="M30000" s="3"/>
      <c r="N30000" s="3"/>
    </row>
    <row r="30001">
      <c r="A30001" s="3"/>
      <c r="B30001" s="3"/>
      <c r="C30001" s="3"/>
      <c r="D30001" s="3"/>
      <c r="E30001" s="3"/>
      <c r="F30001" s="3"/>
      <c r="G30001" s="3"/>
      <c r="H30001" s="3"/>
      <c r="I30001" s="3"/>
      <c r="J30001" s="3"/>
      <c r="K30001" s="3"/>
      <c r="L30001" s="3"/>
      <c r="M30001" s="3"/>
      <c r="N30001" s="3"/>
    </row>
    <row r="30002">
      <c r="A30002" s="3"/>
      <c r="B30002" s="3"/>
      <c r="C30002" s="3"/>
      <c r="D30002" s="3"/>
      <c r="E30002" s="3"/>
      <c r="F30002" s="3"/>
      <c r="G30002" s="3"/>
      <c r="H30002" s="3"/>
      <c r="I30002" s="3"/>
      <c r="J30002" s="3"/>
      <c r="K30002" s="3"/>
      <c r="L30002" s="3"/>
      <c r="M30002" s="3"/>
      <c r="N30002" s="3"/>
    </row>
    <row r="30003">
      <c r="A30003" s="3"/>
      <c r="B30003" s="3"/>
      <c r="C30003" s="3"/>
      <c r="D30003" s="3"/>
      <c r="E30003" s="3"/>
      <c r="F30003" s="3"/>
      <c r="G30003" s="3"/>
      <c r="H30003" s="3"/>
      <c r="I30003" s="3"/>
      <c r="J30003" s="3"/>
      <c r="K30003" s="3"/>
      <c r="L30003" s="3"/>
      <c r="M30003" s="3"/>
      <c r="N30003" s="3"/>
    </row>
    <row r="30004">
      <c r="A30004" s="3"/>
      <c r="B30004" s="3"/>
      <c r="C30004" s="3"/>
      <c r="D30004" s="3"/>
      <c r="E30004" s="3"/>
      <c r="F30004" s="3"/>
      <c r="G30004" s="3"/>
      <c r="H30004" s="3"/>
      <c r="I30004" s="3"/>
      <c r="J30004" s="3"/>
      <c r="K30004" s="3"/>
      <c r="L30004" s="3"/>
      <c r="M30004" s="3"/>
      <c r="N30004" s="3"/>
    </row>
    <row r="30005">
      <c r="A30005" s="3"/>
      <c r="B30005" s="3"/>
      <c r="C30005" s="3"/>
      <c r="D30005" s="3"/>
      <c r="E30005" s="3"/>
      <c r="F30005" s="3"/>
      <c r="G30005" s="3"/>
      <c r="H30005" s="3"/>
      <c r="I30005" s="3"/>
      <c r="J30005" s="3"/>
      <c r="K30005" s="3"/>
      <c r="L30005" s="3"/>
      <c r="M30005" s="3"/>
      <c r="N30005" s="3"/>
    </row>
    <row r="30006">
      <c r="A30006" s="3"/>
      <c r="B30006" s="3"/>
      <c r="C30006" s="3"/>
      <c r="D30006" s="3"/>
      <c r="E30006" s="3"/>
      <c r="F30006" s="3"/>
      <c r="G30006" s="3"/>
      <c r="H30006" s="3"/>
      <c r="I30006" s="3"/>
      <c r="J30006" s="3"/>
      <c r="K30006" s="3"/>
      <c r="L30006" s="3"/>
      <c r="M30006" s="3"/>
      <c r="N30006" s="3"/>
    </row>
    <row r="30007">
      <c r="A30007" s="3"/>
      <c r="B30007" s="3"/>
      <c r="C30007" s="3"/>
      <c r="D30007" s="3"/>
      <c r="E30007" s="3"/>
      <c r="F30007" s="3"/>
      <c r="G30007" s="3"/>
      <c r="H30007" s="3"/>
      <c r="I30007" s="3"/>
      <c r="J30007" s="3"/>
      <c r="K30007" s="3"/>
      <c r="L30007" s="3"/>
      <c r="M30007" s="3"/>
      <c r="N30007" s="3"/>
    </row>
    <row r="30008">
      <c r="A30008" s="3"/>
      <c r="B30008" s="3"/>
      <c r="C30008" s="3"/>
      <c r="D30008" s="3"/>
      <c r="E30008" s="3"/>
      <c r="F30008" s="3"/>
      <c r="G30008" s="3"/>
      <c r="H30008" s="3"/>
      <c r="I30008" s="3"/>
      <c r="J30008" s="3"/>
      <c r="K30008" s="3"/>
      <c r="L30008" s="3"/>
      <c r="M30008" s="3"/>
      <c r="N30008" s="3"/>
    </row>
    <row r="30009">
      <c r="A30009" s="3"/>
      <c r="B30009" s="3"/>
      <c r="C30009" s="3"/>
      <c r="D30009" s="3"/>
      <c r="E30009" s="3"/>
      <c r="F30009" s="3"/>
      <c r="G30009" s="3"/>
      <c r="H30009" s="3"/>
      <c r="I30009" s="3"/>
      <c r="J30009" s="3"/>
      <c r="K30009" s="3"/>
      <c r="L30009" s="3"/>
      <c r="M30009" s="3"/>
      <c r="N30009" s="3"/>
    </row>
    <row r="30010">
      <c r="A30010" s="3"/>
      <c r="B30010" s="3"/>
      <c r="C30010" s="3"/>
      <c r="D30010" s="3"/>
      <c r="E30010" s="3"/>
      <c r="F30010" s="3"/>
      <c r="G30010" s="3"/>
      <c r="H30010" s="3"/>
      <c r="I30010" s="3"/>
      <c r="J30010" s="3"/>
      <c r="K30010" s="3"/>
      <c r="L30010" s="3"/>
      <c r="M30010" s="3"/>
      <c r="N30010" s="3"/>
    </row>
    <row r="30011">
      <c r="A30011" s="3"/>
      <c r="B30011" s="3"/>
      <c r="C30011" s="3"/>
      <c r="D30011" s="3"/>
      <c r="E30011" s="3"/>
      <c r="F30011" s="3"/>
      <c r="G30011" s="3"/>
      <c r="H30011" s="3"/>
      <c r="I30011" s="3"/>
      <c r="J30011" s="3"/>
      <c r="K30011" s="3"/>
      <c r="L30011" s="3"/>
      <c r="M30011" s="3"/>
      <c r="N30011" s="3"/>
    </row>
    <row r="30012">
      <c r="A30012" s="3"/>
      <c r="B30012" s="3"/>
      <c r="C30012" s="3"/>
      <c r="D30012" s="3"/>
      <c r="E30012" s="3"/>
      <c r="F30012" s="3"/>
      <c r="G30012" s="3"/>
      <c r="H30012" s="3"/>
      <c r="I30012" s="3"/>
      <c r="J30012" s="3"/>
      <c r="K30012" s="3"/>
      <c r="L30012" s="3"/>
      <c r="M30012" s="3"/>
      <c r="N30012" s="3"/>
    </row>
    <row r="30013">
      <c r="A30013" s="3"/>
      <c r="B30013" s="3"/>
      <c r="C30013" s="3"/>
      <c r="D30013" s="3"/>
      <c r="E30013" s="3"/>
      <c r="F30013" s="3"/>
      <c r="G30013" s="3"/>
      <c r="H30013" s="3"/>
      <c r="I30013" s="3"/>
      <c r="J30013" s="3"/>
      <c r="K30013" s="3"/>
      <c r="L30013" s="3"/>
      <c r="M30013" s="3"/>
      <c r="N30013" s="3"/>
    </row>
    <row r="30014">
      <c r="A30014" s="3"/>
      <c r="B30014" s="3"/>
      <c r="C30014" s="3"/>
      <c r="D30014" s="3"/>
      <c r="E30014" s="3"/>
      <c r="F30014" s="3"/>
      <c r="G30014" s="3"/>
      <c r="H30014" s="3"/>
      <c r="I30014" s="3"/>
      <c r="J30014" s="3"/>
      <c r="K30014" s="3"/>
      <c r="L30014" s="3"/>
      <c r="M30014" s="3"/>
      <c r="N30014" s="3"/>
    </row>
    <row r="30015">
      <c r="A30015" s="3"/>
      <c r="B30015" s="3"/>
      <c r="C30015" s="3"/>
      <c r="D30015" s="3"/>
      <c r="E30015" s="3"/>
      <c r="F30015" s="3"/>
      <c r="G30015" s="3"/>
      <c r="H30015" s="3"/>
      <c r="I30015" s="3"/>
      <c r="J30015" s="3"/>
      <c r="K30015" s="3"/>
      <c r="L30015" s="3"/>
      <c r="M30015" s="3"/>
      <c r="N30015" s="3"/>
    </row>
    <row r="30016">
      <c r="A30016" s="3"/>
      <c r="B30016" s="3"/>
      <c r="C30016" s="3"/>
      <c r="D30016" s="3"/>
      <c r="E30016" s="3"/>
      <c r="F30016" s="3"/>
      <c r="G30016" s="3"/>
      <c r="H30016" s="3"/>
      <c r="I30016" s="3"/>
      <c r="J30016" s="3"/>
      <c r="K30016" s="3"/>
      <c r="L30016" s="3"/>
      <c r="M30016" s="3"/>
      <c r="N30016" s="3"/>
    </row>
    <row r="30017">
      <c r="A30017" s="3"/>
      <c r="B30017" s="3"/>
      <c r="C30017" s="3"/>
      <c r="D30017" s="3"/>
      <c r="E30017" s="3"/>
      <c r="F30017" s="3"/>
      <c r="G30017" s="3"/>
      <c r="H30017" s="3"/>
      <c r="I30017" s="3"/>
      <c r="J30017" s="3"/>
      <c r="K30017" s="3"/>
      <c r="L30017" s="3"/>
      <c r="M30017" s="3"/>
      <c r="N30017" s="3"/>
    </row>
    <row r="30018">
      <c r="A30018" s="3"/>
      <c r="B30018" s="3"/>
      <c r="C30018" s="3"/>
      <c r="D30018" s="3"/>
      <c r="E30018" s="3"/>
      <c r="F30018" s="3"/>
      <c r="G30018" s="3"/>
      <c r="H30018" s="3"/>
      <c r="I30018" s="3"/>
      <c r="J30018" s="3"/>
      <c r="K30018" s="3"/>
      <c r="L30018" s="3"/>
      <c r="M30018" s="3"/>
      <c r="N30018" s="3"/>
    </row>
    <row r="30019">
      <c r="A30019" s="3"/>
      <c r="B30019" s="3"/>
      <c r="C30019" s="3"/>
      <c r="D30019" s="3"/>
      <c r="E30019" s="3"/>
      <c r="F30019" s="3"/>
      <c r="G30019" s="3"/>
      <c r="H30019" s="3"/>
      <c r="I30019" s="3"/>
      <c r="J30019" s="3"/>
      <c r="K30019" s="3"/>
      <c r="L30019" s="3"/>
      <c r="M30019" s="3"/>
      <c r="N30019" s="3"/>
    </row>
    <row r="30020">
      <c r="A30020" s="3"/>
      <c r="B30020" s="3"/>
      <c r="C30020" s="3"/>
      <c r="D30020" s="3"/>
      <c r="E30020" s="3"/>
      <c r="F30020" s="3"/>
      <c r="G30020" s="3"/>
      <c r="H30020" s="3"/>
      <c r="I30020" s="3"/>
      <c r="J30020" s="3"/>
      <c r="K30020" s="3"/>
      <c r="L30020" s="3"/>
      <c r="M30020" s="3"/>
      <c r="N30020" s="3"/>
    </row>
    <row r="30021">
      <c r="A30021" s="3"/>
      <c r="B30021" s="3"/>
      <c r="C30021" s="3"/>
      <c r="D30021" s="3"/>
      <c r="E30021" s="3"/>
      <c r="F30021" s="3"/>
      <c r="G30021" s="3"/>
      <c r="H30021" s="3"/>
      <c r="I30021" s="3"/>
      <c r="J30021" s="3"/>
      <c r="K30021" s="3"/>
      <c r="L30021" s="3"/>
      <c r="M30021" s="3"/>
      <c r="N30021" s="3"/>
    </row>
    <row r="30022">
      <c r="A30022" s="3"/>
      <c r="B30022" s="3"/>
      <c r="C30022" s="3"/>
      <c r="D30022" s="3"/>
      <c r="E30022" s="3"/>
      <c r="F30022" s="3"/>
      <c r="G30022" s="3"/>
      <c r="H30022" s="3"/>
      <c r="I30022" s="3"/>
      <c r="J30022" s="3"/>
      <c r="K30022" s="3"/>
      <c r="L30022" s="3"/>
      <c r="M30022" s="3"/>
      <c r="N30022" s="3"/>
    </row>
    <row r="30023">
      <c r="A30023" s="3"/>
      <c r="B30023" s="3"/>
      <c r="C30023" s="3"/>
      <c r="D30023" s="3"/>
      <c r="E30023" s="3"/>
      <c r="F30023" s="3"/>
      <c r="G30023" s="3"/>
      <c r="H30023" s="3"/>
      <c r="I30023" s="3"/>
      <c r="J30023" s="3"/>
      <c r="K30023" s="3"/>
      <c r="L30023" s="3"/>
      <c r="M30023" s="3"/>
      <c r="N30023" s="3"/>
    </row>
    <row r="30024">
      <c r="A30024" s="3"/>
      <c r="B30024" s="3"/>
      <c r="C30024" s="3"/>
      <c r="D30024" s="3"/>
      <c r="E30024" s="3"/>
      <c r="F30024" s="3"/>
      <c r="G30024" s="3"/>
      <c r="H30024" s="3"/>
      <c r="I30024" s="3"/>
      <c r="J30024" s="3"/>
      <c r="K30024" s="3"/>
      <c r="L30024" s="3"/>
      <c r="M30024" s="3"/>
      <c r="N30024" s="3"/>
    </row>
    <row r="30025">
      <c r="A30025" s="3"/>
      <c r="B30025" s="3"/>
      <c r="C30025" s="3"/>
      <c r="D30025" s="3"/>
      <c r="E30025" s="3"/>
      <c r="F30025" s="3"/>
      <c r="G30025" s="3"/>
      <c r="H30025" s="3"/>
      <c r="I30025" s="3"/>
      <c r="J30025" s="3"/>
      <c r="K30025" s="3"/>
      <c r="L30025" s="3"/>
      <c r="M30025" s="3"/>
      <c r="N30025" s="3"/>
    </row>
    <row r="30026">
      <c r="A30026" s="3"/>
      <c r="B30026" s="3"/>
      <c r="C30026" s="3"/>
      <c r="D30026" s="3"/>
      <c r="E30026" s="3"/>
      <c r="F30026" s="3"/>
      <c r="G30026" s="3"/>
      <c r="H30026" s="3"/>
      <c r="I30026" s="3"/>
      <c r="J30026" s="3"/>
      <c r="K30026" s="3"/>
      <c r="L30026" s="3"/>
      <c r="M30026" s="3"/>
      <c r="N30026" s="3"/>
    </row>
    <row r="30027">
      <c r="A30027" s="3"/>
      <c r="B30027" s="3"/>
      <c r="C30027" s="3"/>
      <c r="D30027" s="3"/>
      <c r="E30027" s="3"/>
      <c r="F30027" s="3"/>
      <c r="G30027" s="3"/>
      <c r="H30027" s="3"/>
      <c r="I30027" s="3"/>
      <c r="J30027" s="3"/>
      <c r="K30027" s="3"/>
      <c r="L30027" s="3"/>
      <c r="M30027" s="3"/>
      <c r="N30027" s="3"/>
    </row>
    <row r="30028">
      <c r="A30028" s="3"/>
      <c r="B30028" s="3"/>
      <c r="C30028" s="3"/>
      <c r="D30028" s="3"/>
      <c r="E30028" s="3"/>
      <c r="F30028" s="3"/>
      <c r="G30028" s="3"/>
      <c r="H30028" s="3"/>
      <c r="I30028" s="3"/>
      <c r="J30028" s="3"/>
      <c r="K30028" s="3"/>
      <c r="L30028" s="3"/>
      <c r="M30028" s="3"/>
      <c r="N30028" s="3"/>
    </row>
    <row r="30029">
      <c r="A30029" s="3"/>
      <c r="B30029" s="3"/>
      <c r="C30029" s="3"/>
      <c r="D30029" s="3"/>
      <c r="E30029" s="3"/>
      <c r="F30029" s="3"/>
      <c r="G30029" s="3"/>
      <c r="H30029" s="3"/>
      <c r="I30029" s="3"/>
      <c r="J30029" s="3"/>
      <c r="K30029" s="3"/>
      <c r="L30029" s="3"/>
      <c r="M30029" s="3"/>
      <c r="N30029" s="3"/>
    </row>
    <row r="30030">
      <c r="A30030" s="3"/>
      <c r="B30030" s="3"/>
      <c r="C30030" s="3"/>
      <c r="D30030" s="3"/>
      <c r="E30030" s="3"/>
      <c r="F30030" s="3"/>
      <c r="G30030" s="3"/>
      <c r="H30030" s="3"/>
      <c r="I30030" s="3"/>
      <c r="J30030" s="3"/>
      <c r="K30030" s="3"/>
      <c r="L30030" s="3"/>
      <c r="M30030" s="3"/>
      <c r="N30030" s="3"/>
    </row>
    <row r="30031">
      <c r="A30031" s="3"/>
      <c r="B30031" s="3"/>
      <c r="C30031" s="3"/>
      <c r="D30031" s="3"/>
      <c r="E30031" s="3"/>
      <c r="F30031" s="3"/>
      <c r="G30031" s="3"/>
      <c r="H30031" s="3"/>
      <c r="I30031" s="3"/>
      <c r="J30031" s="3"/>
      <c r="K30031" s="3"/>
      <c r="L30031" s="3"/>
      <c r="M30031" s="3"/>
      <c r="N30031" s="3"/>
    </row>
    <row r="30032">
      <c r="A30032" s="3"/>
      <c r="B30032" s="3"/>
      <c r="C30032" s="3"/>
      <c r="D30032" s="3"/>
      <c r="E30032" s="3"/>
      <c r="F30032" s="3"/>
      <c r="G30032" s="3"/>
      <c r="H30032" s="3"/>
      <c r="I30032" s="3"/>
      <c r="J30032" s="3"/>
      <c r="K30032" s="3"/>
      <c r="L30032" s="3"/>
      <c r="M30032" s="3"/>
      <c r="N30032" s="3"/>
    </row>
    <row r="30033">
      <c r="A30033" s="3"/>
      <c r="B30033" s="3"/>
      <c r="C30033" s="3"/>
      <c r="D30033" s="3"/>
      <c r="E30033" s="3"/>
      <c r="F30033" s="3"/>
      <c r="G30033" s="3"/>
      <c r="H30033" s="3"/>
      <c r="I30033" s="3"/>
      <c r="J30033" s="3"/>
      <c r="K30033" s="3"/>
      <c r="L30033" s="3"/>
      <c r="M30033" s="3"/>
      <c r="N30033" s="3"/>
    </row>
    <row r="30034">
      <c r="A30034" s="3"/>
      <c r="B30034" s="3"/>
      <c r="C30034" s="3"/>
      <c r="D30034" s="3"/>
      <c r="E30034" s="3"/>
      <c r="F30034" s="3"/>
      <c r="G30034" s="3"/>
      <c r="H30034" s="3"/>
      <c r="I30034" s="3"/>
      <c r="J30034" s="3"/>
      <c r="K30034" s="3"/>
      <c r="L30034" s="3"/>
      <c r="M30034" s="3"/>
      <c r="N30034" s="3"/>
    </row>
    <row r="30035">
      <c r="A30035" s="3"/>
      <c r="B30035" s="3"/>
      <c r="C30035" s="3"/>
      <c r="D30035" s="3"/>
      <c r="E30035" s="3"/>
      <c r="F30035" s="3"/>
      <c r="G30035" s="3"/>
      <c r="H30035" s="3"/>
      <c r="I30035" s="3"/>
      <c r="J30035" s="3"/>
      <c r="K30035" s="3"/>
      <c r="L30035" s="3"/>
      <c r="M30035" s="3"/>
      <c r="N30035" s="3"/>
    </row>
    <row r="30036">
      <c r="A30036" s="3"/>
      <c r="B30036" s="3"/>
      <c r="C30036" s="3"/>
      <c r="D30036" s="3"/>
      <c r="E30036" s="3"/>
      <c r="F30036" s="3"/>
      <c r="G30036" s="3"/>
      <c r="H30036" s="3"/>
      <c r="I30036" s="3"/>
      <c r="J30036" s="3"/>
      <c r="K30036" s="3"/>
      <c r="L30036" s="3"/>
      <c r="M30036" s="3"/>
      <c r="N30036" s="3"/>
    </row>
    <row r="30037">
      <c r="A30037" s="3"/>
      <c r="B30037" s="3"/>
      <c r="C30037" s="3"/>
      <c r="D30037" s="3"/>
      <c r="E30037" s="3"/>
      <c r="F30037" s="3"/>
      <c r="G30037" s="3"/>
      <c r="H30037" s="3"/>
      <c r="I30037" s="3"/>
      <c r="J30037" s="3"/>
      <c r="K30037" s="3"/>
      <c r="L30037" s="3"/>
      <c r="M30037" s="3"/>
      <c r="N30037" s="3"/>
    </row>
    <row r="30038">
      <c r="A30038" s="3"/>
      <c r="B30038" s="3"/>
      <c r="C30038" s="3"/>
      <c r="D30038" s="3"/>
      <c r="E30038" s="3"/>
      <c r="F30038" s="3"/>
      <c r="G30038" s="3"/>
      <c r="H30038" s="3"/>
      <c r="I30038" s="3"/>
      <c r="J30038" s="3"/>
      <c r="K30038" s="3"/>
      <c r="L30038" s="3"/>
      <c r="M30038" s="3"/>
      <c r="N30038" s="3"/>
    </row>
    <row r="30039">
      <c r="A30039" s="3"/>
      <c r="B30039" s="3"/>
      <c r="C30039" s="3"/>
      <c r="D30039" s="3"/>
      <c r="E30039" s="3"/>
      <c r="F30039" s="3"/>
      <c r="G30039" s="3"/>
      <c r="H30039" s="3"/>
      <c r="I30039" s="3"/>
      <c r="J30039" s="3"/>
      <c r="K30039" s="3"/>
      <c r="L30039" s="3"/>
      <c r="M30039" s="3"/>
      <c r="N30039" s="3"/>
    </row>
    <row r="30040">
      <c r="A30040" s="3"/>
      <c r="B30040" s="3"/>
      <c r="C30040" s="3"/>
      <c r="D30040" s="3"/>
      <c r="E30040" s="3"/>
      <c r="F30040" s="3"/>
      <c r="G30040" s="3"/>
      <c r="H30040" s="3"/>
      <c r="I30040" s="3"/>
      <c r="J30040" s="3"/>
      <c r="K30040" s="3"/>
      <c r="L30040" s="3"/>
      <c r="M30040" s="3"/>
      <c r="N30040" s="3"/>
    </row>
    <row r="30041">
      <c r="A30041" s="3"/>
      <c r="B30041" s="3"/>
      <c r="C30041" s="3"/>
      <c r="D30041" s="3"/>
      <c r="E30041" s="3"/>
      <c r="F30041" s="3"/>
      <c r="G30041" s="3"/>
      <c r="H30041" s="3"/>
      <c r="I30041" s="3"/>
      <c r="J30041" s="3"/>
      <c r="K30041" s="3"/>
      <c r="L30041" s="3"/>
      <c r="M30041" s="3"/>
      <c r="N30041" s="3"/>
    </row>
    <row r="30042">
      <c r="A30042" s="3"/>
      <c r="B30042" s="3"/>
      <c r="C30042" s="3"/>
      <c r="D30042" s="3"/>
      <c r="E30042" s="3"/>
      <c r="F30042" s="3"/>
      <c r="G30042" s="3"/>
      <c r="H30042" s="3"/>
      <c r="I30042" s="3"/>
      <c r="J30042" s="3"/>
      <c r="K30042" s="3"/>
      <c r="L30042" s="3"/>
      <c r="M30042" s="3"/>
      <c r="N30042" s="3"/>
    </row>
    <row r="30043">
      <c r="A30043" s="3"/>
      <c r="B30043" s="3"/>
      <c r="C30043" s="3"/>
      <c r="D30043" s="3"/>
      <c r="E30043" s="3"/>
      <c r="F30043" s="3"/>
      <c r="G30043" s="3"/>
      <c r="H30043" s="3"/>
      <c r="I30043" s="3"/>
      <c r="J30043" s="3"/>
      <c r="K30043" s="3"/>
      <c r="L30043" s="3"/>
      <c r="M30043" s="3"/>
      <c r="N30043" s="3"/>
    </row>
    <row r="30044">
      <c r="A30044" s="3"/>
      <c r="B30044" s="3"/>
      <c r="C30044" s="3"/>
      <c r="D30044" s="3"/>
      <c r="E30044" s="3"/>
      <c r="F30044" s="3"/>
      <c r="G30044" s="3"/>
      <c r="H30044" s="3"/>
      <c r="I30044" s="3"/>
      <c r="J30044" s="3"/>
      <c r="K30044" s="3"/>
      <c r="L30044" s="3"/>
      <c r="M30044" s="3"/>
      <c r="N30044" s="3"/>
    </row>
    <row r="30045">
      <c r="A30045" s="3"/>
      <c r="B30045" s="3"/>
      <c r="C30045" s="3"/>
      <c r="D30045" s="3"/>
      <c r="E30045" s="3"/>
      <c r="F30045" s="3"/>
      <c r="G30045" s="3"/>
      <c r="H30045" s="3"/>
      <c r="I30045" s="3"/>
      <c r="J30045" s="3"/>
      <c r="K30045" s="3"/>
      <c r="L30045" s="3"/>
      <c r="M30045" s="3"/>
      <c r="N30045" s="3"/>
    </row>
    <row r="30046">
      <c r="A30046" s="3"/>
      <c r="B30046" s="3"/>
      <c r="C30046" s="3"/>
      <c r="D30046" s="3"/>
      <c r="E30046" s="3"/>
      <c r="F30046" s="3"/>
      <c r="G30046" s="3"/>
      <c r="H30046" s="3"/>
      <c r="I30046" s="3"/>
      <c r="J30046" s="3"/>
      <c r="K30046" s="3"/>
      <c r="L30046" s="3"/>
      <c r="M30046" s="3"/>
      <c r="N30046" s="3"/>
    </row>
    <row r="30047">
      <c r="A30047" s="3"/>
      <c r="B30047" s="3"/>
      <c r="C30047" s="3"/>
      <c r="D30047" s="3"/>
      <c r="E30047" s="3"/>
      <c r="F30047" s="3"/>
      <c r="G30047" s="3"/>
      <c r="H30047" s="3"/>
      <c r="I30047" s="3"/>
      <c r="J30047" s="3"/>
      <c r="K30047" s="3"/>
      <c r="L30047" s="3"/>
      <c r="M30047" s="3"/>
      <c r="N30047" s="3"/>
    </row>
    <row r="30048">
      <c r="A30048" s="3"/>
      <c r="B30048" s="3"/>
      <c r="C30048" s="3"/>
      <c r="D30048" s="3"/>
      <c r="E30048" s="3"/>
      <c r="F30048" s="3"/>
      <c r="G30048" s="3"/>
      <c r="H30048" s="3"/>
      <c r="I30048" s="3"/>
      <c r="J30048" s="3"/>
      <c r="K30048" s="3"/>
      <c r="L30048" s="3"/>
      <c r="M30048" s="3"/>
      <c r="N30048" s="3"/>
    </row>
    <row r="30049">
      <c r="A30049" s="3"/>
      <c r="B30049" s="3"/>
      <c r="C30049" s="3"/>
      <c r="D30049" s="3"/>
      <c r="E30049" s="3"/>
      <c r="F30049" s="3"/>
      <c r="G30049" s="3"/>
      <c r="H30049" s="3"/>
      <c r="I30049" s="3"/>
      <c r="J30049" s="3"/>
      <c r="K30049" s="3"/>
      <c r="L30049" s="3"/>
      <c r="M30049" s="3"/>
      <c r="N30049" s="3"/>
    </row>
    <row r="30050">
      <c r="A30050" s="3"/>
      <c r="B30050" s="3"/>
      <c r="C30050" s="3"/>
      <c r="D30050" s="3"/>
      <c r="E30050" s="3"/>
      <c r="F30050" s="3"/>
      <c r="G30050" s="3"/>
      <c r="H30050" s="3"/>
      <c r="I30050" s="3"/>
      <c r="J30050" s="3"/>
      <c r="K30050" s="3"/>
      <c r="L30050" s="3"/>
      <c r="M30050" s="3"/>
      <c r="N30050" s="3"/>
    </row>
    <row r="30051">
      <c r="A30051" s="3"/>
      <c r="B30051" s="3"/>
      <c r="C30051" s="3"/>
      <c r="D30051" s="3"/>
      <c r="E30051" s="3"/>
      <c r="F30051" s="3"/>
      <c r="G30051" s="3"/>
      <c r="H30051" s="3"/>
      <c r="I30051" s="3"/>
      <c r="J30051" s="3"/>
      <c r="K30051" s="3"/>
      <c r="L30051" s="3"/>
      <c r="M30051" s="3"/>
      <c r="N30051" s="3"/>
    </row>
    <row r="30052">
      <c r="A30052" s="3"/>
      <c r="B30052" s="3"/>
      <c r="C30052" s="3"/>
      <c r="D30052" s="3"/>
      <c r="E30052" s="3"/>
      <c r="F30052" s="3"/>
      <c r="G30052" s="3"/>
      <c r="H30052" s="3"/>
      <c r="I30052" s="3"/>
      <c r="J30052" s="3"/>
      <c r="K30052" s="3"/>
      <c r="L30052" s="3"/>
      <c r="M30052" s="3"/>
      <c r="N30052" s="3"/>
    </row>
    <row r="30053">
      <c r="A30053" s="3"/>
      <c r="B30053" s="3"/>
      <c r="C30053" s="3"/>
      <c r="D30053" s="3"/>
      <c r="E30053" s="3"/>
      <c r="F30053" s="3"/>
      <c r="G30053" s="3"/>
      <c r="H30053" s="3"/>
      <c r="I30053" s="3"/>
      <c r="J30053" s="3"/>
      <c r="K30053" s="3"/>
      <c r="L30053" s="3"/>
      <c r="M30053" s="3"/>
      <c r="N30053" s="3"/>
    </row>
    <row r="30054">
      <c r="A30054" s="3"/>
      <c r="B30054" s="3"/>
      <c r="C30054" s="3"/>
      <c r="D30054" s="3"/>
      <c r="E30054" s="3"/>
      <c r="F30054" s="3"/>
      <c r="G30054" s="3"/>
      <c r="H30054" s="3"/>
      <c r="I30054" s="3"/>
      <c r="J30054" s="3"/>
      <c r="K30054" s="3"/>
      <c r="L30054" s="3"/>
      <c r="M30054" s="3"/>
      <c r="N30054" s="3"/>
    </row>
    <row r="30055">
      <c r="A30055" s="3"/>
      <c r="B30055" s="3"/>
      <c r="C30055" s="3"/>
      <c r="D30055" s="3"/>
      <c r="E30055" s="3"/>
      <c r="F30055" s="3"/>
      <c r="G30055" s="3"/>
      <c r="H30055" s="3"/>
      <c r="I30055" s="3"/>
      <c r="J30055" s="3"/>
      <c r="K30055" s="3"/>
      <c r="L30055" s="3"/>
      <c r="M30055" s="3"/>
      <c r="N30055" s="3"/>
    </row>
    <row r="30056">
      <c r="A30056" s="3"/>
      <c r="B30056" s="3"/>
      <c r="C30056" s="3"/>
      <c r="D30056" s="3"/>
      <c r="E30056" s="3"/>
      <c r="F30056" s="3"/>
      <c r="G30056" s="3"/>
      <c r="H30056" s="3"/>
      <c r="I30056" s="3"/>
      <c r="J30056" s="3"/>
      <c r="K30056" s="3"/>
      <c r="L30056" s="3"/>
      <c r="M30056" s="3"/>
      <c r="N30056" s="3"/>
    </row>
    <row r="30057">
      <c r="A30057" s="3"/>
      <c r="B30057" s="3"/>
      <c r="C30057" s="3"/>
      <c r="D30057" s="3"/>
      <c r="E30057" s="3"/>
      <c r="F30057" s="3"/>
      <c r="G30057" s="3"/>
      <c r="H30057" s="3"/>
      <c r="I30057" s="3"/>
      <c r="J30057" s="3"/>
      <c r="K30057" s="3"/>
      <c r="L30057" s="3"/>
      <c r="M30057" s="3"/>
      <c r="N30057" s="3"/>
    </row>
    <row r="30058">
      <c r="A30058" s="3"/>
      <c r="B30058" s="3"/>
      <c r="C30058" s="3"/>
      <c r="D30058" s="3"/>
      <c r="E30058" s="3"/>
      <c r="F30058" s="3"/>
      <c r="G30058" s="3"/>
      <c r="H30058" s="3"/>
      <c r="I30058" s="3"/>
      <c r="J30058" s="3"/>
      <c r="K30058" s="3"/>
      <c r="L30058" s="3"/>
      <c r="M30058" s="3"/>
      <c r="N30058" s="3"/>
    </row>
    <row r="30059">
      <c r="A30059" s="3"/>
      <c r="B30059" s="3"/>
      <c r="C30059" s="3"/>
      <c r="D30059" s="3"/>
      <c r="E30059" s="3"/>
      <c r="F30059" s="3"/>
      <c r="G30059" s="3"/>
      <c r="H30059" s="3"/>
      <c r="I30059" s="3"/>
      <c r="J30059" s="3"/>
      <c r="K30059" s="3"/>
      <c r="L30059" s="3"/>
      <c r="M30059" s="3"/>
      <c r="N30059" s="3"/>
    </row>
    <row r="30060">
      <c r="A30060" s="3"/>
      <c r="B30060" s="3"/>
      <c r="C30060" s="3"/>
      <c r="D30060" s="3"/>
      <c r="E30060" s="3"/>
      <c r="F30060" s="3"/>
      <c r="G30060" s="3"/>
      <c r="H30060" s="3"/>
      <c r="I30060" s="3"/>
      <c r="J30060" s="3"/>
      <c r="K30060" s="3"/>
      <c r="L30060" s="3"/>
      <c r="M30060" s="3"/>
      <c r="N30060" s="3"/>
    </row>
    <row r="30061">
      <c r="A30061" s="3"/>
      <c r="B30061" s="3"/>
      <c r="C30061" s="3"/>
      <c r="D30061" s="3"/>
      <c r="E30061" s="3"/>
      <c r="F30061" s="3"/>
      <c r="G30061" s="3"/>
      <c r="H30061" s="3"/>
      <c r="I30061" s="3"/>
      <c r="J30061" s="3"/>
      <c r="K30061" s="3"/>
      <c r="L30061" s="3"/>
      <c r="M30061" s="3"/>
      <c r="N30061" s="3"/>
    </row>
    <row r="30062">
      <c r="A30062" s="3"/>
      <c r="B30062" s="3"/>
      <c r="C30062" s="3"/>
      <c r="D30062" s="3"/>
      <c r="E30062" s="3"/>
      <c r="F30062" s="3"/>
      <c r="G30062" s="3"/>
      <c r="H30062" s="3"/>
      <c r="I30062" s="3"/>
      <c r="J30062" s="3"/>
      <c r="K30062" s="3"/>
      <c r="L30062" s="3"/>
      <c r="M30062" s="3"/>
      <c r="N30062" s="3"/>
    </row>
    <row r="30063">
      <c r="A30063" s="3"/>
      <c r="B30063" s="3"/>
      <c r="C30063" s="3"/>
      <c r="D30063" s="3"/>
      <c r="E30063" s="3"/>
      <c r="F30063" s="3"/>
      <c r="G30063" s="3"/>
      <c r="H30063" s="3"/>
      <c r="I30063" s="3"/>
      <c r="J30063" s="3"/>
      <c r="K30063" s="3"/>
      <c r="L30063" s="3"/>
      <c r="M30063" s="3"/>
      <c r="N30063" s="3"/>
    </row>
    <row r="30064">
      <c r="A30064" s="3"/>
      <c r="B30064" s="3"/>
      <c r="C30064" s="3"/>
      <c r="D30064" s="3"/>
      <c r="E30064" s="3"/>
      <c r="F30064" s="3"/>
      <c r="G30064" s="3"/>
      <c r="H30064" s="3"/>
      <c r="I30064" s="3"/>
      <c r="J30064" s="3"/>
      <c r="K30064" s="3"/>
      <c r="L30064" s="3"/>
      <c r="M30064" s="3"/>
      <c r="N30064" s="3"/>
    </row>
    <row r="30065">
      <c r="A30065" s="3"/>
      <c r="B30065" s="3"/>
      <c r="C30065" s="3"/>
      <c r="D30065" s="3"/>
      <c r="E30065" s="3"/>
      <c r="F30065" s="3"/>
      <c r="G30065" s="3"/>
      <c r="H30065" s="3"/>
      <c r="I30065" s="3"/>
      <c r="J30065" s="3"/>
      <c r="K30065" s="3"/>
      <c r="L30065" s="3"/>
      <c r="M30065" s="3"/>
      <c r="N30065" s="3"/>
    </row>
    <row r="30066">
      <c r="A30066" s="3"/>
      <c r="B30066" s="3"/>
      <c r="C30066" s="3"/>
      <c r="D30066" s="3"/>
      <c r="E30066" s="3"/>
      <c r="F30066" s="3"/>
      <c r="G30066" s="3"/>
      <c r="H30066" s="3"/>
      <c r="I30066" s="3"/>
      <c r="J30066" s="3"/>
      <c r="K30066" s="3"/>
      <c r="L30066" s="3"/>
      <c r="M30066" s="3"/>
      <c r="N30066" s="3"/>
    </row>
    <row r="30067">
      <c r="A30067" s="3"/>
      <c r="B30067" s="3"/>
      <c r="C30067" s="3"/>
      <c r="D30067" s="3"/>
      <c r="E30067" s="3"/>
      <c r="F30067" s="3"/>
      <c r="G30067" s="3"/>
      <c r="H30067" s="3"/>
      <c r="I30067" s="3"/>
      <c r="J30067" s="3"/>
      <c r="K30067" s="3"/>
      <c r="L30067" s="3"/>
      <c r="M30067" s="3"/>
      <c r="N30067" s="3"/>
    </row>
    <row r="30068">
      <c r="A30068" s="3"/>
      <c r="B30068" s="3"/>
      <c r="C30068" s="3"/>
      <c r="D30068" s="3"/>
      <c r="E30068" s="3"/>
      <c r="F30068" s="3"/>
      <c r="G30068" s="3"/>
      <c r="H30068" s="3"/>
      <c r="I30068" s="3"/>
      <c r="J30068" s="3"/>
      <c r="K30068" s="3"/>
      <c r="L30068" s="3"/>
      <c r="M30068" s="3"/>
      <c r="N30068" s="3"/>
    </row>
    <row r="30069">
      <c r="A30069" s="3"/>
      <c r="B30069" s="3"/>
      <c r="C30069" s="3"/>
      <c r="D30069" s="3"/>
      <c r="E30069" s="3"/>
      <c r="F30069" s="3"/>
      <c r="G30069" s="3"/>
      <c r="H30069" s="3"/>
      <c r="I30069" s="3"/>
      <c r="J30069" s="3"/>
      <c r="K30069" s="3"/>
      <c r="L30069" s="3"/>
      <c r="M30069" s="3"/>
      <c r="N30069" s="3"/>
    </row>
    <row r="30070">
      <c r="A30070" s="3"/>
      <c r="B30070" s="3"/>
      <c r="C30070" s="3"/>
      <c r="D30070" s="3"/>
      <c r="E30070" s="3"/>
      <c r="F30070" s="3"/>
      <c r="G30070" s="3"/>
      <c r="H30070" s="3"/>
      <c r="I30070" s="3"/>
      <c r="J30070" s="3"/>
      <c r="K30070" s="3"/>
      <c r="L30070" s="3"/>
      <c r="M30070" s="3"/>
      <c r="N30070" s="3"/>
    </row>
    <row r="30071">
      <c r="A30071" s="3"/>
      <c r="B30071" s="3"/>
      <c r="C30071" s="3"/>
      <c r="D30071" s="3"/>
      <c r="E30071" s="3"/>
      <c r="F30071" s="3"/>
      <c r="G30071" s="3"/>
      <c r="H30071" s="3"/>
      <c r="I30071" s="3"/>
      <c r="J30071" s="3"/>
      <c r="K30071" s="3"/>
      <c r="L30071" s="3"/>
      <c r="M30071" s="3"/>
      <c r="N30071" s="3"/>
    </row>
    <row r="30072">
      <c r="A30072" s="3"/>
      <c r="B30072" s="3"/>
      <c r="C30072" s="3"/>
      <c r="D30072" s="3"/>
      <c r="E30072" s="3"/>
      <c r="F30072" s="3"/>
      <c r="G30072" s="3"/>
      <c r="H30072" s="3"/>
      <c r="I30072" s="3"/>
      <c r="J30072" s="3"/>
      <c r="K30072" s="3"/>
      <c r="L30072" s="3"/>
      <c r="M30072" s="3"/>
      <c r="N30072" s="3"/>
    </row>
    <row r="30073">
      <c r="A30073" s="3"/>
      <c r="B30073" s="3"/>
      <c r="C30073" s="3"/>
      <c r="D30073" s="3"/>
      <c r="E30073" s="3"/>
      <c r="F30073" s="3"/>
      <c r="G30073" s="3"/>
      <c r="H30073" s="3"/>
      <c r="I30073" s="3"/>
      <c r="J30073" s="3"/>
      <c r="K30073" s="3"/>
      <c r="L30073" s="3"/>
      <c r="M30073" s="3"/>
      <c r="N30073" s="3"/>
    </row>
    <row r="30074">
      <c r="A30074" s="3"/>
      <c r="B30074" s="3"/>
      <c r="C30074" s="3"/>
      <c r="D30074" s="3"/>
      <c r="E30074" s="3"/>
      <c r="F30074" s="3"/>
      <c r="G30074" s="3"/>
      <c r="H30074" s="3"/>
      <c r="I30074" s="3"/>
      <c r="J30074" s="3"/>
      <c r="K30074" s="3"/>
      <c r="L30074" s="3"/>
      <c r="M30074" s="3"/>
      <c r="N30074" s="3"/>
    </row>
    <row r="30075">
      <c r="A30075" s="3"/>
      <c r="B30075" s="3"/>
      <c r="C30075" s="3"/>
      <c r="D30075" s="3"/>
      <c r="E30075" s="3"/>
      <c r="F30075" s="3"/>
      <c r="G30075" s="3"/>
      <c r="H30075" s="3"/>
      <c r="I30075" s="3"/>
      <c r="J30075" s="3"/>
      <c r="K30075" s="3"/>
      <c r="L30075" s="3"/>
      <c r="M30075" s="3"/>
      <c r="N30075" s="3"/>
    </row>
    <row r="30076">
      <c r="A30076" s="3"/>
      <c r="B30076" s="3"/>
      <c r="C30076" s="3"/>
      <c r="D30076" s="3"/>
      <c r="E30076" s="3"/>
      <c r="F30076" s="3"/>
      <c r="G30076" s="3"/>
      <c r="H30076" s="3"/>
      <c r="I30076" s="3"/>
      <c r="J30076" s="3"/>
      <c r="K30076" s="3"/>
      <c r="L30076" s="3"/>
      <c r="M30076" s="3"/>
      <c r="N30076" s="3"/>
    </row>
    <row r="30077">
      <c r="A30077" s="3"/>
      <c r="B30077" s="3"/>
      <c r="C30077" s="3"/>
      <c r="D30077" s="3"/>
      <c r="E30077" s="3"/>
      <c r="F30077" s="3"/>
      <c r="G30077" s="3"/>
      <c r="H30077" s="3"/>
      <c r="I30077" s="3"/>
      <c r="J30077" s="3"/>
      <c r="K30077" s="3"/>
      <c r="L30077" s="3"/>
      <c r="M30077" s="3"/>
      <c r="N30077" s="3"/>
    </row>
    <row r="30078">
      <c r="A30078" s="3"/>
      <c r="B30078" s="3"/>
      <c r="C30078" s="3"/>
      <c r="D30078" s="3"/>
      <c r="E30078" s="3"/>
      <c r="F30078" s="3"/>
      <c r="G30078" s="3"/>
      <c r="H30078" s="3"/>
      <c r="I30078" s="3"/>
      <c r="J30078" s="3"/>
      <c r="K30078" s="3"/>
      <c r="L30078" s="3"/>
      <c r="M30078" s="3"/>
      <c r="N30078" s="3"/>
    </row>
    <row r="30079">
      <c r="A30079" s="3"/>
      <c r="B30079" s="3"/>
      <c r="C30079" s="3"/>
      <c r="D30079" s="3"/>
      <c r="E30079" s="3"/>
      <c r="F30079" s="3"/>
      <c r="G30079" s="3"/>
      <c r="H30079" s="3"/>
      <c r="I30079" s="3"/>
      <c r="J30079" s="3"/>
      <c r="K30079" s="3"/>
      <c r="L30079" s="3"/>
      <c r="M30079" s="3"/>
      <c r="N30079" s="3"/>
    </row>
    <row r="30080">
      <c r="A30080" s="3"/>
      <c r="B30080" s="3"/>
      <c r="C30080" s="3"/>
      <c r="D30080" s="3"/>
      <c r="E30080" s="3"/>
      <c r="F30080" s="3"/>
      <c r="G30080" s="3"/>
      <c r="H30080" s="3"/>
      <c r="I30080" s="3"/>
      <c r="J30080" s="3"/>
      <c r="K30080" s="3"/>
      <c r="L30080" s="3"/>
      <c r="M30080" s="3"/>
      <c r="N30080" s="3"/>
    </row>
    <row r="30081">
      <c r="A30081" s="3"/>
      <c r="B30081" s="3"/>
      <c r="C30081" s="3"/>
      <c r="D30081" s="3"/>
      <c r="E30081" s="3"/>
      <c r="F30081" s="3"/>
      <c r="G30081" s="3"/>
      <c r="H30081" s="3"/>
      <c r="I30081" s="3"/>
      <c r="J30081" s="3"/>
      <c r="K30081" s="3"/>
      <c r="L30081" s="3"/>
      <c r="M30081" s="3"/>
      <c r="N30081" s="3"/>
    </row>
    <row r="30082">
      <c r="A30082" s="3"/>
      <c r="B30082" s="3"/>
      <c r="C30082" s="3"/>
      <c r="D30082" s="3"/>
      <c r="E30082" s="3"/>
      <c r="F30082" s="3"/>
      <c r="G30082" s="3"/>
      <c r="H30082" s="3"/>
      <c r="I30082" s="3"/>
      <c r="J30082" s="3"/>
      <c r="K30082" s="3"/>
      <c r="L30082" s="3"/>
      <c r="M30082" s="3"/>
      <c r="N30082" s="3"/>
    </row>
    <row r="30083">
      <c r="A30083" s="3"/>
      <c r="B30083" s="3"/>
      <c r="C30083" s="3"/>
      <c r="D30083" s="3"/>
      <c r="E30083" s="3"/>
      <c r="F30083" s="3"/>
      <c r="G30083" s="3"/>
      <c r="H30083" s="3"/>
      <c r="I30083" s="3"/>
      <c r="J30083" s="3"/>
      <c r="K30083" s="3"/>
      <c r="L30083" s="3"/>
      <c r="M30083" s="3"/>
      <c r="N30083" s="3"/>
    </row>
    <row r="30084">
      <c r="A30084" s="3"/>
      <c r="B30084" s="3"/>
      <c r="C30084" s="3"/>
      <c r="D30084" s="3"/>
      <c r="E30084" s="3"/>
      <c r="F30084" s="3"/>
      <c r="G30084" s="3"/>
      <c r="H30084" s="3"/>
      <c r="I30084" s="3"/>
      <c r="J30084" s="3"/>
      <c r="K30084" s="3"/>
      <c r="L30084" s="3"/>
      <c r="M30084" s="3"/>
      <c r="N30084" s="3"/>
    </row>
    <row r="30085">
      <c r="A30085" s="3"/>
      <c r="B30085" s="3"/>
      <c r="C30085" s="3"/>
      <c r="D30085" s="3"/>
      <c r="E30085" s="3"/>
      <c r="F30085" s="3"/>
      <c r="G30085" s="3"/>
      <c r="H30085" s="3"/>
      <c r="I30085" s="3"/>
      <c r="J30085" s="3"/>
      <c r="K30085" s="3"/>
      <c r="L30085" s="3"/>
      <c r="M30085" s="3"/>
      <c r="N30085" s="3"/>
    </row>
    <row r="30086">
      <c r="A30086" s="3"/>
      <c r="B30086" s="3"/>
      <c r="C30086" s="3"/>
      <c r="D30086" s="3"/>
      <c r="E30086" s="3"/>
      <c r="F30086" s="3"/>
      <c r="G30086" s="3"/>
      <c r="H30086" s="3"/>
      <c r="I30086" s="3"/>
      <c r="J30086" s="3"/>
      <c r="K30086" s="3"/>
      <c r="L30086" s="3"/>
      <c r="M30086" s="3"/>
      <c r="N30086" s="3"/>
    </row>
    <row r="30087">
      <c r="A30087" s="3"/>
      <c r="B30087" s="3"/>
      <c r="C30087" s="3"/>
      <c r="D30087" s="3"/>
      <c r="E30087" s="3"/>
      <c r="F30087" s="3"/>
      <c r="G30087" s="3"/>
      <c r="H30087" s="3"/>
      <c r="I30087" s="3"/>
      <c r="J30087" s="3"/>
      <c r="K30087" s="3"/>
      <c r="L30087" s="3"/>
      <c r="M30087" s="3"/>
      <c r="N30087" s="3"/>
    </row>
    <row r="30088">
      <c r="A30088" s="3"/>
      <c r="B30088" s="3"/>
      <c r="C30088" s="3"/>
      <c r="D30088" s="3"/>
      <c r="E30088" s="3"/>
      <c r="F30088" s="3"/>
      <c r="G30088" s="3"/>
      <c r="H30088" s="3"/>
      <c r="I30088" s="3"/>
      <c r="J30088" s="3"/>
      <c r="K30088" s="3"/>
      <c r="L30088" s="3"/>
      <c r="M30088" s="3"/>
      <c r="N30088" s="3"/>
    </row>
    <row r="30089">
      <c r="A30089" s="3"/>
      <c r="B30089" s="3"/>
      <c r="C30089" s="3"/>
      <c r="D30089" s="3"/>
      <c r="E30089" s="3"/>
      <c r="F30089" s="3"/>
      <c r="G30089" s="3"/>
      <c r="H30089" s="3"/>
      <c r="I30089" s="3"/>
      <c r="J30089" s="3"/>
      <c r="K30089" s="3"/>
      <c r="L30089" s="3"/>
      <c r="M30089" s="3"/>
      <c r="N30089" s="3"/>
    </row>
    <row r="30090">
      <c r="A30090" s="3"/>
      <c r="B30090" s="3"/>
      <c r="C30090" s="3"/>
      <c r="D30090" s="3"/>
      <c r="E30090" s="3"/>
      <c r="F30090" s="3"/>
      <c r="G30090" s="3"/>
      <c r="H30090" s="3"/>
      <c r="I30090" s="3"/>
      <c r="J30090" s="3"/>
      <c r="K30090" s="3"/>
      <c r="L30090" s="3"/>
      <c r="M30090" s="3"/>
      <c r="N30090" s="3"/>
    </row>
    <row r="30091">
      <c r="A30091" s="3"/>
      <c r="B30091" s="3"/>
      <c r="C30091" s="3"/>
      <c r="D30091" s="3"/>
      <c r="E30091" s="3"/>
      <c r="F30091" s="3"/>
      <c r="G30091" s="3"/>
      <c r="H30091" s="3"/>
      <c r="I30091" s="3"/>
      <c r="J30091" s="3"/>
      <c r="K30091" s="3"/>
      <c r="L30091" s="3"/>
      <c r="M30091" s="3"/>
      <c r="N30091" s="3"/>
    </row>
    <row r="30092">
      <c r="A30092" s="3"/>
      <c r="B30092" s="3"/>
      <c r="C30092" s="3"/>
      <c r="D30092" s="3"/>
      <c r="E30092" s="3"/>
      <c r="F30092" s="3"/>
      <c r="G30092" s="3"/>
      <c r="H30092" s="3"/>
      <c r="I30092" s="3"/>
      <c r="J30092" s="3"/>
      <c r="K30092" s="3"/>
      <c r="L30092" s="3"/>
      <c r="M30092" s="3"/>
      <c r="N30092" s="3"/>
    </row>
    <row r="30093">
      <c r="A30093" s="3"/>
      <c r="B30093" s="3"/>
      <c r="C30093" s="3"/>
      <c r="D30093" s="3"/>
      <c r="E30093" s="3"/>
      <c r="F30093" s="3"/>
      <c r="G30093" s="3"/>
      <c r="H30093" s="3"/>
      <c r="I30093" s="3"/>
      <c r="J30093" s="3"/>
      <c r="K30093" s="3"/>
      <c r="L30093" s="3"/>
      <c r="M30093" s="3"/>
      <c r="N30093" s="3"/>
    </row>
    <row r="30094">
      <c r="A30094" s="3"/>
      <c r="B30094" s="3"/>
      <c r="C30094" s="3"/>
      <c r="D30094" s="3"/>
      <c r="E30094" s="3"/>
      <c r="F30094" s="3"/>
      <c r="G30094" s="3"/>
      <c r="H30094" s="3"/>
      <c r="I30094" s="3"/>
      <c r="J30094" s="3"/>
      <c r="K30094" s="3"/>
      <c r="L30094" s="3"/>
      <c r="M30094" s="3"/>
      <c r="N30094" s="3"/>
    </row>
    <row r="30095">
      <c r="A30095" s="3"/>
      <c r="B30095" s="3"/>
      <c r="C30095" s="3"/>
      <c r="D30095" s="3"/>
      <c r="E30095" s="3"/>
      <c r="F30095" s="3"/>
      <c r="G30095" s="3"/>
      <c r="H30095" s="3"/>
      <c r="I30095" s="3"/>
      <c r="J30095" s="3"/>
      <c r="K30095" s="3"/>
      <c r="L30095" s="3"/>
      <c r="M30095" s="3"/>
      <c r="N30095" s="3"/>
    </row>
    <row r="30096">
      <c r="A30096" s="3"/>
      <c r="B30096" s="3"/>
      <c r="C30096" s="3"/>
      <c r="D30096" s="3"/>
      <c r="E30096" s="3"/>
      <c r="F30096" s="3"/>
      <c r="G30096" s="3"/>
      <c r="H30096" s="3"/>
      <c r="I30096" s="3"/>
      <c r="J30096" s="3"/>
      <c r="K30096" s="3"/>
      <c r="L30096" s="3"/>
      <c r="M30096" s="3"/>
      <c r="N30096" s="3"/>
    </row>
    <row r="30097">
      <c r="A30097" s="3"/>
      <c r="B30097" s="3"/>
      <c r="C30097" s="3"/>
      <c r="D30097" s="3"/>
      <c r="E30097" s="3"/>
      <c r="F30097" s="3"/>
      <c r="G30097" s="3"/>
      <c r="H30097" s="3"/>
      <c r="I30097" s="3"/>
      <c r="J30097" s="3"/>
      <c r="K30097" s="3"/>
      <c r="L30097" s="3"/>
      <c r="M30097" s="3"/>
      <c r="N30097" s="3"/>
    </row>
    <row r="30098">
      <c r="A30098" s="3"/>
      <c r="B30098" s="3"/>
      <c r="C30098" s="3"/>
      <c r="D30098" s="3"/>
      <c r="E30098" s="3"/>
      <c r="F30098" s="3"/>
      <c r="G30098" s="3"/>
      <c r="H30098" s="3"/>
      <c r="I30098" s="3"/>
      <c r="J30098" s="3"/>
      <c r="K30098" s="3"/>
      <c r="L30098" s="3"/>
      <c r="M30098" s="3"/>
      <c r="N30098" s="3"/>
    </row>
    <row r="30099">
      <c r="A30099" s="3"/>
      <c r="B30099" s="3"/>
      <c r="C30099" s="3"/>
      <c r="D30099" s="3"/>
      <c r="E30099" s="3"/>
      <c r="F30099" s="3"/>
      <c r="G30099" s="3"/>
      <c r="H30099" s="3"/>
      <c r="I30099" s="3"/>
      <c r="J30099" s="3"/>
      <c r="K30099" s="3"/>
      <c r="L30099" s="3"/>
      <c r="M30099" s="3"/>
      <c r="N30099" s="3"/>
    </row>
    <row r="30100">
      <c r="A30100" s="3"/>
      <c r="B30100" s="3"/>
      <c r="C30100" s="3"/>
      <c r="D30100" s="3"/>
      <c r="E30100" s="3"/>
      <c r="F30100" s="3"/>
      <c r="G30100" s="3"/>
      <c r="H30100" s="3"/>
      <c r="I30100" s="3"/>
      <c r="J30100" s="3"/>
      <c r="K30100" s="3"/>
      <c r="L30100" s="3"/>
      <c r="M30100" s="3"/>
      <c r="N30100" s="3"/>
    </row>
    <row r="30101">
      <c r="A30101" s="3"/>
      <c r="B30101" s="3"/>
      <c r="C30101" s="3"/>
      <c r="D30101" s="3"/>
      <c r="E30101" s="3"/>
      <c r="F30101" s="3"/>
      <c r="G30101" s="3"/>
      <c r="H30101" s="3"/>
      <c r="I30101" s="3"/>
      <c r="J30101" s="3"/>
      <c r="K30101" s="3"/>
      <c r="L30101" s="3"/>
      <c r="M30101" s="3"/>
      <c r="N30101" s="3"/>
    </row>
    <row r="30102">
      <c r="A30102" s="3"/>
      <c r="B30102" s="3"/>
      <c r="C30102" s="3"/>
      <c r="D30102" s="3"/>
      <c r="E30102" s="3"/>
      <c r="F30102" s="3"/>
      <c r="G30102" s="3"/>
      <c r="H30102" s="3"/>
      <c r="I30102" s="3"/>
      <c r="J30102" s="3"/>
      <c r="K30102" s="3"/>
      <c r="L30102" s="3"/>
      <c r="M30102" s="3"/>
      <c r="N30102" s="3"/>
    </row>
    <row r="30103">
      <c r="A30103" s="3"/>
      <c r="B30103" s="3"/>
      <c r="C30103" s="3"/>
      <c r="D30103" s="3"/>
      <c r="E30103" s="3"/>
      <c r="F30103" s="3"/>
      <c r="G30103" s="3"/>
      <c r="H30103" s="3"/>
      <c r="I30103" s="3"/>
      <c r="J30103" s="3"/>
      <c r="K30103" s="3"/>
      <c r="L30103" s="3"/>
      <c r="M30103" s="3"/>
      <c r="N30103" s="3"/>
    </row>
    <row r="30104">
      <c r="A30104" s="3"/>
      <c r="B30104" s="3"/>
      <c r="C30104" s="3"/>
      <c r="D30104" s="3"/>
      <c r="E30104" s="3"/>
      <c r="F30104" s="3"/>
      <c r="G30104" s="3"/>
      <c r="H30104" s="3"/>
      <c r="I30104" s="3"/>
      <c r="J30104" s="3"/>
      <c r="K30104" s="3"/>
      <c r="L30104" s="3"/>
      <c r="M30104" s="3"/>
      <c r="N30104" s="3"/>
    </row>
    <row r="30105">
      <c r="A30105" s="3"/>
      <c r="B30105" s="3"/>
      <c r="C30105" s="3"/>
      <c r="D30105" s="3"/>
      <c r="E30105" s="3"/>
      <c r="F30105" s="3"/>
      <c r="G30105" s="3"/>
      <c r="H30105" s="3"/>
      <c r="I30105" s="3"/>
      <c r="J30105" s="3"/>
      <c r="K30105" s="3"/>
      <c r="L30105" s="3"/>
      <c r="M30105" s="3"/>
      <c r="N30105" s="3"/>
    </row>
    <row r="30106">
      <c r="A30106" s="3"/>
      <c r="B30106" s="3"/>
      <c r="C30106" s="3"/>
      <c r="D30106" s="3"/>
      <c r="E30106" s="3"/>
      <c r="F30106" s="3"/>
      <c r="G30106" s="3"/>
      <c r="H30106" s="3"/>
      <c r="I30106" s="3"/>
      <c r="J30106" s="3"/>
      <c r="K30106" s="3"/>
      <c r="L30106" s="3"/>
      <c r="M30106" s="3"/>
      <c r="N30106" s="3"/>
    </row>
    <row r="30107">
      <c r="A30107" s="3"/>
      <c r="B30107" s="3"/>
      <c r="C30107" s="3"/>
      <c r="D30107" s="3"/>
      <c r="E30107" s="3"/>
      <c r="F30107" s="3"/>
      <c r="G30107" s="3"/>
      <c r="H30107" s="3"/>
      <c r="I30107" s="3"/>
      <c r="J30107" s="3"/>
      <c r="K30107" s="3"/>
      <c r="L30107" s="3"/>
      <c r="M30107" s="3"/>
      <c r="N30107" s="3"/>
    </row>
    <row r="30108">
      <c r="A30108" s="3"/>
      <c r="B30108" s="3"/>
      <c r="C30108" s="3"/>
      <c r="D30108" s="3"/>
      <c r="E30108" s="3"/>
      <c r="F30108" s="3"/>
      <c r="G30108" s="3"/>
      <c r="H30108" s="3"/>
      <c r="I30108" s="3"/>
      <c r="J30108" s="3"/>
      <c r="K30108" s="3"/>
      <c r="L30108" s="3"/>
      <c r="M30108" s="3"/>
      <c r="N30108" s="3"/>
    </row>
    <row r="30109">
      <c r="A30109" s="3"/>
      <c r="B30109" s="3"/>
      <c r="C30109" s="3"/>
      <c r="D30109" s="3"/>
      <c r="E30109" s="3"/>
      <c r="F30109" s="3"/>
      <c r="G30109" s="3"/>
      <c r="H30109" s="3"/>
      <c r="I30109" s="3"/>
      <c r="J30109" s="3"/>
      <c r="K30109" s="3"/>
      <c r="L30109" s="3"/>
      <c r="M30109" s="3"/>
      <c r="N30109" s="3"/>
    </row>
    <row r="30110">
      <c r="A30110" s="3"/>
      <c r="B30110" s="3"/>
      <c r="C30110" s="3"/>
      <c r="D30110" s="3"/>
      <c r="E30110" s="3"/>
      <c r="F30110" s="3"/>
      <c r="G30110" s="3"/>
      <c r="H30110" s="3"/>
      <c r="I30110" s="3"/>
      <c r="J30110" s="3"/>
      <c r="K30110" s="3"/>
      <c r="L30110" s="3"/>
      <c r="M30110" s="3"/>
      <c r="N30110" s="3"/>
    </row>
    <row r="30111">
      <c r="A30111" s="3"/>
      <c r="B30111" s="3"/>
      <c r="C30111" s="3"/>
      <c r="D30111" s="3"/>
      <c r="E30111" s="3"/>
      <c r="F30111" s="3"/>
      <c r="G30111" s="3"/>
      <c r="H30111" s="3"/>
      <c r="I30111" s="3"/>
      <c r="J30111" s="3"/>
      <c r="K30111" s="3"/>
      <c r="L30111" s="3"/>
      <c r="M30111" s="3"/>
      <c r="N30111" s="3"/>
    </row>
    <row r="30112">
      <c r="A30112" s="3"/>
      <c r="B30112" s="3"/>
      <c r="C30112" s="3"/>
      <c r="D30112" s="3"/>
      <c r="E30112" s="3"/>
      <c r="F30112" s="3"/>
      <c r="G30112" s="3"/>
      <c r="H30112" s="3"/>
      <c r="I30112" s="3"/>
      <c r="J30112" s="3"/>
      <c r="K30112" s="3"/>
      <c r="L30112" s="3"/>
      <c r="M30112" s="3"/>
      <c r="N30112" s="3"/>
    </row>
    <row r="30113">
      <c r="A30113" s="3"/>
      <c r="B30113" s="3"/>
      <c r="C30113" s="3"/>
      <c r="D30113" s="3"/>
      <c r="E30113" s="3"/>
      <c r="F30113" s="3"/>
      <c r="G30113" s="3"/>
      <c r="H30113" s="3"/>
      <c r="I30113" s="3"/>
      <c r="J30113" s="3"/>
      <c r="K30113" s="3"/>
      <c r="L30113" s="3"/>
      <c r="M30113" s="3"/>
      <c r="N30113" s="3"/>
    </row>
    <row r="30114">
      <c r="A30114" s="3"/>
      <c r="B30114" s="3"/>
      <c r="C30114" s="3"/>
      <c r="D30114" s="3"/>
      <c r="E30114" s="3"/>
      <c r="F30114" s="3"/>
      <c r="G30114" s="3"/>
      <c r="H30114" s="3"/>
      <c r="I30114" s="3"/>
      <c r="J30114" s="3"/>
      <c r="K30114" s="3"/>
      <c r="L30114" s="3"/>
      <c r="M30114" s="3"/>
      <c r="N30114" s="3"/>
    </row>
    <row r="30115">
      <c r="A30115" s="3"/>
      <c r="B30115" s="3"/>
      <c r="C30115" s="3"/>
      <c r="D30115" s="3"/>
      <c r="E30115" s="3"/>
      <c r="F30115" s="3"/>
      <c r="G30115" s="3"/>
      <c r="H30115" s="3"/>
      <c r="I30115" s="3"/>
      <c r="J30115" s="3"/>
      <c r="K30115" s="3"/>
      <c r="L30115" s="3"/>
      <c r="M30115" s="3"/>
      <c r="N30115" s="3"/>
    </row>
    <row r="30116">
      <c r="A30116" s="3"/>
      <c r="B30116" s="3"/>
      <c r="C30116" s="3"/>
      <c r="D30116" s="3"/>
      <c r="E30116" s="3"/>
      <c r="F30116" s="3"/>
      <c r="G30116" s="3"/>
      <c r="H30116" s="3"/>
      <c r="I30116" s="3"/>
      <c r="J30116" s="3"/>
      <c r="K30116" s="3"/>
      <c r="L30116" s="3"/>
      <c r="M30116" s="3"/>
      <c r="N30116" s="3"/>
    </row>
    <row r="30117">
      <c r="A30117" s="3"/>
      <c r="B30117" s="3"/>
      <c r="C30117" s="3"/>
      <c r="D30117" s="3"/>
      <c r="E30117" s="3"/>
      <c r="F30117" s="3"/>
      <c r="G30117" s="3"/>
      <c r="H30117" s="3"/>
      <c r="I30117" s="3"/>
      <c r="J30117" s="3"/>
      <c r="K30117" s="3"/>
      <c r="L30117" s="3"/>
      <c r="M30117" s="3"/>
      <c r="N30117" s="3"/>
    </row>
    <row r="30118">
      <c r="A30118" s="3"/>
      <c r="B30118" s="3"/>
      <c r="C30118" s="3"/>
      <c r="D30118" s="3"/>
      <c r="E30118" s="3"/>
      <c r="F30118" s="3"/>
      <c r="G30118" s="3"/>
      <c r="H30118" s="3"/>
      <c r="I30118" s="3"/>
      <c r="J30118" s="3"/>
      <c r="K30118" s="3"/>
      <c r="L30118" s="3"/>
      <c r="M30118" s="3"/>
      <c r="N30118" s="3"/>
    </row>
    <row r="30119">
      <c r="A30119" s="3"/>
      <c r="B30119" s="3"/>
      <c r="C30119" s="3"/>
      <c r="D30119" s="3"/>
      <c r="E30119" s="3"/>
      <c r="F30119" s="3"/>
      <c r="G30119" s="3"/>
      <c r="H30119" s="3"/>
      <c r="I30119" s="3"/>
      <c r="J30119" s="3"/>
      <c r="K30119" s="3"/>
      <c r="L30119" s="3"/>
      <c r="M30119" s="3"/>
      <c r="N30119" s="3"/>
    </row>
    <row r="30120">
      <c r="A30120" s="3"/>
      <c r="B30120" s="3"/>
      <c r="C30120" s="3"/>
      <c r="D30120" s="3"/>
      <c r="E30120" s="3"/>
      <c r="F30120" s="3"/>
      <c r="G30120" s="3"/>
      <c r="H30120" s="3"/>
      <c r="I30120" s="3"/>
      <c r="J30120" s="3"/>
      <c r="K30120" s="3"/>
      <c r="L30120" s="3"/>
      <c r="M30120" s="3"/>
      <c r="N30120" s="3"/>
    </row>
    <row r="30121">
      <c r="A30121" s="3"/>
      <c r="B30121" s="3"/>
      <c r="C30121" s="3"/>
      <c r="D30121" s="3"/>
      <c r="E30121" s="3"/>
      <c r="F30121" s="3"/>
      <c r="G30121" s="3"/>
      <c r="H30121" s="3"/>
      <c r="I30121" s="3"/>
      <c r="J30121" s="3"/>
      <c r="K30121" s="3"/>
      <c r="L30121" s="3"/>
      <c r="M30121" s="3"/>
      <c r="N30121" s="3"/>
    </row>
    <row r="30122">
      <c r="A30122" s="3"/>
      <c r="B30122" s="3"/>
      <c r="C30122" s="3"/>
      <c r="D30122" s="3"/>
      <c r="E30122" s="3"/>
      <c r="F30122" s="3"/>
      <c r="G30122" s="3"/>
      <c r="H30122" s="3"/>
      <c r="I30122" s="3"/>
      <c r="J30122" s="3"/>
      <c r="K30122" s="3"/>
      <c r="L30122" s="3"/>
      <c r="M30122" s="3"/>
      <c r="N30122" s="3"/>
    </row>
    <row r="30123">
      <c r="A30123" s="3"/>
      <c r="B30123" s="3"/>
      <c r="C30123" s="3"/>
      <c r="D30123" s="3"/>
      <c r="E30123" s="3"/>
      <c r="F30123" s="3"/>
      <c r="G30123" s="3"/>
      <c r="H30123" s="3"/>
      <c r="I30123" s="3"/>
      <c r="J30123" s="3"/>
      <c r="K30123" s="3"/>
      <c r="L30123" s="3"/>
      <c r="M30123" s="3"/>
      <c r="N30123" s="3"/>
    </row>
    <row r="30124">
      <c r="A30124" s="3"/>
      <c r="B30124" s="3"/>
      <c r="C30124" s="3"/>
      <c r="D30124" s="3"/>
      <c r="E30124" s="3"/>
      <c r="F30124" s="3"/>
      <c r="G30124" s="3"/>
      <c r="H30124" s="3"/>
      <c r="I30124" s="3"/>
      <c r="J30124" s="3"/>
      <c r="K30124" s="3"/>
      <c r="L30124" s="3"/>
      <c r="M30124" s="3"/>
      <c r="N30124" s="3"/>
    </row>
    <row r="30125">
      <c r="A30125" s="3"/>
      <c r="B30125" s="3"/>
      <c r="C30125" s="3"/>
      <c r="D30125" s="3"/>
      <c r="E30125" s="3"/>
      <c r="F30125" s="3"/>
      <c r="G30125" s="3"/>
      <c r="H30125" s="3"/>
      <c r="I30125" s="3"/>
      <c r="J30125" s="3"/>
      <c r="K30125" s="3"/>
      <c r="L30125" s="3"/>
      <c r="M30125" s="3"/>
      <c r="N30125" s="3"/>
    </row>
    <row r="30126">
      <c r="A30126" s="3"/>
      <c r="B30126" s="3"/>
      <c r="C30126" s="3"/>
      <c r="D30126" s="3"/>
      <c r="E30126" s="3"/>
      <c r="F30126" s="3"/>
      <c r="G30126" s="3"/>
      <c r="H30126" s="3"/>
      <c r="I30126" s="3"/>
      <c r="J30126" s="3"/>
      <c r="K30126" s="3"/>
      <c r="L30126" s="3"/>
      <c r="M30126" s="3"/>
      <c r="N30126" s="3"/>
    </row>
    <row r="30127">
      <c r="A30127" s="3"/>
      <c r="B30127" s="3"/>
      <c r="C30127" s="3"/>
      <c r="D30127" s="3"/>
      <c r="E30127" s="3"/>
      <c r="F30127" s="3"/>
      <c r="G30127" s="3"/>
      <c r="H30127" s="3"/>
      <c r="I30127" s="3"/>
      <c r="J30127" s="3"/>
      <c r="K30127" s="3"/>
      <c r="L30127" s="3"/>
      <c r="M30127" s="3"/>
      <c r="N30127" s="3"/>
    </row>
    <row r="30128">
      <c r="A30128" s="3"/>
      <c r="B30128" s="3"/>
      <c r="C30128" s="3"/>
      <c r="D30128" s="3"/>
      <c r="E30128" s="3"/>
      <c r="F30128" s="3"/>
      <c r="G30128" s="3"/>
      <c r="H30128" s="3"/>
      <c r="I30128" s="3"/>
      <c r="J30128" s="3"/>
      <c r="K30128" s="3"/>
      <c r="L30128" s="3"/>
      <c r="M30128" s="3"/>
      <c r="N30128" s="3"/>
    </row>
    <row r="30129">
      <c r="A30129" s="3"/>
      <c r="B30129" s="3"/>
      <c r="C30129" s="3"/>
      <c r="D30129" s="3"/>
      <c r="E30129" s="3"/>
      <c r="F30129" s="3"/>
      <c r="G30129" s="3"/>
      <c r="H30129" s="3"/>
      <c r="I30129" s="3"/>
      <c r="J30129" s="3"/>
      <c r="K30129" s="3"/>
      <c r="L30129" s="3"/>
      <c r="M30129" s="3"/>
      <c r="N30129" s="3"/>
    </row>
    <row r="30130">
      <c r="A30130" s="3"/>
      <c r="B30130" s="3"/>
      <c r="C30130" s="3"/>
      <c r="D30130" s="3"/>
      <c r="E30130" s="3"/>
      <c r="F30130" s="3"/>
      <c r="G30130" s="3"/>
      <c r="H30130" s="3"/>
      <c r="I30130" s="3"/>
      <c r="J30130" s="3"/>
      <c r="K30130" s="3"/>
      <c r="L30130" s="3"/>
      <c r="M30130" s="3"/>
      <c r="N30130" s="3"/>
    </row>
    <row r="30131">
      <c r="A30131" s="3"/>
      <c r="B30131" s="3"/>
      <c r="C30131" s="3"/>
      <c r="D30131" s="3"/>
      <c r="E30131" s="3"/>
      <c r="F30131" s="3"/>
      <c r="G30131" s="3"/>
      <c r="H30131" s="3"/>
      <c r="I30131" s="3"/>
      <c r="J30131" s="3"/>
      <c r="K30131" s="3"/>
      <c r="L30131" s="3"/>
      <c r="M30131" s="3"/>
      <c r="N30131" s="3"/>
    </row>
    <row r="30132">
      <c r="A30132" s="3"/>
      <c r="B30132" s="3"/>
      <c r="C30132" s="3"/>
      <c r="D30132" s="3"/>
      <c r="E30132" s="3"/>
      <c r="F30132" s="3"/>
      <c r="G30132" s="3"/>
      <c r="H30132" s="3"/>
      <c r="I30132" s="3"/>
      <c r="J30132" s="3"/>
      <c r="K30132" s="3"/>
      <c r="L30132" s="3"/>
      <c r="M30132" s="3"/>
      <c r="N30132" s="3"/>
    </row>
    <row r="30133">
      <c r="A30133" s="3"/>
      <c r="B30133" s="3"/>
      <c r="C30133" s="3"/>
      <c r="D30133" s="3"/>
      <c r="E30133" s="3"/>
      <c r="F30133" s="3"/>
      <c r="G30133" s="3"/>
      <c r="H30133" s="3"/>
      <c r="I30133" s="3"/>
      <c r="J30133" s="3"/>
      <c r="K30133" s="3"/>
      <c r="L30133" s="3"/>
      <c r="M30133" s="3"/>
      <c r="N30133" s="3"/>
    </row>
    <row r="30134">
      <c r="A30134" s="3"/>
      <c r="B30134" s="3"/>
      <c r="C30134" s="3"/>
      <c r="D30134" s="3"/>
      <c r="E30134" s="3"/>
      <c r="F30134" s="3"/>
      <c r="G30134" s="3"/>
      <c r="H30134" s="3"/>
      <c r="I30134" s="3"/>
      <c r="J30134" s="3"/>
      <c r="K30134" s="3"/>
      <c r="L30134" s="3"/>
      <c r="M30134" s="3"/>
      <c r="N30134" s="3"/>
    </row>
    <row r="30135">
      <c r="A30135" s="3"/>
      <c r="B30135" s="3"/>
      <c r="C30135" s="3"/>
      <c r="D30135" s="3"/>
      <c r="E30135" s="3"/>
      <c r="F30135" s="3"/>
      <c r="G30135" s="3"/>
      <c r="H30135" s="3"/>
      <c r="I30135" s="3"/>
      <c r="J30135" s="3"/>
      <c r="K30135" s="3"/>
      <c r="L30135" s="3"/>
      <c r="M30135" s="3"/>
      <c r="N30135" s="3"/>
    </row>
    <row r="30136">
      <c r="A30136" s="3"/>
      <c r="B30136" s="3"/>
      <c r="C30136" s="3"/>
      <c r="D30136" s="3"/>
      <c r="E30136" s="3"/>
      <c r="F30136" s="3"/>
      <c r="G30136" s="3"/>
      <c r="H30136" s="3"/>
      <c r="I30136" s="3"/>
      <c r="J30136" s="3"/>
      <c r="K30136" s="3"/>
      <c r="L30136" s="3"/>
      <c r="M30136" s="3"/>
      <c r="N30136" s="3"/>
    </row>
    <row r="30137">
      <c r="A30137" s="3"/>
      <c r="B30137" s="3"/>
      <c r="C30137" s="3"/>
      <c r="D30137" s="3"/>
      <c r="E30137" s="3"/>
      <c r="F30137" s="3"/>
      <c r="G30137" s="3"/>
      <c r="H30137" s="3"/>
      <c r="I30137" s="3"/>
      <c r="J30137" s="3"/>
      <c r="K30137" s="3"/>
      <c r="L30137" s="3"/>
      <c r="M30137" s="3"/>
      <c r="N30137" s="3"/>
    </row>
    <row r="30138">
      <c r="A30138" s="3"/>
      <c r="B30138" s="3"/>
      <c r="C30138" s="3"/>
      <c r="D30138" s="3"/>
      <c r="E30138" s="3"/>
      <c r="F30138" s="3"/>
      <c r="G30138" s="3"/>
      <c r="H30138" s="3"/>
      <c r="I30138" s="3"/>
      <c r="J30138" s="3"/>
      <c r="K30138" s="3"/>
      <c r="L30138" s="3"/>
      <c r="M30138" s="3"/>
      <c r="N30138" s="3"/>
    </row>
    <row r="30139">
      <c r="A30139" s="3"/>
      <c r="B30139" s="3"/>
      <c r="C30139" s="3"/>
      <c r="D30139" s="3"/>
      <c r="E30139" s="3"/>
      <c r="F30139" s="3"/>
      <c r="G30139" s="3"/>
      <c r="H30139" s="3"/>
      <c r="I30139" s="3"/>
      <c r="J30139" s="3"/>
      <c r="K30139" s="3"/>
      <c r="L30139" s="3"/>
      <c r="M30139" s="3"/>
      <c r="N30139" s="3"/>
    </row>
    <row r="30140">
      <c r="A30140" s="3"/>
      <c r="B30140" s="3"/>
      <c r="C30140" s="3"/>
      <c r="D30140" s="3"/>
      <c r="E30140" s="3"/>
      <c r="F30140" s="3"/>
      <c r="G30140" s="3"/>
      <c r="H30140" s="3"/>
      <c r="I30140" s="3"/>
      <c r="J30140" s="3"/>
      <c r="K30140" s="3"/>
      <c r="L30140" s="3"/>
      <c r="M30140" s="3"/>
      <c r="N30140" s="3"/>
    </row>
    <row r="30141">
      <c r="A30141" s="3"/>
      <c r="B30141" s="3"/>
      <c r="C30141" s="3"/>
      <c r="D30141" s="3"/>
      <c r="E30141" s="3"/>
      <c r="F30141" s="3"/>
      <c r="G30141" s="3"/>
      <c r="H30141" s="3"/>
      <c r="I30141" s="3"/>
      <c r="J30141" s="3"/>
      <c r="K30141" s="3"/>
      <c r="L30141" s="3"/>
      <c r="M30141" s="3"/>
      <c r="N30141" s="3"/>
    </row>
    <row r="30142">
      <c r="A30142" s="3"/>
      <c r="B30142" s="3"/>
      <c r="C30142" s="3"/>
      <c r="D30142" s="3"/>
      <c r="E30142" s="3"/>
      <c r="F30142" s="3"/>
      <c r="G30142" s="3"/>
      <c r="H30142" s="3"/>
      <c r="I30142" s="3"/>
      <c r="J30142" s="3"/>
      <c r="K30142" s="3"/>
      <c r="L30142" s="3"/>
      <c r="M30142" s="3"/>
      <c r="N30142" s="3"/>
    </row>
    <row r="30143">
      <c r="A30143" s="3"/>
      <c r="B30143" s="3"/>
      <c r="C30143" s="3"/>
      <c r="D30143" s="3"/>
      <c r="E30143" s="3"/>
      <c r="F30143" s="3"/>
      <c r="G30143" s="3"/>
      <c r="H30143" s="3"/>
      <c r="I30143" s="3"/>
      <c r="J30143" s="3"/>
      <c r="K30143" s="3"/>
      <c r="L30143" s="3"/>
      <c r="M30143" s="3"/>
      <c r="N30143" s="3"/>
    </row>
    <row r="30144">
      <c r="A30144" s="3"/>
      <c r="B30144" s="3"/>
      <c r="C30144" s="3"/>
      <c r="D30144" s="3"/>
      <c r="E30144" s="3"/>
      <c r="F30144" s="3"/>
      <c r="G30144" s="3"/>
      <c r="H30144" s="3"/>
      <c r="I30144" s="3"/>
      <c r="J30144" s="3"/>
      <c r="K30144" s="3"/>
      <c r="L30144" s="3"/>
      <c r="M30144" s="3"/>
      <c r="N30144" s="3"/>
    </row>
    <row r="30145">
      <c r="A30145" s="3"/>
      <c r="B30145" s="3"/>
      <c r="C30145" s="3"/>
      <c r="D30145" s="3"/>
      <c r="E30145" s="3"/>
      <c r="F30145" s="3"/>
      <c r="G30145" s="3"/>
      <c r="H30145" s="3"/>
      <c r="I30145" s="3"/>
      <c r="J30145" s="3"/>
      <c r="K30145" s="3"/>
      <c r="L30145" s="3"/>
      <c r="M30145" s="3"/>
      <c r="N30145" s="3"/>
    </row>
    <row r="30146">
      <c r="A30146" s="3"/>
      <c r="B30146" s="3"/>
      <c r="C30146" s="3"/>
      <c r="D30146" s="3"/>
      <c r="E30146" s="3"/>
      <c r="F30146" s="3"/>
      <c r="G30146" s="3"/>
      <c r="H30146" s="3"/>
      <c r="I30146" s="3"/>
      <c r="J30146" s="3"/>
      <c r="K30146" s="3"/>
      <c r="L30146" s="3"/>
      <c r="M30146" s="3"/>
      <c r="N30146" s="3"/>
    </row>
    <row r="30147">
      <c r="A30147" s="3"/>
      <c r="B30147" s="3"/>
      <c r="C30147" s="3"/>
      <c r="D30147" s="3"/>
      <c r="E30147" s="3"/>
      <c r="F30147" s="3"/>
      <c r="G30147" s="3"/>
      <c r="H30147" s="3"/>
      <c r="I30147" s="3"/>
      <c r="J30147" s="3"/>
      <c r="K30147" s="3"/>
      <c r="L30147" s="3"/>
      <c r="M30147" s="3"/>
      <c r="N30147" s="3"/>
    </row>
    <row r="30148">
      <c r="A30148" s="3"/>
      <c r="B30148" s="3"/>
      <c r="C30148" s="3"/>
      <c r="D30148" s="3"/>
      <c r="E30148" s="3"/>
      <c r="F30148" s="3"/>
      <c r="G30148" s="3"/>
      <c r="H30148" s="3"/>
      <c r="I30148" s="3"/>
      <c r="J30148" s="3"/>
      <c r="K30148" s="3"/>
      <c r="L30148" s="3"/>
      <c r="M30148" s="3"/>
      <c r="N30148" s="3"/>
    </row>
    <row r="30149">
      <c r="A30149" s="3"/>
      <c r="B30149" s="3"/>
      <c r="C30149" s="3"/>
      <c r="D30149" s="3"/>
      <c r="E30149" s="3"/>
      <c r="F30149" s="3"/>
      <c r="G30149" s="3"/>
      <c r="H30149" s="3"/>
      <c r="I30149" s="3"/>
      <c r="J30149" s="3"/>
      <c r="K30149" s="3"/>
      <c r="L30149" s="3"/>
      <c r="M30149" s="3"/>
      <c r="N30149" s="3"/>
    </row>
    <row r="30150">
      <c r="A30150" s="3"/>
      <c r="B30150" s="3"/>
      <c r="C30150" s="3"/>
      <c r="D30150" s="3"/>
      <c r="E30150" s="3"/>
      <c r="F30150" s="3"/>
      <c r="G30150" s="3"/>
      <c r="H30150" s="3"/>
      <c r="I30150" s="3"/>
      <c r="J30150" s="3"/>
      <c r="K30150" s="3"/>
      <c r="L30150" s="3"/>
      <c r="M30150" s="3"/>
      <c r="N30150" s="3"/>
    </row>
    <row r="30151">
      <c r="A30151" s="3"/>
      <c r="B30151" s="3"/>
      <c r="C30151" s="3"/>
      <c r="D30151" s="3"/>
      <c r="E30151" s="3"/>
      <c r="F30151" s="3"/>
      <c r="G30151" s="3"/>
      <c r="H30151" s="3"/>
      <c r="I30151" s="3"/>
      <c r="J30151" s="3"/>
      <c r="K30151" s="3"/>
      <c r="L30151" s="3"/>
      <c r="M30151" s="3"/>
      <c r="N30151" s="3"/>
    </row>
    <row r="30152">
      <c r="A30152" s="3"/>
      <c r="B30152" s="3"/>
      <c r="C30152" s="3"/>
      <c r="D30152" s="3"/>
      <c r="E30152" s="3"/>
      <c r="F30152" s="3"/>
      <c r="G30152" s="3"/>
      <c r="H30152" s="3"/>
      <c r="I30152" s="3"/>
      <c r="J30152" s="3"/>
      <c r="K30152" s="3"/>
      <c r="L30152" s="3"/>
      <c r="M30152" s="3"/>
      <c r="N30152" s="3"/>
    </row>
    <row r="30153">
      <c r="A30153" s="3"/>
      <c r="B30153" s="3"/>
      <c r="C30153" s="3"/>
      <c r="D30153" s="3"/>
      <c r="E30153" s="3"/>
      <c r="F30153" s="3"/>
      <c r="G30153" s="3"/>
      <c r="H30153" s="3"/>
      <c r="I30153" s="3"/>
      <c r="J30153" s="3"/>
      <c r="K30153" s="3"/>
      <c r="L30153" s="3"/>
      <c r="M30153" s="3"/>
      <c r="N30153" s="3"/>
    </row>
    <row r="30154">
      <c r="A30154" s="3"/>
      <c r="B30154" s="3"/>
      <c r="C30154" s="3"/>
      <c r="D30154" s="3"/>
      <c r="E30154" s="3"/>
      <c r="F30154" s="3"/>
      <c r="G30154" s="3"/>
      <c r="H30154" s="3"/>
      <c r="I30154" s="3"/>
      <c r="J30154" s="3"/>
      <c r="K30154" s="3"/>
      <c r="L30154" s="3"/>
      <c r="M30154" s="3"/>
      <c r="N30154" s="3"/>
    </row>
    <row r="30155">
      <c r="A30155" s="3"/>
      <c r="B30155" s="3"/>
      <c r="C30155" s="3"/>
      <c r="D30155" s="3"/>
      <c r="E30155" s="3"/>
      <c r="F30155" s="3"/>
      <c r="G30155" s="3"/>
      <c r="H30155" s="3"/>
      <c r="I30155" s="3"/>
      <c r="J30155" s="3"/>
      <c r="K30155" s="3"/>
      <c r="L30155" s="3"/>
      <c r="M30155" s="3"/>
      <c r="N30155" s="3"/>
    </row>
    <row r="30156">
      <c r="A30156" s="3"/>
      <c r="B30156" s="3"/>
      <c r="C30156" s="3"/>
      <c r="D30156" s="3"/>
      <c r="E30156" s="3"/>
      <c r="F30156" s="3"/>
      <c r="G30156" s="3"/>
      <c r="H30156" s="3"/>
      <c r="I30156" s="3"/>
      <c r="J30156" s="3"/>
      <c r="K30156" s="3"/>
      <c r="L30156" s="3"/>
      <c r="M30156" s="3"/>
      <c r="N30156" s="3"/>
    </row>
    <row r="30157">
      <c r="A30157" s="3"/>
      <c r="B30157" s="3"/>
      <c r="C30157" s="3"/>
      <c r="D30157" s="3"/>
      <c r="E30157" s="3"/>
      <c r="F30157" s="3"/>
      <c r="G30157" s="3"/>
      <c r="H30157" s="3"/>
      <c r="I30157" s="3"/>
      <c r="J30157" s="3"/>
      <c r="K30157" s="3"/>
      <c r="L30157" s="3"/>
      <c r="M30157" s="3"/>
      <c r="N30157" s="3"/>
    </row>
    <row r="30158">
      <c r="A30158" s="3"/>
      <c r="B30158" s="3"/>
      <c r="C30158" s="3"/>
      <c r="D30158" s="3"/>
      <c r="E30158" s="3"/>
      <c r="F30158" s="3"/>
      <c r="G30158" s="3"/>
      <c r="H30158" s="3"/>
      <c r="I30158" s="3"/>
      <c r="J30158" s="3"/>
      <c r="K30158" s="3"/>
      <c r="L30158" s="3"/>
      <c r="M30158" s="3"/>
      <c r="N30158" s="3"/>
    </row>
    <row r="30159">
      <c r="A30159" s="3"/>
      <c r="B30159" s="3"/>
      <c r="C30159" s="3"/>
      <c r="D30159" s="3"/>
      <c r="E30159" s="3"/>
      <c r="F30159" s="3"/>
      <c r="G30159" s="3"/>
      <c r="H30159" s="3"/>
      <c r="I30159" s="3"/>
      <c r="J30159" s="3"/>
      <c r="K30159" s="3"/>
      <c r="L30159" s="3"/>
      <c r="M30159" s="3"/>
      <c r="N30159" s="3"/>
    </row>
    <row r="30160">
      <c r="A30160" s="3"/>
      <c r="B30160" s="3"/>
      <c r="C30160" s="3"/>
      <c r="D30160" s="3"/>
      <c r="E30160" s="3"/>
      <c r="F30160" s="3"/>
      <c r="G30160" s="3"/>
      <c r="H30160" s="3"/>
      <c r="I30160" s="3"/>
      <c r="J30160" s="3"/>
      <c r="K30160" s="3"/>
      <c r="L30160" s="3"/>
      <c r="M30160" s="3"/>
      <c r="N30160" s="3"/>
    </row>
    <row r="30161">
      <c r="A30161" s="3"/>
      <c r="B30161" s="3"/>
      <c r="C30161" s="3"/>
      <c r="D30161" s="3"/>
      <c r="E30161" s="3"/>
      <c r="F30161" s="3"/>
      <c r="G30161" s="3"/>
      <c r="H30161" s="3"/>
      <c r="I30161" s="3"/>
      <c r="J30161" s="3"/>
      <c r="K30161" s="3"/>
      <c r="L30161" s="3"/>
      <c r="M30161" s="3"/>
      <c r="N30161" s="3"/>
    </row>
    <row r="30162">
      <c r="A30162" s="3"/>
      <c r="B30162" s="3"/>
      <c r="C30162" s="3"/>
      <c r="D30162" s="3"/>
      <c r="E30162" s="3"/>
      <c r="F30162" s="3"/>
      <c r="G30162" s="3"/>
      <c r="H30162" s="3"/>
      <c r="I30162" s="3"/>
      <c r="J30162" s="3"/>
      <c r="K30162" s="3"/>
      <c r="L30162" s="3"/>
      <c r="M30162" s="3"/>
      <c r="N30162" s="3"/>
    </row>
    <row r="30163">
      <c r="A30163" s="3"/>
      <c r="B30163" s="3"/>
      <c r="C30163" s="3"/>
      <c r="D30163" s="3"/>
      <c r="E30163" s="3"/>
      <c r="F30163" s="3"/>
      <c r="G30163" s="3"/>
      <c r="H30163" s="3"/>
      <c r="I30163" s="3"/>
      <c r="J30163" s="3"/>
      <c r="K30163" s="3"/>
      <c r="L30163" s="3"/>
      <c r="M30163" s="3"/>
      <c r="N30163" s="3"/>
    </row>
    <row r="30164">
      <c r="A30164" s="3"/>
      <c r="B30164" s="3"/>
      <c r="C30164" s="3"/>
      <c r="D30164" s="3"/>
      <c r="E30164" s="3"/>
      <c r="F30164" s="3"/>
      <c r="G30164" s="3"/>
      <c r="H30164" s="3"/>
      <c r="I30164" s="3"/>
      <c r="J30164" s="3"/>
      <c r="K30164" s="3"/>
      <c r="L30164" s="3"/>
      <c r="M30164" s="3"/>
      <c r="N30164" s="3"/>
    </row>
    <row r="30165">
      <c r="A30165" s="3"/>
      <c r="B30165" s="3"/>
      <c r="C30165" s="3"/>
      <c r="D30165" s="3"/>
      <c r="E30165" s="3"/>
      <c r="F30165" s="3"/>
      <c r="G30165" s="3"/>
      <c r="H30165" s="3"/>
      <c r="I30165" s="3"/>
      <c r="J30165" s="3"/>
      <c r="K30165" s="3"/>
      <c r="L30165" s="3"/>
      <c r="M30165" s="3"/>
      <c r="N30165" s="3"/>
    </row>
    <row r="30166">
      <c r="A30166" s="3"/>
      <c r="B30166" s="3"/>
      <c r="C30166" s="3"/>
      <c r="D30166" s="3"/>
      <c r="E30166" s="3"/>
      <c r="F30166" s="3"/>
      <c r="G30166" s="3"/>
      <c r="H30166" s="3"/>
      <c r="I30166" s="3"/>
      <c r="J30166" s="3"/>
      <c r="K30166" s="3"/>
      <c r="L30166" s="3"/>
      <c r="M30166" s="3"/>
      <c r="N30166" s="3"/>
    </row>
    <row r="30167">
      <c r="A30167" s="3"/>
      <c r="B30167" s="3"/>
      <c r="C30167" s="3"/>
      <c r="D30167" s="3"/>
      <c r="E30167" s="3"/>
      <c r="F30167" s="3"/>
      <c r="G30167" s="3"/>
      <c r="H30167" s="3"/>
      <c r="I30167" s="3"/>
      <c r="J30167" s="3"/>
      <c r="K30167" s="3"/>
      <c r="L30167" s="3"/>
      <c r="M30167" s="3"/>
      <c r="N30167" s="3"/>
    </row>
    <row r="30168">
      <c r="A30168" s="3"/>
      <c r="B30168" s="3"/>
      <c r="C30168" s="3"/>
      <c r="D30168" s="3"/>
      <c r="E30168" s="3"/>
      <c r="F30168" s="3"/>
      <c r="G30168" s="3"/>
      <c r="H30168" s="3"/>
      <c r="I30168" s="3"/>
      <c r="J30168" s="3"/>
      <c r="K30168" s="3"/>
      <c r="L30168" s="3"/>
      <c r="M30168" s="3"/>
      <c r="N30168" s="3"/>
    </row>
    <row r="30169">
      <c r="A30169" s="3"/>
      <c r="B30169" s="3"/>
      <c r="C30169" s="3"/>
      <c r="D30169" s="3"/>
      <c r="E30169" s="3"/>
      <c r="F30169" s="3"/>
      <c r="G30169" s="3"/>
      <c r="H30169" s="3"/>
      <c r="I30169" s="3"/>
      <c r="J30169" s="3"/>
      <c r="K30169" s="3"/>
      <c r="L30169" s="3"/>
      <c r="M30169" s="3"/>
      <c r="N30169" s="3"/>
    </row>
    <row r="30170">
      <c r="A30170" s="3"/>
      <c r="B30170" s="3"/>
      <c r="C30170" s="3"/>
      <c r="D30170" s="3"/>
      <c r="E30170" s="3"/>
      <c r="F30170" s="3"/>
      <c r="G30170" s="3"/>
      <c r="H30170" s="3"/>
      <c r="I30170" s="3"/>
      <c r="J30170" s="3"/>
      <c r="K30170" s="3"/>
      <c r="L30170" s="3"/>
      <c r="M30170" s="3"/>
      <c r="N30170" s="3"/>
    </row>
    <row r="30171">
      <c r="A30171" s="3"/>
      <c r="B30171" s="3"/>
      <c r="C30171" s="3"/>
      <c r="D30171" s="3"/>
      <c r="E30171" s="3"/>
      <c r="F30171" s="3"/>
      <c r="G30171" s="3"/>
      <c r="H30171" s="3"/>
      <c r="I30171" s="3"/>
      <c r="J30171" s="3"/>
      <c r="K30171" s="3"/>
      <c r="L30171" s="3"/>
      <c r="M30171" s="3"/>
      <c r="N30171" s="3"/>
    </row>
    <row r="30172">
      <c r="A30172" s="3"/>
      <c r="B30172" s="3"/>
      <c r="C30172" s="3"/>
      <c r="D30172" s="3"/>
      <c r="E30172" s="3"/>
      <c r="F30172" s="3"/>
      <c r="G30172" s="3"/>
      <c r="H30172" s="3"/>
      <c r="I30172" s="3"/>
      <c r="J30172" s="3"/>
      <c r="K30172" s="3"/>
      <c r="L30172" s="3"/>
      <c r="M30172" s="3"/>
      <c r="N30172" s="3"/>
    </row>
    <row r="30173">
      <c r="A30173" s="3"/>
      <c r="B30173" s="3"/>
      <c r="C30173" s="3"/>
      <c r="D30173" s="3"/>
      <c r="E30173" s="3"/>
      <c r="F30173" s="3"/>
      <c r="G30173" s="3"/>
      <c r="H30173" s="3"/>
      <c r="I30173" s="3"/>
      <c r="J30173" s="3"/>
      <c r="K30173" s="3"/>
      <c r="L30173" s="3"/>
      <c r="M30173" s="3"/>
      <c r="N30173" s="3"/>
    </row>
    <row r="30174">
      <c r="A30174" s="3"/>
      <c r="B30174" s="3"/>
      <c r="C30174" s="3"/>
      <c r="D30174" s="3"/>
      <c r="E30174" s="3"/>
      <c r="F30174" s="3"/>
      <c r="G30174" s="3"/>
      <c r="H30174" s="3"/>
      <c r="I30174" s="3"/>
      <c r="J30174" s="3"/>
      <c r="K30174" s="3"/>
      <c r="L30174" s="3"/>
      <c r="M30174" s="3"/>
      <c r="N30174" s="3"/>
    </row>
    <row r="30175">
      <c r="A30175" s="3"/>
      <c r="B30175" s="3"/>
      <c r="C30175" s="3"/>
      <c r="D30175" s="3"/>
      <c r="E30175" s="3"/>
      <c r="F30175" s="3"/>
      <c r="G30175" s="3"/>
      <c r="H30175" s="3"/>
      <c r="I30175" s="3"/>
      <c r="J30175" s="3"/>
      <c r="K30175" s="3"/>
      <c r="L30175" s="3"/>
      <c r="M30175" s="3"/>
      <c r="N30175" s="3"/>
    </row>
    <row r="30176">
      <c r="A30176" s="3"/>
      <c r="B30176" s="3"/>
      <c r="C30176" s="3"/>
      <c r="D30176" s="3"/>
      <c r="E30176" s="3"/>
      <c r="F30176" s="3"/>
      <c r="G30176" s="3"/>
      <c r="H30176" s="3"/>
      <c r="I30176" s="3"/>
      <c r="J30176" s="3"/>
      <c r="K30176" s="3"/>
      <c r="L30176" s="3"/>
      <c r="M30176" s="3"/>
      <c r="N30176" s="3"/>
    </row>
    <row r="30177">
      <c r="A30177" s="3"/>
      <c r="B30177" s="3"/>
      <c r="C30177" s="3"/>
      <c r="D30177" s="3"/>
      <c r="E30177" s="3"/>
      <c r="F30177" s="3"/>
      <c r="G30177" s="3"/>
      <c r="H30177" s="3"/>
      <c r="I30177" s="3"/>
      <c r="J30177" s="3"/>
      <c r="K30177" s="3"/>
      <c r="L30177" s="3"/>
      <c r="M30177" s="3"/>
      <c r="N30177" s="3"/>
    </row>
    <row r="30178">
      <c r="A30178" s="3"/>
      <c r="B30178" s="3"/>
      <c r="C30178" s="3"/>
      <c r="D30178" s="3"/>
      <c r="E30178" s="3"/>
      <c r="F30178" s="3"/>
      <c r="G30178" s="3"/>
      <c r="H30178" s="3"/>
      <c r="I30178" s="3"/>
      <c r="J30178" s="3"/>
      <c r="K30178" s="3"/>
      <c r="L30178" s="3"/>
      <c r="M30178" s="3"/>
      <c r="N30178" s="3"/>
    </row>
    <row r="30179">
      <c r="A30179" s="3"/>
      <c r="B30179" s="3"/>
      <c r="C30179" s="3"/>
      <c r="D30179" s="3"/>
      <c r="E30179" s="3"/>
      <c r="F30179" s="3"/>
      <c r="G30179" s="3"/>
      <c r="H30179" s="3"/>
      <c r="I30179" s="3"/>
      <c r="J30179" s="3"/>
      <c r="K30179" s="3"/>
      <c r="L30179" s="3"/>
      <c r="M30179" s="3"/>
      <c r="N30179" s="3"/>
    </row>
    <row r="30180">
      <c r="A30180" s="3"/>
      <c r="B30180" s="3"/>
      <c r="C30180" s="3"/>
      <c r="D30180" s="3"/>
      <c r="E30180" s="3"/>
      <c r="F30180" s="3"/>
      <c r="G30180" s="3"/>
      <c r="H30180" s="3"/>
      <c r="I30180" s="3"/>
      <c r="J30180" s="3"/>
      <c r="K30180" s="3"/>
      <c r="L30180" s="3"/>
      <c r="M30180" s="3"/>
      <c r="N30180" s="3"/>
    </row>
    <row r="30181">
      <c r="A30181" s="3"/>
      <c r="B30181" s="3"/>
      <c r="C30181" s="3"/>
      <c r="D30181" s="3"/>
      <c r="E30181" s="3"/>
      <c r="F30181" s="3"/>
      <c r="G30181" s="3"/>
      <c r="H30181" s="3"/>
      <c r="I30181" s="3"/>
      <c r="J30181" s="3"/>
      <c r="K30181" s="3"/>
      <c r="L30181" s="3"/>
      <c r="M30181" s="3"/>
      <c r="N30181" s="3"/>
    </row>
    <row r="30182">
      <c r="A30182" s="3"/>
      <c r="B30182" s="3"/>
      <c r="C30182" s="3"/>
      <c r="D30182" s="3"/>
      <c r="E30182" s="3"/>
      <c r="F30182" s="3"/>
      <c r="G30182" s="3"/>
      <c r="H30182" s="3"/>
      <c r="I30182" s="3"/>
      <c r="J30182" s="3"/>
      <c r="K30182" s="3"/>
      <c r="L30182" s="3"/>
      <c r="M30182" s="3"/>
      <c r="N30182" s="3"/>
    </row>
    <row r="30183">
      <c r="A30183" s="3"/>
      <c r="B30183" s="3"/>
      <c r="C30183" s="3"/>
      <c r="D30183" s="3"/>
      <c r="E30183" s="3"/>
      <c r="F30183" s="3"/>
      <c r="G30183" s="3"/>
      <c r="H30183" s="3"/>
      <c r="I30183" s="3"/>
      <c r="J30183" s="3"/>
      <c r="K30183" s="3"/>
      <c r="L30183" s="3"/>
      <c r="M30183" s="3"/>
      <c r="N30183" s="3"/>
    </row>
    <row r="30184">
      <c r="A30184" s="3"/>
      <c r="B30184" s="3"/>
      <c r="C30184" s="3"/>
      <c r="D30184" s="3"/>
      <c r="E30184" s="3"/>
      <c r="F30184" s="3"/>
      <c r="G30184" s="3"/>
      <c r="H30184" s="3"/>
      <c r="I30184" s="3"/>
      <c r="J30184" s="3"/>
      <c r="K30184" s="3"/>
      <c r="L30184" s="3"/>
      <c r="M30184" s="3"/>
      <c r="N30184" s="3"/>
    </row>
    <row r="30185">
      <c r="A30185" s="3"/>
      <c r="B30185" s="3"/>
      <c r="C30185" s="3"/>
      <c r="D30185" s="3"/>
      <c r="E30185" s="3"/>
      <c r="F30185" s="3"/>
      <c r="G30185" s="3"/>
      <c r="H30185" s="3"/>
      <c r="I30185" s="3"/>
      <c r="J30185" s="3"/>
      <c r="K30185" s="3"/>
      <c r="L30185" s="3"/>
      <c r="M30185" s="3"/>
      <c r="N30185" s="3"/>
    </row>
    <row r="30186">
      <c r="A30186" s="3"/>
      <c r="B30186" s="3"/>
      <c r="C30186" s="3"/>
      <c r="D30186" s="3"/>
      <c r="E30186" s="3"/>
      <c r="F30186" s="3"/>
      <c r="G30186" s="3"/>
      <c r="H30186" s="3"/>
      <c r="I30186" s="3"/>
      <c r="J30186" s="3"/>
      <c r="K30186" s="3"/>
      <c r="L30186" s="3"/>
      <c r="M30186" s="3"/>
      <c r="N30186" s="3"/>
    </row>
    <row r="30187">
      <c r="A30187" s="3"/>
      <c r="B30187" s="3"/>
      <c r="C30187" s="3"/>
      <c r="D30187" s="3"/>
      <c r="E30187" s="3"/>
      <c r="F30187" s="3"/>
      <c r="G30187" s="3"/>
      <c r="H30187" s="3"/>
      <c r="I30187" s="3"/>
      <c r="J30187" s="3"/>
      <c r="K30187" s="3"/>
      <c r="L30187" s="3"/>
      <c r="M30187" s="3"/>
      <c r="N30187" s="3"/>
    </row>
    <row r="30188">
      <c r="A30188" s="3"/>
      <c r="B30188" s="3"/>
      <c r="C30188" s="3"/>
      <c r="D30188" s="3"/>
      <c r="E30188" s="3"/>
      <c r="F30188" s="3"/>
      <c r="G30188" s="3"/>
      <c r="H30188" s="3"/>
      <c r="I30188" s="3"/>
      <c r="J30188" s="3"/>
      <c r="K30188" s="3"/>
      <c r="L30188" s="3"/>
      <c r="M30188" s="3"/>
      <c r="N30188" s="3"/>
    </row>
    <row r="30189">
      <c r="A30189" s="3"/>
      <c r="B30189" s="3"/>
      <c r="C30189" s="3"/>
      <c r="D30189" s="3"/>
      <c r="E30189" s="3"/>
      <c r="F30189" s="3"/>
      <c r="G30189" s="3"/>
      <c r="H30189" s="3"/>
      <c r="I30189" s="3"/>
      <c r="J30189" s="3"/>
      <c r="K30189" s="3"/>
      <c r="L30189" s="3"/>
      <c r="M30189" s="3"/>
      <c r="N30189" s="3"/>
    </row>
    <row r="30190">
      <c r="A30190" s="3"/>
      <c r="B30190" s="3"/>
      <c r="C30190" s="3"/>
      <c r="D30190" s="3"/>
      <c r="E30190" s="3"/>
      <c r="F30190" s="3"/>
      <c r="G30190" s="3"/>
      <c r="H30190" s="3"/>
      <c r="I30190" s="3"/>
      <c r="J30190" s="3"/>
      <c r="K30190" s="3"/>
      <c r="L30190" s="3"/>
      <c r="M30190" s="3"/>
      <c r="N30190" s="3"/>
    </row>
    <row r="30191">
      <c r="A30191" s="3"/>
      <c r="B30191" s="3"/>
      <c r="C30191" s="3"/>
      <c r="D30191" s="3"/>
      <c r="E30191" s="3"/>
      <c r="F30191" s="3"/>
      <c r="G30191" s="3"/>
      <c r="H30191" s="3"/>
      <c r="I30191" s="3"/>
      <c r="J30191" s="3"/>
      <c r="K30191" s="3"/>
      <c r="L30191" s="3"/>
      <c r="M30191" s="3"/>
      <c r="N30191" s="3"/>
    </row>
    <row r="30192">
      <c r="A30192" s="3"/>
      <c r="B30192" s="3"/>
      <c r="C30192" s="3"/>
      <c r="D30192" s="3"/>
      <c r="E30192" s="3"/>
      <c r="F30192" s="3"/>
      <c r="G30192" s="3"/>
      <c r="H30192" s="3"/>
      <c r="I30192" s="3"/>
      <c r="J30192" s="3"/>
      <c r="K30192" s="3"/>
      <c r="L30192" s="3"/>
      <c r="M30192" s="3"/>
      <c r="N30192" s="3"/>
    </row>
    <row r="30193">
      <c r="A30193" s="3"/>
      <c r="B30193" s="3"/>
      <c r="C30193" s="3"/>
      <c r="D30193" s="3"/>
      <c r="E30193" s="3"/>
      <c r="F30193" s="3"/>
      <c r="G30193" s="3"/>
      <c r="H30193" s="3"/>
      <c r="I30193" s="3"/>
      <c r="J30193" s="3"/>
      <c r="K30193" s="3"/>
      <c r="L30193" s="3"/>
      <c r="M30193" s="3"/>
      <c r="N30193" s="3"/>
    </row>
    <row r="30194">
      <c r="A30194" s="3"/>
      <c r="B30194" s="3"/>
      <c r="C30194" s="3"/>
      <c r="D30194" s="3"/>
      <c r="E30194" s="3"/>
      <c r="F30194" s="3"/>
      <c r="G30194" s="3"/>
      <c r="H30194" s="3"/>
      <c r="I30194" s="3"/>
      <c r="J30194" s="3"/>
      <c r="K30194" s="3"/>
      <c r="L30194" s="3"/>
      <c r="M30194" s="3"/>
      <c r="N30194" s="3"/>
    </row>
    <row r="30195">
      <c r="A30195" s="3"/>
      <c r="B30195" s="3"/>
      <c r="C30195" s="3"/>
      <c r="D30195" s="3"/>
      <c r="E30195" s="3"/>
      <c r="F30195" s="3"/>
      <c r="G30195" s="3"/>
      <c r="H30195" s="3"/>
      <c r="I30195" s="3"/>
      <c r="J30195" s="3"/>
      <c r="K30195" s="3"/>
      <c r="L30195" s="3"/>
      <c r="M30195" s="3"/>
      <c r="N30195" s="3"/>
    </row>
    <row r="30196">
      <c r="A30196" s="3"/>
      <c r="B30196" s="3"/>
      <c r="C30196" s="3"/>
      <c r="D30196" s="3"/>
      <c r="E30196" s="3"/>
      <c r="F30196" s="3"/>
      <c r="G30196" s="3"/>
      <c r="H30196" s="3"/>
      <c r="I30196" s="3"/>
      <c r="J30196" s="3"/>
      <c r="K30196" s="3"/>
      <c r="L30196" s="3"/>
      <c r="M30196" s="3"/>
      <c r="N30196" s="3"/>
    </row>
    <row r="30197">
      <c r="A30197" s="3"/>
      <c r="B30197" s="3"/>
      <c r="C30197" s="3"/>
      <c r="D30197" s="3"/>
      <c r="E30197" s="3"/>
      <c r="F30197" s="3"/>
      <c r="G30197" s="3"/>
      <c r="H30197" s="3"/>
      <c r="I30197" s="3"/>
      <c r="J30197" s="3"/>
      <c r="K30197" s="3"/>
      <c r="L30197" s="3"/>
      <c r="M30197" s="3"/>
      <c r="N30197" s="3"/>
    </row>
    <row r="30198">
      <c r="A30198" s="3"/>
      <c r="B30198" s="3"/>
      <c r="C30198" s="3"/>
      <c r="D30198" s="3"/>
      <c r="E30198" s="3"/>
      <c r="F30198" s="3"/>
      <c r="G30198" s="3"/>
      <c r="H30198" s="3"/>
      <c r="I30198" s="3"/>
      <c r="J30198" s="3"/>
      <c r="K30198" s="3"/>
      <c r="L30198" s="3"/>
      <c r="M30198" s="3"/>
      <c r="N30198" s="3"/>
    </row>
    <row r="30199">
      <c r="A30199" s="3"/>
      <c r="B30199" s="3"/>
      <c r="C30199" s="3"/>
      <c r="D30199" s="3"/>
      <c r="E30199" s="3"/>
      <c r="F30199" s="3"/>
      <c r="G30199" s="3"/>
      <c r="H30199" s="3"/>
      <c r="I30199" s="3"/>
      <c r="J30199" s="3"/>
      <c r="K30199" s="3"/>
      <c r="L30199" s="3"/>
      <c r="M30199" s="3"/>
      <c r="N30199" s="3"/>
    </row>
    <row r="30200">
      <c r="A30200" s="3"/>
      <c r="B30200" s="3"/>
      <c r="C30200" s="3"/>
      <c r="D30200" s="3"/>
      <c r="E30200" s="3"/>
      <c r="F30200" s="3"/>
      <c r="G30200" s="3"/>
      <c r="H30200" s="3"/>
      <c r="I30200" s="3"/>
      <c r="J30200" s="3"/>
      <c r="K30200" s="3"/>
      <c r="L30200" s="3"/>
      <c r="M30200" s="3"/>
      <c r="N30200" s="3"/>
    </row>
    <row r="30201">
      <c r="A30201" s="3"/>
      <c r="B30201" s="3"/>
      <c r="C30201" s="3"/>
      <c r="D30201" s="3"/>
      <c r="E30201" s="3"/>
      <c r="F30201" s="3"/>
      <c r="G30201" s="3"/>
      <c r="H30201" s="3"/>
      <c r="I30201" s="3"/>
      <c r="J30201" s="3"/>
      <c r="K30201" s="3"/>
      <c r="L30201" s="3"/>
      <c r="M30201" s="3"/>
      <c r="N30201" s="3"/>
    </row>
    <row r="30202">
      <c r="A30202" s="3"/>
      <c r="B30202" s="3"/>
      <c r="C30202" s="3"/>
      <c r="D30202" s="3"/>
      <c r="E30202" s="3"/>
      <c r="F30202" s="3"/>
      <c r="G30202" s="3"/>
      <c r="H30202" s="3"/>
      <c r="I30202" s="3"/>
      <c r="J30202" s="3"/>
      <c r="K30202" s="3"/>
      <c r="L30202" s="3"/>
      <c r="M30202" s="3"/>
      <c r="N30202" s="3"/>
    </row>
    <row r="30203">
      <c r="A30203" s="3"/>
      <c r="B30203" s="3"/>
      <c r="C30203" s="3"/>
      <c r="D30203" s="3"/>
      <c r="E30203" s="3"/>
      <c r="F30203" s="3"/>
      <c r="G30203" s="3"/>
      <c r="H30203" s="3"/>
      <c r="I30203" s="3"/>
      <c r="J30203" s="3"/>
      <c r="K30203" s="3"/>
      <c r="L30203" s="3"/>
      <c r="M30203" s="3"/>
      <c r="N30203" s="3"/>
    </row>
    <row r="30204">
      <c r="A30204" s="3"/>
      <c r="B30204" s="3"/>
      <c r="C30204" s="3"/>
      <c r="D30204" s="3"/>
      <c r="E30204" s="3"/>
      <c r="F30204" s="3"/>
      <c r="G30204" s="3"/>
      <c r="H30204" s="3"/>
      <c r="I30204" s="3"/>
      <c r="J30204" s="3"/>
      <c r="K30204" s="3"/>
      <c r="L30204" s="3"/>
      <c r="M30204" s="3"/>
      <c r="N30204" s="3"/>
    </row>
    <row r="30205">
      <c r="A30205" s="3"/>
      <c r="B30205" s="3"/>
      <c r="C30205" s="3"/>
      <c r="D30205" s="3"/>
      <c r="E30205" s="3"/>
      <c r="F30205" s="3"/>
      <c r="G30205" s="3"/>
      <c r="H30205" s="3"/>
      <c r="I30205" s="3"/>
      <c r="J30205" s="3"/>
      <c r="K30205" s="3"/>
      <c r="L30205" s="3"/>
      <c r="M30205" s="3"/>
      <c r="N30205" s="3"/>
    </row>
    <row r="30206">
      <c r="A30206" s="3"/>
      <c r="B30206" s="3"/>
      <c r="C30206" s="3"/>
      <c r="D30206" s="3"/>
      <c r="E30206" s="3"/>
      <c r="F30206" s="3"/>
      <c r="G30206" s="3"/>
      <c r="H30206" s="3"/>
      <c r="I30206" s="3"/>
      <c r="J30206" s="3"/>
      <c r="K30206" s="3"/>
      <c r="L30206" s="3"/>
      <c r="M30206" s="3"/>
      <c r="N30206" s="3"/>
    </row>
    <row r="30207">
      <c r="A30207" s="3"/>
      <c r="B30207" s="3"/>
      <c r="C30207" s="3"/>
      <c r="D30207" s="3"/>
      <c r="E30207" s="3"/>
      <c r="F30207" s="3"/>
      <c r="G30207" s="3"/>
      <c r="H30207" s="3"/>
      <c r="I30207" s="3"/>
      <c r="J30207" s="3"/>
      <c r="K30207" s="3"/>
      <c r="L30207" s="3"/>
      <c r="M30207" s="3"/>
      <c r="N30207" s="3"/>
    </row>
    <row r="30208">
      <c r="A30208" s="3"/>
      <c r="B30208" s="3"/>
      <c r="C30208" s="3"/>
      <c r="D30208" s="3"/>
      <c r="E30208" s="3"/>
      <c r="F30208" s="3"/>
      <c r="G30208" s="3"/>
      <c r="H30208" s="3"/>
      <c r="I30208" s="3"/>
      <c r="J30208" s="3"/>
      <c r="K30208" s="3"/>
      <c r="L30208" s="3"/>
      <c r="M30208" s="3"/>
      <c r="N30208" s="3"/>
    </row>
    <row r="30209">
      <c r="A30209" s="3"/>
      <c r="B30209" s="3"/>
      <c r="C30209" s="3"/>
      <c r="D30209" s="3"/>
      <c r="E30209" s="3"/>
      <c r="F30209" s="3"/>
      <c r="G30209" s="3"/>
      <c r="H30209" s="3"/>
      <c r="I30209" s="3"/>
      <c r="J30209" s="3"/>
      <c r="K30209" s="3"/>
      <c r="L30209" s="3"/>
      <c r="M30209" s="3"/>
      <c r="N30209" s="3"/>
    </row>
    <row r="30210">
      <c r="A30210" s="3"/>
      <c r="B30210" s="3"/>
      <c r="C30210" s="3"/>
      <c r="D30210" s="3"/>
      <c r="E30210" s="3"/>
      <c r="F30210" s="3"/>
      <c r="G30210" s="3"/>
      <c r="H30210" s="3"/>
      <c r="I30210" s="3"/>
      <c r="J30210" s="3"/>
      <c r="K30210" s="3"/>
      <c r="L30210" s="3"/>
      <c r="M30210" s="3"/>
      <c r="N30210" s="3"/>
    </row>
    <row r="30211">
      <c r="A30211" s="3"/>
      <c r="B30211" s="3"/>
      <c r="C30211" s="3"/>
      <c r="D30211" s="3"/>
      <c r="E30211" s="3"/>
      <c r="F30211" s="3"/>
      <c r="G30211" s="3"/>
      <c r="H30211" s="3"/>
      <c r="I30211" s="3"/>
      <c r="J30211" s="3"/>
      <c r="K30211" s="3"/>
      <c r="L30211" s="3"/>
      <c r="M30211" s="3"/>
      <c r="N30211" s="3"/>
    </row>
    <row r="30212">
      <c r="A30212" s="3"/>
      <c r="B30212" s="3"/>
      <c r="C30212" s="3"/>
      <c r="D30212" s="3"/>
      <c r="E30212" s="3"/>
      <c r="F30212" s="3"/>
      <c r="G30212" s="3"/>
      <c r="H30212" s="3"/>
      <c r="I30212" s="3"/>
      <c r="J30212" s="3"/>
      <c r="K30212" s="3"/>
      <c r="L30212" s="3"/>
      <c r="M30212" s="3"/>
      <c r="N30212" s="3"/>
    </row>
    <row r="30213">
      <c r="A30213" s="3"/>
      <c r="B30213" s="3"/>
      <c r="C30213" s="3"/>
      <c r="D30213" s="3"/>
      <c r="E30213" s="3"/>
      <c r="F30213" s="3"/>
      <c r="G30213" s="3"/>
      <c r="H30213" s="3"/>
      <c r="I30213" s="3"/>
      <c r="J30213" s="3"/>
      <c r="K30213" s="3"/>
      <c r="L30213" s="3"/>
      <c r="M30213" s="3"/>
      <c r="N30213" s="3"/>
    </row>
    <row r="30214">
      <c r="A30214" s="3"/>
      <c r="B30214" s="3"/>
      <c r="C30214" s="3"/>
      <c r="D30214" s="3"/>
      <c r="E30214" s="3"/>
      <c r="F30214" s="3"/>
      <c r="G30214" s="3"/>
      <c r="H30214" s="3"/>
      <c r="I30214" s="3"/>
      <c r="J30214" s="3"/>
      <c r="K30214" s="3"/>
      <c r="L30214" s="3"/>
      <c r="M30214" s="3"/>
      <c r="N30214" s="3"/>
    </row>
    <row r="30215">
      <c r="A30215" s="3"/>
      <c r="B30215" s="3"/>
      <c r="C30215" s="3"/>
      <c r="D30215" s="3"/>
      <c r="E30215" s="3"/>
      <c r="F30215" s="3"/>
      <c r="G30215" s="3"/>
      <c r="H30215" s="3"/>
      <c r="I30215" s="3"/>
      <c r="J30215" s="3"/>
      <c r="K30215" s="3"/>
      <c r="L30215" s="3"/>
      <c r="M30215" s="3"/>
      <c r="N30215" s="3"/>
    </row>
    <row r="30216">
      <c r="A30216" s="3"/>
      <c r="B30216" s="3"/>
      <c r="C30216" s="3"/>
      <c r="D30216" s="3"/>
      <c r="E30216" s="3"/>
      <c r="F30216" s="3"/>
      <c r="G30216" s="3"/>
      <c r="H30216" s="3"/>
      <c r="I30216" s="3"/>
      <c r="J30216" s="3"/>
      <c r="K30216" s="3"/>
      <c r="L30216" s="3"/>
      <c r="M30216" s="3"/>
      <c r="N30216" s="3"/>
    </row>
    <row r="30217">
      <c r="A30217" s="3"/>
      <c r="B30217" s="3"/>
      <c r="C30217" s="3"/>
      <c r="D30217" s="3"/>
      <c r="E30217" s="3"/>
      <c r="F30217" s="3"/>
      <c r="G30217" s="3"/>
      <c r="H30217" s="3"/>
      <c r="I30217" s="3"/>
      <c r="J30217" s="3"/>
      <c r="K30217" s="3"/>
      <c r="L30217" s="3"/>
      <c r="M30217" s="3"/>
      <c r="N30217" s="3"/>
    </row>
    <row r="30218">
      <c r="A30218" s="3"/>
      <c r="B30218" s="3"/>
      <c r="C30218" s="3"/>
      <c r="D30218" s="3"/>
      <c r="E30218" s="3"/>
      <c r="F30218" s="3"/>
      <c r="G30218" s="3"/>
      <c r="H30218" s="3"/>
      <c r="I30218" s="3"/>
      <c r="J30218" s="3"/>
      <c r="K30218" s="3"/>
      <c r="L30218" s="3"/>
      <c r="M30218" s="3"/>
      <c r="N30218" s="3"/>
    </row>
    <row r="30219">
      <c r="A30219" s="3"/>
      <c r="B30219" s="3"/>
      <c r="C30219" s="3"/>
      <c r="D30219" s="3"/>
      <c r="E30219" s="3"/>
      <c r="F30219" s="3"/>
      <c r="G30219" s="3"/>
      <c r="H30219" s="3"/>
      <c r="I30219" s="3"/>
      <c r="J30219" s="3"/>
      <c r="K30219" s="3"/>
      <c r="L30219" s="3"/>
      <c r="M30219" s="3"/>
      <c r="N30219" s="3"/>
    </row>
    <row r="30220">
      <c r="A30220" s="3"/>
      <c r="B30220" s="3"/>
      <c r="C30220" s="3"/>
      <c r="D30220" s="3"/>
      <c r="E30220" s="3"/>
      <c r="F30220" s="3"/>
      <c r="G30220" s="3"/>
      <c r="H30220" s="3"/>
      <c r="I30220" s="3"/>
      <c r="J30220" s="3"/>
      <c r="K30220" s="3"/>
      <c r="L30220" s="3"/>
      <c r="M30220" s="3"/>
      <c r="N30220" s="3"/>
    </row>
    <row r="30221">
      <c r="A30221" s="3"/>
      <c r="B30221" s="3"/>
      <c r="C30221" s="3"/>
      <c r="D30221" s="3"/>
      <c r="E30221" s="3"/>
      <c r="F30221" s="3"/>
      <c r="G30221" s="3"/>
      <c r="H30221" s="3"/>
      <c r="I30221" s="3"/>
      <c r="J30221" s="3"/>
      <c r="K30221" s="3"/>
      <c r="L30221" s="3"/>
      <c r="M30221" s="3"/>
      <c r="N30221" s="3"/>
    </row>
    <row r="30222">
      <c r="A30222" s="3"/>
      <c r="B30222" s="3"/>
      <c r="C30222" s="3"/>
      <c r="D30222" s="3"/>
      <c r="E30222" s="3"/>
      <c r="F30222" s="3"/>
      <c r="G30222" s="3"/>
      <c r="H30222" s="3"/>
      <c r="I30222" s="3"/>
      <c r="J30222" s="3"/>
      <c r="K30222" s="3"/>
      <c r="L30222" s="3"/>
      <c r="M30222" s="3"/>
      <c r="N30222" s="3"/>
    </row>
    <row r="30223">
      <c r="A30223" s="3"/>
      <c r="B30223" s="3"/>
      <c r="C30223" s="3"/>
      <c r="D30223" s="3"/>
      <c r="E30223" s="3"/>
      <c r="F30223" s="3"/>
      <c r="G30223" s="3"/>
      <c r="H30223" s="3"/>
      <c r="I30223" s="3"/>
      <c r="J30223" s="3"/>
      <c r="K30223" s="3"/>
      <c r="L30223" s="3"/>
      <c r="M30223" s="3"/>
      <c r="N30223" s="3"/>
    </row>
    <row r="30224">
      <c r="A30224" s="3"/>
      <c r="B30224" s="3"/>
      <c r="C30224" s="3"/>
      <c r="D30224" s="3"/>
      <c r="E30224" s="3"/>
      <c r="F30224" s="3"/>
      <c r="G30224" s="3"/>
      <c r="H30224" s="3"/>
      <c r="I30224" s="3"/>
      <c r="J30224" s="3"/>
      <c r="K30224" s="3"/>
      <c r="L30224" s="3"/>
      <c r="M30224" s="3"/>
      <c r="N30224" s="3"/>
    </row>
    <row r="30225">
      <c r="A30225" s="3"/>
      <c r="B30225" s="3"/>
      <c r="C30225" s="3"/>
      <c r="D30225" s="3"/>
      <c r="E30225" s="3"/>
      <c r="F30225" s="3"/>
      <c r="G30225" s="3"/>
      <c r="H30225" s="3"/>
      <c r="I30225" s="3"/>
      <c r="J30225" s="3"/>
      <c r="K30225" s="3"/>
      <c r="L30225" s="3"/>
      <c r="M30225" s="3"/>
      <c r="N30225" s="3"/>
    </row>
    <row r="30226">
      <c r="A30226" s="3"/>
      <c r="B30226" s="3"/>
      <c r="C30226" s="3"/>
      <c r="D30226" s="3"/>
      <c r="E30226" s="3"/>
      <c r="F30226" s="3"/>
      <c r="G30226" s="3"/>
      <c r="H30226" s="3"/>
      <c r="I30226" s="3"/>
      <c r="J30226" s="3"/>
      <c r="K30226" s="3"/>
      <c r="L30226" s="3"/>
      <c r="M30226" s="3"/>
      <c r="N30226" s="3"/>
    </row>
    <row r="30227">
      <c r="A30227" s="3"/>
      <c r="B30227" s="3"/>
      <c r="C30227" s="3"/>
      <c r="D30227" s="3"/>
      <c r="E30227" s="3"/>
      <c r="F30227" s="3"/>
      <c r="G30227" s="3"/>
      <c r="H30227" s="3"/>
      <c r="I30227" s="3"/>
      <c r="J30227" s="3"/>
      <c r="K30227" s="3"/>
      <c r="L30227" s="3"/>
      <c r="M30227" s="3"/>
      <c r="N30227" s="3"/>
    </row>
    <row r="30228">
      <c r="A30228" s="3"/>
      <c r="B30228" s="3"/>
      <c r="C30228" s="3"/>
      <c r="D30228" s="3"/>
      <c r="E30228" s="3"/>
      <c r="F30228" s="3"/>
      <c r="G30228" s="3"/>
      <c r="H30228" s="3"/>
      <c r="I30228" s="3"/>
      <c r="J30228" s="3"/>
      <c r="K30228" s="3"/>
      <c r="L30228" s="3"/>
      <c r="M30228" s="3"/>
      <c r="N30228" s="3"/>
    </row>
    <row r="30229">
      <c r="A30229" s="3"/>
      <c r="B30229" s="3"/>
      <c r="C30229" s="3"/>
      <c r="D30229" s="3"/>
      <c r="E30229" s="3"/>
      <c r="F30229" s="3"/>
      <c r="G30229" s="3"/>
      <c r="H30229" s="3"/>
      <c r="I30229" s="3"/>
      <c r="J30229" s="3"/>
      <c r="K30229" s="3"/>
      <c r="L30229" s="3"/>
      <c r="M30229" s="3"/>
      <c r="N30229" s="3"/>
    </row>
    <row r="30230">
      <c r="A30230" s="3"/>
      <c r="B30230" s="3"/>
      <c r="C30230" s="3"/>
      <c r="D30230" s="3"/>
      <c r="E30230" s="3"/>
      <c r="F30230" s="3"/>
      <c r="G30230" s="3"/>
      <c r="H30230" s="3"/>
      <c r="I30230" s="3"/>
      <c r="J30230" s="3"/>
      <c r="K30230" s="3"/>
      <c r="L30230" s="3"/>
      <c r="M30230" s="3"/>
      <c r="N30230" s="3"/>
    </row>
    <row r="30231">
      <c r="A30231" s="3"/>
      <c r="B30231" s="3"/>
      <c r="C30231" s="3"/>
      <c r="D30231" s="3"/>
      <c r="E30231" s="3"/>
      <c r="F30231" s="3"/>
      <c r="G30231" s="3"/>
      <c r="H30231" s="3"/>
      <c r="I30231" s="3"/>
      <c r="J30231" s="3"/>
      <c r="K30231" s="3"/>
      <c r="L30231" s="3"/>
      <c r="M30231" s="3"/>
      <c r="N30231" s="3"/>
    </row>
    <row r="30232">
      <c r="A30232" s="3"/>
      <c r="B30232" s="3"/>
      <c r="C30232" s="3"/>
      <c r="D30232" s="3"/>
      <c r="E30232" s="3"/>
      <c r="F30232" s="3"/>
      <c r="G30232" s="3"/>
      <c r="H30232" s="3"/>
      <c r="I30232" s="3"/>
      <c r="J30232" s="3"/>
      <c r="K30232" s="3"/>
      <c r="L30232" s="3"/>
      <c r="M30232" s="3"/>
      <c r="N30232" s="3"/>
    </row>
    <row r="30233">
      <c r="A30233" s="3"/>
      <c r="B30233" s="3"/>
      <c r="C30233" s="3"/>
      <c r="D30233" s="3"/>
      <c r="E30233" s="3"/>
      <c r="F30233" s="3"/>
      <c r="G30233" s="3"/>
      <c r="H30233" s="3"/>
      <c r="I30233" s="3"/>
      <c r="J30233" s="3"/>
      <c r="K30233" s="3"/>
      <c r="L30233" s="3"/>
      <c r="M30233" s="3"/>
      <c r="N30233" s="3"/>
    </row>
    <row r="30234">
      <c r="A30234" s="3"/>
      <c r="B30234" s="3"/>
      <c r="C30234" s="3"/>
      <c r="D30234" s="3"/>
      <c r="E30234" s="3"/>
      <c r="F30234" s="3"/>
      <c r="G30234" s="3"/>
      <c r="H30234" s="3"/>
      <c r="I30234" s="3"/>
      <c r="J30234" s="3"/>
      <c r="K30234" s="3"/>
      <c r="L30234" s="3"/>
      <c r="M30234" s="3"/>
      <c r="N30234" s="3"/>
    </row>
    <row r="30235">
      <c r="A30235" s="3"/>
      <c r="B30235" s="3"/>
      <c r="C30235" s="3"/>
      <c r="D30235" s="3"/>
      <c r="E30235" s="3"/>
      <c r="F30235" s="3"/>
      <c r="G30235" s="3"/>
      <c r="H30235" s="3"/>
      <c r="I30235" s="3"/>
      <c r="J30235" s="3"/>
      <c r="K30235" s="3"/>
      <c r="L30235" s="3"/>
      <c r="M30235" s="3"/>
      <c r="N30235" s="3"/>
    </row>
    <row r="30236">
      <c r="A30236" s="3"/>
      <c r="B30236" s="3"/>
      <c r="C30236" s="3"/>
      <c r="D30236" s="3"/>
      <c r="E30236" s="3"/>
      <c r="F30236" s="3"/>
      <c r="G30236" s="3"/>
      <c r="H30236" s="3"/>
      <c r="I30236" s="3"/>
      <c r="J30236" s="3"/>
      <c r="K30236" s="3"/>
      <c r="L30236" s="3"/>
      <c r="M30236" s="3"/>
      <c r="N30236" s="3"/>
    </row>
    <row r="30237">
      <c r="A30237" s="3"/>
      <c r="B30237" s="3"/>
      <c r="C30237" s="3"/>
      <c r="D30237" s="3"/>
      <c r="E30237" s="3"/>
      <c r="F30237" s="3"/>
      <c r="G30237" s="3"/>
      <c r="H30237" s="3"/>
      <c r="I30237" s="3"/>
      <c r="J30237" s="3"/>
      <c r="K30237" s="3"/>
      <c r="L30237" s="3"/>
      <c r="M30237" s="3"/>
      <c r="N30237" s="3"/>
    </row>
    <row r="30238">
      <c r="A30238" s="3"/>
      <c r="B30238" s="3"/>
      <c r="C30238" s="3"/>
      <c r="D30238" s="3"/>
      <c r="E30238" s="3"/>
      <c r="F30238" s="3"/>
      <c r="G30238" s="3"/>
      <c r="H30238" s="3"/>
      <c r="I30238" s="3"/>
      <c r="J30238" s="3"/>
      <c r="K30238" s="3"/>
      <c r="L30238" s="3"/>
      <c r="M30238" s="3"/>
      <c r="N30238" s="3"/>
    </row>
    <row r="30239">
      <c r="A30239" s="3"/>
      <c r="B30239" s="3"/>
      <c r="C30239" s="3"/>
      <c r="D30239" s="3"/>
      <c r="E30239" s="3"/>
      <c r="F30239" s="3"/>
      <c r="G30239" s="3"/>
      <c r="H30239" s="3"/>
      <c r="I30239" s="3"/>
      <c r="J30239" s="3"/>
      <c r="K30239" s="3"/>
      <c r="L30239" s="3"/>
      <c r="M30239" s="3"/>
      <c r="N30239" s="3"/>
    </row>
    <row r="30240">
      <c r="A30240" s="3"/>
      <c r="B30240" s="3"/>
      <c r="C30240" s="3"/>
      <c r="D30240" s="3"/>
      <c r="E30240" s="3"/>
      <c r="F30240" s="3"/>
      <c r="G30240" s="3"/>
      <c r="H30240" s="3"/>
      <c r="I30240" s="3"/>
      <c r="J30240" s="3"/>
      <c r="K30240" s="3"/>
      <c r="L30240" s="3"/>
      <c r="M30240" s="3"/>
      <c r="N30240" s="3"/>
    </row>
    <row r="30241">
      <c r="A30241" s="3"/>
      <c r="B30241" s="3"/>
      <c r="C30241" s="3"/>
      <c r="D30241" s="3"/>
      <c r="E30241" s="3"/>
      <c r="F30241" s="3"/>
      <c r="G30241" s="3"/>
      <c r="H30241" s="3"/>
      <c r="I30241" s="3"/>
      <c r="J30241" s="3"/>
      <c r="K30241" s="3"/>
      <c r="L30241" s="3"/>
      <c r="M30241" s="3"/>
      <c r="N30241" s="3"/>
    </row>
    <row r="30242">
      <c r="A30242" s="3"/>
      <c r="B30242" s="3"/>
      <c r="C30242" s="3"/>
      <c r="D30242" s="3"/>
      <c r="E30242" s="3"/>
      <c r="F30242" s="3"/>
      <c r="G30242" s="3"/>
      <c r="H30242" s="3"/>
      <c r="I30242" s="3"/>
      <c r="J30242" s="3"/>
      <c r="K30242" s="3"/>
      <c r="L30242" s="3"/>
      <c r="M30242" s="3"/>
      <c r="N30242" s="3"/>
    </row>
    <row r="30243">
      <c r="A30243" s="3"/>
      <c r="B30243" s="3"/>
      <c r="C30243" s="3"/>
      <c r="D30243" s="3"/>
      <c r="E30243" s="3"/>
      <c r="F30243" s="3"/>
      <c r="G30243" s="3"/>
      <c r="H30243" s="3"/>
      <c r="I30243" s="3"/>
      <c r="J30243" s="3"/>
      <c r="K30243" s="3"/>
      <c r="L30243" s="3"/>
      <c r="M30243" s="3"/>
      <c r="N30243" s="3"/>
    </row>
    <row r="30244">
      <c r="A30244" s="3"/>
      <c r="B30244" s="3"/>
      <c r="C30244" s="3"/>
      <c r="D30244" s="3"/>
      <c r="E30244" s="3"/>
      <c r="F30244" s="3"/>
      <c r="G30244" s="3"/>
      <c r="H30244" s="3"/>
      <c r="I30244" s="3"/>
      <c r="J30244" s="3"/>
      <c r="K30244" s="3"/>
      <c r="L30244" s="3"/>
      <c r="M30244" s="3"/>
      <c r="N30244" s="3"/>
    </row>
    <row r="30245">
      <c r="A30245" s="3"/>
      <c r="B30245" s="3"/>
      <c r="C30245" s="3"/>
      <c r="D30245" s="3"/>
      <c r="E30245" s="3"/>
      <c r="F30245" s="3"/>
      <c r="G30245" s="3"/>
      <c r="H30245" s="3"/>
      <c r="I30245" s="3"/>
      <c r="J30245" s="3"/>
      <c r="K30245" s="3"/>
      <c r="L30245" s="3"/>
      <c r="M30245" s="3"/>
      <c r="N30245" s="3"/>
    </row>
    <row r="30246">
      <c r="A30246" s="3"/>
      <c r="B30246" s="3"/>
      <c r="C30246" s="3"/>
      <c r="D30246" s="3"/>
      <c r="E30246" s="3"/>
      <c r="F30246" s="3"/>
      <c r="G30246" s="3"/>
      <c r="H30246" s="3"/>
      <c r="I30246" s="3"/>
      <c r="J30246" s="3"/>
      <c r="K30246" s="3"/>
      <c r="L30246" s="3"/>
      <c r="M30246" s="3"/>
      <c r="N30246" s="3"/>
    </row>
    <row r="30247">
      <c r="A30247" s="3"/>
      <c r="B30247" s="3"/>
      <c r="C30247" s="3"/>
      <c r="D30247" s="3"/>
      <c r="E30247" s="3"/>
      <c r="F30247" s="3"/>
      <c r="G30247" s="3"/>
      <c r="H30247" s="3"/>
      <c r="I30247" s="3"/>
      <c r="J30247" s="3"/>
      <c r="K30247" s="3"/>
      <c r="L30247" s="3"/>
      <c r="M30247" s="3"/>
      <c r="N30247" s="3"/>
    </row>
    <row r="30248">
      <c r="A30248" s="3"/>
      <c r="B30248" s="3"/>
      <c r="C30248" s="3"/>
      <c r="D30248" s="3"/>
      <c r="E30248" s="3"/>
      <c r="F30248" s="3"/>
      <c r="G30248" s="3"/>
      <c r="H30248" s="3"/>
      <c r="I30248" s="3"/>
      <c r="J30248" s="3"/>
      <c r="K30248" s="3"/>
      <c r="L30248" s="3"/>
      <c r="M30248" s="3"/>
      <c r="N30248" s="3"/>
    </row>
    <row r="30249">
      <c r="A30249" s="3"/>
      <c r="B30249" s="3"/>
      <c r="C30249" s="3"/>
      <c r="D30249" s="3"/>
      <c r="E30249" s="3"/>
      <c r="F30249" s="3"/>
      <c r="G30249" s="3"/>
      <c r="H30249" s="3"/>
      <c r="I30249" s="3"/>
      <c r="J30249" s="3"/>
      <c r="K30249" s="3"/>
      <c r="L30249" s="3"/>
      <c r="M30249" s="3"/>
      <c r="N30249" s="3"/>
    </row>
    <row r="30250">
      <c r="A30250" s="3"/>
      <c r="B30250" s="3"/>
      <c r="C30250" s="3"/>
      <c r="D30250" s="3"/>
      <c r="E30250" s="3"/>
      <c r="F30250" s="3"/>
      <c r="G30250" s="3"/>
      <c r="H30250" s="3"/>
      <c r="I30250" s="3"/>
      <c r="J30250" s="3"/>
      <c r="K30250" s="3"/>
      <c r="L30250" s="3"/>
      <c r="M30250" s="3"/>
      <c r="N30250" s="3"/>
    </row>
    <row r="30251">
      <c r="A30251" s="3"/>
      <c r="B30251" s="3"/>
      <c r="C30251" s="3"/>
      <c r="D30251" s="3"/>
      <c r="E30251" s="3"/>
      <c r="F30251" s="3"/>
      <c r="G30251" s="3"/>
      <c r="H30251" s="3"/>
      <c r="I30251" s="3"/>
      <c r="J30251" s="3"/>
      <c r="K30251" s="3"/>
      <c r="L30251" s="3"/>
      <c r="M30251" s="3"/>
      <c r="N30251" s="3"/>
    </row>
    <row r="30252">
      <c r="A30252" s="3"/>
      <c r="B30252" s="3"/>
      <c r="C30252" s="3"/>
      <c r="D30252" s="3"/>
      <c r="E30252" s="3"/>
      <c r="F30252" s="3"/>
      <c r="G30252" s="3"/>
      <c r="H30252" s="3"/>
      <c r="I30252" s="3"/>
      <c r="J30252" s="3"/>
      <c r="K30252" s="3"/>
      <c r="L30252" s="3"/>
      <c r="M30252" s="3"/>
      <c r="N30252" s="3"/>
    </row>
    <row r="30253">
      <c r="A30253" s="3"/>
      <c r="B30253" s="3"/>
      <c r="C30253" s="3"/>
      <c r="D30253" s="3"/>
      <c r="E30253" s="3"/>
      <c r="F30253" s="3"/>
      <c r="G30253" s="3"/>
      <c r="H30253" s="3"/>
      <c r="I30253" s="3"/>
      <c r="J30253" s="3"/>
      <c r="K30253" s="3"/>
      <c r="L30253" s="3"/>
      <c r="M30253" s="3"/>
      <c r="N30253" s="3"/>
    </row>
    <row r="30254">
      <c r="A30254" s="3"/>
      <c r="B30254" s="3"/>
      <c r="C30254" s="3"/>
      <c r="D30254" s="3"/>
      <c r="E30254" s="3"/>
      <c r="F30254" s="3"/>
      <c r="G30254" s="3"/>
      <c r="H30254" s="3"/>
      <c r="I30254" s="3"/>
      <c r="J30254" s="3"/>
      <c r="K30254" s="3"/>
      <c r="L30254" s="3"/>
      <c r="M30254" s="3"/>
      <c r="N30254" s="3"/>
    </row>
    <row r="30255">
      <c r="A30255" s="3"/>
      <c r="B30255" s="3"/>
      <c r="C30255" s="3"/>
      <c r="D30255" s="3"/>
      <c r="E30255" s="3"/>
      <c r="F30255" s="3"/>
      <c r="G30255" s="3"/>
      <c r="H30255" s="3"/>
      <c r="I30255" s="3"/>
      <c r="J30255" s="3"/>
      <c r="K30255" s="3"/>
      <c r="L30255" s="3"/>
      <c r="M30255" s="3"/>
      <c r="N30255" s="3"/>
    </row>
    <row r="30256">
      <c r="A30256" s="3"/>
      <c r="B30256" s="3"/>
      <c r="C30256" s="3"/>
      <c r="D30256" s="3"/>
      <c r="E30256" s="3"/>
      <c r="F30256" s="3"/>
      <c r="G30256" s="3"/>
      <c r="H30256" s="3"/>
      <c r="I30256" s="3"/>
      <c r="J30256" s="3"/>
      <c r="K30256" s="3"/>
      <c r="L30256" s="3"/>
      <c r="M30256" s="3"/>
      <c r="N30256" s="3"/>
    </row>
    <row r="30257">
      <c r="A30257" s="3"/>
      <c r="B30257" s="3"/>
      <c r="C30257" s="3"/>
      <c r="D30257" s="3"/>
      <c r="E30257" s="3"/>
      <c r="F30257" s="3"/>
      <c r="G30257" s="3"/>
      <c r="H30257" s="3"/>
      <c r="I30257" s="3"/>
      <c r="J30257" s="3"/>
      <c r="K30257" s="3"/>
      <c r="L30257" s="3"/>
      <c r="M30257" s="3"/>
      <c r="N30257" s="3"/>
    </row>
    <row r="30258">
      <c r="A30258" s="3"/>
      <c r="B30258" s="3"/>
      <c r="C30258" s="3"/>
      <c r="D30258" s="3"/>
      <c r="E30258" s="3"/>
      <c r="F30258" s="3"/>
      <c r="G30258" s="3"/>
      <c r="H30258" s="3"/>
      <c r="I30258" s="3"/>
      <c r="J30258" s="3"/>
      <c r="K30258" s="3"/>
      <c r="L30258" s="3"/>
      <c r="M30258" s="3"/>
      <c r="N30258" s="3"/>
    </row>
    <row r="30259">
      <c r="A30259" s="3"/>
      <c r="B30259" s="3"/>
      <c r="C30259" s="3"/>
      <c r="D30259" s="3"/>
      <c r="E30259" s="3"/>
      <c r="F30259" s="3"/>
      <c r="G30259" s="3"/>
      <c r="H30259" s="3"/>
      <c r="I30259" s="3"/>
      <c r="J30259" s="3"/>
      <c r="K30259" s="3"/>
      <c r="L30259" s="3"/>
      <c r="M30259" s="3"/>
      <c r="N30259" s="3"/>
    </row>
    <row r="30260">
      <c r="A30260" s="3"/>
      <c r="B30260" s="3"/>
      <c r="C30260" s="3"/>
      <c r="D30260" s="3"/>
      <c r="E30260" s="3"/>
      <c r="F30260" s="3"/>
      <c r="G30260" s="3"/>
      <c r="H30260" s="3"/>
      <c r="I30260" s="3"/>
      <c r="J30260" s="3"/>
      <c r="K30260" s="3"/>
      <c r="L30260" s="3"/>
      <c r="M30260" s="3"/>
      <c r="N30260" s="3"/>
    </row>
    <row r="30261">
      <c r="A30261" s="3"/>
      <c r="B30261" s="3"/>
      <c r="C30261" s="3"/>
      <c r="D30261" s="3"/>
      <c r="E30261" s="3"/>
      <c r="F30261" s="3"/>
      <c r="G30261" s="3"/>
      <c r="H30261" s="3"/>
      <c r="I30261" s="3"/>
      <c r="J30261" s="3"/>
      <c r="K30261" s="3"/>
      <c r="L30261" s="3"/>
      <c r="M30261" s="3"/>
      <c r="N30261" s="3"/>
    </row>
    <row r="30262">
      <c r="A30262" s="3"/>
      <c r="B30262" s="3"/>
      <c r="C30262" s="3"/>
      <c r="D30262" s="3"/>
      <c r="E30262" s="3"/>
      <c r="F30262" s="3"/>
      <c r="G30262" s="3"/>
      <c r="H30262" s="3"/>
      <c r="I30262" s="3"/>
      <c r="J30262" s="3"/>
      <c r="K30262" s="3"/>
      <c r="L30262" s="3"/>
      <c r="M30262" s="3"/>
      <c r="N30262" s="3"/>
    </row>
    <row r="30263">
      <c r="A30263" s="3"/>
      <c r="B30263" s="3"/>
      <c r="C30263" s="3"/>
      <c r="D30263" s="3"/>
      <c r="E30263" s="3"/>
      <c r="F30263" s="3"/>
      <c r="G30263" s="3"/>
      <c r="H30263" s="3"/>
      <c r="I30263" s="3"/>
      <c r="J30263" s="3"/>
      <c r="K30263" s="3"/>
      <c r="L30263" s="3"/>
      <c r="M30263" s="3"/>
      <c r="N30263" s="3"/>
    </row>
    <row r="30264">
      <c r="A30264" s="3"/>
      <c r="B30264" s="3"/>
      <c r="C30264" s="3"/>
      <c r="D30264" s="3"/>
      <c r="E30264" s="3"/>
      <c r="F30264" s="3"/>
      <c r="G30264" s="3"/>
      <c r="H30264" s="3"/>
      <c r="I30264" s="3"/>
      <c r="J30264" s="3"/>
      <c r="K30264" s="3"/>
      <c r="L30264" s="3"/>
      <c r="M30264" s="3"/>
      <c r="N30264" s="3"/>
    </row>
    <row r="30265">
      <c r="A30265" s="3"/>
      <c r="B30265" s="3"/>
      <c r="C30265" s="3"/>
      <c r="D30265" s="3"/>
      <c r="E30265" s="3"/>
      <c r="F30265" s="3"/>
      <c r="G30265" s="3"/>
      <c r="H30265" s="3"/>
      <c r="I30265" s="3"/>
      <c r="J30265" s="3"/>
      <c r="K30265" s="3"/>
      <c r="L30265" s="3"/>
      <c r="M30265" s="3"/>
      <c r="N30265" s="3"/>
    </row>
    <row r="30266">
      <c r="A30266" s="3"/>
      <c r="B30266" s="3"/>
      <c r="C30266" s="3"/>
      <c r="D30266" s="3"/>
      <c r="E30266" s="3"/>
      <c r="F30266" s="3"/>
      <c r="G30266" s="3"/>
      <c r="H30266" s="3"/>
      <c r="I30266" s="3"/>
      <c r="J30266" s="3"/>
      <c r="K30266" s="3"/>
      <c r="L30266" s="3"/>
      <c r="M30266" s="3"/>
      <c r="N30266" s="3"/>
    </row>
    <row r="30267">
      <c r="A30267" s="3"/>
      <c r="B30267" s="3"/>
      <c r="C30267" s="3"/>
      <c r="D30267" s="3"/>
      <c r="E30267" s="3"/>
      <c r="F30267" s="3"/>
      <c r="G30267" s="3"/>
      <c r="H30267" s="3"/>
      <c r="I30267" s="3"/>
      <c r="J30267" s="3"/>
      <c r="K30267" s="3"/>
      <c r="L30267" s="3"/>
      <c r="M30267" s="3"/>
      <c r="N30267" s="3"/>
    </row>
    <row r="30268">
      <c r="A30268" s="3"/>
      <c r="B30268" s="3"/>
      <c r="C30268" s="3"/>
      <c r="D30268" s="3"/>
      <c r="E30268" s="3"/>
      <c r="F30268" s="3"/>
      <c r="G30268" s="3"/>
      <c r="H30268" s="3"/>
      <c r="I30268" s="3"/>
      <c r="J30268" s="3"/>
      <c r="K30268" s="3"/>
      <c r="L30268" s="3"/>
      <c r="M30268" s="3"/>
      <c r="N30268" s="3"/>
    </row>
    <row r="30269">
      <c r="A30269" s="3"/>
      <c r="B30269" s="3"/>
      <c r="C30269" s="3"/>
      <c r="D30269" s="3"/>
      <c r="E30269" s="3"/>
      <c r="F30269" s="3"/>
      <c r="G30269" s="3"/>
      <c r="H30269" s="3"/>
      <c r="I30269" s="3"/>
      <c r="J30269" s="3"/>
      <c r="K30269" s="3"/>
      <c r="L30269" s="3"/>
      <c r="M30269" s="3"/>
      <c r="N30269" s="3"/>
    </row>
    <row r="30270">
      <c r="A30270" s="3"/>
      <c r="B30270" s="3"/>
      <c r="C30270" s="3"/>
      <c r="D30270" s="3"/>
      <c r="E30270" s="3"/>
      <c r="F30270" s="3"/>
      <c r="G30270" s="3"/>
      <c r="H30270" s="3"/>
      <c r="I30270" s="3"/>
      <c r="J30270" s="3"/>
      <c r="K30270" s="3"/>
      <c r="L30270" s="3"/>
      <c r="M30270" s="3"/>
      <c r="N30270" s="3"/>
    </row>
    <row r="30271">
      <c r="A30271" s="3"/>
      <c r="B30271" s="3"/>
      <c r="C30271" s="3"/>
      <c r="D30271" s="3"/>
      <c r="E30271" s="3"/>
      <c r="F30271" s="3"/>
      <c r="G30271" s="3"/>
      <c r="H30271" s="3"/>
      <c r="I30271" s="3"/>
      <c r="J30271" s="3"/>
      <c r="K30271" s="3"/>
      <c r="L30271" s="3"/>
      <c r="M30271" s="3"/>
      <c r="N30271" s="3"/>
    </row>
    <row r="30272">
      <c r="A30272" s="3"/>
      <c r="B30272" s="3"/>
      <c r="C30272" s="3"/>
      <c r="D30272" s="3"/>
      <c r="E30272" s="3"/>
      <c r="F30272" s="3"/>
      <c r="G30272" s="3"/>
      <c r="H30272" s="3"/>
      <c r="I30272" s="3"/>
      <c r="J30272" s="3"/>
      <c r="K30272" s="3"/>
      <c r="L30272" s="3"/>
      <c r="M30272" s="3"/>
      <c r="N30272" s="3"/>
    </row>
    <row r="30273">
      <c r="A30273" s="3"/>
      <c r="B30273" s="3"/>
      <c r="C30273" s="3"/>
      <c r="D30273" s="3"/>
      <c r="E30273" s="3"/>
      <c r="F30273" s="3"/>
      <c r="G30273" s="3"/>
      <c r="H30273" s="3"/>
      <c r="I30273" s="3"/>
      <c r="J30273" s="3"/>
      <c r="K30273" s="3"/>
      <c r="L30273" s="3"/>
      <c r="M30273" s="3"/>
      <c r="N30273" s="3"/>
    </row>
    <row r="30274">
      <c r="A30274" s="3"/>
      <c r="B30274" s="3"/>
      <c r="C30274" s="3"/>
      <c r="D30274" s="3"/>
      <c r="E30274" s="3"/>
      <c r="F30274" s="3"/>
      <c r="G30274" s="3"/>
      <c r="H30274" s="3"/>
      <c r="I30274" s="3"/>
      <c r="J30274" s="3"/>
      <c r="K30274" s="3"/>
      <c r="L30274" s="3"/>
      <c r="M30274" s="3"/>
      <c r="N30274" s="3"/>
    </row>
    <row r="30275">
      <c r="A30275" s="3"/>
      <c r="B30275" s="3"/>
      <c r="C30275" s="3"/>
      <c r="D30275" s="3"/>
      <c r="E30275" s="3"/>
      <c r="F30275" s="3"/>
      <c r="G30275" s="3"/>
      <c r="H30275" s="3"/>
      <c r="I30275" s="3"/>
      <c r="J30275" s="3"/>
      <c r="K30275" s="3"/>
      <c r="L30275" s="3"/>
      <c r="M30275" s="3"/>
      <c r="N30275" s="3"/>
    </row>
    <row r="30276">
      <c r="A30276" s="3"/>
      <c r="B30276" s="3"/>
      <c r="C30276" s="3"/>
      <c r="D30276" s="3"/>
      <c r="E30276" s="3"/>
      <c r="F30276" s="3"/>
      <c r="G30276" s="3"/>
      <c r="H30276" s="3"/>
      <c r="I30276" s="3"/>
      <c r="J30276" s="3"/>
      <c r="K30276" s="3"/>
      <c r="L30276" s="3"/>
      <c r="M30276" s="3"/>
      <c r="N30276" s="3"/>
    </row>
    <row r="30277">
      <c r="A30277" s="3"/>
      <c r="B30277" s="3"/>
      <c r="C30277" s="3"/>
      <c r="D30277" s="3"/>
      <c r="E30277" s="3"/>
      <c r="F30277" s="3"/>
      <c r="G30277" s="3"/>
      <c r="H30277" s="3"/>
      <c r="I30277" s="3"/>
      <c r="J30277" s="3"/>
      <c r="K30277" s="3"/>
      <c r="L30277" s="3"/>
      <c r="M30277" s="3"/>
      <c r="N30277" s="3"/>
    </row>
    <row r="30278">
      <c r="A30278" s="3"/>
      <c r="B30278" s="3"/>
      <c r="C30278" s="3"/>
      <c r="D30278" s="3"/>
      <c r="E30278" s="3"/>
      <c r="F30278" s="3"/>
      <c r="G30278" s="3"/>
      <c r="H30278" s="3"/>
      <c r="I30278" s="3"/>
      <c r="J30278" s="3"/>
      <c r="K30278" s="3"/>
      <c r="L30278" s="3"/>
      <c r="M30278" s="3"/>
      <c r="N30278" s="3"/>
    </row>
    <row r="30279">
      <c r="A30279" s="3"/>
      <c r="B30279" s="3"/>
      <c r="C30279" s="3"/>
      <c r="D30279" s="3"/>
      <c r="E30279" s="3"/>
      <c r="F30279" s="3"/>
      <c r="G30279" s="3"/>
      <c r="H30279" s="3"/>
      <c r="I30279" s="3"/>
      <c r="J30279" s="3"/>
      <c r="K30279" s="3"/>
      <c r="L30279" s="3"/>
      <c r="M30279" s="3"/>
      <c r="N30279" s="3"/>
    </row>
    <row r="30280">
      <c r="A30280" s="3"/>
      <c r="B30280" s="3"/>
      <c r="C30280" s="3"/>
      <c r="D30280" s="3"/>
      <c r="E30280" s="3"/>
      <c r="F30280" s="3"/>
      <c r="G30280" s="3"/>
      <c r="H30280" s="3"/>
      <c r="I30280" s="3"/>
      <c r="J30280" s="3"/>
      <c r="K30280" s="3"/>
      <c r="L30280" s="3"/>
      <c r="M30280" s="3"/>
      <c r="N30280" s="3"/>
    </row>
    <row r="30281">
      <c r="A30281" s="3"/>
      <c r="B30281" s="3"/>
      <c r="C30281" s="3"/>
      <c r="D30281" s="3"/>
      <c r="E30281" s="3"/>
      <c r="F30281" s="3"/>
      <c r="G30281" s="3"/>
      <c r="H30281" s="3"/>
      <c r="I30281" s="3"/>
      <c r="J30281" s="3"/>
      <c r="K30281" s="3"/>
      <c r="L30281" s="3"/>
      <c r="M30281" s="3"/>
      <c r="N30281" s="3"/>
    </row>
    <row r="30282">
      <c r="A30282" s="3"/>
      <c r="B30282" s="3"/>
      <c r="C30282" s="3"/>
      <c r="D30282" s="3"/>
      <c r="E30282" s="3"/>
      <c r="F30282" s="3"/>
      <c r="G30282" s="3"/>
      <c r="H30282" s="3"/>
      <c r="I30282" s="3"/>
      <c r="J30282" s="3"/>
      <c r="K30282" s="3"/>
      <c r="L30282" s="3"/>
      <c r="M30282" s="3"/>
      <c r="N30282" s="3"/>
    </row>
    <row r="30283">
      <c r="A30283" s="3"/>
      <c r="B30283" s="3"/>
      <c r="C30283" s="3"/>
      <c r="D30283" s="3"/>
      <c r="E30283" s="3"/>
      <c r="F30283" s="3"/>
      <c r="G30283" s="3"/>
      <c r="H30283" s="3"/>
      <c r="I30283" s="3"/>
      <c r="J30283" s="3"/>
      <c r="K30283" s="3"/>
      <c r="L30283" s="3"/>
      <c r="M30283" s="3"/>
      <c r="N30283" s="3"/>
    </row>
    <row r="30284">
      <c r="A30284" s="3"/>
      <c r="B30284" s="3"/>
      <c r="C30284" s="3"/>
      <c r="D30284" s="3"/>
      <c r="E30284" s="3"/>
      <c r="F30284" s="3"/>
      <c r="G30284" s="3"/>
      <c r="H30284" s="3"/>
      <c r="I30284" s="3"/>
      <c r="J30284" s="3"/>
      <c r="K30284" s="3"/>
      <c r="L30284" s="3"/>
      <c r="M30284" s="3"/>
      <c r="N30284" s="3"/>
    </row>
    <row r="30285">
      <c r="A30285" s="3"/>
      <c r="B30285" s="3"/>
      <c r="C30285" s="3"/>
      <c r="D30285" s="3"/>
      <c r="E30285" s="3"/>
      <c r="F30285" s="3"/>
      <c r="G30285" s="3"/>
      <c r="H30285" s="3"/>
      <c r="I30285" s="3"/>
      <c r="J30285" s="3"/>
      <c r="K30285" s="3"/>
      <c r="L30285" s="3"/>
      <c r="M30285" s="3"/>
      <c r="N30285" s="3"/>
    </row>
    <row r="30286">
      <c r="A30286" s="3"/>
      <c r="B30286" s="3"/>
      <c r="C30286" s="3"/>
      <c r="D30286" s="3"/>
      <c r="E30286" s="3"/>
      <c r="F30286" s="3"/>
      <c r="G30286" s="3"/>
      <c r="H30286" s="3"/>
      <c r="I30286" s="3"/>
      <c r="J30286" s="3"/>
      <c r="K30286" s="3"/>
      <c r="L30286" s="3"/>
      <c r="M30286" s="3"/>
      <c r="N30286" s="3"/>
    </row>
    <row r="30287">
      <c r="A30287" s="3"/>
      <c r="B30287" s="3"/>
      <c r="C30287" s="3"/>
      <c r="D30287" s="3"/>
      <c r="E30287" s="3"/>
      <c r="F30287" s="3"/>
      <c r="G30287" s="3"/>
      <c r="H30287" s="3"/>
      <c r="I30287" s="3"/>
      <c r="J30287" s="3"/>
      <c r="K30287" s="3"/>
      <c r="L30287" s="3"/>
      <c r="M30287" s="3"/>
      <c r="N30287" s="3"/>
    </row>
    <row r="30288">
      <c r="A30288" s="3"/>
      <c r="B30288" s="3"/>
      <c r="C30288" s="3"/>
      <c r="D30288" s="3"/>
      <c r="E30288" s="3"/>
      <c r="F30288" s="3"/>
      <c r="G30288" s="3"/>
      <c r="H30288" s="3"/>
      <c r="I30288" s="3"/>
      <c r="J30288" s="3"/>
      <c r="K30288" s="3"/>
      <c r="L30288" s="3"/>
      <c r="M30288" s="3"/>
      <c r="N30288" s="3"/>
    </row>
    <row r="30289">
      <c r="A30289" s="3"/>
      <c r="B30289" s="3"/>
      <c r="C30289" s="3"/>
      <c r="D30289" s="3"/>
      <c r="E30289" s="3"/>
      <c r="F30289" s="3"/>
      <c r="G30289" s="3"/>
      <c r="H30289" s="3"/>
      <c r="I30289" s="3"/>
      <c r="J30289" s="3"/>
      <c r="K30289" s="3"/>
      <c r="L30289" s="3"/>
      <c r="M30289" s="3"/>
      <c r="N30289" s="3"/>
    </row>
    <row r="30290">
      <c r="A30290" s="3"/>
      <c r="B30290" s="3"/>
      <c r="C30290" s="3"/>
      <c r="D30290" s="3"/>
      <c r="E30290" s="3"/>
      <c r="F30290" s="3"/>
      <c r="G30290" s="3"/>
      <c r="H30290" s="3"/>
      <c r="I30290" s="3"/>
      <c r="J30290" s="3"/>
      <c r="K30290" s="3"/>
      <c r="L30290" s="3"/>
      <c r="M30290" s="3"/>
      <c r="N30290" s="3"/>
    </row>
    <row r="30291">
      <c r="A30291" s="3"/>
      <c r="B30291" s="3"/>
      <c r="C30291" s="3"/>
      <c r="D30291" s="3"/>
      <c r="E30291" s="3"/>
      <c r="F30291" s="3"/>
      <c r="G30291" s="3"/>
      <c r="H30291" s="3"/>
      <c r="I30291" s="3"/>
      <c r="J30291" s="3"/>
      <c r="K30291" s="3"/>
      <c r="L30291" s="3"/>
      <c r="M30291" s="3"/>
      <c r="N30291" s="3"/>
    </row>
    <row r="30292">
      <c r="A30292" s="3"/>
      <c r="B30292" s="3"/>
      <c r="C30292" s="3"/>
      <c r="D30292" s="3"/>
      <c r="E30292" s="3"/>
      <c r="F30292" s="3"/>
      <c r="G30292" s="3"/>
      <c r="H30292" s="3"/>
      <c r="I30292" s="3"/>
      <c r="J30292" s="3"/>
      <c r="K30292" s="3"/>
      <c r="L30292" s="3"/>
      <c r="M30292" s="3"/>
      <c r="N30292" s="3"/>
    </row>
    <row r="30293">
      <c r="A30293" s="3"/>
      <c r="B30293" s="3"/>
      <c r="C30293" s="3"/>
      <c r="D30293" s="3"/>
      <c r="E30293" s="3"/>
      <c r="F30293" s="3"/>
      <c r="G30293" s="3"/>
      <c r="H30293" s="3"/>
      <c r="I30293" s="3"/>
      <c r="J30293" s="3"/>
      <c r="K30293" s="3"/>
      <c r="L30293" s="3"/>
      <c r="M30293" s="3"/>
      <c r="N30293" s="3"/>
    </row>
    <row r="30294">
      <c r="A30294" s="3"/>
      <c r="B30294" s="3"/>
      <c r="C30294" s="3"/>
      <c r="D30294" s="3"/>
      <c r="E30294" s="3"/>
      <c r="F30294" s="3"/>
      <c r="G30294" s="3"/>
      <c r="H30294" s="3"/>
      <c r="I30294" s="3"/>
      <c r="J30294" s="3"/>
      <c r="K30294" s="3"/>
      <c r="L30294" s="3"/>
      <c r="M30294" s="3"/>
      <c r="N30294" s="3"/>
    </row>
    <row r="30295">
      <c r="A30295" s="3"/>
      <c r="B30295" s="3"/>
      <c r="C30295" s="3"/>
      <c r="D30295" s="3"/>
      <c r="E30295" s="3"/>
      <c r="F30295" s="3"/>
      <c r="G30295" s="3"/>
      <c r="H30295" s="3"/>
      <c r="I30295" s="3"/>
      <c r="J30295" s="3"/>
      <c r="K30295" s="3"/>
      <c r="L30295" s="3"/>
      <c r="M30295" s="3"/>
      <c r="N30295" s="3"/>
    </row>
    <row r="30296">
      <c r="A30296" s="3"/>
      <c r="B30296" s="3"/>
      <c r="C30296" s="3"/>
      <c r="D30296" s="3"/>
      <c r="E30296" s="3"/>
      <c r="F30296" s="3"/>
      <c r="G30296" s="3"/>
      <c r="H30296" s="3"/>
      <c r="I30296" s="3"/>
      <c r="J30296" s="3"/>
      <c r="K30296" s="3"/>
      <c r="L30296" s="3"/>
      <c r="M30296" s="3"/>
      <c r="N30296" s="3"/>
    </row>
    <row r="30297">
      <c r="A30297" s="3"/>
      <c r="B30297" s="3"/>
      <c r="C30297" s="3"/>
      <c r="D30297" s="3"/>
      <c r="E30297" s="3"/>
      <c r="F30297" s="3"/>
      <c r="G30297" s="3"/>
      <c r="H30297" s="3"/>
      <c r="I30297" s="3"/>
      <c r="J30297" s="3"/>
      <c r="K30297" s="3"/>
      <c r="L30297" s="3"/>
      <c r="M30297" s="3"/>
      <c r="N30297" s="3"/>
    </row>
    <row r="30298">
      <c r="A30298" s="3"/>
      <c r="B30298" s="3"/>
      <c r="C30298" s="3"/>
      <c r="D30298" s="3"/>
      <c r="E30298" s="3"/>
      <c r="F30298" s="3"/>
      <c r="G30298" s="3"/>
      <c r="H30298" s="3"/>
      <c r="I30298" s="3"/>
      <c r="J30298" s="3"/>
      <c r="K30298" s="3"/>
      <c r="L30298" s="3"/>
      <c r="M30298" s="3"/>
      <c r="N30298" s="3"/>
    </row>
    <row r="30299">
      <c r="A30299" s="3"/>
      <c r="B30299" s="3"/>
      <c r="C30299" s="3"/>
      <c r="D30299" s="3"/>
      <c r="E30299" s="3"/>
      <c r="F30299" s="3"/>
      <c r="G30299" s="3"/>
      <c r="H30299" s="3"/>
      <c r="I30299" s="3"/>
      <c r="J30299" s="3"/>
      <c r="K30299" s="3"/>
      <c r="L30299" s="3"/>
      <c r="M30299" s="3"/>
      <c r="N30299" s="3"/>
    </row>
    <row r="30300">
      <c r="A30300" s="3"/>
      <c r="B30300" s="3"/>
      <c r="C30300" s="3"/>
      <c r="D30300" s="3"/>
      <c r="E30300" s="3"/>
      <c r="F30300" s="3"/>
      <c r="G30300" s="3"/>
      <c r="H30300" s="3"/>
      <c r="I30300" s="3"/>
      <c r="J30300" s="3"/>
      <c r="K30300" s="3"/>
      <c r="L30300" s="3"/>
      <c r="M30300" s="3"/>
      <c r="N30300" s="3"/>
    </row>
    <row r="30301">
      <c r="A30301" s="3"/>
      <c r="B30301" s="3"/>
      <c r="C30301" s="3"/>
      <c r="D30301" s="3"/>
      <c r="E30301" s="3"/>
      <c r="F30301" s="3"/>
      <c r="G30301" s="3"/>
      <c r="H30301" s="3"/>
      <c r="I30301" s="3"/>
      <c r="J30301" s="3"/>
      <c r="K30301" s="3"/>
      <c r="L30301" s="3"/>
      <c r="M30301" s="3"/>
      <c r="N30301" s="3"/>
    </row>
    <row r="30302">
      <c r="A30302" s="3"/>
      <c r="B30302" s="3"/>
      <c r="C30302" s="3"/>
      <c r="D30302" s="3"/>
      <c r="E30302" s="3"/>
      <c r="F30302" s="3"/>
      <c r="G30302" s="3"/>
      <c r="H30302" s="3"/>
      <c r="I30302" s="3"/>
      <c r="J30302" s="3"/>
      <c r="K30302" s="3"/>
      <c r="L30302" s="3"/>
      <c r="M30302" s="3"/>
      <c r="N30302" s="3"/>
    </row>
    <row r="30303">
      <c r="A30303" s="3"/>
      <c r="B30303" s="3"/>
      <c r="C30303" s="3"/>
      <c r="D30303" s="3"/>
      <c r="E30303" s="3"/>
      <c r="F30303" s="3"/>
      <c r="G30303" s="3"/>
      <c r="H30303" s="3"/>
      <c r="I30303" s="3"/>
      <c r="J30303" s="3"/>
      <c r="K30303" s="3"/>
      <c r="L30303" s="3"/>
      <c r="M30303" s="3"/>
      <c r="N30303" s="3"/>
    </row>
    <row r="30304">
      <c r="A30304" s="3"/>
      <c r="B30304" s="3"/>
      <c r="C30304" s="3"/>
      <c r="D30304" s="3"/>
      <c r="E30304" s="3"/>
      <c r="F30304" s="3"/>
      <c r="G30304" s="3"/>
      <c r="H30304" s="3"/>
      <c r="I30304" s="3"/>
      <c r="J30304" s="3"/>
      <c r="K30304" s="3"/>
      <c r="L30304" s="3"/>
      <c r="M30304" s="3"/>
      <c r="N30304" s="3"/>
    </row>
    <row r="30305">
      <c r="A30305" s="3"/>
      <c r="B30305" s="3"/>
      <c r="C30305" s="3"/>
      <c r="D30305" s="3"/>
      <c r="E30305" s="3"/>
      <c r="F30305" s="3"/>
      <c r="G30305" s="3"/>
      <c r="H30305" s="3"/>
      <c r="I30305" s="3"/>
      <c r="J30305" s="3"/>
      <c r="K30305" s="3"/>
      <c r="L30305" s="3"/>
      <c r="M30305" s="3"/>
      <c r="N30305" s="3"/>
    </row>
    <row r="30306">
      <c r="A30306" s="3"/>
      <c r="B30306" s="3"/>
      <c r="C30306" s="3"/>
      <c r="D30306" s="3"/>
      <c r="E30306" s="3"/>
      <c r="F30306" s="3"/>
      <c r="G30306" s="3"/>
      <c r="H30306" s="3"/>
      <c r="I30306" s="3"/>
      <c r="J30306" s="3"/>
      <c r="K30306" s="3"/>
      <c r="L30306" s="3"/>
      <c r="M30306" s="3"/>
      <c r="N30306" s="3"/>
    </row>
    <row r="30307">
      <c r="A30307" s="3"/>
      <c r="B30307" s="3"/>
      <c r="C30307" s="3"/>
      <c r="D30307" s="3"/>
      <c r="E30307" s="3"/>
      <c r="F30307" s="3"/>
      <c r="G30307" s="3"/>
      <c r="H30307" s="3"/>
      <c r="I30307" s="3"/>
      <c r="J30307" s="3"/>
      <c r="K30307" s="3"/>
      <c r="L30307" s="3"/>
      <c r="M30307" s="3"/>
      <c r="N30307" s="3"/>
    </row>
    <row r="30308">
      <c r="A30308" s="3"/>
      <c r="B30308" s="3"/>
      <c r="C30308" s="3"/>
      <c r="D30308" s="3"/>
      <c r="E30308" s="3"/>
      <c r="F30308" s="3"/>
      <c r="G30308" s="3"/>
      <c r="H30308" s="3"/>
      <c r="I30308" s="3"/>
      <c r="J30308" s="3"/>
      <c r="K30308" s="3"/>
      <c r="L30308" s="3"/>
      <c r="M30308" s="3"/>
      <c r="N30308" s="3"/>
    </row>
    <row r="30309">
      <c r="A30309" s="3"/>
      <c r="B30309" s="3"/>
      <c r="C30309" s="3"/>
      <c r="D30309" s="3"/>
      <c r="E30309" s="3"/>
      <c r="F30309" s="3"/>
      <c r="G30309" s="3"/>
      <c r="H30309" s="3"/>
      <c r="I30309" s="3"/>
      <c r="J30309" s="3"/>
      <c r="K30309" s="3"/>
      <c r="L30309" s="3"/>
      <c r="M30309" s="3"/>
      <c r="N30309" s="3"/>
    </row>
    <row r="30310">
      <c r="A30310" s="3"/>
      <c r="B30310" s="3"/>
      <c r="C30310" s="3"/>
      <c r="D30310" s="3"/>
      <c r="E30310" s="3"/>
      <c r="F30310" s="3"/>
      <c r="G30310" s="3"/>
      <c r="H30310" s="3"/>
      <c r="I30310" s="3"/>
      <c r="J30310" s="3"/>
      <c r="K30310" s="3"/>
      <c r="L30310" s="3"/>
      <c r="M30310" s="3"/>
      <c r="N30310" s="3"/>
    </row>
    <row r="30311">
      <c r="A30311" s="3"/>
      <c r="B30311" s="3"/>
      <c r="C30311" s="3"/>
      <c r="D30311" s="3"/>
      <c r="E30311" s="3"/>
      <c r="F30311" s="3"/>
      <c r="G30311" s="3"/>
      <c r="H30311" s="3"/>
      <c r="I30311" s="3"/>
      <c r="J30311" s="3"/>
      <c r="K30311" s="3"/>
      <c r="L30311" s="3"/>
      <c r="M30311" s="3"/>
      <c r="N30311" s="3"/>
    </row>
    <row r="30312">
      <c r="A30312" s="3"/>
      <c r="B30312" s="3"/>
      <c r="C30312" s="3"/>
      <c r="D30312" s="3"/>
      <c r="E30312" s="3"/>
      <c r="F30312" s="3"/>
      <c r="G30312" s="3"/>
      <c r="H30312" s="3"/>
      <c r="I30312" s="3"/>
      <c r="J30312" s="3"/>
      <c r="K30312" s="3"/>
      <c r="L30312" s="3"/>
      <c r="M30312" s="3"/>
      <c r="N30312" s="3"/>
    </row>
    <row r="30313">
      <c r="A30313" s="3"/>
      <c r="B30313" s="3"/>
      <c r="C30313" s="3"/>
      <c r="D30313" s="3"/>
      <c r="E30313" s="3"/>
      <c r="F30313" s="3"/>
      <c r="G30313" s="3"/>
      <c r="H30313" s="3"/>
      <c r="I30313" s="3"/>
      <c r="J30313" s="3"/>
      <c r="K30313" s="3"/>
      <c r="L30313" s="3"/>
      <c r="M30313" s="3"/>
      <c r="N30313" s="3"/>
    </row>
    <row r="30314">
      <c r="A30314" s="3"/>
      <c r="B30314" s="3"/>
      <c r="C30314" s="3"/>
      <c r="D30314" s="3"/>
      <c r="E30314" s="3"/>
      <c r="F30314" s="3"/>
      <c r="G30314" s="3"/>
      <c r="H30314" s="3"/>
      <c r="I30314" s="3"/>
      <c r="J30314" s="3"/>
      <c r="K30314" s="3"/>
      <c r="L30314" s="3"/>
      <c r="M30314" s="3"/>
      <c r="N30314" s="3"/>
    </row>
    <row r="30315">
      <c r="A30315" s="3"/>
      <c r="B30315" s="3"/>
      <c r="C30315" s="3"/>
      <c r="D30315" s="3"/>
      <c r="E30315" s="3"/>
      <c r="F30315" s="3"/>
      <c r="G30315" s="3"/>
      <c r="H30315" s="3"/>
      <c r="I30315" s="3"/>
      <c r="J30315" s="3"/>
      <c r="K30315" s="3"/>
      <c r="L30315" s="3"/>
      <c r="M30315" s="3"/>
      <c r="N30315" s="3"/>
    </row>
    <row r="30316">
      <c r="A30316" s="3"/>
      <c r="B30316" s="3"/>
      <c r="C30316" s="3"/>
      <c r="D30316" s="3"/>
      <c r="E30316" s="3"/>
      <c r="F30316" s="3"/>
      <c r="G30316" s="3"/>
      <c r="H30316" s="3"/>
      <c r="I30316" s="3"/>
      <c r="J30316" s="3"/>
      <c r="K30316" s="3"/>
      <c r="L30316" s="3"/>
      <c r="M30316" s="3"/>
      <c r="N30316" s="3"/>
    </row>
    <row r="30317">
      <c r="A30317" s="3"/>
      <c r="B30317" s="3"/>
      <c r="C30317" s="3"/>
      <c r="D30317" s="3"/>
      <c r="E30317" s="3"/>
      <c r="F30317" s="3"/>
      <c r="G30317" s="3"/>
      <c r="H30317" s="3"/>
      <c r="I30317" s="3"/>
      <c r="J30317" s="3"/>
      <c r="K30317" s="3"/>
      <c r="L30317" s="3"/>
      <c r="M30317" s="3"/>
      <c r="N30317" s="3"/>
    </row>
    <row r="30318">
      <c r="A30318" s="3"/>
      <c r="B30318" s="3"/>
      <c r="C30318" s="3"/>
      <c r="D30318" s="3"/>
      <c r="E30318" s="3"/>
      <c r="F30318" s="3"/>
      <c r="G30318" s="3"/>
      <c r="H30318" s="3"/>
      <c r="I30318" s="3"/>
      <c r="J30318" s="3"/>
      <c r="K30318" s="3"/>
      <c r="L30318" s="3"/>
      <c r="M30318" s="3"/>
      <c r="N30318" s="3"/>
    </row>
    <row r="30319">
      <c r="A30319" s="3"/>
      <c r="B30319" s="3"/>
      <c r="C30319" s="3"/>
      <c r="D30319" s="3"/>
      <c r="E30319" s="3"/>
      <c r="F30319" s="3"/>
      <c r="G30319" s="3"/>
      <c r="H30319" s="3"/>
      <c r="I30319" s="3"/>
      <c r="J30319" s="3"/>
      <c r="K30319" s="3"/>
      <c r="L30319" s="3"/>
      <c r="M30319" s="3"/>
      <c r="N30319" s="3"/>
    </row>
    <row r="30320">
      <c r="A30320" s="3"/>
      <c r="B30320" s="3"/>
      <c r="C30320" s="3"/>
      <c r="D30320" s="3"/>
      <c r="E30320" s="3"/>
      <c r="F30320" s="3"/>
      <c r="G30320" s="3"/>
      <c r="H30320" s="3"/>
      <c r="I30320" s="3"/>
      <c r="J30320" s="3"/>
      <c r="K30320" s="3"/>
      <c r="L30320" s="3"/>
      <c r="M30320" s="3"/>
      <c r="N30320" s="3"/>
    </row>
    <row r="30321">
      <c r="A30321" s="3"/>
      <c r="B30321" s="3"/>
      <c r="C30321" s="3"/>
      <c r="D30321" s="3"/>
      <c r="E30321" s="3"/>
      <c r="F30321" s="3"/>
      <c r="G30321" s="3"/>
      <c r="H30321" s="3"/>
      <c r="I30321" s="3"/>
      <c r="J30321" s="3"/>
      <c r="K30321" s="3"/>
      <c r="L30321" s="3"/>
      <c r="M30321" s="3"/>
      <c r="N30321" s="3"/>
    </row>
    <row r="30322">
      <c r="A30322" s="3"/>
      <c r="B30322" s="3"/>
      <c r="C30322" s="3"/>
      <c r="D30322" s="3"/>
      <c r="E30322" s="3"/>
      <c r="F30322" s="3"/>
      <c r="G30322" s="3"/>
      <c r="H30322" s="3"/>
      <c r="I30322" s="3"/>
      <c r="J30322" s="3"/>
      <c r="K30322" s="3"/>
      <c r="L30322" s="3"/>
      <c r="M30322" s="3"/>
      <c r="N30322" s="3"/>
    </row>
    <row r="30323">
      <c r="A30323" s="3"/>
      <c r="B30323" s="3"/>
      <c r="C30323" s="3"/>
      <c r="D30323" s="3"/>
      <c r="E30323" s="3"/>
      <c r="F30323" s="3"/>
      <c r="G30323" s="3"/>
      <c r="H30323" s="3"/>
      <c r="I30323" s="3"/>
      <c r="J30323" s="3"/>
      <c r="K30323" s="3"/>
      <c r="L30323" s="3"/>
      <c r="M30323" s="3"/>
      <c r="N30323" s="3"/>
    </row>
    <row r="30324">
      <c r="A30324" s="3"/>
      <c r="B30324" s="3"/>
      <c r="C30324" s="3"/>
      <c r="D30324" s="3"/>
      <c r="E30324" s="3"/>
      <c r="F30324" s="3"/>
      <c r="G30324" s="3"/>
      <c r="H30324" s="3"/>
      <c r="I30324" s="3"/>
      <c r="J30324" s="3"/>
      <c r="K30324" s="3"/>
      <c r="L30324" s="3"/>
      <c r="M30324" s="3"/>
      <c r="N30324" s="3"/>
    </row>
    <row r="30325">
      <c r="A30325" s="3"/>
      <c r="B30325" s="3"/>
      <c r="C30325" s="3"/>
      <c r="D30325" s="3"/>
      <c r="E30325" s="3"/>
      <c r="F30325" s="3"/>
      <c r="G30325" s="3"/>
      <c r="H30325" s="3"/>
      <c r="I30325" s="3"/>
      <c r="J30325" s="3"/>
      <c r="K30325" s="3"/>
      <c r="L30325" s="3"/>
      <c r="M30325" s="3"/>
      <c r="N30325" s="3"/>
    </row>
    <row r="30326">
      <c r="A30326" s="3"/>
      <c r="B30326" s="3"/>
      <c r="C30326" s="3"/>
      <c r="D30326" s="3"/>
      <c r="E30326" s="3"/>
      <c r="F30326" s="3"/>
      <c r="G30326" s="3"/>
      <c r="H30326" s="3"/>
      <c r="I30326" s="3"/>
      <c r="J30326" s="3"/>
      <c r="K30326" s="3"/>
      <c r="L30326" s="3"/>
      <c r="M30326" s="3"/>
      <c r="N30326" s="3"/>
    </row>
    <row r="30327">
      <c r="A30327" s="3"/>
      <c r="B30327" s="3"/>
      <c r="C30327" s="3"/>
      <c r="D30327" s="3"/>
      <c r="E30327" s="3"/>
      <c r="F30327" s="3"/>
      <c r="G30327" s="3"/>
      <c r="H30327" s="3"/>
      <c r="I30327" s="3"/>
      <c r="J30327" s="3"/>
      <c r="K30327" s="3"/>
      <c r="L30327" s="3"/>
      <c r="M30327" s="3"/>
      <c r="N30327" s="3"/>
    </row>
    <row r="30328">
      <c r="A30328" s="3"/>
      <c r="B30328" s="3"/>
      <c r="C30328" s="3"/>
      <c r="D30328" s="3"/>
      <c r="E30328" s="3"/>
      <c r="F30328" s="3"/>
      <c r="G30328" s="3"/>
      <c r="H30328" s="3"/>
      <c r="I30328" s="3"/>
      <c r="J30328" s="3"/>
      <c r="K30328" s="3"/>
      <c r="L30328" s="3"/>
      <c r="M30328" s="3"/>
      <c r="N30328" s="3"/>
    </row>
    <row r="30329">
      <c r="A30329" s="3"/>
      <c r="B30329" s="3"/>
      <c r="C30329" s="3"/>
      <c r="D30329" s="3"/>
      <c r="E30329" s="3"/>
      <c r="F30329" s="3"/>
      <c r="G30329" s="3"/>
      <c r="H30329" s="3"/>
      <c r="I30329" s="3"/>
      <c r="J30329" s="3"/>
      <c r="K30329" s="3"/>
      <c r="L30329" s="3"/>
      <c r="M30329" s="3"/>
      <c r="N30329" s="3"/>
    </row>
    <row r="30330">
      <c r="A30330" s="3"/>
      <c r="B30330" s="3"/>
      <c r="C30330" s="3"/>
      <c r="D30330" s="3"/>
      <c r="E30330" s="3"/>
      <c r="F30330" s="3"/>
      <c r="G30330" s="3"/>
      <c r="H30330" s="3"/>
      <c r="I30330" s="3"/>
      <c r="J30330" s="3"/>
      <c r="K30330" s="3"/>
      <c r="L30330" s="3"/>
      <c r="M30330" s="3"/>
      <c r="N30330" s="3"/>
    </row>
    <row r="30331">
      <c r="A30331" s="3"/>
      <c r="B30331" s="3"/>
      <c r="C30331" s="3"/>
      <c r="D30331" s="3"/>
      <c r="E30331" s="3"/>
      <c r="F30331" s="3"/>
      <c r="G30331" s="3"/>
      <c r="H30331" s="3"/>
      <c r="I30331" s="3"/>
      <c r="J30331" s="3"/>
      <c r="K30331" s="3"/>
      <c r="L30331" s="3"/>
      <c r="M30331" s="3"/>
      <c r="N30331" s="3"/>
    </row>
    <row r="30332">
      <c r="A30332" s="3"/>
      <c r="B30332" s="3"/>
      <c r="C30332" s="3"/>
      <c r="D30332" s="3"/>
      <c r="E30332" s="3"/>
      <c r="F30332" s="3"/>
      <c r="G30332" s="3"/>
      <c r="H30332" s="3"/>
      <c r="I30332" s="3"/>
      <c r="J30332" s="3"/>
      <c r="K30332" s="3"/>
      <c r="L30332" s="3"/>
      <c r="M30332" s="3"/>
      <c r="N30332" s="3"/>
    </row>
    <row r="30333">
      <c r="A30333" s="3"/>
      <c r="B30333" s="3"/>
      <c r="C30333" s="3"/>
      <c r="D30333" s="3"/>
      <c r="E30333" s="3"/>
      <c r="F30333" s="3"/>
      <c r="G30333" s="3"/>
      <c r="H30333" s="3"/>
      <c r="I30333" s="3"/>
      <c r="J30333" s="3"/>
      <c r="K30333" s="3"/>
      <c r="L30333" s="3"/>
      <c r="M30333" s="3"/>
      <c r="N30333" s="3"/>
    </row>
    <row r="30334">
      <c r="A30334" s="3"/>
      <c r="B30334" s="3"/>
      <c r="C30334" s="3"/>
      <c r="D30334" s="3"/>
      <c r="E30334" s="3"/>
      <c r="F30334" s="3"/>
      <c r="G30334" s="3"/>
      <c r="H30334" s="3"/>
      <c r="I30334" s="3"/>
      <c r="J30334" s="3"/>
      <c r="K30334" s="3"/>
      <c r="L30334" s="3"/>
      <c r="M30334" s="3"/>
      <c r="N30334" s="3"/>
    </row>
    <row r="30335">
      <c r="A30335" s="3"/>
      <c r="B30335" s="3"/>
      <c r="C30335" s="3"/>
      <c r="D30335" s="3"/>
      <c r="E30335" s="3"/>
      <c r="F30335" s="3"/>
      <c r="G30335" s="3"/>
      <c r="H30335" s="3"/>
      <c r="I30335" s="3"/>
      <c r="J30335" s="3"/>
      <c r="K30335" s="3"/>
      <c r="L30335" s="3"/>
      <c r="M30335" s="3"/>
      <c r="N30335" s="3"/>
    </row>
    <row r="30336">
      <c r="A30336" s="3"/>
      <c r="B30336" s="3"/>
      <c r="C30336" s="3"/>
      <c r="D30336" s="3"/>
      <c r="E30336" s="3"/>
      <c r="F30336" s="3"/>
      <c r="G30336" s="3"/>
      <c r="H30336" s="3"/>
      <c r="I30336" s="3"/>
      <c r="J30336" s="3"/>
      <c r="K30336" s="3"/>
      <c r="L30336" s="3"/>
      <c r="M30336" s="3"/>
      <c r="N30336" s="3"/>
    </row>
    <row r="30337">
      <c r="A30337" s="3"/>
      <c r="B30337" s="3"/>
      <c r="C30337" s="3"/>
      <c r="D30337" s="3"/>
      <c r="E30337" s="3"/>
      <c r="F30337" s="3"/>
      <c r="G30337" s="3"/>
      <c r="H30337" s="3"/>
      <c r="I30337" s="3"/>
      <c r="J30337" s="3"/>
      <c r="K30337" s="3"/>
      <c r="L30337" s="3"/>
      <c r="M30337" s="3"/>
      <c r="N30337" s="3"/>
    </row>
    <row r="30338">
      <c r="A30338" s="3"/>
      <c r="B30338" s="3"/>
      <c r="C30338" s="3"/>
      <c r="D30338" s="3"/>
      <c r="E30338" s="3"/>
      <c r="F30338" s="3"/>
      <c r="G30338" s="3"/>
      <c r="H30338" s="3"/>
      <c r="I30338" s="3"/>
      <c r="J30338" s="3"/>
      <c r="K30338" s="3"/>
      <c r="L30338" s="3"/>
      <c r="M30338" s="3"/>
      <c r="N30338" s="3"/>
    </row>
    <row r="30339">
      <c r="A30339" s="3"/>
      <c r="B30339" s="3"/>
      <c r="C30339" s="3"/>
      <c r="D30339" s="3"/>
      <c r="E30339" s="3"/>
      <c r="F30339" s="3"/>
      <c r="G30339" s="3"/>
      <c r="H30339" s="3"/>
      <c r="I30339" s="3"/>
      <c r="J30339" s="3"/>
      <c r="K30339" s="3"/>
      <c r="L30339" s="3"/>
      <c r="M30339" s="3"/>
      <c r="N30339" s="3"/>
    </row>
    <row r="30340">
      <c r="A30340" s="3"/>
      <c r="B30340" s="3"/>
      <c r="C30340" s="3"/>
      <c r="D30340" s="3"/>
      <c r="E30340" s="3"/>
      <c r="F30340" s="3"/>
      <c r="G30340" s="3"/>
      <c r="H30340" s="3"/>
      <c r="I30340" s="3"/>
      <c r="J30340" s="3"/>
      <c r="K30340" s="3"/>
      <c r="L30340" s="3"/>
      <c r="M30340" s="3"/>
      <c r="N30340" s="3"/>
    </row>
    <row r="30341">
      <c r="A30341" s="3"/>
      <c r="B30341" s="3"/>
      <c r="C30341" s="3"/>
      <c r="D30341" s="3"/>
      <c r="E30341" s="3"/>
      <c r="F30341" s="3"/>
      <c r="G30341" s="3"/>
      <c r="H30341" s="3"/>
      <c r="I30341" s="3"/>
      <c r="J30341" s="3"/>
      <c r="K30341" s="3"/>
      <c r="L30341" s="3"/>
      <c r="M30341" s="3"/>
      <c r="N30341" s="3"/>
    </row>
    <row r="30342">
      <c r="A30342" s="3"/>
      <c r="B30342" s="3"/>
      <c r="C30342" s="3"/>
      <c r="D30342" s="3"/>
      <c r="E30342" s="3"/>
      <c r="F30342" s="3"/>
      <c r="G30342" s="3"/>
      <c r="H30342" s="3"/>
      <c r="I30342" s="3"/>
      <c r="J30342" s="3"/>
      <c r="K30342" s="3"/>
      <c r="L30342" s="3"/>
      <c r="M30342" s="3"/>
      <c r="N30342" s="3"/>
    </row>
    <row r="30343">
      <c r="A30343" s="3"/>
      <c r="B30343" s="3"/>
      <c r="C30343" s="3"/>
      <c r="D30343" s="3"/>
      <c r="E30343" s="3"/>
      <c r="F30343" s="3"/>
      <c r="G30343" s="3"/>
      <c r="H30343" s="3"/>
      <c r="I30343" s="3"/>
      <c r="J30343" s="3"/>
      <c r="K30343" s="3"/>
      <c r="L30343" s="3"/>
      <c r="M30343" s="3"/>
      <c r="N30343" s="3"/>
    </row>
    <row r="30344">
      <c r="A30344" s="3"/>
      <c r="B30344" s="3"/>
      <c r="C30344" s="3"/>
      <c r="D30344" s="3"/>
      <c r="E30344" s="3"/>
      <c r="F30344" s="3"/>
      <c r="G30344" s="3"/>
      <c r="H30344" s="3"/>
      <c r="I30344" s="3"/>
      <c r="J30344" s="3"/>
      <c r="K30344" s="3"/>
      <c r="L30344" s="3"/>
      <c r="M30344" s="3"/>
      <c r="N30344" s="3"/>
    </row>
    <row r="30345">
      <c r="A30345" s="3"/>
      <c r="B30345" s="3"/>
      <c r="C30345" s="3"/>
      <c r="D30345" s="3"/>
      <c r="E30345" s="3"/>
      <c r="F30345" s="3"/>
      <c r="G30345" s="3"/>
      <c r="H30345" s="3"/>
      <c r="I30345" s="3"/>
      <c r="J30345" s="3"/>
      <c r="K30345" s="3"/>
      <c r="L30345" s="3"/>
      <c r="M30345" s="3"/>
      <c r="N30345" s="3"/>
    </row>
    <row r="30346">
      <c r="A30346" s="3"/>
      <c r="B30346" s="3"/>
      <c r="C30346" s="3"/>
      <c r="D30346" s="3"/>
      <c r="E30346" s="3"/>
      <c r="F30346" s="3"/>
      <c r="G30346" s="3"/>
      <c r="H30346" s="3"/>
      <c r="I30346" s="3"/>
      <c r="J30346" s="3"/>
      <c r="K30346" s="3"/>
      <c r="L30346" s="3"/>
      <c r="M30346" s="3"/>
      <c r="N30346" s="3"/>
    </row>
    <row r="30347">
      <c r="A30347" s="3"/>
      <c r="B30347" s="3"/>
      <c r="C30347" s="3"/>
      <c r="D30347" s="3"/>
      <c r="E30347" s="3"/>
      <c r="F30347" s="3"/>
      <c r="G30347" s="3"/>
      <c r="H30347" s="3"/>
      <c r="I30347" s="3"/>
      <c r="J30347" s="3"/>
      <c r="K30347" s="3"/>
      <c r="L30347" s="3"/>
      <c r="M30347" s="3"/>
      <c r="N30347" s="3"/>
    </row>
    <row r="30348">
      <c r="A30348" s="3"/>
      <c r="B30348" s="3"/>
      <c r="C30348" s="3"/>
      <c r="D30348" s="3"/>
      <c r="E30348" s="3"/>
      <c r="F30348" s="3"/>
      <c r="G30348" s="3"/>
      <c r="H30348" s="3"/>
      <c r="I30348" s="3"/>
      <c r="J30348" s="3"/>
      <c r="K30348" s="3"/>
      <c r="L30348" s="3"/>
      <c r="M30348" s="3"/>
      <c r="N30348" s="3"/>
    </row>
    <row r="30349">
      <c r="A30349" s="3"/>
      <c r="B30349" s="3"/>
      <c r="C30349" s="3"/>
      <c r="D30349" s="3"/>
      <c r="E30349" s="3"/>
      <c r="F30349" s="3"/>
      <c r="G30349" s="3"/>
      <c r="H30349" s="3"/>
      <c r="I30349" s="3"/>
      <c r="J30349" s="3"/>
      <c r="K30349" s="3"/>
      <c r="L30349" s="3"/>
      <c r="M30349" s="3"/>
      <c r="N30349" s="3"/>
    </row>
    <row r="30350">
      <c r="A30350" s="3"/>
      <c r="B30350" s="3"/>
      <c r="C30350" s="3"/>
      <c r="D30350" s="3"/>
      <c r="E30350" s="3"/>
      <c r="F30350" s="3"/>
      <c r="G30350" s="3"/>
      <c r="H30350" s="3"/>
      <c r="I30350" s="3"/>
      <c r="J30350" s="3"/>
      <c r="K30350" s="3"/>
      <c r="L30350" s="3"/>
      <c r="M30350" s="3"/>
      <c r="N30350" s="3"/>
    </row>
    <row r="30351">
      <c r="A30351" s="3"/>
      <c r="B30351" s="3"/>
      <c r="C30351" s="3"/>
      <c r="D30351" s="3"/>
      <c r="E30351" s="3"/>
      <c r="F30351" s="3"/>
      <c r="G30351" s="3"/>
      <c r="H30351" s="3"/>
      <c r="I30351" s="3"/>
      <c r="J30351" s="3"/>
      <c r="K30351" s="3"/>
      <c r="L30351" s="3"/>
      <c r="M30351" s="3"/>
      <c r="N30351" s="3"/>
    </row>
    <row r="30352">
      <c r="A30352" s="3"/>
      <c r="B30352" s="3"/>
      <c r="C30352" s="3"/>
      <c r="D30352" s="3"/>
      <c r="E30352" s="3"/>
      <c r="F30352" s="3"/>
      <c r="G30352" s="3"/>
      <c r="H30352" s="3"/>
      <c r="I30352" s="3"/>
      <c r="J30352" s="3"/>
      <c r="K30352" s="3"/>
      <c r="L30352" s="3"/>
      <c r="M30352" s="3"/>
      <c r="N30352" s="3"/>
    </row>
    <row r="30353">
      <c r="A30353" s="3"/>
      <c r="B30353" s="3"/>
      <c r="C30353" s="3"/>
      <c r="D30353" s="3"/>
      <c r="E30353" s="3"/>
      <c r="F30353" s="3"/>
      <c r="G30353" s="3"/>
      <c r="H30353" s="3"/>
      <c r="I30353" s="3"/>
      <c r="J30353" s="3"/>
      <c r="K30353" s="3"/>
      <c r="L30353" s="3"/>
      <c r="M30353" s="3"/>
      <c r="N30353" s="3"/>
    </row>
    <row r="30354">
      <c r="A30354" s="3"/>
      <c r="B30354" s="3"/>
      <c r="C30354" s="3"/>
      <c r="D30354" s="3"/>
      <c r="E30354" s="3"/>
      <c r="F30354" s="3"/>
      <c r="G30354" s="3"/>
      <c r="H30354" s="3"/>
      <c r="I30354" s="3"/>
      <c r="J30354" s="3"/>
      <c r="K30354" s="3"/>
      <c r="L30354" s="3"/>
      <c r="M30354" s="3"/>
      <c r="N30354" s="3"/>
    </row>
    <row r="30355">
      <c r="A30355" s="3"/>
      <c r="B30355" s="3"/>
      <c r="C30355" s="3"/>
      <c r="D30355" s="3"/>
      <c r="E30355" s="3"/>
      <c r="F30355" s="3"/>
      <c r="G30355" s="3"/>
      <c r="H30355" s="3"/>
      <c r="I30355" s="3"/>
      <c r="J30355" s="3"/>
      <c r="K30355" s="3"/>
      <c r="L30355" s="3"/>
      <c r="M30355" s="3"/>
      <c r="N30355" s="3"/>
    </row>
    <row r="30356">
      <c r="A30356" s="3"/>
      <c r="B30356" s="3"/>
      <c r="C30356" s="3"/>
      <c r="D30356" s="3"/>
      <c r="E30356" s="3"/>
      <c r="F30356" s="3"/>
      <c r="G30356" s="3"/>
      <c r="H30356" s="3"/>
      <c r="I30356" s="3"/>
      <c r="J30356" s="3"/>
      <c r="K30356" s="3"/>
      <c r="L30356" s="3"/>
      <c r="M30356" s="3"/>
      <c r="N30356" s="3"/>
    </row>
    <row r="30357">
      <c r="A30357" s="3"/>
      <c r="B30357" s="3"/>
      <c r="C30357" s="3"/>
      <c r="D30357" s="3"/>
      <c r="E30357" s="3"/>
      <c r="F30357" s="3"/>
      <c r="G30357" s="3"/>
      <c r="H30357" s="3"/>
      <c r="I30357" s="3"/>
      <c r="J30357" s="3"/>
      <c r="K30357" s="3"/>
      <c r="L30357" s="3"/>
      <c r="M30357" s="3"/>
      <c r="N30357" s="3"/>
    </row>
    <row r="30358">
      <c r="A30358" s="3"/>
      <c r="B30358" s="3"/>
      <c r="C30358" s="3"/>
      <c r="D30358" s="3"/>
      <c r="E30358" s="3"/>
      <c r="F30358" s="3"/>
      <c r="G30358" s="3"/>
      <c r="H30358" s="3"/>
      <c r="I30358" s="3"/>
      <c r="J30358" s="3"/>
      <c r="K30358" s="3"/>
      <c r="L30358" s="3"/>
      <c r="M30358" s="3"/>
      <c r="N30358" s="3"/>
    </row>
    <row r="30359">
      <c r="A30359" s="3"/>
      <c r="B30359" s="3"/>
      <c r="C30359" s="3"/>
      <c r="D30359" s="3"/>
      <c r="E30359" s="3"/>
      <c r="F30359" s="3"/>
      <c r="G30359" s="3"/>
      <c r="H30359" s="3"/>
      <c r="I30359" s="3"/>
      <c r="J30359" s="3"/>
      <c r="K30359" s="3"/>
      <c r="L30359" s="3"/>
      <c r="M30359" s="3"/>
      <c r="N30359" s="3"/>
    </row>
    <row r="30360">
      <c r="A30360" s="3"/>
      <c r="B30360" s="3"/>
      <c r="C30360" s="3"/>
      <c r="D30360" s="3"/>
      <c r="E30360" s="3"/>
      <c r="F30360" s="3"/>
      <c r="G30360" s="3"/>
      <c r="H30360" s="3"/>
      <c r="I30360" s="3"/>
      <c r="J30360" s="3"/>
      <c r="K30360" s="3"/>
      <c r="L30360" s="3"/>
      <c r="M30360" s="3"/>
      <c r="N30360" s="3"/>
    </row>
    <row r="30361">
      <c r="A30361" s="3"/>
      <c r="B30361" s="3"/>
      <c r="C30361" s="3"/>
      <c r="D30361" s="3"/>
      <c r="E30361" s="3"/>
      <c r="F30361" s="3"/>
      <c r="G30361" s="3"/>
      <c r="H30361" s="3"/>
      <c r="I30361" s="3"/>
      <c r="J30361" s="3"/>
      <c r="K30361" s="3"/>
      <c r="L30361" s="3"/>
      <c r="M30361" s="3"/>
      <c r="N30361" s="3"/>
    </row>
    <row r="30362">
      <c r="A30362" s="3"/>
      <c r="B30362" s="3"/>
      <c r="C30362" s="3"/>
      <c r="D30362" s="3"/>
      <c r="E30362" s="3"/>
      <c r="F30362" s="3"/>
      <c r="G30362" s="3"/>
      <c r="H30362" s="3"/>
      <c r="I30362" s="3"/>
      <c r="J30362" s="3"/>
      <c r="K30362" s="3"/>
      <c r="L30362" s="3"/>
      <c r="M30362" s="3"/>
      <c r="N30362" s="3"/>
    </row>
    <row r="30363">
      <c r="A30363" s="3"/>
      <c r="B30363" s="3"/>
      <c r="C30363" s="3"/>
      <c r="D30363" s="3"/>
      <c r="E30363" s="3"/>
      <c r="F30363" s="3"/>
      <c r="G30363" s="3"/>
      <c r="H30363" s="3"/>
      <c r="I30363" s="3"/>
      <c r="J30363" s="3"/>
      <c r="K30363" s="3"/>
      <c r="L30363" s="3"/>
      <c r="M30363" s="3"/>
      <c r="N30363" s="3"/>
    </row>
    <row r="30364">
      <c r="A30364" s="3"/>
      <c r="B30364" s="3"/>
      <c r="C30364" s="3"/>
      <c r="D30364" s="3"/>
      <c r="E30364" s="3"/>
      <c r="F30364" s="3"/>
      <c r="G30364" s="3"/>
      <c r="H30364" s="3"/>
      <c r="I30364" s="3"/>
      <c r="J30364" s="3"/>
      <c r="K30364" s="3"/>
      <c r="L30364" s="3"/>
      <c r="M30364" s="3"/>
      <c r="N30364" s="3"/>
    </row>
    <row r="30365">
      <c r="A30365" s="3"/>
      <c r="B30365" s="3"/>
      <c r="C30365" s="3"/>
      <c r="D30365" s="3"/>
      <c r="E30365" s="3"/>
      <c r="F30365" s="3"/>
      <c r="G30365" s="3"/>
      <c r="H30365" s="3"/>
      <c r="I30365" s="3"/>
      <c r="J30365" s="3"/>
      <c r="K30365" s="3"/>
      <c r="L30365" s="3"/>
      <c r="M30365" s="3"/>
      <c r="N30365" s="3"/>
    </row>
    <row r="30366">
      <c r="A30366" s="3"/>
      <c r="B30366" s="3"/>
      <c r="C30366" s="3"/>
      <c r="D30366" s="3"/>
      <c r="E30366" s="3"/>
      <c r="F30366" s="3"/>
      <c r="G30366" s="3"/>
      <c r="H30366" s="3"/>
      <c r="I30366" s="3"/>
      <c r="J30366" s="3"/>
      <c r="K30366" s="3"/>
      <c r="L30366" s="3"/>
      <c r="M30366" s="3"/>
      <c r="N30366" s="3"/>
    </row>
    <row r="30367">
      <c r="A30367" s="3"/>
      <c r="B30367" s="3"/>
      <c r="C30367" s="3"/>
      <c r="D30367" s="3"/>
      <c r="E30367" s="3"/>
      <c r="F30367" s="3"/>
      <c r="G30367" s="3"/>
      <c r="H30367" s="3"/>
      <c r="I30367" s="3"/>
      <c r="J30367" s="3"/>
      <c r="K30367" s="3"/>
      <c r="L30367" s="3"/>
      <c r="M30367" s="3"/>
      <c r="N30367" s="3"/>
    </row>
    <row r="30368">
      <c r="A30368" s="3"/>
      <c r="B30368" s="3"/>
      <c r="C30368" s="3"/>
      <c r="D30368" s="3"/>
      <c r="E30368" s="3"/>
      <c r="F30368" s="3"/>
      <c r="G30368" s="3"/>
      <c r="H30368" s="3"/>
      <c r="I30368" s="3"/>
      <c r="J30368" s="3"/>
      <c r="K30368" s="3"/>
      <c r="L30368" s="3"/>
      <c r="M30368" s="3"/>
      <c r="N30368" s="3"/>
    </row>
    <row r="30369">
      <c r="A30369" s="3"/>
      <c r="B30369" s="3"/>
      <c r="C30369" s="3"/>
      <c r="D30369" s="3"/>
      <c r="E30369" s="3"/>
      <c r="F30369" s="3"/>
      <c r="G30369" s="3"/>
      <c r="H30369" s="3"/>
      <c r="I30369" s="3"/>
      <c r="J30369" s="3"/>
      <c r="K30369" s="3"/>
      <c r="L30369" s="3"/>
      <c r="M30369" s="3"/>
      <c r="N30369" s="3"/>
    </row>
    <row r="30370">
      <c r="A30370" s="3"/>
      <c r="B30370" s="3"/>
      <c r="C30370" s="3"/>
      <c r="D30370" s="3"/>
      <c r="E30370" s="3"/>
      <c r="F30370" s="3"/>
      <c r="G30370" s="3"/>
      <c r="H30370" s="3"/>
      <c r="I30370" s="3"/>
      <c r="J30370" s="3"/>
      <c r="K30370" s="3"/>
      <c r="L30370" s="3"/>
      <c r="M30370" s="3"/>
      <c r="N30370" s="3"/>
    </row>
    <row r="30371">
      <c r="A30371" s="3"/>
      <c r="B30371" s="3"/>
      <c r="C30371" s="3"/>
      <c r="D30371" s="3"/>
      <c r="E30371" s="3"/>
      <c r="F30371" s="3"/>
      <c r="G30371" s="3"/>
      <c r="H30371" s="3"/>
      <c r="I30371" s="3"/>
      <c r="J30371" s="3"/>
      <c r="K30371" s="3"/>
      <c r="L30371" s="3"/>
      <c r="M30371" s="3"/>
      <c r="N30371" s="3"/>
    </row>
    <row r="30372">
      <c r="A30372" s="3"/>
      <c r="B30372" s="3"/>
      <c r="C30372" s="3"/>
      <c r="D30372" s="3"/>
      <c r="E30372" s="3"/>
      <c r="F30372" s="3"/>
      <c r="G30372" s="3"/>
      <c r="H30372" s="3"/>
      <c r="I30372" s="3"/>
      <c r="J30372" s="3"/>
      <c r="K30372" s="3"/>
      <c r="L30372" s="3"/>
      <c r="M30372" s="3"/>
      <c r="N30372" s="3"/>
    </row>
    <row r="30373">
      <c r="A30373" s="3"/>
      <c r="B30373" s="3"/>
      <c r="C30373" s="3"/>
      <c r="D30373" s="3"/>
      <c r="E30373" s="3"/>
      <c r="F30373" s="3"/>
      <c r="G30373" s="3"/>
      <c r="H30373" s="3"/>
      <c r="I30373" s="3"/>
      <c r="J30373" s="3"/>
      <c r="K30373" s="3"/>
      <c r="L30373" s="3"/>
      <c r="M30373" s="3"/>
      <c r="N30373" s="3"/>
    </row>
    <row r="30374">
      <c r="A30374" s="3"/>
      <c r="B30374" s="3"/>
      <c r="C30374" s="3"/>
      <c r="D30374" s="3"/>
      <c r="E30374" s="3"/>
      <c r="F30374" s="3"/>
      <c r="G30374" s="3"/>
      <c r="H30374" s="3"/>
      <c r="I30374" s="3"/>
      <c r="J30374" s="3"/>
      <c r="K30374" s="3"/>
      <c r="L30374" s="3"/>
      <c r="M30374" s="3"/>
      <c r="N30374" s="3"/>
    </row>
    <row r="30375">
      <c r="A30375" s="3"/>
      <c r="B30375" s="3"/>
      <c r="C30375" s="3"/>
      <c r="D30375" s="3"/>
      <c r="E30375" s="3"/>
      <c r="F30375" s="3"/>
      <c r="G30375" s="3"/>
      <c r="H30375" s="3"/>
      <c r="I30375" s="3"/>
      <c r="J30375" s="3"/>
      <c r="K30375" s="3"/>
      <c r="L30375" s="3"/>
      <c r="M30375" s="3"/>
      <c r="N30375" s="3"/>
    </row>
    <row r="30376">
      <c r="A30376" s="3"/>
      <c r="B30376" s="3"/>
      <c r="C30376" s="3"/>
      <c r="D30376" s="3"/>
      <c r="E30376" s="3"/>
      <c r="F30376" s="3"/>
      <c r="G30376" s="3"/>
      <c r="H30376" s="3"/>
      <c r="I30376" s="3"/>
      <c r="J30376" s="3"/>
      <c r="K30376" s="3"/>
      <c r="L30376" s="3"/>
      <c r="M30376" s="3"/>
      <c r="N30376" s="3"/>
    </row>
    <row r="30377">
      <c r="A30377" s="3"/>
      <c r="B30377" s="3"/>
      <c r="C30377" s="3"/>
      <c r="D30377" s="3"/>
      <c r="E30377" s="3"/>
      <c r="F30377" s="3"/>
      <c r="G30377" s="3"/>
      <c r="H30377" s="3"/>
      <c r="I30377" s="3"/>
      <c r="J30377" s="3"/>
      <c r="K30377" s="3"/>
      <c r="L30377" s="3"/>
      <c r="M30377" s="3"/>
      <c r="N30377" s="3"/>
    </row>
    <row r="30378">
      <c r="A30378" s="3"/>
      <c r="B30378" s="3"/>
      <c r="C30378" s="3"/>
      <c r="D30378" s="3"/>
      <c r="E30378" s="3"/>
      <c r="F30378" s="3"/>
      <c r="G30378" s="3"/>
      <c r="H30378" s="3"/>
      <c r="I30378" s="3"/>
      <c r="J30378" s="3"/>
      <c r="K30378" s="3"/>
      <c r="L30378" s="3"/>
      <c r="M30378" s="3"/>
      <c r="N30378" s="3"/>
    </row>
    <row r="30379">
      <c r="A30379" s="3"/>
      <c r="B30379" s="3"/>
      <c r="C30379" s="3"/>
      <c r="D30379" s="3"/>
      <c r="E30379" s="3"/>
      <c r="F30379" s="3"/>
      <c r="G30379" s="3"/>
      <c r="H30379" s="3"/>
      <c r="I30379" s="3"/>
      <c r="J30379" s="3"/>
      <c r="K30379" s="3"/>
      <c r="L30379" s="3"/>
      <c r="M30379" s="3"/>
      <c r="N30379" s="3"/>
    </row>
    <row r="30380">
      <c r="A30380" s="3"/>
      <c r="B30380" s="3"/>
      <c r="C30380" s="3"/>
      <c r="D30380" s="3"/>
      <c r="E30380" s="3"/>
      <c r="F30380" s="3"/>
      <c r="G30380" s="3"/>
      <c r="H30380" s="3"/>
      <c r="I30380" s="3"/>
      <c r="J30380" s="3"/>
      <c r="K30380" s="3"/>
      <c r="L30380" s="3"/>
      <c r="M30380" s="3"/>
      <c r="N30380" s="3"/>
    </row>
    <row r="30381">
      <c r="A30381" s="3"/>
      <c r="B30381" s="3"/>
      <c r="C30381" s="3"/>
      <c r="D30381" s="3"/>
      <c r="E30381" s="3"/>
      <c r="F30381" s="3"/>
      <c r="G30381" s="3"/>
      <c r="H30381" s="3"/>
      <c r="I30381" s="3"/>
      <c r="J30381" s="3"/>
      <c r="K30381" s="3"/>
      <c r="L30381" s="3"/>
      <c r="M30381" s="3"/>
      <c r="N30381" s="3"/>
    </row>
    <row r="30382">
      <c r="A30382" s="3"/>
      <c r="B30382" s="3"/>
      <c r="C30382" s="3"/>
      <c r="D30382" s="3"/>
      <c r="E30382" s="3"/>
      <c r="F30382" s="3"/>
      <c r="G30382" s="3"/>
      <c r="H30382" s="3"/>
      <c r="I30382" s="3"/>
      <c r="J30382" s="3"/>
      <c r="K30382" s="3"/>
      <c r="L30382" s="3"/>
      <c r="M30382" s="3"/>
      <c r="N30382" s="3"/>
    </row>
    <row r="30383">
      <c r="A30383" s="3"/>
      <c r="B30383" s="3"/>
      <c r="C30383" s="3"/>
      <c r="D30383" s="3"/>
      <c r="E30383" s="3"/>
      <c r="F30383" s="3"/>
      <c r="G30383" s="3"/>
      <c r="H30383" s="3"/>
      <c r="I30383" s="3"/>
      <c r="J30383" s="3"/>
      <c r="K30383" s="3"/>
      <c r="L30383" s="3"/>
      <c r="M30383" s="3"/>
      <c r="N30383" s="3"/>
    </row>
    <row r="30384">
      <c r="A30384" s="3"/>
      <c r="B30384" s="3"/>
      <c r="C30384" s="3"/>
      <c r="D30384" s="3"/>
      <c r="E30384" s="3"/>
      <c r="F30384" s="3"/>
      <c r="G30384" s="3"/>
      <c r="H30384" s="3"/>
      <c r="I30384" s="3"/>
      <c r="J30384" s="3"/>
      <c r="K30384" s="3"/>
      <c r="L30384" s="3"/>
      <c r="M30384" s="3"/>
      <c r="N30384" s="3"/>
    </row>
    <row r="30385">
      <c r="A30385" s="3"/>
      <c r="B30385" s="3"/>
      <c r="C30385" s="3"/>
      <c r="D30385" s="3"/>
      <c r="E30385" s="3"/>
      <c r="F30385" s="3"/>
      <c r="G30385" s="3"/>
      <c r="H30385" s="3"/>
      <c r="I30385" s="3"/>
      <c r="J30385" s="3"/>
      <c r="K30385" s="3"/>
      <c r="L30385" s="3"/>
      <c r="M30385" s="3"/>
      <c r="N30385" s="3"/>
    </row>
    <row r="30386">
      <c r="A30386" s="3"/>
      <c r="B30386" s="3"/>
      <c r="C30386" s="3"/>
      <c r="D30386" s="3"/>
      <c r="E30386" s="3"/>
      <c r="F30386" s="3"/>
      <c r="G30386" s="3"/>
      <c r="H30386" s="3"/>
      <c r="I30386" s="3"/>
      <c r="J30386" s="3"/>
      <c r="K30386" s="3"/>
      <c r="L30386" s="3"/>
      <c r="M30386" s="3"/>
      <c r="N30386" s="3"/>
    </row>
    <row r="30387">
      <c r="A30387" s="3"/>
      <c r="B30387" s="3"/>
      <c r="C30387" s="3"/>
      <c r="D30387" s="3"/>
      <c r="E30387" s="3"/>
      <c r="F30387" s="3"/>
      <c r="G30387" s="3"/>
      <c r="H30387" s="3"/>
      <c r="I30387" s="3"/>
      <c r="J30387" s="3"/>
      <c r="K30387" s="3"/>
      <c r="L30387" s="3"/>
      <c r="M30387" s="3"/>
      <c r="N30387" s="3"/>
    </row>
    <row r="30388">
      <c r="A30388" s="3"/>
      <c r="B30388" s="3"/>
      <c r="C30388" s="3"/>
      <c r="D30388" s="3"/>
      <c r="E30388" s="3"/>
      <c r="F30388" s="3"/>
      <c r="G30388" s="3"/>
      <c r="H30388" s="3"/>
      <c r="I30388" s="3"/>
      <c r="J30388" s="3"/>
      <c r="K30388" s="3"/>
      <c r="L30388" s="3"/>
      <c r="M30388" s="3"/>
      <c r="N30388" s="3"/>
    </row>
    <row r="30389">
      <c r="A30389" s="3"/>
      <c r="B30389" s="3"/>
      <c r="C30389" s="3"/>
      <c r="D30389" s="3"/>
      <c r="E30389" s="3"/>
      <c r="F30389" s="3"/>
      <c r="G30389" s="3"/>
      <c r="H30389" s="3"/>
      <c r="I30389" s="3"/>
      <c r="J30389" s="3"/>
      <c r="K30389" s="3"/>
      <c r="L30389" s="3"/>
      <c r="M30389" s="3"/>
      <c r="N30389" s="3"/>
    </row>
    <row r="30390">
      <c r="A30390" s="3"/>
      <c r="B30390" s="3"/>
      <c r="C30390" s="3"/>
      <c r="D30390" s="3"/>
      <c r="E30390" s="3"/>
      <c r="F30390" s="3"/>
      <c r="G30390" s="3"/>
      <c r="H30390" s="3"/>
      <c r="I30390" s="3"/>
      <c r="J30390" s="3"/>
      <c r="K30390" s="3"/>
      <c r="L30390" s="3"/>
      <c r="M30390" s="3"/>
      <c r="N30390" s="3"/>
    </row>
    <row r="30391">
      <c r="A30391" s="3"/>
      <c r="B30391" s="3"/>
      <c r="C30391" s="3"/>
      <c r="D30391" s="3"/>
      <c r="E30391" s="3"/>
      <c r="F30391" s="3"/>
      <c r="G30391" s="3"/>
      <c r="H30391" s="3"/>
      <c r="I30391" s="3"/>
      <c r="J30391" s="3"/>
      <c r="K30391" s="3"/>
      <c r="L30391" s="3"/>
      <c r="M30391" s="3"/>
      <c r="N30391" s="3"/>
    </row>
    <row r="30392">
      <c r="A30392" s="3"/>
      <c r="B30392" s="3"/>
      <c r="C30392" s="3"/>
      <c r="D30392" s="3"/>
      <c r="E30392" s="3"/>
      <c r="F30392" s="3"/>
      <c r="G30392" s="3"/>
      <c r="H30392" s="3"/>
      <c r="I30392" s="3"/>
      <c r="J30392" s="3"/>
      <c r="K30392" s="3"/>
      <c r="L30392" s="3"/>
      <c r="M30392" s="3"/>
      <c r="N30392" s="3"/>
    </row>
    <row r="30393">
      <c r="A30393" s="3"/>
      <c r="B30393" s="3"/>
      <c r="C30393" s="3"/>
      <c r="D30393" s="3"/>
      <c r="E30393" s="3"/>
      <c r="F30393" s="3"/>
      <c r="G30393" s="3"/>
      <c r="H30393" s="3"/>
      <c r="I30393" s="3"/>
      <c r="J30393" s="3"/>
      <c r="K30393" s="3"/>
      <c r="L30393" s="3"/>
      <c r="M30393" s="3"/>
      <c r="N30393" s="3"/>
    </row>
    <row r="30394">
      <c r="A30394" s="3"/>
      <c r="B30394" s="3"/>
      <c r="C30394" s="3"/>
      <c r="D30394" s="3"/>
      <c r="E30394" s="3"/>
      <c r="F30394" s="3"/>
      <c r="G30394" s="3"/>
      <c r="H30394" s="3"/>
      <c r="I30394" s="3"/>
      <c r="J30394" s="3"/>
      <c r="K30394" s="3"/>
      <c r="L30394" s="3"/>
      <c r="M30394" s="3"/>
      <c r="N30394" s="3"/>
    </row>
    <row r="30395">
      <c r="A30395" s="3"/>
      <c r="B30395" s="3"/>
      <c r="C30395" s="3"/>
      <c r="D30395" s="3"/>
      <c r="E30395" s="3"/>
      <c r="F30395" s="3"/>
      <c r="G30395" s="3"/>
      <c r="H30395" s="3"/>
      <c r="I30395" s="3"/>
      <c r="J30395" s="3"/>
      <c r="K30395" s="3"/>
      <c r="L30395" s="3"/>
      <c r="M30395" s="3"/>
      <c r="N30395" s="3"/>
    </row>
    <row r="30396">
      <c r="A30396" s="3"/>
      <c r="B30396" s="3"/>
      <c r="C30396" s="3"/>
      <c r="D30396" s="3"/>
      <c r="E30396" s="3"/>
      <c r="F30396" s="3"/>
      <c r="G30396" s="3"/>
      <c r="H30396" s="3"/>
      <c r="I30396" s="3"/>
      <c r="J30396" s="3"/>
      <c r="K30396" s="3"/>
      <c r="L30396" s="3"/>
      <c r="M30396" s="3"/>
      <c r="N30396" s="3"/>
    </row>
    <row r="30397">
      <c r="A30397" s="3"/>
      <c r="B30397" s="3"/>
      <c r="C30397" s="3"/>
      <c r="D30397" s="3"/>
      <c r="E30397" s="3"/>
      <c r="F30397" s="3"/>
      <c r="G30397" s="3"/>
      <c r="H30397" s="3"/>
      <c r="I30397" s="3"/>
      <c r="J30397" s="3"/>
      <c r="K30397" s="3"/>
      <c r="L30397" s="3"/>
      <c r="M30397" s="3"/>
      <c r="N30397" s="3"/>
    </row>
    <row r="30398">
      <c r="A30398" s="3"/>
      <c r="B30398" s="3"/>
      <c r="C30398" s="3"/>
      <c r="D30398" s="3"/>
      <c r="E30398" s="3"/>
      <c r="F30398" s="3"/>
      <c r="G30398" s="3"/>
      <c r="H30398" s="3"/>
      <c r="I30398" s="3"/>
      <c r="J30398" s="3"/>
      <c r="K30398" s="3"/>
      <c r="L30398" s="3"/>
      <c r="M30398" s="3"/>
      <c r="N30398" s="3"/>
    </row>
    <row r="30399">
      <c r="A30399" s="3"/>
      <c r="B30399" s="3"/>
      <c r="C30399" s="3"/>
      <c r="D30399" s="3"/>
      <c r="E30399" s="3"/>
      <c r="F30399" s="3"/>
      <c r="G30399" s="3"/>
      <c r="H30399" s="3"/>
      <c r="I30399" s="3"/>
      <c r="J30399" s="3"/>
      <c r="K30399" s="3"/>
      <c r="L30399" s="3"/>
      <c r="M30399" s="3"/>
      <c r="N30399" s="3"/>
    </row>
    <row r="30400">
      <c r="A30400" s="3"/>
      <c r="B30400" s="3"/>
      <c r="C30400" s="3"/>
      <c r="D30400" s="3"/>
      <c r="E30400" s="3"/>
      <c r="F30400" s="3"/>
      <c r="G30400" s="3"/>
      <c r="H30400" s="3"/>
      <c r="I30400" s="3"/>
      <c r="J30400" s="3"/>
      <c r="K30400" s="3"/>
      <c r="L30400" s="3"/>
      <c r="M30400" s="3"/>
      <c r="N30400" s="3"/>
    </row>
    <row r="30401">
      <c r="A30401" s="3"/>
      <c r="B30401" s="3"/>
      <c r="C30401" s="3"/>
      <c r="D30401" s="3"/>
      <c r="E30401" s="3"/>
      <c r="F30401" s="3"/>
      <c r="G30401" s="3"/>
      <c r="H30401" s="3"/>
      <c r="I30401" s="3"/>
      <c r="J30401" s="3"/>
      <c r="K30401" s="3"/>
      <c r="L30401" s="3"/>
      <c r="M30401" s="3"/>
      <c r="N30401" s="3"/>
    </row>
    <row r="30402">
      <c r="A30402" s="3"/>
      <c r="B30402" s="3"/>
      <c r="C30402" s="3"/>
      <c r="D30402" s="3"/>
      <c r="E30402" s="3"/>
      <c r="F30402" s="3"/>
      <c r="G30402" s="3"/>
      <c r="H30402" s="3"/>
      <c r="I30402" s="3"/>
      <c r="J30402" s="3"/>
      <c r="K30402" s="3"/>
      <c r="L30402" s="3"/>
      <c r="M30402" s="3"/>
      <c r="N30402" s="3"/>
    </row>
    <row r="30403">
      <c r="A30403" s="3"/>
      <c r="B30403" s="3"/>
      <c r="C30403" s="3"/>
      <c r="D30403" s="3"/>
      <c r="E30403" s="3"/>
      <c r="F30403" s="3"/>
      <c r="G30403" s="3"/>
      <c r="H30403" s="3"/>
      <c r="I30403" s="3"/>
      <c r="J30403" s="3"/>
      <c r="K30403" s="3"/>
      <c r="L30403" s="3"/>
      <c r="M30403" s="3"/>
      <c r="N30403" s="3"/>
    </row>
    <row r="30404">
      <c r="A30404" s="3"/>
      <c r="B30404" s="3"/>
      <c r="C30404" s="3"/>
      <c r="D30404" s="3"/>
      <c r="E30404" s="3"/>
      <c r="F30404" s="3"/>
      <c r="G30404" s="3"/>
      <c r="H30404" s="3"/>
      <c r="I30404" s="3"/>
      <c r="J30404" s="3"/>
      <c r="K30404" s="3"/>
      <c r="L30404" s="3"/>
      <c r="M30404" s="3"/>
      <c r="N30404" s="3"/>
    </row>
    <row r="30405">
      <c r="A30405" s="3"/>
      <c r="B30405" s="3"/>
      <c r="C30405" s="3"/>
      <c r="D30405" s="3"/>
      <c r="E30405" s="3"/>
      <c r="F30405" s="3"/>
      <c r="G30405" s="3"/>
      <c r="H30405" s="3"/>
      <c r="I30405" s="3"/>
      <c r="J30405" s="3"/>
      <c r="K30405" s="3"/>
      <c r="L30405" s="3"/>
      <c r="M30405" s="3"/>
      <c r="N30405" s="3"/>
    </row>
    <row r="30406">
      <c r="A30406" s="3"/>
      <c r="B30406" s="3"/>
      <c r="C30406" s="3"/>
      <c r="D30406" s="3"/>
      <c r="E30406" s="3"/>
      <c r="F30406" s="3"/>
      <c r="G30406" s="3"/>
      <c r="H30406" s="3"/>
      <c r="I30406" s="3"/>
      <c r="J30406" s="3"/>
      <c r="K30406" s="3"/>
      <c r="L30406" s="3"/>
      <c r="M30406" s="3"/>
      <c r="N30406" s="3"/>
    </row>
    <row r="30407">
      <c r="A30407" s="3"/>
      <c r="B30407" s="3"/>
      <c r="C30407" s="3"/>
      <c r="D30407" s="3"/>
      <c r="E30407" s="3"/>
      <c r="F30407" s="3"/>
      <c r="G30407" s="3"/>
      <c r="H30407" s="3"/>
      <c r="I30407" s="3"/>
      <c r="J30407" s="3"/>
      <c r="K30407" s="3"/>
      <c r="L30407" s="3"/>
      <c r="M30407" s="3"/>
      <c r="N30407" s="3"/>
    </row>
    <row r="30408">
      <c r="A30408" s="3"/>
      <c r="B30408" s="3"/>
      <c r="C30408" s="3"/>
      <c r="D30408" s="3"/>
      <c r="E30408" s="3"/>
      <c r="F30408" s="3"/>
      <c r="G30408" s="3"/>
      <c r="H30408" s="3"/>
      <c r="I30408" s="3"/>
      <c r="J30408" s="3"/>
      <c r="K30408" s="3"/>
      <c r="L30408" s="3"/>
      <c r="M30408" s="3"/>
      <c r="N30408" s="3"/>
    </row>
    <row r="30409">
      <c r="A30409" s="3"/>
      <c r="B30409" s="3"/>
      <c r="C30409" s="3"/>
      <c r="D30409" s="3"/>
      <c r="E30409" s="3"/>
      <c r="F30409" s="3"/>
      <c r="G30409" s="3"/>
      <c r="H30409" s="3"/>
      <c r="I30409" s="3"/>
      <c r="J30409" s="3"/>
      <c r="K30409" s="3"/>
      <c r="L30409" s="3"/>
      <c r="M30409" s="3"/>
      <c r="N30409" s="3"/>
    </row>
    <row r="30410">
      <c r="A30410" s="3"/>
      <c r="B30410" s="3"/>
      <c r="C30410" s="3"/>
      <c r="D30410" s="3"/>
      <c r="E30410" s="3"/>
      <c r="F30410" s="3"/>
      <c r="G30410" s="3"/>
      <c r="H30410" s="3"/>
      <c r="I30410" s="3"/>
      <c r="J30410" s="3"/>
      <c r="K30410" s="3"/>
      <c r="L30410" s="3"/>
      <c r="M30410" s="3"/>
      <c r="N30410" s="3"/>
    </row>
    <row r="30411">
      <c r="A30411" s="3"/>
      <c r="B30411" s="3"/>
      <c r="C30411" s="3"/>
      <c r="D30411" s="3"/>
      <c r="E30411" s="3"/>
      <c r="F30411" s="3"/>
      <c r="G30411" s="3"/>
      <c r="H30411" s="3"/>
      <c r="I30411" s="3"/>
      <c r="J30411" s="3"/>
      <c r="K30411" s="3"/>
      <c r="L30411" s="3"/>
      <c r="M30411" s="3"/>
      <c r="N30411" s="3"/>
    </row>
    <row r="30412">
      <c r="A30412" s="3"/>
      <c r="B30412" s="3"/>
      <c r="C30412" s="3"/>
      <c r="D30412" s="3"/>
      <c r="E30412" s="3"/>
      <c r="F30412" s="3"/>
      <c r="G30412" s="3"/>
      <c r="H30412" s="3"/>
      <c r="I30412" s="3"/>
      <c r="J30412" s="3"/>
      <c r="K30412" s="3"/>
      <c r="L30412" s="3"/>
      <c r="M30412" s="3"/>
      <c r="N30412" s="3"/>
    </row>
    <row r="30413">
      <c r="A30413" s="3"/>
      <c r="B30413" s="3"/>
      <c r="C30413" s="3"/>
      <c r="D30413" s="3"/>
      <c r="E30413" s="3"/>
      <c r="F30413" s="3"/>
      <c r="G30413" s="3"/>
      <c r="H30413" s="3"/>
      <c r="I30413" s="3"/>
      <c r="J30413" s="3"/>
      <c r="K30413" s="3"/>
      <c r="L30413" s="3"/>
      <c r="M30413" s="3"/>
      <c r="N30413" s="3"/>
    </row>
    <row r="30414">
      <c r="A30414" s="3"/>
      <c r="B30414" s="3"/>
      <c r="C30414" s="3"/>
      <c r="D30414" s="3"/>
      <c r="E30414" s="3"/>
      <c r="F30414" s="3"/>
      <c r="G30414" s="3"/>
      <c r="H30414" s="3"/>
      <c r="I30414" s="3"/>
      <c r="J30414" s="3"/>
      <c r="K30414" s="3"/>
      <c r="L30414" s="3"/>
      <c r="M30414" s="3"/>
      <c r="N30414" s="3"/>
    </row>
    <row r="30415">
      <c r="A30415" s="3"/>
      <c r="B30415" s="3"/>
      <c r="C30415" s="3"/>
      <c r="D30415" s="3"/>
      <c r="E30415" s="3"/>
      <c r="F30415" s="3"/>
      <c r="G30415" s="3"/>
      <c r="H30415" s="3"/>
      <c r="I30415" s="3"/>
      <c r="J30415" s="3"/>
      <c r="K30415" s="3"/>
      <c r="L30415" s="3"/>
      <c r="M30415" s="3"/>
      <c r="N30415" s="3"/>
    </row>
    <row r="30416">
      <c r="A30416" s="3"/>
      <c r="B30416" s="3"/>
      <c r="C30416" s="3"/>
      <c r="D30416" s="3"/>
      <c r="E30416" s="3"/>
      <c r="F30416" s="3"/>
      <c r="G30416" s="3"/>
      <c r="H30416" s="3"/>
      <c r="I30416" s="3"/>
      <c r="J30416" s="3"/>
      <c r="K30416" s="3"/>
      <c r="L30416" s="3"/>
      <c r="M30416" s="3"/>
      <c r="N30416" s="3"/>
    </row>
    <row r="30417">
      <c r="A30417" s="3"/>
      <c r="B30417" s="3"/>
      <c r="C30417" s="3"/>
      <c r="D30417" s="3"/>
      <c r="E30417" s="3"/>
      <c r="F30417" s="3"/>
      <c r="G30417" s="3"/>
      <c r="H30417" s="3"/>
      <c r="I30417" s="3"/>
      <c r="J30417" s="3"/>
      <c r="K30417" s="3"/>
      <c r="L30417" s="3"/>
      <c r="M30417" s="3"/>
      <c r="N30417" s="3"/>
    </row>
    <row r="30418">
      <c r="A30418" s="3"/>
      <c r="B30418" s="3"/>
      <c r="C30418" s="3"/>
      <c r="D30418" s="3"/>
      <c r="E30418" s="3"/>
      <c r="F30418" s="3"/>
      <c r="G30418" s="3"/>
      <c r="H30418" s="3"/>
      <c r="I30418" s="3"/>
      <c r="J30418" s="3"/>
      <c r="K30418" s="3"/>
      <c r="L30418" s="3"/>
      <c r="M30418" s="3"/>
      <c r="N30418" s="3"/>
    </row>
    <row r="30419">
      <c r="A30419" s="3"/>
      <c r="B30419" s="3"/>
      <c r="C30419" s="3"/>
      <c r="D30419" s="3"/>
      <c r="E30419" s="3"/>
      <c r="F30419" s="3"/>
      <c r="G30419" s="3"/>
      <c r="H30419" s="3"/>
      <c r="I30419" s="3"/>
      <c r="J30419" s="3"/>
      <c r="K30419" s="3"/>
      <c r="L30419" s="3"/>
      <c r="M30419" s="3"/>
      <c r="N30419" s="3"/>
    </row>
    <row r="30420">
      <c r="A30420" s="3"/>
      <c r="B30420" s="3"/>
      <c r="C30420" s="3"/>
      <c r="D30420" s="3"/>
      <c r="E30420" s="3"/>
      <c r="F30420" s="3"/>
      <c r="G30420" s="3"/>
      <c r="H30420" s="3"/>
      <c r="I30420" s="3"/>
      <c r="J30420" s="3"/>
      <c r="K30420" s="3"/>
      <c r="L30420" s="3"/>
      <c r="M30420" s="3"/>
      <c r="N30420" s="3"/>
    </row>
    <row r="30421">
      <c r="A30421" s="3"/>
      <c r="B30421" s="3"/>
      <c r="C30421" s="3"/>
      <c r="D30421" s="3"/>
      <c r="E30421" s="3"/>
      <c r="F30421" s="3"/>
      <c r="G30421" s="3"/>
      <c r="H30421" s="3"/>
      <c r="I30421" s="3"/>
      <c r="J30421" s="3"/>
      <c r="K30421" s="3"/>
      <c r="L30421" s="3"/>
      <c r="M30421" s="3"/>
      <c r="N30421" s="3"/>
    </row>
    <row r="30422">
      <c r="A30422" s="3"/>
      <c r="B30422" s="3"/>
      <c r="C30422" s="3"/>
      <c r="D30422" s="3"/>
      <c r="E30422" s="3"/>
      <c r="F30422" s="3"/>
      <c r="G30422" s="3"/>
      <c r="H30422" s="3"/>
      <c r="I30422" s="3"/>
      <c r="J30422" s="3"/>
      <c r="K30422" s="3"/>
      <c r="L30422" s="3"/>
      <c r="M30422" s="3"/>
      <c r="N30422" s="3"/>
    </row>
    <row r="30423">
      <c r="A30423" s="3"/>
      <c r="B30423" s="3"/>
      <c r="C30423" s="3"/>
      <c r="D30423" s="3"/>
      <c r="E30423" s="3"/>
      <c r="F30423" s="3"/>
      <c r="G30423" s="3"/>
      <c r="H30423" s="3"/>
      <c r="I30423" s="3"/>
      <c r="J30423" s="3"/>
      <c r="K30423" s="3"/>
      <c r="L30423" s="3"/>
      <c r="M30423" s="3"/>
      <c r="N30423" s="3"/>
    </row>
    <row r="30424">
      <c r="A30424" s="3"/>
      <c r="B30424" s="3"/>
      <c r="C30424" s="3"/>
      <c r="D30424" s="3"/>
      <c r="E30424" s="3"/>
      <c r="F30424" s="3"/>
      <c r="G30424" s="3"/>
      <c r="H30424" s="3"/>
      <c r="I30424" s="3"/>
      <c r="J30424" s="3"/>
      <c r="K30424" s="3"/>
      <c r="L30424" s="3"/>
      <c r="M30424" s="3"/>
      <c r="N30424" s="3"/>
    </row>
    <row r="30425">
      <c r="A30425" s="3"/>
      <c r="B30425" s="3"/>
      <c r="C30425" s="3"/>
      <c r="D30425" s="3"/>
      <c r="E30425" s="3"/>
      <c r="F30425" s="3"/>
      <c r="G30425" s="3"/>
      <c r="H30425" s="3"/>
      <c r="I30425" s="3"/>
      <c r="J30425" s="3"/>
      <c r="K30425" s="3"/>
      <c r="L30425" s="3"/>
      <c r="M30425" s="3"/>
      <c r="N30425" s="3"/>
    </row>
    <row r="30426">
      <c r="A30426" s="3"/>
      <c r="B30426" s="3"/>
      <c r="C30426" s="3"/>
      <c r="D30426" s="3"/>
      <c r="E30426" s="3"/>
      <c r="F30426" s="3"/>
      <c r="G30426" s="3"/>
      <c r="H30426" s="3"/>
      <c r="I30426" s="3"/>
      <c r="J30426" s="3"/>
      <c r="K30426" s="3"/>
      <c r="L30426" s="3"/>
      <c r="M30426" s="3"/>
      <c r="N30426" s="3"/>
    </row>
    <row r="30427">
      <c r="A30427" s="3"/>
      <c r="B30427" s="3"/>
      <c r="C30427" s="3"/>
      <c r="D30427" s="3"/>
      <c r="E30427" s="3"/>
      <c r="F30427" s="3"/>
      <c r="G30427" s="3"/>
      <c r="H30427" s="3"/>
      <c r="I30427" s="3"/>
      <c r="J30427" s="3"/>
      <c r="K30427" s="3"/>
      <c r="L30427" s="3"/>
      <c r="M30427" s="3"/>
      <c r="N30427" s="3"/>
    </row>
    <row r="30428">
      <c r="A30428" s="3"/>
      <c r="B30428" s="3"/>
      <c r="C30428" s="3"/>
      <c r="D30428" s="3"/>
      <c r="E30428" s="3"/>
      <c r="F30428" s="3"/>
      <c r="G30428" s="3"/>
      <c r="H30428" s="3"/>
      <c r="I30428" s="3"/>
      <c r="J30428" s="3"/>
      <c r="K30428" s="3"/>
      <c r="L30428" s="3"/>
      <c r="M30428" s="3"/>
      <c r="N30428" s="3"/>
    </row>
    <row r="30429">
      <c r="A30429" s="3"/>
      <c r="B30429" s="3"/>
      <c r="C30429" s="3"/>
      <c r="D30429" s="3"/>
      <c r="E30429" s="3"/>
      <c r="F30429" s="3"/>
      <c r="G30429" s="3"/>
      <c r="H30429" s="3"/>
      <c r="I30429" s="3"/>
      <c r="J30429" s="3"/>
      <c r="K30429" s="3"/>
      <c r="L30429" s="3"/>
      <c r="M30429" s="3"/>
      <c r="N30429" s="3"/>
    </row>
    <row r="30430">
      <c r="A30430" s="3"/>
      <c r="B30430" s="3"/>
      <c r="C30430" s="3"/>
      <c r="D30430" s="3"/>
      <c r="E30430" s="3"/>
      <c r="F30430" s="3"/>
      <c r="G30430" s="3"/>
      <c r="H30430" s="3"/>
      <c r="I30430" s="3"/>
      <c r="J30430" s="3"/>
      <c r="K30430" s="3"/>
      <c r="L30430" s="3"/>
      <c r="M30430" s="3"/>
      <c r="N30430" s="3"/>
    </row>
    <row r="30431">
      <c r="A30431" s="3"/>
      <c r="B30431" s="3"/>
      <c r="C30431" s="3"/>
      <c r="D30431" s="3"/>
      <c r="E30431" s="3"/>
      <c r="F30431" s="3"/>
      <c r="G30431" s="3"/>
      <c r="H30431" s="3"/>
      <c r="I30431" s="3"/>
      <c r="J30431" s="3"/>
      <c r="K30431" s="3"/>
      <c r="L30431" s="3"/>
      <c r="M30431" s="3"/>
      <c r="N30431" s="3"/>
    </row>
    <row r="30432">
      <c r="A30432" s="3"/>
      <c r="B30432" s="3"/>
      <c r="C30432" s="3"/>
      <c r="D30432" s="3"/>
      <c r="E30432" s="3"/>
      <c r="F30432" s="3"/>
      <c r="G30432" s="3"/>
      <c r="H30432" s="3"/>
      <c r="I30432" s="3"/>
      <c r="J30432" s="3"/>
      <c r="K30432" s="3"/>
      <c r="L30432" s="3"/>
      <c r="M30432" s="3"/>
      <c r="N30432" s="3"/>
    </row>
    <row r="30433">
      <c r="A30433" s="3"/>
      <c r="B30433" s="3"/>
      <c r="C30433" s="3"/>
      <c r="D30433" s="3"/>
      <c r="E30433" s="3"/>
      <c r="F30433" s="3"/>
      <c r="G30433" s="3"/>
      <c r="H30433" s="3"/>
      <c r="I30433" s="3"/>
      <c r="J30433" s="3"/>
      <c r="K30433" s="3"/>
      <c r="L30433" s="3"/>
      <c r="M30433" s="3"/>
      <c r="N30433" s="3"/>
    </row>
    <row r="30434">
      <c r="A30434" s="3"/>
      <c r="B30434" s="3"/>
      <c r="C30434" s="3"/>
      <c r="D30434" s="3"/>
      <c r="E30434" s="3"/>
      <c r="F30434" s="3"/>
      <c r="G30434" s="3"/>
      <c r="H30434" s="3"/>
      <c r="I30434" s="3"/>
      <c r="J30434" s="3"/>
      <c r="K30434" s="3"/>
      <c r="L30434" s="3"/>
      <c r="M30434" s="3"/>
      <c r="N30434" s="3"/>
    </row>
    <row r="30435">
      <c r="A30435" s="3"/>
      <c r="B30435" s="3"/>
      <c r="C30435" s="3"/>
      <c r="D30435" s="3"/>
      <c r="E30435" s="3"/>
      <c r="F30435" s="3"/>
      <c r="G30435" s="3"/>
      <c r="H30435" s="3"/>
      <c r="I30435" s="3"/>
      <c r="J30435" s="3"/>
      <c r="K30435" s="3"/>
      <c r="L30435" s="3"/>
      <c r="M30435" s="3"/>
      <c r="N30435" s="3"/>
    </row>
    <row r="30436">
      <c r="A30436" s="3"/>
      <c r="B30436" s="3"/>
      <c r="C30436" s="3"/>
      <c r="D30436" s="3"/>
      <c r="E30436" s="3"/>
      <c r="F30436" s="3"/>
      <c r="G30436" s="3"/>
      <c r="H30436" s="3"/>
      <c r="I30436" s="3"/>
      <c r="J30436" s="3"/>
      <c r="K30436" s="3"/>
      <c r="L30436" s="3"/>
      <c r="M30436" s="3"/>
      <c r="N30436" s="3"/>
    </row>
    <row r="30437">
      <c r="A30437" s="3"/>
      <c r="B30437" s="3"/>
      <c r="C30437" s="3"/>
      <c r="D30437" s="3"/>
      <c r="E30437" s="3"/>
      <c r="F30437" s="3"/>
      <c r="G30437" s="3"/>
      <c r="H30437" s="3"/>
      <c r="I30437" s="3"/>
      <c r="J30437" s="3"/>
      <c r="K30437" s="3"/>
      <c r="L30437" s="3"/>
      <c r="M30437" s="3"/>
      <c r="N30437" s="3"/>
    </row>
    <row r="30438">
      <c r="A30438" s="3"/>
      <c r="B30438" s="3"/>
      <c r="C30438" s="3"/>
      <c r="D30438" s="3"/>
      <c r="E30438" s="3"/>
      <c r="F30438" s="3"/>
      <c r="G30438" s="3"/>
      <c r="H30438" s="3"/>
      <c r="I30438" s="3"/>
      <c r="J30438" s="3"/>
      <c r="K30438" s="3"/>
      <c r="L30438" s="3"/>
      <c r="M30438" s="3"/>
      <c r="N30438" s="3"/>
    </row>
    <row r="30439">
      <c r="A30439" s="3"/>
      <c r="B30439" s="3"/>
      <c r="C30439" s="3"/>
      <c r="D30439" s="3"/>
      <c r="E30439" s="3"/>
      <c r="F30439" s="3"/>
      <c r="G30439" s="3"/>
      <c r="H30439" s="3"/>
      <c r="I30439" s="3"/>
      <c r="J30439" s="3"/>
      <c r="K30439" s="3"/>
      <c r="L30439" s="3"/>
      <c r="M30439" s="3"/>
      <c r="N30439" s="3"/>
    </row>
    <row r="30440">
      <c r="A30440" s="3"/>
      <c r="B30440" s="3"/>
      <c r="C30440" s="3"/>
      <c r="D30440" s="3"/>
      <c r="E30440" s="3"/>
      <c r="F30440" s="3"/>
      <c r="G30440" s="3"/>
      <c r="H30440" s="3"/>
      <c r="I30440" s="3"/>
      <c r="J30440" s="3"/>
      <c r="K30440" s="3"/>
      <c r="L30440" s="3"/>
      <c r="M30440" s="3"/>
      <c r="N30440" s="3"/>
    </row>
    <row r="30441">
      <c r="A30441" s="3"/>
      <c r="B30441" s="3"/>
      <c r="C30441" s="3"/>
      <c r="D30441" s="3"/>
      <c r="E30441" s="3"/>
      <c r="F30441" s="3"/>
      <c r="G30441" s="3"/>
      <c r="H30441" s="3"/>
      <c r="I30441" s="3"/>
      <c r="J30441" s="3"/>
      <c r="K30441" s="3"/>
      <c r="L30441" s="3"/>
      <c r="M30441" s="3"/>
      <c r="N30441" s="3"/>
    </row>
    <row r="30442">
      <c r="A30442" s="3"/>
      <c r="B30442" s="3"/>
      <c r="C30442" s="3"/>
      <c r="D30442" s="3"/>
      <c r="E30442" s="3"/>
      <c r="F30442" s="3"/>
      <c r="G30442" s="3"/>
      <c r="H30442" s="3"/>
      <c r="I30442" s="3"/>
      <c r="J30442" s="3"/>
      <c r="K30442" s="3"/>
      <c r="L30442" s="3"/>
      <c r="M30442" s="3"/>
      <c r="N30442" s="3"/>
    </row>
    <row r="30443">
      <c r="A30443" s="3"/>
      <c r="B30443" s="3"/>
      <c r="C30443" s="3"/>
      <c r="D30443" s="3"/>
      <c r="E30443" s="3"/>
      <c r="F30443" s="3"/>
      <c r="G30443" s="3"/>
      <c r="H30443" s="3"/>
      <c r="I30443" s="3"/>
      <c r="J30443" s="3"/>
      <c r="K30443" s="3"/>
      <c r="L30443" s="3"/>
      <c r="M30443" s="3"/>
      <c r="N30443" s="3"/>
    </row>
    <row r="30444">
      <c r="A30444" s="3"/>
      <c r="B30444" s="3"/>
      <c r="C30444" s="3"/>
      <c r="D30444" s="3"/>
      <c r="E30444" s="3"/>
      <c r="F30444" s="3"/>
      <c r="G30444" s="3"/>
      <c r="H30444" s="3"/>
      <c r="I30444" s="3"/>
      <c r="J30444" s="3"/>
      <c r="K30444" s="3"/>
      <c r="L30444" s="3"/>
      <c r="M30444" s="3"/>
      <c r="N30444" s="3"/>
    </row>
    <row r="30445">
      <c r="A30445" s="3"/>
      <c r="B30445" s="3"/>
      <c r="C30445" s="3"/>
      <c r="D30445" s="3"/>
      <c r="E30445" s="3"/>
      <c r="F30445" s="3"/>
      <c r="G30445" s="3"/>
      <c r="H30445" s="3"/>
      <c r="I30445" s="3"/>
      <c r="J30445" s="3"/>
      <c r="K30445" s="3"/>
      <c r="L30445" s="3"/>
      <c r="M30445" s="3"/>
      <c r="N30445" s="3"/>
    </row>
    <row r="30446">
      <c r="A30446" s="3"/>
      <c r="B30446" s="3"/>
      <c r="C30446" s="3"/>
      <c r="D30446" s="3"/>
      <c r="E30446" s="3"/>
      <c r="F30446" s="3"/>
      <c r="G30446" s="3"/>
      <c r="H30446" s="3"/>
      <c r="I30446" s="3"/>
      <c r="J30446" s="3"/>
      <c r="K30446" s="3"/>
      <c r="L30446" s="3"/>
      <c r="M30446" s="3"/>
      <c r="N30446" s="3"/>
    </row>
    <row r="30447">
      <c r="A30447" s="3"/>
      <c r="B30447" s="3"/>
      <c r="C30447" s="3"/>
      <c r="D30447" s="3"/>
      <c r="E30447" s="3"/>
      <c r="F30447" s="3"/>
      <c r="G30447" s="3"/>
      <c r="H30447" s="3"/>
      <c r="I30447" s="3"/>
      <c r="J30447" s="3"/>
      <c r="K30447" s="3"/>
      <c r="L30447" s="3"/>
      <c r="M30447" s="3"/>
      <c r="N30447" s="3"/>
    </row>
    <row r="30448">
      <c r="A30448" s="3"/>
      <c r="B30448" s="3"/>
      <c r="C30448" s="3"/>
      <c r="D30448" s="3"/>
      <c r="E30448" s="3"/>
      <c r="F30448" s="3"/>
      <c r="G30448" s="3"/>
      <c r="H30448" s="3"/>
      <c r="I30448" s="3"/>
      <c r="J30448" s="3"/>
      <c r="K30448" s="3"/>
      <c r="L30448" s="3"/>
      <c r="M30448" s="3"/>
      <c r="N30448" s="3"/>
    </row>
    <row r="30449">
      <c r="A30449" s="3"/>
      <c r="B30449" s="3"/>
      <c r="C30449" s="3"/>
      <c r="D30449" s="3"/>
      <c r="E30449" s="3"/>
      <c r="F30449" s="3"/>
      <c r="G30449" s="3"/>
      <c r="H30449" s="3"/>
      <c r="I30449" s="3"/>
      <c r="J30449" s="3"/>
      <c r="K30449" s="3"/>
      <c r="L30449" s="3"/>
      <c r="M30449" s="3"/>
      <c r="N30449" s="3"/>
    </row>
    <row r="30450">
      <c r="A30450" s="3"/>
      <c r="B30450" s="3"/>
      <c r="C30450" s="3"/>
      <c r="D30450" s="3"/>
      <c r="E30450" s="3"/>
      <c r="F30450" s="3"/>
      <c r="G30450" s="3"/>
      <c r="H30450" s="3"/>
      <c r="I30450" s="3"/>
      <c r="J30450" s="3"/>
      <c r="K30450" s="3"/>
      <c r="L30450" s="3"/>
      <c r="M30450" s="3"/>
      <c r="N30450" s="3"/>
    </row>
    <row r="30451">
      <c r="A30451" s="3"/>
      <c r="B30451" s="3"/>
      <c r="C30451" s="3"/>
      <c r="D30451" s="3"/>
      <c r="E30451" s="3"/>
      <c r="F30451" s="3"/>
      <c r="G30451" s="3"/>
      <c r="H30451" s="3"/>
      <c r="I30451" s="3"/>
      <c r="J30451" s="3"/>
      <c r="K30451" s="3"/>
      <c r="L30451" s="3"/>
      <c r="M30451" s="3"/>
      <c r="N30451" s="3"/>
    </row>
    <row r="30452">
      <c r="A30452" s="3"/>
      <c r="B30452" s="3"/>
      <c r="C30452" s="3"/>
      <c r="D30452" s="3"/>
      <c r="E30452" s="3"/>
      <c r="F30452" s="3"/>
      <c r="G30452" s="3"/>
      <c r="H30452" s="3"/>
      <c r="I30452" s="3"/>
      <c r="J30452" s="3"/>
      <c r="K30452" s="3"/>
      <c r="L30452" s="3"/>
      <c r="M30452" s="3"/>
      <c r="N30452" s="3"/>
    </row>
    <row r="30453">
      <c r="A30453" s="3"/>
      <c r="B30453" s="3"/>
      <c r="C30453" s="3"/>
      <c r="D30453" s="3"/>
      <c r="E30453" s="3"/>
      <c r="F30453" s="3"/>
      <c r="G30453" s="3"/>
      <c r="H30453" s="3"/>
      <c r="I30453" s="3"/>
      <c r="J30453" s="3"/>
      <c r="K30453" s="3"/>
      <c r="L30453" s="3"/>
      <c r="M30453" s="3"/>
      <c r="N30453" s="3"/>
    </row>
    <row r="30454">
      <c r="A30454" s="3"/>
      <c r="B30454" s="3"/>
      <c r="C30454" s="3"/>
      <c r="D30454" s="3"/>
      <c r="E30454" s="3"/>
      <c r="F30454" s="3"/>
      <c r="G30454" s="3"/>
      <c r="H30454" s="3"/>
      <c r="I30454" s="3"/>
      <c r="J30454" s="3"/>
      <c r="K30454" s="3"/>
      <c r="L30454" s="3"/>
      <c r="M30454" s="3"/>
      <c r="N30454" s="3"/>
    </row>
    <row r="30455">
      <c r="A30455" s="3"/>
      <c r="B30455" s="3"/>
      <c r="C30455" s="3"/>
      <c r="D30455" s="3"/>
      <c r="E30455" s="3"/>
      <c r="F30455" s="3"/>
      <c r="G30455" s="3"/>
      <c r="H30455" s="3"/>
      <c r="I30455" s="3"/>
      <c r="J30455" s="3"/>
      <c r="K30455" s="3"/>
      <c r="L30455" s="3"/>
      <c r="M30455" s="3"/>
      <c r="N30455" s="3"/>
    </row>
    <row r="30456">
      <c r="A30456" s="3"/>
      <c r="B30456" s="3"/>
      <c r="C30456" s="3"/>
      <c r="D30456" s="3"/>
      <c r="E30456" s="3"/>
      <c r="F30456" s="3"/>
      <c r="G30456" s="3"/>
      <c r="H30456" s="3"/>
      <c r="I30456" s="3"/>
      <c r="J30456" s="3"/>
      <c r="K30456" s="3"/>
      <c r="L30456" s="3"/>
      <c r="M30456" s="3"/>
      <c r="N30456" s="3"/>
    </row>
    <row r="30457">
      <c r="A30457" s="3"/>
      <c r="B30457" s="3"/>
      <c r="C30457" s="3"/>
      <c r="D30457" s="3"/>
      <c r="E30457" s="3"/>
      <c r="F30457" s="3"/>
      <c r="G30457" s="3"/>
      <c r="H30457" s="3"/>
      <c r="I30457" s="3"/>
      <c r="J30457" s="3"/>
      <c r="K30457" s="3"/>
      <c r="L30457" s="3"/>
      <c r="M30457" s="3"/>
      <c r="N30457" s="3"/>
    </row>
    <row r="30458">
      <c r="A30458" s="3"/>
      <c r="B30458" s="3"/>
      <c r="C30458" s="3"/>
      <c r="D30458" s="3"/>
      <c r="E30458" s="3"/>
      <c r="F30458" s="3"/>
      <c r="G30458" s="3"/>
      <c r="H30458" s="3"/>
      <c r="I30458" s="3"/>
      <c r="J30458" s="3"/>
      <c r="K30458" s="3"/>
      <c r="L30458" s="3"/>
      <c r="M30458" s="3"/>
      <c r="N30458" s="3"/>
    </row>
    <row r="30459">
      <c r="A30459" s="3"/>
      <c r="B30459" s="3"/>
      <c r="C30459" s="3"/>
      <c r="D30459" s="3"/>
      <c r="E30459" s="3"/>
      <c r="F30459" s="3"/>
      <c r="G30459" s="3"/>
      <c r="H30459" s="3"/>
      <c r="I30459" s="3"/>
      <c r="J30459" s="3"/>
      <c r="K30459" s="3"/>
      <c r="L30459" s="3"/>
      <c r="M30459" s="3"/>
      <c r="N30459" s="3"/>
    </row>
    <row r="30460">
      <c r="A30460" s="3"/>
      <c r="B30460" s="3"/>
      <c r="C30460" s="3"/>
      <c r="D30460" s="3"/>
      <c r="E30460" s="3"/>
      <c r="F30460" s="3"/>
      <c r="G30460" s="3"/>
      <c r="H30460" s="3"/>
      <c r="I30460" s="3"/>
      <c r="J30460" s="3"/>
      <c r="K30460" s="3"/>
      <c r="L30460" s="3"/>
      <c r="M30460" s="3"/>
      <c r="N30460" s="3"/>
    </row>
    <row r="30461">
      <c r="A30461" s="3"/>
      <c r="B30461" s="3"/>
      <c r="C30461" s="3"/>
      <c r="D30461" s="3"/>
      <c r="E30461" s="3"/>
      <c r="F30461" s="3"/>
      <c r="G30461" s="3"/>
      <c r="H30461" s="3"/>
      <c r="I30461" s="3"/>
      <c r="J30461" s="3"/>
      <c r="K30461" s="3"/>
      <c r="L30461" s="3"/>
      <c r="M30461" s="3"/>
      <c r="N30461" s="3"/>
    </row>
    <row r="30462">
      <c r="A30462" s="3"/>
      <c r="B30462" s="3"/>
      <c r="C30462" s="3"/>
      <c r="D30462" s="3"/>
      <c r="E30462" s="3"/>
      <c r="F30462" s="3"/>
      <c r="G30462" s="3"/>
      <c r="H30462" s="3"/>
      <c r="I30462" s="3"/>
      <c r="J30462" s="3"/>
      <c r="K30462" s="3"/>
      <c r="L30462" s="3"/>
      <c r="M30462" s="3"/>
      <c r="N30462" s="3"/>
    </row>
    <row r="30463">
      <c r="A30463" s="3"/>
      <c r="B30463" s="3"/>
      <c r="C30463" s="3"/>
      <c r="D30463" s="3"/>
      <c r="E30463" s="3"/>
      <c r="F30463" s="3"/>
      <c r="G30463" s="3"/>
      <c r="H30463" s="3"/>
      <c r="I30463" s="3"/>
      <c r="J30463" s="3"/>
      <c r="K30463" s="3"/>
      <c r="L30463" s="3"/>
      <c r="M30463" s="3"/>
      <c r="N30463" s="3"/>
    </row>
    <row r="30464">
      <c r="A30464" s="3"/>
      <c r="B30464" s="3"/>
      <c r="C30464" s="3"/>
      <c r="D30464" s="3"/>
      <c r="E30464" s="3"/>
      <c r="F30464" s="3"/>
      <c r="G30464" s="3"/>
      <c r="H30464" s="3"/>
      <c r="I30464" s="3"/>
      <c r="J30464" s="3"/>
      <c r="K30464" s="3"/>
      <c r="L30464" s="3"/>
      <c r="M30464" s="3"/>
      <c r="N30464" s="3"/>
    </row>
    <row r="30465">
      <c r="A30465" s="3"/>
      <c r="B30465" s="3"/>
      <c r="C30465" s="3"/>
      <c r="D30465" s="3"/>
      <c r="E30465" s="3"/>
      <c r="F30465" s="3"/>
      <c r="G30465" s="3"/>
      <c r="H30465" s="3"/>
      <c r="I30465" s="3"/>
      <c r="J30465" s="3"/>
      <c r="K30465" s="3"/>
      <c r="L30465" s="3"/>
      <c r="M30465" s="3"/>
      <c r="N30465" s="3"/>
    </row>
    <row r="30466">
      <c r="A30466" s="3"/>
      <c r="B30466" s="3"/>
      <c r="C30466" s="3"/>
      <c r="D30466" s="3"/>
      <c r="E30466" s="3"/>
      <c r="F30466" s="3"/>
      <c r="G30466" s="3"/>
      <c r="H30466" s="3"/>
      <c r="I30466" s="3"/>
      <c r="J30466" s="3"/>
      <c r="K30466" s="3"/>
      <c r="L30466" s="3"/>
      <c r="M30466" s="3"/>
      <c r="N30466" s="3"/>
    </row>
    <row r="30467">
      <c r="A30467" s="3"/>
      <c r="B30467" s="3"/>
      <c r="C30467" s="3"/>
      <c r="D30467" s="3"/>
      <c r="E30467" s="3"/>
      <c r="F30467" s="3"/>
      <c r="G30467" s="3"/>
      <c r="H30467" s="3"/>
      <c r="I30467" s="3"/>
      <c r="J30467" s="3"/>
      <c r="K30467" s="3"/>
      <c r="L30467" s="3"/>
      <c r="M30467" s="3"/>
      <c r="N30467" s="3"/>
    </row>
    <row r="30468">
      <c r="A30468" s="3"/>
      <c r="B30468" s="3"/>
      <c r="C30468" s="3"/>
      <c r="D30468" s="3"/>
      <c r="E30468" s="3"/>
      <c r="F30468" s="3"/>
      <c r="G30468" s="3"/>
      <c r="H30468" s="3"/>
      <c r="I30468" s="3"/>
      <c r="J30468" s="3"/>
      <c r="K30468" s="3"/>
      <c r="L30468" s="3"/>
      <c r="M30468" s="3"/>
      <c r="N30468" s="3"/>
    </row>
    <row r="30469">
      <c r="A30469" s="3"/>
      <c r="B30469" s="3"/>
      <c r="C30469" s="3"/>
      <c r="D30469" s="3"/>
      <c r="E30469" s="3"/>
      <c r="F30469" s="3"/>
      <c r="G30469" s="3"/>
      <c r="H30469" s="3"/>
      <c r="I30469" s="3"/>
      <c r="J30469" s="3"/>
      <c r="K30469" s="3"/>
      <c r="L30469" s="3"/>
      <c r="M30469" s="3"/>
      <c r="N30469" s="3"/>
    </row>
    <row r="30470">
      <c r="A30470" s="3"/>
      <c r="B30470" s="3"/>
      <c r="C30470" s="3"/>
      <c r="D30470" s="3"/>
      <c r="E30470" s="3"/>
      <c r="F30470" s="3"/>
      <c r="G30470" s="3"/>
      <c r="H30470" s="3"/>
      <c r="I30470" s="3"/>
      <c r="J30470" s="3"/>
      <c r="K30470" s="3"/>
      <c r="L30470" s="3"/>
      <c r="M30470" s="3"/>
      <c r="N30470" s="3"/>
    </row>
    <row r="30471">
      <c r="A30471" s="3"/>
      <c r="B30471" s="3"/>
      <c r="C30471" s="3"/>
      <c r="D30471" s="3"/>
      <c r="E30471" s="3"/>
      <c r="F30471" s="3"/>
      <c r="G30471" s="3"/>
      <c r="H30471" s="3"/>
      <c r="I30471" s="3"/>
      <c r="J30471" s="3"/>
      <c r="K30471" s="3"/>
      <c r="L30471" s="3"/>
      <c r="M30471" s="3"/>
      <c r="N30471" s="3"/>
    </row>
    <row r="30472">
      <c r="A30472" s="3"/>
      <c r="B30472" s="3"/>
      <c r="C30472" s="3"/>
      <c r="D30472" s="3"/>
      <c r="E30472" s="3"/>
      <c r="F30472" s="3"/>
      <c r="G30472" s="3"/>
      <c r="H30472" s="3"/>
      <c r="I30472" s="3"/>
      <c r="J30472" s="3"/>
      <c r="K30472" s="3"/>
      <c r="L30472" s="3"/>
      <c r="M30472" s="3"/>
      <c r="N30472" s="3"/>
    </row>
    <row r="30473">
      <c r="A30473" s="3"/>
      <c r="B30473" s="3"/>
      <c r="C30473" s="3"/>
      <c r="D30473" s="3"/>
      <c r="E30473" s="3"/>
      <c r="F30473" s="3"/>
      <c r="G30473" s="3"/>
      <c r="H30473" s="3"/>
      <c r="I30473" s="3"/>
      <c r="J30473" s="3"/>
      <c r="K30473" s="3"/>
      <c r="L30473" s="3"/>
      <c r="M30473" s="3"/>
      <c r="N30473" s="3"/>
    </row>
    <row r="30474">
      <c r="A30474" s="3"/>
      <c r="B30474" s="3"/>
      <c r="C30474" s="3"/>
      <c r="D30474" s="3"/>
      <c r="E30474" s="3"/>
      <c r="F30474" s="3"/>
      <c r="G30474" s="3"/>
      <c r="H30474" s="3"/>
      <c r="I30474" s="3"/>
      <c r="J30474" s="3"/>
      <c r="K30474" s="3"/>
      <c r="L30474" s="3"/>
      <c r="M30474" s="3"/>
      <c r="N30474" s="3"/>
    </row>
    <row r="30475">
      <c r="A30475" s="3"/>
      <c r="B30475" s="3"/>
      <c r="C30475" s="3"/>
      <c r="D30475" s="3"/>
      <c r="E30475" s="3"/>
      <c r="F30475" s="3"/>
      <c r="G30475" s="3"/>
      <c r="H30475" s="3"/>
      <c r="I30475" s="3"/>
      <c r="J30475" s="3"/>
      <c r="K30475" s="3"/>
      <c r="L30475" s="3"/>
      <c r="M30475" s="3"/>
      <c r="N30475" s="3"/>
    </row>
    <row r="30476">
      <c r="A30476" s="3"/>
      <c r="B30476" s="3"/>
      <c r="C30476" s="3"/>
      <c r="D30476" s="3"/>
      <c r="E30476" s="3"/>
      <c r="F30476" s="3"/>
      <c r="G30476" s="3"/>
      <c r="H30476" s="3"/>
      <c r="I30476" s="3"/>
      <c r="J30476" s="3"/>
      <c r="K30476" s="3"/>
      <c r="L30476" s="3"/>
      <c r="M30476" s="3"/>
      <c r="N30476" s="3"/>
    </row>
    <row r="30477">
      <c r="A30477" s="3"/>
      <c r="B30477" s="3"/>
      <c r="C30477" s="3"/>
      <c r="D30477" s="3"/>
      <c r="E30477" s="3"/>
      <c r="F30477" s="3"/>
      <c r="G30477" s="3"/>
      <c r="H30477" s="3"/>
      <c r="I30477" s="3"/>
      <c r="J30477" s="3"/>
      <c r="K30477" s="3"/>
      <c r="L30477" s="3"/>
      <c r="M30477" s="3"/>
      <c r="N30477" s="3"/>
    </row>
    <row r="30478">
      <c r="A30478" s="3"/>
      <c r="B30478" s="3"/>
      <c r="C30478" s="3"/>
      <c r="D30478" s="3"/>
      <c r="E30478" s="3"/>
      <c r="F30478" s="3"/>
      <c r="G30478" s="3"/>
      <c r="H30478" s="3"/>
      <c r="I30478" s="3"/>
      <c r="J30478" s="3"/>
      <c r="K30478" s="3"/>
      <c r="L30478" s="3"/>
      <c r="M30478" s="3"/>
      <c r="N30478" s="3"/>
    </row>
    <row r="30479">
      <c r="A30479" s="3"/>
      <c r="B30479" s="3"/>
      <c r="C30479" s="3"/>
      <c r="D30479" s="3"/>
      <c r="E30479" s="3"/>
      <c r="F30479" s="3"/>
      <c r="G30479" s="3"/>
      <c r="H30479" s="3"/>
      <c r="I30479" s="3"/>
      <c r="J30479" s="3"/>
      <c r="K30479" s="3"/>
      <c r="L30479" s="3"/>
      <c r="M30479" s="3"/>
      <c r="N30479" s="3"/>
    </row>
    <row r="30480">
      <c r="A30480" s="3"/>
      <c r="B30480" s="3"/>
      <c r="C30480" s="3"/>
      <c r="D30480" s="3"/>
      <c r="E30480" s="3"/>
      <c r="F30480" s="3"/>
      <c r="G30480" s="3"/>
      <c r="H30480" s="3"/>
      <c r="I30480" s="3"/>
      <c r="J30480" s="3"/>
      <c r="K30480" s="3"/>
      <c r="L30480" s="3"/>
      <c r="M30480" s="3"/>
      <c r="N30480" s="3"/>
    </row>
    <row r="30481">
      <c r="A30481" s="3"/>
      <c r="B30481" s="3"/>
      <c r="C30481" s="3"/>
      <c r="D30481" s="3"/>
      <c r="E30481" s="3"/>
      <c r="F30481" s="3"/>
      <c r="G30481" s="3"/>
      <c r="H30481" s="3"/>
      <c r="I30481" s="3"/>
      <c r="J30481" s="3"/>
      <c r="K30481" s="3"/>
      <c r="L30481" s="3"/>
      <c r="M30481" s="3"/>
      <c r="N30481" s="3"/>
    </row>
    <row r="30482">
      <c r="A30482" s="3"/>
      <c r="B30482" s="3"/>
      <c r="C30482" s="3"/>
      <c r="D30482" s="3"/>
      <c r="E30482" s="3"/>
      <c r="F30482" s="3"/>
      <c r="G30482" s="3"/>
      <c r="H30482" s="3"/>
      <c r="I30482" s="3"/>
      <c r="J30482" s="3"/>
      <c r="K30482" s="3"/>
      <c r="L30482" s="3"/>
      <c r="M30482" s="3"/>
      <c r="N30482" s="3"/>
    </row>
    <row r="30483">
      <c r="A30483" s="3"/>
      <c r="B30483" s="3"/>
      <c r="C30483" s="3"/>
      <c r="D30483" s="3"/>
      <c r="E30483" s="3"/>
      <c r="F30483" s="3"/>
      <c r="G30483" s="3"/>
      <c r="H30483" s="3"/>
      <c r="I30483" s="3"/>
      <c r="J30483" s="3"/>
      <c r="K30483" s="3"/>
      <c r="L30483" s="3"/>
      <c r="M30483" s="3"/>
      <c r="N30483" s="3"/>
    </row>
    <row r="30484">
      <c r="A30484" s="3"/>
      <c r="B30484" s="3"/>
      <c r="C30484" s="3"/>
      <c r="D30484" s="3"/>
      <c r="E30484" s="3"/>
      <c r="F30484" s="3"/>
      <c r="G30484" s="3"/>
      <c r="H30484" s="3"/>
      <c r="I30484" s="3"/>
      <c r="J30484" s="3"/>
      <c r="K30484" s="3"/>
      <c r="L30484" s="3"/>
      <c r="M30484" s="3"/>
      <c r="N30484" s="3"/>
    </row>
    <row r="30485">
      <c r="A30485" s="3"/>
      <c r="B30485" s="3"/>
      <c r="C30485" s="3"/>
      <c r="D30485" s="3"/>
      <c r="E30485" s="3"/>
      <c r="F30485" s="3"/>
      <c r="G30485" s="3"/>
      <c r="H30485" s="3"/>
      <c r="I30485" s="3"/>
      <c r="J30485" s="3"/>
      <c r="K30485" s="3"/>
      <c r="L30485" s="3"/>
      <c r="M30485" s="3"/>
      <c r="N30485" s="3"/>
    </row>
    <row r="30486">
      <c r="A30486" s="3"/>
      <c r="B30486" s="3"/>
      <c r="C30486" s="3"/>
      <c r="D30486" s="3"/>
      <c r="E30486" s="3"/>
      <c r="F30486" s="3"/>
      <c r="G30486" s="3"/>
      <c r="H30486" s="3"/>
      <c r="I30486" s="3"/>
      <c r="J30486" s="3"/>
      <c r="K30486" s="3"/>
      <c r="L30486" s="3"/>
      <c r="M30486" s="3"/>
      <c r="N30486" s="3"/>
    </row>
    <row r="30487">
      <c r="A30487" s="3"/>
      <c r="B30487" s="3"/>
      <c r="C30487" s="3"/>
      <c r="D30487" s="3"/>
      <c r="E30487" s="3"/>
      <c r="F30487" s="3"/>
      <c r="G30487" s="3"/>
      <c r="H30487" s="3"/>
      <c r="I30487" s="3"/>
      <c r="J30487" s="3"/>
      <c r="K30487" s="3"/>
      <c r="L30487" s="3"/>
      <c r="M30487" s="3"/>
      <c r="N30487" s="3"/>
    </row>
    <row r="30488">
      <c r="A30488" s="3"/>
      <c r="B30488" s="3"/>
      <c r="C30488" s="3"/>
      <c r="D30488" s="3"/>
      <c r="E30488" s="3"/>
      <c r="F30488" s="3"/>
      <c r="G30488" s="3"/>
      <c r="H30488" s="3"/>
      <c r="I30488" s="3"/>
      <c r="J30488" s="3"/>
      <c r="K30488" s="3"/>
      <c r="L30488" s="3"/>
      <c r="M30488" s="3"/>
      <c r="N30488" s="3"/>
    </row>
    <row r="30489">
      <c r="A30489" s="3"/>
      <c r="B30489" s="3"/>
      <c r="C30489" s="3"/>
      <c r="D30489" s="3"/>
      <c r="E30489" s="3"/>
      <c r="F30489" s="3"/>
      <c r="G30489" s="3"/>
      <c r="H30489" s="3"/>
      <c r="I30489" s="3"/>
      <c r="J30489" s="3"/>
      <c r="K30489" s="3"/>
      <c r="L30489" s="3"/>
      <c r="M30489" s="3"/>
      <c r="N30489" s="3"/>
    </row>
    <row r="30490">
      <c r="A30490" s="3"/>
      <c r="B30490" s="3"/>
      <c r="C30490" s="3"/>
      <c r="D30490" s="3"/>
      <c r="E30490" s="3"/>
      <c r="F30490" s="3"/>
      <c r="G30490" s="3"/>
      <c r="H30490" s="3"/>
      <c r="I30490" s="3"/>
      <c r="J30490" s="3"/>
      <c r="K30490" s="3"/>
      <c r="L30490" s="3"/>
      <c r="M30490" s="3"/>
      <c r="N30490" s="3"/>
    </row>
    <row r="30491">
      <c r="A30491" s="3"/>
      <c r="B30491" s="3"/>
      <c r="C30491" s="3"/>
      <c r="D30491" s="3"/>
      <c r="E30491" s="3"/>
      <c r="F30491" s="3"/>
      <c r="G30491" s="3"/>
      <c r="H30491" s="3"/>
      <c r="I30491" s="3"/>
      <c r="J30491" s="3"/>
      <c r="K30491" s="3"/>
      <c r="L30491" s="3"/>
      <c r="M30491" s="3"/>
      <c r="N30491" s="3"/>
    </row>
    <row r="30492">
      <c r="A30492" s="3"/>
      <c r="B30492" s="3"/>
      <c r="C30492" s="3"/>
      <c r="D30492" s="3"/>
      <c r="E30492" s="3"/>
      <c r="F30492" s="3"/>
      <c r="G30492" s="3"/>
      <c r="H30492" s="3"/>
      <c r="I30492" s="3"/>
      <c r="J30492" s="3"/>
      <c r="K30492" s="3"/>
      <c r="L30492" s="3"/>
      <c r="M30492" s="3"/>
      <c r="N30492" s="3"/>
    </row>
    <row r="30493">
      <c r="A30493" s="3"/>
      <c r="B30493" s="3"/>
      <c r="C30493" s="3"/>
      <c r="D30493" s="3"/>
      <c r="E30493" s="3"/>
      <c r="F30493" s="3"/>
      <c r="G30493" s="3"/>
      <c r="H30493" s="3"/>
      <c r="I30493" s="3"/>
      <c r="J30493" s="3"/>
      <c r="K30493" s="3"/>
      <c r="L30493" s="3"/>
      <c r="M30493" s="3"/>
      <c r="N30493" s="3"/>
    </row>
    <row r="30494">
      <c r="A30494" s="3"/>
      <c r="B30494" s="3"/>
      <c r="C30494" s="3"/>
      <c r="D30494" s="3"/>
      <c r="E30494" s="3"/>
      <c r="F30494" s="3"/>
      <c r="G30494" s="3"/>
      <c r="H30494" s="3"/>
      <c r="I30494" s="3"/>
      <c r="J30494" s="3"/>
      <c r="K30494" s="3"/>
      <c r="L30494" s="3"/>
      <c r="M30494" s="3"/>
      <c r="N30494" s="3"/>
    </row>
    <row r="30495">
      <c r="A30495" s="3"/>
      <c r="B30495" s="3"/>
      <c r="C30495" s="3"/>
      <c r="D30495" s="3"/>
      <c r="E30495" s="3"/>
      <c r="F30495" s="3"/>
      <c r="G30495" s="3"/>
      <c r="H30495" s="3"/>
      <c r="I30495" s="3"/>
      <c r="J30495" s="3"/>
      <c r="K30495" s="3"/>
      <c r="L30495" s="3"/>
      <c r="M30495" s="3"/>
      <c r="N30495" s="3"/>
    </row>
    <row r="30496">
      <c r="A30496" s="3"/>
      <c r="B30496" s="3"/>
      <c r="C30496" s="3"/>
      <c r="D30496" s="3"/>
      <c r="E30496" s="3"/>
      <c r="F30496" s="3"/>
      <c r="G30496" s="3"/>
      <c r="H30496" s="3"/>
      <c r="I30496" s="3"/>
      <c r="J30496" s="3"/>
      <c r="K30496" s="3"/>
      <c r="L30496" s="3"/>
      <c r="M30496" s="3"/>
      <c r="N30496" s="3"/>
    </row>
    <row r="30497">
      <c r="A30497" s="3"/>
      <c r="B30497" s="3"/>
      <c r="C30497" s="3"/>
      <c r="D30497" s="3"/>
      <c r="E30497" s="3"/>
      <c r="F30497" s="3"/>
      <c r="G30497" s="3"/>
      <c r="H30497" s="3"/>
      <c r="I30497" s="3"/>
      <c r="J30497" s="3"/>
      <c r="K30497" s="3"/>
      <c r="L30497" s="3"/>
      <c r="M30497" s="3"/>
      <c r="N30497" s="3"/>
    </row>
    <row r="30498">
      <c r="A30498" s="3"/>
      <c r="B30498" s="3"/>
      <c r="C30498" s="3"/>
      <c r="D30498" s="3"/>
      <c r="E30498" s="3"/>
      <c r="F30498" s="3"/>
      <c r="G30498" s="3"/>
      <c r="H30498" s="3"/>
      <c r="I30498" s="3"/>
      <c r="J30498" s="3"/>
      <c r="K30498" s="3"/>
      <c r="L30498" s="3"/>
      <c r="M30498" s="3"/>
      <c r="N30498" s="3"/>
    </row>
    <row r="30499">
      <c r="A30499" s="3"/>
      <c r="B30499" s="3"/>
      <c r="C30499" s="3"/>
      <c r="D30499" s="3"/>
      <c r="E30499" s="3"/>
      <c r="F30499" s="3"/>
      <c r="G30499" s="3"/>
      <c r="H30499" s="3"/>
      <c r="I30499" s="3"/>
      <c r="J30499" s="3"/>
      <c r="K30499" s="3"/>
      <c r="L30499" s="3"/>
      <c r="M30499" s="3"/>
      <c r="N30499" s="3"/>
    </row>
    <row r="30500">
      <c r="A30500" s="3"/>
      <c r="B30500" s="3"/>
      <c r="C30500" s="3"/>
      <c r="D30500" s="3"/>
      <c r="E30500" s="3"/>
      <c r="F30500" s="3"/>
      <c r="G30500" s="3"/>
      <c r="H30500" s="3"/>
      <c r="I30500" s="3"/>
      <c r="J30500" s="3"/>
      <c r="K30500" s="3"/>
      <c r="L30500" s="3"/>
      <c r="M30500" s="3"/>
      <c r="N30500" s="3"/>
    </row>
    <row r="30501">
      <c r="A30501" s="3"/>
      <c r="B30501" s="3"/>
      <c r="C30501" s="3"/>
      <c r="D30501" s="3"/>
      <c r="E30501" s="3"/>
      <c r="F30501" s="3"/>
      <c r="G30501" s="3"/>
      <c r="H30501" s="3"/>
      <c r="I30501" s="3"/>
      <c r="J30501" s="3"/>
      <c r="K30501" s="3"/>
      <c r="L30501" s="3"/>
      <c r="M30501" s="3"/>
      <c r="N30501" s="3"/>
    </row>
    <row r="30502">
      <c r="A30502" s="3"/>
      <c r="B30502" s="3"/>
      <c r="C30502" s="3"/>
      <c r="D30502" s="3"/>
      <c r="E30502" s="3"/>
      <c r="F30502" s="3"/>
      <c r="G30502" s="3"/>
      <c r="H30502" s="3"/>
      <c r="I30502" s="3"/>
      <c r="J30502" s="3"/>
      <c r="K30502" s="3"/>
      <c r="L30502" s="3"/>
      <c r="M30502" s="3"/>
      <c r="N30502" s="3"/>
    </row>
    <row r="30503">
      <c r="A30503" s="3"/>
      <c r="B30503" s="3"/>
      <c r="C30503" s="3"/>
      <c r="D30503" s="3"/>
      <c r="E30503" s="3"/>
      <c r="F30503" s="3"/>
      <c r="G30503" s="3"/>
      <c r="H30503" s="3"/>
      <c r="I30503" s="3"/>
      <c r="J30503" s="3"/>
      <c r="K30503" s="3"/>
      <c r="L30503" s="3"/>
      <c r="M30503" s="3"/>
      <c r="N30503" s="3"/>
    </row>
    <row r="30504">
      <c r="A30504" s="3"/>
      <c r="B30504" s="3"/>
      <c r="C30504" s="3"/>
      <c r="D30504" s="3"/>
      <c r="E30504" s="3"/>
      <c r="F30504" s="3"/>
      <c r="G30504" s="3"/>
      <c r="H30504" s="3"/>
      <c r="I30504" s="3"/>
      <c r="J30504" s="3"/>
      <c r="K30504" s="3"/>
      <c r="L30504" s="3"/>
      <c r="M30504" s="3"/>
      <c r="N30504" s="3"/>
    </row>
    <row r="30505">
      <c r="A30505" s="3"/>
      <c r="B30505" s="3"/>
      <c r="C30505" s="3"/>
      <c r="D30505" s="3"/>
      <c r="E30505" s="3"/>
      <c r="F30505" s="3"/>
      <c r="G30505" s="3"/>
      <c r="H30505" s="3"/>
      <c r="I30505" s="3"/>
      <c r="J30505" s="3"/>
      <c r="K30505" s="3"/>
      <c r="L30505" s="3"/>
      <c r="M30505" s="3"/>
      <c r="N30505" s="3"/>
    </row>
    <row r="30506">
      <c r="A30506" s="3"/>
      <c r="B30506" s="3"/>
      <c r="C30506" s="3"/>
      <c r="D30506" s="3"/>
      <c r="E30506" s="3"/>
      <c r="F30506" s="3"/>
      <c r="G30506" s="3"/>
      <c r="H30506" s="3"/>
      <c r="I30506" s="3"/>
      <c r="J30506" s="3"/>
      <c r="K30506" s="3"/>
      <c r="L30506" s="3"/>
      <c r="M30506" s="3"/>
      <c r="N30506" s="3"/>
    </row>
    <row r="30507">
      <c r="A30507" s="3"/>
      <c r="B30507" s="3"/>
      <c r="C30507" s="3"/>
      <c r="D30507" s="3"/>
      <c r="E30507" s="3"/>
      <c r="F30507" s="3"/>
      <c r="G30507" s="3"/>
      <c r="H30507" s="3"/>
      <c r="I30507" s="3"/>
      <c r="J30507" s="3"/>
      <c r="K30507" s="3"/>
      <c r="L30507" s="3"/>
      <c r="M30507" s="3"/>
      <c r="N30507" s="3"/>
    </row>
    <row r="30508">
      <c r="A30508" s="3"/>
      <c r="B30508" s="3"/>
      <c r="C30508" s="3"/>
      <c r="D30508" s="3"/>
      <c r="E30508" s="3"/>
      <c r="F30508" s="3"/>
      <c r="G30508" s="3"/>
      <c r="H30508" s="3"/>
      <c r="I30508" s="3"/>
      <c r="J30508" s="3"/>
      <c r="K30508" s="3"/>
      <c r="L30508" s="3"/>
      <c r="M30508" s="3"/>
      <c r="N30508" s="3"/>
    </row>
    <row r="30509">
      <c r="A30509" s="3"/>
      <c r="B30509" s="3"/>
      <c r="C30509" s="3"/>
      <c r="D30509" s="3"/>
      <c r="E30509" s="3"/>
      <c r="F30509" s="3"/>
      <c r="G30509" s="3"/>
      <c r="H30509" s="3"/>
      <c r="I30509" s="3"/>
      <c r="J30509" s="3"/>
      <c r="K30509" s="3"/>
      <c r="L30509" s="3"/>
      <c r="M30509" s="3"/>
      <c r="N30509" s="3"/>
    </row>
    <row r="30510">
      <c r="A30510" s="3"/>
      <c r="B30510" s="3"/>
      <c r="C30510" s="3"/>
      <c r="D30510" s="3"/>
      <c r="E30510" s="3"/>
      <c r="F30510" s="3"/>
      <c r="G30510" s="3"/>
      <c r="H30510" s="3"/>
      <c r="I30510" s="3"/>
      <c r="J30510" s="3"/>
      <c r="K30510" s="3"/>
      <c r="L30510" s="3"/>
      <c r="M30510" s="3"/>
      <c r="N30510" s="3"/>
    </row>
    <row r="30511">
      <c r="A30511" s="3"/>
      <c r="B30511" s="3"/>
      <c r="C30511" s="3"/>
      <c r="D30511" s="3"/>
      <c r="E30511" s="3"/>
      <c r="F30511" s="3"/>
      <c r="G30511" s="3"/>
      <c r="H30511" s="3"/>
      <c r="I30511" s="3"/>
      <c r="J30511" s="3"/>
      <c r="K30511" s="3"/>
      <c r="L30511" s="3"/>
      <c r="M30511" s="3"/>
      <c r="N30511" s="3"/>
    </row>
    <row r="30512">
      <c r="A30512" s="3"/>
      <c r="B30512" s="3"/>
      <c r="C30512" s="3"/>
      <c r="D30512" s="3"/>
      <c r="E30512" s="3"/>
      <c r="F30512" s="3"/>
      <c r="G30512" s="3"/>
      <c r="H30512" s="3"/>
      <c r="I30512" s="3"/>
      <c r="J30512" s="3"/>
      <c r="K30512" s="3"/>
      <c r="L30512" s="3"/>
      <c r="M30512" s="3"/>
      <c r="N30512" s="3"/>
    </row>
    <row r="30513">
      <c r="A30513" s="3"/>
      <c r="B30513" s="3"/>
      <c r="C30513" s="3"/>
      <c r="D30513" s="3"/>
      <c r="E30513" s="3"/>
      <c r="F30513" s="3"/>
      <c r="G30513" s="3"/>
      <c r="H30513" s="3"/>
      <c r="I30513" s="3"/>
      <c r="J30513" s="3"/>
      <c r="K30513" s="3"/>
      <c r="L30513" s="3"/>
      <c r="M30513" s="3"/>
      <c r="N30513" s="3"/>
    </row>
    <row r="30514">
      <c r="A30514" s="3"/>
      <c r="B30514" s="3"/>
      <c r="C30514" s="3"/>
      <c r="D30514" s="3"/>
      <c r="E30514" s="3"/>
      <c r="F30514" s="3"/>
      <c r="G30514" s="3"/>
      <c r="H30514" s="3"/>
      <c r="I30514" s="3"/>
      <c r="J30514" s="3"/>
      <c r="K30514" s="3"/>
      <c r="L30514" s="3"/>
      <c r="M30514" s="3"/>
      <c r="N30514" s="3"/>
    </row>
    <row r="30515">
      <c r="A30515" s="3"/>
      <c r="B30515" s="3"/>
      <c r="C30515" s="3"/>
      <c r="D30515" s="3"/>
      <c r="E30515" s="3"/>
      <c r="F30515" s="3"/>
      <c r="G30515" s="3"/>
      <c r="H30515" s="3"/>
      <c r="I30515" s="3"/>
      <c r="J30515" s="3"/>
      <c r="K30515" s="3"/>
      <c r="L30515" s="3"/>
      <c r="M30515" s="3"/>
      <c r="N30515" s="3"/>
    </row>
    <row r="30516">
      <c r="A30516" s="3"/>
      <c r="B30516" s="3"/>
      <c r="C30516" s="3"/>
      <c r="D30516" s="3"/>
      <c r="E30516" s="3"/>
      <c r="F30516" s="3"/>
      <c r="G30516" s="3"/>
      <c r="H30516" s="3"/>
      <c r="I30516" s="3"/>
      <c r="J30516" s="3"/>
      <c r="K30516" s="3"/>
      <c r="L30516" s="3"/>
      <c r="M30516" s="3"/>
      <c r="N30516" s="3"/>
    </row>
    <row r="30517">
      <c r="A30517" s="3"/>
      <c r="B30517" s="3"/>
      <c r="C30517" s="3"/>
      <c r="D30517" s="3"/>
      <c r="E30517" s="3"/>
      <c r="F30517" s="3"/>
      <c r="G30517" s="3"/>
      <c r="H30517" s="3"/>
      <c r="I30517" s="3"/>
      <c r="J30517" s="3"/>
      <c r="K30517" s="3"/>
      <c r="L30517" s="3"/>
      <c r="M30517" s="3"/>
      <c r="N30517" s="3"/>
    </row>
    <row r="30518">
      <c r="A30518" s="3"/>
      <c r="B30518" s="3"/>
      <c r="C30518" s="3"/>
      <c r="D30518" s="3"/>
      <c r="E30518" s="3"/>
      <c r="F30518" s="3"/>
      <c r="G30518" s="3"/>
      <c r="H30518" s="3"/>
      <c r="I30518" s="3"/>
      <c r="J30518" s="3"/>
      <c r="K30518" s="3"/>
      <c r="L30518" s="3"/>
      <c r="M30518" s="3"/>
      <c r="N30518" s="3"/>
    </row>
    <row r="30519">
      <c r="A30519" s="3"/>
      <c r="B30519" s="3"/>
      <c r="C30519" s="3"/>
      <c r="D30519" s="3"/>
      <c r="E30519" s="3"/>
      <c r="F30519" s="3"/>
      <c r="G30519" s="3"/>
      <c r="H30519" s="3"/>
      <c r="I30519" s="3"/>
      <c r="J30519" s="3"/>
      <c r="K30519" s="3"/>
      <c r="L30519" s="3"/>
      <c r="M30519" s="3"/>
      <c r="N30519" s="3"/>
    </row>
    <row r="30520">
      <c r="A30520" s="3"/>
      <c r="B30520" s="3"/>
      <c r="C30520" s="3"/>
      <c r="D30520" s="3"/>
      <c r="E30520" s="3"/>
      <c r="F30520" s="3"/>
      <c r="G30520" s="3"/>
      <c r="H30520" s="3"/>
      <c r="I30520" s="3"/>
      <c r="J30520" s="3"/>
      <c r="K30520" s="3"/>
      <c r="L30520" s="3"/>
      <c r="M30520" s="3"/>
      <c r="N30520" s="3"/>
    </row>
    <row r="30521">
      <c r="A30521" s="3"/>
      <c r="B30521" s="3"/>
      <c r="C30521" s="3"/>
      <c r="D30521" s="3"/>
      <c r="E30521" s="3"/>
      <c r="F30521" s="3"/>
      <c r="G30521" s="3"/>
      <c r="H30521" s="3"/>
      <c r="I30521" s="3"/>
      <c r="J30521" s="3"/>
      <c r="K30521" s="3"/>
      <c r="L30521" s="3"/>
      <c r="M30521" s="3"/>
      <c r="N30521" s="3"/>
    </row>
    <row r="30522">
      <c r="A30522" s="3"/>
      <c r="B30522" s="3"/>
      <c r="C30522" s="3"/>
      <c r="D30522" s="3"/>
      <c r="E30522" s="3"/>
      <c r="F30522" s="3"/>
      <c r="G30522" s="3"/>
      <c r="H30522" s="3"/>
      <c r="I30522" s="3"/>
      <c r="J30522" s="3"/>
      <c r="K30522" s="3"/>
      <c r="L30522" s="3"/>
      <c r="M30522" s="3"/>
      <c r="N30522" s="3"/>
    </row>
    <row r="30523">
      <c r="A30523" s="3"/>
      <c r="B30523" s="3"/>
      <c r="C30523" s="3"/>
      <c r="D30523" s="3"/>
      <c r="E30523" s="3"/>
      <c r="F30523" s="3"/>
      <c r="G30523" s="3"/>
      <c r="H30523" s="3"/>
      <c r="I30523" s="3"/>
      <c r="J30523" s="3"/>
      <c r="K30523" s="3"/>
      <c r="L30523" s="3"/>
      <c r="M30523" s="3"/>
      <c r="N30523" s="3"/>
    </row>
    <row r="30524">
      <c r="A30524" s="3"/>
      <c r="B30524" s="3"/>
      <c r="C30524" s="3"/>
      <c r="D30524" s="3"/>
      <c r="E30524" s="3"/>
      <c r="F30524" s="3"/>
      <c r="G30524" s="3"/>
      <c r="H30524" s="3"/>
      <c r="I30524" s="3"/>
      <c r="J30524" s="3"/>
      <c r="K30524" s="3"/>
      <c r="L30524" s="3"/>
      <c r="M30524" s="3"/>
      <c r="N30524" s="3"/>
    </row>
    <row r="30525">
      <c r="A30525" s="3"/>
      <c r="B30525" s="3"/>
      <c r="C30525" s="3"/>
      <c r="D30525" s="3"/>
      <c r="E30525" s="3"/>
      <c r="F30525" s="3"/>
      <c r="G30525" s="3"/>
      <c r="H30525" s="3"/>
      <c r="I30525" s="3"/>
      <c r="J30525" s="3"/>
      <c r="K30525" s="3"/>
      <c r="L30525" s="3"/>
      <c r="M30525" s="3"/>
      <c r="N30525" s="3"/>
    </row>
    <row r="30526">
      <c r="A30526" s="3"/>
      <c r="B30526" s="3"/>
      <c r="C30526" s="3"/>
      <c r="D30526" s="3"/>
      <c r="E30526" s="3"/>
      <c r="F30526" s="3"/>
      <c r="G30526" s="3"/>
      <c r="H30526" s="3"/>
      <c r="I30526" s="3"/>
      <c r="J30526" s="3"/>
      <c r="K30526" s="3"/>
      <c r="L30526" s="3"/>
      <c r="M30526" s="3"/>
      <c r="N30526" s="3"/>
    </row>
    <row r="30527">
      <c r="A30527" s="3"/>
      <c r="B30527" s="3"/>
      <c r="C30527" s="3"/>
      <c r="D30527" s="3"/>
      <c r="E30527" s="3"/>
      <c r="F30527" s="3"/>
      <c r="G30527" s="3"/>
      <c r="H30527" s="3"/>
      <c r="I30527" s="3"/>
      <c r="J30527" s="3"/>
      <c r="K30527" s="3"/>
      <c r="L30527" s="3"/>
      <c r="M30527" s="3"/>
      <c r="N30527" s="3"/>
    </row>
    <row r="30528">
      <c r="A30528" s="3"/>
      <c r="B30528" s="3"/>
      <c r="C30528" s="3"/>
      <c r="D30528" s="3"/>
      <c r="E30528" s="3"/>
      <c r="F30528" s="3"/>
      <c r="G30528" s="3"/>
      <c r="H30528" s="3"/>
      <c r="I30528" s="3"/>
      <c r="J30528" s="3"/>
      <c r="K30528" s="3"/>
      <c r="L30528" s="3"/>
      <c r="M30528" s="3"/>
      <c r="N30528" s="3"/>
    </row>
    <row r="30529">
      <c r="A30529" s="3"/>
      <c r="B30529" s="3"/>
      <c r="C30529" s="3"/>
      <c r="D30529" s="3"/>
      <c r="E30529" s="3"/>
      <c r="F30529" s="3"/>
      <c r="G30529" s="3"/>
      <c r="H30529" s="3"/>
      <c r="I30529" s="3"/>
      <c r="J30529" s="3"/>
      <c r="K30529" s="3"/>
      <c r="L30529" s="3"/>
      <c r="M30529" s="3"/>
      <c r="N30529" s="3"/>
    </row>
    <row r="30530">
      <c r="A30530" s="3"/>
      <c r="B30530" s="3"/>
      <c r="C30530" s="3"/>
      <c r="D30530" s="3"/>
      <c r="E30530" s="3"/>
      <c r="F30530" s="3"/>
      <c r="G30530" s="3"/>
      <c r="H30530" s="3"/>
      <c r="I30530" s="3"/>
      <c r="J30530" s="3"/>
      <c r="K30530" s="3"/>
      <c r="L30530" s="3"/>
      <c r="M30530" s="3"/>
      <c r="N30530" s="3"/>
    </row>
    <row r="30531">
      <c r="A30531" s="3"/>
      <c r="B30531" s="3"/>
      <c r="C30531" s="3"/>
      <c r="D30531" s="3"/>
      <c r="E30531" s="3"/>
      <c r="F30531" s="3"/>
      <c r="G30531" s="3"/>
      <c r="H30531" s="3"/>
      <c r="I30531" s="3"/>
      <c r="J30531" s="3"/>
      <c r="K30531" s="3"/>
      <c r="L30531" s="3"/>
      <c r="M30531" s="3"/>
      <c r="N30531" s="3"/>
    </row>
    <row r="30532">
      <c r="A30532" s="3"/>
      <c r="B30532" s="3"/>
      <c r="C30532" s="3"/>
      <c r="D30532" s="3"/>
      <c r="E30532" s="3"/>
      <c r="F30532" s="3"/>
      <c r="G30532" s="3"/>
      <c r="H30532" s="3"/>
      <c r="I30532" s="3"/>
      <c r="J30532" s="3"/>
      <c r="K30532" s="3"/>
      <c r="L30532" s="3"/>
      <c r="M30532" s="3"/>
      <c r="N30532" s="3"/>
    </row>
    <row r="30533">
      <c r="A30533" s="3"/>
      <c r="B30533" s="3"/>
      <c r="C30533" s="3"/>
      <c r="D30533" s="3"/>
      <c r="E30533" s="3"/>
      <c r="F30533" s="3"/>
      <c r="G30533" s="3"/>
      <c r="H30533" s="3"/>
      <c r="I30533" s="3"/>
      <c r="J30533" s="3"/>
      <c r="K30533" s="3"/>
      <c r="L30533" s="3"/>
      <c r="M30533" s="3"/>
      <c r="N30533" s="3"/>
    </row>
    <row r="30534">
      <c r="A30534" s="3"/>
      <c r="B30534" s="3"/>
      <c r="C30534" s="3"/>
      <c r="D30534" s="3"/>
      <c r="E30534" s="3"/>
      <c r="F30534" s="3"/>
      <c r="G30534" s="3"/>
      <c r="H30534" s="3"/>
      <c r="I30534" s="3"/>
      <c r="J30534" s="3"/>
      <c r="K30534" s="3"/>
      <c r="L30534" s="3"/>
      <c r="M30534" s="3"/>
      <c r="N30534" s="3"/>
    </row>
    <row r="30535">
      <c r="A30535" s="3"/>
      <c r="B30535" s="3"/>
      <c r="C30535" s="3"/>
      <c r="D30535" s="3"/>
      <c r="E30535" s="3"/>
      <c r="F30535" s="3"/>
      <c r="G30535" s="3"/>
      <c r="H30535" s="3"/>
      <c r="I30535" s="3"/>
      <c r="J30535" s="3"/>
      <c r="K30535" s="3"/>
      <c r="L30535" s="3"/>
      <c r="M30535" s="3"/>
      <c r="N30535" s="3"/>
    </row>
    <row r="30536">
      <c r="A30536" s="3"/>
      <c r="B30536" s="3"/>
      <c r="C30536" s="3"/>
      <c r="D30536" s="3"/>
      <c r="E30536" s="3"/>
      <c r="F30536" s="3"/>
      <c r="G30536" s="3"/>
      <c r="H30536" s="3"/>
      <c r="I30536" s="3"/>
      <c r="J30536" s="3"/>
      <c r="K30536" s="3"/>
      <c r="L30536" s="3"/>
      <c r="M30536" s="3"/>
      <c r="N30536" s="3"/>
    </row>
    <row r="30537">
      <c r="A30537" s="3"/>
      <c r="B30537" s="3"/>
      <c r="C30537" s="3"/>
      <c r="D30537" s="3"/>
      <c r="E30537" s="3"/>
      <c r="F30537" s="3"/>
      <c r="G30537" s="3"/>
      <c r="H30537" s="3"/>
      <c r="I30537" s="3"/>
      <c r="J30537" s="3"/>
      <c r="K30537" s="3"/>
      <c r="L30537" s="3"/>
      <c r="M30537" s="3"/>
      <c r="N30537" s="3"/>
    </row>
    <row r="30538">
      <c r="A30538" s="3"/>
      <c r="B30538" s="3"/>
      <c r="C30538" s="3"/>
      <c r="D30538" s="3"/>
      <c r="E30538" s="3"/>
      <c r="F30538" s="3"/>
      <c r="G30538" s="3"/>
      <c r="H30538" s="3"/>
      <c r="I30538" s="3"/>
      <c r="J30538" s="3"/>
      <c r="K30538" s="3"/>
      <c r="L30538" s="3"/>
      <c r="M30538" s="3"/>
      <c r="N30538" s="3"/>
    </row>
    <row r="30539">
      <c r="A30539" s="3"/>
      <c r="B30539" s="3"/>
      <c r="C30539" s="3"/>
      <c r="D30539" s="3"/>
      <c r="E30539" s="3"/>
      <c r="F30539" s="3"/>
      <c r="G30539" s="3"/>
      <c r="H30539" s="3"/>
      <c r="I30539" s="3"/>
      <c r="J30539" s="3"/>
      <c r="K30539" s="3"/>
      <c r="L30539" s="3"/>
      <c r="M30539" s="3"/>
      <c r="N30539" s="3"/>
    </row>
    <row r="30540">
      <c r="A30540" s="3"/>
      <c r="B30540" s="3"/>
      <c r="C30540" s="3"/>
      <c r="D30540" s="3"/>
      <c r="E30540" s="3"/>
      <c r="F30540" s="3"/>
      <c r="G30540" s="3"/>
      <c r="H30540" s="3"/>
      <c r="I30540" s="3"/>
      <c r="J30540" s="3"/>
      <c r="K30540" s="3"/>
      <c r="L30540" s="3"/>
      <c r="M30540" s="3"/>
      <c r="N30540" s="3"/>
    </row>
    <row r="30541">
      <c r="A30541" s="3"/>
      <c r="B30541" s="3"/>
      <c r="C30541" s="3"/>
      <c r="D30541" s="3"/>
      <c r="E30541" s="3"/>
      <c r="F30541" s="3"/>
      <c r="G30541" s="3"/>
      <c r="H30541" s="3"/>
      <c r="I30541" s="3"/>
      <c r="J30541" s="3"/>
      <c r="K30541" s="3"/>
      <c r="L30541" s="3"/>
      <c r="M30541" s="3"/>
      <c r="N30541" s="3"/>
    </row>
    <row r="30542">
      <c r="A30542" s="3"/>
      <c r="B30542" s="3"/>
      <c r="C30542" s="3"/>
      <c r="D30542" s="3"/>
      <c r="E30542" s="3"/>
      <c r="F30542" s="3"/>
      <c r="G30542" s="3"/>
      <c r="H30542" s="3"/>
      <c r="I30542" s="3"/>
      <c r="J30542" s="3"/>
      <c r="K30542" s="3"/>
      <c r="L30542" s="3"/>
      <c r="M30542" s="3"/>
      <c r="N30542" s="3"/>
    </row>
    <row r="30543">
      <c r="A30543" s="3"/>
      <c r="B30543" s="3"/>
      <c r="C30543" s="3"/>
      <c r="D30543" s="3"/>
      <c r="E30543" s="3"/>
      <c r="F30543" s="3"/>
      <c r="G30543" s="3"/>
      <c r="H30543" s="3"/>
      <c r="I30543" s="3"/>
      <c r="J30543" s="3"/>
      <c r="K30543" s="3"/>
      <c r="L30543" s="3"/>
      <c r="M30543" s="3"/>
      <c r="N30543" s="3"/>
    </row>
    <row r="30544">
      <c r="A30544" s="3"/>
      <c r="B30544" s="3"/>
      <c r="C30544" s="3"/>
      <c r="D30544" s="3"/>
      <c r="E30544" s="3"/>
      <c r="F30544" s="3"/>
      <c r="G30544" s="3"/>
      <c r="H30544" s="3"/>
      <c r="I30544" s="3"/>
      <c r="J30544" s="3"/>
      <c r="K30544" s="3"/>
      <c r="L30544" s="3"/>
      <c r="M30544" s="3"/>
      <c r="N30544" s="3"/>
    </row>
    <row r="30545">
      <c r="A30545" s="3"/>
      <c r="B30545" s="3"/>
      <c r="C30545" s="3"/>
      <c r="D30545" s="3"/>
      <c r="E30545" s="3"/>
      <c r="F30545" s="3"/>
      <c r="G30545" s="3"/>
      <c r="H30545" s="3"/>
      <c r="I30545" s="3"/>
      <c r="J30545" s="3"/>
      <c r="K30545" s="3"/>
      <c r="L30545" s="3"/>
      <c r="M30545" s="3"/>
      <c r="N30545" s="3"/>
    </row>
    <row r="30546">
      <c r="A30546" s="3"/>
      <c r="B30546" s="3"/>
      <c r="C30546" s="3"/>
      <c r="D30546" s="3"/>
      <c r="E30546" s="3"/>
      <c r="F30546" s="3"/>
      <c r="G30546" s="3"/>
      <c r="H30546" s="3"/>
      <c r="I30546" s="3"/>
      <c r="J30546" s="3"/>
      <c r="K30546" s="3"/>
      <c r="L30546" s="3"/>
      <c r="M30546" s="3"/>
      <c r="N30546" s="3"/>
    </row>
    <row r="30547">
      <c r="A30547" s="3"/>
      <c r="B30547" s="3"/>
      <c r="C30547" s="3"/>
      <c r="D30547" s="3"/>
      <c r="E30547" s="3"/>
      <c r="F30547" s="3"/>
      <c r="G30547" s="3"/>
      <c r="H30547" s="3"/>
      <c r="I30547" s="3"/>
      <c r="J30547" s="3"/>
      <c r="K30547" s="3"/>
      <c r="L30547" s="3"/>
      <c r="M30547" s="3"/>
      <c r="N30547" s="3"/>
    </row>
    <row r="30548">
      <c r="A30548" s="3"/>
      <c r="B30548" s="3"/>
      <c r="C30548" s="3"/>
      <c r="D30548" s="3"/>
      <c r="E30548" s="3"/>
      <c r="F30548" s="3"/>
      <c r="G30548" s="3"/>
      <c r="H30548" s="3"/>
      <c r="I30548" s="3"/>
      <c r="J30548" s="3"/>
      <c r="K30548" s="3"/>
      <c r="L30548" s="3"/>
      <c r="M30548" s="3"/>
      <c r="N30548" s="3"/>
    </row>
    <row r="30549">
      <c r="A30549" s="3"/>
      <c r="B30549" s="3"/>
      <c r="C30549" s="3"/>
      <c r="D30549" s="3"/>
      <c r="E30549" s="3"/>
      <c r="F30549" s="3"/>
      <c r="G30549" s="3"/>
      <c r="H30549" s="3"/>
      <c r="I30549" s="3"/>
      <c r="J30549" s="3"/>
      <c r="K30549" s="3"/>
      <c r="L30549" s="3"/>
      <c r="M30549" s="3"/>
      <c r="N30549" s="3"/>
    </row>
    <row r="30550">
      <c r="A30550" s="3"/>
      <c r="B30550" s="3"/>
      <c r="C30550" s="3"/>
      <c r="D30550" s="3"/>
      <c r="E30550" s="3"/>
      <c r="F30550" s="3"/>
      <c r="G30550" s="3"/>
      <c r="H30550" s="3"/>
      <c r="I30550" s="3"/>
      <c r="J30550" s="3"/>
      <c r="K30550" s="3"/>
      <c r="L30550" s="3"/>
      <c r="M30550" s="3"/>
      <c r="N30550" s="3"/>
    </row>
    <row r="30551">
      <c r="A30551" s="3"/>
      <c r="B30551" s="3"/>
      <c r="C30551" s="3"/>
      <c r="D30551" s="3"/>
      <c r="E30551" s="3"/>
      <c r="F30551" s="3"/>
      <c r="G30551" s="3"/>
      <c r="H30551" s="3"/>
      <c r="I30551" s="3"/>
      <c r="J30551" s="3"/>
      <c r="K30551" s="3"/>
      <c r="L30551" s="3"/>
      <c r="M30551" s="3"/>
      <c r="N30551" s="3"/>
    </row>
    <row r="30552">
      <c r="A30552" s="3"/>
      <c r="B30552" s="3"/>
      <c r="C30552" s="3"/>
      <c r="D30552" s="3"/>
      <c r="E30552" s="3"/>
      <c r="F30552" s="3"/>
      <c r="G30552" s="3"/>
      <c r="H30552" s="3"/>
      <c r="I30552" s="3"/>
      <c r="J30552" s="3"/>
      <c r="K30552" s="3"/>
      <c r="L30552" s="3"/>
      <c r="M30552" s="3"/>
      <c r="N30552" s="3"/>
    </row>
    <row r="30553">
      <c r="A30553" s="3"/>
      <c r="B30553" s="3"/>
      <c r="C30553" s="3"/>
      <c r="D30553" s="3"/>
      <c r="E30553" s="3"/>
      <c r="F30553" s="3"/>
      <c r="G30553" s="3"/>
      <c r="H30553" s="3"/>
      <c r="I30553" s="3"/>
      <c r="J30553" s="3"/>
      <c r="K30553" s="3"/>
      <c r="L30553" s="3"/>
      <c r="M30553" s="3"/>
      <c r="N30553" s="3"/>
    </row>
    <row r="30554">
      <c r="A30554" s="3"/>
      <c r="B30554" s="3"/>
      <c r="C30554" s="3"/>
      <c r="D30554" s="3"/>
      <c r="E30554" s="3"/>
      <c r="F30554" s="3"/>
      <c r="G30554" s="3"/>
      <c r="H30554" s="3"/>
      <c r="I30554" s="3"/>
      <c r="J30554" s="3"/>
      <c r="K30554" s="3"/>
      <c r="L30554" s="3"/>
      <c r="M30554" s="3"/>
      <c r="N30554" s="3"/>
    </row>
    <row r="30555">
      <c r="A30555" s="3"/>
      <c r="B30555" s="3"/>
      <c r="C30555" s="3"/>
      <c r="D30555" s="3"/>
      <c r="E30555" s="3"/>
      <c r="F30555" s="3"/>
      <c r="G30555" s="3"/>
      <c r="H30555" s="3"/>
      <c r="I30555" s="3"/>
      <c r="J30555" s="3"/>
      <c r="K30555" s="3"/>
      <c r="L30555" s="3"/>
      <c r="M30555" s="3"/>
      <c r="N30555" s="3"/>
    </row>
    <row r="30556">
      <c r="A30556" s="3"/>
      <c r="B30556" s="3"/>
      <c r="C30556" s="3"/>
      <c r="D30556" s="3"/>
      <c r="E30556" s="3"/>
      <c r="F30556" s="3"/>
      <c r="G30556" s="3"/>
      <c r="H30556" s="3"/>
      <c r="I30556" s="3"/>
      <c r="J30556" s="3"/>
      <c r="K30556" s="3"/>
      <c r="L30556" s="3"/>
      <c r="M30556" s="3"/>
      <c r="N30556" s="3"/>
    </row>
    <row r="30557">
      <c r="A30557" s="3"/>
      <c r="B30557" s="3"/>
      <c r="C30557" s="3"/>
      <c r="D30557" s="3"/>
      <c r="E30557" s="3"/>
      <c r="F30557" s="3"/>
      <c r="G30557" s="3"/>
      <c r="H30557" s="3"/>
      <c r="I30557" s="3"/>
      <c r="J30557" s="3"/>
      <c r="K30557" s="3"/>
      <c r="L30557" s="3"/>
      <c r="M30557" s="3"/>
      <c r="N30557" s="3"/>
    </row>
    <row r="30558">
      <c r="A30558" s="3"/>
      <c r="B30558" s="3"/>
      <c r="C30558" s="3"/>
      <c r="D30558" s="3"/>
      <c r="E30558" s="3"/>
      <c r="F30558" s="3"/>
      <c r="G30558" s="3"/>
      <c r="H30558" s="3"/>
      <c r="I30558" s="3"/>
      <c r="J30558" s="3"/>
      <c r="K30558" s="3"/>
      <c r="L30558" s="3"/>
      <c r="M30558" s="3"/>
      <c r="N30558" s="3"/>
    </row>
    <row r="30559">
      <c r="A30559" s="3"/>
      <c r="B30559" s="3"/>
      <c r="C30559" s="3"/>
      <c r="D30559" s="3"/>
      <c r="E30559" s="3"/>
      <c r="F30559" s="3"/>
      <c r="G30559" s="3"/>
      <c r="H30559" s="3"/>
      <c r="I30559" s="3"/>
      <c r="J30559" s="3"/>
      <c r="K30559" s="3"/>
      <c r="L30559" s="3"/>
      <c r="M30559" s="3"/>
      <c r="N30559" s="3"/>
    </row>
    <row r="30560">
      <c r="A30560" s="3"/>
      <c r="B30560" s="3"/>
      <c r="C30560" s="3"/>
      <c r="D30560" s="3"/>
      <c r="E30560" s="3"/>
      <c r="F30560" s="3"/>
      <c r="G30560" s="3"/>
      <c r="H30560" s="3"/>
      <c r="I30560" s="3"/>
      <c r="J30560" s="3"/>
      <c r="K30560" s="3"/>
      <c r="L30560" s="3"/>
      <c r="M30560" s="3"/>
      <c r="N30560" s="3"/>
    </row>
    <row r="30561">
      <c r="A30561" s="3"/>
      <c r="B30561" s="3"/>
      <c r="C30561" s="3"/>
      <c r="D30561" s="3"/>
      <c r="E30561" s="3"/>
      <c r="F30561" s="3"/>
      <c r="G30561" s="3"/>
      <c r="H30561" s="3"/>
      <c r="I30561" s="3"/>
      <c r="J30561" s="3"/>
      <c r="K30561" s="3"/>
      <c r="L30561" s="3"/>
      <c r="M30561" s="3"/>
      <c r="N30561" s="3"/>
    </row>
    <row r="30562">
      <c r="A30562" s="3"/>
      <c r="B30562" s="3"/>
      <c r="C30562" s="3"/>
      <c r="D30562" s="3"/>
      <c r="E30562" s="3"/>
      <c r="F30562" s="3"/>
      <c r="G30562" s="3"/>
      <c r="H30562" s="3"/>
      <c r="I30562" s="3"/>
      <c r="J30562" s="3"/>
      <c r="K30562" s="3"/>
      <c r="L30562" s="3"/>
      <c r="M30562" s="3"/>
      <c r="N30562" s="3"/>
    </row>
    <row r="30563">
      <c r="A30563" s="3"/>
      <c r="B30563" s="3"/>
      <c r="C30563" s="3"/>
      <c r="D30563" s="3"/>
      <c r="E30563" s="3"/>
      <c r="F30563" s="3"/>
      <c r="G30563" s="3"/>
      <c r="H30563" s="3"/>
      <c r="I30563" s="3"/>
      <c r="J30563" s="3"/>
      <c r="K30563" s="3"/>
      <c r="L30563" s="3"/>
      <c r="M30563" s="3"/>
      <c r="N30563" s="3"/>
    </row>
    <row r="30564">
      <c r="A30564" s="3"/>
      <c r="B30564" s="3"/>
      <c r="C30564" s="3"/>
      <c r="D30564" s="3"/>
      <c r="E30564" s="3"/>
      <c r="F30564" s="3"/>
      <c r="G30564" s="3"/>
      <c r="H30564" s="3"/>
      <c r="I30564" s="3"/>
      <c r="J30564" s="3"/>
      <c r="K30564" s="3"/>
      <c r="L30564" s="3"/>
      <c r="M30564" s="3"/>
      <c r="N30564" s="3"/>
    </row>
    <row r="30565">
      <c r="A30565" s="3"/>
      <c r="B30565" s="3"/>
      <c r="C30565" s="3"/>
      <c r="D30565" s="3"/>
      <c r="E30565" s="3"/>
      <c r="F30565" s="3"/>
      <c r="G30565" s="3"/>
      <c r="H30565" s="3"/>
      <c r="I30565" s="3"/>
      <c r="J30565" s="3"/>
      <c r="K30565" s="3"/>
      <c r="L30565" s="3"/>
      <c r="M30565" s="3"/>
      <c r="N30565" s="3"/>
    </row>
    <row r="30566">
      <c r="A30566" s="3"/>
      <c r="B30566" s="3"/>
      <c r="C30566" s="3"/>
      <c r="D30566" s="3"/>
      <c r="E30566" s="3"/>
      <c r="F30566" s="3"/>
      <c r="G30566" s="3"/>
      <c r="H30566" s="3"/>
      <c r="I30566" s="3"/>
      <c r="J30566" s="3"/>
      <c r="K30566" s="3"/>
      <c r="L30566" s="3"/>
      <c r="M30566" s="3"/>
      <c r="N30566" s="3"/>
    </row>
    <row r="30567">
      <c r="A30567" s="3"/>
      <c r="B30567" s="3"/>
      <c r="C30567" s="3"/>
      <c r="D30567" s="3"/>
      <c r="E30567" s="3"/>
      <c r="F30567" s="3"/>
      <c r="G30567" s="3"/>
      <c r="H30567" s="3"/>
      <c r="I30567" s="3"/>
      <c r="J30567" s="3"/>
      <c r="K30567" s="3"/>
      <c r="L30567" s="3"/>
      <c r="M30567" s="3"/>
      <c r="N30567" s="3"/>
    </row>
    <row r="30568">
      <c r="A30568" s="3"/>
      <c r="B30568" s="3"/>
      <c r="C30568" s="3"/>
      <c r="D30568" s="3"/>
      <c r="E30568" s="3"/>
      <c r="F30568" s="3"/>
      <c r="G30568" s="3"/>
      <c r="H30568" s="3"/>
      <c r="I30568" s="3"/>
      <c r="J30568" s="3"/>
      <c r="K30568" s="3"/>
      <c r="L30568" s="3"/>
      <c r="M30568" s="3"/>
      <c r="N30568" s="3"/>
    </row>
    <row r="30569">
      <c r="A30569" s="3"/>
      <c r="B30569" s="3"/>
      <c r="C30569" s="3"/>
      <c r="D30569" s="3"/>
      <c r="E30569" s="3"/>
      <c r="F30569" s="3"/>
      <c r="G30569" s="3"/>
      <c r="H30569" s="3"/>
      <c r="I30569" s="3"/>
      <c r="J30569" s="3"/>
      <c r="K30569" s="3"/>
      <c r="L30569" s="3"/>
      <c r="M30569" s="3"/>
      <c r="N30569" s="3"/>
    </row>
    <row r="30570">
      <c r="A30570" s="3"/>
      <c r="B30570" s="3"/>
      <c r="C30570" s="3"/>
      <c r="D30570" s="3"/>
      <c r="E30570" s="3"/>
      <c r="F30570" s="3"/>
      <c r="G30570" s="3"/>
      <c r="H30570" s="3"/>
      <c r="I30570" s="3"/>
      <c r="J30570" s="3"/>
      <c r="K30570" s="3"/>
      <c r="L30570" s="3"/>
      <c r="M30570" s="3"/>
      <c r="N30570" s="3"/>
    </row>
    <row r="30571">
      <c r="A30571" s="3"/>
      <c r="B30571" s="3"/>
      <c r="C30571" s="3"/>
      <c r="D30571" s="3"/>
      <c r="E30571" s="3"/>
      <c r="F30571" s="3"/>
      <c r="G30571" s="3"/>
      <c r="H30571" s="3"/>
      <c r="I30571" s="3"/>
      <c r="J30571" s="3"/>
      <c r="K30571" s="3"/>
      <c r="L30571" s="3"/>
      <c r="M30571" s="3"/>
      <c r="N30571" s="3"/>
    </row>
    <row r="30572">
      <c r="A30572" s="3"/>
      <c r="B30572" s="3"/>
      <c r="C30572" s="3"/>
      <c r="D30572" s="3"/>
      <c r="E30572" s="3"/>
      <c r="F30572" s="3"/>
      <c r="G30572" s="3"/>
      <c r="H30572" s="3"/>
      <c r="I30572" s="3"/>
      <c r="J30572" s="3"/>
      <c r="K30572" s="3"/>
      <c r="L30572" s="3"/>
      <c r="M30572" s="3"/>
      <c r="N30572" s="3"/>
    </row>
    <row r="30573">
      <c r="A30573" s="3"/>
      <c r="B30573" s="3"/>
      <c r="C30573" s="3"/>
      <c r="D30573" s="3"/>
      <c r="E30573" s="3"/>
      <c r="F30573" s="3"/>
      <c r="G30573" s="3"/>
      <c r="H30573" s="3"/>
      <c r="I30573" s="3"/>
      <c r="J30573" s="3"/>
      <c r="K30573" s="3"/>
      <c r="L30573" s="3"/>
      <c r="M30573" s="3"/>
      <c r="N30573" s="3"/>
    </row>
    <row r="30574">
      <c r="A30574" s="3"/>
      <c r="B30574" s="3"/>
      <c r="C30574" s="3"/>
      <c r="D30574" s="3"/>
      <c r="E30574" s="3"/>
      <c r="F30574" s="3"/>
      <c r="G30574" s="3"/>
      <c r="H30574" s="3"/>
      <c r="I30574" s="3"/>
      <c r="J30574" s="3"/>
      <c r="K30574" s="3"/>
      <c r="L30574" s="3"/>
      <c r="M30574" s="3"/>
      <c r="N30574" s="3"/>
    </row>
    <row r="30575">
      <c r="A30575" s="3"/>
      <c r="B30575" s="3"/>
      <c r="C30575" s="3"/>
      <c r="D30575" s="3"/>
      <c r="E30575" s="3"/>
      <c r="F30575" s="3"/>
      <c r="G30575" s="3"/>
      <c r="H30575" s="3"/>
      <c r="I30575" s="3"/>
      <c r="J30575" s="3"/>
      <c r="K30575" s="3"/>
      <c r="L30575" s="3"/>
      <c r="M30575" s="3"/>
      <c r="N30575" s="3"/>
    </row>
    <row r="30576">
      <c r="A30576" s="3"/>
      <c r="B30576" s="3"/>
      <c r="C30576" s="3"/>
      <c r="D30576" s="3"/>
      <c r="E30576" s="3"/>
      <c r="F30576" s="3"/>
      <c r="G30576" s="3"/>
      <c r="H30576" s="3"/>
      <c r="I30576" s="3"/>
      <c r="J30576" s="3"/>
      <c r="K30576" s="3"/>
      <c r="L30576" s="3"/>
      <c r="M30576" s="3"/>
      <c r="N30576" s="3"/>
    </row>
    <row r="30577">
      <c r="A30577" s="3"/>
      <c r="B30577" s="3"/>
      <c r="C30577" s="3"/>
      <c r="D30577" s="3"/>
      <c r="E30577" s="3"/>
      <c r="F30577" s="3"/>
      <c r="G30577" s="3"/>
      <c r="H30577" s="3"/>
      <c r="I30577" s="3"/>
      <c r="J30577" s="3"/>
      <c r="K30577" s="3"/>
      <c r="L30577" s="3"/>
      <c r="M30577" s="3"/>
      <c r="N30577" s="3"/>
    </row>
    <row r="30578">
      <c r="A30578" s="3"/>
      <c r="B30578" s="3"/>
      <c r="C30578" s="3"/>
      <c r="D30578" s="3"/>
      <c r="E30578" s="3"/>
      <c r="F30578" s="3"/>
      <c r="G30578" s="3"/>
      <c r="H30578" s="3"/>
      <c r="I30578" s="3"/>
      <c r="J30578" s="3"/>
      <c r="K30578" s="3"/>
      <c r="L30578" s="3"/>
      <c r="M30578" s="3"/>
      <c r="N30578" s="3"/>
    </row>
    <row r="30579">
      <c r="A30579" s="3"/>
      <c r="B30579" s="3"/>
      <c r="C30579" s="3"/>
      <c r="D30579" s="3"/>
      <c r="E30579" s="3"/>
      <c r="F30579" s="3"/>
      <c r="G30579" s="3"/>
      <c r="H30579" s="3"/>
      <c r="I30579" s="3"/>
      <c r="J30579" s="3"/>
      <c r="K30579" s="3"/>
      <c r="L30579" s="3"/>
      <c r="M30579" s="3"/>
      <c r="N30579" s="3"/>
    </row>
    <row r="30580">
      <c r="A30580" s="3"/>
      <c r="B30580" s="3"/>
      <c r="C30580" s="3"/>
      <c r="D30580" s="3"/>
      <c r="E30580" s="3"/>
      <c r="F30580" s="3"/>
      <c r="G30580" s="3"/>
      <c r="H30580" s="3"/>
      <c r="I30580" s="3"/>
      <c r="J30580" s="3"/>
      <c r="K30580" s="3"/>
      <c r="L30580" s="3"/>
      <c r="M30580" s="3"/>
      <c r="N30580" s="3"/>
    </row>
    <row r="30581">
      <c r="A30581" s="3"/>
      <c r="B30581" s="3"/>
      <c r="C30581" s="3"/>
      <c r="D30581" s="3"/>
      <c r="E30581" s="3"/>
      <c r="F30581" s="3"/>
      <c r="G30581" s="3"/>
      <c r="H30581" s="3"/>
      <c r="I30581" s="3"/>
      <c r="J30581" s="3"/>
      <c r="K30581" s="3"/>
      <c r="L30581" s="3"/>
      <c r="M30581" s="3"/>
      <c r="N30581" s="3"/>
    </row>
    <row r="30582">
      <c r="A30582" s="3"/>
      <c r="B30582" s="3"/>
      <c r="C30582" s="3"/>
      <c r="D30582" s="3"/>
      <c r="E30582" s="3"/>
      <c r="F30582" s="3"/>
      <c r="G30582" s="3"/>
      <c r="H30582" s="3"/>
      <c r="I30582" s="3"/>
      <c r="J30582" s="3"/>
      <c r="K30582" s="3"/>
      <c r="L30582" s="3"/>
      <c r="M30582" s="3"/>
      <c r="N30582" s="3"/>
    </row>
    <row r="30583">
      <c r="A30583" s="3"/>
      <c r="B30583" s="3"/>
      <c r="C30583" s="3"/>
      <c r="D30583" s="3"/>
      <c r="E30583" s="3"/>
      <c r="F30583" s="3"/>
      <c r="G30583" s="3"/>
      <c r="H30583" s="3"/>
      <c r="I30583" s="3"/>
      <c r="J30583" s="3"/>
      <c r="K30583" s="3"/>
      <c r="L30583" s="3"/>
      <c r="M30583" s="3"/>
      <c r="N30583" s="3"/>
    </row>
    <row r="30584">
      <c r="A30584" s="3"/>
      <c r="B30584" s="3"/>
      <c r="C30584" s="3"/>
      <c r="D30584" s="3"/>
      <c r="E30584" s="3"/>
      <c r="F30584" s="3"/>
      <c r="G30584" s="3"/>
      <c r="H30584" s="3"/>
      <c r="I30584" s="3"/>
      <c r="J30584" s="3"/>
      <c r="K30584" s="3"/>
      <c r="L30584" s="3"/>
      <c r="M30584" s="3"/>
      <c r="N30584" s="3"/>
    </row>
    <row r="30585">
      <c r="A30585" s="3"/>
      <c r="B30585" s="3"/>
      <c r="C30585" s="3"/>
      <c r="D30585" s="3"/>
      <c r="E30585" s="3"/>
      <c r="F30585" s="3"/>
      <c r="G30585" s="3"/>
      <c r="H30585" s="3"/>
      <c r="I30585" s="3"/>
      <c r="J30585" s="3"/>
      <c r="K30585" s="3"/>
      <c r="L30585" s="3"/>
      <c r="M30585" s="3"/>
      <c r="N30585" s="3"/>
    </row>
    <row r="30586">
      <c r="A30586" s="3"/>
      <c r="B30586" s="3"/>
      <c r="C30586" s="3"/>
      <c r="D30586" s="3"/>
      <c r="E30586" s="3"/>
      <c r="F30586" s="3"/>
      <c r="G30586" s="3"/>
      <c r="H30586" s="3"/>
      <c r="I30586" s="3"/>
      <c r="J30586" s="3"/>
      <c r="K30586" s="3"/>
      <c r="L30586" s="3"/>
      <c r="M30586" s="3"/>
      <c r="N30586" s="3"/>
    </row>
    <row r="30587">
      <c r="A30587" s="3"/>
      <c r="B30587" s="3"/>
      <c r="C30587" s="3"/>
      <c r="D30587" s="3"/>
      <c r="E30587" s="3"/>
      <c r="F30587" s="3"/>
      <c r="G30587" s="3"/>
      <c r="H30587" s="3"/>
      <c r="I30587" s="3"/>
      <c r="J30587" s="3"/>
      <c r="K30587" s="3"/>
      <c r="L30587" s="3"/>
      <c r="M30587" s="3"/>
      <c r="N30587" s="3"/>
    </row>
    <row r="30588">
      <c r="A30588" s="3"/>
      <c r="B30588" s="3"/>
      <c r="C30588" s="3"/>
      <c r="D30588" s="3"/>
      <c r="E30588" s="3"/>
      <c r="F30588" s="3"/>
      <c r="G30588" s="3"/>
      <c r="H30588" s="3"/>
      <c r="I30588" s="3"/>
      <c r="J30588" s="3"/>
      <c r="K30588" s="3"/>
      <c r="L30588" s="3"/>
      <c r="M30588" s="3"/>
      <c r="N30588" s="3"/>
    </row>
    <row r="30589">
      <c r="A30589" s="3"/>
      <c r="B30589" s="3"/>
      <c r="C30589" s="3"/>
      <c r="D30589" s="3"/>
      <c r="E30589" s="3"/>
      <c r="F30589" s="3"/>
      <c r="G30589" s="3"/>
      <c r="H30589" s="3"/>
      <c r="I30589" s="3"/>
      <c r="J30589" s="3"/>
      <c r="K30589" s="3"/>
      <c r="L30589" s="3"/>
      <c r="M30589" s="3"/>
      <c r="N30589" s="3"/>
    </row>
    <row r="30590">
      <c r="A30590" s="3"/>
      <c r="B30590" s="3"/>
      <c r="C30590" s="3"/>
      <c r="D30590" s="3"/>
      <c r="E30590" s="3"/>
      <c r="F30590" s="3"/>
      <c r="G30590" s="3"/>
      <c r="H30590" s="3"/>
      <c r="I30590" s="3"/>
      <c r="J30590" s="3"/>
      <c r="K30590" s="3"/>
      <c r="L30590" s="3"/>
      <c r="M30590" s="3"/>
      <c r="N30590" s="3"/>
    </row>
    <row r="30591">
      <c r="A30591" s="3"/>
      <c r="B30591" s="3"/>
      <c r="C30591" s="3"/>
      <c r="D30591" s="3"/>
      <c r="E30591" s="3"/>
      <c r="F30591" s="3"/>
      <c r="G30591" s="3"/>
      <c r="H30591" s="3"/>
      <c r="I30591" s="3"/>
      <c r="J30591" s="3"/>
      <c r="K30591" s="3"/>
      <c r="L30591" s="3"/>
      <c r="M30591" s="3"/>
      <c r="N30591" s="3"/>
    </row>
    <row r="30592">
      <c r="A30592" s="3"/>
      <c r="B30592" s="3"/>
      <c r="C30592" s="3"/>
      <c r="D30592" s="3"/>
      <c r="E30592" s="3"/>
      <c r="F30592" s="3"/>
      <c r="G30592" s="3"/>
      <c r="H30592" s="3"/>
      <c r="I30592" s="3"/>
      <c r="J30592" s="3"/>
      <c r="K30592" s="3"/>
      <c r="L30592" s="3"/>
      <c r="M30592" s="3"/>
      <c r="N30592" s="3"/>
    </row>
    <row r="30593">
      <c r="A30593" s="3"/>
      <c r="B30593" s="3"/>
      <c r="C30593" s="3"/>
      <c r="D30593" s="3"/>
      <c r="E30593" s="3"/>
      <c r="F30593" s="3"/>
      <c r="G30593" s="3"/>
      <c r="H30593" s="3"/>
      <c r="I30593" s="3"/>
      <c r="J30593" s="3"/>
      <c r="K30593" s="3"/>
      <c r="L30593" s="3"/>
      <c r="M30593" s="3"/>
      <c r="N30593" s="3"/>
    </row>
    <row r="30594">
      <c r="A30594" s="3"/>
      <c r="B30594" s="3"/>
      <c r="C30594" s="3"/>
      <c r="D30594" s="3"/>
      <c r="E30594" s="3"/>
      <c r="F30594" s="3"/>
      <c r="G30594" s="3"/>
      <c r="H30594" s="3"/>
      <c r="I30594" s="3"/>
      <c r="J30594" s="3"/>
      <c r="K30594" s="3"/>
      <c r="L30594" s="3"/>
      <c r="M30594" s="3"/>
      <c r="N30594" s="3"/>
    </row>
    <row r="30595">
      <c r="A30595" s="3"/>
      <c r="B30595" s="3"/>
      <c r="C30595" s="3"/>
      <c r="D30595" s="3"/>
      <c r="E30595" s="3"/>
      <c r="F30595" s="3"/>
      <c r="G30595" s="3"/>
      <c r="H30595" s="3"/>
      <c r="I30595" s="3"/>
      <c r="J30595" s="3"/>
      <c r="K30595" s="3"/>
      <c r="L30595" s="3"/>
      <c r="M30595" s="3"/>
      <c r="N30595" s="3"/>
    </row>
    <row r="30596">
      <c r="A30596" s="3"/>
      <c r="B30596" s="3"/>
      <c r="C30596" s="3"/>
      <c r="D30596" s="3"/>
      <c r="E30596" s="3"/>
      <c r="F30596" s="3"/>
      <c r="G30596" s="3"/>
      <c r="H30596" s="3"/>
      <c r="I30596" s="3"/>
      <c r="J30596" s="3"/>
      <c r="K30596" s="3"/>
      <c r="L30596" s="3"/>
      <c r="M30596" s="3"/>
      <c r="N30596" s="3"/>
    </row>
    <row r="30597">
      <c r="A30597" s="3"/>
      <c r="B30597" s="3"/>
      <c r="C30597" s="3"/>
      <c r="D30597" s="3"/>
      <c r="E30597" s="3"/>
      <c r="F30597" s="3"/>
      <c r="G30597" s="3"/>
      <c r="H30597" s="3"/>
      <c r="I30597" s="3"/>
      <c r="J30597" s="3"/>
      <c r="K30597" s="3"/>
      <c r="L30597" s="3"/>
      <c r="M30597" s="3"/>
      <c r="N30597" s="3"/>
    </row>
    <row r="30598">
      <c r="A30598" s="3"/>
      <c r="B30598" s="3"/>
      <c r="C30598" s="3"/>
      <c r="D30598" s="3"/>
      <c r="E30598" s="3"/>
      <c r="F30598" s="3"/>
      <c r="G30598" s="3"/>
      <c r="H30598" s="3"/>
      <c r="I30598" s="3"/>
      <c r="J30598" s="3"/>
      <c r="K30598" s="3"/>
      <c r="L30598" s="3"/>
      <c r="M30598" s="3"/>
      <c r="N30598" s="3"/>
    </row>
    <row r="30599">
      <c r="A30599" s="3"/>
      <c r="B30599" s="3"/>
      <c r="C30599" s="3"/>
      <c r="D30599" s="3"/>
      <c r="E30599" s="3"/>
      <c r="F30599" s="3"/>
      <c r="G30599" s="3"/>
      <c r="H30599" s="3"/>
      <c r="I30599" s="3"/>
      <c r="J30599" s="3"/>
      <c r="K30599" s="3"/>
      <c r="L30599" s="3"/>
      <c r="M30599" s="3"/>
      <c r="N30599" s="3"/>
    </row>
    <row r="30600">
      <c r="A30600" s="3"/>
      <c r="B30600" s="3"/>
      <c r="C30600" s="3"/>
      <c r="D30600" s="3"/>
      <c r="E30600" s="3"/>
      <c r="F30600" s="3"/>
      <c r="G30600" s="3"/>
      <c r="H30600" s="3"/>
      <c r="I30600" s="3"/>
      <c r="J30600" s="3"/>
      <c r="K30600" s="3"/>
      <c r="L30600" s="3"/>
      <c r="M30600" s="3"/>
      <c r="N30600" s="3"/>
    </row>
    <row r="30601">
      <c r="A30601" s="3"/>
      <c r="B30601" s="3"/>
      <c r="C30601" s="3"/>
      <c r="D30601" s="3"/>
      <c r="E30601" s="3"/>
      <c r="F30601" s="3"/>
      <c r="G30601" s="3"/>
      <c r="H30601" s="3"/>
      <c r="I30601" s="3"/>
      <c r="J30601" s="3"/>
      <c r="K30601" s="3"/>
      <c r="L30601" s="3"/>
      <c r="M30601" s="3"/>
      <c r="N30601" s="3"/>
    </row>
    <row r="30602">
      <c r="A30602" s="3"/>
      <c r="B30602" s="3"/>
      <c r="C30602" s="3"/>
      <c r="D30602" s="3"/>
      <c r="E30602" s="3"/>
      <c r="F30602" s="3"/>
      <c r="G30602" s="3"/>
      <c r="H30602" s="3"/>
      <c r="I30602" s="3"/>
      <c r="J30602" s="3"/>
      <c r="K30602" s="3"/>
      <c r="L30602" s="3"/>
      <c r="M30602" s="3"/>
      <c r="N30602" s="3"/>
    </row>
    <row r="30603">
      <c r="A30603" s="3"/>
      <c r="B30603" s="3"/>
      <c r="C30603" s="3"/>
      <c r="D30603" s="3"/>
      <c r="E30603" s="3"/>
      <c r="F30603" s="3"/>
      <c r="G30603" s="3"/>
      <c r="H30603" s="3"/>
      <c r="I30603" s="3"/>
      <c r="J30603" s="3"/>
      <c r="K30603" s="3"/>
      <c r="L30603" s="3"/>
      <c r="M30603" s="3"/>
      <c r="N30603" s="3"/>
    </row>
    <row r="30604">
      <c r="A30604" s="3"/>
      <c r="B30604" s="3"/>
      <c r="C30604" s="3"/>
      <c r="D30604" s="3"/>
      <c r="E30604" s="3"/>
      <c r="F30604" s="3"/>
      <c r="G30604" s="3"/>
      <c r="H30604" s="3"/>
      <c r="I30604" s="3"/>
      <c r="J30604" s="3"/>
      <c r="K30604" s="3"/>
      <c r="L30604" s="3"/>
      <c r="M30604" s="3"/>
      <c r="N30604" s="3"/>
    </row>
    <row r="30605">
      <c r="A30605" s="3"/>
      <c r="B30605" s="3"/>
      <c r="C30605" s="3"/>
      <c r="D30605" s="3"/>
      <c r="E30605" s="3"/>
      <c r="F30605" s="3"/>
      <c r="G30605" s="3"/>
      <c r="H30605" s="3"/>
      <c r="I30605" s="3"/>
      <c r="J30605" s="3"/>
      <c r="K30605" s="3"/>
      <c r="L30605" s="3"/>
      <c r="M30605" s="3"/>
      <c r="N30605" s="3"/>
    </row>
    <row r="30606">
      <c r="A30606" s="3"/>
      <c r="B30606" s="3"/>
      <c r="C30606" s="3"/>
      <c r="D30606" s="3"/>
      <c r="E30606" s="3"/>
      <c r="F30606" s="3"/>
      <c r="G30606" s="3"/>
      <c r="H30606" s="3"/>
      <c r="I30606" s="3"/>
      <c r="J30606" s="3"/>
      <c r="K30606" s="3"/>
      <c r="L30606" s="3"/>
      <c r="M30606" s="3"/>
      <c r="N30606" s="3"/>
    </row>
    <row r="30607">
      <c r="A30607" s="3"/>
      <c r="B30607" s="3"/>
      <c r="C30607" s="3"/>
      <c r="D30607" s="3"/>
      <c r="E30607" s="3"/>
      <c r="F30607" s="3"/>
      <c r="G30607" s="3"/>
      <c r="H30607" s="3"/>
      <c r="I30607" s="3"/>
      <c r="J30607" s="3"/>
      <c r="K30607" s="3"/>
      <c r="L30607" s="3"/>
      <c r="M30607" s="3"/>
      <c r="N30607" s="3"/>
    </row>
    <row r="30608">
      <c r="A30608" s="3"/>
      <c r="B30608" s="3"/>
      <c r="C30608" s="3"/>
      <c r="D30608" s="3"/>
      <c r="E30608" s="3"/>
      <c r="F30608" s="3"/>
      <c r="G30608" s="3"/>
      <c r="H30608" s="3"/>
      <c r="I30608" s="3"/>
      <c r="J30608" s="3"/>
      <c r="K30608" s="3"/>
      <c r="L30608" s="3"/>
      <c r="M30608" s="3"/>
      <c r="N30608" s="3"/>
    </row>
    <row r="30609">
      <c r="A30609" s="3"/>
      <c r="B30609" s="3"/>
      <c r="C30609" s="3"/>
      <c r="D30609" s="3"/>
      <c r="E30609" s="3"/>
      <c r="F30609" s="3"/>
      <c r="G30609" s="3"/>
      <c r="H30609" s="3"/>
      <c r="I30609" s="3"/>
      <c r="J30609" s="3"/>
      <c r="K30609" s="3"/>
      <c r="L30609" s="3"/>
      <c r="M30609" s="3"/>
      <c r="N30609" s="3"/>
    </row>
    <row r="30610">
      <c r="A30610" s="3"/>
      <c r="B30610" s="3"/>
      <c r="C30610" s="3"/>
      <c r="D30610" s="3"/>
      <c r="E30610" s="3"/>
      <c r="F30610" s="3"/>
      <c r="G30610" s="3"/>
      <c r="H30610" s="3"/>
      <c r="I30610" s="3"/>
      <c r="J30610" s="3"/>
      <c r="K30610" s="3"/>
      <c r="L30610" s="3"/>
      <c r="M30610" s="3"/>
      <c r="N30610" s="3"/>
    </row>
    <row r="30611">
      <c r="A30611" s="3"/>
      <c r="B30611" s="3"/>
      <c r="C30611" s="3"/>
      <c r="D30611" s="3"/>
      <c r="E30611" s="3"/>
      <c r="F30611" s="3"/>
      <c r="G30611" s="3"/>
      <c r="H30611" s="3"/>
      <c r="I30611" s="3"/>
      <c r="J30611" s="3"/>
      <c r="K30611" s="3"/>
      <c r="L30611" s="3"/>
      <c r="M30611" s="3"/>
      <c r="N30611" s="3"/>
    </row>
    <row r="30612">
      <c r="A30612" s="3"/>
      <c r="B30612" s="3"/>
      <c r="C30612" s="3"/>
      <c r="D30612" s="3"/>
      <c r="E30612" s="3"/>
      <c r="F30612" s="3"/>
      <c r="G30612" s="3"/>
      <c r="H30612" s="3"/>
      <c r="I30612" s="3"/>
      <c r="J30612" s="3"/>
      <c r="K30612" s="3"/>
      <c r="L30612" s="3"/>
      <c r="M30612" s="3"/>
      <c r="N30612" s="3"/>
    </row>
    <row r="30613">
      <c r="A30613" s="3"/>
      <c r="B30613" s="3"/>
      <c r="C30613" s="3"/>
      <c r="D30613" s="3"/>
      <c r="E30613" s="3"/>
      <c r="F30613" s="3"/>
      <c r="G30613" s="3"/>
      <c r="H30613" s="3"/>
      <c r="I30613" s="3"/>
      <c r="J30613" s="3"/>
      <c r="K30613" s="3"/>
      <c r="L30613" s="3"/>
      <c r="M30613" s="3"/>
      <c r="N30613" s="3"/>
    </row>
    <row r="30614">
      <c r="A30614" s="3"/>
      <c r="B30614" s="3"/>
      <c r="C30614" s="3"/>
      <c r="D30614" s="3"/>
      <c r="E30614" s="3"/>
      <c r="F30614" s="3"/>
      <c r="G30614" s="3"/>
      <c r="H30614" s="3"/>
      <c r="I30614" s="3"/>
      <c r="J30614" s="3"/>
      <c r="K30614" s="3"/>
      <c r="L30614" s="3"/>
      <c r="M30614" s="3"/>
      <c r="N30614" s="3"/>
    </row>
    <row r="30615">
      <c r="A30615" s="3"/>
      <c r="B30615" s="3"/>
      <c r="C30615" s="3"/>
      <c r="D30615" s="3"/>
      <c r="E30615" s="3"/>
      <c r="F30615" s="3"/>
      <c r="G30615" s="3"/>
      <c r="H30615" s="3"/>
      <c r="I30615" s="3"/>
      <c r="J30615" s="3"/>
      <c r="K30615" s="3"/>
      <c r="L30615" s="3"/>
      <c r="M30615" s="3"/>
      <c r="N30615" s="3"/>
    </row>
    <row r="30616">
      <c r="A30616" s="3"/>
      <c r="B30616" s="3"/>
      <c r="C30616" s="3"/>
      <c r="D30616" s="3"/>
      <c r="E30616" s="3"/>
      <c r="F30616" s="3"/>
      <c r="G30616" s="3"/>
      <c r="H30616" s="3"/>
      <c r="I30616" s="3"/>
      <c r="J30616" s="3"/>
      <c r="K30616" s="3"/>
      <c r="L30616" s="3"/>
      <c r="M30616" s="3"/>
      <c r="N30616" s="3"/>
    </row>
    <row r="30617">
      <c r="A30617" s="3"/>
      <c r="B30617" s="3"/>
      <c r="C30617" s="3"/>
      <c r="D30617" s="3"/>
      <c r="E30617" s="3"/>
      <c r="F30617" s="3"/>
      <c r="G30617" s="3"/>
      <c r="H30617" s="3"/>
      <c r="I30617" s="3"/>
      <c r="J30617" s="3"/>
      <c r="K30617" s="3"/>
      <c r="L30617" s="3"/>
      <c r="M30617" s="3"/>
      <c r="N30617" s="3"/>
    </row>
    <row r="30618">
      <c r="A30618" s="3"/>
      <c r="B30618" s="3"/>
      <c r="C30618" s="3"/>
      <c r="D30618" s="3"/>
      <c r="E30618" s="3"/>
      <c r="F30618" s="3"/>
      <c r="G30618" s="3"/>
      <c r="H30618" s="3"/>
      <c r="I30618" s="3"/>
      <c r="J30618" s="3"/>
      <c r="K30618" s="3"/>
      <c r="L30618" s="3"/>
      <c r="M30618" s="3"/>
      <c r="N30618" s="3"/>
    </row>
    <row r="30619">
      <c r="A30619" s="3"/>
      <c r="B30619" s="3"/>
      <c r="C30619" s="3"/>
      <c r="D30619" s="3"/>
      <c r="E30619" s="3"/>
      <c r="F30619" s="3"/>
      <c r="G30619" s="3"/>
      <c r="H30619" s="3"/>
      <c r="I30619" s="3"/>
      <c r="J30619" s="3"/>
      <c r="K30619" s="3"/>
      <c r="L30619" s="3"/>
      <c r="M30619" s="3"/>
      <c r="N30619" s="3"/>
    </row>
    <row r="30620">
      <c r="A30620" s="3"/>
      <c r="B30620" s="3"/>
      <c r="C30620" s="3"/>
      <c r="D30620" s="3"/>
      <c r="E30620" s="3"/>
      <c r="F30620" s="3"/>
      <c r="G30620" s="3"/>
      <c r="H30620" s="3"/>
      <c r="I30620" s="3"/>
      <c r="J30620" s="3"/>
      <c r="K30620" s="3"/>
      <c r="L30620" s="3"/>
      <c r="M30620" s="3"/>
      <c r="N30620" s="3"/>
    </row>
    <row r="30621">
      <c r="A30621" s="3"/>
      <c r="B30621" s="3"/>
      <c r="C30621" s="3"/>
      <c r="D30621" s="3"/>
      <c r="E30621" s="3"/>
      <c r="F30621" s="3"/>
      <c r="G30621" s="3"/>
      <c r="H30621" s="3"/>
      <c r="I30621" s="3"/>
      <c r="J30621" s="3"/>
      <c r="K30621" s="3"/>
      <c r="L30621" s="3"/>
      <c r="M30621" s="3"/>
      <c r="N30621" s="3"/>
    </row>
    <row r="30622">
      <c r="A30622" s="3"/>
      <c r="B30622" s="3"/>
      <c r="C30622" s="3"/>
      <c r="D30622" s="3"/>
      <c r="E30622" s="3"/>
      <c r="F30622" s="3"/>
      <c r="G30622" s="3"/>
      <c r="H30622" s="3"/>
      <c r="I30622" s="3"/>
      <c r="J30622" s="3"/>
      <c r="K30622" s="3"/>
      <c r="L30622" s="3"/>
      <c r="M30622" s="3"/>
      <c r="N30622" s="3"/>
    </row>
    <row r="30623">
      <c r="A30623" s="3"/>
      <c r="B30623" s="3"/>
      <c r="C30623" s="3"/>
      <c r="D30623" s="3"/>
      <c r="E30623" s="3"/>
      <c r="F30623" s="3"/>
      <c r="G30623" s="3"/>
      <c r="H30623" s="3"/>
      <c r="I30623" s="3"/>
      <c r="J30623" s="3"/>
      <c r="K30623" s="3"/>
      <c r="L30623" s="3"/>
      <c r="M30623" s="3"/>
      <c r="N30623" s="3"/>
    </row>
    <row r="30624">
      <c r="A30624" s="3"/>
      <c r="B30624" s="3"/>
      <c r="C30624" s="3"/>
      <c r="D30624" s="3"/>
      <c r="E30624" s="3"/>
      <c r="F30624" s="3"/>
      <c r="G30624" s="3"/>
      <c r="H30624" s="3"/>
      <c r="I30624" s="3"/>
      <c r="J30624" s="3"/>
      <c r="K30624" s="3"/>
      <c r="L30624" s="3"/>
      <c r="M30624" s="3"/>
      <c r="N30624" s="3"/>
    </row>
    <row r="30625">
      <c r="A30625" s="3"/>
      <c r="B30625" s="3"/>
      <c r="C30625" s="3"/>
      <c r="D30625" s="3"/>
      <c r="E30625" s="3"/>
      <c r="F30625" s="3"/>
      <c r="G30625" s="3"/>
      <c r="H30625" s="3"/>
      <c r="I30625" s="3"/>
      <c r="J30625" s="3"/>
      <c r="K30625" s="3"/>
      <c r="L30625" s="3"/>
      <c r="M30625" s="3"/>
      <c r="N30625" s="3"/>
    </row>
    <row r="30626">
      <c r="A30626" s="3"/>
      <c r="B30626" s="3"/>
      <c r="C30626" s="3"/>
      <c r="D30626" s="3"/>
      <c r="E30626" s="3"/>
      <c r="F30626" s="3"/>
      <c r="G30626" s="3"/>
      <c r="H30626" s="3"/>
      <c r="I30626" s="3"/>
      <c r="J30626" s="3"/>
      <c r="K30626" s="3"/>
      <c r="L30626" s="3"/>
      <c r="M30626" s="3"/>
      <c r="N30626" s="3"/>
    </row>
    <row r="30627">
      <c r="A30627" s="3"/>
      <c r="B30627" s="3"/>
      <c r="C30627" s="3"/>
      <c r="D30627" s="3"/>
      <c r="E30627" s="3"/>
      <c r="F30627" s="3"/>
      <c r="G30627" s="3"/>
      <c r="H30627" s="3"/>
      <c r="I30627" s="3"/>
      <c r="J30627" s="3"/>
      <c r="K30627" s="3"/>
      <c r="L30627" s="3"/>
      <c r="M30627" s="3"/>
      <c r="N30627" s="3"/>
    </row>
    <row r="30628">
      <c r="A30628" s="3"/>
      <c r="B30628" s="3"/>
      <c r="C30628" s="3"/>
      <c r="D30628" s="3"/>
      <c r="E30628" s="3"/>
      <c r="F30628" s="3"/>
      <c r="G30628" s="3"/>
      <c r="H30628" s="3"/>
      <c r="I30628" s="3"/>
      <c r="J30628" s="3"/>
      <c r="K30628" s="3"/>
      <c r="L30628" s="3"/>
      <c r="M30628" s="3"/>
      <c r="N30628" s="3"/>
    </row>
    <row r="30629">
      <c r="A30629" s="3"/>
      <c r="B30629" s="3"/>
      <c r="C30629" s="3"/>
      <c r="D30629" s="3"/>
      <c r="E30629" s="3"/>
      <c r="F30629" s="3"/>
      <c r="G30629" s="3"/>
      <c r="H30629" s="3"/>
      <c r="I30629" s="3"/>
      <c r="J30629" s="3"/>
      <c r="K30629" s="3"/>
      <c r="L30629" s="3"/>
      <c r="M30629" s="3"/>
      <c r="N30629" s="3"/>
    </row>
    <row r="30630">
      <c r="A30630" s="3"/>
      <c r="B30630" s="3"/>
      <c r="C30630" s="3"/>
      <c r="D30630" s="3"/>
      <c r="E30630" s="3"/>
      <c r="F30630" s="3"/>
      <c r="G30630" s="3"/>
      <c r="H30630" s="3"/>
      <c r="I30630" s="3"/>
      <c r="J30630" s="3"/>
      <c r="K30630" s="3"/>
      <c r="L30630" s="3"/>
      <c r="M30630" s="3"/>
      <c r="N30630" s="3"/>
    </row>
    <row r="30631">
      <c r="A30631" s="3"/>
      <c r="B30631" s="3"/>
      <c r="C30631" s="3"/>
      <c r="D30631" s="3"/>
      <c r="E30631" s="3"/>
      <c r="F30631" s="3"/>
      <c r="G30631" s="3"/>
      <c r="H30631" s="3"/>
      <c r="I30631" s="3"/>
      <c r="J30631" s="3"/>
      <c r="K30631" s="3"/>
      <c r="L30631" s="3"/>
      <c r="M30631" s="3"/>
      <c r="N30631" s="3"/>
    </row>
    <row r="30632">
      <c r="A30632" s="3"/>
      <c r="B30632" s="3"/>
      <c r="C30632" s="3"/>
      <c r="D30632" s="3"/>
      <c r="E30632" s="3"/>
      <c r="F30632" s="3"/>
      <c r="G30632" s="3"/>
      <c r="H30632" s="3"/>
      <c r="I30632" s="3"/>
      <c r="J30632" s="3"/>
      <c r="K30632" s="3"/>
      <c r="L30632" s="3"/>
      <c r="M30632" s="3"/>
      <c r="N30632" s="3"/>
    </row>
    <row r="30633">
      <c r="A30633" s="3"/>
      <c r="B30633" s="3"/>
      <c r="C30633" s="3"/>
      <c r="D30633" s="3"/>
      <c r="E30633" s="3"/>
      <c r="F30633" s="3"/>
      <c r="G30633" s="3"/>
      <c r="H30633" s="3"/>
      <c r="I30633" s="3"/>
      <c r="J30633" s="3"/>
      <c r="K30633" s="3"/>
      <c r="L30633" s="3"/>
      <c r="M30633" s="3"/>
      <c r="N30633" s="3"/>
    </row>
    <row r="30634">
      <c r="A30634" s="3"/>
      <c r="B30634" s="3"/>
      <c r="C30634" s="3"/>
      <c r="D30634" s="3"/>
      <c r="E30634" s="3"/>
      <c r="F30634" s="3"/>
      <c r="G30634" s="3"/>
      <c r="H30634" s="3"/>
      <c r="I30634" s="3"/>
      <c r="J30634" s="3"/>
      <c r="K30634" s="3"/>
      <c r="L30634" s="3"/>
      <c r="M30634" s="3"/>
      <c r="N30634" s="3"/>
    </row>
    <row r="30635">
      <c r="A30635" s="3"/>
      <c r="B30635" s="3"/>
      <c r="C30635" s="3"/>
      <c r="D30635" s="3"/>
      <c r="E30635" s="3"/>
      <c r="F30635" s="3"/>
      <c r="G30635" s="3"/>
      <c r="H30635" s="3"/>
      <c r="I30635" s="3"/>
      <c r="J30635" s="3"/>
      <c r="K30635" s="3"/>
      <c r="L30635" s="3"/>
      <c r="M30635" s="3"/>
      <c r="N30635" s="3"/>
    </row>
    <row r="30636">
      <c r="A30636" s="3"/>
      <c r="B30636" s="3"/>
      <c r="C30636" s="3"/>
      <c r="D30636" s="3"/>
      <c r="E30636" s="3"/>
      <c r="F30636" s="3"/>
      <c r="G30636" s="3"/>
      <c r="H30636" s="3"/>
      <c r="I30636" s="3"/>
      <c r="J30636" s="3"/>
      <c r="K30636" s="3"/>
      <c r="L30636" s="3"/>
      <c r="M30636" s="3"/>
      <c r="N30636" s="3"/>
    </row>
    <row r="30637">
      <c r="A30637" s="3"/>
      <c r="B30637" s="3"/>
      <c r="C30637" s="3"/>
      <c r="D30637" s="3"/>
      <c r="E30637" s="3"/>
      <c r="F30637" s="3"/>
      <c r="G30637" s="3"/>
      <c r="H30637" s="3"/>
      <c r="I30637" s="3"/>
      <c r="J30637" s="3"/>
      <c r="K30637" s="3"/>
      <c r="L30637" s="3"/>
      <c r="M30637" s="3"/>
      <c r="N30637" s="3"/>
    </row>
    <row r="30638">
      <c r="A30638" s="3"/>
      <c r="B30638" s="3"/>
      <c r="C30638" s="3"/>
      <c r="D30638" s="3"/>
      <c r="E30638" s="3"/>
      <c r="F30638" s="3"/>
      <c r="G30638" s="3"/>
      <c r="H30638" s="3"/>
      <c r="I30638" s="3"/>
      <c r="J30638" s="3"/>
      <c r="K30638" s="3"/>
      <c r="L30638" s="3"/>
      <c r="M30638" s="3"/>
      <c r="N30638" s="3"/>
    </row>
    <row r="30639">
      <c r="A30639" s="3"/>
      <c r="B30639" s="3"/>
      <c r="C30639" s="3"/>
      <c r="D30639" s="3"/>
      <c r="E30639" s="3"/>
      <c r="F30639" s="3"/>
      <c r="G30639" s="3"/>
      <c r="H30639" s="3"/>
      <c r="I30639" s="3"/>
      <c r="J30639" s="3"/>
      <c r="K30639" s="3"/>
      <c r="L30639" s="3"/>
      <c r="M30639" s="3"/>
      <c r="N30639" s="3"/>
    </row>
    <row r="30640">
      <c r="A30640" s="3"/>
      <c r="B30640" s="3"/>
      <c r="C30640" s="3"/>
      <c r="D30640" s="3"/>
      <c r="E30640" s="3"/>
      <c r="F30640" s="3"/>
      <c r="G30640" s="3"/>
      <c r="H30640" s="3"/>
      <c r="I30640" s="3"/>
      <c r="J30640" s="3"/>
      <c r="K30640" s="3"/>
      <c r="L30640" s="3"/>
      <c r="M30640" s="3"/>
      <c r="N30640" s="3"/>
    </row>
    <row r="30641">
      <c r="A30641" s="3"/>
      <c r="B30641" s="3"/>
      <c r="C30641" s="3"/>
      <c r="D30641" s="3"/>
      <c r="E30641" s="3"/>
      <c r="F30641" s="3"/>
      <c r="G30641" s="3"/>
      <c r="H30641" s="3"/>
      <c r="I30641" s="3"/>
      <c r="J30641" s="3"/>
      <c r="K30641" s="3"/>
      <c r="L30641" s="3"/>
      <c r="M30641" s="3"/>
      <c r="N30641" s="3"/>
    </row>
    <row r="30642">
      <c r="A30642" s="3"/>
      <c r="B30642" s="3"/>
      <c r="C30642" s="3"/>
      <c r="D30642" s="3"/>
      <c r="E30642" s="3"/>
      <c r="F30642" s="3"/>
      <c r="G30642" s="3"/>
      <c r="H30642" s="3"/>
      <c r="I30642" s="3"/>
      <c r="J30642" s="3"/>
      <c r="K30642" s="3"/>
      <c r="L30642" s="3"/>
      <c r="M30642" s="3"/>
      <c r="N30642" s="3"/>
    </row>
    <row r="30643">
      <c r="A30643" s="3"/>
      <c r="B30643" s="3"/>
      <c r="C30643" s="3"/>
      <c r="D30643" s="3"/>
      <c r="E30643" s="3"/>
      <c r="F30643" s="3"/>
      <c r="G30643" s="3"/>
      <c r="H30643" s="3"/>
      <c r="I30643" s="3"/>
      <c r="J30643" s="3"/>
      <c r="K30643" s="3"/>
      <c r="L30643" s="3"/>
      <c r="M30643" s="3"/>
      <c r="N30643" s="3"/>
    </row>
    <row r="30644">
      <c r="A30644" s="3"/>
      <c r="B30644" s="3"/>
      <c r="C30644" s="3"/>
      <c r="D30644" s="3"/>
      <c r="E30644" s="3"/>
      <c r="F30644" s="3"/>
      <c r="G30644" s="3"/>
      <c r="H30644" s="3"/>
      <c r="I30644" s="3"/>
      <c r="J30644" s="3"/>
      <c r="K30644" s="3"/>
      <c r="L30644" s="3"/>
      <c r="M30644" s="3"/>
      <c r="N30644" s="3"/>
    </row>
    <row r="30645">
      <c r="A30645" s="3"/>
      <c r="B30645" s="3"/>
      <c r="C30645" s="3"/>
      <c r="D30645" s="3"/>
      <c r="E30645" s="3"/>
      <c r="F30645" s="3"/>
      <c r="G30645" s="3"/>
      <c r="H30645" s="3"/>
      <c r="I30645" s="3"/>
      <c r="J30645" s="3"/>
      <c r="K30645" s="3"/>
      <c r="L30645" s="3"/>
      <c r="M30645" s="3"/>
      <c r="N30645" s="3"/>
    </row>
    <row r="30646">
      <c r="A30646" s="3"/>
      <c r="B30646" s="3"/>
      <c r="C30646" s="3"/>
      <c r="D30646" s="3"/>
      <c r="E30646" s="3"/>
      <c r="F30646" s="3"/>
      <c r="G30646" s="3"/>
      <c r="H30646" s="3"/>
      <c r="I30646" s="3"/>
      <c r="J30646" s="3"/>
      <c r="K30646" s="3"/>
      <c r="L30646" s="3"/>
      <c r="M30646" s="3"/>
      <c r="N30646" s="3"/>
    </row>
    <row r="30647">
      <c r="A30647" s="3"/>
      <c r="B30647" s="3"/>
      <c r="C30647" s="3"/>
      <c r="D30647" s="3"/>
      <c r="E30647" s="3"/>
      <c r="F30647" s="3"/>
      <c r="G30647" s="3"/>
      <c r="H30647" s="3"/>
      <c r="I30647" s="3"/>
      <c r="J30647" s="3"/>
      <c r="K30647" s="3"/>
      <c r="L30647" s="3"/>
      <c r="M30647" s="3"/>
      <c r="N30647" s="3"/>
    </row>
    <row r="30648">
      <c r="A30648" s="3"/>
      <c r="B30648" s="3"/>
      <c r="C30648" s="3"/>
      <c r="D30648" s="3"/>
      <c r="E30648" s="3"/>
      <c r="F30648" s="3"/>
      <c r="G30648" s="3"/>
      <c r="H30648" s="3"/>
      <c r="I30648" s="3"/>
      <c r="J30648" s="3"/>
      <c r="K30648" s="3"/>
      <c r="L30648" s="3"/>
      <c r="M30648" s="3"/>
      <c r="N30648" s="3"/>
    </row>
    <row r="30649">
      <c r="A30649" s="3"/>
      <c r="B30649" s="3"/>
      <c r="C30649" s="3"/>
      <c r="D30649" s="3"/>
      <c r="E30649" s="3"/>
      <c r="F30649" s="3"/>
      <c r="G30649" s="3"/>
      <c r="H30649" s="3"/>
      <c r="I30649" s="3"/>
      <c r="J30649" s="3"/>
      <c r="K30649" s="3"/>
      <c r="L30649" s="3"/>
      <c r="M30649" s="3"/>
      <c r="N30649" s="3"/>
    </row>
    <row r="30650">
      <c r="A30650" s="3"/>
      <c r="B30650" s="3"/>
      <c r="C30650" s="3"/>
      <c r="D30650" s="3"/>
      <c r="E30650" s="3"/>
      <c r="F30650" s="3"/>
      <c r="G30650" s="3"/>
      <c r="H30650" s="3"/>
      <c r="I30650" s="3"/>
      <c r="J30650" s="3"/>
      <c r="K30650" s="3"/>
      <c r="L30650" s="3"/>
      <c r="M30650" s="3"/>
      <c r="N30650" s="3"/>
    </row>
    <row r="30651">
      <c r="A30651" s="3"/>
      <c r="B30651" s="3"/>
      <c r="C30651" s="3"/>
      <c r="D30651" s="3"/>
      <c r="E30651" s="3"/>
      <c r="F30651" s="3"/>
      <c r="G30651" s="3"/>
      <c r="H30651" s="3"/>
      <c r="I30651" s="3"/>
      <c r="J30651" s="3"/>
      <c r="K30651" s="3"/>
      <c r="L30651" s="3"/>
      <c r="M30651" s="3"/>
      <c r="N30651" s="3"/>
    </row>
    <row r="30652">
      <c r="A30652" s="3"/>
      <c r="B30652" s="3"/>
      <c r="C30652" s="3"/>
      <c r="D30652" s="3"/>
      <c r="E30652" s="3"/>
      <c r="F30652" s="3"/>
      <c r="G30652" s="3"/>
      <c r="H30652" s="3"/>
      <c r="I30652" s="3"/>
      <c r="J30652" s="3"/>
      <c r="K30652" s="3"/>
      <c r="L30652" s="3"/>
      <c r="M30652" s="3"/>
      <c r="N30652" s="3"/>
    </row>
    <row r="30653">
      <c r="A30653" s="3"/>
      <c r="B30653" s="3"/>
      <c r="C30653" s="3"/>
      <c r="D30653" s="3"/>
      <c r="E30653" s="3"/>
      <c r="F30653" s="3"/>
      <c r="G30653" s="3"/>
      <c r="H30653" s="3"/>
      <c r="I30653" s="3"/>
      <c r="J30653" s="3"/>
      <c r="K30653" s="3"/>
      <c r="L30653" s="3"/>
      <c r="M30653" s="3"/>
      <c r="N30653" s="3"/>
    </row>
    <row r="30654">
      <c r="A30654" s="3"/>
      <c r="B30654" s="3"/>
      <c r="C30654" s="3"/>
      <c r="D30654" s="3"/>
      <c r="E30654" s="3"/>
      <c r="F30654" s="3"/>
      <c r="G30654" s="3"/>
      <c r="H30654" s="3"/>
      <c r="I30654" s="3"/>
      <c r="J30654" s="3"/>
      <c r="K30654" s="3"/>
      <c r="L30654" s="3"/>
      <c r="M30654" s="3"/>
      <c r="N30654" s="3"/>
    </row>
    <row r="30655">
      <c r="A30655" s="3"/>
      <c r="B30655" s="3"/>
      <c r="C30655" s="3"/>
      <c r="D30655" s="3"/>
      <c r="E30655" s="3"/>
      <c r="F30655" s="3"/>
      <c r="G30655" s="3"/>
      <c r="H30655" s="3"/>
      <c r="I30655" s="3"/>
      <c r="J30655" s="3"/>
      <c r="K30655" s="3"/>
      <c r="L30655" s="3"/>
      <c r="M30655" s="3"/>
      <c r="N30655" s="3"/>
    </row>
    <row r="30656">
      <c r="A30656" s="3"/>
      <c r="B30656" s="3"/>
      <c r="C30656" s="3"/>
      <c r="D30656" s="3"/>
      <c r="E30656" s="3"/>
      <c r="F30656" s="3"/>
      <c r="G30656" s="3"/>
      <c r="H30656" s="3"/>
      <c r="I30656" s="3"/>
      <c r="J30656" s="3"/>
      <c r="K30656" s="3"/>
      <c r="L30656" s="3"/>
      <c r="M30656" s="3"/>
      <c r="N30656" s="3"/>
    </row>
    <row r="30657">
      <c r="A30657" s="3"/>
      <c r="B30657" s="3"/>
      <c r="C30657" s="3"/>
      <c r="D30657" s="3"/>
      <c r="E30657" s="3"/>
      <c r="F30657" s="3"/>
      <c r="G30657" s="3"/>
      <c r="H30657" s="3"/>
      <c r="I30657" s="3"/>
      <c r="J30657" s="3"/>
      <c r="K30657" s="3"/>
      <c r="L30657" s="3"/>
      <c r="M30657" s="3"/>
      <c r="N30657" s="3"/>
    </row>
    <row r="30658">
      <c r="A30658" s="3"/>
      <c r="B30658" s="3"/>
      <c r="C30658" s="3"/>
      <c r="D30658" s="3"/>
      <c r="E30658" s="3"/>
      <c r="F30658" s="3"/>
      <c r="G30658" s="3"/>
      <c r="H30658" s="3"/>
      <c r="I30658" s="3"/>
      <c r="J30658" s="3"/>
      <c r="K30658" s="3"/>
      <c r="L30658" s="3"/>
      <c r="M30658" s="3"/>
      <c r="N30658" s="3"/>
    </row>
    <row r="30659">
      <c r="A30659" s="3"/>
      <c r="B30659" s="3"/>
      <c r="C30659" s="3"/>
      <c r="D30659" s="3"/>
      <c r="E30659" s="3"/>
      <c r="F30659" s="3"/>
      <c r="G30659" s="3"/>
      <c r="H30659" s="3"/>
      <c r="I30659" s="3"/>
      <c r="J30659" s="3"/>
      <c r="K30659" s="3"/>
      <c r="L30659" s="3"/>
      <c r="M30659" s="3"/>
      <c r="N30659" s="3"/>
    </row>
    <row r="30660">
      <c r="A30660" s="3"/>
      <c r="B30660" s="3"/>
      <c r="C30660" s="3"/>
      <c r="D30660" s="3"/>
      <c r="E30660" s="3"/>
      <c r="F30660" s="3"/>
      <c r="G30660" s="3"/>
      <c r="H30660" s="3"/>
      <c r="I30660" s="3"/>
      <c r="J30660" s="3"/>
      <c r="K30660" s="3"/>
      <c r="L30660" s="3"/>
      <c r="M30660" s="3"/>
      <c r="N30660" s="3"/>
    </row>
    <row r="30661">
      <c r="A30661" s="3"/>
      <c r="B30661" s="3"/>
      <c r="C30661" s="3"/>
      <c r="D30661" s="3"/>
      <c r="E30661" s="3"/>
      <c r="F30661" s="3"/>
      <c r="G30661" s="3"/>
      <c r="H30661" s="3"/>
      <c r="I30661" s="3"/>
      <c r="J30661" s="3"/>
      <c r="K30661" s="3"/>
      <c r="L30661" s="3"/>
      <c r="M30661" s="3"/>
      <c r="N30661" s="3"/>
    </row>
    <row r="30662">
      <c r="A30662" s="3"/>
      <c r="B30662" s="3"/>
      <c r="C30662" s="3"/>
      <c r="D30662" s="3"/>
      <c r="E30662" s="3"/>
      <c r="F30662" s="3"/>
      <c r="G30662" s="3"/>
      <c r="H30662" s="3"/>
      <c r="I30662" s="3"/>
      <c r="J30662" s="3"/>
      <c r="K30662" s="3"/>
      <c r="L30662" s="3"/>
      <c r="M30662" s="3"/>
      <c r="N30662" s="3"/>
    </row>
    <row r="30663">
      <c r="A30663" s="3"/>
      <c r="B30663" s="3"/>
      <c r="C30663" s="3"/>
      <c r="D30663" s="3"/>
      <c r="E30663" s="3"/>
      <c r="F30663" s="3"/>
      <c r="G30663" s="3"/>
      <c r="H30663" s="3"/>
      <c r="I30663" s="3"/>
      <c r="J30663" s="3"/>
      <c r="K30663" s="3"/>
      <c r="L30663" s="3"/>
      <c r="M30663" s="3"/>
      <c r="N30663" s="3"/>
    </row>
    <row r="30664">
      <c r="A30664" s="3"/>
      <c r="B30664" s="3"/>
      <c r="C30664" s="3"/>
      <c r="D30664" s="3"/>
      <c r="E30664" s="3"/>
      <c r="F30664" s="3"/>
      <c r="G30664" s="3"/>
      <c r="H30664" s="3"/>
      <c r="I30664" s="3"/>
      <c r="J30664" s="3"/>
      <c r="K30664" s="3"/>
      <c r="L30664" s="3"/>
      <c r="M30664" s="3"/>
      <c r="N30664" s="3"/>
    </row>
    <row r="30665">
      <c r="A30665" s="3"/>
      <c r="B30665" s="3"/>
      <c r="C30665" s="3"/>
      <c r="D30665" s="3"/>
      <c r="E30665" s="3"/>
      <c r="F30665" s="3"/>
      <c r="G30665" s="3"/>
      <c r="H30665" s="3"/>
      <c r="I30665" s="3"/>
      <c r="J30665" s="3"/>
      <c r="K30665" s="3"/>
      <c r="L30665" s="3"/>
      <c r="M30665" s="3"/>
      <c r="N30665" s="3"/>
    </row>
    <row r="30666">
      <c r="A30666" s="3"/>
      <c r="B30666" s="3"/>
      <c r="C30666" s="3"/>
      <c r="D30666" s="3"/>
      <c r="E30666" s="3"/>
      <c r="F30666" s="3"/>
      <c r="G30666" s="3"/>
      <c r="H30666" s="3"/>
      <c r="I30666" s="3"/>
      <c r="J30666" s="3"/>
      <c r="K30666" s="3"/>
      <c r="L30666" s="3"/>
      <c r="M30666" s="3"/>
      <c r="N30666" s="3"/>
    </row>
    <row r="30667">
      <c r="A30667" s="3"/>
      <c r="B30667" s="3"/>
      <c r="C30667" s="3"/>
      <c r="D30667" s="3"/>
      <c r="E30667" s="3"/>
      <c r="F30667" s="3"/>
      <c r="G30667" s="3"/>
      <c r="H30667" s="3"/>
      <c r="I30667" s="3"/>
      <c r="J30667" s="3"/>
      <c r="K30667" s="3"/>
      <c r="L30667" s="3"/>
      <c r="M30667" s="3"/>
      <c r="N30667" s="3"/>
    </row>
    <row r="30668">
      <c r="A30668" s="3"/>
      <c r="B30668" s="3"/>
      <c r="C30668" s="3"/>
      <c r="D30668" s="3"/>
      <c r="E30668" s="3"/>
      <c r="F30668" s="3"/>
      <c r="G30668" s="3"/>
      <c r="H30668" s="3"/>
      <c r="I30668" s="3"/>
      <c r="J30668" s="3"/>
      <c r="K30668" s="3"/>
      <c r="L30668" s="3"/>
      <c r="M30668" s="3"/>
      <c r="N30668" s="3"/>
    </row>
    <row r="30669">
      <c r="A30669" s="3"/>
      <c r="B30669" s="3"/>
      <c r="C30669" s="3"/>
      <c r="D30669" s="3"/>
      <c r="E30669" s="3"/>
      <c r="F30669" s="3"/>
      <c r="G30669" s="3"/>
      <c r="H30669" s="3"/>
      <c r="I30669" s="3"/>
      <c r="J30669" s="3"/>
      <c r="K30669" s="3"/>
      <c r="L30669" s="3"/>
      <c r="M30669" s="3"/>
      <c r="N30669" s="3"/>
    </row>
    <row r="30670">
      <c r="A30670" s="3"/>
      <c r="B30670" s="3"/>
      <c r="C30670" s="3"/>
      <c r="D30670" s="3"/>
      <c r="E30670" s="3"/>
      <c r="F30670" s="3"/>
      <c r="G30670" s="3"/>
      <c r="H30670" s="3"/>
      <c r="I30670" s="3"/>
      <c r="J30670" s="3"/>
      <c r="K30670" s="3"/>
      <c r="L30670" s="3"/>
      <c r="M30670" s="3"/>
      <c r="N30670" s="3"/>
    </row>
    <row r="30671">
      <c r="A30671" s="3"/>
      <c r="B30671" s="3"/>
      <c r="C30671" s="3"/>
      <c r="D30671" s="3"/>
      <c r="E30671" s="3"/>
      <c r="F30671" s="3"/>
      <c r="G30671" s="3"/>
      <c r="H30671" s="3"/>
      <c r="I30671" s="3"/>
      <c r="J30671" s="3"/>
      <c r="K30671" s="3"/>
      <c r="L30671" s="3"/>
      <c r="M30671" s="3"/>
      <c r="N30671" s="3"/>
    </row>
    <row r="30672">
      <c r="A30672" s="3"/>
      <c r="B30672" s="3"/>
      <c r="C30672" s="3"/>
      <c r="D30672" s="3"/>
      <c r="E30672" s="3"/>
      <c r="F30672" s="3"/>
      <c r="G30672" s="3"/>
      <c r="H30672" s="3"/>
      <c r="I30672" s="3"/>
      <c r="J30672" s="3"/>
      <c r="K30672" s="3"/>
      <c r="L30672" s="3"/>
      <c r="M30672" s="3"/>
      <c r="N30672" s="3"/>
    </row>
    <row r="30673">
      <c r="A30673" s="3"/>
      <c r="B30673" s="3"/>
      <c r="C30673" s="3"/>
      <c r="D30673" s="3"/>
      <c r="E30673" s="3"/>
      <c r="F30673" s="3"/>
      <c r="G30673" s="3"/>
      <c r="H30673" s="3"/>
      <c r="I30673" s="3"/>
      <c r="J30673" s="3"/>
      <c r="K30673" s="3"/>
      <c r="L30673" s="3"/>
      <c r="M30673" s="3"/>
      <c r="N30673" s="3"/>
    </row>
    <row r="30674">
      <c r="A30674" s="3"/>
      <c r="B30674" s="3"/>
      <c r="C30674" s="3"/>
      <c r="D30674" s="3"/>
      <c r="E30674" s="3"/>
      <c r="F30674" s="3"/>
      <c r="G30674" s="3"/>
      <c r="H30674" s="3"/>
      <c r="I30674" s="3"/>
      <c r="J30674" s="3"/>
      <c r="K30674" s="3"/>
      <c r="L30674" s="3"/>
      <c r="M30674" s="3"/>
      <c r="N30674" s="3"/>
    </row>
    <row r="30675">
      <c r="A30675" s="3"/>
      <c r="B30675" s="3"/>
      <c r="C30675" s="3"/>
      <c r="D30675" s="3"/>
      <c r="E30675" s="3"/>
      <c r="F30675" s="3"/>
      <c r="G30675" s="3"/>
      <c r="H30675" s="3"/>
      <c r="I30675" s="3"/>
      <c r="J30675" s="3"/>
      <c r="K30675" s="3"/>
      <c r="L30675" s="3"/>
      <c r="M30675" s="3"/>
      <c r="N30675" s="3"/>
    </row>
    <row r="30676">
      <c r="A30676" s="3"/>
      <c r="B30676" s="3"/>
      <c r="C30676" s="3"/>
      <c r="D30676" s="3"/>
      <c r="E30676" s="3"/>
      <c r="F30676" s="3"/>
      <c r="G30676" s="3"/>
      <c r="H30676" s="3"/>
      <c r="I30676" s="3"/>
      <c r="J30676" s="3"/>
      <c r="K30676" s="3"/>
      <c r="L30676" s="3"/>
      <c r="M30676" s="3"/>
      <c r="N30676" s="3"/>
    </row>
    <row r="30677">
      <c r="A30677" s="3"/>
      <c r="B30677" s="3"/>
      <c r="C30677" s="3"/>
      <c r="D30677" s="3"/>
      <c r="E30677" s="3"/>
      <c r="F30677" s="3"/>
      <c r="G30677" s="3"/>
      <c r="H30677" s="3"/>
      <c r="I30677" s="3"/>
      <c r="J30677" s="3"/>
      <c r="K30677" s="3"/>
      <c r="L30677" s="3"/>
      <c r="M30677" s="3"/>
      <c r="N30677" s="3"/>
    </row>
    <row r="30678">
      <c r="A30678" s="3"/>
      <c r="B30678" s="3"/>
      <c r="C30678" s="3"/>
      <c r="D30678" s="3"/>
      <c r="E30678" s="3"/>
      <c r="F30678" s="3"/>
      <c r="G30678" s="3"/>
      <c r="H30678" s="3"/>
      <c r="I30678" s="3"/>
      <c r="J30678" s="3"/>
      <c r="K30678" s="3"/>
      <c r="L30678" s="3"/>
      <c r="M30678" s="3"/>
      <c r="N30678" s="3"/>
    </row>
    <row r="30679">
      <c r="A30679" s="3"/>
      <c r="B30679" s="3"/>
      <c r="C30679" s="3"/>
      <c r="D30679" s="3"/>
      <c r="E30679" s="3"/>
      <c r="F30679" s="3"/>
      <c r="G30679" s="3"/>
      <c r="H30679" s="3"/>
      <c r="I30679" s="3"/>
      <c r="J30679" s="3"/>
      <c r="K30679" s="3"/>
      <c r="L30679" s="3"/>
      <c r="M30679" s="3"/>
      <c r="N30679" s="3"/>
    </row>
    <row r="30680">
      <c r="A30680" s="3"/>
      <c r="B30680" s="3"/>
      <c r="C30680" s="3"/>
      <c r="D30680" s="3"/>
      <c r="E30680" s="3"/>
      <c r="F30680" s="3"/>
      <c r="G30680" s="3"/>
      <c r="H30680" s="3"/>
      <c r="I30680" s="3"/>
      <c r="J30680" s="3"/>
      <c r="K30680" s="3"/>
      <c r="L30680" s="3"/>
      <c r="M30680" s="3"/>
      <c r="N30680" s="3"/>
    </row>
    <row r="30681">
      <c r="A30681" s="3"/>
      <c r="B30681" s="3"/>
      <c r="C30681" s="3"/>
      <c r="D30681" s="3"/>
      <c r="E30681" s="3"/>
      <c r="F30681" s="3"/>
      <c r="G30681" s="3"/>
      <c r="H30681" s="3"/>
      <c r="I30681" s="3"/>
      <c r="J30681" s="3"/>
      <c r="K30681" s="3"/>
      <c r="L30681" s="3"/>
      <c r="M30681" s="3"/>
      <c r="N30681" s="3"/>
    </row>
    <row r="30682">
      <c r="A30682" s="3"/>
      <c r="B30682" s="3"/>
      <c r="C30682" s="3"/>
      <c r="D30682" s="3"/>
      <c r="E30682" s="3"/>
      <c r="F30682" s="3"/>
      <c r="G30682" s="3"/>
      <c r="H30682" s="3"/>
      <c r="I30682" s="3"/>
      <c r="J30682" s="3"/>
      <c r="K30682" s="3"/>
      <c r="L30682" s="3"/>
      <c r="M30682" s="3"/>
      <c r="N30682" s="3"/>
    </row>
    <row r="30683">
      <c r="A30683" s="3"/>
      <c r="B30683" s="3"/>
      <c r="C30683" s="3"/>
      <c r="D30683" s="3"/>
      <c r="E30683" s="3"/>
      <c r="F30683" s="3"/>
      <c r="G30683" s="3"/>
      <c r="H30683" s="3"/>
      <c r="I30683" s="3"/>
      <c r="J30683" s="3"/>
      <c r="K30683" s="3"/>
      <c r="L30683" s="3"/>
      <c r="M30683" s="3"/>
      <c r="N30683" s="3"/>
    </row>
    <row r="30684">
      <c r="A30684" s="3"/>
      <c r="B30684" s="3"/>
      <c r="C30684" s="3"/>
      <c r="D30684" s="3"/>
      <c r="E30684" s="3"/>
      <c r="F30684" s="3"/>
      <c r="G30684" s="3"/>
      <c r="H30684" s="3"/>
      <c r="I30684" s="3"/>
      <c r="J30684" s="3"/>
      <c r="K30684" s="3"/>
      <c r="L30684" s="3"/>
      <c r="M30684" s="3"/>
      <c r="N30684" s="3"/>
    </row>
    <row r="30685">
      <c r="A30685" s="3"/>
      <c r="B30685" s="3"/>
      <c r="C30685" s="3"/>
      <c r="D30685" s="3"/>
      <c r="E30685" s="3"/>
      <c r="F30685" s="3"/>
      <c r="G30685" s="3"/>
      <c r="H30685" s="3"/>
      <c r="I30685" s="3"/>
      <c r="J30685" s="3"/>
      <c r="K30685" s="3"/>
      <c r="L30685" s="3"/>
      <c r="M30685" s="3"/>
      <c r="N30685" s="3"/>
    </row>
    <row r="30686">
      <c r="A30686" s="3"/>
      <c r="B30686" s="3"/>
      <c r="C30686" s="3"/>
      <c r="D30686" s="3"/>
      <c r="E30686" s="3"/>
      <c r="F30686" s="3"/>
      <c r="G30686" s="3"/>
      <c r="H30686" s="3"/>
      <c r="I30686" s="3"/>
      <c r="J30686" s="3"/>
      <c r="K30686" s="3"/>
      <c r="L30686" s="3"/>
      <c r="M30686" s="3"/>
      <c r="N30686" s="3"/>
    </row>
    <row r="30687">
      <c r="A30687" s="3"/>
      <c r="B30687" s="3"/>
      <c r="C30687" s="3"/>
      <c r="D30687" s="3"/>
      <c r="E30687" s="3"/>
      <c r="F30687" s="3"/>
      <c r="G30687" s="3"/>
      <c r="H30687" s="3"/>
      <c r="I30687" s="3"/>
      <c r="J30687" s="3"/>
      <c r="K30687" s="3"/>
      <c r="L30687" s="3"/>
      <c r="M30687" s="3"/>
      <c r="N30687" s="3"/>
    </row>
    <row r="30688">
      <c r="A30688" s="3"/>
      <c r="B30688" s="3"/>
      <c r="C30688" s="3"/>
      <c r="D30688" s="3"/>
      <c r="E30688" s="3"/>
      <c r="F30688" s="3"/>
      <c r="G30688" s="3"/>
      <c r="H30688" s="3"/>
      <c r="I30688" s="3"/>
      <c r="J30688" s="3"/>
      <c r="K30688" s="3"/>
      <c r="L30688" s="3"/>
      <c r="M30688" s="3"/>
      <c r="N30688" s="3"/>
    </row>
    <row r="30689">
      <c r="A30689" s="3"/>
      <c r="B30689" s="3"/>
      <c r="C30689" s="3"/>
      <c r="D30689" s="3"/>
      <c r="E30689" s="3"/>
      <c r="F30689" s="3"/>
      <c r="G30689" s="3"/>
      <c r="H30689" s="3"/>
      <c r="I30689" s="3"/>
      <c r="J30689" s="3"/>
      <c r="K30689" s="3"/>
      <c r="L30689" s="3"/>
      <c r="M30689" s="3"/>
      <c r="N30689" s="3"/>
    </row>
    <row r="30690">
      <c r="A30690" s="3"/>
      <c r="B30690" s="3"/>
      <c r="C30690" s="3"/>
      <c r="D30690" s="3"/>
      <c r="E30690" s="3"/>
      <c r="F30690" s="3"/>
      <c r="G30690" s="3"/>
      <c r="H30690" s="3"/>
      <c r="I30690" s="3"/>
      <c r="J30690" s="3"/>
      <c r="K30690" s="3"/>
      <c r="L30690" s="3"/>
      <c r="M30690" s="3"/>
      <c r="N30690" s="3"/>
    </row>
    <row r="30691">
      <c r="A30691" s="3"/>
      <c r="B30691" s="3"/>
      <c r="C30691" s="3"/>
      <c r="D30691" s="3"/>
      <c r="E30691" s="3"/>
      <c r="F30691" s="3"/>
      <c r="G30691" s="3"/>
      <c r="H30691" s="3"/>
      <c r="I30691" s="3"/>
      <c r="J30691" s="3"/>
      <c r="K30691" s="3"/>
      <c r="L30691" s="3"/>
      <c r="M30691" s="3"/>
      <c r="N30691" s="3"/>
    </row>
    <row r="30692">
      <c r="A30692" s="3"/>
      <c r="B30692" s="3"/>
      <c r="C30692" s="3"/>
      <c r="D30692" s="3"/>
      <c r="E30692" s="3"/>
      <c r="F30692" s="3"/>
      <c r="G30692" s="3"/>
      <c r="H30692" s="3"/>
      <c r="I30692" s="3"/>
      <c r="J30692" s="3"/>
      <c r="K30692" s="3"/>
      <c r="L30692" s="3"/>
      <c r="M30692" s="3"/>
      <c r="N30692" s="3"/>
    </row>
    <row r="30693">
      <c r="A30693" s="3"/>
      <c r="B30693" s="3"/>
      <c r="C30693" s="3"/>
      <c r="D30693" s="3"/>
      <c r="E30693" s="3"/>
      <c r="F30693" s="3"/>
      <c r="G30693" s="3"/>
      <c r="H30693" s="3"/>
      <c r="I30693" s="3"/>
      <c r="J30693" s="3"/>
      <c r="K30693" s="3"/>
      <c r="L30693" s="3"/>
      <c r="M30693" s="3"/>
      <c r="N30693" s="3"/>
    </row>
    <row r="30694">
      <c r="A30694" s="3"/>
      <c r="B30694" s="3"/>
      <c r="C30694" s="3"/>
      <c r="D30694" s="3"/>
      <c r="E30694" s="3"/>
      <c r="F30694" s="3"/>
      <c r="G30694" s="3"/>
      <c r="H30694" s="3"/>
      <c r="I30694" s="3"/>
      <c r="J30694" s="3"/>
      <c r="K30694" s="3"/>
      <c r="L30694" s="3"/>
      <c r="M30694" s="3"/>
      <c r="N30694" s="3"/>
    </row>
    <row r="30695">
      <c r="A30695" s="3"/>
      <c r="B30695" s="3"/>
      <c r="C30695" s="3"/>
      <c r="D30695" s="3"/>
      <c r="E30695" s="3"/>
      <c r="F30695" s="3"/>
      <c r="G30695" s="3"/>
      <c r="H30695" s="3"/>
      <c r="I30695" s="3"/>
      <c r="J30695" s="3"/>
      <c r="K30695" s="3"/>
      <c r="L30695" s="3"/>
      <c r="M30695" s="3"/>
      <c r="N30695" s="3"/>
    </row>
    <row r="30696">
      <c r="A30696" s="3"/>
      <c r="B30696" s="3"/>
      <c r="C30696" s="3"/>
      <c r="D30696" s="3"/>
      <c r="E30696" s="3"/>
      <c r="F30696" s="3"/>
      <c r="G30696" s="3"/>
      <c r="H30696" s="3"/>
      <c r="I30696" s="3"/>
      <c r="J30696" s="3"/>
      <c r="K30696" s="3"/>
      <c r="L30696" s="3"/>
      <c r="M30696" s="3"/>
      <c r="N30696" s="3"/>
    </row>
    <row r="30697">
      <c r="A30697" s="3"/>
      <c r="B30697" s="3"/>
      <c r="C30697" s="3"/>
      <c r="D30697" s="3"/>
      <c r="E30697" s="3"/>
      <c r="F30697" s="3"/>
      <c r="G30697" s="3"/>
      <c r="H30697" s="3"/>
      <c r="I30697" s="3"/>
      <c r="J30697" s="3"/>
      <c r="K30697" s="3"/>
      <c r="L30697" s="3"/>
      <c r="M30697" s="3"/>
      <c r="N30697" s="3"/>
    </row>
    <row r="30698">
      <c r="A30698" s="3"/>
      <c r="B30698" s="3"/>
      <c r="C30698" s="3"/>
      <c r="D30698" s="3"/>
      <c r="E30698" s="3"/>
      <c r="F30698" s="3"/>
      <c r="G30698" s="3"/>
      <c r="H30698" s="3"/>
      <c r="I30698" s="3"/>
      <c r="J30698" s="3"/>
      <c r="K30698" s="3"/>
      <c r="L30698" s="3"/>
      <c r="M30698" s="3"/>
      <c r="N30698" s="3"/>
    </row>
    <row r="30699">
      <c r="A30699" s="3"/>
      <c r="B30699" s="3"/>
      <c r="C30699" s="3"/>
      <c r="D30699" s="3"/>
      <c r="E30699" s="3"/>
      <c r="F30699" s="3"/>
      <c r="G30699" s="3"/>
      <c r="H30699" s="3"/>
      <c r="I30699" s="3"/>
      <c r="J30699" s="3"/>
      <c r="K30699" s="3"/>
      <c r="L30699" s="3"/>
      <c r="M30699" s="3"/>
      <c r="N30699" s="3"/>
    </row>
    <row r="30700">
      <c r="A30700" s="3"/>
      <c r="B30700" s="3"/>
      <c r="C30700" s="3"/>
      <c r="D30700" s="3"/>
      <c r="E30700" s="3"/>
      <c r="F30700" s="3"/>
      <c r="G30700" s="3"/>
      <c r="H30700" s="3"/>
      <c r="I30700" s="3"/>
      <c r="J30700" s="3"/>
      <c r="K30700" s="3"/>
      <c r="L30700" s="3"/>
      <c r="M30700" s="3"/>
      <c r="N30700" s="3"/>
    </row>
    <row r="30701">
      <c r="A30701" s="3"/>
      <c r="B30701" s="3"/>
      <c r="C30701" s="3"/>
      <c r="D30701" s="3"/>
      <c r="E30701" s="3"/>
      <c r="F30701" s="3"/>
      <c r="G30701" s="3"/>
      <c r="H30701" s="3"/>
      <c r="I30701" s="3"/>
      <c r="J30701" s="3"/>
      <c r="K30701" s="3"/>
      <c r="L30701" s="3"/>
      <c r="M30701" s="3"/>
      <c r="N30701" s="3"/>
    </row>
    <row r="30702">
      <c r="A30702" s="3"/>
      <c r="B30702" s="3"/>
      <c r="C30702" s="3"/>
      <c r="D30702" s="3"/>
      <c r="E30702" s="3"/>
      <c r="F30702" s="3"/>
      <c r="G30702" s="3"/>
      <c r="H30702" s="3"/>
      <c r="I30702" s="3"/>
      <c r="J30702" s="3"/>
      <c r="K30702" s="3"/>
      <c r="L30702" s="3"/>
      <c r="M30702" s="3"/>
      <c r="N30702" s="3"/>
    </row>
    <row r="30703">
      <c r="A30703" s="3"/>
      <c r="B30703" s="3"/>
      <c r="C30703" s="3"/>
      <c r="D30703" s="3"/>
      <c r="E30703" s="3"/>
      <c r="F30703" s="3"/>
      <c r="G30703" s="3"/>
      <c r="H30703" s="3"/>
      <c r="I30703" s="3"/>
      <c r="J30703" s="3"/>
      <c r="K30703" s="3"/>
      <c r="L30703" s="3"/>
      <c r="M30703" s="3"/>
      <c r="N30703" s="3"/>
    </row>
    <row r="30704">
      <c r="A30704" s="3"/>
      <c r="B30704" s="3"/>
      <c r="C30704" s="3"/>
      <c r="D30704" s="3"/>
      <c r="E30704" s="3"/>
      <c r="F30704" s="3"/>
      <c r="G30704" s="3"/>
      <c r="H30704" s="3"/>
      <c r="I30704" s="3"/>
      <c r="J30704" s="3"/>
      <c r="K30704" s="3"/>
      <c r="L30704" s="3"/>
      <c r="M30704" s="3"/>
      <c r="N30704" s="3"/>
    </row>
    <row r="30705">
      <c r="A30705" s="3"/>
      <c r="B30705" s="3"/>
      <c r="C30705" s="3"/>
      <c r="D30705" s="3"/>
      <c r="E30705" s="3"/>
      <c r="F30705" s="3"/>
      <c r="G30705" s="3"/>
      <c r="H30705" s="3"/>
      <c r="I30705" s="3"/>
      <c r="J30705" s="3"/>
      <c r="K30705" s="3"/>
      <c r="L30705" s="3"/>
      <c r="M30705" s="3"/>
      <c r="N30705" s="3"/>
    </row>
    <row r="30706">
      <c r="A30706" s="3"/>
      <c r="B30706" s="3"/>
      <c r="C30706" s="3"/>
      <c r="D30706" s="3"/>
      <c r="E30706" s="3"/>
      <c r="F30706" s="3"/>
      <c r="G30706" s="3"/>
      <c r="H30706" s="3"/>
      <c r="I30706" s="3"/>
      <c r="J30706" s="3"/>
      <c r="K30706" s="3"/>
      <c r="L30706" s="3"/>
      <c r="M30706" s="3"/>
      <c r="N30706" s="3"/>
    </row>
    <row r="30707">
      <c r="A30707" s="3"/>
      <c r="B30707" s="3"/>
      <c r="C30707" s="3"/>
      <c r="D30707" s="3"/>
      <c r="E30707" s="3"/>
      <c r="F30707" s="3"/>
      <c r="G30707" s="3"/>
      <c r="H30707" s="3"/>
      <c r="I30707" s="3"/>
      <c r="J30707" s="3"/>
      <c r="K30707" s="3"/>
      <c r="L30707" s="3"/>
      <c r="M30707" s="3"/>
      <c r="N30707" s="3"/>
    </row>
    <row r="30708">
      <c r="A30708" s="3"/>
      <c r="B30708" s="3"/>
      <c r="C30708" s="3"/>
      <c r="D30708" s="3"/>
      <c r="E30708" s="3"/>
      <c r="F30708" s="3"/>
      <c r="G30708" s="3"/>
      <c r="H30708" s="3"/>
      <c r="I30708" s="3"/>
      <c r="J30708" s="3"/>
      <c r="K30708" s="3"/>
      <c r="L30708" s="3"/>
      <c r="M30708" s="3"/>
      <c r="N30708" s="3"/>
    </row>
    <row r="30709">
      <c r="A30709" s="3"/>
      <c r="B30709" s="3"/>
      <c r="C30709" s="3"/>
      <c r="D30709" s="3"/>
      <c r="E30709" s="3"/>
      <c r="F30709" s="3"/>
      <c r="G30709" s="3"/>
      <c r="H30709" s="3"/>
      <c r="I30709" s="3"/>
      <c r="J30709" s="3"/>
      <c r="K30709" s="3"/>
      <c r="L30709" s="3"/>
      <c r="M30709" s="3"/>
      <c r="N30709" s="3"/>
    </row>
    <row r="30710">
      <c r="A30710" s="3"/>
      <c r="B30710" s="3"/>
      <c r="C30710" s="3"/>
      <c r="D30710" s="3"/>
      <c r="E30710" s="3"/>
      <c r="F30710" s="3"/>
      <c r="G30710" s="3"/>
      <c r="H30710" s="3"/>
      <c r="I30710" s="3"/>
      <c r="J30710" s="3"/>
      <c r="K30710" s="3"/>
      <c r="L30710" s="3"/>
      <c r="M30710" s="3"/>
      <c r="N30710" s="3"/>
    </row>
    <row r="30711">
      <c r="A30711" s="3"/>
      <c r="B30711" s="3"/>
      <c r="C30711" s="3"/>
      <c r="D30711" s="3"/>
      <c r="E30711" s="3"/>
      <c r="F30711" s="3"/>
      <c r="G30711" s="3"/>
      <c r="H30711" s="3"/>
      <c r="I30711" s="3"/>
      <c r="J30711" s="3"/>
      <c r="K30711" s="3"/>
      <c r="L30711" s="3"/>
      <c r="M30711" s="3"/>
      <c r="N30711" s="3"/>
    </row>
    <row r="30712">
      <c r="A30712" s="3"/>
      <c r="B30712" s="3"/>
      <c r="C30712" s="3"/>
      <c r="D30712" s="3"/>
      <c r="E30712" s="3"/>
      <c r="F30712" s="3"/>
      <c r="G30712" s="3"/>
      <c r="H30712" s="3"/>
      <c r="I30712" s="3"/>
      <c r="J30712" s="3"/>
      <c r="K30712" s="3"/>
      <c r="L30712" s="3"/>
      <c r="M30712" s="3"/>
      <c r="N30712" s="3"/>
    </row>
    <row r="30713">
      <c r="A30713" s="3"/>
      <c r="B30713" s="3"/>
      <c r="C30713" s="3"/>
      <c r="D30713" s="3"/>
      <c r="E30713" s="3"/>
      <c r="F30713" s="3"/>
      <c r="G30713" s="3"/>
      <c r="H30713" s="3"/>
      <c r="I30713" s="3"/>
      <c r="J30713" s="3"/>
      <c r="K30713" s="3"/>
      <c r="L30713" s="3"/>
      <c r="M30713" s="3"/>
      <c r="N30713" s="3"/>
    </row>
    <row r="30714">
      <c r="A30714" s="3"/>
      <c r="B30714" s="3"/>
      <c r="C30714" s="3"/>
      <c r="D30714" s="3"/>
      <c r="E30714" s="3"/>
      <c r="F30714" s="3"/>
      <c r="G30714" s="3"/>
      <c r="H30714" s="3"/>
      <c r="I30714" s="3"/>
      <c r="J30714" s="3"/>
      <c r="K30714" s="3"/>
      <c r="L30714" s="3"/>
      <c r="M30714" s="3"/>
      <c r="N30714" s="3"/>
    </row>
    <row r="30715">
      <c r="A30715" s="3"/>
      <c r="B30715" s="3"/>
      <c r="C30715" s="3"/>
      <c r="D30715" s="3"/>
      <c r="E30715" s="3"/>
      <c r="F30715" s="3"/>
      <c r="G30715" s="3"/>
      <c r="H30715" s="3"/>
      <c r="I30715" s="3"/>
      <c r="J30715" s="3"/>
      <c r="K30715" s="3"/>
      <c r="L30715" s="3"/>
      <c r="M30715" s="3"/>
      <c r="N30715" s="3"/>
    </row>
    <row r="30716">
      <c r="A30716" s="3"/>
      <c r="B30716" s="3"/>
      <c r="C30716" s="3"/>
      <c r="D30716" s="3"/>
      <c r="E30716" s="3"/>
      <c r="F30716" s="3"/>
      <c r="G30716" s="3"/>
      <c r="H30716" s="3"/>
      <c r="I30716" s="3"/>
      <c r="J30716" s="3"/>
      <c r="K30716" s="3"/>
      <c r="L30716" s="3"/>
      <c r="M30716" s="3"/>
      <c r="N30716" s="3"/>
    </row>
    <row r="30717">
      <c r="A30717" s="3"/>
      <c r="B30717" s="3"/>
      <c r="C30717" s="3"/>
      <c r="D30717" s="3"/>
      <c r="E30717" s="3"/>
      <c r="F30717" s="3"/>
      <c r="G30717" s="3"/>
      <c r="H30717" s="3"/>
      <c r="I30717" s="3"/>
      <c r="J30717" s="3"/>
      <c r="K30717" s="3"/>
      <c r="L30717" s="3"/>
      <c r="M30717" s="3"/>
      <c r="N30717" s="3"/>
    </row>
    <row r="30718">
      <c r="A30718" s="3"/>
      <c r="B30718" s="3"/>
      <c r="C30718" s="3"/>
      <c r="D30718" s="3"/>
      <c r="E30718" s="3"/>
      <c r="F30718" s="3"/>
      <c r="G30718" s="3"/>
      <c r="H30718" s="3"/>
      <c r="I30718" s="3"/>
      <c r="J30718" s="3"/>
      <c r="K30718" s="3"/>
      <c r="L30718" s="3"/>
      <c r="M30718" s="3"/>
      <c r="N30718" s="3"/>
    </row>
    <row r="30719">
      <c r="A30719" s="3"/>
      <c r="B30719" s="3"/>
      <c r="C30719" s="3"/>
      <c r="D30719" s="3"/>
      <c r="E30719" s="3"/>
      <c r="F30719" s="3"/>
      <c r="G30719" s="3"/>
      <c r="H30719" s="3"/>
      <c r="I30719" s="3"/>
      <c r="J30719" s="3"/>
      <c r="K30719" s="3"/>
      <c r="L30719" s="3"/>
      <c r="M30719" s="3"/>
      <c r="N30719" s="3"/>
    </row>
    <row r="30720">
      <c r="A30720" s="3"/>
      <c r="B30720" s="3"/>
      <c r="C30720" s="3"/>
      <c r="D30720" s="3"/>
      <c r="E30720" s="3"/>
      <c r="F30720" s="3"/>
      <c r="G30720" s="3"/>
      <c r="H30720" s="3"/>
      <c r="I30720" s="3"/>
      <c r="J30720" s="3"/>
      <c r="K30720" s="3"/>
      <c r="L30720" s="3"/>
      <c r="M30720" s="3"/>
      <c r="N30720" s="3"/>
    </row>
    <row r="30721">
      <c r="A30721" s="3"/>
      <c r="B30721" s="3"/>
      <c r="C30721" s="3"/>
      <c r="D30721" s="3"/>
      <c r="E30721" s="3"/>
      <c r="F30721" s="3"/>
      <c r="G30721" s="3"/>
      <c r="H30721" s="3"/>
      <c r="I30721" s="3"/>
      <c r="J30721" s="3"/>
      <c r="K30721" s="3"/>
      <c r="L30721" s="3"/>
      <c r="M30721" s="3"/>
      <c r="N30721" s="3"/>
    </row>
    <row r="30722">
      <c r="A30722" s="3"/>
      <c r="B30722" s="3"/>
      <c r="C30722" s="3"/>
      <c r="D30722" s="3"/>
      <c r="E30722" s="3"/>
      <c r="F30722" s="3"/>
      <c r="G30722" s="3"/>
      <c r="H30722" s="3"/>
      <c r="I30722" s="3"/>
      <c r="J30722" s="3"/>
      <c r="K30722" s="3"/>
      <c r="L30722" s="3"/>
      <c r="M30722" s="3"/>
      <c r="N30722" s="3"/>
    </row>
    <row r="30723">
      <c r="A30723" s="3"/>
      <c r="B30723" s="3"/>
      <c r="C30723" s="3"/>
      <c r="D30723" s="3"/>
      <c r="E30723" s="3"/>
      <c r="F30723" s="3"/>
      <c r="G30723" s="3"/>
      <c r="H30723" s="3"/>
      <c r="I30723" s="3"/>
      <c r="J30723" s="3"/>
      <c r="K30723" s="3"/>
      <c r="L30723" s="3"/>
      <c r="M30723" s="3"/>
      <c r="N30723" s="3"/>
    </row>
    <row r="30724">
      <c r="A30724" s="3"/>
      <c r="B30724" s="3"/>
      <c r="C30724" s="3"/>
      <c r="D30724" s="3"/>
      <c r="E30724" s="3"/>
      <c r="F30724" s="3"/>
      <c r="G30724" s="3"/>
      <c r="H30724" s="3"/>
      <c r="I30724" s="3"/>
      <c r="J30724" s="3"/>
      <c r="K30724" s="3"/>
      <c r="L30724" s="3"/>
      <c r="M30724" s="3"/>
      <c r="N30724" s="3"/>
    </row>
    <row r="30725">
      <c r="A30725" s="3"/>
      <c r="B30725" s="3"/>
      <c r="C30725" s="3"/>
      <c r="D30725" s="3"/>
      <c r="E30725" s="3"/>
      <c r="F30725" s="3"/>
      <c r="G30725" s="3"/>
      <c r="H30725" s="3"/>
      <c r="I30725" s="3"/>
      <c r="J30725" s="3"/>
      <c r="K30725" s="3"/>
      <c r="L30725" s="3"/>
      <c r="M30725" s="3"/>
      <c r="N30725" s="3"/>
    </row>
    <row r="30726">
      <c r="A30726" s="3"/>
      <c r="B30726" s="3"/>
      <c r="C30726" s="3"/>
      <c r="D30726" s="3"/>
      <c r="E30726" s="3"/>
      <c r="F30726" s="3"/>
      <c r="G30726" s="3"/>
      <c r="H30726" s="3"/>
      <c r="I30726" s="3"/>
      <c r="J30726" s="3"/>
      <c r="K30726" s="3"/>
      <c r="L30726" s="3"/>
      <c r="M30726" s="3"/>
      <c r="N30726" s="3"/>
    </row>
    <row r="30727">
      <c r="A30727" s="3"/>
      <c r="B30727" s="3"/>
      <c r="C30727" s="3"/>
      <c r="D30727" s="3"/>
      <c r="E30727" s="3"/>
      <c r="F30727" s="3"/>
      <c r="G30727" s="3"/>
      <c r="H30727" s="3"/>
      <c r="I30727" s="3"/>
      <c r="J30727" s="3"/>
      <c r="K30727" s="3"/>
      <c r="L30727" s="3"/>
      <c r="M30727" s="3"/>
      <c r="N30727" s="3"/>
    </row>
    <row r="30728">
      <c r="A30728" s="3"/>
      <c r="B30728" s="3"/>
      <c r="C30728" s="3"/>
      <c r="D30728" s="3"/>
      <c r="E30728" s="3"/>
      <c r="F30728" s="3"/>
      <c r="G30728" s="3"/>
      <c r="H30728" s="3"/>
      <c r="I30728" s="3"/>
      <c r="J30728" s="3"/>
      <c r="K30728" s="3"/>
      <c r="L30728" s="3"/>
      <c r="M30728" s="3"/>
      <c r="N30728" s="3"/>
    </row>
    <row r="30729">
      <c r="A30729" s="3"/>
      <c r="B30729" s="3"/>
      <c r="C30729" s="3"/>
      <c r="D30729" s="3"/>
      <c r="E30729" s="3"/>
      <c r="F30729" s="3"/>
      <c r="G30729" s="3"/>
      <c r="H30729" s="3"/>
      <c r="I30729" s="3"/>
      <c r="J30729" s="3"/>
      <c r="K30729" s="3"/>
      <c r="L30729" s="3"/>
      <c r="M30729" s="3"/>
      <c r="N30729" s="3"/>
    </row>
    <row r="30730">
      <c r="A30730" s="3"/>
      <c r="B30730" s="3"/>
      <c r="C30730" s="3"/>
      <c r="D30730" s="3"/>
      <c r="E30730" s="3"/>
      <c r="F30730" s="3"/>
      <c r="G30730" s="3"/>
      <c r="H30730" s="3"/>
      <c r="I30730" s="3"/>
      <c r="J30730" s="3"/>
      <c r="K30730" s="3"/>
      <c r="L30730" s="3"/>
      <c r="M30730" s="3"/>
      <c r="N30730" s="3"/>
    </row>
    <row r="30731">
      <c r="A30731" s="3"/>
      <c r="B30731" s="3"/>
      <c r="C30731" s="3"/>
      <c r="D30731" s="3"/>
      <c r="E30731" s="3"/>
      <c r="F30731" s="3"/>
      <c r="G30731" s="3"/>
      <c r="H30731" s="3"/>
      <c r="I30731" s="3"/>
      <c r="J30731" s="3"/>
      <c r="K30731" s="3"/>
      <c r="L30731" s="3"/>
      <c r="M30731" s="3"/>
      <c r="N30731" s="3"/>
    </row>
    <row r="30732">
      <c r="A30732" s="3"/>
      <c r="B30732" s="3"/>
      <c r="C30732" s="3"/>
      <c r="D30732" s="3"/>
      <c r="E30732" s="3"/>
      <c r="F30732" s="3"/>
      <c r="G30732" s="3"/>
      <c r="H30732" s="3"/>
      <c r="I30732" s="3"/>
      <c r="J30732" s="3"/>
      <c r="K30732" s="3"/>
      <c r="L30732" s="3"/>
      <c r="M30732" s="3"/>
      <c r="N30732" s="3"/>
    </row>
    <row r="30733">
      <c r="A30733" s="3"/>
      <c r="B30733" s="3"/>
      <c r="C30733" s="3"/>
      <c r="D30733" s="3"/>
      <c r="E30733" s="3"/>
      <c r="F30733" s="3"/>
      <c r="G30733" s="3"/>
      <c r="H30733" s="3"/>
      <c r="I30733" s="3"/>
      <c r="J30733" s="3"/>
      <c r="K30733" s="3"/>
      <c r="L30733" s="3"/>
      <c r="M30733" s="3"/>
      <c r="N30733" s="3"/>
    </row>
    <row r="30734">
      <c r="A30734" s="3"/>
      <c r="B30734" s="3"/>
      <c r="C30734" s="3"/>
      <c r="D30734" s="3"/>
      <c r="E30734" s="3"/>
      <c r="F30734" s="3"/>
      <c r="G30734" s="3"/>
      <c r="H30734" s="3"/>
      <c r="I30734" s="3"/>
      <c r="J30734" s="3"/>
      <c r="K30734" s="3"/>
      <c r="L30734" s="3"/>
      <c r="M30734" s="3"/>
      <c r="N30734" s="3"/>
    </row>
    <row r="30735">
      <c r="A30735" s="3"/>
      <c r="B30735" s="3"/>
      <c r="C30735" s="3"/>
      <c r="D30735" s="3"/>
      <c r="E30735" s="3"/>
      <c r="F30735" s="3"/>
      <c r="G30735" s="3"/>
      <c r="H30735" s="3"/>
      <c r="I30735" s="3"/>
      <c r="J30735" s="3"/>
      <c r="K30735" s="3"/>
      <c r="L30735" s="3"/>
      <c r="M30735" s="3"/>
      <c r="N30735" s="3"/>
    </row>
    <row r="30736">
      <c r="A30736" s="3"/>
      <c r="B30736" s="3"/>
      <c r="C30736" s="3"/>
      <c r="D30736" s="3"/>
      <c r="E30736" s="3"/>
      <c r="F30736" s="3"/>
      <c r="G30736" s="3"/>
      <c r="H30736" s="3"/>
      <c r="I30736" s="3"/>
      <c r="J30736" s="3"/>
      <c r="K30736" s="3"/>
      <c r="L30736" s="3"/>
      <c r="M30736" s="3"/>
      <c r="N30736" s="3"/>
    </row>
    <row r="30737">
      <c r="A30737" s="3"/>
      <c r="B30737" s="3"/>
      <c r="C30737" s="3"/>
      <c r="D30737" s="3"/>
      <c r="E30737" s="3"/>
      <c r="F30737" s="3"/>
      <c r="G30737" s="3"/>
      <c r="H30737" s="3"/>
      <c r="I30737" s="3"/>
      <c r="J30737" s="3"/>
      <c r="K30737" s="3"/>
      <c r="L30737" s="3"/>
      <c r="M30737" s="3"/>
      <c r="N30737" s="3"/>
    </row>
    <row r="30738">
      <c r="A30738" s="3"/>
      <c r="B30738" s="3"/>
      <c r="C30738" s="3"/>
      <c r="D30738" s="3"/>
      <c r="E30738" s="3"/>
      <c r="F30738" s="3"/>
      <c r="G30738" s="3"/>
      <c r="H30738" s="3"/>
      <c r="I30738" s="3"/>
      <c r="J30738" s="3"/>
      <c r="K30738" s="3"/>
      <c r="L30738" s="3"/>
      <c r="M30738" s="3"/>
      <c r="N30738" s="3"/>
    </row>
    <row r="30739">
      <c r="A30739" s="3"/>
      <c r="B30739" s="3"/>
      <c r="C30739" s="3"/>
      <c r="D30739" s="3"/>
      <c r="E30739" s="3"/>
      <c r="F30739" s="3"/>
      <c r="G30739" s="3"/>
      <c r="H30739" s="3"/>
      <c r="I30739" s="3"/>
      <c r="J30739" s="3"/>
      <c r="K30739" s="3"/>
      <c r="L30739" s="3"/>
      <c r="M30739" s="3"/>
      <c r="N30739" s="3"/>
    </row>
    <row r="30740">
      <c r="A30740" s="3"/>
      <c r="B30740" s="3"/>
      <c r="C30740" s="3"/>
      <c r="D30740" s="3"/>
      <c r="E30740" s="3"/>
      <c r="F30740" s="3"/>
      <c r="G30740" s="3"/>
      <c r="H30740" s="3"/>
      <c r="I30740" s="3"/>
      <c r="J30740" s="3"/>
      <c r="K30740" s="3"/>
      <c r="L30740" s="3"/>
      <c r="M30740" s="3"/>
      <c r="N30740" s="3"/>
    </row>
    <row r="30741">
      <c r="A30741" s="3"/>
      <c r="B30741" s="3"/>
      <c r="C30741" s="3"/>
      <c r="D30741" s="3"/>
      <c r="E30741" s="3"/>
      <c r="F30741" s="3"/>
      <c r="G30741" s="3"/>
      <c r="H30741" s="3"/>
      <c r="I30741" s="3"/>
      <c r="J30741" s="3"/>
      <c r="K30741" s="3"/>
      <c r="L30741" s="3"/>
      <c r="M30741" s="3"/>
      <c r="N30741" s="3"/>
    </row>
    <row r="30742">
      <c r="A30742" s="3"/>
      <c r="B30742" s="3"/>
      <c r="C30742" s="3"/>
      <c r="D30742" s="3"/>
      <c r="E30742" s="3"/>
      <c r="F30742" s="3"/>
      <c r="G30742" s="3"/>
      <c r="H30742" s="3"/>
      <c r="I30742" s="3"/>
      <c r="J30742" s="3"/>
      <c r="K30742" s="3"/>
      <c r="L30742" s="3"/>
      <c r="M30742" s="3"/>
      <c r="N30742" s="3"/>
    </row>
    <row r="30743">
      <c r="A30743" s="3"/>
      <c r="B30743" s="3"/>
      <c r="C30743" s="3"/>
      <c r="D30743" s="3"/>
      <c r="E30743" s="3"/>
      <c r="F30743" s="3"/>
      <c r="G30743" s="3"/>
      <c r="H30743" s="3"/>
      <c r="I30743" s="3"/>
      <c r="J30743" s="3"/>
      <c r="K30743" s="3"/>
      <c r="L30743" s="3"/>
      <c r="M30743" s="3"/>
      <c r="N30743" s="3"/>
    </row>
    <row r="30744">
      <c r="A30744" s="3"/>
      <c r="B30744" s="3"/>
      <c r="C30744" s="3"/>
      <c r="D30744" s="3"/>
      <c r="E30744" s="3"/>
      <c r="F30744" s="3"/>
      <c r="G30744" s="3"/>
      <c r="H30744" s="3"/>
      <c r="I30744" s="3"/>
      <c r="J30744" s="3"/>
      <c r="K30744" s="3"/>
      <c r="L30744" s="3"/>
      <c r="M30744" s="3"/>
      <c r="N30744" s="3"/>
    </row>
    <row r="30745">
      <c r="A30745" s="3"/>
      <c r="B30745" s="3"/>
      <c r="C30745" s="3"/>
      <c r="D30745" s="3"/>
      <c r="E30745" s="3"/>
      <c r="F30745" s="3"/>
      <c r="G30745" s="3"/>
      <c r="H30745" s="3"/>
      <c r="I30745" s="3"/>
      <c r="J30745" s="3"/>
      <c r="K30745" s="3"/>
      <c r="L30745" s="3"/>
      <c r="M30745" s="3"/>
      <c r="N30745" s="3"/>
    </row>
    <row r="30746">
      <c r="A30746" s="3"/>
      <c r="B30746" s="3"/>
      <c r="C30746" s="3"/>
      <c r="D30746" s="3"/>
      <c r="E30746" s="3"/>
      <c r="F30746" s="3"/>
      <c r="G30746" s="3"/>
      <c r="H30746" s="3"/>
      <c r="I30746" s="3"/>
      <c r="J30746" s="3"/>
      <c r="K30746" s="3"/>
      <c r="L30746" s="3"/>
      <c r="M30746" s="3"/>
      <c r="N30746" s="3"/>
    </row>
    <row r="30747">
      <c r="A30747" s="3"/>
      <c r="B30747" s="3"/>
      <c r="C30747" s="3"/>
      <c r="D30747" s="3"/>
      <c r="E30747" s="3"/>
      <c r="F30747" s="3"/>
      <c r="G30747" s="3"/>
      <c r="H30747" s="3"/>
      <c r="I30747" s="3"/>
      <c r="J30747" s="3"/>
      <c r="K30747" s="3"/>
      <c r="L30747" s="3"/>
      <c r="M30747" s="3"/>
      <c r="N30747" s="3"/>
    </row>
    <row r="30748">
      <c r="A30748" s="3"/>
      <c r="B30748" s="3"/>
      <c r="C30748" s="3"/>
      <c r="D30748" s="3"/>
      <c r="E30748" s="3"/>
      <c r="F30748" s="3"/>
      <c r="G30748" s="3"/>
      <c r="H30748" s="3"/>
      <c r="I30748" s="3"/>
      <c r="J30748" s="3"/>
      <c r="K30748" s="3"/>
      <c r="L30748" s="3"/>
      <c r="M30748" s="3"/>
      <c r="N30748" s="3"/>
    </row>
    <row r="30749">
      <c r="A30749" s="3"/>
      <c r="B30749" s="3"/>
      <c r="C30749" s="3"/>
      <c r="D30749" s="3"/>
      <c r="E30749" s="3"/>
      <c r="F30749" s="3"/>
      <c r="G30749" s="3"/>
      <c r="H30749" s="3"/>
      <c r="I30749" s="3"/>
      <c r="J30749" s="3"/>
      <c r="K30749" s="3"/>
      <c r="L30749" s="3"/>
      <c r="M30749" s="3"/>
      <c r="N30749" s="3"/>
    </row>
    <row r="30750">
      <c r="A30750" s="3"/>
      <c r="B30750" s="3"/>
      <c r="C30750" s="3"/>
      <c r="D30750" s="3"/>
      <c r="E30750" s="3"/>
      <c r="F30750" s="3"/>
      <c r="G30750" s="3"/>
      <c r="H30750" s="3"/>
      <c r="I30750" s="3"/>
      <c r="J30750" s="3"/>
      <c r="K30750" s="3"/>
      <c r="L30750" s="3"/>
      <c r="M30750" s="3"/>
      <c r="N30750" s="3"/>
    </row>
    <row r="30751">
      <c r="A30751" s="3"/>
      <c r="B30751" s="3"/>
      <c r="C30751" s="3"/>
      <c r="D30751" s="3"/>
      <c r="E30751" s="3"/>
      <c r="F30751" s="3"/>
      <c r="G30751" s="3"/>
      <c r="H30751" s="3"/>
      <c r="I30751" s="3"/>
      <c r="J30751" s="3"/>
      <c r="K30751" s="3"/>
      <c r="L30751" s="3"/>
      <c r="M30751" s="3"/>
      <c r="N30751" s="3"/>
    </row>
    <row r="30752">
      <c r="A30752" s="3"/>
      <c r="B30752" s="3"/>
      <c r="C30752" s="3"/>
      <c r="D30752" s="3"/>
      <c r="E30752" s="3"/>
      <c r="F30752" s="3"/>
      <c r="G30752" s="3"/>
      <c r="H30752" s="3"/>
      <c r="I30752" s="3"/>
      <c r="J30752" s="3"/>
      <c r="K30752" s="3"/>
      <c r="L30752" s="3"/>
      <c r="M30752" s="3"/>
      <c r="N30752" s="3"/>
    </row>
    <row r="30753">
      <c r="A30753" s="3"/>
      <c r="B30753" s="3"/>
      <c r="C30753" s="3"/>
      <c r="D30753" s="3"/>
      <c r="E30753" s="3"/>
      <c r="F30753" s="3"/>
      <c r="G30753" s="3"/>
      <c r="H30753" s="3"/>
      <c r="I30753" s="3"/>
      <c r="J30753" s="3"/>
      <c r="K30753" s="3"/>
      <c r="L30753" s="3"/>
      <c r="M30753" s="3"/>
      <c r="N30753" s="3"/>
    </row>
    <row r="30754">
      <c r="A30754" s="3"/>
      <c r="B30754" s="3"/>
      <c r="C30754" s="3"/>
      <c r="D30754" s="3"/>
      <c r="E30754" s="3"/>
      <c r="F30754" s="3"/>
      <c r="G30754" s="3"/>
      <c r="H30754" s="3"/>
      <c r="I30754" s="3"/>
      <c r="J30754" s="3"/>
      <c r="K30754" s="3"/>
      <c r="L30754" s="3"/>
      <c r="M30754" s="3"/>
      <c r="N30754" s="3"/>
    </row>
    <row r="30755">
      <c r="A30755" s="3"/>
      <c r="B30755" s="3"/>
      <c r="C30755" s="3"/>
      <c r="D30755" s="3"/>
      <c r="E30755" s="3"/>
      <c r="F30755" s="3"/>
      <c r="G30755" s="3"/>
      <c r="H30755" s="3"/>
      <c r="I30755" s="3"/>
      <c r="J30755" s="3"/>
      <c r="K30755" s="3"/>
      <c r="L30755" s="3"/>
      <c r="M30755" s="3"/>
      <c r="N30755" s="3"/>
    </row>
    <row r="30756">
      <c r="A30756" s="3"/>
      <c r="B30756" s="3"/>
      <c r="C30756" s="3"/>
      <c r="D30756" s="3"/>
      <c r="E30756" s="3"/>
      <c r="F30756" s="3"/>
      <c r="G30756" s="3"/>
      <c r="H30756" s="3"/>
      <c r="I30756" s="3"/>
      <c r="J30756" s="3"/>
      <c r="K30756" s="3"/>
      <c r="L30756" s="3"/>
      <c r="M30756" s="3"/>
      <c r="N30756" s="3"/>
    </row>
    <row r="30757">
      <c r="A30757" s="3"/>
      <c r="B30757" s="3"/>
      <c r="C30757" s="3"/>
      <c r="D30757" s="3"/>
      <c r="E30757" s="3"/>
      <c r="F30757" s="3"/>
      <c r="G30757" s="3"/>
      <c r="H30757" s="3"/>
      <c r="I30757" s="3"/>
      <c r="J30757" s="3"/>
      <c r="K30757" s="3"/>
      <c r="L30757" s="3"/>
      <c r="M30757" s="3"/>
      <c r="N30757" s="3"/>
    </row>
    <row r="30758">
      <c r="A30758" s="3"/>
      <c r="B30758" s="3"/>
      <c r="C30758" s="3"/>
      <c r="D30758" s="3"/>
      <c r="E30758" s="3"/>
      <c r="F30758" s="3"/>
      <c r="G30758" s="3"/>
      <c r="H30758" s="3"/>
      <c r="I30758" s="3"/>
      <c r="J30758" s="3"/>
      <c r="K30758" s="3"/>
      <c r="L30758" s="3"/>
      <c r="M30758" s="3"/>
      <c r="N30758" s="3"/>
    </row>
    <row r="30759">
      <c r="A30759" s="3"/>
      <c r="B30759" s="3"/>
      <c r="C30759" s="3"/>
      <c r="D30759" s="3"/>
      <c r="E30759" s="3"/>
      <c r="F30759" s="3"/>
      <c r="G30759" s="3"/>
      <c r="H30759" s="3"/>
      <c r="I30759" s="3"/>
      <c r="J30759" s="3"/>
      <c r="K30759" s="3"/>
      <c r="L30759" s="3"/>
      <c r="M30759" s="3"/>
      <c r="N30759" s="3"/>
    </row>
    <row r="30760">
      <c r="A30760" s="3"/>
      <c r="B30760" s="3"/>
      <c r="C30760" s="3"/>
      <c r="D30760" s="3"/>
      <c r="E30760" s="3"/>
      <c r="F30760" s="3"/>
      <c r="G30760" s="3"/>
      <c r="H30760" s="3"/>
      <c r="I30760" s="3"/>
      <c r="J30760" s="3"/>
      <c r="K30760" s="3"/>
      <c r="L30760" s="3"/>
      <c r="M30760" s="3"/>
      <c r="N30760" s="3"/>
    </row>
    <row r="30761">
      <c r="A30761" s="3"/>
      <c r="B30761" s="3"/>
      <c r="C30761" s="3"/>
      <c r="D30761" s="3"/>
      <c r="E30761" s="3"/>
      <c r="F30761" s="3"/>
      <c r="G30761" s="3"/>
      <c r="H30761" s="3"/>
      <c r="I30761" s="3"/>
      <c r="J30761" s="3"/>
      <c r="K30761" s="3"/>
      <c r="L30761" s="3"/>
      <c r="M30761" s="3"/>
      <c r="N30761" s="3"/>
    </row>
    <row r="30762">
      <c r="A30762" s="3"/>
      <c r="B30762" s="3"/>
      <c r="C30762" s="3"/>
      <c r="D30762" s="3"/>
      <c r="E30762" s="3"/>
      <c r="F30762" s="3"/>
      <c r="G30762" s="3"/>
      <c r="H30762" s="3"/>
      <c r="I30762" s="3"/>
      <c r="J30762" s="3"/>
      <c r="K30762" s="3"/>
      <c r="L30762" s="3"/>
      <c r="M30762" s="3"/>
      <c r="N30762" s="3"/>
    </row>
    <row r="30763">
      <c r="A30763" s="3"/>
      <c r="B30763" s="3"/>
      <c r="C30763" s="3"/>
      <c r="D30763" s="3"/>
      <c r="E30763" s="3"/>
      <c r="F30763" s="3"/>
      <c r="G30763" s="3"/>
      <c r="H30763" s="3"/>
      <c r="I30763" s="3"/>
      <c r="J30763" s="3"/>
      <c r="K30763" s="3"/>
      <c r="L30763" s="3"/>
      <c r="M30763" s="3"/>
      <c r="N30763" s="3"/>
    </row>
    <row r="30764">
      <c r="A30764" s="3"/>
      <c r="B30764" s="3"/>
      <c r="C30764" s="3"/>
      <c r="D30764" s="3"/>
      <c r="E30764" s="3"/>
      <c r="F30764" s="3"/>
      <c r="G30764" s="3"/>
      <c r="H30764" s="3"/>
      <c r="I30764" s="3"/>
      <c r="J30764" s="3"/>
      <c r="K30764" s="3"/>
      <c r="L30764" s="3"/>
      <c r="M30764" s="3"/>
      <c r="N30764" s="3"/>
    </row>
    <row r="30765">
      <c r="A30765" s="3"/>
      <c r="B30765" s="3"/>
      <c r="C30765" s="3"/>
      <c r="D30765" s="3"/>
      <c r="E30765" s="3"/>
      <c r="F30765" s="3"/>
      <c r="G30765" s="3"/>
      <c r="H30765" s="3"/>
      <c r="I30765" s="3"/>
      <c r="J30765" s="3"/>
      <c r="K30765" s="3"/>
      <c r="L30765" s="3"/>
      <c r="M30765" s="3"/>
      <c r="N30765" s="3"/>
    </row>
    <row r="30766">
      <c r="A30766" s="3"/>
      <c r="B30766" s="3"/>
      <c r="C30766" s="3"/>
      <c r="D30766" s="3"/>
      <c r="E30766" s="3"/>
      <c r="F30766" s="3"/>
      <c r="G30766" s="3"/>
      <c r="H30766" s="3"/>
      <c r="I30766" s="3"/>
      <c r="J30766" s="3"/>
      <c r="K30766" s="3"/>
      <c r="L30766" s="3"/>
      <c r="M30766" s="3"/>
      <c r="N30766" s="3"/>
    </row>
    <row r="30767">
      <c r="A30767" s="3"/>
      <c r="B30767" s="3"/>
      <c r="C30767" s="3"/>
      <c r="D30767" s="3"/>
      <c r="E30767" s="3"/>
      <c r="F30767" s="3"/>
      <c r="G30767" s="3"/>
      <c r="H30767" s="3"/>
      <c r="I30767" s="3"/>
      <c r="J30767" s="3"/>
      <c r="K30767" s="3"/>
      <c r="L30767" s="3"/>
      <c r="M30767" s="3"/>
      <c r="N30767" s="3"/>
    </row>
    <row r="30768">
      <c r="A30768" s="3"/>
      <c r="B30768" s="3"/>
      <c r="C30768" s="3"/>
      <c r="D30768" s="3"/>
      <c r="E30768" s="3"/>
      <c r="F30768" s="3"/>
      <c r="G30768" s="3"/>
      <c r="H30768" s="3"/>
      <c r="I30768" s="3"/>
      <c r="J30768" s="3"/>
      <c r="K30768" s="3"/>
      <c r="L30768" s="3"/>
      <c r="M30768" s="3"/>
      <c r="N30768" s="3"/>
    </row>
    <row r="30769">
      <c r="A30769" s="3"/>
      <c r="B30769" s="3"/>
      <c r="C30769" s="3"/>
      <c r="D30769" s="3"/>
      <c r="E30769" s="3"/>
      <c r="F30769" s="3"/>
      <c r="G30769" s="3"/>
      <c r="H30769" s="3"/>
      <c r="I30769" s="3"/>
      <c r="J30769" s="3"/>
      <c r="K30769" s="3"/>
      <c r="L30769" s="3"/>
      <c r="M30769" s="3"/>
      <c r="N30769" s="3"/>
    </row>
    <row r="30770">
      <c r="A30770" s="3"/>
      <c r="B30770" s="3"/>
      <c r="C30770" s="3"/>
      <c r="D30770" s="3"/>
      <c r="E30770" s="3"/>
      <c r="F30770" s="3"/>
      <c r="G30770" s="3"/>
      <c r="H30770" s="3"/>
      <c r="I30770" s="3"/>
      <c r="J30770" s="3"/>
      <c r="K30770" s="3"/>
      <c r="L30770" s="3"/>
      <c r="M30770" s="3"/>
      <c r="N30770" s="3"/>
    </row>
    <row r="30771">
      <c r="A30771" s="3"/>
      <c r="B30771" s="3"/>
      <c r="C30771" s="3"/>
      <c r="D30771" s="3"/>
      <c r="E30771" s="3"/>
      <c r="F30771" s="3"/>
      <c r="G30771" s="3"/>
      <c r="H30771" s="3"/>
      <c r="I30771" s="3"/>
      <c r="J30771" s="3"/>
      <c r="K30771" s="3"/>
      <c r="L30771" s="3"/>
      <c r="M30771" s="3"/>
      <c r="N30771" s="3"/>
    </row>
    <row r="30772">
      <c r="A30772" s="3"/>
      <c r="B30772" s="3"/>
      <c r="C30772" s="3"/>
      <c r="D30772" s="3"/>
      <c r="E30772" s="3"/>
      <c r="F30772" s="3"/>
      <c r="G30772" s="3"/>
      <c r="H30772" s="3"/>
      <c r="I30772" s="3"/>
      <c r="J30772" s="3"/>
      <c r="K30772" s="3"/>
      <c r="L30772" s="3"/>
      <c r="M30772" s="3"/>
      <c r="N30772" s="3"/>
    </row>
    <row r="30773">
      <c r="A30773" s="3"/>
      <c r="B30773" s="3"/>
      <c r="C30773" s="3"/>
      <c r="D30773" s="3"/>
      <c r="E30773" s="3"/>
      <c r="F30773" s="3"/>
      <c r="G30773" s="3"/>
      <c r="H30773" s="3"/>
      <c r="I30773" s="3"/>
      <c r="J30773" s="3"/>
      <c r="K30773" s="3"/>
      <c r="L30773" s="3"/>
      <c r="M30773" s="3"/>
      <c r="N30773" s="3"/>
    </row>
    <row r="30774">
      <c r="A30774" s="3"/>
      <c r="B30774" s="3"/>
      <c r="C30774" s="3"/>
      <c r="D30774" s="3"/>
      <c r="E30774" s="3"/>
      <c r="F30774" s="3"/>
      <c r="G30774" s="3"/>
      <c r="H30774" s="3"/>
      <c r="I30774" s="3"/>
      <c r="J30774" s="3"/>
      <c r="K30774" s="3"/>
      <c r="L30774" s="3"/>
      <c r="M30774" s="3"/>
      <c r="N30774" s="3"/>
    </row>
    <row r="30775">
      <c r="A30775" s="3"/>
      <c r="B30775" s="3"/>
      <c r="C30775" s="3"/>
      <c r="D30775" s="3"/>
      <c r="E30775" s="3"/>
      <c r="F30775" s="3"/>
      <c r="G30775" s="3"/>
      <c r="H30775" s="3"/>
      <c r="I30775" s="3"/>
      <c r="J30775" s="3"/>
      <c r="K30775" s="3"/>
      <c r="L30775" s="3"/>
      <c r="M30775" s="3"/>
      <c r="N30775" s="3"/>
    </row>
    <row r="30776">
      <c r="A30776" s="3"/>
      <c r="B30776" s="3"/>
      <c r="C30776" s="3"/>
      <c r="D30776" s="3"/>
      <c r="E30776" s="3"/>
      <c r="F30776" s="3"/>
      <c r="G30776" s="3"/>
      <c r="H30776" s="3"/>
      <c r="I30776" s="3"/>
      <c r="J30776" s="3"/>
      <c r="K30776" s="3"/>
      <c r="L30776" s="3"/>
      <c r="M30776" s="3"/>
      <c r="N30776" s="3"/>
    </row>
    <row r="30777">
      <c r="A30777" s="3"/>
      <c r="B30777" s="3"/>
      <c r="C30777" s="3"/>
      <c r="D30777" s="3"/>
      <c r="E30777" s="3"/>
      <c r="F30777" s="3"/>
      <c r="G30777" s="3"/>
      <c r="H30777" s="3"/>
      <c r="I30777" s="3"/>
      <c r="J30777" s="3"/>
      <c r="K30777" s="3"/>
      <c r="L30777" s="3"/>
      <c r="M30777" s="3"/>
      <c r="N30777" s="3"/>
    </row>
    <row r="30778">
      <c r="A30778" s="3"/>
      <c r="B30778" s="3"/>
      <c r="C30778" s="3"/>
      <c r="D30778" s="3"/>
      <c r="E30778" s="3"/>
      <c r="F30778" s="3"/>
      <c r="G30778" s="3"/>
      <c r="H30778" s="3"/>
      <c r="I30778" s="3"/>
      <c r="J30778" s="3"/>
      <c r="K30778" s="3"/>
      <c r="L30778" s="3"/>
      <c r="M30778" s="3"/>
      <c r="N30778" s="3"/>
    </row>
    <row r="30779">
      <c r="A30779" s="3"/>
      <c r="B30779" s="3"/>
      <c r="C30779" s="3"/>
      <c r="D30779" s="3"/>
      <c r="E30779" s="3"/>
      <c r="F30779" s="3"/>
      <c r="G30779" s="3"/>
      <c r="H30779" s="3"/>
      <c r="I30779" s="3"/>
      <c r="J30779" s="3"/>
      <c r="K30779" s="3"/>
      <c r="L30779" s="3"/>
      <c r="M30779" s="3"/>
      <c r="N30779" s="3"/>
    </row>
    <row r="30780">
      <c r="A30780" s="3"/>
      <c r="B30780" s="3"/>
      <c r="C30780" s="3"/>
      <c r="D30780" s="3"/>
      <c r="E30780" s="3"/>
      <c r="F30780" s="3"/>
      <c r="G30780" s="3"/>
      <c r="H30780" s="3"/>
      <c r="I30780" s="3"/>
      <c r="J30780" s="3"/>
      <c r="K30780" s="3"/>
      <c r="L30780" s="3"/>
      <c r="M30780" s="3"/>
      <c r="N30780" s="3"/>
    </row>
    <row r="30781">
      <c r="A30781" s="3"/>
      <c r="B30781" s="3"/>
      <c r="C30781" s="3"/>
      <c r="D30781" s="3"/>
      <c r="E30781" s="3"/>
      <c r="F30781" s="3"/>
      <c r="G30781" s="3"/>
      <c r="H30781" s="3"/>
      <c r="I30781" s="3"/>
      <c r="J30781" s="3"/>
      <c r="K30781" s="3"/>
      <c r="L30781" s="3"/>
      <c r="M30781" s="3"/>
      <c r="N30781" s="3"/>
    </row>
    <row r="30782">
      <c r="A30782" s="3"/>
      <c r="B30782" s="3"/>
      <c r="C30782" s="3"/>
      <c r="D30782" s="3"/>
      <c r="E30782" s="3"/>
      <c r="F30782" s="3"/>
      <c r="G30782" s="3"/>
      <c r="H30782" s="3"/>
      <c r="I30782" s="3"/>
      <c r="J30782" s="3"/>
      <c r="K30782" s="3"/>
      <c r="L30782" s="3"/>
      <c r="M30782" s="3"/>
      <c r="N30782" s="3"/>
    </row>
    <row r="30783">
      <c r="A30783" s="3"/>
      <c r="B30783" s="3"/>
      <c r="C30783" s="3"/>
      <c r="D30783" s="3"/>
      <c r="E30783" s="3"/>
      <c r="F30783" s="3"/>
      <c r="G30783" s="3"/>
      <c r="H30783" s="3"/>
      <c r="I30783" s="3"/>
      <c r="J30783" s="3"/>
      <c r="K30783" s="3"/>
      <c r="L30783" s="3"/>
      <c r="M30783" s="3"/>
      <c r="N30783" s="3"/>
    </row>
    <row r="30784">
      <c r="A30784" s="3"/>
      <c r="B30784" s="3"/>
      <c r="C30784" s="3"/>
      <c r="D30784" s="3"/>
      <c r="E30784" s="3"/>
      <c r="F30784" s="3"/>
      <c r="G30784" s="3"/>
      <c r="H30784" s="3"/>
      <c r="I30784" s="3"/>
      <c r="J30784" s="3"/>
      <c r="K30784" s="3"/>
      <c r="L30784" s="3"/>
      <c r="M30784" s="3"/>
      <c r="N30784" s="3"/>
    </row>
    <row r="30785">
      <c r="A30785" s="3"/>
      <c r="B30785" s="3"/>
      <c r="C30785" s="3"/>
      <c r="D30785" s="3"/>
      <c r="E30785" s="3"/>
      <c r="F30785" s="3"/>
      <c r="G30785" s="3"/>
      <c r="H30785" s="3"/>
      <c r="I30785" s="3"/>
      <c r="J30785" s="3"/>
      <c r="K30785" s="3"/>
      <c r="L30785" s="3"/>
      <c r="M30785" s="3"/>
      <c r="N30785" s="3"/>
    </row>
    <row r="30786">
      <c r="A30786" s="3"/>
      <c r="B30786" s="3"/>
      <c r="C30786" s="3"/>
      <c r="D30786" s="3"/>
      <c r="E30786" s="3"/>
      <c r="F30786" s="3"/>
      <c r="G30786" s="3"/>
      <c r="H30786" s="3"/>
      <c r="I30786" s="3"/>
      <c r="J30786" s="3"/>
      <c r="K30786" s="3"/>
      <c r="L30786" s="3"/>
      <c r="M30786" s="3"/>
      <c r="N30786" s="3"/>
    </row>
    <row r="30787">
      <c r="A30787" s="3"/>
      <c r="B30787" s="3"/>
      <c r="C30787" s="3"/>
      <c r="D30787" s="3"/>
      <c r="E30787" s="3"/>
      <c r="F30787" s="3"/>
      <c r="G30787" s="3"/>
      <c r="H30787" s="3"/>
      <c r="I30787" s="3"/>
      <c r="J30787" s="3"/>
      <c r="K30787" s="3"/>
      <c r="L30787" s="3"/>
      <c r="M30787" s="3"/>
      <c r="N30787" s="3"/>
    </row>
    <row r="30788">
      <c r="A30788" s="3"/>
      <c r="B30788" s="3"/>
      <c r="C30788" s="3"/>
      <c r="D30788" s="3"/>
      <c r="E30788" s="3"/>
      <c r="F30788" s="3"/>
      <c r="G30788" s="3"/>
      <c r="H30788" s="3"/>
      <c r="I30788" s="3"/>
      <c r="J30788" s="3"/>
      <c r="K30788" s="3"/>
      <c r="L30788" s="3"/>
      <c r="M30788" s="3"/>
      <c r="N30788" s="3"/>
    </row>
    <row r="30789">
      <c r="A30789" s="3"/>
      <c r="B30789" s="3"/>
      <c r="C30789" s="3"/>
      <c r="D30789" s="3"/>
      <c r="E30789" s="3"/>
      <c r="F30789" s="3"/>
      <c r="G30789" s="3"/>
      <c r="H30789" s="3"/>
      <c r="I30789" s="3"/>
      <c r="J30789" s="3"/>
      <c r="K30789" s="3"/>
      <c r="L30789" s="3"/>
      <c r="M30789" s="3"/>
      <c r="N30789" s="3"/>
    </row>
    <row r="30790">
      <c r="A30790" s="3"/>
      <c r="B30790" s="3"/>
      <c r="C30790" s="3"/>
      <c r="D30790" s="3"/>
      <c r="E30790" s="3"/>
      <c r="F30790" s="3"/>
      <c r="G30790" s="3"/>
      <c r="H30790" s="3"/>
      <c r="I30790" s="3"/>
      <c r="J30790" s="3"/>
      <c r="K30790" s="3"/>
      <c r="L30790" s="3"/>
      <c r="M30790" s="3"/>
      <c r="N30790" s="3"/>
    </row>
    <row r="30791">
      <c r="A30791" s="3"/>
      <c r="B30791" s="3"/>
      <c r="C30791" s="3"/>
      <c r="D30791" s="3"/>
      <c r="E30791" s="3"/>
      <c r="F30791" s="3"/>
      <c r="G30791" s="3"/>
      <c r="H30791" s="3"/>
      <c r="I30791" s="3"/>
      <c r="J30791" s="3"/>
      <c r="K30791" s="3"/>
      <c r="L30791" s="3"/>
      <c r="M30791" s="3"/>
      <c r="N30791" s="3"/>
    </row>
    <row r="30792">
      <c r="A30792" s="3"/>
      <c r="B30792" s="3"/>
      <c r="C30792" s="3"/>
      <c r="D30792" s="3"/>
      <c r="E30792" s="3"/>
      <c r="F30792" s="3"/>
      <c r="G30792" s="3"/>
      <c r="H30792" s="3"/>
      <c r="I30792" s="3"/>
      <c r="J30792" s="3"/>
      <c r="K30792" s="3"/>
      <c r="L30792" s="3"/>
      <c r="M30792" s="3"/>
      <c r="N30792" s="3"/>
    </row>
    <row r="30793">
      <c r="A30793" s="3"/>
      <c r="B30793" s="3"/>
      <c r="C30793" s="3"/>
      <c r="D30793" s="3"/>
      <c r="E30793" s="3"/>
      <c r="F30793" s="3"/>
      <c r="G30793" s="3"/>
      <c r="H30793" s="3"/>
      <c r="I30793" s="3"/>
      <c r="J30793" s="3"/>
      <c r="K30793" s="3"/>
      <c r="L30793" s="3"/>
      <c r="M30793" s="3"/>
      <c r="N30793" s="3"/>
    </row>
    <row r="30794">
      <c r="A30794" s="3"/>
      <c r="B30794" s="3"/>
      <c r="C30794" s="3"/>
      <c r="D30794" s="3"/>
      <c r="E30794" s="3"/>
      <c r="F30794" s="3"/>
      <c r="G30794" s="3"/>
      <c r="H30794" s="3"/>
      <c r="I30794" s="3"/>
      <c r="J30794" s="3"/>
      <c r="K30794" s="3"/>
      <c r="L30794" s="3"/>
      <c r="M30794" s="3"/>
      <c r="N30794" s="3"/>
    </row>
    <row r="30795">
      <c r="A30795" s="3"/>
      <c r="B30795" s="3"/>
      <c r="C30795" s="3"/>
      <c r="D30795" s="3"/>
      <c r="E30795" s="3"/>
      <c r="F30795" s="3"/>
      <c r="G30795" s="3"/>
      <c r="H30795" s="3"/>
      <c r="I30795" s="3"/>
      <c r="J30795" s="3"/>
      <c r="K30795" s="3"/>
      <c r="L30795" s="3"/>
      <c r="M30795" s="3"/>
      <c r="N30795" s="3"/>
    </row>
    <row r="30796">
      <c r="A30796" s="3"/>
      <c r="B30796" s="3"/>
      <c r="C30796" s="3"/>
      <c r="D30796" s="3"/>
      <c r="E30796" s="3"/>
      <c r="F30796" s="3"/>
      <c r="G30796" s="3"/>
      <c r="H30796" s="3"/>
      <c r="I30796" s="3"/>
      <c r="J30796" s="3"/>
      <c r="K30796" s="3"/>
      <c r="L30796" s="3"/>
      <c r="M30796" s="3"/>
      <c r="N30796" s="3"/>
    </row>
    <row r="30797">
      <c r="A30797" s="3"/>
      <c r="B30797" s="3"/>
      <c r="C30797" s="3"/>
      <c r="D30797" s="3"/>
      <c r="E30797" s="3"/>
      <c r="F30797" s="3"/>
      <c r="G30797" s="3"/>
      <c r="H30797" s="3"/>
      <c r="I30797" s="3"/>
      <c r="J30797" s="3"/>
      <c r="K30797" s="3"/>
      <c r="L30797" s="3"/>
      <c r="M30797" s="3"/>
      <c r="N30797" s="3"/>
    </row>
    <row r="30798">
      <c r="A30798" s="3"/>
      <c r="B30798" s="3"/>
      <c r="C30798" s="3"/>
      <c r="D30798" s="3"/>
      <c r="E30798" s="3"/>
      <c r="F30798" s="3"/>
      <c r="G30798" s="3"/>
      <c r="H30798" s="3"/>
      <c r="I30798" s="3"/>
      <c r="J30798" s="3"/>
      <c r="K30798" s="3"/>
      <c r="L30798" s="3"/>
      <c r="M30798" s="3"/>
      <c r="N30798" s="3"/>
    </row>
    <row r="30799">
      <c r="A30799" s="3"/>
      <c r="B30799" s="3"/>
      <c r="C30799" s="3"/>
      <c r="D30799" s="3"/>
      <c r="E30799" s="3"/>
      <c r="F30799" s="3"/>
      <c r="G30799" s="3"/>
      <c r="H30799" s="3"/>
      <c r="I30799" s="3"/>
      <c r="J30799" s="3"/>
      <c r="K30799" s="3"/>
      <c r="L30799" s="3"/>
      <c r="M30799" s="3"/>
      <c r="N30799" s="3"/>
    </row>
    <row r="30800">
      <c r="A30800" s="3"/>
      <c r="B30800" s="3"/>
      <c r="C30800" s="3"/>
      <c r="D30800" s="3"/>
      <c r="E30800" s="3"/>
      <c r="F30800" s="3"/>
      <c r="G30800" s="3"/>
      <c r="H30800" s="3"/>
      <c r="I30800" s="3"/>
      <c r="J30800" s="3"/>
      <c r="K30800" s="3"/>
      <c r="L30800" s="3"/>
      <c r="M30800" s="3"/>
      <c r="N30800" s="3"/>
    </row>
    <row r="30801">
      <c r="A30801" s="3"/>
      <c r="B30801" s="3"/>
      <c r="C30801" s="3"/>
      <c r="D30801" s="3"/>
      <c r="E30801" s="3"/>
      <c r="F30801" s="3"/>
      <c r="G30801" s="3"/>
      <c r="H30801" s="3"/>
      <c r="I30801" s="3"/>
      <c r="J30801" s="3"/>
      <c r="K30801" s="3"/>
      <c r="L30801" s="3"/>
      <c r="M30801" s="3"/>
      <c r="N30801" s="3"/>
    </row>
    <row r="30802">
      <c r="A30802" s="3"/>
      <c r="B30802" s="3"/>
      <c r="C30802" s="3"/>
      <c r="D30802" s="3"/>
      <c r="E30802" s="3"/>
      <c r="F30802" s="3"/>
      <c r="G30802" s="3"/>
      <c r="H30802" s="3"/>
      <c r="I30802" s="3"/>
      <c r="J30802" s="3"/>
      <c r="K30802" s="3"/>
      <c r="L30802" s="3"/>
      <c r="M30802" s="3"/>
      <c r="N30802" s="3"/>
    </row>
    <row r="30803">
      <c r="A30803" s="3"/>
      <c r="B30803" s="3"/>
      <c r="C30803" s="3"/>
      <c r="D30803" s="3"/>
      <c r="E30803" s="3"/>
      <c r="F30803" s="3"/>
      <c r="G30803" s="3"/>
      <c r="H30803" s="3"/>
      <c r="I30803" s="3"/>
      <c r="J30803" s="3"/>
      <c r="K30803" s="3"/>
      <c r="L30803" s="3"/>
      <c r="M30803" s="3"/>
      <c r="N30803" s="3"/>
    </row>
    <row r="30804">
      <c r="A30804" s="3"/>
      <c r="B30804" s="3"/>
      <c r="C30804" s="3"/>
      <c r="D30804" s="3"/>
      <c r="E30804" s="3"/>
      <c r="F30804" s="3"/>
      <c r="G30804" s="3"/>
      <c r="H30804" s="3"/>
      <c r="I30804" s="3"/>
      <c r="J30804" s="3"/>
      <c r="K30804" s="3"/>
      <c r="L30804" s="3"/>
      <c r="M30804" s="3"/>
      <c r="N30804" s="3"/>
    </row>
    <row r="30805">
      <c r="A30805" s="3"/>
      <c r="B30805" s="3"/>
      <c r="C30805" s="3"/>
      <c r="D30805" s="3"/>
      <c r="E30805" s="3"/>
      <c r="F30805" s="3"/>
      <c r="G30805" s="3"/>
      <c r="H30805" s="3"/>
      <c r="I30805" s="3"/>
      <c r="J30805" s="3"/>
      <c r="K30805" s="3"/>
      <c r="L30805" s="3"/>
      <c r="M30805" s="3"/>
      <c r="N30805" s="3"/>
    </row>
    <row r="30806">
      <c r="A30806" s="3"/>
      <c r="B30806" s="3"/>
      <c r="C30806" s="3"/>
      <c r="D30806" s="3"/>
      <c r="E30806" s="3"/>
      <c r="F30806" s="3"/>
      <c r="G30806" s="3"/>
      <c r="H30806" s="3"/>
      <c r="I30806" s="3"/>
      <c r="J30806" s="3"/>
      <c r="K30806" s="3"/>
      <c r="L30806" s="3"/>
      <c r="M30806" s="3"/>
      <c r="N30806" s="3"/>
    </row>
    <row r="30807">
      <c r="A30807" s="3"/>
      <c r="B30807" s="3"/>
      <c r="C30807" s="3"/>
      <c r="D30807" s="3"/>
      <c r="E30807" s="3"/>
      <c r="F30807" s="3"/>
      <c r="G30807" s="3"/>
      <c r="H30807" s="3"/>
      <c r="I30807" s="3"/>
      <c r="J30807" s="3"/>
      <c r="K30807" s="3"/>
      <c r="L30807" s="3"/>
      <c r="M30807" s="3"/>
      <c r="N30807" s="3"/>
    </row>
    <row r="30808">
      <c r="A30808" s="3"/>
      <c r="B30808" s="3"/>
      <c r="C30808" s="3"/>
      <c r="D30808" s="3"/>
      <c r="E30808" s="3"/>
      <c r="F30808" s="3"/>
      <c r="G30808" s="3"/>
      <c r="H30808" s="3"/>
      <c r="I30808" s="3"/>
      <c r="J30808" s="3"/>
      <c r="K30808" s="3"/>
      <c r="L30808" s="3"/>
      <c r="M30808" s="3"/>
      <c r="N30808" s="3"/>
    </row>
    <row r="30809">
      <c r="A30809" s="3"/>
      <c r="B30809" s="3"/>
      <c r="C30809" s="3"/>
      <c r="D30809" s="3"/>
      <c r="E30809" s="3"/>
      <c r="F30809" s="3"/>
      <c r="G30809" s="3"/>
      <c r="H30809" s="3"/>
      <c r="I30809" s="3"/>
      <c r="J30809" s="3"/>
      <c r="K30809" s="3"/>
      <c r="L30809" s="3"/>
      <c r="M30809" s="3"/>
      <c r="N30809" s="3"/>
    </row>
    <row r="30810">
      <c r="A30810" s="3"/>
      <c r="B30810" s="3"/>
      <c r="C30810" s="3"/>
      <c r="D30810" s="3"/>
      <c r="E30810" s="3"/>
      <c r="F30810" s="3"/>
      <c r="G30810" s="3"/>
      <c r="H30810" s="3"/>
      <c r="I30810" s="3"/>
      <c r="J30810" s="3"/>
      <c r="K30810" s="3"/>
      <c r="L30810" s="3"/>
      <c r="M30810" s="3"/>
      <c r="N30810" s="3"/>
    </row>
    <row r="30811">
      <c r="A30811" s="3"/>
      <c r="B30811" s="3"/>
      <c r="C30811" s="3"/>
      <c r="D30811" s="3"/>
      <c r="E30811" s="3"/>
      <c r="F30811" s="3"/>
      <c r="G30811" s="3"/>
      <c r="H30811" s="3"/>
      <c r="I30811" s="3"/>
      <c r="J30811" s="3"/>
      <c r="K30811" s="3"/>
      <c r="L30811" s="3"/>
      <c r="M30811" s="3"/>
      <c r="N30811" s="3"/>
    </row>
    <row r="30812">
      <c r="A30812" s="3"/>
      <c r="B30812" s="3"/>
      <c r="C30812" s="3"/>
      <c r="D30812" s="3"/>
      <c r="E30812" s="3"/>
      <c r="F30812" s="3"/>
      <c r="G30812" s="3"/>
      <c r="H30812" s="3"/>
      <c r="I30812" s="3"/>
      <c r="J30812" s="3"/>
      <c r="K30812" s="3"/>
      <c r="L30812" s="3"/>
      <c r="M30812" s="3"/>
      <c r="N30812" s="3"/>
    </row>
    <row r="30813">
      <c r="A30813" s="3"/>
      <c r="B30813" s="3"/>
      <c r="C30813" s="3"/>
      <c r="D30813" s="3"/>
      <c r="E30813" s="3"/>
      <c r="F30813" s="3"/>
      <c r="G30813" s="3"/>
      <c r="H30813" s="3"/>
      <c r="I30813" s="3"/>
      <c r="J30813" s="3"/>
      <c r="K30813" s="3"/>
      <c r="L30813" s="3"/>
      <c r="M30813" s="3"/>
      <c r="N30813" s="3"/>
    </row>
    <row r="30814">
      <c r="A30814" s="3"/>
      <c r="B30814" s="3"/>
      <c r="C30814" s="3"/>
      <c r="D30814" s="3"/>
      <c r="E30814" s="3"/>
      <c r="F30814" s="3"/>
      <c r="G30814" s="3"/>
      <c r="H30814" s="3"/>
      <c r="I30814" s="3"/>
      <c r="J30814" s="3"/>
      <c r="K30814" s="3"/>
      <c r="L30814" s="3"/>
      <c r="M30814" s="3"/>
      <c r="N30814" s="3"/>
    </row>
    <row r="30815">
      <c r="A30815" s="3"/>
      <c r="B30815" s="3"/>
      <c r="C30815" s="3"/>
      <c r="D30815" s="3"/>
      <c r="E30815" s="3"/>
      <c r="F30815" s="3"/>
      <c r="G30815" s="3"/>
      <c r="H30815" s="3"/>
      <c r="I30815" s="3"/>
      <c r="J30815" s="3"/>
      <c r="K30815" s="3"/>
      <c r="L30815" s="3"/>
      <c r="M30815" s="3"/>
      <c r="N30815" s="3"/>
    </row>
    <row r="30816">
      <c r="A30816" s="3"/>
      <c r="B30816" s="3"/>
      <c r="C30816" s="3"/>
      <c r="D30816" s="3"/>
      <c r="E30816" s="3"/>
      <c r="F30816" s="3"/>
      <c r="G30816" s="3"/>
      <c r="H30816" s="3"/>
      <c r="I30816" s="3"/>
      <c r="J30816" s="3"/>
      <c r="K30816" s="3"/>
      <c r="L30816" s="3"/>
      <c r="M30816" s="3"/>
      <c r="N30816" s="3"/>
    </row>
    <row r="30817">
      <c r="A30817" s="3"/>
      <c r="B30817" s="3"/>
      <c r="C30817" s="3"/>
      <c r="D30817" s="3"/>
      <c r="E30817" s="3"/>
      <c r="F30817" s="3"/>
      <c r="G30817" s="3"/>
      <c r="H30817" s="3"/>
      <c r="I30817" s="3"/>
      <c r="J30817" s="3"/>
      <c r="K30817" s="3"/>
      <c r="L30817" s="3"/>
      <c r="M30817" s="3"/>
      <c r="N30817" s="3"/>
    </row>
    <row r="30818">
      <c r="A30818" s="3"/>
      <c r="B30818" s="3"/>
      <c r="C30818" s="3"/>
      <c r="D30818" s="3"/>
      <c r="E30818" s="3"/>
      <c r="F30818" s="3"/>
      <c r="G30818" s="3"/>
      <c r="H30818" s="3"/>
      <c r="I30818" s="3"/>
      <c r="J30818" s="3"/>
      <c r="K30818" s="3"/>
      <c r="L30818" s="3"/>
      <c r="M30818" s="3"/>
      <c r="N30818" s="3"/>
    </row>
    <row r="30819">
      <c r="A30819" s="3"/>
      <c r="B30819" s="3"/>
      <c r="C30819" s="3"/>
      <c r="D30819" s="3"/>
      <c r="E30819" s="3"/>
      <c r="F30819" s="3"/>
      <c r="G30819" s="3"/>
      <c r="H30819" s="3"/>
      <c r="I30819" s="3"/>
      <c r="J30819" s="3"/>
      <c r="K30819" s="3"/>
      <c r="L30819" s="3"/>
      <c r="M30819" s="3"/>
      <c r="N30819" s="3"/>
    </row>
    <row r="30820">
      <c r="A30820" s="3"/>
      <c r="B30820" s="3"/>
      <c r="C30820" s="3"/>
      <c r="D30820" s="3"/>
      <c r="E30820" s="3"/>
      <c r="F30820" s="3"/>
      <c r="G30820" s="3"/>
      <c r="H30820" s="3"/>
      <c r="I30820" s="3"/>
      <c r="J30820" s="3"/>
      <c r="K30820" s="3"/>
      <c r="L30820" s="3"/>
      <c r="M30820" s="3"/>
      <c r="N30820" s="3"/>
    </row>
    <row r="30821">
      <c r="A30821" s="3"/>
      <c r="B30821" s="3"/>
      <c r="C30821" s="3"/>
      <c r="D30821" s="3"/>
      <c r="E30821" s="3"/>
      <c r="F30821" s="3"/>
      <c r="G30821" s="3"/>
      <c r="H30821" s="3"/>
      <c r="I30821" s="3"/>
      <c r="J30821" s="3"/>
      <c r="K30821" s="3"/>
      <c r="L30821" s="3"/>
      <c r="M30821" s="3"/>
      <c r="N30821" s="3"/>
    </row>
    <row r="30822">
      <c r="A30822" s="3"/>
      <c r="B30822" s="3"/>
      <c r="C30822" s="3"/>
      <c r="D30822" s="3"/>
      <c r="E30822" s="3"/>
      <c r="F30822" s="3"/>
      <c r="G30822" s="3"/>
      <c r="H30822" s="3"/>
      <c r="I30822" s="3"/>
      <c r="J30822" s="3"/>
      <c r="K30822" s="3"/>
      <c r="L30822" s="3"/>
      <c r="M30822" s="3"/>
      <c r="N30822" s="3"/>
    </row>
    <row r="30823">
      <c r="A30823" s="3"/>
      <c r="B30823" s="3"/>
      <c r="C30823" s="3"/>
      <c r="D30823" s="3"/>
      <c r="E30823" s="3"/>
      <c r="F30823" s="3"/>
      <c r="G30823" s="3"/>
      <c r="H30823" s="3"/>
      <c r="I30823" s="3"/>
      <c r="J30823" s="3"/>
      <c r="K30823" s="3"/>
      <c r="L30823" s="3"/>
      <c r="M30823" s="3"/>
      <c r="N30823" s="3"/>
    </row>
    <row r="30824">
      <c r="A30824" s="3"/>
      <c r="B30824" s="3"/>
      <c r="C30824" s="3"/>
      <c r="D30824" s="3"/>
      <c r="E30824" s="3"/>
      <c r="F30824" s="3"/>
      <c r="G30824" s="3"/>
      <c r="H30824" s="3"/>
      <c r="I30824" s="3"/>
      <c r="J30824" s="3"/>
      <c r="K30824" s="3"/>
      <c r="L30824" s="3"/>
      <c r="M30824" s="3"/>
      <c r="N30824" s="3"/>
    </row>
    <row r="30825">
      <c r="A30825" s="3"/>
      <c r="B30825" s="3"/>
      <c r="C30825" s="3"/>
      <c r="D30825" s="3"/>
      <c r="E30825" s="3"/>
      <c r="F30825" s="3"/>
      <c r="G30825" s="3"/>
      <c r="H30825" s="3"/>
      <c r="I30825" s="3"/>
      <c r="J30825" s="3"/>
      <c r="K30825" s="3"/>
      <c r="L30825" s="3"/>
      <c r="M30825" s="3"/>
      <c r="N30825" s="3"/>
    </row>
    <row r="30826">
      <c r="A30826" s="3"/>
      <c r="B30826" s="3"/>
      <c r="C30826" s="3"/>
      <c r="D30826" s="3"/>
      <c r="E30826" s="3"/>
      <c r="F30826" s="3"/>
      <c r="G30826" s="3"/>
      <c r="H30826" s="3"/>
      <c r="I30826" s="3"/>
      <c r="J30826" s="3"/>
      <c r="K30826" s="3"/>
      <c r="L30826" s="3"/>
      <c r="M30826" s="3"/>
      <c r="N30826" s="3"/>
    </row>
    <row r="30827">
      <c r="A30827" s="3"/>
      <c r="B30827" s="3"/>
      <c r="C30827" s="3"/>
      <c r="D30827" s="3"/>
      <c r="E30827" s="3"/>
      <c r="F30827" s="3"/>
      <c r="G30827" s="3"/>
      <c r="H30827" s="3"/>
      <c r="I30827" s="3"/>
      <c r="J30827" s="3"/>
      <c r="K30827" s="3"/>
      <c r="L30827" s="3"/>
      <c r="M30827" s="3"/>
      <c r="N30827" s="3"/>
    </row>
    <row r="30828">
      <c r="A30828" s="3"/>
      <c r="B30828" s="3"/>
      <c r="C30828" s="3"/>
      <c r="D30828" s="3"/>
      <c r="E30828" s="3"/>
      <c r="F30828" s="3"/>
      <c r="G30828" s="3"/>
      <c r="H30828" s="3"/>
      <c r="I30828" s="3"/>
      <c r="J30828" s="3"/>
      <c r="K30828" s="3"/>
      <c r="L30828" s="3"/>
      <c r="M30828" s="3"/>
      <c r="N30828" s="3"/>
    </row>
    <row r="30829">
      <c r="A30829" s="3"/>
      <c r="B30829" s="3"/>
      <c r="C30829" s="3"/>
      <c r="D30829" s="3"/>
      <c r="E30829" s="3"/>
      <c r="F30829" s="3"/>
      <c r="G30829" s="3"/>
      <c r="H30829" s="3"/>
      <c r="I30829" s="3"/>
      <c r="J30829" s="3"/>
      <c r="K30829" s="3"/>
      <c r="L30829" s="3"/>
      <c r="M30829" s="3"/>
      <c r="N30829" s="3"/>
    </row>
    <row r="30830">
      <c r="A30830" s="3"/>
      <c r="B30830" s="3"/>
      <c r="C30830" s="3"/>
      <c r="D30830" s="3"/>
      <c r="E30830" s="3"/>
      <c r="F30830" s="3"/>
      <c r="G30830" s="3"/>
      <c r="H30830" s="3"/>
      <c r="I30830" s="3"/>
      <c r="J30830" s="3"/>
      <c r="K30830" s="3"/>
      <c r="L30830" s="3"/>
      <c r="M30830" s="3"/>
      <c r="N30830" s="3"/>
    </row>
    <row r="30831">
      <c r="A30831" s="3"/>
      <c r="B30831" s="3"/>
      <c r="C30831" s="3"/>
      <c r="D30831" s="3"/>
      <c r="E30831" s="3"/>
      <c r="F30831" s="3"/>
      <c r="G30831" s="3"/>
      <c r="H30831" s="3"/>
      <c r="I30831" s="3"/>
      <c r="J30831" s="3"/>
      <c r="K30831" s="3"/>
      <c r="L30831" s="3"/>
      <c r="M30831" s="3"/>
      <c r="N30831" s="3"/>
    </row>
    <row r="30832">
      <c r="A30832" s="3"/>
      <c r="B30832" s="3"/>
      <c r="C30832" s="3"/>
      <c r="D30832" s="3"/>
      <c r="E30832" s="3"/>
      <c r="F30832" s="3"/>
      <c r="G30832" s="3"/>
      <c r="H30832" s="3"/>
      <c r="I30832" s="3"/>
      <c r="J30832" s="3"/>
      <c r="K30832" s="3"/>
      <c r="L30832" s="3"/>
      <c r="M30832" s="3"/>
      <c r="N30832" s="3"/>
    </row>
    <row r="30833">
      <c r="A30833" s="3"/>
      <c r="B30833" s="3"/>
      <c r="C30833" s="3"/>
      <c r="D30833" s="3"/>
      <c r="E30833" s="3"/>
      <c r="F30833" s="3"/>
      <c r="G30833" s="3"/>
      <c r="H30833" s="3"/>
      <c r="I30833" s="3"/>
      <c r="J30833" s="3"/>
      <c r="K30833" s="3"/>
      <c r="L30833" s="3"/>
      <c r="M30833" s="3"/>
      <c r="N30833" s="3"/>
    </row>
    <row r="30834">
      <c r="A30834" s="3"/>
      <c r="B30834" s="3"/>
      <c r="C30834" s="3"/>
      <c r="D30834" s="3"/>
      <c r="E30834" s="3"/>
      <c r="F30834" s="3"/>
      <c r="G30834" s="3"/>
      <c r="H30834" s="3"/>
      <c r="I30834" s="3"/>
      <c r="J30834" s="3"/>
      <c r="K30834" s="3"/>
      <c r="L30834" s="3"/>
      <c r="M30834" s="3"/>
      <c r="N30834" s="3"/>
    </row>
    <row r="30835">
      <c r="A30835" s="3"/>
      <c r="B30835" s="3"/>
      <c r="C30835" s="3"/>
      <c r="D30835" s="3"/>
      <c r="E30835" s="3"/>
      <c r="F30835" s="3"/>
      <c r="G30835" s="3"/>
      <c r="H30835" s="3"/>
      <c r="I30835" s="3"/>
      <c r="J30835" s="3"/>
      <c r="K30835" s="3"/>
      <c r="L30835" s="3"/>
      <c r="M30835" s="3"/>
      <c r="N30835" s="3"/>
    </row>
    <row r="30836">
      <c r="A30836" s="3"/>
      <c r="B30836" s="3"/>
      <c r="C30836" s="3"/>
      <c r="D30836" s="3"/>
      <c r="E30836" s="3"/>
      <c r="F30836" s="3"/>
      <c r="G30836" s="3"/>
      <c r="H30836" s="3"/>
      <c r="I30836" s="3"/>
      <c r="J30836" s="3"/>
      <c r="K30836" s="3"/>
      <c r="L30836" s="3"/>
      <c r="M30836" s="3"/>
      <c r="N30836" s="3"/>
    </row>
    <row r="30837">
      <c r="A30837" s="3"/>
      <c r="B30837" s="3"/>
      <c r="C30837" s="3"/>
      <c r="D30837" s="3"/>
      <c r="E30837" s="3"/>
      <c r="F30837" s="3"/>
      <c r="G30837" s="3"/>
      <c r="H30837" s="3"/>
      <c r="I30837" s="3"/>
      <c r="J30837" s="3"/>
      <c r="K30837" s="3"/>
      <c r="L30837" s="3"/>
      <c r="M30837" s="3"/>
      <c r="N30837" s="3"/>
    </row>
    <row r="30838">
      <c r="A30838" s="3"/>
      <c r="B30838" s="3"/>
      <c r="C30838" s="3"/>
      <c r="D30838" s="3"/>
      <c r="E30838" s="3"/>
      <c r="F30838" s="3"/>
      <c r="G30838" s="3"/>
      <c r="H30838" s="3"/>
      <c r="I30838" s="3"/>
      <c r="J30838" s="3"/>
      <c r="K30838" s="3"/>
      <c r="L30838" s="3"/>
      <c r="M30838" s="3"/>
      <c r="N30838" s="3"/>
    </row>
    <row r="30839">
      <c r="A30839" s="3"/>
      <c r="B30839" s="3"/>
      <c r="C30839" s="3"/>
      <c r="D30839" s="3"/>
      <c r="E30839" s="3"/>
      <c r="F30839" s="3"/>
      <c r="G30839" s="3"/>
      <c r="H30839" s="3"/>
      <c r="I30839" s="3"/>
      <c r="J30839" s="3"/>
      <c r="K30839" s="3"/>
      <c r="L30839" s="3"/>
      <c r="M30839" s="3"/>
      <c r="N30839" s="3"/>
    </row>
    <row r="30840">
      <c r="A30840" s="3"/>
      <c r="B30840" s="3"/>
      <c r="C30840" s="3"/>
      <c r="D30840" s="3"/>
      <c r="E30840" s="3"/>
      <c r="F30840" s="3"/>
      <c r="G30840" s="3"/>
      <c r="H30840" s="3"/>
      <c r="I30840" s="3"/>
      <c r="J30840" s="3"/>
      <c r="K30840" s="3"/>
      <c r="L30840" s="3"/>
      <c r="M30840" s="3"/>
      <c r="N30840" s="3"/>
    </row>
    <row r="30841">
      <c r="A30841" s="3"/>
      <c r="B30841" s="3"/>
      <c r="C30841" s="3"/>
      <c r="D30841" s="3"/>
      <c r="E30841" s="3"/>
      <c r="F30841" s="3"/>
      <c r="G30841" s="3"/>
      <c r="H30841" s="3"/>
      <c r="I30841" s="3"/>
      <c r="J30841" s="3"/>
      <c r="K30841" s="3"/>
      <c r="L30841" s="3"/>
      <c r="M30841" s="3"/>
      <c r="N30841" s="3"/>
    </row>
    <row r="30842">
      <c r="A30842" s="3"/>
      <c r="B30842" s="3"/>
      <c r="C30842" s="3"/>
      <c r="D30842" s="3"/>
      <c r="E30842" s="3"/>
      <c r="F30842" s="3"/>
      <c r="G30842" s="3"/>
      <c r="H30842" s="3"/>
      <c r="I30842" s="3"/>
      <c r="J30842" s="3"/>
      <c r="K30842" s="3"/>
      <c r="L30842" s="3"/>
      <c r="M30842" s="3"/>
      <c r="N30842" s="3"/>
    </row>
    <row r="30843">
      <c r="A30843" s="3"/>
      <c r="B30843" s="3"/>
      <c r="C30843" s="3"/>
      <c r="D30843" s="3"/>
      <c r="E30843" s="3"/>
      <c r="F30843" s="3"/>
      <c r="G30843" s="3"/>
      <c r="H30843" s="3"/>
      <c r="I30843" s="3"/>
      <c r="J30843" s="3"/>
      <c r="K30843" s="3"/>
      <c r="L30843" s="3"/>
      <c r="M30843" s="3"/>
      <c r="N30843" s="3"/>
    </row>
    <row r="30844">
      <c r="A30844" s="3"/>
      <c r="B30844" s="3"/>
      <c r="C30844" s="3"/>
      <c r="D30844" s="3"/>
      <c r="E30844" s="3"/>
      <c r="F30844" s="3"/>
      <c r="G30844" s="3"/>
      <c r="H30844" s="3"/>
      <c r="I30844" s="3"/>
      <c r="J30844" s="3"/>
      <c r="K30844" s="3"/>
      <c r="L30844" s="3"/>
      <c r="M30844" s="3"/>
      <c r="N30844" s="3"/>
    </row>
    <row r="30845">
      <c r="A30845" s="3"/>
      <c r="B30845" s="3"/>
      <c r="C30845" s="3"/>
      <c r="D30845" s="3"/>
      <c r="E30845" s="3"/>
      <c r="F30845" s="3"/>
      <c r="G30845" s="3"/>
      <c r="H30845" s="3"/>
      <c r="I30845" s="3"/>
      <c r="J30845" s="3"/>
      <c r="K30845" s="3"/>
      <c r="L30845" s="3"/>
      <c r="M30845" s="3"/>
      <c r="N30845" s="3"/>
    </row>
    <row r="30846">
      <c r="A30846" s="3"/>
      <c r="B30846" s="3"/>
      <c r="C30846" s="3"/>
      <c r="D30846" s="3"/>
      <c r="E30846" s="3"/>
      <c r="F30846" s="3"/>
      <c r="G30846" s="3"/>
      <c r="H30846" s="3"/>
      <c r="I30846" s="3"/>
      <c r="J30846" s="3"/>
      <c r="K30846" s="3"/>
      <c r="L30846" s="3"/>
      <c r="M30846" s="3"/>
      <c r="N30846" s="3"/>
    </row>
    <row r="30847">
      <c r="A30847" s="3"/>
      <c r="B30847" s="3"/>
      <c r="C30847" s="3"/>
      <c r="D30847" s="3"/>
      <c r="E30847" s="3"/>
      <c r="F30847" s="3"/>
      <c r="G30847" s="3"/>
      <c r="H30847" s="3"/>
      <c r="I30847" s="3"/>
      <c r="J30847" s="3"/>
      <c r="K30847" s="3"/>
      <c r="L30847" s="3"/>
      <c r="M30847" s="3"/>
      <c r="N30847" s="3"/>
    </row>
    <row r="30848">
      <c r="A30848" s="3"/>
      <c r="B30848" s="3"/>
      <c r="C30848" s="3"/>
      <c r="D30848" s="3"/>
      <c r="E30848" s="3"/>
      <c r="F30848" s="3"/>
      <c r="G30848" s="3"/>
      <c r="H30848" s="3"/>
      <c r="I30848" s="3"/>
      <c r="J30848" s="3"/>
      <c r="K30848" s="3"/>
      <c r="L30848" s="3"/>
      <c r="M30848" s="3"/>
      <c r="N30848" s="3"/>
    </row>
    <row r="30849">
      <c r="A30849" s="3"/>
      <c r="B30849" s="3"/>
      <c r="C30849" s="3"/>
      <c r="D30849" s="3"/>
      <c r="E30849" s="3"/>
      <c r="F30849" s="3"/>
      <c r="G30849" s="3"/>
      <c r="H30849" s="3"/>
      <c r="I30849" s="3"/>
      <c r="J30849" s="3"/>
      <c r="K30849" s="3"/>
      <c r="L30849" s="3"/>
      <c r="M30849" s="3"/>
      <c r="N30849" s="3"/>
    </row>
    <row r="30850">
      <c r="A30850" s="3"/>
      <c r="B30850" s="3"/>
      <c r="C30850" s="3"/>
      <c r="D30850" s="3"/>
      <c r="E30850" s="3"/>
      <c r="F30850" s="3"/>
      <c r="G30850" s="3"/>
      <c r="H30850" s="3"/>
      <c r="I30850" s="3"/>
      <c r="J30850" s="3"/>
      <c r="K30850" s="3"/>
      <c r="L30850" s="3"/>
      <c r="M30850" s="3"/>
      <c r="N30850" s="3"/>
    </row>
    <row r="30851">
      <c r="A30851" s="3"/>
      <c r="B30851" s="3"/>
      <c r="C30851" s="3"/>
      <c r="D30851" s="3"/>
      <c r="E30851" s="3"/>
      <c r="F30851" s="3"/>
      <c r="G30851" s="3"/>
      <c r="H30851" s="3"/>
      <c r="I30851" s="3"/>
      <c r="J30851" s="3"/>
      <c r="K30851" s="3"/>
      <c r="L30851" s="3"/>
      <c r="M30851" s="3"/>
      <c r="N30851" s="3"/>
    </row>
    <row r="30852">
      <c r="A30852" s="3"/>
      <c r="B30852" s="3"/>
      <c r="C30852" s="3"/>
      <c r="D30852" s="3"/>
      <c r="E30852" s="3"/>
      <c r="F30852" s="3"/>
      <c r="G30852" s="3"/>
      <c r="H30852" s="3"/>
      <c r="I30852" s="3"/>
      <c r="J30852" s="3"/>
      <c r="K30852" s="3"/>
      <c r="L30852" s="3"/>
      <c r="M30852" s="3"/>
      <c r="N30852" s="3"/>
    </row>
    <row r="30853">
      <c r="A30853" s="3"/>
      <c r="B30853" s="3"/>
      <c r="C30853" s="3"/>
      <c r="D30853" s="3"/>
      <c r="E30853" s="3"/>
      <c r="F30853" s="3"/>
      <c r="G30853" s="3"/>
      <c r="H30853" s="3"/>
      <c r="I30853" s="3"/>
      <c r="J30853" s="3"/>
      <c r="K30853" s="3"/>
      <c r="L30853" s="3"/>
      <c r="M30853" s="3"/>
      <c r="N30853" s="3"/>
    </row>
    <row r="30854">
      <c r="A30854" s="3"/>
      <c r="B30854" s="3"/>
      <c r="C30854" s="3"/>
      <c r="D30854" s="3"/>
      <c r="E30854" s="3"/>
      <c r="F30854" s="3"/>
      <c r="G30854" s="3"/>
      <c r="H30854" s="3"/>
      <c r="I30854" s="3"/>
      <c r="J30854" s="3"/>
      <c r="K30854" s="3"/>
      <c r="L30854" s="3"/>
      <c r="M30854" s="3"/>
      <c r="N30854" s="3"/>
    </row>
    <row r="30855">
      <c r="A30855" s="3"/>
      <c r="B30855" s="3"/>
      <c r="C30855" s="3"/>
      <c r="D30855" s="3"/>
      <c r="E30855" s="3"/>
      <c r="F30855" s="3"/>
      <c r="G30855" s="3"/>
      <c r="H30855" s="3"/>
      <c r="I30855" s="3"/>
      <c r="J30855" s="3"/>
      <c r="K30855" s="3"/>
      <c r="L30855" s="3"/>
      <c r="M30855" s="3"/>
      <c r="N30855" s="3"/>
    </row>
    <row r="30856">
      <c r="A30856" s="3"/>
      <c r="B30856" s="3"/>
      <c r="C30856" s="3"/>
      <c r="D30856" s="3"/>
      <c r="E30856" s="3"/>
      <c r="F30856" s="3"/>
      <c r="G30856" s="3"/>
      <c r="H30856" s="3"/>
      <c r="I30856" s="3"/>
      <c r="J30856" s="3"/>
      <c r="K30856" s="3"/>
      <c r="L30856" s="3"/>
      <c r="M30856" s="3"/>
      <c r="N30856" s="3"/>
    </row>
    <row r="30857">
      <c r="A30857" s="3"/>
      <c r="B30857" s="3"/>
      <c r="C30857" s="3"/>
      <c r="D30857" s="3"/>
      <c r="E30857" s="3"/>
      <c r="F30857" s="3"/>
      <c r="G30857" s="3"/>
      <c r="H30857" s="3"/>
      <c r="I30857" s="3"/>
      <c r="J30857" s="3"/>
      <c r="K30857" s="3"/>
      <c r="L30857" s="3"/>
      <c r="M30857" s="3"/>
      <c r="N30857" s="3"/>
    </row>
    <row r="30858">
      <c r="A30858" s="3"/>
      <c r="B30858" s="3"/>
      <c r="C30858" s="3"/>
      <c r="D30858" s="3"/>
      <c r="E30858" s="3"/>
      <c r="F30858" s="3"/>
      <c r="G30858" s="3"/>
      <c r="H30858" s="3"/>
      <c r="I30858" s="3"/>
      <c r="J30858" s="3"/>
      <c r="K30858" s="3"/>
      <c r="L30858" s="3"/>
      <c r="M30858" s="3"/>
      <c r="N30858" s="3"/>
    </row>
    <row r="30859">
      <c r="A30859" s="3"/>
      <c r="B30859" s="3"/>
      <c r="C30859" s="3"/>
      <c r="D30859" s="3"/>
      <c r="E30859" s="3"/>
      <c r="F30859" s="3"/>
      <c r="G30859" s="3"/>
      <c r="H30859" s="3"/>
      <c r="I30859" s="3"/>
      <c r="J30859" s="3"/>
      <c r="K30859" s="3"/>
      <c r="L30859" s="3"/>
      <c r="M30859" s="3"/>
      <c r="N30859" s="3"/>
    </row>
    <row r="30860">
      <c r="A30860" s="3"/>
      <c r="B30860" s="3"/>
      <c r="C30860" s="3"/>
      <c r="D30860" s="3"/>
      <c r="E30860" s="3"/>
      <c r="F30860" s="3"/>
      <c r="G30860" s="3"/>
      <c r="H30860" s="3"/>
      <c r="I30860" s="3"/>
      <c r="J30860" s="3"/>
      <c r="K30860" s="3"/>
      <c r="L30860" s="3"/>
      <c r="M30860" s="3"/>
      <c r="N30860" s="3"/>
    </row>
    <row r="30861">
      <c r="A30861" s="3"/>
      <c r="B30861" s="3"/>
      <c r="C30861" s="3"/>
      <c r="D30861" s="3"/>
      <c r="E30861" s="3"/>
      <c r="F30861" s="3"/>
      <c r="G30861" s="3"/>
      <c r="H30861" s="3"/>
      <c r="I30861" s="3"/>
      <c r="J30861" s="3"/>
      <c r="K30861" s="3"/>
      <c r="L30861" s="3"/>
      <c r="M30861" s="3"/>
      <c r="N30861" s="3"/>
    </row>
    <row r="30862">
      <c r="A30862" s="3"/>
      <c r="B30862" s="3"/>
      <c r="C30862" s="3"/>
      <c r="D30862" s="3"/>
      <c r="E30862" s="3"/>
      <c r="F30862" s="3"/>
      <c r="G30862" s="3"/>
      <c r="H30862" s="3"/>
      <c r="I30862" s="3"/>
      <c r="J30862" s="3"/>
      <c r="K30862" s="3"/>
      <c r="L30862" s="3"/>
      <c r="M30862" s="3"/>
      <c r="N30862" s="3"/>
    </row>
    <row r="30863">
      <c r="A30863" s="3"/>
      <c r="B30863" s="3"/>
      <c r="C30863" s="3"/>
      <c r="D30863" s="3"/>
      <c r="E30863" s="3"/>
      <c r="F30863" s="3"/>
      <c r="G30863" s="3"/>
      <c r="H30863" s="3"/>
      <c r="I30863" s="3"/>
      <c r="J30863" s="3"/>
      <c r="K30863" s="3"/>
      <c r="L30863" s="3"/>
      <c r="M30863" s="3"/>
      <c r="N30863" s="3"/>
    </row>
    <row r="30864">
      <c r="A30864" s="3"/>
      <c r="B30864" s="3"/>
      <c r="C30864" s="3"/>
      <c r="D30864" s="3"/>
      <c r="E30864" s="3"/>
      <c r="F30864" s="3"/>
      <c r="G30864" s="3"/>
      <c r="H30864" s="3"/>
      <c r="I30864" s="3"/>
      <c r="J30864" s="3"/>
      <c r="K30864" s="3"/>
      <c r="L30864" s="3"/>
      <c r="M30864" s="3"/>
      <c r="N30864" s="3"/>
    </row>
    <row r="30865">
      <c r="A30865" s="3"/>
      <c r="B30865" s="3"/>
      <c r="C30865" s="3"/>
      <c r="D30865" s="3"/>
      <c r="E30865" s="3"/>
      <c r="F30865" s="3"/>
      <c r="G30865" s="3"/>
      <c r="H30865" s="3"/>
      <c r="I30865" s="3"/>
      <c r="J30865" s="3"/>
      <c r="K30865" s="3"/>
      <c r="L30865" s="3"/>
      <c r="M30865" s="3"/>
      <c r="N30865" s="3"/>
    </row>
    <row r="30866">
      <c r="A30866" s="3"/>
      <c r="B30866" s="3"/>
      <c r="C30866" s="3"/>
      <c r="D30866" s="3"/>
      <c r="E30866" s="3"/>
      <c r="F30866" s="3"/>
      <c r="G30866" s="3"/>
      <c r="H30866" s="3"/>
      <c r="I30866" s="3"/>
      <c r="J30866" s="3"/>
      <c r="K30866" s="3"/>
      <c r="L30866" s="3"/>
      <c r="M30866" s="3"/>
      <c r="N30866" s="3"/>
    </row>
    <row r="30867">
      <c r="A30867" s="3"/>
      <c r="B30867" s="3"/>
      <c r="C30867" s="3"/>
      <c r="D30867" s="3"/>
      <c r="E30867" s="3"/>
      <c r="F30867" s="3"/>
      <c r="G30867" s="3"/>
      <c r="H30867" s="3"/>
      <c r="I30867" s="3"/>
      <c r="J30867" s="3"/>
      <c r="K30867" s="3"/>
      <c r="L30867" s="3"/>
      <c r="M30867" s="3"/>
      <c r="N30867" s="3"/>
    </row>
    <row r="30868">
      <c r="A30868" s="3"/>
      <c r="B30868" s="3"/>
      <c r="C30868" s="3"/>
      <c r="D30868" s="3"/>
      <c r="E30868" s="3"/>
      <c r="F30868" s="3"/>
      <c r="G30868" s="3"/>
      <c r="H30868" s="3"/>
      <c r="I30868" s="3"/>
      <c r="J30868" s="3"/>
      <c r="K30868" s="3"/>
      <c r="L30868" s="3"/>
      <c r="M30868" s="3"/>
      <c r="N30868" s="3"/>
    </row>
    <row r="30869">
      <c r="A30869" s="3"/>
      <c r="B30869" s="3"/>
      <c r="C30869" s="3"/>
      <c r="D30869" s="3"/>
      <c r="E30869" s="3"/>
      <c r="F30869" s="3"/>
      <c r="G30869" s="3"/>
      <c r="H30869" s="3"/>
      <c r="I30869" s="3"/>
      <c r="J30869" s="3"/>
      <c r="K30869" s="3"/>
      <c r="L30869" s="3"/>
      <c r="M30869" s="3"/>
      <c r="N30869" s="3"/>
    </row>
    <row r="30870">
      <c r="A30870" s="3"/>
      <c r="B30870" s="3"/>
      <c r="C30870" s="3"/>
      <c r="D30870" s="3"/>
      <c r="E30870" s="3"/>
      <c r="F30870" s="3"/>
      <c r="G30870" s="3"/>
      <c r="H30870" s="3"/>
      <c r="I30870" s="3"/>
      <c r="J30870" s="3"/>
      <c r="K30870" s="3"/>
      <c r="L30870" s="3"/>
      <c r="M30870" s="3"/>
      <c r="N30870" s="3"/>
    </row>
    <row r="30871">
      <c r="A30871" s="3"/>
      <c r="B30871" s="3"/>
      <c r="C30871" s="3"/>
      <c r="D30871" s="3"/>
      <c r="E30871" s="3"/>
      <c r="F30871" s="3"/>
      <c r="G30871" s="3"/>
      <c r="H30871" s="3"/>
      <c r="I30871" s="3"/>
      <c r="J30871" s="3"/>
      <c r="K30871" s="3"/>
      <c r="L30871" s="3"/>
      <c r="M30871" s="3"/>
      <c r="N30871" s="3"/>
    </row>
    <row r="30872">
      <c r="A30872" s="3"/>
      <c r="B30872" s="3"/>
      <c r="C30872" s="3"/>
      <c r="D30872" s="3"/>
      <c r="E30872" s="3"/>
      <c r="F30872" s="3"/>
      <c r="G30872" s="3"/>
      <c r="H30872" s="3"/>
      <c r="I30872" s="3"/>
      <c r="J30872" s="3"/>
      <c r="K30872" s="3"/>
      <c r="L30872" s="3"/>
      <c r="M30872" s="3"/>
      <c r="N30872" s="3"/>
    </row>
    <row r="30873">
      <c r="A30873" s="3"/>
      <c r="B30873" s="3"/>
      <c r="C30873" s="3"/>
      <c r="D30873" s="3"/>
      <c r="E30873" s="3"/>
      <c r="F30873" s="3"/>
      <c r="G30873" s="3"/>
      <c r="H30873" s="3"/>
      <c r="I30873" s="3"/>
      <c r="J30873" s="3"/>
      <c r="K30873" s="3"/>
      <c r="L30873" s="3"/>
      <c r="M30873" s="3"/>
      <c r="N30873" s="3"/>
    </row>
    <row r="30874">
      <c r="A30874" s="3"/>
      <c r="B30874" s="3"/>
      <c r="C30874" s="3"/>
      <c r="D30874" s="3"/>
      <c r="E30874" s="3"/>
      <c r="F30874" s="3"/>
      <c r="G30874" s="3"/>
      <c r="H30874" s="3"/>
      <c r="I30874" s="3"/>
      <c r="J30874" s="3"/>
      <c r="K30874" s="3"/>
      <c r="L30874" s="3"/>
      <c r="M30874" s="3"/>
      <c r="N30874" s="3"/>
    </row>
    <row r="30875">
      <c r="A30875" s="3"/>
      <c r="B30875" s="3"/>
      <c r="C30875" s="3"/>
      <c r="D30875" s="3"/>
      <c r="E30875" s="3"/>
      <c r="F30875" s="3"/>
      <c r="G30875" s="3"/>
      <c r="H30875" s="3"/>
      <c r="I30875" s="3"/>
      <c r="J30875" s="3"/>
      <c r="K30875" s="3"/>
      <c r="L30875" s="3"/>
      <c r="M30875" s="3"/>
      <c r="N30875" s="3"/>
    </row>
    <row r="30876">
      <c r="A30876" s="3"/>
      <c r="B30876" s="3"/>
      <c r="C30876" s="3"/>
      <c r="D30876" s="3"/>
      <c r="E30876" s="3"/>
      <c r="F30876" s="3"/>
      <c r="G30876" s="3"/>
      <c r="H30876" s="3"/>
      <c r="I30876" s="3"/>
      <c r="J30876" s="3"/>
      <c r="K30876" s="3"/>
      <c r="L30876" s="3"/>
      <c r="M30876" s="3"/>
      <c r="N30876" s="3"/>
    </row>
    <row r="30877">
      <c r="A30877" s="3"/>
      <c r="B30877" s="3"/>
      <c r="C30877" s="3"/>
      <c r="D30877" s="3"/>
      <c r="E30877" s="3"/>
      <c r="F30877" s="3"/>
      <c r="G30877" s="3"/>
      <c r="H30877" s="3"/>
      <c r="I30877" s="3"/>
      <c r="J30877" s="3"/>
      <c r="K30877" s="3"/>
      <c r="L30877" s="3"/>
      <c r="M30877" s="3"/>
      <c r="N30877" s="3"/>
    </row>
    <row r="30878">
      <c r="A30878" s="3"/>
      <c r="B30878" s="3"/>
      <c r="C30878" s="3"/>
      <c r="D30878" s="3"/>
      <c r="E30878" s="3"/>
      <c r="F30878" s="3"/>
      <c r="G30878" s="3"/>
      <c r="H30878" s="3"/>
      <c r="I30878" s="3"/>
      <c r="J30878" s="3"/>
      <c r="K30878" s="3"/>
      <c r="L30878" s="3"/>
      <c r="M30878" s="3"/>
      <c r="N30878" s="3"/>
    </row>
    <row r="30879">
      <c r="A30879" s="3"/>
      <c r="B30879" s="3"/>
      <c r="C30879" s="3"/>
      <c r="D30879" s="3"/>
      <c r="E30879" s="3"/>
      <c r="F30879" s="3"/>
      <c r="G30879" s="3"/>
      <c r="H30879" s="3"/>
      <c r="I30879" s="3"/>
      <c r="J30879" s="3"/>
      <c r="K30879" s="3"/>
      <c r="L30879" s="3"/>
      <c r="M30879" s="3"/>
      <c r="N30879" s="3"/>
    </row>
    <row r="30880">
      <c r="A30880" s="3"/>
      <c r="B30880" s="3"/>
      <c r="C30880" s="3"/>
      <c r="D30880" s="3"/>
      <c r="E30880" s="3"/>
      <c r="F30880" s="3"/>
      <c r="G30880" s="3"/>
      <c r="H30880" s="3"/>
      <c r="I30880" s="3"/>
      <c r="J30880" s="3"/>
      <c r="K30880" s="3"/>
      <c r="L30880" s="3"/>
      <c r="M30880" s="3"/>
      <c r="N30880" s="3"/>
    </row>
    <row r="30881">
      <c r="A30881" s="3"/>
      <c r="B30881" s="3"/>
      <c r="C30881" s="3"/>
      <c r="D30881" s="3"/>
      <c r="E30881" s="3"/>
      <c r="F30881" s="3"/>
      <c r="G30881" s="3"/>
      <c r="H30881" s="3"/>
      <c r="I30881" s="3"/>
      <c r="J30881" s="3"/>
      <c r="K30881" s="3"/>
      <c r="L30881" s="3"/>
      <c r="M30881" s="3"/>
      <c r="N30881" s="3"/>
    </row>
    <row r="30882">
      <c r="A30882" s="3"/>
      <c r="B30882" s="3"/>
      <c r="C30882" s="3"/>
      <c r="D30882" s="3"/>
      <c r="E30882" s="3"/>
      <c r="F30882" s="3"/>
      <c r="G30882" s="3"/>
      <c r="H30882" s="3"/>
      <c r="I30882" s="3"/>
      <c r="J30882" s="3"/>
      <c r="K30882" s="3"/>
      <c r="L30882" s="3"/>
      <c r="M30882" s="3"/>
      <c r="N30882" s="3"/>
    </row>
    <row r="30883">
      <c r="A30883" s="3"/>
      <c r="B30883" s="3"/>
      <c r="C30883" s="3"/>
      <c r="D30883" s="3"/>
      <c r="E30883" s="3"/>
      <c r="F30883" s="3"/>
      <c r="G30883" s="3"/>
      <c r="H30883" s="3"/>
      <c r="I30883" s="3"/>
      <c r="J30883" s="3"/>
      <c r="K30883" s="3"/>
      <c r="L30883" s="3"/>
      <c r="M30883" s="3"/>
      <c r="N30883" s="3"/>
    </row>
    <row r="30884">
      <c r="A30884" s="3"/>
      <c r="B30884" s="3"/>
      <c r="C30884" s="3"/>
      <c r="D30884" s="3"/>
      <c r="E30884" s="3"/>
      <c r="F30884" s="3"/>
      <c r="G30884" s="3"/>
      <c r="H30884" s="3"/>
      <c r="I30884" s="3"/>
      <c r="J30884" s="3"/>
      <c r="K30884" s="3"/>
      <c r="L30884" s="3"/>
      <c r="M30884" s="3"/>
      <c r="N30884" s="3"/>
    </row>
    <row r="30885">
      <c r="A30885" s="3"/>
      <c r="B30885" s="3"/>
      <c r="C30885" s="3"/>
      <c r="D30885" s="3"/>
      <c r="E30885" s="3"/>
      <c r="F30885" s="3"/>
      <c r="G30885" s="3"/>
      <c r="H30885" s="3"/>
      <c r="I30885" s="3"/>
      <c r="J30885" s="3"/>
      <c r="K30885" s="3"/>
      <c r="L30885" s="3"/>
      <c r="M30885" s="3"/>
      <c r="N30885" s="3"/>
    </row>
    <row r="30886">
      <c r="A30886" s="3"/>
      <c r="B30886" s="3"/>
      <c r="C30886" s="3"/>
      <c r="D30886" s="3"/>
      <c r="E30886" s="3"/>
      <c r="F30886" s="3"/>
      <c r="G30886" s="3"/>
      <c r="H30886" s="3"/>
      <c r="I30886" s="3"/>
      <c r="J30886" s="3"/>
      <c r="K30886" s="3"/>
      <c r="L30886" s="3"/>
      <c r="M30886" s="3"/>
      <c r="N30886" s="3"/>
    </row>
    <row r="30887">
      <c r="A30887" s="3"/>
      <c r="B30887" s="3"/>
      <c r="C30887" s="3"/>
      <c r="D30887" s="3"/>
      <c r="E30887" s="3"/>
      <c r="F30887" s="3"/>
      <c r="G30887" s="3"/>
      <c r="H30887" s="3"/>
      <c r="I30887" s="3"/>
      <c r="J30887" s="3"/>
      <c r="K30887" s="3"/>
      <c r="L30887" s="3"/>
      <c r="M30887" s="3"/>
      <c r="N30887" s="3"/>
    </row>
    <row r="30888">
      <c r="A30888" s="3"/>
      <c r="B30888" s="3"/>
      <c r="C30888" s="3"/>
      <c r="D30888" s="3"/>
      <c r="E30888" s="3"/>
      <c r="F30888" s="3"/>
      <c r="G30888" s="3"/>
      <c r="H30888" s="3"/>
      <c r="I30888" s="3"/>
      <c r="J30888" s="3"/>
      <c r="K30888" s="3"/>
      <c r="L30888" s="3"/>
      <c r="M30888" s="3"/>
      <c r="N30888" s="3"/>
    </row>
    <row r="30889">
      <c r="A30889" s="3"/>
      <c r="B30889" s="3"/>
      <c r="C30889" s="3"/>
      <c r="D30889" s="3"/>
      <c r="E30889" s="3"/>
      <c r="F30889" s="3"/>
      <c r="G30889" s="3"/>
      <c r="H30889" s="3"/>
      <c r="I30889" s="3"/>
      <c r="J30889" s="3"/>
      <c r="K30889" s="3"/>
      <c r="L30889" s="3"/>
      <c r="M30889" s="3"/>
      <c r="N30889" s="3"/>
    </row>
    <row r="30890">
      <c r="A30890" s="3"/>
      <c r="B30890" s="3"/>
      <c r="C30890" s="3"/>
      <c r="D30890" s="3"/>
      <c r="E30890" s="3"/>
      <c r="F30890" s="3"/>
      <c r="G30890" s="3"/>
      <c r="H30890" s="3"/>
      <c r="I30890" s="3"/>
      <c r="J30890" s="3"/>
      <c r="K30890" s="3"/>
      <c r="L30890" s="3"/>
      <c r="M30890" s="3"/>
      <c r="N30890" s="3"/>
    </row>
    <row r="30891">
      <c r="A30891" s="3"/>
      <c r="B30891" s="3"/>
      <c r="C30891" s="3"/>
      <c r="D30891" s="3"/>
      <c r="E30891" s="3"/>
      <c r="F30891" s="3"/>
      <c r="G30891" s="3"/>
      <c r="H30891" s="3"/>
      <c r="I30891" s="3"/>
      <c r="J30891" s="3"/>
      <c r="K30891" s="3"/>
      <c r="L30891" s="3"/>
      <c r="M30891" s="3"/>
      <c r="N30891" s="3"/>
    </row>
    <row r="30892">
      <c r="A30892" s="3"/>
      <c r="B30892" s="3"/>
      <c r="C30892" s="3"/>
      <c r="D30892" s="3"/>
      <c r="E30892" s="3"/>
      <c r="F30892" s="3"/>
      <c r="G30892" s="3"/>
      <c r="H30892" s="3"/>
      <c r="I30892" s="3"/>
      <c r="J30892" s="3"/>
      <c r="K30892" s="3"/>
      <c r="L30892" s="3"/>
      <c r="M30892" s="3"/>
      <c r="N30892" s="3"/>
    </row>
    <row r="30893">
      <c r="A30893" s="3"/>
      <c r="B30893" s="3"/>
      <c r="C30893" s="3"/>
      <c r="D30893" s="3"/>
      <c r="E30893" s="3"/>
      <c r="F30893" s="3"/>
      <c r="G30893" s="3"/>
      <c r="H30893" s="3"/>
      <c r="I30893" s="3"/>
      <c r="J30893" s="3"/>
      <c r="K30893" s="3"/>
      <c r="L30893" s="3"/>
      <c r="M30893" s="3"/>
      <c r="N30893" s="3"/>
    </row>
    <row r="30894">
      <c r="A30894" s="3"/>
      <c r="B30894" s="3"/>
      <c r="C30894" s="3"/>
      <c r="D30894" s="3"/>
      <c r="E30894" s="3"/>
      <c r="F30894" s="3"/>
      <c r="G30894" s="3"/>
      <c r="H30894" s="3"/>
      <c r="I30894" s="3"/>
      <c r="J30894" s="3"/>
      <c r="K30894" s="3"/>
      <c r="L30894" s="3"/>
      <c r="M30894" s="3"/>
      <c r="N30894" s="3"/>
    </row>
    <row r="30895">
      <c r="A30895" s="3"/>
      <c r="B30895" s="3"/>
      <c r="C30895" s="3"/>
      <c r="D30895" s="3"/>
      <c r="E30895" s="3"/>
      <c r="F30895" s="3"/>
      <c r="G30895" s="3"/>
      <c r="H30895" s="3"/>
      <c r="I30895" s="3"/>
      <c r="J30895" s="3"/>
      <c r="K30895" s="3"/>
      <c r="L30895" s="3"/>
      <c r="M30895" s="3"/>
      <c r="N30895" s="3"/>
    </row>
    <row r="30896">
      <c r="A30896" s="3"/>
      <c r="B30896" s="3"/>
      <c r="C30896" s="3"/>
      <c r="D30896" s="3"/>
      <c r="E30896" s="3"/>
      <c r="F30896" s="3"/>
      <c r="G30896" s="3"/>
      <c r="H30896" s="3"/>
      <c r="I30896" s="3"/>
      <c r="J30896" s="3"/>
      <c r="K30896" s="3"/>
      <c r="L30896" s="3"/>
      <c r="M30896" s="3"/>
      <c r="N30896" s="3"/>
    </row>
    <row r="30897">
      <c r="A30897" s="3"/>
      <c r="B30897" s="3"/>
      <c r="C30897" s="3"/>
      <c r="D30897" s="3"/>
      <c r="E30897" s="3"/>
      <c r="F30897" s="3"/>
      <c r="G30897" s="3"/>
      <c r="H30897" s="3"/>
      <c r="I30897" s="3"/>
      <c r="J30897" s="3"/>
      <c r="K30897" s="3"/>
      <c r="L30897" s="3"/>
      <c r="M30897" s="3"/>
      <c r="N30897" s="3"/>
    </row>
    <row r="30898">
      <c r="A30898" s="3"/>
      <c r="B30898" s="3"/>
      <c r="C30898" s="3"/>
      <c r="D30898" s="3"/>
      <c r="E30898" s="3"/>
      <c r="F30898" s="3"/>
      <c r="G30898" s="3"/>
      <c r="H30898" s="3"/>
      <c r="I30898" s="3"/>
      <c r="J30898" s="3"/>
      <c r="K30898" s="3"/>
      <c r="L30898" s="3"/>
      <c r="M30898" s="3"/>
      <c r="N30898" s="3"/>
    </row>
    <row r="30899">
      <c r="A30899" s="3"/>
      <c r="B30899" s="3"/>
      <c r="C30899" s="3"/>
      <c r="D30899" s="3"/>
      <c r="E30899" s="3"/>
      <c r="F30899" s="3"/>
      <c r="G30899" s="3"/>
      <c r="H30899" s="3"/>
      <c r="I30899" s="3"/>
      <c r="J30899" s="3"/>
      <c r="K30899" s="3"/>
      <c r="L30899" s="3"/>
      <c r="M30899" s="3"/>
      <c r="N30899" s="3"/>
    </row>
    <row r="30900">
      <c r="A30900" s="3"/>
      <c r="B30900" s="3"/>
      <c r="C30900" s="3"/>
      <c r="D30900" s="3"/>
      <c r="E30900" s="3"/>
      <c r="F30900" s="3"/>
      <c r="G30900" s="3"/>
      <c r="H30900" s="3"/>
      <c r="I30900" s="3"/>
      <c r="J30900" s="3"/>
      <c r="K30900" s="3"/>
      <c r="L30900" s="3"/>
      <c r="M30900" s="3"/>
      <c r="N30900" s="3"/>
    </row>
    <row r="30901">
      <c r="A30901" s="3"/>
      <c r="B30901" s="3"/>
      <c r="C30901" s="3"/>
      <c r="D30901" s="3"/>
      <c r="E30901" s="3"/>
      <c r="F30901" s="3"/>
      <c r="G30901" s="3"/>
      <c r="H30901" s="3"/>
      <c r="I30901" s="3"/>
      <c r="J30901" s="3"/>
      <c r="K30901" s="3"/>
      <c r="L30901" s="3"/>
      <c r="M30901" s="3"/>
      <c r="N30901" s="3"/>
    </row>
    <row r="30902">
      <c r="A30902" s="3"/>
      <c r="B30902" s="3"/>
      <c r="C30902" s="3"/>
      <c r="D30902" s="3"/>
      <c r="E30902" s="3"/>
      <c r="F30902" s="3"/>
      <c r="G30902" s="3"/>
      <c r="H30902" s="3"/>
      <c r="I30902" s="3"/>
      <c r="J30902" s="3"/>
      <c r="K30902" s="3"/>
      <c r="L30902" s="3"/>
      <c r="M30902" s="3"/>
      <c r="N30902" s="3"/>
    </row>
    <row r="30903">
      <c r="A30903" s="3"/>
      <c r="B30903" s="3"/>
      <c r="C30903" s="3"/>
      <c r="D30903" s="3"/>
      <c r="E30903" s="3"/>
      <c r="F30903" s="3"/>
      <c r="G30903" s="3"/>
      <c r="H30903" s="3"/>
      <c r="I30903" s="3"/>
      <c r="J30903" s="3"/>
      <c r="K30903" s="3"/>
      <c r="L30903" s="3"/>
      <c r="M30903" s="3"/>
      <c r="N30903" s="3"/>
    </row>
    <row r="30904">
      <c r="A30904" s="3"/>
      <c r="B30904" s="3"/>
      <c r="C30904" s="3"/>
      <c r="D30904" s="3"/>
      <c r="E30904" s="3"/>
      <c r="F30904" s="3"/>
      <c r="G30904" s="3"/>
      <c r="H30904" s="3"/>
      <c r="I30904" s="3"/>
      <c r="J30904" s="3"/>
      <c r="K30904" s="3"/>
      <c r="L30904" s="3"/>
      <c r="M30904" s="3"/>
      <c r="N30904" s="3"/>
    </row>
    <row r="30905">
      <c r="A30905" s="3"/>
      <c r="B30905" s="3"/>
      <c r="C30905" s="3"/>
      <c r="D30905" s="3"/>
      <c r="E30905" s="3"/>
      <c r="F30905" s="3"/>
      <c r="G30905" s="3"/>
      <c r="H30905" s="3"/>
      <c r="I30905" s="3"/>
      <c r="J30905" s="3"/>
      <c r="K30905" s="3"/>
      <c r="L30905" s="3"/>
      <c r="M30905" s="3"/>
      <c r="N30905" s="3"/>
    </row>
    <row r="30906">
      <c r="A30906" s="3"/>
      <c r="B30906" s="3"/>
      <c r="C30906" s="3"/>
      <c r="D30906" s="3"/>
      <c r="E30906" s="3"/>
      <c r="F30906" s="3"/>
      <c r="G30906" s="3"/>
      <c r="H30906" s="3"/>
      <c r="I30906" s="3"/>
      <c r="J30906" s="3"/>
      <c r="K30906" s="3"/>
      <c r="L30906" s="3"/>
      <c r="M30906" s="3"/>
      <c r="N30906" s="3"/>
    </row>
    <row r="30907">
      <c r="A30907" s="3"/>
      <c r="B30907" s="3"/>
      <c r="C30907" s="3"/>
      <c r="D30907" s="3"/>
      <c r="E30907" s="3"/>
      <c r="F30907" s="3"/>
      <c r="G30907" s="3"/>
      <c r="H30907" s="3"/>
      <c r="I30907" s="3"/>
      <c r="J30907" s="3"/>
      <c r="K30907" s="3"/>
      <c r="L30907" s="3"/>
      <c r="M30907" s="3"/>
      <c r="N30907" s="3"/>
    </row>
    <row r="30908">
      <c r="A30908" s="3"/>
      <c r="B30908" s="3"/>
      <c r="C30908" s="3"/>
      <c r="D30908" s="3"/>
      <c r="E30908" s="3"/>
      <c r="F30908" s="3"/>
      <c r="G30908" s="3"/>
      <c r="H30908" s="3"/>
      <c r="I30908" s="3"/>
      <c r="J30908" s="3"/>
      <c r="K30908" s="3"/>
      <c r="L30908" s="3"/>
      <c r="M30908" s="3"/>
      <c r="N30908" s="3"/>
    </row>
    <row r="30909">
      <c r="A30909" s="3"/>
      <c r="B30909" s="3"/>
      <c r="C30909" s="3"/>
      <c r="D30909" s="3"/>
      <c r="E30909" s="3"/>
      <c r="F30909" s="3"/>
      <c r="G30909" s="3"/>
      <c r="H30909" s="3"/>
      <c r="I30909" s="3"/>
      <c r="J30909" s="3"/>
      <c r="K30909" s="3"/>
      <c r="L30909" s="3"/>
      <c r="M30909" s="3"/>
      <c r="N30909" s="3"/>
    </row>
    <row r="30910">
      <c r="A30910" s="3"/>
      <c r="B30910" s="3"/>
      <c r="C30910" s="3"/>
      <c r="D30910" s="3"/>
      <c r="E30910" s="3"/>
      <c r="F30910" s="3"/>
      <c r="G30910" s="3"/>
      <c r="H30910" s="3"/>
      <c r="I30910" s="3"/>
      <c r="J30910" s="3"/>
      <c r="K30910" s="3"/>
      <c r="L30910" s="3"/>
      <c r="M30910" s="3"/>
      <c r="N30910" s="3"/>
    </row>
    <row r="30911">
      <c r="A30911" s="3"/>
      <c r="B30911" s="3"/>
      <c r="C30911" s="3"/>
      <c r="D30911" s="3"/>
      <c r="E30911" s="3"/>
      <c r="F30911" s="3"/>
      <c r="G30911" s="3"/>
      <c r="H30911" s="3"/>
      <c r="I30911" s="3"/>
      <c r="J30911" s="3"/>
      <c r="K30911" s="3"/>
      <c r="L30911" s="3"/>
      <c r="M30911" s="3"/>
      <c r="N30911" s="3"/>
    </row>
    <row r="30912">
      <c r="A30912" s="3"/>
      <c r="B30912" s="3"/>
      <c r="C30912" s="3"/>
      <c r="D30912" s="3"/>
      <c r="E30912" s="3"/>
      <c r="F30912" s="3"/>
      <c r="G30912" s="3"/>
      <c r="H30912" s="3"/>
      <c r="I30912" s="3"/>
      <c r="J30912" s="3"/>
      <c r="K30912" s="3"/>
      <c r="L30912" s="3"/>
      <c r="M30912" s="3"/>
      <c r="N30912" s="3"/>
    </row>
    <row r="30913">
      <c r="A30913" s="3"/>
      <c r="B30913" s="3"/>
      <c r="C30913" s="3"/>
      <c r="D30913" s="3"/>
      <c r="E30913" s="3"/>
      <c r="F30913" s="3"/>
      <c r="G30913" s="3"/>
      <c r="H30913" s="3"/>
      <c r="I30913" s="3"/>
      <c r="J30913" s="3"/>
      <c r="K30913" s="3"/>
      <c r="L30913" s="3"/>
      <c r="M30913" s="3"/>
      <c r="N30913" s="3"/>
    </row>
    <row r="30914">
      <c r="A30914" s="3"/>
      <c r="B30914" s="3"/>
      <c r="C30914" s="3"/>
      <c r="D30914" s="3"/>
      <c r="E30914" s="3"/>
      <c r="F30914" s="3"/>
      <c r="G30914" s="3"/>
      <c r="H30914" s="3"/>
      <c r="I30914" s="3"/>
      <c r="J30914" s="3"/>
      <c r="K30914" s="3"/>
      <c r="L30914" s="3"/>
      <c r="M30914" s="3"/>
      <c r="N30914" s="3"/>
    </row>
    <row r="30915">
      <c r="A30915" s="3"/>
      <c r="B30915" s="3"/>
      <c r="C30915" s="3"/>
      <c r="D30915" s="3"/>
      <c r="E30915" s="3"/>
      <c r="F30915" s="3"/>
      <c r="G30915" s="3"/>
      <c r="H30915" s="3"/>
      <c r="I30915" s="3"/>
      <c r="J30915" s="3"/>
      <c r="K30915" s="3"/>
      <c r="L30915" s="3"/>
      <c r="M30915" s="3"/>
      <c r="N30915" s="3"/>
    </row>
    <row r="30916">
      <c r="A30916" s="3"/>
      <c r="B30916" s="3"/>
      <c r="C30916" s="3"/>
      <c r="D30916" s="3"/>
      <c r="E30916" s="3"/>
      <c r="F30916" s="3"/>
      <c r="G30916" s="3"/>
      <c r="H30916" s="3"/>
      <c r="I30916" s="3"/>
      <c r="J30916" s="3"/>
      <c r="K30916" s="3"/>
      <c r="L30916" s="3"/>
      <c r="M30916" s="3"/>
      <c r="N30916" s="3"/>
    </row>
    <row r="30917">
      <c r="A30917" s="3"/>
      <c r="B30917" s="3"/>
      <c r="C30917" s="3"/>
      <c r="D30917" s="3"/>
      <c r="E30917" s="3"/>
      <c r="F30917" s="3"/>
      <c r="G30917" s="3"/>
      <c r="H30917" s="3"/>
      <c r="I30917" s="3"/>
      <c r="J30917" s="3"/>
      <c r="K30917" s="3"/>
      <c r="L30917" s="3"/>
      <c r="M30917" s="3"/>
      <c r="N30917" s="3"/>
    </row>
    <row r="30918">
      <c r="A30918" s="3"/>
      <c r="B30918" s="3"/>
      <c r="C30918" s="3"/>
      <c r="D30918" s="3"/>
      <c r="E30918" s="3"/>
      <c r="F30918" s="3"/>
      <c r="G30918" s="3"/>
      <c r="H30918" s="3"/>
      <c r="I30918" s="3"/>
      <c r="J30918" s="3"/>
      <c r="K30918" s="3"/>
      <c r="L30918" s="3"/>
      <c r="M30918" s="3"/>
      <c r="N30918" s="3"/>
    </row>
    <row r="30919">
      <c r="A30919" s="3"/>
      <c r="B30919" s="3"/>
      <c r="C30919" s="3"/>
      <c r="D30919" s="3"/>
      <c r="E30919" s="3"/>
      <c r="F30919" s="3"/>
      <c r="G30919" s="3"/>
      <c r="H30919" s="3"/>
      <c r="I30919" s="3"/>
      <c r="J30919" s="3"/>
      <c r="K30919" s="3"/>
      <c r="L30919" s="3"/>
      <c r="M30919" s="3"/>
      <c r="N30919" s="3"/>
    </row>
    <row r="30920">
      <c r="A30920" s="3"/>
      <c r="B30920" s="3"/>
      <c r="C30920" s="3"/>
      <c r="D30920" s="3"/>
      <c r="E30920" s="3"/>
      <c r="F30920" s="3"/>
      <c r="G30920" s="3"/>
      <c r="H30920" s="3"/>
      <c r="I30920" s="3"/>
      <c r="J30920" s="3"/>
      <c r="K30920" s="3"/>
      <c r="L30920" s="3"/>
      <c r="M30920" s="3"/>
      <c r="N30920" s="3"/>
    </row>
    <row r="30921">
      <c r="A30921" s="3"/>
      <c r="B30921" s="3"/>
      <c r="C30921" s="3"/>
      <c r="D30921" s="3"/>
      <c r="E30921" s="3"/>
      <c r="F30921" s="3"/>
      <c r="G30921" s="3"/>
      <c r="H30921" s="3"/>
      <c r="I30921" s="3"/>
      <c r="J30921" s="3"/>
      <c r="K30921" s="3"/>
      <c r="L30921" s="3"/>
      <c r="M30921" s="3"/>
      <c r="N30921" s="3"/>
    </row>
    <row r="30922">
      <c r="A30922" s="3"/>
      <c r="B30922" s="3"/>
      <c r="C30922" s="3"/>
      <c r="D30922" s="3"/>
      <c r="E30922" s="3"/>
      <c r="F30922" s="3"/>
      <c r="G30922" s="3"/>
      <c r="H30922" s="3"/>
      <c r="I30922" s="3"/>
      <c r="J30922" s="3"/>
      <c r="K30922" s="3"/>
      <c r="L30922" s="3"/>
      <c r="M30922" s="3"/>
      <c r="N30922" s="3"/>
    </row>
    <row r="30923">
      <c r="A30923" s="3"/>
      <c r="B30923" s="3"/>
      <c r="C30923" s="3"/>
      <c r="D30923" s="3"/>
      <c r="E30923" s="3"/>
      <c r="F30923" s="3"/>
      <c r="G30923" s="3"/>
      <c r="H30923" s="3"/>
      <c r="I30923" s="3"/>
      <c r="J30923" s="3"/>
      <c r="K30923" s="3"/>
      <c r="L30923" s="3"/>
      <c r="M30923" s="3"/>
      <c r="N30923" s="3"/>
    </row>
    <row r="30924">
      <c r="A30924" s="3"/>
      <c r="B30924" s="3"/>
      <c r="C30924" s="3"/>
      <c r="D30924" s="3"/>
      <c r="E30924" s="3"/>
      <c r="F30924" s="3"/>
      <c r="G30924" s="3"/>
      <c r="H30924" s="3"/>
      <c r="I30924" s="3"/>
      <c r="J30924" s="3"/>
      <c r="K30924" s="3"/>
      <c r="L30924" s="3"/>
      <c r="M30924" s="3"/>
      <c r="N30924" s="3"/>
    </row>
    <row r="30925">
      <c r="A30925" s="3"/>
      <c r="B30925" s="3"/>
      <c r="C30925" s="3"/>
      <c r="D30925" s="3"/>
      <c r="E30925" s="3"/>
      <c r="F30925" s="3"/>
      <c r="G30925" s="3"/>
      <c r="H30925" s="3"/>
      <c r="I30925" s="3"/>
      <c r="J30925" s="3"/>
      <c r="K30925" s="3"/>
      <c r="L30925" s="3"/>
      <c r="M30925" s="3"/>
      <c r="N30925" s="3"/>
    </row>
    <row r="30926">
      <c r="A30926" s="3"/>
      <c r="B30926" s="3"/>
      <c r="C30926" s="3"/>
      <c r="D30926" s="3"/>
      <c r="E30926" s="3"/>
      <c r="F30926" s="3"/>
      <c r="G30926" s="3"/>
      <c r="H30926" s="3"/>
      <c r="I30926" s="3"/>
      <c r="J30926" s="3"/>
      <c r="K30926" s="3"/>
      <c r="L30926" s="3"/>
      <c r="M30926" s="3"/>
      <c r="N30926" s="3"/>
    </row>
    <row r="30927">
      <c r="A30927" s="3"/>
      <c r="B30927" s="3"/>
      <c r="C30927" s="3"/>
      <c r="D30927" s="3"/>
      <c r="E30927" s="3"/>
      <c r="F30927" s="3"/>
      <c r="G30927" s="3"/>
      <c r="H30927" s="3"/>
      <c r="I30927" s="3"/>
      <c r="J30927" s="3"/>
      <c r="K30927" s="3"/>
      <c r="L30927" s="3"/>
      <c r="M30927" s="3"/>
      <c r="N30927" s="3"/>
    </row>
    <row r="30928">
      <c r="A30928" s="3"/>
      <c r="B30928" s="3"/>
      <c r="C30928" s="3"/>
      <c r="D30928" s="3"/>
      <c r="E30928" s="3"/>
      <c r="F30928" s="3"/>
      <c r="G30928" s="3"/>
      <c r="H30928" s="3"/>
      <c r="I30928" s="3"/>
      <c r="J30928" s="3"/>
      <c r="K30928" s="3"/>
      <c r="L30928" s="3"/>
      <c r="M30928" s="3"/>
      <c r="N30928" s="3"/>
    </row>
    <row r="30929">
      <c r="A30929" s="3"/>
      <c r="B30929" s="3"/>
      <c r="C30929" s="3"/>
      <c r="D30929" s="3"/>
      <c r="E30929" s="3"/>
      <c r="F30929" s="3"/>
      <c r="G30929" s="3"/>
      <c r="H30929" s="3"/>
      <c r="I30929" s="3"/>
      <c r="J30929" s="3"/>
      <c r="K30929" s="3"/>
      <c r="L30929" s="3"/>
      <c r="M30929" s="3"/>
      <c r="N30929" s="3"/>
    </row>
    <row r="30930">
      <c r="A30930" s="3"/>
      <c r="B30930" s="3"/>
      <c r="C30930" s="3"/>
      <c r="D30930" s="3"/>
      <c r="E30930" s="3"/>
      <c r="F30930" s="3"/>
      <c r="G30930" s="3"/>
      <c r="H30930" s="3"/>
      <c r="I30930" s="3"/>
      <c r="J30930" s="3"/>
      <c r="K30930" s="3"/>
      <c r="L30930" s="3"/>
      <c r="M30930" s="3"/>
      <c r="N30930" s="3"/>
    </row>
    <row r="30931">
      <c r="A30931" s="3"/>
      <c r="B30931" s="3"/>
      <c r="C30931" s="3"/>
      <c r="D30931" s="3"/>
      <c r="E30931" s="3"/>
      <c r="F30931" s="3"/>
      <c r="G30931" s="3"/>
      <c r="H30931" s="3"/>
      <c r="I30931" s="3"/>
      <c r="J30931" s="3"/>
      <c r="K30931" s="3"/>
      <c r="L30931" s="3"/>
      <c r="M30931" s="3"/>
      <c r="N30931" s="3"/>
    </row>
    <row r="30932">
      <c r="A30932" s="3"/>
      <c r="B30932" s="3"/>
      <c r="C30932" s="3"/>
      <c r="D30932" s="3"/>
      <c r="E30932" s="3"/>
      <c r="F30932" s="3"/>
      <c r="G30932" s="3"/>
      <c r="H30932" s="3"/>
      <c r="I30932" s="3"/>
      <c r="J30932" s="3"/>
      <c r="K30932" s="3"/>
      <c r="L30932" s="3"/>
      <c r="M30932" s="3"/>
      <c r="N30932" s="3"/>
    </row>
    <row r="30933">
      <c r="A30933" s="3"/>
      <c r="B30933" s="3"/>
      <c r="C30933" s="3"/>
      <c r="D30933" s="3"/>
      <c r="E30933" s="3"/>
      <c r="F30933" s="3"/>
      <c r="G30933" s="3"/>
      <c r="H30933" s="3"/>
      <c r="I30933" s="3"/>
      <c r="J30933" s="3"/>
      <c r="K30933" s="3"/>
      <c r="L30933" s="3"/>
      <c r="M30933" s="3"/>
      <c r="N30933" s="3"/>
    </row>
    <row r="30934">
      <c r="A30934" s="3"/>
      <c r="B30934" s="3"/>
      <c r="C30934" s="3"/>
      <c r="D30934" s="3"/>
      <c r="E30934" s="3"/>
      <c r="F30934" s="3"/>
      <c r="G30934" s="3"/>
      <c r="H30934" s="3"/>
      <c r="I30934" s="3"/>
      <c r="J30934" s="3"/>
      <c r="K30934" s="3"/>
      <c r="L30934" s="3"/>
      <c r="M30934" s="3"/>
      <c r="N30934" s="3"/>
    </row>
    <row r="30935">
      <c r="A30935" s="3"/>
      <c r="B30935" s="3"/>
      <c r="C30935" s="3"/>
      <c r="D30935" s="3"/>
      <c r="E30935" s="3"/>
      <c r="F30935" s="3"/>
      <c r="G30935" s="3"/>
      <c r="H30935" s="3"/>
      <c r="I30935" s="3"/>
      <c r="J30935" s="3"/>
      <c r="K30935" s="3"/>
      <c r="L30935" s="3"/>
      <c r="M30935" s="3"/>
      <c r="N30935" s="3"/>
    </row>
    <row r="30936">
      <c r="A30936" s="3"/>
      <c r="B30936" s="3"/>
      <c r="C30936" s="3"/>
      <c r="D30936" s="3"/>
      <c r="E30936" s="3"/>
      <c r="F30936" s="3"/>
      <c r="G30936" s="3"/>
      <c r="H30936" s="3"/>
      <c r="I30936" s="3"/>
      <c r="J30936" s="3"/>
      <c r="K30936" s="3"/>
      <c r="L30936" s="3"/>
      <c r="M30936" s="3"/>
      <c r="N30936" s="3"/>
    </row>
    <row r="30937">
      <c r="A30937" s="3"/>
      <c r="B30937" s="3"/>
      <c r="C30937" s="3"/>
      <c r="D30937" s="3"/>
      <c r="E30937" s="3"/>
      <c r="F30937" s="3"/>
      <c r="G30937" s="3"/>
      <c r="H30937" s="3"/>
      <c r="I30937" s="3"/>
      <c r="J30937" s="3"/>
      <c r="K30937" s="3"/>
      <c r="L30937" s="3"/>
      <c r="M30937" s="3"/>
      <c r="N30937" s="3"/>
    </row>
    <row r="30938">
      <c r="A30938" s="3"/>
      <c r="B30938" s="3"/>
      <c r="C30938" s="3"/>
      <c r="D30938" s="3"/>
      <c r="E30938" s="3"/>
      <c r="F30938" s="3"/>
      <c r="G30938" s="3"/>
      <c r="H30938" s="3"/>
      <c r="I30938" s="3"/>
      <c r="J30938" s="3"/>
      <c r="K30938" s="3"/>
      <c r="L30938" s="3"/>
      <c r="M30938" s="3"/>
      <c r="N30938" s="3"/>
    </row>
    <row r="30939">
      <c r="A30939" s="3"/>
      <c r="B30939" s="3"/>
      <c r="C30939" s="3"/>
      <c r="D30939" s="3"/>
      <c r="E30939" s="3"/>
      <c r="F30939" s="3"/>
      <c r="G30939" s="3"/>
      <c r="H30939" s="3"/>
      <c r="I30939" s="3"/>
      <c r="J30939" s="3"/>
      <c r="K30939" s="3"/>
      <c r="L30939" s="3"/>
      <c r="M30939" s="3"/>
      <c r="N30939" s="3"/>
    </row>
    <row r="30940">
      <c r="A30940" s="3"/>
      <c r="B30940" s="3"/>
      <c r="C30940" s="3"/>
      <c r="D30940" s="3"/>
      <c r="E30940" s="3"/>
      <c r="F30940" s="3"/>
      <c r="G30940" s="3"/>
      <c r="H30940" s="3"/>
      <c r="I30940" s="3"/>
      <c r="J30940" s="3"/>
      <c r="K30940" s="3"/>
      <c r="L30940" s="3"/>
      <c r="M30940" s="3"/>
      <c r="N30940" s="3"/>
    </row>
    <row r="30941">
      <c r="A30941" s="3"/>
      <c r="B30941" s="3"/>
      <c r="C30941" s="3"/>
      <c r="D30941" s="3"/>
      <c r="E30941" s="3"/>
      <c r="F30941" s="3"/>
      <c r="G30941" s="3"/>
      <c r="H30941" s="3"/>
      <c r="I30941" s="3"/>
      <c r="J30941" s="3"/>
      <c r="K30941" s="3"/>
      <c r="L30941" s="3"/>
      <c r="M30941" s="3"/>
      <c r="N30941" s="3"/>
    </row>
    <row r="30942">
      <c r="A30942" s="3"/>
      <c r="B30942" s="3"/>
      <c r="C30942" s="3"/>
      <c r="D30942" s="3"/>
      <c r="E30942" s="3"/>
      <c r="F30942" s="3"/>
      <c r="G30942" s="3"/>
      <c r="H30942" s="3"/>
      <c r="I30942" s="3"/>
      <c r="J30942" s="3"/>
      <c r="K30942" s="3"/>
      <c r="L30942" s="3"/>
      <c r="M30942" s="3"/>
      <c r="N30942" s="3"/>
    </row>
    <row r="30943">
      <c r="A30943" s="3"/>
      <c r="B30943" s="3"/>
      <c r="C30943" s="3"/>
      <c r="D30943" s="3"/>
      <c r="E30943" s="3"/>
      <c r="F30943" s="3"/>
      <c r="G30943" s="3"/>
      <c r="H30943" s="3"/>
      <c r="I30943" s="3"/>
      <c r="J30943" s="3"/>
      <c r="K30943" s="3"/>
      <c r="L30943" s="3"/>
      <c r="M30943" s="3"/>
      <c r="N30943" s="3"/>
    </row>
    <row r="30944">
      <c r="A30944" s="3"/>
      <c r="B30944" s="3"/>
      <c r="C30944" s="3"/>
      <c r="D30944" s="3"/>
      <c r="E30944" s="3"/>
      <c r="F30944" s="3"/>
      <c r="G30944" s="3"/>
      <c r="H30944" s="3"/>
      <c r="I30944" s="3"/>
      <c r="J30944" s="3"/>
      <c r="K30944" s="3"/>
      <c r="L30944" s="3"/>
      <c r="M30944" s="3"/>
      <c r="N30944" s="3"/>
    </row>
    <row r="30945">
      <c r="A30945" s="3"/>
      <c r="B30945" s="3"/>
      <c r="C30945" s="3"/>
      <c r="D30945" s="3"/>
      <c r="E30945" s="3"/>
      <c r="F30945" s="3"/>
      <c r="G30945" s="3"/>
      <c r="H30945" s="3"/>
      <c r="I30945" s="3"/>
      <c r="J30945" s="3"/>
      <c r="K30945" s="3"/>
      <c r="L30945" s="3"/>
      <c r="M30945" s="3"/>
      <c r="N30945" s="3"/>
    </row>
    <row r="30946">
      <c r="A30946" s="3"/>
      <c r="B30946" s="3"/>
      <c r="C30946" s="3"/>
      <c r="D30946" s="3"/>
      <c r="E30946" s="3"/>
      <c r="F30946" s="3"/>
      <c r="G30946" s="3"/>
      <c r="H30946" s="3"/>
      <c r="I30946" s="3"/>
      <c r="J30946" s="3"/>
      <c r="K30946" s="3"/>
      <c r="L30946" s="3"/>
      <c r="M30946" s="3"/>
      <c r="N30946" s="3"/>
    </row>
    <row r="30947">
      <c r="A30947" s="3"/>
      <c r="B30947" s="3"/>
      <c r="C30947" s="3"/>
      <c r="D30947" s="3"/>
      <c r="E30947" s="3"/>
      <c r="F30947" s="3"/>
      <c r="G30947" s="3"/>
      <c r="H30947" s="3"/>
      <c r="I30947" s="3"/>
      <c r="J30947" s="3"/>
      <c r="K30947" s="3"/>
      <c r="L30947" s="3"/>
      <c r="M30947" s="3"/>
      <c r="N30947" s="3"/>
    </row>
    <row r="30948">
      <c r="A30948" s="3"/>
      <c r="B30948" s="3"/>
      <c r="C30948" s="3"/>
      <c r="D30948" s="3"/>
      <c r="E30948" s="3"/>
      <c r="F30948" s="3"/>
      <c r="G30948" s="3"/>
      <c r="H30948" s="3"/>
      <c r="I30948" s="3"/>
      <c r="J30948" s="3"/>
      <c r="K30948" s="3"/>
      <c r="L30948" s="3"/>
      <c r="M30948" s="3"/>
      <c r="N30948" s="3"/>
    </row>
    <row r="30949">
      <c r="A30949" s="3"/>
      <c r="B30949" s="3"/>
      <c r="C30949" s="3"/>
      <c r="D30949" s="3"/>
      <c r="E30949" s="3"/>
      <c r="F30949" s="3"/>
      <c r="G30949" s="3"/>
      <c r="H30949" s="3"/>
      <c r="I30949" s="3"/>
      <c r="J30949" s="3"/>
      <c r="K30949" s="3"/>
      <c r="L30949" s="3"/>
      <c r="M30949" s="3"/>
      <c r="N30949" s="3"/>
    </row>
    <row r="30950">
      <c r="A30950" s="3"/>
      <c r="B30950" s="3"/>
      <c r="C30950" s="3"/>
      <c r="D30950" s="3"/>
      <c r="E30950" s="3"/>
      <c r="F30950" s="3"/>
      <c r="G30950" s="3"/>
      <c r="H30950" s="3"/>
      <c r="I30950" s="3"/>
      <c r="J30950" s="3"/>
      <c r="K30950" s="3"/>
      <c r="L30950" s="3"/>
      <c r="M30950" s="3"/>
      <c r="N30950" s="3"/>
    </row>
    <row r="30951">
      <c r="A30951" s="3"/>
      <c r="B30951" s="3"/>
      <c r="C30951" s="3"/>
      <c r="D30951" s="3"/>
      <c r="E30951" s="3"/>
      <c r="F30951" s="3"/>
      <c r="G30951" s="3"/>
      <c r="H30951" s="3"/>
      <c r="I30951" s="3"/>
      <c r="J30951" s="3"/>
      <c r="K30951" s="3"/>
      <c r="L30951" s="3"/>
      <c r="M30951" s="3"/>
      <c r="N30951" s="3"/>
    </row>
    <row r="30952">
      <c r="A30952" s="3"/>
      <c r="B30952" s="3"/>
      <c r="C30952" s="3"/>
      <c r="D30952" s="3"/>
      <c r="E30952" s="3"/>
      <c r="F30952" s="3"/>
      <c r="G30952" s="3"/>
      <c r="H30952" s="3"/>
      <c r="I30952" s="3"/>
      <c r="J30952" s="3"/>
      <c r="K30952" s="3"/>
      <c r="L30952" s="3"/>
      <c r="M30952" s="3"/>
      <c r="N30952" s="3"/>
    </row>
    <row r="30953">
      <c r="A30953" s="3"/>
      <c r="B30953" s="3"/>
      <c r="C30953" s="3"/>
      <c r="D30953" s="3"/>
      <c r="E30953" s="3"/>
      <c r="F30953" s="3"/>
      <c r="G30953" s="3"/>
      <c r="H30953" s="3"/>
      <c r="I30953" s="3"/>
      <c r="J30953" s="3"/>
      <c r="K30953" s="3"/>
      <c r="L30953" s="3"/>
      <c r="M30953" s="3"/>
      <c r="N30953" s="3"/>
    </row>
    <row r="30954">
      <c r="A30954" s="3"/>
      <c r="B30954" s="3"/>
      <c r="C30954" s="3"/>
      <c r="D30954" s="3"/>
      <c r="E30954" s="3"/>
      <c r="F30954" s="3"/>
      <c r="G30954" s="3"/>
      <c r="H30954" s="3"/>
      <c r="I30954" s="3"/>
      <c r="J30954" s="3"/>
      <c r="K30954" s="3"/>
      <c r="L30954" s="3"/>
      <c r="M30954" s="3"/>
      <c r="N30954" s="3"/>
    </row>
    <row r="30955">
      <c r="A30955" s="3"/>
      <c r="B30955" s="3"/>
      <c r="C30955" s="3"/>
      <c r="D30955" s="3"/>
      <c r="E30955" s="3"/>
      <c r="F30955" s="3"/>
      <c r="G30955" s="3"/>
      <c r="H30955" s="3"/>
      <c r="I30955" s="3"/>
      <c r="J30955" s="3"/>
      <c r="K30955" s="3"/>
      <c r="L30955" s="3"/>
      <c r="M30955" s="3"/>
      <c r="N30955" s="3"/>
    </row>
    <row r="30956">
      <c r="A30956" s="3"/>
      <c r="B30956" s="3"/>
      <c r="C30956" s="3"/>
      <c r="D30956" s="3"/>
      <c r="E30956" s="3"/>
      <c r="F30956" s="3"/>
      <c r="G30956" s="3"/>
      <c r="H30956" s="3"/>
      <c r="I30956" s="3"/>
      <c r="J30956" s="3"/>
      <c r="K30956" s="3"/>
      <c r="L30956" s="3"/>
      <c r="M30956" s="3"/>
      <c r="N30956" s="3"/>
    </row>
    <row r="30957">
      <c r="A30957" s="3"/>
      <c r="B30957" s="3"/>
      <c r="C30957" s="3"/>
      <c r="D30957" s="3"/>
      <c r="E30957" s="3"/>
      <c r="F30957" s="3"/>
      <c r="G30957" s="3"/>
      <c r="H30957" s="3"/>
      <c r="I30957" s="3"/>
      <c r="J30957" s="3"/>
      <c r="K30957" s="3"/>
      <c r="L30957" s="3"/>
      <c r="M30957" s="3"/>
      <c r="N30957" s="3"/>
    </row>
    <row r="30958">
      <c r="A30958" s="3"/>
      <c r="B30958" s="3"/>
      <c r="C30958" s="3"/>
      <c r="D30958" s="3"/>
      <c r="E30958" s="3"/>
      <c r="F30958" s="3"/>
      <c r="G30958" s="3"/>
      <c r="H30958" s="3"/>
      <c r="I30958" s="3"/>
      <c r="J30958" s="3"/>
      <c r="K30958" s="3"/>
      <c r="L30958" s="3"/>
      <c r="M30958" s="3"/>
      <c r="N30958" s="3"/>
    </row>
    <row r="30959">
      <c r="A30959" s="3"/>
      <c r="B30959" s="3"/>
      <c r="C30959" s="3"/>
      <c r="D30959" s="3"/>
      <c r="E30959" s="3"/>
      <c r="F30959" s="3"/>
      <c r="G30959" s="3"/>
      <c r="H30959" s="3"/>
      <c r="I30959" s="3"/>
      <c r="J30959" s="3"/>
      <c r="K30959" s="3"/>
      <c r="L30959" s="3"/>
      <c r="M30959" s="3"/>
      <c r="N30959" s="3"/>
    </row>
    <row r="30960">
      <c r="A30960" s="3"/>
      <c r="B30960" s="3"/>
      <c r="C30960" s="3"/>
      <c r="D30960" s="3"/>
      <c r="E30960" s="3"/>
      <c r="F30960" s="3"/>
      <c r="G30960" s="3"/>
      <c r="H30960" s="3"/>
      <c r="I30960" s="3"/>
      <c r="J30960" s="3"/>
      <c r="K30960" s="3"/>
      <c r="L30960" s="3"/>
      <c r="M30960" s="3"/>
      <c r="N30960" s="3"/>
    </row>
    <row r="30961">
      <c r="A30961" s="3"/>
      <c r="B30961" s="3"/>
      <c r="C30961" s="3"/>
      <c r="D30961" s="3"/>
      <c r="E30961" s="3"/>
      <c r="F30961" s="3"/>
      <c r="G30961" s="3"/>
      <c r="H30961" s="3"/>
      <c r="I30961" s="3"/>
      <c r="J30961" s="3"/>
      <c r="K30961" s="3"/>
      <c r="L30961" s="3"/>
      <c r="M30961" s="3"/>
      <c r="N30961" s="3"/>
    </row>
    <row r="30962">
      <c r="A30962" s="3"/>
      <c r="B30962" s="3"/>
      <c r="C30962" s="3"/>
      <c r="D30962" s="3"/>
      <c r="E30962" s="3"/>
      <c r="F30962" s="3"/>
      <c r="G30962" s="3"/>
      <c r="H30962" s="3"/>
      <c r="I30962" s="3"/>
      <c r="J30962" s="3"/>
      <c r="K30962" s="3"/>
      <c r="L30962" s="3"/>
      <c r="M30962" s="3"/>
      <c r="N30962" s="3"/>
    </row>
    <row r="30963">
      <c r="A30963" s="3"/>
      <c r="B30963" s="3"/>
      <c r="C30963" s="3"/>
      <c r="D30963" s="3"/>
      <c r="E30963" s="3"/>
      <c r="F30963" s="3"/>
      <c r="G30963" s="3"/>
      <c r="H30963" s="3"/>
      <c r="I30963" s="3"/>
      <c r="J30963" s="3"/>
      <c r="K30963" s="3"/>
      <c r="L30963" s="3"/>
      <c r="M30963" s="3"/>
      <c r="N30963" s="3"/>
    </row>
    <row r="30964">
      <c r="A30964" s="3"/>
      <c r="B30964" s="3"/>
      <c r="C30964" s="3"/>
      <c r="D30964" s="3"/>
      <c r="E30964" s="3"/>
      <c r="F30964" s="3"/>
      <c r="G30964" s="3"/>
      <c r="H30964" s="3"/>
      <c r="I30964" s="3"/>
      <c r="J30964" s="3"/>
      <c r="K30964" s="3"/>
      <c r="L30964" s="3"/>
      <c r="M30964" s="3"/>
      <c r="N30964" s="3"/>
    </row>
    <row r="30965">
      <c r="A30965" s="3"/>
      <c r="B30965" s="3"/>
      <c r="C30965" s="3"/>
      <c r="D30965" s="3"/>
      <c r="E30965" s="3"/>
      <c r="F30965" s="3"/>
      <c r="G30965" s="3"/>
      <c r="H30965" s="3"/>
      <c r="I30965" s="3"/>
      <c r="J30965" s="3"/>
      <c r="K30965" s="3"/>
      <c r="L30965" s="3"/>
      <c r="M30965" s="3"/>
      <c r="N30965" s="3"/>
    </row>
    <row r="30966">
      <c r="A30966" s="3"/>
      <c r="B30966" s="3"/>
      <c r="C30966" s="3"/>
      <c r="D30966" s="3"/>
      <c r="E30966" s="3"/>
      <c r="F30966" s="3"/>
      <c r="G30966" s="3"/>
      <c r="H30966" s="3"/>
      <c r="I30966" s="3"/>
      <c r="J30966" s="3"/>
      <c r="K30966" s="3"/>
      <c r="L30966" s="3"/>
      <c r="M30966" s="3"/>
      <c r="N30966" s="3"/>
    </row>
    <row r="30967">
      <c r="A30967" s="3"/>
      <c r="B30967" s="3"/>
      <c r="C30967" s="3"/>
      <c r="D30967" s="3"/>
      <c r="E30967" s="3"/>
      <c r="F30967" s="3"/>
      <c r="G30967" s="3"/>
      <c r="H30967" s="3"/>
      <c r="I30967" s="3"/>
      <c r="J30967" s="3"/>
      <c r="K30967" s="3"/>
      <c r="L30967" s="3"/>
      <c r="M30967" s="3"/>
      <c r="N30967" s="3"/>
    </row>
    <row r="30968">
      <c r="A30968" s="3"/>
      <c r="B30968" s="3"/>
      <c r="C30968" s="3"/>
      <c r="D30968" s="3"/>
      <c r="E30968" s="3"/>
      <c r="F30968" s="3"/>
      <c r="G30968" s="3"/>
      <c r="H30968" s="3"/>
      <c r="I30968" s="3"/>
      <c r="J30968" s="3"/>
      <c r="K30968" s="3"/>
      <c r="L30968" s="3"/>
      <c r="M30968" s="3"/>
      <c r="N30968" s="3"/>
    </row>
    <row r="30969">
      <c r="A30969" s="3"/>
      <c r="B30969" s="3"/>
      <c r="C30969" s="3"/>
      <c r="D30969" s="3"/>
      <c r="E30969" s="3"/>
      <c r="F30969" s="3"/>
      <c r="G30969" s="3"/>
      <c r="H30969" s="3"/>
      <c r="I30969" s="3"/>
      <c r="J30969" s="3"/>
      <c r="K30969" s="3"/>
      <c r="L30969" s="3"/>
      <c r="M30969" s="3"/>
      <c r="N30969" s="3"/>
    </row>
    <row r="30970">
      <c r="A30970" s="3"/>
      <c r="B30970" s="3"/>
      <c r="C30970" s="3"/>
      <c r="D30970" s="3"/>
      <c r="E30970" s="3"/>
      <c r="F30970" s="3"/>
      <c r="G30970" s="3"/>
      <c r="H30970" s="3"/>
      <c r="I30970" s="3"/>
      <c r="J30970" s="3"/>
      <c r="K30970" s="3"/>
      <c r="L30970" s="3"/>
      <c r="M30970" s="3"/>
      <c r="N30970" s="3"/>
    </row>
    <row r="30971">
      <c r="A30971" s="3"/>
      <c r="B30971" s="3"/>
      <c r="C30971" s="3"/>
      <c r="D30971" s="3"/>
      <c r="E30971" s="3"/>
      <c r="F30971" s="3"/>
      <c r="G30971" s="3"/>
      <c r="H30971" s="3"/>
      <c r="I30971" s="3"/>
      <c r="J30971" s="3"/>
      <c r="K30971" s="3"/>
      <c r="L30971" s="3"/>
      <c r="M30971" s="3"/>
      <c r="N30971" s="3"/>
    </row>
    <row r="30972">
      <c r="A30972" s="3"/>
      <c r="B30972" s="3"/>
      <c r="C30972" s="3"/>
      <c r="D30972" s="3"/>
      <c r="E30972" s="3"/>
      <c r="F30972" s="3"/>
      <c r="G30972" s="3"/>
      <c r="H30972" s="3"/>
      <c r="I30972" s="3"/>
      <c r="J30972" s="3"/>
      <c r="K30972" s="3"/>
      <c r="L30972" s="3"/>
      <c r="M30972" s="3"/>
      <c r="N30972" s="3"/>
    </row>
    <row r="30973">
      <c r="A30973" s="3"/>
      <c r="B30973" s="3"/>
      <c r="C30973" s="3"/>
      <c r="D30973" s="3"/>
      <c r="E30973" s="3"/>
      <c r="F30973" s="3"/>
      <c r="G30973" s="3"/>
      <c r="H30973" s="3"/>
      <c r="I30973" s="3"/>
      <c r="J30973" s="3"/>
      <c r="K30973" s="3"/>
      <c r="L30973" s="3"/>
      <c r="M30973" s="3"/>
      <c r="N30973" s="3"/>
    </row>
    <row r="30974">
      <c r="A30974" s="3"/>
      <c r="B30974" s="3"/>
      <c r="C30974" s="3"/>
      <c r="D30974" s="3"/>
      <c r="E30974" s="3"/>
      <c r="F30974" s="3"/>
      <c r="G30974" s="3"/>
      <c r="H30974" s="3"/>
      <c r="I30974" s="3"/>
      <c r="J30974" s="3"/>
      <c r="K30974" s="3"/>
      <c r="L30974" s="3"/>
      <c r="M30974" s="3"/>
      <c r="N30974" s="3"/>
    </row>
    <row r="30975">
      <c r="A30975" s="3"/>
      <c r="B30975" s="3"/>
      <c r="C30975" s="3"/>
      <c r="D30975" s="3"/>
      <c r="E30975" s="3"/>
      <c r="F30975" s="3"/>
      <c r="G30975" s="3"/>
      <c r="H30975" s="3"/>
      <c r="I30975" s="3"/>
      <c r="J30975" s="3"/>
      <c r="K30975" s="3"/>
      <c r="L30975" s="3"/>
      <c r="M30975" s="3"/>
      <c r="N30975" s="3"/>
    </row>
    <row r="30976">
      <c r="A30976" s="3"/>
      <c r="B30976" s="3"/>
      <c r="C30976" s="3"/>
      <c r="D30976" s="3"/>
      <c r="E30976" s="3"/>
      <c r="F30976" s="3"/>
      <c r="G30976" s="3"/>
      <c r="H30976" s="3"/>
      <c r="I30976" s="3"/>
      <c r="J30976" s="3"/>
      <c r="K30976" s="3"/>
      <c r="L30976" s="3"/>
      <c r="M30976" s="3"/>
      <c r="N30976" s="3"/>
    </row>
    <row r="30977">
      <c r="A30977" s="3"/>
      <c r="B30977" s="3"/>
      <c r="C30977" s="3"/>
      <c r="D30977" s="3"/>
      <c r="E30977" s="3"/>
      <c r="F30977" s="3"/>
      <c r="G30977" s="3"/>
      <c r="H30977" s="3"/>
      <c r="I30977" s="3"/>
      <c r="J30977" s="3"/>
      <c r="K30977" s="3"/>
      <c r="L30977" s="3"/>
      <c r="M30977" s="3"/>
      <c r="N30977" s="3"/>
    </row>
    <row r="30978">
      <c r="A30978" s="3"/>
      <c r="B30978" s="3"/>
      <c r="C30978" s="3"/>
      <c r="D30978" s="3"/>
      <c r="E30978" s="3"/>
      <c r="F30978" s="3"/>
      <c r="G30978" s="3"/>
      <c r="H30978" s="3"/>
      <c r="I30978" s="3"/>
      <c r="J30978" s="3"/>
      <c r="K30978" s="3"/>
      <c r="L30978" s="3"/>
      <c r="M30978" s="3"/>
      <c r="N30978" s="3"/>
    </row>
    <row r="30979">
      <c r="A30979" s="3"/>
      <c r="B30979" s="3"/>
      <c r="C30979" s="3"/>
      <c r="D30979" s="3"/>
      <c r="E30979" s="3"/>
      <c r="F30979" s="3"/>
      <c r="G30979" s="3"/>
      <c r="H30979" s="3"/>
      <c r="I30979" s="3"/>
      <c r="J30979" s="3"/>
      <c r="K30979" s="3"/>
      <c r="L30979" s="3"/>
      <c r="M30979" s="3"/>
      <c r="N30979" s="3"/>
    </row>
    <row r="30980">
      <c r="A30980" s="3"/>
      <c r="B30980" s="3"/>
      <c r="C30980" s="3"/>
      <c r="D30980" s="3"/>
      <c r="E30980" s="3"/>
      <c r="F30980" s="3"/>
      <c r="G30980" s="3"/>
      <c r="H30980" s="3"/>
      <c r="I30980" s="3"/>
      <c r="J30980" s="3"/>
      <c r="K30980" s="3"/>
      <c r="L30980" s="3"/>
      <c r="M30980" s="3"/>
      <c r="N30980" s="3"/>
    </row>
    <row r="30981">
      <c r="A30981" s="3"/>
      <c r="B30981" s="3"/>
      <c r="C30981" s="3"/>
      <c r="D30981" s="3"/>
      <c r="E30981" s="3"/>
      <c r="F30981" s="3"/>
      <c r="G30981" s="3"/>
      <c r="H30981" s="3"/>
      <c r="I30981" s="3"/>
      <c r="J30981" s="3"/>
      <c r="K30981" s="3"/>
      <c r="L30981" s="3"/>
      <c r="M30981" s="3"/>
      <c r="N30981" s="3"/>
    </row>
    <row r="30982">
      <c r="A30982" s="3"/>
      <c r="B30982" s="3"/>
      <c r="C30982" s="3"/>
      <c r="D30982" s="3"/>
      <c r="E30982" s="3"/>
      <c r="F30982" s="3"/>
      <c r="G30982" s="3"/>
      <c r="H30982" s="3"/>
      <c r="I30982" s="3"/>
      <c r="J30982" s="3"/>
      <c r="K30982" s="3"/>
      <c r="L30982" s="3"/>
      <c r="M30982" s="3"/>
      <c r="N30982" s="3"/>
    </row>
    <row r="30983">
      <c r="A30983" s="3"/>
      <c r="B30983" s="3"/>
      <c r="C30983" s="3"/>
      <c r="D30983" s="3"/>
      <c r="E30983" s="3"/>
      <c r="F30983" s="3"/>
      <c r="G30983" s="3"/>
      <c r="H30983" s="3"/>
      <c r="I30983" s="3"/>
      <c r="J30983" s="3"/>
      <c r="K30983" s="3"/>
      <c r="L30983" s="3"/>
      <c r="M30983" s="3"/>
      <c r="N30983" s="3"/>
    </row>
    <row r="30984">
      <c r="A30984" s="3"/>
      <c r="B30984" s="3"/>
      <c r="C30984" s="3"/>
      <c r="D30984" s="3"/>
      <c r="E30984" s="3"/>
      <c r="F30984" s="3"/>
      <c r="G30984" s="3"/>
      <c r="H30984" s="3"/>
      <c r="I30984" s="3"/>
      <c r="J30984" s="3"/>
      <c r="K30984" s="3"/>
      <c r="L30984" s="3"/>
      <c r="M30984" s="3"/>
      <c r="N30984" s="3"/>
    </row>
    <row r="30985">
      <c r="A30985" s="3"/>
      <c r="B30985" s="3"/>
      <c r="C30985" s="3"/>
      <c r="D30985" s="3"/>
      <c r="E30985" s="3"/>
      <c r="F30985" s="3"/>
      <c r="G30985" s="3"/>
      <c r="H30985" s="3"/>
      <c r="I30985" s="3"/>
      <c r="J30985" s="3"/>
      <c r="K30985" s="3"/>
      <c r="L30985" s="3"/>
      <c r="M30985" s="3"/>
      <c r="N30985" s="3"/>
    </row>
    <row r="30986">
      <c r="A30986" s="3"/>
      <c r="B30986" s="3"/>
      <c r="C30986" s="3"/>
      <c r="D30986" s="3"/>
      <c r="E30986" s="3"/>
      <c r="F30986" s="3"/>
      <c r="G30986" s="3"/>
      <c r="H30986" s="3"/>
      <c r="I30986" s="3"/>
      <c r="J30986" s="3"/>
      <c r="K30986" s="3"/>
      <c r="L30986" s="3"/>
      <c r="M30986" s="3"/>
      <c r="N30986" s="3"/>
    </row>
    <row r="30987">
      <c r="A30987" s="3"/>
      <c r="B30987" s="3"/>
      <c r="C30987" s="3"/>
      <c r="D30987" s="3"/>
      <c r="E30987" s="3"/>
      <c r="F30987" s="3"/>
      <c r="G30987" s="3"/>
      <c r="H30987" s="3"/>
      <c r="I30987" s="3"/>
      <c r="J30987" s="3"/>
      <c r="K30987" s="3"/>
      <c r="L30987" s="3"/>
      <c r="M30987" s="3"/>
      <c r="N30987" s="3"/>
    </row>
    <row r="30988">
      <c r="A30988" s="3"/>
      <c r="B30988" s="3"/>
      <c r="C30988" s="3"/>
      <c r="D30988" s="3"/>
      <c r="E30988" s="3"/>
      <c r="F30988" s="3"/>
      <c r="G30988" s="3"/>
      <c r="H30988" s="3"/>
      <c r="I30988" s="3"/>
      <c r="J30988" s="3"/>
      <c r="K30988" s="3"/>
      <c r="L30988" s="3"/>
      <c r="M30988" s="3"/>
      <c r="N30988" s="3"/>
    </row>
    <row r="30989">
      <c r="A30989" s="3"/>
      <c r="B30989" s="3"/>
      <c r="C30989" s="3"/>
      <c r="D30989" s="3"/>
      <c r="E30989" s="3"/>
      <c r="F30989" s="3"/>
      <c r="G30989" s="3"/>
      <c r="H30989" s="3"/>
      <c r="I30989" s="3"/>
      <c r="J30989" s="3"/>
      <c r="K30989" s="3"/>
      <c r="L30989" s="3"/>
      <c r="M30989" s="3"/>
      <c r="N30989" s="3"/>
    </row>
    <row r="30990">
      <c r="A30990" s="3"/>
      <c r="B30990" s="3"/>
      <c r="C30990" s="3"/>
      <c r="D30990" s="3"/>
      <c r="E30990" s="3"/>
      <c r="F30990" s="3"/>
      <c r="G30990" s="3"/>
      <c r="H30990" s="3"/>
      <c r="I30990" s="3"/>
      <c r="J30990" s="3"/>
      <c r="K30990" s="3"/>
      <c r="L30990" s="3"/>
      <c r="M30990" s="3"/>
      <c r="N30990" s="3"/>
    </row>
    <row r="30991">
      <c r="A30991" s="3"/>
      <c r="B30991" s="3"/>
      <c r="C30991" s="3"/>
      <c r="D30991" s="3"/>
      <c r="E30991" s="3"/>
      <c r="F30991" s="3"/>
      <c r="G30991" s="3"/>
      <c r="H30991" s="3"/>
      <c r="I30991" s="3"/>
      <c r="J30991" s="3"/>
      <c r="K30991" s="3"/>
      <c r="L30991" s="3"/>
      <c r="M30991" s="3"/>
      <c r="N30991" s="3"/>
    </row>
    <row r="30992">
      <c r="A30992" s="3"/>
      <c r="B30992" s="3"/>
      <c r="C30992" s="3"/>
      <c r="D30992" s="3"/>
      <c r="E30992" s="3"/>
      <c r="F30992" s="3"/>
      <c r="G30992" s="3"/>
      <c r="H30992" s="3"/>
      <c r="I30992" s="3"/>
      <c r="J30992" s="3"/>
      <c r="K30992" s="3"/>
      <c r="L30992" s="3"/>
      <c r="M30992" s="3"/>
      <c r="N30992" s="3"/>
    </row>
    <row r="30993">
      <c r="A30993" s="3"/>
      <c r="B30993" s="3"/>
      <c r="C30993" s="3"/>
      <c r="D30993" s="3"/>
      <c r="E30993" s="3"/>
      <c r="F30993" s="3"/>
      <c r="G30993" s="3"/>
      <c r="H30993" s="3"/>
      <c r="I30993" s="3"/>
      <c r="J30993" s="3"/>
      <c r="K30993" s="3"/>
      <c r="L30993" s="3"/>
      <c r="M30993" s="3"/>
      <c r="N30993" s="3"/>
    </row>
    <row r="30994">
      <c r="A30994" s="3"/>
      <c r="B30994" s="3"/>
      <c r="C30994" s="3"/>
      <c r="D30994" s="3"/>
      <c r="E30994" s="3"/>
      <c r="F30994" s="3"/>
      <c r="G30994" s="3"/>
      <c r="H30994" s="3"/>
      <c r="I30994" s="3"/>
      <c r="J30994" s="3"/>
      <c r="K30994" s="3"/>
      <c r="L30994" s="3"/>
      <c r="M30994" s="3"/>
      <c r="N30994" s="3"/>
    </row>
    <row r="30995">
      <c r="A30995" s="3"/>
      <c r="B30995" s="3"/>
      <c r="C30995" s="3"/>
      <c r="D30995" s="3"/>
      <c r="E30995" s="3"/>
      <c r="F30995" s="3"/>
      <c r="G30995" s="3"/>
      <c r="H30995" s="3"/>
      <c r="I30995" s="3"/>
      <c r="J30995" s="3"/>
      <c r="K30995" s="3"/>
      <c r="L30995" s="3"/>
      <c r="M30995" s="3"/>
      <c r="N30995" s="3"/>
    </row>
    <row r="30996">
      <c r="A30996" s="3"/>
      <c r="B30996" s="3"/>
      <c r="C30996" s="3"/>
      <c r="D30996" s="3"/>
      <c r="E30996" s="3"/>
      <c r="F30996" s="3"/>
      <c r="G30996" s="3"/>
      <c r="H30996" s="3"/>
      <c r="I30996" s="3"/>
      <c r="J30996" s="3"/>
      <c r="K30996" s="3"/>
      <c r="L30996" s="3"/>
      <c r="M30996" s="3"/>
      <c r="N30996" s="3"/>
    </row>
    <row r="30997">
      <c r="A30997" s="3"/>
      <c r="B30997" s="3"/>
      <c r="C30997" s="3"/>
      <c r="D30997" s="3"/>
      <c r="E30997" s="3"/>
      <c r="F30997" s="3"/>
      <c r="G30997" s="3"/>
      <c r="H30997" s="3"/>
      <c r="I30997" s="3"/>
      <c r="J30997" s="3"/>
      <c r="K30997" s="3"/>
      <c r="L30997" s="3"/>
      <c r="M30997" s="3"/>
      <c r="N30997" s="3"/>
    </row>
    <row r="30998">
      <c r="A30998" s="3"/>
      <c r="B30998" s="3"/>
      <c r="C30998" s="3"/>
      <c r="D30998" s="3"/>
      <c r="E30998" s="3"/>
      <c r="F30998" s="3"/>
      <c r="G30998" s="3"/>
      <c r="H30998" s="3"/>
      <c r="I30998" s="3"/>
      <c r="J30998" s="3"/>
      <c r="K30998" s="3"/>
      <c r="L30998" s="3"/>
      <c r="M30998" s="3"/>
      <c r="N30998" s="3"/>
    </row>
    <row r="30999">
      <c r="A30999" s="3"/>
      <c r="B30999" s="3"/>
      <c r="C30999" s="3"/>
      <c r="D30999" s="3"/>
      <c r="E30999" s="3"/>
      <c r="F30999" s="3"/>
      <c r="G30999" s="3"/>
      <c r="H30999" s="3"/>
      <c r="I30999" s="3"/>
      <c r="J30999" s="3"/>
      <c r="K30999" s="3"/>
      <c r="L30999" s="3"/>
      <c r="M30999" s="3"/>
      <c r="N30999" s="3"/>
    </row>
    <row r="31000">
      <c r="A31000" s="3"/>
      <c r="B31000" s="3"/>
      <c r="C31000" s="3"/>
      <c r="D31000" s="3"/>
      <c r="E31000" s="3"/>
      <c r="F31000" s="3"/>
      <c r="G31000" s="3"/>
      <c r="H31000" s="3"/>
      <c r="I31000" s="3"/>
      <c r="J31000" s="3"/>
      <c r="K31000" s="3"/>
      <c r="L31000" s="3"/>
      <c r="M31000" s="3"/>
      <c r="N31000" s="3"/>
    </row>
    <row r="31001">
      <c r="A31001" s="3"/>
      <c r="B31001" s="3"/>
      <c r="C31001" s="3"/>
      <c r="D31001" s="3"/>
      <c r="E31001" s="3"/>
      <c r="F31001" s="3"/>
      <c r="G31001" s="3"/>
      <c r="H31001" s="3"/>
      <c r="I31001" s="3"/>
      <c r="J31001" s="3"/>
      <c r="K31001" s="3"/>
      <c r="L31001" s="3"/>
      <c r="M31001" s="3"/>
      <c r="N31001" s="3"/>
    </row>
    <row r="31002">
      <c r="A31002" s="3"/>
      <c r="B31002" s="3"/>
      <c r="C31002" s="3"/>
      <c r="D31002" s="3"/>
      <c r="E31002" s="3"/>
      <c r="F31002" s="3"/>
      <c r="G31002" s="3"/>
      <c r="H31002" s="3"/>
      <c r="I31002" s="3"/>
      <c r="J31002" s="3"/>
      <c r="K31002" s="3"/>
      <c r="L31002" s="3"/>
      <c r="M31002" s="3"/>
      <c r="N31002" s="3"/>
    </row>
    <row r="31003">
      <c r="A31003" s="3"/>
      <c r="B31003" s="3"/>
      <c r="C31003" s="3"/>
      <c r="D31003" s="3"/>
      <c r="E31003" s="3"/>
      <c r="F31003" s="3"/>
      <c r="G31003" s="3"/>
      <c r="H31003" s="3"/>
      <c r="I31003" s="3"/>
      <c r="J31003" s="3"/>
      <c r="K31003" s="3"/>
      <c r="L31003" s="3"/>
      <c r="M31003" s="3"/>
      <c r="N31003" s="3"/>
    </row>
    <row r="31004">
      <c r="A31004" s="3"/>
      <c r="B31004" s="3"/>
      <c r="C31004" s="3"/>
      <c r="D31004" s="3"/>
      <c r="E31004" s="3"/>
      <c r="F31004" s="3"/>
      <c r="G31004" s="3"/>
      <c r="H31004" s="3"/>
      <c r="I31004" s="3"/>
      <c r="J31004" s="3"/>
      <c r="K31004" s="3"/>
      <c r="L31004" s="3"/>
      <c r="M31004" s="3"/>
      <c r="N31004" s="3"/>
    </row>
    <row r="31005">
      <c r="A31005" s="3"/>
      <c r="B31005" s="3"/>
      <c r="C31005" s="3"/>
      <c r="D31005" s="3"/>
      <c r="E31005" s="3"/>
      <c r="F31005" s="3"/>
      <c r="G31005" s="3"/>
      <c r="H31005" s="3"/>
      <c r="I31005" s="3"/>
      <c r="J31005" s="3"/>
      <c r="K31005" s="3"/>
      <c r="L31005" s="3"/>
      <c r="M31005" s="3"/>
      <c r="N31005" s="3"/>
    </row>
    <row r="31006">
      <c r="A31006" s="3"/>
      <c r="B31006" s="3"/>
      <c r="C31006" s="3"/>
      <c r="D31006" s="3"/>
      <c r="E31006" s="3"/>
      <c r="F31006" s="3"/>
      <c r="G31006" s="3"/>
      <c r="H31006" s="3"/>
      <c r="I31006" s="3"/>
      <c r="J31006" s="3"/>
      <c r="K31006" s="3"/>
      <c r="L31006" s="3"/>
      <c r="M31006" s="3"/>
      <c r="N31006" s="3"/>
    </row>
    <row r="31007">
      <c r="A31007" s="3"/>
      <c r="B31007" s="3"/>
      <c r="C31007" s="3"/>
      <c r="D31007" s="3"/>
      <c r="E31007" s="3"/>
      <c r="F31007" s="3"/>
      <c r="G31007" s="3"/>
      <c r="H31007" s="3"/>
      <c r="I31007" s="3"/>
      <c r="J31007" s="3"/>
      <c r="K31007" s="3"/>
      <c r="L31007" s="3"/>
      <c r="M31007" s="3"/>
      <c r="N31007" s="3"/>
    </row>
    <row r="31008">
      <c r="A31008" s="3"/>
      <c r="B31008" s="3"/>
      <c r="C31008" s="3"/>
      <c r="D31008" s="3"/>
      <c r="E31008" s="3"/>
      <c r="F31008" s="3"/>
      <c r="G31008" s="3"/>
      <c r="H31008" s="3"/>
      <c r="I31008" s="3"/>
      <c r="J31008" s="3"/>
      <c r="K31008" s="3"/>
      <c r="L31008" s="3"/>
      <c r="M31008" s="3"/>
      <c r="N31008" s="3"/>
    </row>
    <row r="31009">
      <c r="A31009" s="3"/>
      <c r="B31009" s="3"/>
      <c r="C31009" s="3"/>
      <c r="D31009" s="3"/>
      <c r="E31009" s="3"/>
      <c r="F31009" s="3"/>
      <c r="G31009" s="3"/>
      <c r="H31009" s="3"/>
      <c r="I31009" s="3"/>
      <c r="J31009" s="3"/>
      <c r="K31009" s="3"/>
      <c r="L31009" s="3"/>
      <c r="M31009" s="3"/>
      <c r="N31009" s="3"/>
    </row>
    <row r="31010">
      <c r="A31010" s="3"/>
      <c r="B31010" s="3"/>
      <c r="C31010" s="3"/>
      <c r="D31010" s="3"/>
      <c r="E31010" s="3"/>
      <c r="F31010" s="3"/>
      <c r="G31010" s="3"/>
      <c r="H31010" s="3"/>
      <c r="I31010" s="3"/>
      <c r="J31010" s="3"/>
      <c r="K31010" s="3"/>
      <c r="L31010" s="3"/>
      <c r="M31010" s="3"/>
      <c r="N31010" s="3"/>
    </row>
    <row r="31011">
      <c r="A31011" s="3"/>
      <c r="B31011" s="3"/>
      <c r="C31011" s="3"/>
      <c r="D31011" s="3"/>
      <c r="E31011" s="3"/>
      <c r="F31011" s="3"/>
      <c r="G31011" s="3"/>
      <c r="H31011" s="3"/>
      <c r="I31011" s="3"/>
      <c r="J31011" s="3"/>
      <c r="K31011" s="3"/>
      <c r="L31011" s="3"/>
      <c r="M31011" s="3"/>
      <c r="N31011" s="3"/>
    </row>
    <row r="31012">
      <c r="A31012" s="3"/>
      <c r="B31012" s="3"/>
      <c r="C31012" s="3"/>
      <c r="D31012" s="3"/>
      <c r="E31012" s="3"/>
      <c r="F31012" s="3"/>
      <c r="G31012" s="3"/>
      <c r="H31012" s="3"/>
      <c r="I31012" s="3"/>
      <c r="J31012" s="3"/>
      <c r="K31012" s="3"/>
      <c r="L31012" s="3"/>
      <c r="M31012" s="3"/>
      <c r="N31012" s="3"/>
    </row>
    <row r="31013">
      <c r="A31013" s="3"/>
      <c r="B31013" s="3"/>
      <c r="C31013" s="3"/>
      <c r="D31013" s="3"/>
      <c r="E31013" s="3"/>
      <c r="F31013" s="3"/>
      <c r="G31013" s="3"/>
      <c r="H31013" s="3"/>
      <c r="I31013" s="3"/>
      <c r="J31013" s="3"/>
      <c r="K31013" s="3"/>
      <c r="L31013" s="3"/>
      <c r="M31013" s="3"/>
      <c r="N31013" s="3"/>
    </row>
    <row r="31014">
      <c r="A31014" s="3"/>
      <c r="B31014" s="3"/>
      <c r="C31014" s="3"/>
      <c r="D31014" s="3"/>
      <c r="E31014" s="3"/>
      <c r="F31014" s="3"/>
      <c r="G31014" s="3"/>
      <c r="H31014" s="3"/>
      <c r="I31014" s="3"/>
      <c r="J31014" s="3"/>
      <c r="K31014" s="3"/>
      <c r="L31014" s="3"/>
      <c r="M31014" s="3"/>
      <c r="N31014" s="3"/>
    </row>
    <row r="31015">
      <c r="A31015" s="3"/>
      <c r="B31015" s="3"/>
      <c r="C31015" s="3"/>
      <c r="D31015" s="3"/>
      <c r="E31015" s="3"/>
      <c r="F31015" s="3"/>
      <c r="G31015" s="3"/>
      <c r="H31015" s="3"/>
      <c r="I31015" s="3"/>
      <c r="J31015" s="3"/>
      <c r="K31015" s="3"/>
      <c r="L31015" s="3"/>
      <c r="M31015" s="3"/>
      <c r="N31015" s="3"/>
    </row>
    <row r="31016">
      <c r="A31016" s="3"/>
      <c r="B31016" s="3"/>
      <c r="C31016" s="3"/>
      <c r="D31016" s="3"/>
      <c r="E31016" s="3"/>
      <c r="F31016" s="3"/>
      <c r="G31016" s="3"/>
      <c r="H31016" s="3"/>
      <c r="I31016" s="3"/>
      <c r="J31016" s="3"/>
      <c r="K31016" s="3"/>
      <c r="L31016" s="3"/>
      <c r="M31016" s="3"/>
      <c r="N31016" s="3"/>
    </row>
    <row r="31017">
      <c r="A31017" s="3"/>
      <c r="B31017" s="3"/>
      <c r="C31017" s="3"/>
      <c r="D31017" s="3"/>
      <c r="E31017" s="3"/>
      <c r="F31017" s="3"/>
      <c r="G31017" s="3"/>
      <c r="H31017" s="3"/>
      <c r="I31017" s="3"/>
      <c r="J31017" s="3"/>
      <c r="K31017" s="3"/>
      <c r="L31017" s="3"/>
      <c r="M31017" s="3"/>
      <c r="N31017" s="3"/>
    </row>
    <row r="31018">
      <c r="A31018" s="3"/>
      <c r="B31018" s="3"/>
      <c r="C31018" s="3"/>
      <c r="D31018" s="3"/>
      <c r="E31018" s="3"/>
      <c r="F31018" s="3"/>
      <c r="G31018" s="3"/>
      <c r="H31018" s="3"/>
      <c r="I31018" s="3"/>
      <c r="J31018" s="3"/>
      <c r="K31018" s="3"/>
      <c r="L31018" s="3"/>
      <c r="M31018" s="3"/>
      <c r="N31018" s="3"/>
    </row>
    <row r="31019">
      <c r="A31019" s="3"/>
      <c r="B31019" s="3"/>
      <c r="C31019" s="3"/>
      <c r="D31019" s="3"/>
      <c r="E31019" s="3"/>
      <c r="F31019" s="3"/>
      <c r="G31019" s="3"/>
      <c r="H31019" s="3"/>
      <c r="I31019" s="3"/>
      <c r="J31019" s="3"/>
      <c r="K31019" s="3"/>
      <c r="L31019" s="3"/>
      <c r="M31019" s="3"/>
      <c r="N31019" s="3"/>
    </row>
    <row r="31020">
      <c r="A31020" s="3"/>
      <c r="B31020" s="3"/>
      <c r="C31020" s="3"/>
      <c r="D31020" s="3"/>
      <c r="E31020" s="3"/>
      <c r="F31020" s="3"/>
      <c r="G31020" s="3"/>
      <c r="H31020" s="3"/>
      <c r="I31020" s="3"/>
      <c r="J31020" s="3"/>
      <c r="K31020" s="3"/>
      <c r="L31020" s="3"/>
      <c r="M31020" s="3"/>
      <c r="N31020" s="3"/>
    </row>
    <row r="31021">
      <c r="A31021" s="3"/>
      <c r="B31021" s="3"/>
      <c r="C31021" s="3"/>
      <c r="D31021" s="3"/>
      <c r="E31021" s="3"/>
      <c r="F31021" s="3"/>
      <c r="G31021" s="3"/>
      <c r="H31021" s="3"/>
      <c r="I31021" s="3"/>
      <c r="J31021" s="3"/>
      <c r="K31021" s="3"/>
      <c r="L31021" s="3"/>
      <c r="M31021" s="3"/>
      <c r="N31021" s="3"/>
    </row>
    <row r="31022">
      <c r="A31022" s="3"/>
      <c r="B31022" s="3"/>
      <c r="C31022" s="3"/>
      <c r="D31022" s="3"/>
      <c r="E31022" s="3"/>
      <c r="F31022" s="3"/>
      <c r="G31022" s="3"/>
      <c r="H31022" s="3"/>
      <c r="I31022" s="3"/>
      <c r="J31022" s="3"/>
      <c r="K31022" s="3"/>
      <c r="L31022" s="3"/>
      <c r="M31022" s="3"/>
      <c r="N31022" s="3"/>
    </row>
    <row r="31023">
      <c r="A31023" s="3"/>
      <c r="B31023" s="3"/>
      <c r="C31023" s="3"/>
      <c r="D31023" s="3"/>
      <c r="E31023" s="3"/>
      <c r="F31023" s="3"/>
      <c r="G31023" s="3"/>
      <c r="H31023" s="3"/>
      <c r="I31023" s="3"/>
      <c r="J31023" s="3"/>
      <c r="K31023" s="3"/>
      <c r="L31023" s="3"/>
      <c r="M31023" s="3"/>
      <c r="N31023" s="3"/>
    </row>
    <row r="31024">
      <c r="A31024" s="3"/>
      <c r="B31024" s="3"/>
      <c r="C31024" s="3"/>
      <c r="D31024" s="3"/>
      <c r="E31024" s="3"/>
      <c r="F31024" s="3"/>
      <c r="G31024" s="3"/>
      <c r="H31024" s="3"/>
      <c r="I31024" s="3"/>
      <c r="J31024" s="3"/>
      <c r="K31024" s="3"/>
      <c r="L31024" s="3"/>
      <c r="M31024" s="3"/>
      <c r="N31024" s="3"/>
    </row>
    <row r="31025">
      <c r="A31025" s="3"/>
      <c r="B31025" s="3"/>
      <c r="C31025" s="3"/>
      <c r="D31025" s="3"/>
      <c r="E31025" s="3"/>
      <c r="F31025" s="3"/>
      <c r="G31025" s="3"/>
      <c r="H31025" s="3"/>
      <c r="I31025" s="3"/>
      <c r="J31025" s="3"/>
      <c r="K31025" s="3"/>
      <c r="L31025" s="3"/>
      <c r="M31025" s="3"/>
      <c r="N31025" s="3"/>
    </row>
    <row r="31026">
      <c r="A31026" s="3"/>
      <c r="B31026" s="3"/>
      <c r="C31026" s="3"/>
      <c r="D31026" s="3"/>
      <c r="E31026" s="3"/>
      <c r="F31026" s="3"/>
      <c r="G31026" s="3"/>
      <c r="H31026" s="3"/>
      <c r="I31026" s="3"/>
      <c r="J31026" s="3"/>
      <c r="K31026" s="3"/>
      <c r="L31026" s="3"/>
      <c r="M31026" s="3"/>
      <c r="N31026" s="3"/>
    </row>
    <row r="31027">
      <c r="A31027" s="3"/>
      <c r="B31027" s="3"/>
      <c r="C31027" s="3"/>
      <c r="D31027" s="3"/>
      <c r="E31027" s="3"/>
      <c r="F31027" s="3"/>
      <c r="G31027" s="3"/>
      <c r="H31027" s="3"/>
      <c r="I31027" s="3"/>
      <c r="J31027" s="3"/>
      <c r="K31027" s="3"/>
      <c r="L31027" s="3"/>
      <c r="M31027" s="3"/>
      <c r="N31027" s="3"/>
    </row>
    <row r="31028">
      <c r="A31028" s="3"/>
      <c r="B31028" s="3"/>
      <c r="C31028" s="3"/>
      <c r="D31028" s="3"/>
      <c r="E31028" s="3"/>
      <c r="F31028" s="3"/>
      <c r="G31028" s="3"/>
      <c r="H31028" s="3"/>
      <c r="I31028" s="3"/>
      <c r="J31028" s="3"/>
      <c r="K31028" s="3"/>
      <c r="L31028" s="3"/>
      <c r="M31028" s="3"/>
      <c r="N31028" s="3"/>
    </row>
    <row r="31029">
      <c r="A31029" s="3"/>
      <c r="B31029" s="3"/>
      <c r="C31029" s="3"/>
      <c r="D31029" s="3"/>
      <c r="E31029" s="3"/>
      <c r="F31029" s="3"/>
      <c r="G31029" s="3"/>
      <c r="H31029" s="3"/>
      <c r="I31029" s="3"/>
      <c r="J31029" s="3"/>
      <c r="K31029" s="3"/>
      <c r="L31029" s="3"/>
      <c r="M31029" s="3"/>
      <c r="N31029" s="3"/>
    </row>
    <row r="31030">
      <c r="A31030" s="3"/>
      <c r="B31030" s="3"/>
      <c r="C31030" s="3"/>
      <c r="D31030" s="3"/>
      <c r="E31030" s="3"/>
      <c r="F31030" s="3"/>
      <c r="G31030" s="3"/>
      <c r="H31030" s="3"/>
      <c r="I31030" s="3"/>
      <c r="J31030" s="3"/>
      <c r="K31030" s="3"/>
      <c r="L31030" s="3"/>
      <c r="M31030" s="3"/>
      <c r="N31030" s="3"/>
    </row>
    <row r="31031">
      <c r="A31031" s="3"/>
      <c r="B31031" s="3"/>
      <c r="C31031" s="3"/>
      <c r="D31031" s="3"/>
      <c r="E31031" s="3"/>
      <c r="F31031" s="3"/>
      <c r="G31031" s="3"/>
      <c r="H31031" s="3"/>
      <c r="I31031" s="3"/>
      <c r="J31031" s="3"/>
      <c r="K31031" s="3"/>
      <c r="L31031" s="3"/>
      <c r="M31031" s="3"/>
      <c r="N31031" s="3"/>
    </row>
    <row r="31032">
      <c r="A31032" s="3"/>
      <c r="B31032" s="3"/>
      <c r="C31032" s="3"/>
      <c r="D31032" s="3"/>
      <c r="E31032" s="3"/>
      <c r="F31032" s="3"/>
      <c r="G31032" s="3"/>
      <c r="H31032" s="3"/>
      <c r="I31032" s="3"/>
      <c r="J31032" s="3"/>
      <c r="K31032" s="3"/>
      <c r="L31032" s="3"/>
      <c r="M31032" s="3"/>
      <c r="N31032" s="3"/>
    </row>
    <row r="31033">
      <c r="A31033" s="3"/>
      <c r="B31033" s="3"/>
      <c r="C31033" s="3"/>
      <c r="D31033" s="3"/>
      <c r="E31033" s="3"/>
      <c r="F31033" s="3"/>
      <c r="G31033" s="3"/>
      <c r="H31033" s="3"/>
      <c r="I31033" s="3"/>
      <c r="J31033" s="3"/>
      <c r="K31033" s="3"/>
      <c r="L31033" s="3"/>
      <c r="M31033" s="3"/>
      <c r="N31033" s="3"/>
    </row>
    <row r="31034">
      <c r="A31034" s="3"/>
      <c r="B31034" s="3"/>
      <c r="C31034" s="3"/>
      <c r="D31034" s="3"/>
      <c r="E31034" s="3"/>
      <c r="F31034" s="3"/>
      <c r="G31034" s="3"/>
      <c r="H31034" s="3"/>
      <c r="I31034" s="3"/>
      <c r="J31034" s="3"/>
      <c r="K31034" s="3"/>
      <c r="L31034" s="3"/>
      <c r="M31034" s="3"/>
      <c r="N31034" s="3"/>
    </row>
    <row r="31035">
      <c r="A31035" s="3"/>
      <c r="B31035" s="3"/>
      <c r="C31035" s="3"/>
      <c r="D31035" s="3"/>
      <c r="E31035" s="3"/>
      <c r="F31035" s="3"/>
      <c r="G31035" s="3"/>
      <c r="H31035" s="3"/>
      <c r="I31035" s="3"/>
      <c r="J31035" s="3"/>
      <c r="K31035" s="3"/>
      <c r="L31035" s="3"/>
      <c r="M31035" s="3"/>
      <c r="N31035" s="3"/>
    </row>
    <row r="31036">
      <c r="A31036" s="3"/>
      <c r="B31036" s="3"/>
      <c r="C31036" s="3"/>
      <c r="D31036" s="3"/>
      <c r="E31036" s="3"/>
      <c r="F31036" s="3"/>
      <c r="G31036" s="3"/>
      <c r="H31036" s="3"/>
      <c r="I31036" s="3"/>
      <c r="J31036" s="3"/>
      <c r="K31036" s="3"/>
      <c r="L31036" s="3"/>
      <c r="M31036" s="3"/>
      <c r="N31036" s="3"/>
    </row>
    <row r="31037">
      <c r="A31037" s="3"/>
      <c r="B31037" s="3"/>
      <c r="C31037" s="3"/>
      <c r="D31037" s="3"/>
      <c r="E31037" s="3"/>
      <c r="F31037" s="3"/>
      <c r="G31037" s="3"/>
      <c r="H31037" s="3"/>
      <c r="I31037" s="3"/>
      <c r="J31037" s="3"/>
      <c r="K31037" s="3"/>
      <c r="L31037" s="3"/>
      <c r="M31037" s="3"/>
      <c r="N31037" s="3"/>
    </row>
    <row r="31038">
      <c r="A31038" s="3"/>
      <c r="B31038" s="3"/>
      <c r="C31038" s="3"/>
      <c r="D31038" s="3"/>
      <c r="E31038" s="3"/>
      <c r="F31038" s="3"/>
      <c r="G31038" s="3"/>
      <c r="H31038" s="3"/>
      <c r="I31038" s="3"/>
      <c r="J31038" s="3"/>
      <c r="K31038" s="3"/>
      <c r="L31038" s="3"/>
      <c r="M31038" s="3"/>
      <c r="N31038" s="3"/>
    </row>
    <row r="31039">
      <c r="A31039" s="3"/>
      <c r="B31039" s="3"/>
      <c r="C31039" s="3"/>
      <c r="D31039" s="3"/>
      <c r="E31039" s="3"/>
      <c r="F31039" s="3"/>
      <c r="G31039" s="3"/>
      <c r="H31039" s="3"/>
      <c r="I31039" s="3"/>
      <c r="J31039" s="3"/>
      <c r="K31039" s="3"/>
      <c r="L31039" s="3"/>
      <c r="M31039" s="3"/>
      <c r="N31039" s="3"/>
    </row>
    <row r="31040">
      <c r="A31040" s="3"/>
      <c r="B31040" s="3"/>
      <c r="C31040" s="3"/>
      <c r="D31040" s="3"/>
      <c r="E31040" s="3"/>
      <c r="F31040" s="3"/>
      <c r="G31040" s="3"/>
      <c r="H31040" s="3"/>
      <c r="I31040" s="3"/>
      <c r="J31040" s="3"/>
      <c r="K31040" s="3"/>
      <c r="L31040" s="3"/>
      <c r="M31040" s="3"/>
      <c r="N31040" s="3"/>
    </row>
    <row r="31041">
      <c r="A31041" s="3"/>
      <c r="B31041" s="3"/>
      <c r="C31041" s="3"/>
      <c r="D31041" s="3"/>
      <c r="E31041" s="3"/>
      <c r="F31041" s="3"/>
      <c r="G31041" s="3"/>
      <c r="H31041" s="3"/>
      <c r="I31041" s="3"/>
      <c r="J31041" s="3"/>
      <c r="K31041" s="3"/>
      <c r="L31041" s="3"/>
      <c r="M31041" s="3"/>
      <c r="N31041" s="3"/>
    </row>
    <row r="31042">
      <c r="A31042" s="3"/>
      <c r="B31042" s="3"/>
      <c r="C31042" s="3"/>
      <c r="D31042" s="3"/>
      <c r="E31042" s="3"/>
      <c r="F31042" s="3"/>
      <c r="G31042" s="3"/>
      <c r="H31042" s="3"/>
      <c r="I31042" s="3"/>
      <c r="J31042" s="3"/>
      <c r="K31042" s="3"/>
      <c r="L31042" s="3"/>
      <c r="M31042" s="3"/>
      <c r="N31042" s="3"/>
    </row>
    <row r="31043">
      <c r="A31043" s="3"/>
      <c r="B31043" s="3"/>
      <c r="C31043" s="3"/>
      <c r="D31043" s="3"/>
      <c r="E31043" s="3"/>
      <c r="F31043" s="3"/>
      <c r="G31043" s="3"/>
      <c r="H31043" s="3"/>
      <c r="I31043" s="3"/>
      <c r="J31043" s="3"/>
      <c r="K31043" s="3"/>
      <c r="L31043" s="3"/>
      <c r="M31043" s="3"/>
      <c r="N31043" s="3"/>
    </row>
    <row r="31044">
      <c r="A31044" s="3"/>
      <c r="B31044" s="3"/>
      <c r="C31044" s="3"/>
      <c r="D31044" s="3"/>
      <c r="E31044" s="3"/>
      <c r="F31044" s="3"/>
      <c r="G31044" s="3"/>
      <c r="H31044" s="3"/>
      <c r="I31044" s="3"/>
      <c r="J31044" s="3"/>
      <c r="K31044" s="3"/>
      <c r="L31044" s="3"/>
      <c r="M31044" s="3"/>
      <c r="N31044" s="3"/>
    </row>
    <row r="31045">
      <c r="A31045" s="3"/>
      <c r="B31045" s="3"/>
      <c r="C31045" s="3"/>
      <c r="D31045" s="3"/>
      <c r="E31045" s="3"/>
      <c r="F31045" s="3"/>
      <c r="G31045" s="3"/>
      <c r="H31045" s="3"/>
      <c r="I31045" s="3"/>
      <c r="J31045" s="3"/>
      <c r="K31045" s="3"/>
      <c r="L31045" s="3"/>
      <c r="M31045" s="3"/>
      <c r="N31045" s="3"/>
    </row>
    <row r="31046">
      <c r="A31046" s="3"/>
      <c r="B31046" s="3"/>
      <c r="C31046" s="3"/>
      <c r="D31046" s="3"/>
      <c r="E31046" s="3"/>
      <c r="F31046" s="3"/>
      <c r="G31046" s="3"/>
      <c r="H31046" s="3"/>
      <c r="I31046" s="3"/>
      <c r="J31046" s="3"/>
      <c r="K31046" s="3"/>
      <c r="L31046" s="3"/>
      <c r="M31046" s="3"/>
      <c r="N31046" s="3"/>
    </row>
    <row r="31047">
      <c r="A31047" s="3"/>
      <c r="B31047" s="3"/>
      <c r="C31047" s="3"/>
      <c r="D31047" s="3"/>
      <c r="E31047" s="3"/>
      <c r="F31047" s="3"/>
      <c r="G31047" s="3"/>
      <c r="H31047" s="3"/>
      <c r="I31047" s="3"/>
      <c r="J31047" s="3"/>
      <c r="K31047" s="3"/>
      <c r="L31047" s="3"/>
      <c r="M31047" s="3"/>
      <c r="N31047" s="3"/>
    </row>
    <row r="31048">
      <c r="A31048" s="3"/>
      <c r="B31048" s="3"/>
      <c r="C31048" s="3"/>
      <c r="D31048" s="3"/>
      <c r="E31048" s="3"/>
      <c r="F31048" s="3"/>
      <c r="G31048" s="3"/>
      <c r="H31048" s="3"/>
      <c r="I31048" s="3"/>
      <c r="J31048" s="3"/>
      <c r="K31048" s="3"/>
      <c r="L31048" s="3"/>
      <c r="M31048" s="3"/>
      <c r="N31048" s="3"/>
    </row>
    <row r="31049">
      <c r="A31049" s="3"/>
      <c r="B31049" s="3"/>
      <c r="C31049" s="3"/>
      <c r="D31049" s="3"/>
      <c r="E31049" s="3"/>
      <c r="F31049" s="3"/>
      <c r="G31049" s="3"/>
      <c r="H31049" s="3"/>
      <c r="I31049" s="3"/>
      <c r="J31049" s="3"/>
      <c r="K31049" s="3"/>
      <c r="L31049" s="3"/>
      <c r="M31049" s="3"/>
      <c r="N31049" s="3"/>
    </row>
    <row r="31050">
      <c r="A31050" s="3"/>
      <c r="B31050" s="3"/>
      <c r="C31050" s="3"/>
      <c r="D31050" s="3"/>
      <c r="E31050" s="3"/>
      <c r="F31050" s="3"/>
      <c r="G31050" s="3"/>
      <c r="H31050" s="3"/>
      <c r="I31050" s="3"/>
      <c r="J31050" s="3"/>
      <c r="K31050" s="3"/>
      <c r="L31050" s="3"/>
      <c r="M31050" s="3"/>
      <c r="N31050" s="3"/>
    </row>
    <row r="31051">
      <c r="A31051" s="3"/>
      <c r="B31051" s="3"/>
      <c r="C31051" s="3"/>
      <c r="D31051" s="3"/>
      <c r="E31051" s="3"/>
      <c r="F31051" s="3"/>
      <c r="G31051" s="3"/>
      <c r="H31051" s="3"/>
      <c r="I31051" s="3"/>
      <c r="J31051" s="3"/>
      <c r="K31051" s="3"/>
      <c r="L31051" s="3"/>
      <c r="M31051" s="3"/>
      <c r="N31051" s="3"/>
    </row>
    <row r="31052">
      <c r="A31052" s="3"/>
      <c r="B31052" s="3"/>
      <c r="C31052" s="3"/>
      <c r="D31052" s="3"/>
      <c r="E31052" s="3"/>
      <c r="F31052" s="3"/>
      <c r="G31052" s="3"/>
      <c r="H31052" s="3"/>
      <c r="I31052" s="3"/>
      <c r="J31052" s="3"/>
      <c r="K31052" s="3"/>
      <c r="L31052" s="3"/>
      <c r="M31052" s="3"/>
      <c r="N31052" s="3"/>
    </row>
    <row r="31053">
      <c r="A31053" s="3"/>
      <c r="B31053" s="3"/>
      <c r="C31053" s="3"/>
      <c r="D31053" s="3"/>
      <c r="E31053" s="3"/>
      <c r="F31053" s="3"/>
      <c r="G31053" s="3"/>
      <c r="H31053" s="3"/>
      <c r="I31053" s="3"/>
      <c r="J31053" s="3"/>
      <c r="K31053" s="3"/>
      <c r="L31053" s="3"/>
      <c r="M31053" s="3"/>
      <c r="N31053" s="3"/>
    </row>
    <row r="31054">
      <c r="A31054" s="3"/>
      <c r="B31054" s="3"/>
      <c r="C31054" s="3"/>
      <c r="D31054" s="3"/>
      <c r="E31054" s="3"/>
      <c r="F31054" s="3"/>
      <c r="G31054" s="3"/>
      <c r="H31054" s="3"/>
      <c r="I31054" s="3"/>
      <c r="J31054" s="3"/>
      <c r="K31054" s="3"/>
      <c r="L31054" s="3"/>
      <c r="M31054" s="3"/>
      <c r="N31054" s="3"/>
    </row>
    <row r="31055">
      <c r="A31055" s="3"/>
      <c r="B31055" s="3"/>
      <c r="C31055" s="3"/>
      <c r="D31055" s="3"/>
      <c r="E31055" s="3"/>
      <c r="F31055" s="3"/>
      <c r="G31055" s="3"/>
      <c r="H31055" s="3"/>
      <c r="I31055" s="3"/>
      <c r="J31055" s="3"/>
      <c r="K31055" s="3"/>
      <c r="L31055" s="3"/>
      <c r="M31055" s="3"/>
      <c r="N31055" s="3"/>
    </row>
    <row r="31056">
      <c r="A31056" s="3"/>
      <c r="B31056" s="3"/>
      <c r="C31056" s="3"/>
      <c r="D31056" s="3"/>
      <c r="E31056" s="3"/>
      <c r="F31056" s="3"/>
      <c r="G31056" s="3"/>
      <c r="H31056" s="3"/>
      <c r="I31056" s="3"/>
      <c r="J31056" s="3"/>
      <c r="K31056" s="3"/>
      <c r="L31056" s="3"/>
      <c r="M31056" s="3"/>
      <c r="N31056" s="3"/>
    </row>
    <row r="31057">
      <c r="A31057" s="3"/>
      <c r="B31057" s="3"/>
      <c r="C31057" s="3"/>
      <c r="D31057" s="3"/>
      <c r="E31057" s="3"/>
      <c r="F31057" s="3"/>
      <c r="G31057" s="3"/>
      <c r="H31057" s="3"/>
      <c r="I31057" s="3"/>
      <c r="J31057" s="3"/>
      <c r="K31057" s="3"/>
      <c r="L31057" s="3"/>
      <c r="M31057" s="3"/>
      <c r="N31057" s="3"/>
    </row>
    <row r="31058">
      <c r="A31058" s="3"/>
      <c r="B31058" s="3"/>
      <c r="C31058" s="3"/>
      <c r="D31058" s="3"/>
      <c r="E31058" s="3"/>
      <c r="F31058" s="3"/>
      <c r="G31058" s="3"/>
      <c r="H31058" s="3"/>
      <c r="I31058" s="3"/>
      <c r="J31058" s="3"/>
      <c r="K31058" s="3"/>
      <c r="L31058" s="3"/>
      <c r="M31058" s="3"/>
      <c r="N31058" s="3"/>
    </row>
    <row r="31059">
      <c r="A31059" s="3"/>
      <c r="B31059" s="3"/>
      <c r="C31059" s="3"/>
      <c r="D31059" s="3"/>
      <c r="E31059" s="3"/>
      <c r="F31059" s="3"/>
      <c r="G31059" s="3"/>
      <c r="H31059" s="3"/>
      <c r="I31059" s="3"/>
      <c r="J31059" s="3"/>
      <c r="K31059" s="3"/>
      <c r="L31059" s="3"/>
      <c r="M31059" s="3"/>
      <c r="N31059" s="3"/>
    </row>
    <row r="31060">
      <c r="A31060" s="3"/>
      <c r="B31060" s="3"/>
      <c r="C31060" s="3"/>
      <c r="D31060" s="3"/>
      <c r="E31060" s="3"/>
      <c r="F31060" s="3"/>
      <c r="G31060" s="3"/>
      <c r="H31060" s="3"/>
      <c r="I31060" s="3"/>
      <c r="J31060" s="3"/>
      <c r="K31060" s="3"/>
      <c r="L31060" s="3"/>
      <c r="M31060" s="3"/>
      <c r="N31060" s="3"/>
    </row>
    <row r="31061">
      <c r="A31061" s="3"/>
      <c r="B31061" s="3"/>
      <c r="C31061" s="3"/>
      <c r="D31061" s="3"/>
      <c r="E31061" s="3"/>
      <c r="F31061" s="3"/>
      <c r="G31061" s="3"/>
      <c r="H31061" s="3"/>
      <c r="I31061" s="3"/>
      <c r="J31061" s="3"/>
      <c r="K31061" s="3"/>
      <c r="L31061" s="3"/>
      <c r="M31061" s="3"/>
      <c r="N31061" s="3"/>
    </row>
    <row r="31062">
      <c r="A31062" s="3"/>
      <c r="B31062" s="3"/>
      <c r="C31062" s="3"/>
      <c r="D31062" s="3"/>
      <c r="E31062" s="3"/>
      <c r="F31062" s="3"/>
      <c r="G31062" s="3"/>
      <c r="H31062" s="3"/>
      <c r="I31062" s="3"/>
      <c r="J31062" s="3"/>
      <c r="K31062" s="3"/>
      <c r="L31062" s="3"/>
      <c r="M31062" s="3"/>
      <c r="N31062" s="3"/>
    </row>
    <row r="31063">
      <c r="A31063" s="3"/>
      <c r="B31063" s="3"/>
      <c r="C31063" s="3"/>
      <c r="D31063" s="3"/>
      <c r="E31063" s="3"/>
      <c r="F31063" s="3"/>
      <c r="G31063" s="3"/>
      <c r="H31063" s="3"/>
      <c r="I31063" s="3"/>
      <c r="J31063" s="3"/>
      <c r="K31063" s="3"/>
      <c r="L31063" s="3"/>
      <c r="M31063" s="3"/>
      <c r="N31063" s="3"/>
    </row>
    <row r="31064">
      <c r="A31064" s="3"/>
      <c r="B31064" s="3"/>
      <c r="C31064" s="3"/>
      <c r="D31064" s="3"/>
      <c r="E31064" s="3"/>
      <c r="F31064" s="3"/>
      <c r="G31064" s="3"/>
      <c r="H31064" s="3"/>
      <c r="I31064" s="3"/>
      <c r="J31064" s="3"/>
      <c r="K31064" s="3"/>
      <c r="L31064" s="3"/>
      <c r="M31064" s="3"/>
      <c r="N31064" s="3"/>
    </row>
    <row r="31065">
      <c r="A31065" s="3"/>
      <c r="B31065" s="3"/>
      <c r="C31065" s="3"/>
      <c r="D31065" s="3"/>
      <c r="E31065" s="3"/>
      <c r="F31065" s="3"/>
      <c r="G31065" s="3"/>
      <c r="H31065" s="3"/>
      <c r="I31065" s="3"/>
      <c r="J31065" s="3"/>
      <c r="K31065" s="3"/>
      <c r="L31065" s="3"/>
      <c r="M31065" s="3"/>
      <c r="N31065" s="3"/>
    </row>
    <row r="31066">
      <c r="A31066" s="3"/>
      <c r="B31066" s="3"/>
      <c r="C31066" s="3"/>
      <c r="D31066" s="3"/>
      <c r="E31066" s="3"/>
      <c r="F31066" s="3"/>
      <c r="G31066" s="3"/>
      <c r="H31066" s="3"/>
      <c r="I31066" s="3"/>
      <c r="J31066" s="3"/>
      <c r="K31066" s="3"/>
      <c r="L31066" s="3"/>
      <c r="M31066" s="3"/>
      <c r="N31066" s="3"/>
    </row>
    <row r="31067">
      <c r="A31067" s="3"/>
      <c r="B31067" s="3"/>
      <c r="C31067" s="3"/>
      <c r="D31067" s="3"/>
      <c r="E31067" s="3"/>
      <c r="F31067" s="3"/>
      <c r="G31067" s="3"/>
      <c r="H31067" s="3"/>
      <c r="I31067" s="3"/>
      <c r="J31067" s="3"/>
      <c r="K31067" s="3"/>
      <c r="L31067" s="3"/>
      <c r="M31067" s="3"/>
      <c r="N31067" s="3"/>
    </row>
    <row r="31068">
      <c r="A31068" s="3"/>
      <c r="B31068" s="3"/>
      <c r="C31068" s="3"/>
      <c r="D31068" s="3"/>
      <c r="E31068" s="3"/>
      <c r="F31068" s="3"/>
      <c r="G31068" s="3"/>
      <c r="H31068" s="3"/>
      <c r="I31068" s="3"/>
      <c r="J31068" s="3"/>
      <c r="K31068" s="3"/>
      <c r="L31068" s="3"/>
      <c r="M31068" s="3"/>
      <c r="N31068" s="3"/>
    </row>
    <row r="31069">
      <c r="A31069" s="3"/>
      <c r="B31069" s="3"/>
      <c r="C31069" s="3"/>
      <c r="D31069" s="3"/>
      <c r="E31069" s="3"/>
      <c r="F31069" s="3"/>
      <c r="G31069" s="3"/>
      <c r="H31069" s="3"/>
      <c r="I31069" s="3"/>
      <c r="J31069" s="3"/>
      <c r="K31069" s="3"/>
      <c r="L31069" s="3"/>
      <c r="M31069" s="3"/>
      <c r="N31069" s="3"/>
    </row>
    <row r="31070">
      <c r="A31070" s="3"/>
      <c r="B31070" s="3"/>
      <c r="C31070" s="3"/>
      <c r="D31070" s="3"/>
      <c r="E31070" s="3"/>
      <c r="F31070" s="3"/>
      <c r="G31070" s="3"/>
      <c r="H31070" s="3"/>
      <c r="I31070" s="3"/>
      <c r="J31070" s="3"/>
      <c r="K31070" s="3"/>
      <c r="L31070" s="3"/>
      <c r="M31070" s="3"/>
      <c r="N31070" s="3"/>
    </row>
    <row r="31071">
      <c r="A31071" s="3"/>
      <c r="B31071" s="3"/>
      <c r="C31071" s="3"/>
      <c r="D31071" s="3"/>
      <c r="E31071" s="3"/>
      <c r="F31071" s="3"/>
      <c r="G31071" s="3"/>
      <c r="H31071" s="3"/>
      <c r="I31071" s="3"/>
      <c r="J31071" s="3"/>
      <c r="K31071" s="3"/>
      <c r="L31071" s="3"/>
      <c r="M31071" s="3"/>
      <c r="N31071" s="3"/>
    </row>
    <row r="31072">
      <c r="A31072" s="3"/>
      <c r="B31072" s="3"/>
      <c r="C31072" s="3"/>
      <c r="D31072" s="3"/>
      <c r="E31072" s="3"/>
      <c r="F31072" s="3"/>
      <c r="G31072" s="3"/>
      <c r="H31072" s="3"/>
      <c r="I31072" s="3"/>
      <c r="J31072" s="3"/>
      <c r="K31072" s="3"/>
      <c r="L31072" s="3"/>
      <c r="M31072" s="3"/>
      <c r="N31072" s="3"/>
    </row>
    <row r="31073">
      <c r="A31073" s="3"/>
      <c r="B31073" s="3"/>
      <c r="C31073" s="3"/>
      <c r="D31073" s="3"/>
      <c r="E31073" s="3"/>
      <c r="F31073" s="3"/>
      <c r="G31073" s="3"/>
      <c r="H31073" s="3"/>
      <c r="I31073" s="3"/>
      <c r="J31073" s="3"/>
      <c r="K31073" s="3"/>
      <c r="L31073" s="3"/>
      <c r="M31073" s="3"/>
      <c r="N31073" s="3"/>
    </row>
    <row r="31074">
      <c r="A31074" s="3"/>
      <c r="B31074" s="3"/>
      <c r="C31074" s="3"/>
      <c r="D31074" s="3"/>
      <c r="E31074" s="3"/>
      <c r="F31074" s="3"/>
      <c r="G31074" s="3"/>
      <c r="H31074" s="3"/>
      <c r="I31074" s="3"/>
      <c r="J31074" s="3"/>
      <c r="K31074" s="3"/>
      <c r="L31074" s="3"/>
      <c r="M31074" s="3"/>
      <c r="N31074" s="3"/>
    </row>
    <row r="31075">
      <c r="A31075" s="3"/>
      <c r="B31075" s="3"/>
      <c r="C31075" s="3"/>
      <c r="D31075" s="3"/>
      <c r="E31075" s="3"/>
      <c r="F31075" s="3"/>
      <c r="G31075" s="3"/>
      <c r="H31075" s="3"/>
      <c r="I31075" s="3"/>
      <c r="J31075" s="3"/>
      <c r="K31075" s="3"/>
      <c r="L31075" s="3"/>
      <c r="M31075" s="3"/>
      <c r="N31075" s="3"/>
    </row>
    <row r="31076">
      <c r="A31076" s="3"/>
      <c r="B31076" s="3"/>
      <c r="C31076" s="3"/>
      <c r="D31076" s="3"/>
      <c r="E31076" s="3"/>
      <c r="F31076" s="3"/>
      <c r="G31076" s="3"/>
      <c r="H31076" s="3"/>
      <c r="I31076" s="3"/>
      <c r="J31076" s="3"/>
      <c r="K31076" s="3"/>
      <c r="L31076" s="3"/>
      <c r="M31076" s="3"/>
      <c r="N31076" s="3"/>
    </row>
    <row r="31077">
      <c r="A31077" s="3"/>
      <c r="B31077" s="3"/>
      <c r="C31077" s="3"/>
      <c r="D31077" s="3"/>
      <c r="E31077" s="3"/>
      <c r="F31077" s="3"/>
      <c r="G31077" s="3"/>
      <c r="H31077" s="3"/>
      <c r="I31077" s="3"/>
      <c r="J31077" s="3"/>
      <c r="K31077" s="3"/>
      <c r="L31077" s="3"/>
      <c r="M31077" s="3"/>
      <c r="N31077" s="3"/>
    </row>
    <row r="31078">
      <c r="A31078" s="3"/>
      <c r="B31078" s="3"/>
      <c r="C31078" s="3"/>
      <c r="D31078" s="3"/>
      <c r="E31078" s="3"/>
      <c r="F31078" s="3"/>
      <c r="G31078" s="3"/>
      <c r="H31078" s="3"/>
      <c r="I31078" s="3"/>
      <c r="J31078" s="3"/>
      <c r="K31078" s="3"/>
      <c r="L31078" s="3"/>
      <c r="M31078" s="3"/>
      <c r="N31078" s="3"/>
    </row>
    <row r="31079">
      <c r="A31079" s="3"/>
      <c r="B31079" s="3"/>
      <c r="C31079" s="3"/>
      <c r="D31079" s="3"/>
      <c r="E31079" s="3"/>
      <c r="F31079" s="3"/>
      <c r="G31079" s="3"/>
      <c r="H31079" s="3"/>
      <c r="I31079" s="3"/>
      <c r="J31079" s="3"/>
      <c r="K31079" s="3"/>
      <c r="L31079" s="3"/>
      <c r="M31079" s="3"/>
      <c r="N31079" s="3"/>
    </row>
    <row r="31080">
      <c r="A31080" s="3"/>
      <c r="B31080" s="3"/>
      <c r="C31080" s="3"/>
      <c r="D31080" s="3"/>
      <c r="E31080" s="3"/>
      <c r="F31080" s="3"/>
      <c r="G31080" s="3"/>
      <c r="H31080" s="3"/>
      <c r="I31080" s="3"/>
      <c r="J31080" s="3"/>
      <c r="K31080" s="3"/>
      <c r="L31080" s="3"/>
      <c r="M31080" s="3"/>
      <c r="N31080" s="3"/>
    </row>
    <row r="31081">
      <c r="A31081" s="3"/>
      <c r="B31081" s="3"/>
      <c r="C31081" s="3"/>
      <c r="D31081" s="3"/>
      <c r="E31081" s="3"/>
      <c r="F31081" s="3"/>
      <c r="G31081" s="3"/>
      <c r="H31081" s="3"/>
      <c r="I31081" s="3"/>
      <c r="J31081" s="3"/>
      <c r="K31081" s="3"/>
      <c r="L31081" s="3"/>
      <c r="M31081" s="3"/>
      <c r="N31081" s="3"/>
    </row>
    <row r="31082">
      <c r="A31082" s="3"/>
      <c r="B31082" s="3"/>
      <c r="C31082" s="3"/>
      <c r="D31082" s="3"/>
      <c r="E31082" s="3"/>
      <c r="F31082" s="3"/>
      <c r="G31082" s="3"/>
      <c r="H31082" s="3"/>
      <c r="I31082" s="3"/>
      <c r="J31082" s="3"/>
      <c r="K31082" s="3"/>
      <c r="L31082" s="3"/>
      <c r="M31082" s="3"/>
      <c r="N31082" s="3"/>
    </row>
    <row r="31083">
      <c r="A31083" s="3"/>
      <c r="B31083" s="3"/>
      <c r="C31083" s="3"/>
      <c r="D31083" s="3"/>
      <c r="E31083" s="3"/>
      <c r="F31083" s="3"/>
      <c r="G31083" s="3"/>
      <c r="H31083" s="3"/>
      <c r="I31083" s="3"/>
      <c r="J31083" s="3"/>
      <c r="K31083" s="3"/>
      <c r="L31083" s="3"/>
      <c r="M31083" s="3"/>
      <c r="N31083" s="3"/>
    </row>
    <row r="31084">
      <c r="A31084" s="3"/>
      <c r="B31084" s="3"/>
      <c r="C31084" s="3"/>
      <c r="D31084" s="3"/>
      <c r="E31084" s="3"/>
      <c r="F31084" s="3"/>
      <c r="G31084" s="3"/>
      <c r="H31084" s="3"/>
      <c r="I31084" s="3"/>
      <c r="J31084" s="3"/>
      <c r="K31084" s="3"/>
      <c r="L31084" s="3"/>
      <c r="M31084" s="3"/>
      <c r="N31084" s="3"/>
    </row>
    <row r="31085">
      <c r="A31085" s="3"/>
      <c r="B31085" s="3"/>
      <c r="C31085" s="3"/>
      <c r="D31085" s="3"/>
      <c r="E31085" s="3"/>
      <c r="F31085" s="3"/>
      <c r="G31085" s="3"/>
      <c r="H31085" s="3"/>
      <c r="I31085" s="3"/>
      <c r="J31085" s="3"/>
      <c r="K31085" s="3"/>
      <c r="L31085" s="3"/>
      <c r="M31085" s="3"/>
      <c r="N31085" s="3"/>
    </row>
    <row r="31086">
      <c r="A31086" s="3"/>
      <c r="B31086" s="3"/>
      <c r="C31086" s="3"/>
      <c r="D31086" s="3"/>
      <c r="E31086" s="3"/>
      <c r="F31086" s="3"/>
      <c r="G31086" s="3"/>
      <c r="H31086" s="3"/>
      <c r="I31086" s="3"/>
      <c r="J31086" s="3"/>
      <c r="K31086" s="3"/>
      <c r="L31086" s="3"/>
      <c r="M31086" s="3"/>
      <c r="N31086" s="3"/>
    </row>
    <row r="31087">
      <c r="A31087" s="3"/>
      <c r="B31087" s="3"/>
      <c r="C31087" s="3"/>
      <c r="D31087" s="3"/>
      <c r="E31087" s="3"/>
      <c r="F31087" s="3"/>
      <c r="G31087" s="3"/>
      <c r="H31087" s="3"/>
      <c r="I31087" s="3"/>
      <c r="J31087" s="3"/>
      <c r="K31087" s="3"/>
      <c r="L31087" s="3"/>
      <c r="M31087" s="3"/>
      <c r="N31087" s="3"/>
    </row>
    <row r="31088">
      <c r="A31088" s="3"/>
      <c r="B31088" s="3"/>
      <c r="C31088" s="3"/>
      <c r="D31088" s="3"/>
      <c r="E31088" s="3"/>
      <c r="F31088" s="3"/>
      <c r="G31088" s="3"/>
      <c r="H31088" s="3"/>
      <c r="I31088" s="3"/>
      <c r="J31088" s="3"/>
      <c r="K31088" s="3"/>
      <c r="L31088" s="3"/>
      <c r="M31088" s="3"/>
      <c r="N31088" s="3"/>
    </row>
    <row r="31089">
      <c r="A31089" s="3"/>
      <c r="B31089" s="3"/>
      <c r="C31089" s="3"/>
      <c r="D31089" s="3"/>
      <c r="E31089" s="3"/>
      <c r="F31089" s="3"/>
      <c r="G31089" s="3"/>
      <c r="H31089" s="3"/>
      <c r="I31089" s="3"/>
      <c r="J31089" s="3"/>
      <c r="K31089" s="3"/>
      <c r="L31089" s="3"/>
      <c r="M31089" s="3"/>
      <c r="N31089" s="3"/>
    </row>
    <row r="31090">
      <c r="A31090" s="3"/>
      <c r="B31090" s="3"/>
      <c r="C31090" s="3"/>
      <c r="D31090" s="3"/>
      <c r="E31090" s="3"/>
      <c r="F31090" s="3"/>
      <c r="G31090" s="3"/>
      <c r="H31090" s="3"/>
      <c r="I31090" s="3"/>
      <c r="J31090" s="3"/>
      <c r="K31090" s="3"/>
      <c r="L31090" s="3"/>
      <c r="M31090" s="3"/>
      <c r="N31090" s="3"/>
    </row>
    <row r="31091">
      <c r="A31091" s="3"/>
      <c r="B31091" s="3"/>
      <c r="C31091" s="3"/>
      <c r="D31091" s="3"/>
      <c r="E31091" s="3"/>
      <c r="F31091" s="3"/>
      <c r="G31091" s="3"/>
      <c r="H31091" s="3"/>
      <c r="I31091" s="3"/>
      <c r="J31091" s="3"/>
      <c r="K31091" s="3"/>
      <c r="L31091" s="3"/>
      <c r="M31091" s="3"/>
      <c r="N31091" s="3"/>
    </row>
    <row r="31092">
      <c r="A31092" s="3"/>
      <c r="B31092" s="3"/>
      <c r="C31092" s="3"/>
      <c r="D31092" s="3"/>
      <c r="E31092" s="3"/>
      <c r="F31092" s="3"/>
      <c r="G31092" s="3"/>
      <c r="H31092" s="3"/>
      <c r="I31092" s="3"/>
      <c r="J31092" s="3"/>
      <c r="K31092" s="3"/>
      <c r="L31092" s="3"/>
      <c r="M31092" s="3"/>
      <c r="N31092" s="3"/>
    </row>
    <row r="31093">
      <c r="A31093" s="3"/>
      <c r="B31093" s="3"/>
      <c r="C31093" s="3"/>
      <c r="D31093" s="3"/>
      <c r="E31093" s="3"/>
      <c r="F31093" s="3"/>
      <c r="G31093" s="3"/>
      <c r="H31093" s="3"/>
      <c r="I31093" s="3"/>
      <c r="J31093" s="3"/>
      <c r="K31093" s="3"/>
      <c r="L31093" s="3"/>
      <c r="M31093" s="3"/>
      <c r="N31093" s="3"/>
    </row>
    <row r="31094">
      <c r="A31094" s="3"/>
      <c r="B31094" s="3"/>
      <c r="C31094" s="3"/>
      <c r="D31094" s="3"/>
      <c r="E31094" s="3"/>
      <c r="F31094" s="3"/>
      <c r="G31094" s="3"/>
      <c r="H31094" s="3"/>
      <c r="I31094" s="3"/>
      <c r="J31094" s="3"/>
      <c r="K31094" s="3"/>
      <c r="L31094" s="3"/>
      <c r="M31094" s="3"/>
      <c r="N31094" s="3"/>
    </row>
    <row r="31095">
      <c r="A31095" s="3"/>
      <c r="B31095" s="3"/>
      <c r="C31095" s="3"/>
      <c r="D31095" s="3"/>
      <c r="E31095" s="3"/>
      <c r="F31095" s="3"/>
      <c r="G31095" s="3"/>
      <c r="H31095" s="3"/>
      <c r="I31095" s="3"/>
      <c r="J31095" s="3"/>
      <c r="K31095" s="3"/>
      <c r="L31095" s="3"/>
      <c r="M31095" s="3"/>
      <c r="N31095" s="3"/>
    </row>
    <row r="31096">
      <c r="A31096" s="3"/>
      <c r="B31096" s="3"/>
      <c r="C31096" s="3"/>
      <c r="D31096" s="3"/>
      <c r="E31096" s="3"/>
      <c r="F31096" s="3"/>
      <c r="G31096" s="3"/>
      <c r="H31096" s="3"/>
      <c r="I31096" s="3"/>
      <c r="J31096" s="3"/>
      <c r="K31096" s="3"/>
      <c r="L31096" s="3"/>
      <c r="M31096" s="3"/>
      <c r="N31096" s="3"/>
    </row>
    <row r="31097">
      <c r="A31097" s="3"/>
      <c r="B31097" s="3"/>
      <c r="C31097" s="3"/>
      <c r="D31097" s="3"/>
      <c r="E31097" s="3"/>
      <c r="F31097" s="3"/>
      <c r="G31097" s="3"/>
      <c r="H31097" s="3"/>
      <c r="I31097" s="3"/>
      <c r="J31097" s="3"/>
      <c r="K31097" s="3"/>
      <c r="L31097" s="3"/>
      <c r="M31097" s="3"/>
      <c r="N31097" s="3"/>
    </row>
    <row r="31098">
      <c r="A31098" s="3"/>
      <c r="B31098" s="3"/>
      <c r="C31098" s="3"/>
      <c r="D31098" s="3"/>
      <c r="E31098" s="3"/>
      <c r="F31098" s="3"/>
      <c r="G31098" s="3"/>
      <c r="H31098" s="3"/>
      <c r="I31098" s="3"/>
      <c r="J31098" s="3"/>
      <c r="K31098" s="3"/>
      <c r="L31098" s="3"/>
      <c r="M31098" s="3"/>
      <c r="N31098" s="3"/>
    </row>
    <row r="31099">
      <c r="A31099" s="3"/>
      <c r="B31099" s="3"/>
      <c r="C31099" s="3"/>
      <c r="D31099" s="3"/>
      <c r="E31099" s="3"/>
      <c r="F31099" s="3"/>
      <c r="G31099" s="3"/>
      <c r="H31099" s="3"/>
      <c r="I31099" s="3"/>
      <c r="J31099" s="3"/>
      <c r="K31099" s="3"/>
      <c r="L31099" s="3"/>
      <c r="M31099" s="3"/>
      <c r="N31099" s="3"/>
    </row>
    <row r="31100">
      <c r="A31100" s="3"/>
      <c r="B31100" s="3"/>
      <c r="C31100" s="3"/>
      <c r="D31100" s="3"/>
      <c r="E31100" s="3"/>
      <c r="F31100" s="3"/>
      <c r="G31100" s="3"/>
      <c r="H31100" s="3"/>
      <c r="I31100" s="3"/>
      <c r="J31100" s="3"/>
      <c r="K31100" s="3"/>
      <c r="L31100" s="3"/>
      <c r="M31100" s="3"/>
      <c r="N31100" s="3"/>
    </row>
    <row r="31101">
      <c r="A31101" s="3"/>
      <c r="B31101" s="3"/>
      <c r="C31101" s="3"/>
      <c r="D31101" s="3"/>
      <c r="E31101" s="3"/>
      <c r="F31101" s="3"/>
      <c r="G31101" s="3"/>
      <c r="H31101" s="3"/>
      <c r="I31101" s="3"/>
      <c r="J31101" s="3"/>
      <c r="K31101" s="3"/>
      <c r="L31101" s="3"/>
      <c r="M31101" s="3"/>
      <c r="N31101" s="3"/>
    </row>
    <row r="31102">
      <c r="A31102" s="3"/>
      <c r="B31102" s="3"/>
      <c r="C31102" s="3"/>
      <c r="D31102" s="3"/>
      <c r="E31102" s="3"/>
      <c r="F31102" s="3"/>
      <c r="G31102" s="3"/>
      <c r="H31102" s="3"/>
      <c r="I31102" s="3"/>
      <c r="J31102" s="3"/>
      <c r="K31102" s="3"/>
      <c r="L31102" s="3"/>
      <c r="M31102" s="3"/>
      <c r="N31102" s="3"/>
    </row>
    <row r="31103">
      <c r="A31103" s="3"/>
      <c r="B31103" s="3"/>
      <c r="C31103" s="3"/>
      <c r="D31103" s="3"/>
      <c r="E31103" s="3"/>
      <c r="F31103" s="3"/>
      <c r="G31103" s="3"/>
      <c r="H31103" s="3"/>
      <c r="I31103" s="3"/>
      <c r="J31103" s="3"/>
      <c r="K31103" s="3"/>
      <c r="L31103" s="3"/>
      <c r="M31103" s="3"/>
      <c r="N31103" s="3"/>
    </row>
    <row r="31104">
      <c r="A31104" s="3"/>
      <c r="B31104" s="3"/>
      <c r="C31104" s="3"/>
      <c r="D31104" s="3"/>
      <c r="E31104" s="3"/>
      <c r="F31104" s="3"/>
      <c r="G31104" s="3"/>
      <c r="H31104" s="3"/>
      <c r="I31104" s="3"/>
      <c r="J31104" s="3"/>
      <c r="K31104" s="3"/>
      <c r="L31104" s="3"/>
      <c r="M31104" s="3"/>
      <c r="N31104" s="3"/>
    </row>
    <row r="31105">
      <c r="A31105" s="3"/>
      <c r="B31105" s="3"/>
      <c r="C31105" s="3"/>
      <c r="D31105" s="3"/>
      <c r="E31105" s="3"/>
      <c r="F31105" s="3"/>
      <c r="G31105" s="3"/>
      <c r="H31105" s="3"/>
      <c r="I31105" s="3"/>
      <c r="J31105" s="3"/>
      <c r="K31105" s="3"/>
      <c r="L31105" s="3"/>
      <c r="M31105" s="3"/>
      <c r="N31105" s="3"/>
    </row>
    <row r="31106">
      <c r="A31106" s="3"/>
      <c r="B31106" s="3"/>
      <c r="C31106" s="3"/>
      <c r="D31106" s="3"/>
      <c r="E31106" s="3"/>
      <c r="F31106" s="3"/>
      <c r="G31106" s="3"/>
      <c r="H31106" s="3"/>
      <c r="I31106" s="3"/>
      <c r="J31106" s="3"/>
      <c r="K31106" s="3"/>
      <c r="L31106" s="3"/>
      <c r="M31106" s="3"/>
      <c r="N31106" s="3"/>
    </row>
    <row r="31107">
      <c r="A31107" s="3"/>
      <c r="B31107" s="3"/>
      <c r="C31107" s="3"/>
      <c r="D31107" s="3"/>
      <c r="E31107" s="3"/>
      <c r="F31107" s="3"/>
      <c r="G31107" s="3"/>
      <c r="H31107" s="3"/>
      <c r="I31107" s="3"/>
      <c r="J31107" s="3"/>
      <c r="K31107" s="3"/>
      <c r="L31107" s="3"/>
      <c r="M31107" s="3"/>
      <c r="N31107" s="3"/>
    </row>
    <row r="31108">
      <c r="A31108" s="3"/>
      <c r="B31108" s="3"/>
      <c r="C31108" s="3"/>
      <c r="D31108" s="3"/>
      <c r="E31108" s="3"/>
      <c r="F31108" s="3"/>
      <c r="G31108" s="3"/>
      <c r="H31108" s="3"/>
      <c r="I31108" s="3"/>
      <c r="J31108" s="3"/>
      <c r="K31108" s="3"/>
      <c r="L31108" s="3"/>
      <c r="M31108" s="3"/>
      <c r="N31108" s="3"/>
    </row>
    <row r="31109">
      <c r="A31109" s="3"/>
      <c r="B31109" s="3"/>
      <c r="C31109" s="3"/>
      <c r="D31109" s="3"/>
      <c r="E31109" s="3"/>
      <c r="F31109" s="3"/>
      <c r="G31109" s="3"/>
      <c r="H31109" s="3"/>
      <c r="I31109" s="3"/>
      <c r="J31109" s="3"/>
      <c r="K31109" s="3"/>
      <c r="L31109" s="3"/>
      <c r="M31109" s="3"/>
      <c r="N31109" s="3"/>
    </row>
    <row r="31110">
      <c r="A31110" s="3"/>
      <c r="B31110" s="3"/>
      <c r="C31110" s="3"/>
      <c r="D31110" s="3"/>
      <c r="E31110" s="3"/>
      <c r="F31110" s="3"/>
      <c r="G31110" s="3"/>
      <c r="H31110" s="3"/>
      <c r="I31110" s="3"/>
      <c r="J31110" s="3"/>
      <c r="K31110" s="3"/>
      <c r="L31110" s="3"/>
      <c r="M31110" s="3"/>
      <c r="N31110" s="3"/>
    </row>
    <row r="31111">
      <c r="A31111" s="3"/>
      <c r="B31111" s="3"/>
      <c r="C31111" s="3"/>
      <c r="D31111" s="3"/>
      <c r="E31111" s="3"/>
      <c r="F31111" s="3"/>
      <c r="G31111" s="3"/>
      <c r="H31111" s="3"/>
      <c r="I31111" s="3"/>
      <c r="J31111" s="3"/>
      <c r="K31111" s="3"/>
      <c r="L31111" s="3"/>
      <c r="M31111" s="3"/>
      <c r="N31111" s="3"/>
    </row>
    <row r="31112">
      <c r="A31112" s="3"/>
      <c r="B31112" s="3"/>
      <c r="C31112" s="3"/>
      <c r="D31112" s="3"/>
      <c r="E31112" s="3"/>
      <c r="F31112" s="3"/>
      <c r="G31112" s="3"/>
      <c r="H31112" s="3"/>
      <c r="I31112" s="3"/>
      <c r="J31112" s="3"/>
      <c r="K31112" s="3"/>
      <c r="L31112" s="3"/>
      <c r="M31112" s="3"/>
      <c r="N31112" s="3"/>
    </row>
    <row r="31113">
      <c r="A31113" s="3"/>
      <c r="B31113" s="3"/>
      <c r="C31113" s="3"/>
      <c r="D31113" s="3"/>
      <c r="E31113" s="3"/>
      <c r="F31113" s="3"/>
      <c r="G31113" s="3"/>
      <c r="H31113" s="3"/>
      <c r="I31113" s="3"/>
      <c r="J31113" s="3"/>
      <c r="K31113" s="3"/>
      <c r="L31113" s="3"/>
      <c r="M31113" s="3"/>
      <c r="N31113" s="3"/>
    </row>
    <row r="31114">
      <c r="A31114" s="3"/>
      <c r="B31114" s="3"/>
      <c r="C31114" s="3"/>
      <c r="D31114" s="3"/>
      <c r="E31114" s="3"/>
      <c r="F31114" s="3"/>
      <c r="G31114" s="3"/>
      <c r="H31114" s="3"/>
      <c r="I31114" s="3"/>
      <c r="J31114" s="3"/>
      <c r="K31114" s="3"/>
      <c r="L31114" s="3"/>
      <c r="M31114" s="3"/>
      <c r="N31114" s="3"/>
    </row>
    <row r="31115">
      <c r="A31115" s="3"/>
      <c r="B31115" s="3"/>
      <c r="C31115" s="3"/>
      <c r="D31115" s="3"/>
      <c r="E31115" s="3"/>
      <c r="F31115" s="3"/>
      <c r="G31115" s="3"/>
      <c r="H31115" s="3"/>
      <c r="I31115" s="3"/>
      <c r="J31115" s="3"/>
      <c r="K31115" s="3"/>
      <c r="L31115" s="3"/>
      <c r="M31115" s="3"/>
      <c r="N31115" s="3"/>
    </row>
    <row r="31116">
      <c r="A31116" s="3"/>
      <c r="B31116" s="3"/>
      <c r="C31116" s="3"/>
      <c r="D31116" s="3"/>
      <c r="E31116" s="3"/>
      <c r="F31116" s="3"/>
      <c r="G31116" s="3"/>
      <c r="H31116" s="3"/>
      <c r="I31116" s="3"/>
      <c r="J31116" s="3"/>
      <c r="K31116" s="3"/>
      <c r="L31116" s="3"/>
      <c r="M31116" s="3"/>
      <c r="N31116" s="3"/>
    </row>
    <row r="31117">
      <c r="A31117" s="3"/>
      <c r="B31117" s="3"/>
      <c r="C31117" s="3"/>
      <c r="D31117" s="3"/>
      <c r="E31117" s="3"/>
      <c r="F31117" s="3"/>
      <c r="G31117" s="3"/>
      <c r="H31117" s="3"/>
      <c r="I31117" s="3"/>
      <c r="J31117" s="3"/>
      <c r="K31117" s="3"/>
      <c r="L31117" s="3"/>
      <c r="M31117" s="3"/>
      <c r="N31117" s="3"/>
    </row>
    <row r="31118">
      <c r="A31118" s="3"/>
      <c r="B31118" s="3"/>
      <c r="C31118" s="3"/>
      <c r="D31118" s="3"/>
      <c r="E31118" s="3"/>
      <c r="F31118" s="3"/>
      <c r="G31118" s="3"/>
      <c r="H31118" s="3"/>
      <c r="I31118" s="3"/>
      <c r="J31118" s="3"/>
      <c r="K31118" s="3"/>
      <c r="L31118" s="3"/>
      <c r="M31118" s="3"/>
      <c r="N31118" s="3"/>
    </row>
    <row r="31119">
      <c r="A31119" s="3"/>
      <c r="B31119" s="3"/>
      <c r="C31119" s="3"/>
      <c r="D31119" s="3"/>
      <c r="E31119" s="3"/>
      <c r="F31119" s="3"/>
      <c r="G31119" s="3"/>
      <c r="H31119" s="3"/>
      <c r="I31119" s="3"/>
      <c r="J31119" s="3"/>
      <c r="K31119" s="3"/>
      <c r="L31119" s="3"/>
      <c r="M31119" s="3"/>
      <c r="N31119" s="3"/>
    </row>
    <row r="31120">
      <c r="A31120" s="3"/>
      <c r="B31120" s="3"/>
      <c r="C31120" s="3"/>
      <c r="D31120" s="3"/>
      <c r="E31120" s="3"/>
      <c r="F31120" s="3"/>
      <c r="G31120" s="3"/>
      <c r="H31120" s="3"/>
      <c r="I31120" s="3"/>
      <c r="J31120" s="3"/>
      <c r="K31120" s="3"/>
      <c r="L31120" s="3"/>
      <c r="M31120" s="3"/>
      <c r="N31120" s="3"/>
    </row>
    <row r="31121">
      <c r="A31121" s="3"/>
      <c r="B31121" s="3"/>
      <c r="C31121" s="3"/>
      <c r="D31121" s="3"/>
      <c r="E31121" s="3"/>
      <c r="F31121" s="3"/>
      <c r="G31121" s="3"/>
      <c r="H31121" s="3"/>
      <c r="I31121" s="3"/>
      <c r="J31121" s="3"/>
      <c r="K31121" s="3"/>
      <c r="L31121" s="3"/>
      <c r="M31121" s="3"/>
      <c r="N31121" s="3"/>
    </row>
    <row r="31122">
      <c r="A31122" s="3"/>
      <c r="B31122" s="3"/>
      <c r="C31122" s="3"/>
      <c r="D31122" s="3"/>
      <c r="E31122" s="3"/>
      <c r="F31122" s="3"/>
      <c r="G31122" s="3"/>
      <c r="H31122" s="3"/>
      <c r="I31122" s="3"/>
      <c r="J31122" s="3"/>
      <c r="K31122" s="3"/>
      <c r="L31122" s="3"/>
      <c r="M31122" s="3"/>
      <c r="N31122" s="3"/>
    </row>
    <row r="31123">
      <c r="A31123" s="3"/>
      <c r="B31123" s="3"/>
      <c r="C31123" s="3"/>
      <c r="D31123" s="3"/>
      <c r="E31123" s="3"/>
      <c r="F31123" s="3"/>
      <c r="G31123" s="3"/>
      <c r="H31123" s="3"/>
      <c r="I31123" s="3"/>
      <c r="J31123" s="3"/>
      <c r="K31123" s="3"/>
      <c r="L31123" s="3"/>
      <c r="M31123" s="3"/>
      <c r="N31123" s="3"/>
    </row>
    <row r="31124">
      <c r="A31124" s="3"/>
      <c r="B31124" s="3"/>
      <c r="C31124" s="3"/>
      <c r="D31124" s="3"/>
      <c r="E31124" s="3"/>
      <c r="F31124" s="3"/>
      <c r="G31124" s="3"/>
      <c r="H31124" s="3"/>
      <c r="I31124" s="3"/>
      <c r="J31124" s="3"/>
      <c r="K31124" s="3"/>
      <c r="L31124" s="3"/>
      <c r="M31124" s="3"/>
      <c r="N31124" s="3"/>
    </row>
    <row r="31125">
      <c r="A31125" s="3"/>
      <c r="B31125" s="3"/>
      <c r="C31125" s="3"/>
      <c r="D31125" s="3"/>
      <c r="E31125" s="3"/>
      <c r="F31125" s="3"/>
      <c r="G31125" s="3"/>
      <c r="H31125" s="3"/>
      <c r="I31125" s="3"/>
      <c r="J31125" s="3"/>
      <c r="K31125" s="3"/>
      <c r="L31125" s="3"/>
      <c r="M31125" s="3"/>
      <c r="N31125" s="3"/>
    </row>
    <row r="31126">
      <c r="A31126" s="3"/>
      <c r="B31126" s="3"/>
      <c r="C31126" s="3"/>
      <c r="D31126" s="3"/>
      <c r="E31126" s="3"/>
      <c r="F31126" s="3"/>
      <c r="G31126" s="3"/>
      <c r="H31126" s="3"/>
      <c r="I31126" s="3"/>
      <c r="J31126" s="3"/>
      <c r="K31126" s="3"/>
      <c r="L31126" s="3"/>
      <c r="M31126" s="3"/>
      <c r="N31126" s="3"/>
    </row>
    <row r="31127">
      <c r="A31127" s="3"/>
      <c r="B31127" s="3"/>
      <c r="C31127" s="3"/>
      <c r="D31127" s="3"/>
      <c r="E31127" s="3"/>
      <c r="F31127" s="3"/>
      <c r="G31127" s="3"/>
      <c r="H31127" s="3"/>
      <c r="I31127" s="3"/>
      <c r="J31127" s="3"/>
      <c r="K31127" s="3"/>
      <c r="L31127" s="3"/>
      <c r="M31127" s="3"/>
      <c r="N31127" s="3"/>
    </row>
    <row r="31128">
      <c r="A31128" s="3"/>
      <c r="B31128" s="3"/>
      <c r="C31128" s="3"/>
      <c r="D31128" s="3"/>
      <c r="E31128" s="3"/>
      <c r="F31128" s="3"/>
      <c r="G31128" s="3"/>
      <c r="H31128" s="3"/>
      <c r="I31128" s="3"/>
      <c r="J31128" s="3"/>
      <c r="K31128" s="3"/>
      <c r="L31128" s="3"/>
      <c r="M31128" s="3"/>
      <c r="N31128" s="3"/>
    </row>
    <row r="31129">
      <c r="A31129" s="3"/>
      <c r="B31129" s="3"/>
      <c r="C31129" s="3"/>
      <c r="D31129" s="3"/>
      <c r="E31129" s="3"/>
      <c r="F31129" s="3"/>
      <c r="G31129" s="3"/>
      <c r="H31129" s="3"/>
      <c r="I31129" s="3"/>
      <c r="J31129" s="3"/>
      <c r="K31129" s="3"/>
      <c r="L31129" s="3"/>
      <c r="M31129" s="3"/>
      <c r="N31129" s="3"/>
    </row>
    <row r="31130">
      <c r="A31130" s="3"/>
      <c r="B31130" s="3"/>
      <c r="C31130" s="3"/>
      <c r="D31130" s="3"/>
      <c r="E31130" s="3"/>
      <c r="F31130" s="3"/>
      <c r="G31130" s="3"/>
      <c r="H31130" s="3"/>
      <c r="I31130" s="3"/>
      <c r="J31130" s="3"/>
      <c r="K31130" s="3"/>
      <c r="L31130" s="3"/>
      <c r="M31130" s="3"/>
      <c r="N31130" s="3"/>
    </row>
    <row r="31131">
      <c r="A31131" s="3"/>
      <c r="B31131" s="3"/>
      <c r="C31131" s="3"/>
      <c r="D31131" s="3"/>
      <c r="E31131" s="3"/>
      <c r="F31131" s="3"/>
      <c r="G31131" s="3"/>
      <c r="H31131" s="3"/>
      <c r="I31131" s="3"/>
      <c r="J31131" s="3"/>
      <c r="K31131" s="3"/>
      <c r="L31131" s="3"/>
      <c r="M31131" s="3"/>
      <c r="N31131" s="3"/>
    </row>
    <row r="31132">
      <c r="A31132" s="3"/>
      <c r="B31132" s="3"/>
      <c r="C31132" s="3"/>
      <c r="D31132" s="3"/>
      <c r="E31132" s="3"/>
      <c r="F31132" s="3"/>
      <c r="G31132" s="3"/>
      <c r="H31132" s="3"/>
      <c r="I31132" s="3"/>
      <c r="J31132" s="3"/>
      <c r="K31132" s="3"/>
      <c r="L31132" s="3"/>
      <c r="M31132" s="3"/>
      <c r="N31132" s="3"/>
    </row>
    <row r="31133">
      <c r="A31133" s="3"/>
      <c r="B31133" s="3"/>
      <c r="C31133" s="3"/>
      <c r="D31133" s="3"/>
      <c r="E31133" s="3"/>
      <c r="F31133" s="3"/>
      <c r="G31133" s="3"/>
      <c r="H31133" s="3"/>
      <c r="I31133" s="3"/>
      <c r="J31133" s="3"/>
      <c r="K31133" s="3"/>
      <c r="L31133" s="3"/>
      <c r="M31133" s="3"/>
      <c r="N31133" s="3"/>
    </row>
    <row r="31134">
      <c r="A31134" s="3"/>
      <c r="B31134" s="3"/>
      <c r="C31134" s="3"/>
      <c r="D31134" s="3"/>
      <c r="E31134" s="3"/>
      <c r="F31134" s="3"/>
      <c r="G31134" s="3"/>
      <c r="H31134" s="3"/>
      <c r="I31134" s="3"/>
      <c r="J31134" s="3"/>
      <c r="K31134" s="3"/>
      <c r="L31134" s="3"/>
      <c r="M31134" s="3"/>
      <c r="N31134" s="3"/>
    </row>
    <row r="31135">
      <c r="A31135" s="3"/>
      <c r="B31135" s="3"/>
      <c r="C31135" s="3"/>
      <c r="D31135" s="3"/>
      <c r="E31135" s="3"/>
      <c r="F31135" s="3"/>
      <c r="G31135" s="3"/>
      <c r="H31135" s="3"/>
      <c r="I31135" s="3"/>
      <c r="J31135" s="3"/>
      <c r="K31135" s="3"/>
      <c r="L31135" s="3"/>
      <c r="M31135" s="3"/>
      <c r="N31135" s="3"/>
    </row>
    <row r="31136">
      <c r="A31136" s="3"/>
      <c r="B31136" s="3"/>
      <c r="C31136" s="3"/>
      <c r="D31136" s="3"/>
      <c r="E31136" s="3"/>
      <c r="F31136" s="3"/>
      <c r="G31136" s="3"/>
      <c r="H31136" s="3"/>
      <c r="I31136" s="3"/>
      <c r="J31136" s="3"/>
      <c r="K31136" s="3"/>
      <c r="L31136" s="3"/>
      <c r="M31136" s="3"/>
      <c r="N31136" s="3"/>
    </row>
    <row r="31137">
      <c r="A31137" s="3"/>
      <c r="B31137" s="3"/>
      <c r="C31137" s="3"/>
      <c r="D31137" s="3"/>
      <c r="E31137" s="3"/>
      <c r="F31137" s="3"/>
      <c r="G31137" s="3"/>
      <c r="H31137" s="3"/>
      <c r="I31137" s="3"/>
      <c r="J31137" s="3"/>
      <c r="K31137" s="3"/>
      <c r="L31137" s="3"/>
      <c r="M31137" s="3"/>
      <c r="N31137" s="3"/>
    </row>
    <row r="31138">
      <c r="A31138" s="3"/>
      <c r="B31138" s="3"/>
      <c r="C31138" s="3"/>
      <c r="D31138" s="3"/>
      <c r="E31138" s="3"/>
      <c r="F31138" s="3"/>
      <c r="G31138" s="3"/>
      <c r="H31138" s="3"/>
      <c r="I31138" s="3"/>
      <c r="J31138" s="3"/>
      <c r="K31138" s="3"/>
      <c r="L31138" s="3"/>
      <c r="M31138" s="3"/>
      <c r="N31138" s="3"/>
    </row>
    <row r="31139">
      <c r="A31139" s="3"/>
      <c r="B31139" s="3"/>
      <c r="C31139" s="3"/>
      <c r="D31139" s="3"/>
      <c r="E31139" s="3"/>
      <c r="F31139" s="3"/>
      <c r="G31139" s="3"/>
      <c r="H31139" s="3"/>
      <c r="I31139" s="3"/>
      <c r="J31139" s="3"/>
      <c r="K31139" s="3"/>
      <c r="L31139" s="3"/>
      <c r="M31139" s="3"/>
      <c r="N31139" s="3"/>
    </row>
    <row r="31140">
      <c r="A31140" s="3"/>
      <c r="B31140" s="3"/>
      <c r="C31140" s="3"/>
      <c r="D31140" s="3"/>
      <c r="E31140" s="3"/>
      <c r="F31140" s="3"/>
      <c r="G31140" s="3"/>
      <c r="H31140" s="3"/>
      <c r="I31140" s="3"/>
      <c r="J31140" s="3"/>
      <c r="K31140" s="3"/>
      <c r="L31140" s="3"/>
      <c r="M31140" s="3"/>
      <c r="N31140" s="3"/>
    </row>
    <row r="31141">
      <c r="A31141" s="3"/>
      <c r="B31141" s="3"/>
      <c r="C31141" s="3"/>
      <c r="D31141" s="3"/>
      <c r="E31141" s="3"/>
      <c r="F31141" s="3"/>
      <c r="G31141" s="3"/>
      <c r="H31141" s="3"/>
      <c r="I31141" s="3"/>
      <c r="J31141" s="3"/>
      <c r="K31141" s="3"/>
      <c r="L31141" s="3"/>
      <c r="M31141" s="3"/>
      <c r="N31141" s="3"/>
    </row>
    <row r="31142">
      <c r="A31142" s="3"/>
      <c r="B31142" s="3"/>
      <c r="C31142" s="3"/>
      <c r="D31142" s="3"/>
      <c r="E31142" s="3"/>
      <c r="F31142" s="3"/>
      <c r="G31142" s="3"/>
      <c r="H31142" s="3"/>
      <c r="I31142" s="3"/>
      <c r="J31142" s="3"/>
      <c r="K31142" s="3"/>
      <c r="L31142" s="3"/>
      <c r="M31142" s="3"/>
      <c r="N31142" s="3"/>
    </row>
    <row r="31143">
      <c r="A31143" s="3"/>
      <c r="B31143" s="3"/>
      <c r="C31143" s="3"/>
      <c r="D31143" s="3"/>
      <c r="E31143" s="3"/>
      <c r="F31143" s="3"/>
      <c r="G31143" s="3"/>
      <c r="H31143" s="3"/>
      <c r="I31143" s="3"/>
      <c r="J31143" s="3"/>
      <c r="K31143" s="3"/>
      <c r="L31143" s="3"/>
      <c r="M31143" s="3"/>
      <c r="N31143" s="3"/>
    </row>
    <row r="31144">
      <c r="A31144" s="3"/>
      <c r="B31144" s="3"/>
      <c r="C31144" s="3"/>
      <c r="D31144" s="3"/>
      <c r="E31144" s="3"/>
      <c r="F31144" s="3"/>
      <c r="G31144" s="3"/>
      <c r="H31144" s="3"/>
      <c r="I31144" s="3"/>
      <c r="J31144" s="3"/>
      <c r="K31144" s="3"/>
      <c r="L31144" s="3"/>
      <c r="M31144" s="3"/>
      <c r="N31144" s="3"/>
    </row>
    <row r="31145">
      <c r="A31145" s="3"/>
      <c r="B31145" s="3"/>
      <c r="C31145" s="3"/>
      <c r="D31145" s="3"/>
      <c r="E31145" s="3"/>
      <c r="F31145" s="3"/>
      <c r="G31145" s="3"/>
      <c r="H31145" s="3"/>
      <c r="I31145" s="3"/>
      <c r="J31145" s="3"/>
      <c r="K31145" s="3"/>
      <c r="L31145" s="3"/>
      <c r="M31145" s="3"/>
      <c r="N31145" s="3"/>
    </row>
    <row r="31146">
      <c r="A31146" s="3"/>
      <c r="B31146" s="3"/>
      <c r="C31146" s="3"/>
      <c r="D31146" s="3"/>
      <c r="E31146" s="3"/>
      <c r="F31146" s="3"/>
      <c r="G31146" s="3"/>
      <c r="H31146" s="3"/>
      <c r="I31146" s="3"/>
      <c r="J31146" s="3"/>
      <c r="K31146" s="3"/>
      <c r="L31146" s="3"/>
      <c r="M31146" s="3"/>
      <c r="N31146" s="3"/>
    </row>
    <row r="31147">
      <c r="A31147" s="3"/>
      <c r="B31147" s="3"/>
      <c r="C31147" s="3"/>
      <c r="D31147" s="3"/>
      <c r="E31147" s="3"/>
      <c r="F31147" s="3"/>
      <c r="G31147" s="3"/>
      <c r="H31147" s="3"/>
      <c r="I31147" s="3"/>
      <c r="J31147" s="3"/>
      <c r="K31147" s="3"/>
      <c r="L31147" s="3"/>
      <c r="M31147" s="3"/>
      <c r="N31147" s="3"/>
    </row>
    <row r="31148">
      <c r="A31148" s="3"/>
      <c r="B31148" s="3"/>
      <c r="C31148" s="3"/>
      <c r="D31148" s="3"/>
      <c r="E31148" s="3"/>
      <c r="F31148" s="3"/>
      <c r="G31148" s="3"/>
      <c r="H31148" s="3"/>
      <c r="I31148" s="3"/>
      <c r="J31148" s="3"/>
      <c r="K31148" s="3"/>
      <c r="L31148" s="3"/>
      <c r="M31148" s="3"/>
      <c r="N31148" s="3"/>
    </row>
    <row r="31149">
      <c r="A31149" s="3"/>
      <c r="B31149" s="3"/>
      <c r="C31149" s="3"/>
      <c r="D31149" s="3"/>
      <c r="E31149" s="3"/>
      <c r="F31149" s="3"/>
      <c r="G31149" s="3"/>
      <c r="H31149" s="3"/>
      <c r="I31149" s="3"/>
      <c r="J31149" s="3"/>
      <c r="K31149" s="3"/>
      <c r="L31149" s="3"/>
      <c r="M31149" s="3"/>
      <c r="N31149" s="3"/>
    </row>
    <row r="31150">
      <c r="A31150" s="3"/>
      <c r="B31150" s="3"/>
      <c r="C31150" s="3"/>
      <c r="D31150" s="3"/>
      <c r="E31150" s="3"/>
      <c r="F31150" s="3"/>
      <c r="G31150" s="3"/>
      <c r="H31150" s="3"/>
      <c r="I31150" s="3"/>
      <c r="J31150" s="3"/>
      <c r="K31150" s="3"/>
      <c r="L31150" s="3"/>
      <c r="M31150" s="3"/>
      <c r="N31150" s="3"/>
    </row>
    <row r="31151">
      <c r="A31151" s="3"/>
      <c r="B31151" s="3"/>
      <c r="C31151" s="3"/>
      <c r="D31151" s="3"/>
      <c r="E31151" s="3"/>
      <c r="F31151" s="3"/>
      <c r="G31151" s="3"/>
      <c r="H31151" s="3"/>
      <c r="I31151" s="3"/>
      <c r="J31151" s="3"/>
      <c r="K31151" s="3"/>
      <c r="L31151" s="3"/>
      <c r="M31151" s="3"/>
      <c r="N31151" s="3"/>
    </row>
    <row r="31152">
      <c r="A31152" s="3"/>
      <c r="B31152" s="3"/>
      <c r="C31152" s="3"/>
      <c r="D31152" s="3"/>
      <c r="E31152" s="3"/>
      <c r="F31152" s="3"/>
      <c r="G31152" s="3"/>
      <c r="H31152" s="3"/>
      <c r="I31152" s="3"/>
      <c r="J31152" s="3"/>
      <c r="K31152" s="3"/>
      <c r="L31152" s="3"/>
      <c r="M31152" s="3"/>
      <c r="N31152" s="3"/>
    </row>
    <row r="31153">
      <c r="A31153" s="3"/>
      <c r="B31153" s="3"/>
      <c r="C31153" s="3"/>
      <c r="D31153" s="3"/>
      <c r="E31153" s="3"/>
      <c r="F31153" s="3"/>
      <c r="G31153" s="3"/>
      <c r="H31153" s="3"/>
      <c r="I31153" s="3"/>
      <c r="J31153" s="3"/>
      <c r="K31153" s="3"/>
      <c r="L31153" s="3"/>
      <c r="M31153" s="3"/>
      <c r="N31153" s="3"/>
    </row>
    <row r="31154">
      <c r="A31154" s="3"/>
      <c r="B31154" s="3"/>
      <c r="C31154" s="3"/>
      <c r="D31154" s="3"/>
      <c r="E31154" s="3"/>
      <c r="F31154" s="3"/>
      <c r="G31154" s="3"/>
      <c r="H31154" s="3"/>
      <c r="I31154" s="3"/>
      <c r="J31154" s="3"/>
      <c r="K31154" s="3"/>
      <c r="L31154" s="3"/>
      <c r="M31154" s="3"/>
      <c r="N31154" s="3"/>
    </row>
    <row r="31155">
      <c r="A31155" s="3"/>
      <c r="B31155" s="3"/>
      <c r="C31155" s="3"/>
      <c r="D31155" s="3"/>
      <c r="E31155" s="3"/>
      <c r="F31155" s="3"/>
      <c r="G31155" s="3"/>
      <c r="H31155" s="3"/>
      <c r="I31155" s="3"/>
      <c r="J31155" s="3"/>
      <c r="K31155" s="3"/>
      <c r="L31155" s="3"/>
      <c r="M31155" s="3"/>
      <c r="N31155" s="3"/>
    </row>
    <row r="31156">
      <c r="A31156" s="3"/>
      <c r="B31156" s="3"/>
      <c r="C31156" s="3"/>
      <c r="D31156" s="3"/>
      <c r="E31156" s="3"/>
      <c r="F31156" s="3"/>
      <c r="G31156" s="3"/>
      <c r="H31156" s="3"/>
      <c r="I31156" s="3"/>
      <c r="J31156" s="3"/>
      <c r="K31156" s="3"/>
      <c r="L31156" s="3"/>
      <c r="M31156" s="3"/>
      <c r="N31156" s="3"/>
    </row>
    <row r="31157">
      <c r="A31157" s="3"/>
      <c r="B31157" s="3"/>
      <c r="C31157" s="3"/>
      <c r="D31157" s="3"/>
      <c r="E31157" s="3"/>
      <c r="F31157" s="3"/>
      <c r="G31157" s="3"/>
      <c r="H31157" s="3"/>
      <c r="I31157" s="3"/>
      <c r="J31157" s="3"/>
      <c r="K31157" s="3"/>
      <c r="L31157" s="3"/>
      <c r="M31157" s="3"/>
      <c r="N31157" s="3"/>
    </row>
    <row r="31158">
      <c r="A31158" s="3"/>
      <c r="B31158" s="3"/>
      <c r="C31158" s="3"/>
      <c r="D31158" s="3"/>
      <c r="E31158" s="3"/>
      <c r="F31158" s="3"/>
      <c r="G31158" s="3"/>
      <c r="H31158" s="3"/>
      <c r="I31158" s="3"/>
      <c r="J31158" s="3"/>
      <c r="K31158" s="3"/>
      <c r="L31158" s="3"/>
      <c r="M31158" s="3"/>
      <c r="N31158" s="3"/>
    </row>
    <row r="31159">
      <c r="A31159" s="3"/>
      <c r="B31159" s="3"/>
      <c r="C31159" s="3"/>
      <c r="D31159" s="3"/>
      <c r="E31159" s="3"/>
      <c r="F31159" s="3"/>
      <c r="G31159" s="3"/>
      <c r="H31159" s="3"/>
      <c r="I31159" s="3"/>
      <c r="J31159" s="3"/>
      <c r="K31159" s="3"/>
      <c r="L31159" s="3"/>
      <c r="M31159" s="3"/>
      <c r="N31159" s="3"/>
    </row>
    <row r="31160">
      <c r="A31160" s="3"/>
      <c r="B31160" s="3"/>
      <c r="C31160" s="3"/>
      <c r="D31160" s="3"/>
      <c r="E31160" s="3"/>
      <c r="F31160" s="3"/>
      <c r="G31160" s="3"/>
      <c r="H31160" s="3"/>
      <c r="I31160" s="3"/>
      <c r="J31160" s="3"/>
      <c r="K31160" s="3"/>
      <c r="L31160" s="3"/>
      <c r="M31160" s="3"/>
      <c r="N31160" s="3"/>
    </row>
    <row r="31161">
      <c r="A31161" s="3"/>
      <c r="B31161" s="3"/>
      <c r="C31161" s="3"/>
      <c r="D31161" s="3"/>
      <c r="E31161" s="3"/>
      <c r="F31161" s="3"/>
      <c r="G31161" s="3"/>
      <c r="H31161" s="3"/>
      <c r="I31161" s="3"/>
      <c r="J31161" s="3"/>
      <c r="K31161" s="3"/>
      <c r="L31161" s="3"/>
      <c r="M31161" s="3"/>
      <c r="N31161" s="3"/>
    </row>
    <row r="31162">
      <c r="A31162" s="3"/>
      <c r="B31162" s="3"/>
      <c r="C31162" s="3"/>
      <c r="D31162" s="3"/>
      <c r="E31162" s="3"/>
      <c r="F31162" s="3"/>
      <c r="G31162" s="3"/>
      <c r="H31162" s="3"/>
      <c r="I31162" s="3"/>
      <c r="J31162" s="3"/>
      <c r="K31162" s="3"/>
      <c r="L31162" s="3"/>
      <c r="M31162" s="3"/>
      <c r="N31162" s="3"/>
    </row>
    <row r="31163">
      <c r="A31163" s="3"/>
      <c r="B31163" s="3"/>
      <c r="C31163" s="3"/>
      <c r="D31163" s="3"/>
      <c r="E31163" s="3"/>
      <c r="F31163" s="3"/>
      <c r="G31163" s="3"/>
      <c r="H31163" s="3"/>
      <c r="I31163" s="3"/>
      <c r="J31163" s="3"/>
      <c r="K31163" s="3"/>
      <c r="L31163" s="3"/>
      <c r="M31163" s="3"/>
      <c r="N31163" s="3"/>
    </row>
    <row r="31164">
      <c r="A31164" s="3"/>
      <c r="B31164" s="3"/>
      <c r="C31164" s="3"/>
      <c r="D31164" s="3"/>
      <c r="E31164" s="3"/>
      <c r="F31164" s="3"/>
      <c r="G31164" s="3"/>
      <c r="H31164" s="3"/>
      <c r="I31164" s="3"/>
      <c r="J31164" s="3"/>
      <c r="K31164" s="3"/>
      <c r="L31164" s="3"/>
      <c r="M31164" s="3"/>
      <c r="N31164" s="3"/>
    </row>
    <row r="31165">
      <c r="A31165" s="3"/>
      <c r="B31165" s="3"/>
      <c r="C31165" s="3"/>
      <c r="D31165" s="3"/>
      <c r="E31165" s="3"/>
      <c r="F31165" s="3"/>
      <c r="G31165" s="3"/>
      <c r="H31165" s="3"/>
      <c r="I31165" s="3"/>
      <c r="J31165" s="3"/>
      <c r="K31165" s="3"/>
      <c r="L31165" s="3"/>
      <c r="M31165" s="3"/>
      <c r="N31165" s="3"/>
    </row>
    <row r="31166">
      <c r="A31166" s="3"/>
      <c r="B31166" s="3"/>
      <c r="C31166" s="3"/>
      <c r="D31166" s="3"/>
      <c r="E31166" s="3"/>
      <c r="F31166" s="3"/>
      <c r="G31166" s="3"/>
      <c r="H31166" s="3"/>
      <c r="I31166" s="3"/>
      <c r="J31166" s="3"/>
      <c r="K31166" s="3"/>
      <c r="L31166" s="3"/>
      <c r="M31166" s="3"/>
      <c r="N31166" s="3"/>
    </row>
    <row r="31167">
      <c r="A31167" s="3"/>
      <c r="B31167" s="3"/>
      <c r="C31167" s="3"/>
      <c r="D31167" s="3"/>
      <c r="E31167" s="3"/>
      <c r="F31167" s="3"/>
      <c r="G31167" s="3"/>
      <c r="H31167" s="3"/>
      <c r="I31167" s="3"/>
      <c r="J31167" s="3"/>
      <c r="K31167" s="3"/>
      <c r="L31167" s="3"/>
      <c r="M31167" s="3"/>
      <c r="N31167" s="3"/>
    </row>
    <row r="31168">
      <c r="A31168" s="3"/>
      <c r="B31168" s="3"/>
      <c r="C31168" s="3"/>
      <c r="D31168" s="3"/>
      <c r="E31168" s="3"/>
      <c r="F31168" s="3"/>
      <c r="G31168" s="3"/>
      <c r="H31168" s="3"/>
      <c r="I31168" s="3"/>
      <c r="J31168" s="3"/>
      <c r="K31168" s="3"/>
      <c r="L31168" s="3"/>
      <c r="M31168" s="3"/>
      <c r="N31168" s="3"/>
    </row>
    <row r="31169">
      <c r="A31169" s="3"/>
      <c r="B31169" s="3"/>
      <c r="C31169" s="3"/>
      <c r="D31169" s="3"/>
      <c r="E31169" s="3"/>
      <c r="F31169" s="3"/>
      <c r="G31169" s="3"/>
      <c r="H31169" s="3"/>
      <c r="I31169" s="3"/>
      <c r="J31169" s="3"/>
      <c r="K31169" s="3"/>
      <c r="L31169" s="3"/>
      <c r="M31169" s="3"/>
      <c r="N31169" s="3"/>
    </row>
    <row r="31170">
      <c r="A31170" s="3"/>
      <c r="B31170" s="3"/>
      <c r="C31170" s="3"/>
      <c r="D31170" s="3"/>
      <c r="E31170" s="3"/>
      <c r="F31170" s="3"/>
      <c r="G31170" s="3"/>
      <c r="H31170" s="3"/>
      <c r="I31170" s="3"/>
      <c r="J31170" s="3"/>
      <c r="K31170" s="3"/>
      <c r="L31170" s="3"/>
      <c r="M31170" s="3"/>
      <c r="N31170" s="3"/>
    </row>
    <row r="31171">
      <c r="A31171" s="3"/>
      <c r="B31171" s="3"/>
      <c r="C31171" s="3"/>
      <c r="D31171" s="3"/>
      <c r="E31171" s="3"/>
      <c r="F31171" s="3"/>
      <c r="G31171" s="3"/>
      <c r="H31171" s="3"/>
      <c r="I31171" s="3"/>
      <c r="J31171" s="3"/>
      <c r="K31171" s="3"/>
      <c r="L31171" s="3"/>
      <c r="M31171" s="3"/>
      <c r="N31171" s="3"/>
    </row>
    <row r="31172">
      <c r="A31172" s="3"/>
      <c r="B31172" s="3"/>
      <c r="C31172" s="3"/>
      <c r="D31172" s="3"/>
      <c r="E31172" s="3"/>
      <c r="F31172" s="3"/>
      <c r="G31172" s="3"/>
      <c r="H31172" s="3"/>
      <c r="I31172" s="3"/>
      <c r="J31172" s="3"/>
      <c r="K31172" s="3"/>
      <c r="L31172" s="3"/>
      <c r="M31172" s="3"/>
      <c r="N31172" s="3"/>
    </row>
    <row r="31173">
      <c r="A31173" s="3"/>
      <c r="B31173" s="3"/>
      <c r="C31173" s="3"/>
      <c r="D31173" s="3"/>
      <c r="E31173" s="3"/>
      <c r="F31173" s="3"/>
      <c r="G31173" s="3"/>
      <c r="H31173" s="3"/>
      <c r="I31173" s="3"/>
      <c r="J31173" s="3"/>
      <c r="K31173" s="3"/>
      <c r="L31173" s="3"/>
      <c r="M31173" s="3"/>
      <c r="N31173" s="3"/>
    </row>
    <row r="31174">
      <c r="A31174" s="3"/>
      <c r="B31174" s="3"/>
      <c r="C31174" s="3"/>
      <c r="D31174" s="3"/>
      <c r="E31174" s="3"/>
      <c r="F31174" s="3"/>
      <c r="G31174" s="3"/>
      <c r="H31174" s="3"/>
      <c r="I31174" s="3"/>
      <c r="J31174" s="3"/>
      <c r="K31174" s="3"/>
      <c r="L31174" s="3"/>
      <c r="M31174" s="3"/>
      <c r="N31174" s="3"/>
    </row>
    <row r="31175">
      <c r="A31175" s="3"/>
      <c r="B31175" s="3"/>
      <c r="C31175" s="3"/>
      <c r="D31175" s="3"/>
      <c r="E31175" s="3"/>
      <c r="F31175" s="3"/>
      <c r="G31175" s="3"/>
      <c r="H31175" s="3"/>
      <c r="I31175" s="3"/>
      <c r="J31175" s="3"/>
      <c r="K31175" s="3"/>
      <c r="L31175" s="3"/>
      <c r="M31175" s="3"/>
      <c r="N31175" s="3"/>
    </row>
    <row r="31176">
      <c r="A31176" s="3"/>
      <c r="B31176" s="3"/>
      <c r="C31176" s="3"/>
      <c r="D31176" s="3"/>
      <c r="E31176" s="3"/>
      <c r="F31176" s="3"/>
      <c r="G31176" s="3"/>
      <c r="H31176" s="3"/>
      <c r="I31176" s="3"/>
      <c r="J31176" s="3"/>
      <c r="K31176" s="3"/>
      <c r="L31176" s="3"/>
      <c r="M31176" s="3"/>
      <c r="N31176" s="3"/>
    </row>
    <row r="31177">
      <c r="A31177" s="3"/>
      <c r="B31177" s="3"/>
      <c r="C31177" s="3"/>
      <c r="D31177" s="3"/>
      <c r="E31177" s="3"/>
      <c r="F31177" s="3"/>
      <c r="G31177" s="3"/>
      <c r="H31177" s="3"/>
      <c r="I31177" s="3"/>
      <c r="J31177" s="3"/>
      <c r="K31177" s="3"/>
      <c r="L31177" s="3"/>
      <c r="M31177" s="3"/>
      <c r="N31177" s="3"/>
    </row>
    <row r="31178">
      <c r="A31178" s="3"/>
      <c r="B31178" s="3"/>
      <c r="C31178" s="3"/>
      <c r="D31178" s="3"/>
      <c r="E31178" s="3"/>
      <c r="F31178" s="3"/>
      <c r="G31178" s="3"/>
      <c r="H31178" s="3"/>
      <c r="I31178" s="3"/>
      <c r="J31178" s="3"/>
      <c r="K31178" s="3"/>
      <c r="L31178" s="3"/>
      <c r="M31178" s="3"/>
      <c r="N31178" s="3"/>
    </row>
    <row r="31179">
      <c r="A31179" s="3"/>
      <c r="B31179" s="3"/>
      <c r="C31179" s="3"/>
      <c r="D31179" s="3"/>
      <c r="E31179" s="3"/>
      <c r="F31179" s="3"/>
      <c r="G31179" s="3"/>
      <c r="H31179" s="3"/>
      <c r="I31179" s="3"/>
      <c r="J31179" s="3"/>
      <c r="K31179" s="3"/>
      <c r="L31179" s="3"/>
      <c r="M31179" s="3"/>
      <c r="N31179" s="3"/>
    </row>
    <row r="31180">
      <c r="A31180" s="3"/>
      <c r="B31180" s="3"/>
      <c r="C31180" s="3"/>
      <c r="D31180" s="3"/>
      <c r="E31180" s="3"/>
      <c r="F31180" s="3"/>
      <c r="G31180" s="3"/>
      <c r="H31180" s="3"/>
      <c r="I31180" s="3"/>
      <c r="J31180" s="3"/>
      <c r="K31180" s="3"/>
      <c r="L31180" s="3"/>
      <c r="M31180" s="3"/>
      <c r="N31180" s="3"/>
    </row>
    <row r="31181">
      <c r="A31181" s="3"/>
      <c r="B31181" s="3"/>
      <c r="C31181" s="3"/>
      <c r="D31181" s="3"/>
      <c r="E31181" s="3"/>
      <c r="F31181" s="3"/>
      <c r="G31181" s="3"/>
      <c r="H31181" s="3"/>
      <c r="I31181" s="3"/>
      <c r="J31181" s="3"/>
      <c r="K31181" s="3"/>
      <c r="L31181" s="3"/>
      <c r="M31181" s="3"/>
      <c r="N31181" s="3"/>
    </row>
    <row r="31182">
      <c r="A31182" s="3"/>
      <c r="B31182" s="3"/>
      <c r="C31182" s="3"/>
      <c r="D31182" s="3"/>
      <c r="E31182" s="3"/>
      <c r="F31182" s="3"/>
      <c r="G31182" s="3"/>
      <c r="H31182" s="3"/>
      <c r="I31182" s="3"/>
      <c r="J31182" s="3"/>
      <c r="K31182" s="3"/>
      <c r="L31182" s="3"/>
      <c r="M31182" s="3"/>
      <c r="N31182" s="3"/>
    </row>
    <row r="31183">
      <c r="A31183" s="3"/>
      <c r="B31183" s="3"/>
      <c r="C31183" s="3"/>
      <c r="D31183" s="3"/>
      <c r="E31183" s="3"/>
      <c r="F31183" s="3"/>
      <c r="G31183" s="3"/>
      <c r="H31183" s="3"/>
      <c r="I31183" s="3"/>
      <c r="J31183" s="3"/>
      <c r="K31183" s="3"/>
      <c r="L31183" s="3"/>
      <c r="M31183" s="3"/>
      <c r="N31183" s="3"/>
    </row>
    <row r="31184">
      <c r="A31184" s="3"/>
      <c r="B31184" s="3"/>
      <c r="C31184" s="3"/>
      <c r="D31184" s="3"/>
      <c r="E31184" s="3"/>
      <c r="F31184" s="3"/>
      <c r="G31184" s="3"/>
      <c r="H31184" s="3"/>
      <c r="I31184" s="3"/>
      <c r="J31184" s="3"/>
      <c r="K31184" s="3"/>
      <c r="L31184" s="3"/>
      <c r="M31184" s="3"/>
      <c r="N31184" s="3"/>
    </row>
    <row r="31185">
      <c r="A31185" s="3"/>
      <c r="B31185" s="3"/>
      <c r="C31185" s="3"/>
      <c r="D31185" s="3"/>
      <c r="E31185" s="3"/>
      <c r="F31185" s="3"/>
      <c r="G31185" s="3"/>
      <c r="H31185" s="3"/>
      <c r="I31185" s="3"/>
      <c r="J31185" s="3"/>
      <c r="K31185" s="3"/>
      <c r="L31185" s="3"/>
      <c r="M31185" s="3"/>
      <c r="N31185" s="3"/>
    </row>
    <row r="31186">
      <c r="A31186" s="3"/>
      <c r="B31186" s="3"/>
      <c r="C31186" s="3"/>
      <c r="D31186" s="3"/>
      <c r="E31186" s="3"/>
      <c r="F31186" s="3"/>
      <c r="G31186" s="3"/>
      <c r="H31186" s="3"/>
      <c r="I31186" s="3"/>
      <c r="J31186" s="3"/>
      <c r="K31186" s="3"/>
      <c r="L31186" s="3"/>
      <c r="M31186" s="3"/>
      <c r="N31186" s="3"/>
    </row>
    <row r="31187">
      <c r="A31187" s="3"/>
      <c r="B31187" s="3"/>
      <c r="C31187" s="3"/>
      <c r="D31187" s="3"/>
      <c r="E31187" s="3"/>
      <c r="F31187" s="3"/>
      <c r="G31187" s="3"/>
      <c r="H31187" s="3"/>
      <c r="I31187" s="3"/>
      <c r="J31187" s="3"/>
      <c r="K31187" s="3"/>
      <c r="L31187" s="3"/>
      <c r="M31187" s="3"/>
      <c r="N31187" s="3"/>
    </row>
    <row r="31188">
      <c r="A31188" s="3"/>
      <c r="B31188" s="3"/>
      <c r="C31188" s="3"/>
      <c r="D31188" s="3"/>
      <c r="E31188" s="3"/>
      <c r="F31188" s="3"/>
      <c r="G31188" s="3"/>
      <c r="H31188" s="3"/>
      <c r="I31188" s="3"/>
      <c r="J31188" s="3"/>
      <c r="K31188" s="3"/>
      <c r="L31188" s="3"/>
      <c r="M31188" s="3"/>
      <c r="N31188" s="3"/>
    </row>
    <row r="31189">
      <c r="A31189" s="3"/>
      <c r="B31189" s="3"/>
      <c r="C31189" s="3"/>
      <c r="D31189" s="3"/>
      <c r="E31189" s="3"/>
      <c r="F31189" s="3"/>
      <c r="G31189" s="3"/>
      <c r="H31189" s="3"/>
      <c r="I31189" s="3"/>
      <c r="J31189" s="3"/>
      <c r="K31189" s="3"/>
      <c r="L31189" s="3"/>
      <c r="M31189" s="3"/>
      <c r="N31189" s="3"/>
    </row>
    <row r="31190">
      <c r="A31190" s="3"/>
      <c r="B31190" s="3"/>
      <c r="C31190" s="3"/>
      <c r="D31190" s="3"/>
      <c r="E31190" s="3"/>
      <c r="F31190" s="3"/>
      <c r="G31190" s="3"/>
      <c r="H31190" s="3"/>
      <c r="I31190" s="3"/>
      <c r="J31190" s="3"/>
      <c r="K31190" s="3"/>
      <c r="L31190" s="3"/>
      <c r="M31190" s="3"/>
      <c r="N31190" s="3"/>
    </row>
    <row r="31191">
      <c r="A31191" s="3"/>
      <c r="B31191" s="3"/>
      <c r="C31191" s="3"/>
      <c r="D31191" s="3"/>
      <c r="E31191" s="3"/>
      <c r="F31191" s="3"/>
      <c r="G31191" s="3"/>
      <c r="H31191" s="3"/>
      <c r="I31191" s="3"/>
      <c r="J31191" s="3"/>
      <c r="K31191" s="3"/>
      <c r="L31191" s="3"/>
      <c r="M31191" s="3"/>
      <c r="N31191" s="3"/>
    </row>
    <row r="31192">
      <c r="A31192" s="3"/>
      <c r="B31192" s="3"/>
      <c r="C31192" s="3"/>
      <c r="D31192" s="3"/>
      <c r="E31192" s="3"/>
      <c r="F31192" s="3"/>
      <c r="G31192" s="3"/>
      <c r="H31192" s="3"/>
      <c r="I31192" s="3"/>
      <c r="J31192" s="3"/>
      <c r="K31192" s="3"/>
      <c r="L31192" s="3"/>
      <c r="M31192" s="3"/>
      <c r="N31192" s="3"/>
    </row>
    <row r="31193">
      <c r="A31193" s="3"/>
      <c r="B31193" s="3"/>
      <c r="C31193" s="3"/>
      <c r="D31193" s="3"/>
      <c r="E31193" s="3"/>
      <c r="F31193" s="3"/>
      <c r="G31193" s="3"/>
      <c r="H31193" s="3"/>
      <c r="I31193" s="3"/>
      <c r="J31193" s="3"/>
      <c r="K31193" s="3"/>
      <c r="L31193" s="3"/>
      <c r="M31193" s="3"/>
      <c r="N31193" s="3"/>
    </row>
    <row r="31194">
      <c r="A31194" s="3"/>
      <c r="B31194" s="3"/>
      <c r="C31194" s="3"/>
      <c r="D31194" s="3"/>
      <c r="E31194" s="3"/>
      <c r="F31194" s="3"/>
      <c r="G31194" s="3"/>
      <c r="H31194" s="3"/>
      <c r="I31194" s="3"/>
      <c r="J31194" s="3"/>
      <c r="K31194" s="3"/>
      <c r="L31194" s="3"/>
      <c r="M31194" s="3"/>
      <c r="N31194" s="3"/>
    </row>
    <row r="31195">
      <c r="A31195" s="3"/>
      <c r="B31195" s="3"/>
      <c r="C31195" s="3"/>
      <c r="D31195" s="3"/>
      <c r="E31195" s="3"/>
      <c r="F31195" s="3"/>
      <c r="G31195" s="3"/>
      <c r="H31195" s="3"/>
      <c r="I31195" s="3"/>
      <c r="J31195" s="3"/>
      <c r="K31195" s="3"/>
      <c r="L31195" s="3"/>
      <c r="M31195" s="3"/>
      <c r="N31195" s="3"/>
    </row>
    <row r="31196">
      <c r="A31196" s="3"/>
      <c r="B31196" s="3"/>
      <c r="C31196" s="3"/>
      <c r="D31196" s="3"/>
      <c r="E31196" s="3"/>
      <c r="F31196" s="3"/>
      <c r="G31196" s="3"/>
      <c r="H31196" s="3"/>
      <c r="I31196" s="3"/>
      <c r="J31196" s="3"/>
      <c r="K31196" s="3"/>
      <c r="L31196" s="3"/>
      <c r="M31196" s="3"/>
      <c r="N31196" s="3"/>
    </row>
    <row r="31197">
      <c r="A31197" s="3"/>
      <c r="B31197" s="3"/>
      <c r="C31197" s="3"/>
      <c r="D31197" s="3"/>
      <c r="E31197" s="3"/>
      <c r="F31197" s="3"/>
      <c r="G31197" s="3"/>
      <c r="H31197" s="3"/>
      <c r="I31197" s="3"/>
      <c r="J31197" s="3"/>
      <c r="K31197" s="3"/>
      <c r="L31197" s="3"/>
      <c r="M31197" s="3"/>
      <c r="N31197" s="3"/>
    </row>
    <row r="31198">
      <c r="A31198" s="3"/>
      <c r="B31198" s="3"/>
      <c r="C31198" s="3"/>
      <c r="D31198" s="3"/>
      <c r="E31198" s="3"/>
      <c r="F31198" s="3"/>
      <c r="G31198" s="3"/>
      <c r="H31198" s="3"/>
      <c r="I31198" s="3"/>
      <c r="J31198" s="3"/>
      <c r="K31198" s="3"/>
      <c r="L31198" s="3"/>
      <c r="M31198" s="3"/>
      <c r="N31198" s="3"/>
    </row>
    <row r="31199">
      <c r="A31199" s="3"/>
      <c r="B31199" s="3"/>
      <c r="C31199" s="3"/>
      <c r="D31199" s="3"/>
      <c r="E31199" s="3"/>
      <c r="F31199" s="3"/>
      <c r="G31199" s="3"/>
      <c r="H31199" s="3"/>
      <c r="I31199" s="3"/>
      <c r="J31199" s="3"/>
      <c r="K31199" s="3"/>
      <c r="L31199" s="3"/>
      <c r="M31199" s="3"/>
      <c r="N31199" s="3"/>
    </row>
    <row r="31200">
      <c r="A31200" s="3"/>
      <c r="B31200" s="3"/>
      <c r="C31200" s="3"/>
      <c r="D31200" s="3"/>
      <c r="E31200" s="3"/>
      <c r="F31200" s="3"/>
      <c r="G31200" s="3"/>
      <c r="H31200" s="3"/>
      <c r="I31200" s="3"/>
      <c r="J31200" s="3"/>
      <c r="K31200" s="3"/>
      <c r="L31200" s="3"/>
      <c r="M31200" s="3"/>
      <c r="N31200" s="3"/>
    </row>
    <row r="31201">
      <c r="A31201" s="3"/>
      <c r="B31201" s="3"/>
      <c r="C31201" s="3"/>
      <c r="D31201" s="3"/>
      <c r="E31201" s="3"/>
      <c r="F31201" s="3"/>
      <c r="G31201" s="3"/>
      <c r="H31201" s="3"/>
      <c r="I31201" s="3"/>
      <c r="J31201" s="3"/>
      <c r="K31201" s="3"/>
      <c r="L31201" s="3"/>
      <c r="M31201" s="3"/>
      <c r="N31201" s="3"/>
    </row>
    <row r="31202">
      <c r="A31202" s="3"/>
      <c r="B31202" s="3"/>
      <c r="C31202" s="3"/>
      <c r="D31202" s="3"/>
      <c r="E31202" s="3"/>
      <c r="F31202" s="3"/>
      <c r="G31202" s="3"/>
      <c r="H31202" s="3"/>
      <c r="I31202" s="3"/>
      <c r="J31202" s="3"/>
      <c r="K31202" s="3"/>
      <c r="L31202" s="3"/>
      <c r="M31202" s="3"/>
      <c r="N31202" s="3"/>
    </row>
    <row r="31203">
      <c r="A31203" s="3"/>
      <c r="B31203" s="3"/>
      <c r="C31203" s="3"/>
      <c r="D31203" s="3"/>
      <c r="E31203" s="3"/>
      <c r="F31203" s="3"/>
      <c r="G31203" s="3"/>
      <c r="H31203" s="3"/>
      <c r="I31203" s="3"/>
      <c r="J31203" s="3"/>
      <c r="K31203" s="3"/>
      <c r="L31203" s="3"/>
      <c r="M31203" s="3"/>
      <c r="N31203" s="3"/>
    </row>
    <row r="31204">
      <c r="A31204" s="3"/>
      <c r="B31204" s="3"/>
      <c r="C31204" s="3"/>
      <c r="D31204" s="3"/>
      <c r="E31204" s="3"/>
      <c r="F31204" s="3"/>
      <c r="G31204" s="3"/>
      <c r="H31204" s="3"/>
      <c r="I31204" s="3"/>
      <c r="J31204" s="3"/>
      <c r="K31204" s="3"/>
      <c r="L31204" s="3"/>
      <c r="M31204" s="3"/>
      <c r="N31204" s="3"/>
    </row>
    <row r="31205">
      <c r="A31205" s="3"/>
      <c r="B31205" s="3"/>
      <c r="C31205" s="3"/>
      <c r="D31205" s="3"/>
      <c r="E31205" s="3"/>
      <c r="F31205" s="3"/>
      <c r="G31205" s="3"/>
      <c r="H31205" s="3"/>
      <c r="I31205" s="3"/>
      <c r="J31205" s="3"/>
      <c r="K31205" s="3"/>
      <c r="L31205" s="3"/>
      <c r="M31205" s="3"/>
      <c r="N31205" s="3"/>
    </row>
    <row r="31206">
      <c r="A31206" s="3"/>
      <c r="B31206" s="3"/>
      <c r="C31206" s="3"/>
      <c r="D31206" s="3"/>
      <c r="E31206" s="3"/>
      <c r="F31206" s="3"/>
      <c r="G31206" s="3"/>
      <c r="H31206" s="3"/>
      <c r="I31206" s="3"/>
      <c r="J31206" s="3"/>
      <c r="K31206" s="3"/>
      <c r="L31206" s="3"/>
      <c r="M31206" s="3"/>
      <c r="N31206" s="3"/>
    </row>
    <row r="31207">
      <c r="A31207" s="3"/>
      <c r="B31207" s="3"/>
      <c r="C31207" s="3"/>
      <c r="D31207" s="3"/>
      <c r="E31207" s="3"/>
      <c r="F31207" s="3"/>
      <c r="G31207" s="3"/>
      <c r="H31207" s="3"/>
      <c r="I31207" s="3"/>
      <c r="J31207" s="3"/>
      <c r="K31207" s="3"/>
      <c r="L31207" s="3"/>
      <c r="M31207" s="3"/>
      <c r="N31207" s="3"/>
    </row>
    <row r="31208">
      <c r="A31208" s="3"/>
      <c r="B31208" s="3"/>
      <c r="C31208" s="3"/>
      <c r="D31208" s="3"/>
      <c r="E31208" s="3"/>
      <c r="F31208" s="3"/>
      <c r="G31208" s="3"/>
      <c r="H31208" s="3"/>
      <c r="I31208" s="3"/>
      <c r="J31208" s="3"/>
      <c r="K31208" s="3"/>
      <c r="L31208" s="3"/>
      <c r="M31208" s="3"/>
      <c r="N31208" s="3"/>
    </row>
    <row r="31209">
      <c r="A31209" s="3"/>
      <c r="B31209" s="3"/>
      <c r="C31209" s="3"/>
      <c r="D31209" s="3"/>
      <c r="E31209" s="3"/>
      <c r="F31209" s="3"/>
      <c r="G31209" s="3"/>
      <c r="H31209" s="3"/>
      <c r="I31209" s="3"/>
      <c r="J31209" s="3"/>
      <c r="K31209" s="3"/>
      <c r="L31209" s="3"/>
      <c r="M31209" s="3"/>
      <c r="N31209" s="3"/>
    </row>
    <row r="31210">
      <c r="A31210" s="3"/>
      <c r="B31210" s="3"/>
      <c r="C31210" s="3"/>
      <c r="D31210" s="3"/>
      <c r="E31210" s="3"/>
      <c r="F31210" s="3"/>
      <c r="G31210" s="3"/>
      <c r="H31210" s="3"/>
      <c r="I31210" s="3"/>
      <c r="J31210" s="3"/>
      <c r="K31210" s="3"/>
      <c r="L31210" s="3"/>
      <c r="M31210" s="3"/>
      <c r="N31210" s="3"/>
    </row>
    <row r="31211">
      <c r="A31211" s="3"/>
      <c r="B31211" s="3"/>
      <c r="C31211" s="3"/>
      <c r="D31211" s="3"/>
      <c r="E31211" s="3"/>
      <c r="F31211" s="3"/>
      <c r="G31211" s="3"/>
      <c r="H31211" s="3"/>
      <c r="I31211" s="3"/>
      <c r="J31211" s="3"/>
      <c r="K31211" s="3"/>
      <c r="L31211" s="3"/>
      <c r="M31211" s="3"/>
      <c r="N31211" s="3"/>
    </row>
    <row r="31212">
      <c r="A31212" s="3"/>
      <c r="B31212" s="3"/>
      <c r="C31212" s="3"/>
      <c r="D31212" s="3"/>
      <c r="E31212" s="3"/>
      <c r="F31212" s="3"/>
      <c r="G31212" s="3"/>
      <c r="H31212" s="3"/>
      <c r="I31212" s="3"/>
      <c r="J31212" s="3"/>
      <c r="K31212" s="3"/>
      <c r="L31212" s="3"/>
      <c r="M31212" s="3"/>
      <c r="N31212" s="3"/>
    </row>
    <row r="31213">
      <c r="A31213" s="3"/>
      <c r="B31213" s="3"/>
      <c r="C31213" s="3"/>
      <c r="D31213" s="3"/>
      <c r="E31213" s="3"/>
      <c r="F31213" s="3"/>
      <c r="G31213" s="3"/>
      <c r="H31213" s="3"/>
      <c r="I31213" s="3"/>
      <c r="J31213" s="3"/>
      <c r="K31213" s="3"/>
      <c r="L31213" s="3"/>
      <c r="M31213" s="3"/>
      <c r="N31213" s="3"/>
    </row>
    <row r="31214">
      <c r="A31214" s="3"/>
      <c r="B31214" s="3"/>
      <c r="C31214" s="3"/>
      <c r="D31214" s="3"/>
      <c r="E31214" s="3"/>
      <c r="F31214" s="3"/>
      <c r="G31214" s="3"/>
      <c r="H31214" s="3"/>
      <c r="I31214" s="3"/>
      <c r="J31214" s="3"/>
      <c r="K31214" s="3"/>
      <c r="L31214" s="3"/>
      <c r="M31214" s="3"/>
      <c r="N31214" s="3"/>
    </row>
    <row r="31215">
      <c r="A31215" s="3"/>
      <c r="B31215" s="3"/>
      <c r="C31215" s="3"/>
      <c r="D31215" s="3"/>
      <c r="E31215" s="3"/>
      <c r="F31215" s="3"/>
      <c r="G31215" s="3"/>
      <c r="H31215" s="3"/>
      <c r="I31215" s="3"/>
      <c r="J31215" s="3"/>
      <c r="K31215" s="3"/>
      <c r="L31215" s="3"/>
      <c r="M31215" s="3"/>
      <c r="N31215" s="3"/>
    </row>
    <row r="31216">
      <c r="A31216" s="3"/>
      <c r="B31216" s="3"/>
      <c r="C31216" s="3"/>
      <c r="D31216" s="3"/>
      <c r="E31216" s="3"/>
      <c r="F31216" s="3"/>
      <c r="G31216" s="3"/>
      <c r="H31216" s="3"/>
      <c r="I31216" s="3"/>
      <c r="J31216" s="3"/>
      <c r="K31216" s="3"/>
      <c r="L31216" s="3"/>
      <c r="M31216" s="3"/>
      <c r="N31216" s="3"/>
    </row>
    <row r="31217">
      <c r="A31217" s="3"/>
      <c r="B31217" s="3"/>
      <c r="C31217" s="3"/>
      <c r="D31217" s="3"/>
      <c r="E31217" s="3"/>
      <c r="F31217" s="3"/>
      <c r="G31217" s="3"/>
      <c r="H31217" s="3"/>
      <c r="I31217" s="3"/>
      <c r="J31217" s="3"/>
      <c r="K31217" s="3"/>
      <c r="L31217" s="3"/>
      <c r="M31217" s="3"/>
      <c r="N31217" s="3"/>
    </row>
    <row r="31218">
      <c r="A31218" s="3"/>
      <c r="B31218" s="3"/>
      <c r="C31218" s="3"/>
      <c r="D31218" s="3"/>
      <c r="E31218" s="3"/>
      <c r="F31218" s="3"/>
      <c r="G31218" s="3"/>
      <c r="H31218" s="3"/>
      <c r="I31218" s="3"/>
      <c r="J31218" s="3"/>
      <c r="K31218" s="3"/>
      <c r="L31218" s="3"/>
      <c r="M31218" s="3"/>
      <c r="N31218" s="3"/>
    </row>
    <row r="31219">
      <c r="A31219" s="3"/>
      <c r="B31219" s="3"/>
      <c r="C31219" s="3"/>
      <c r="D31219" s="3"/>
      <c r="E31219" s="3"/>
      <c r="F31219" s="3"/>
      <c r="G31219" s="3"/>
      <c r="H31219" s="3"/>
      <c r="I31219" s="3"/>
      <c r="J31219" s="3"/>
      <c r="K31219" s="3"/>
      <c r="L31219" s="3"/>
      <c r="M31219" s="3"/>
      <c r="N31219" s="3"/>
    </row>
    <row r="31220">
      <c r="A31220" s="3"/>
      <c r="B31220" s="3"/>
      <c r="C31220" s="3"/>
      <c r="D31220" s="3"/>
      <c r="E31220" s="3"/>
      <c r="F31220" s="3"/>
      <c r="G31220" s="3"/>
      <c r="H31220" s="3"/>
      <c r="I31220" s="3"/>
      <c r="J31220" s="3"/>
      <c r="K31220" s="3"/>
      <c r="L31220" s="3"/>
      <c r="M31220" s="3"/>
      <c r="N31220" s="3"/>
    </row>
    <row r="31221">
      <c r="A31221" s="3"/>
      <c r="B31221" s="3"/>
      <c r="C31221" s="3"/>
      <c r="D31221" s="3"/>
      <c r="E31221" s="3"/>
      <c r="F31221" s="3"/>
      <c r="G31221" s="3"/>
      <c r="H31221" s="3"/>
      <c r="I31221" s="3"/>
      <c r="J31221" s="3"/>
      <c r="K31221" s="3"/>
      <c r="L31221" s="3"/>
      <c r="M31221" s="3"/>
      <c r="N31221" s="3"/>
    </row>
    <row r="31222">
      <c r="A31222" s="3"/>
      <c r="B31222" s="3"/>
      <c r="C31222" s="3"/>
      <c r="D31222" s="3"/>
      <c r="E31222" s="3"/>
      <c r="F31222" s="3"/>
      <c r="G31222" s="3"/>
      <c r="H31222" s="3"/>
      <c r="I31222" s="3"/>
      <c r="J31222" s="3"/>
      <c r="K31222" s="3"/>
      <c r="L31222" s="3"/>
      <c r="M31222" s="3"/>
      <c r="N31222" s="3"/>
    </row>
    <row r="31223">
      <c r="A31223" s="3"/>
      <c r="B31223" s="3"/>
      <c r="C31223" s="3"/>
      <c r="D31223" s="3"/>
      <c r="E31223" s="3"/>
      <c r="F31223" s="3"/>
      <c r="G31223" s="3"/>
      <c r="H31223" s="3"/>
      <c r="I31223" s="3"/>
      <c r="J31223" s="3"/>
      <c r="K31223" s="3"/>
      <c r="L31223" s="3"/>
      <c r="M31223" s="3"/>
      <c r="N31223" s="3"/>
    </row>
    <row r="31224">
      <c r="A31224" s="3"/>
      <c r="B31224" s="3"/>
      <c r="C31224" s="3"/>
      <c r="D31224" s="3"/>
      <c r="E31224" s="3"/>
      <c r="F31224" s="3"/>
      <c r="G31224" s="3"/>
      <c r="H31224" s="3"/>
      <c r="I31224" s="3"/>
      <c r="J31224" s="3"/>
      <c r="K31224" s="3"/>
      <c r="L31224" s="3"/>
      <c r="M31224" s="3"/>
      <c r="N31224" s="3"/>
    </row>
    <row r="31225">
      <c r="A31225" s="3"/>
      <c r="B31225" s="3"/>
      <c r="C31225" s="3"/>
      <c r="D31225" s="3"/>
      <c r="E31225" s="3"/>
      <c r="F31225" s="3"/>
      <c r="G31225" s="3"/>
      <c r="H31225" s="3"/>
      <c r="I31225" s="3"/>
      <c r="J31225" s="3"/>
      <c r="K31225" s="3"/>
      <c r="L31225" s="3"/>
      <c r="M31225" s="3"/>
      <c r="N31225" s="3"/>
    </row>
    <row r="31226">
      <c r="A31226" s="3"/>
      <c r="B31226" s="3"/>
      <c r="C31226" s="3"/>
      <c r="D31226" s="3"/>
      <c r="E31226" s="3"/>
      <c r="F31226" s="3"/>
      <c r="G31226" s="3"/>
      <c r="H31226" s="3"/>
      <c r="I31226" s="3"/>
      <c r="J31226" s="3"/>
      <c r="K31226" s="3"/>
      <c r="L31226" s="3"/>
      <c r="M31226" s="3"/>
      <c r="N31226" s="3"/>
    </row>
    <row r="31227">
      <c r="A31227" s="3"/>
      <c r="B31227" s="3"/>
      <c r="C31227" s="3"/>
      <c r="D31227" s="3"/>
      <c r="E31227" s="3"/>
      <c r="F31227" s="3"/>
      <c r="G31227" s="3"/>
      <c r="H31227" s="3"/>
      <c r="I31227" s="3"/>
      <c r="J31227" s="3"/>
      <c r="K31227" s="3"/>
      <c r="L31227" s="3"/>
      <c r="M31227" s="3"/>
      <c r="N31227" s="3"/>
    </row>
    <row r="31228">
      <c r="A31228" s="3"/>
      <c r="B31228" s="3"/>
      <c r="C31228" s="3"/>
      <c r="D31228" s="3"/>
      <c r="E31228" s="3"/>
      <c r="F31228" s="3"/>
      <c r="G31228" s="3"/>
      <c r="H31228" s="3"/>
      <c r="I31228" s="3"/>
      <c r="J31228" s="3"/>
      <c r="K31228" s="3"/>
      <c r="L31228" s="3"/>
      <c r="M31228" s="3"/>
      <c r="N31228" s="3"/>
    </row>
    <row r="31229">
      <c r="A31229" s="3"/>
      <c r="B31229" s="3"/>
      <c r="C31229" s="3"/>
      <c r="D31229" s="3"/>
      <c r="E31229" s="3"/>
      <c r="F31229" s="3"/>
      <c r="G31229" s="3"/>
      <c r="H31229" s="3"/>
      <c r="I31229" s="3"/>
      <c r="J31229" s="3"/>
      <c r="K31229" s="3"/>
      <c r="L31229" s="3"/>
      <c r="M31229" s="3"/>
      <c r="N31229" s="3"/>
    </row>
    <row r="31230">
      <c r="A31230" s="3"/>
      <c r="B31230" s="3"/>
      <c r="C31230" s="3"/>
      <c r="D31230" s="3"/>
      <c r="E31230" s="3"/>
      <c r="F31230" s="3"/>
      <c r="G31230" s="3"/>
      <c r="H31230" s="3"/>
      <c r="I31230" s="3"/>
      <c r="J31230" s="3"/>
      <c r="K31230" s="3"/>
      <c r="L31230" s="3"/>
      <c r="M31230" s="3"/>
      <c r="N31230" s="3"/>
    </row>
    <row r="31231">
      <c r="A31231" s="3"/>
      <c r="B31231" s="3"/>
      <c r="C31231" s="3"/>
      <c r="D31231" s="3"/>
      <c r="E31231" s="3"/>
      <c r="F31231" s="3"/>
      <c r="G31231" s="3"/>
      <c r="H31231" s="3"/>
      <c r="I31231" s="3"/>
      <c r="J31231" s="3"/>
      <c r="K31231" s="3"/>
      <c r="L31231" s="3"/>
      <c r="M31231" s="3"/>
      <c r="N31231" s="3"/>
    </row>
    <row r="31232">
      <c r="A31232" s="3"/>
      <c r="B31232" s="3"/>
      <c r="C31232" s="3"/>
      <c r="D31232" s="3"/>
      <c r="E31232" s="3"/>
      <c r="F31232" s="3"/>
      <c r="G31232" s="3"/>
      <c r="H31232" s="3"/>
      <c r="I31232" s="3"/>
      <c r="J31232" s="3"/>
      <c r="K31232" s="3"/>
      <c r="L31232" s="3"/>
      <c r="M31232" s="3"/>
      <c r="N31232" s="3"/>
    </row>
    <row r="31233">
      <c r="A31233" s="3"/>
      <c r="B31233" s="3"/>
      <c r="C31233" s="3"/>
      <c r="D31233" s="3"/>
      <c r="E31233" s="3"/>
      <c r="F31233" s="3"/>
      <c r="G31233" s="3"/>
      <c r="H31233" s="3"/>
      <c r="I31233" s="3"/>
      <c r="J31233" s="3"/>
      <c r="K31233" s="3"/>
      <c r="L31233" s="3"/>
      <c r="M31233" s="3"/>
      <c r="N31233" s="3"/>
    </row>
    <row r="31234">
      <c r="A31234" s="3"/>
      <c r="B31234" s="3"/>
      <c r="C31234" s="3"/>
      <c r="D31234" s="3"/>
      <c r="E31234" s="3"/>
      <c r="F31234" s="3"/>
      <c r="G31234" s="3"/>
      <c r="H31234" s="3"/>
      <c r="I31234" s="3"/>
      <c r="J31234" s="3"/>
      <c r="K31234" s="3"/>
      <c r="L31234" s="3"/>
      <c r="M31234" s="3"/>
      <c r="N31234" s="3"/>
    </row>
    <row r="31235">
      <c r="A31235" s="3"/>
      <c r="B31235" s="3"/>
      <c r="C31235" s="3"/>
      <c r="D31235" s="3"/>
      <c r="E31235" s="3"/>
      <c r="F31235" s="3"/>
      <c r="G31235" s="3"/>
      <c r="H31235" s="3"/>
      <c r="I31235" s="3"/>
      <c r="J31235" s="3"/>
      <c r="K31235" s="3"/>
      <c r="L31235" s="3"/>
      <c r="M31235" s="3"/>
      <c r="N31235" s="3"/>
    </row>
    <row r="31236">
      <c r="A31236" s="3"/>
      <c r="B31236" s="3"/>
      <c r="C31236" s="3"/>
      <c r="D31236" s="3"/>
      <c r="E31236" s="3"/>
      <c r="F31236" s="3"/>
      <c r="G31236" s="3"/>
      <c r="H31236" s="3"/>
      <c r="I31236" s="3"/>
      <c r="J31236" s="3"/>
      <c r="K31236" s="3"/>
      <c r="L31236" s="3"/>
      <c r="M31236" s="3"/>
      <c r="N31236" s="3"/>
    </row>
    <row r="31237">
      <c r="A31237" s="3"/>
      <c r="B31237" s="3"/>
      <c r="C31237" s="3"/>
      <c r="D31237" s="3"/>
      <c r="E31237" s="3"/>
      <c r="F31237" s="3"/>
      <c r="G31237" s="3"/>
      <c r="H31237" s="3"/>
      <c r="I31237" s="3"/>
      <c r="J31237" s="3"/>
      <c r="K31237" s="3"/>
      <c r="L31237" s="3"/>
      <c r="M31237" s="3"/>
      <c r="N31237" s="3"/>
    </row>
    <row r="31238">
      <c r="A31238" s="3"/>
      <c r="B31238" s="3"/>
      <c r="C31238" s="3"/>
      <c r="D31238" s="3"/>
      <c r="E31238" s="3"/>
      <c r="F31238" s="3"/>
      <c r="G31238" s="3"/>
      <c r="H31238" s="3"/>
      <c r="I31238" s="3"/>
      <c r="J31238" s="3"/>
      <c r="K31238" s="3"/>
      <c r="L31238" s="3"/>
      <c r="M31238" s="3"/>
      <c r="N31238" s="3"/>
    </row>
    <row r="31239">
      <c r="A31239" s="3"/>
      <c r="B31239" s="3"/>
      <c r="C31239" s="3"/>
      <c r="D31239" s="3"/>
      <c r="E31239" s="3"/>
      <c r="F31239" s="3"/>
      <c r="G31239" s="3"/>
      <c r="H31239" s="3"/>
      <c r="I31239" s="3"/>
      <c r="J31239" s="3"/>
      <c r="K31239" s="3"/>
      <c r="L31239" s="3"/>
      <c r="M31239" s="3"/>
      <c r="N31239" s="3"/>
    </row>
    <row r="31240">
      <c r="A31240" s="3"/>
      <c r="B31240" s="3"/>
      <c r="C31240" s="3"/>
      <c r="D31240" s="3"/>
      <c r="E31240" s="3"/>
      <c r="F31240" s="3"/>
      <c r="G31240" s="3"/>
      <c r="H31240" s="3"/>
      <c r="I31240" s="3"/>
      <c r="J31240" s="3"/>
      <c r="K31240" s="3"/>
      <c r="L31240" s="3"/>
      <c r="M31240" s="3"/>
      <c r="N31240" s="3"/>
    </row>
    <row r="31241">
      <c r="A31241" s="3"/>
      <c r="B31241" s="3"/>
      <c r="C31241" s="3"/>
      <c r="D31241" s="3"/>
      <c r="E31241" s="3"/>
      <c r="F31241" s="3"/>
      <c r="G31241" s="3"/>
      <c r="H31241" s="3"/>
      <c r="I31241" s="3"/>
      <c r="J31241" s="3"/>
      <c r="K31241" s="3"/>
      <c r="L31241" s="3"/>
      <c r="M31241" s="3"/>
      <c r="N31241" s="3"/>
    </row>
    <row r="31242">
      <c r="A31242" s="3"/>
      <c r="B31242" s="3"/>
      <c r="C31242" s="3"/>
      <c r="D31242" s="3"/>
      <c r="E31242" s="3"/>
      <c r="F31242" s="3"/>
      <c r="G31242" s="3"/>
      <c r="H31242" s="3"/>
      <c r="I31242" s="3"/>
      <c r="J31242" s="3"/>
      <c r="K31242" s="3"/>
      <c r="L31242" s="3"/>
      <c r="M31242" s="3"/>
      <c r="N31242" s="3"/>
    </row>
    <row r="31243">
      <c r="A31243" s="3"/>
      <c r="B31243" s="3"/>
      <c r="C31243" s="3"/>
      <c r="D31243" s="3"/>
      <c r="E31243" s="3"/>
      <c r="F31243" s="3"/>
      <c r="G31243" s="3"/>
      <c r="H31243" s="3"/>
      <c r="I31243" s="3"/>
      <c r="J31243" s="3"/>
      <c r="K31243" s="3"/>
      <c r="L31243" s="3"/>
      <c r="M31243" s="3"/>
      <c r="N31243" s="3"/>
    </row>
    <row r="31244">
      <c r="A31244" s="3"/>
      <c r="B31244" s="3"/>
      <c r="C31244" s="3"/>
      <c r="D31244" s="3"/>
      <c r="E31244" s="3"/>
      <c r="F31244" s="3"/>
      <c r="G31244" s="3"/>
      <c r="H31244" s="3"/>
      <c r="I31244" s="3"/>
      <c r="J31244" s="3"/>
      <c r="K31244" s="3"/>
      <c r="L31244" s="3"/>
      <c r="M31244" s="3"/>
      <c r="N31244" s="3"/>
    </row>
    <row r="31245">
      <c r="A31245" s="3"/>
      <c r="B31245" s="3"/>
      <c r="C31245" s="3"/>
      <c r="D31245" s="3"/>
      <c r="E31245" s="3"/>
      <c r="F31245" s="3"/>
      <c r="G31245" s="3"/>
      <c r="H31245" s="3"/>
      <c r="I31245" s="3"/>
      <c r="J31245" s="3"/>
      <c r="K31245" s="3"/>
      <c r="L31245" s="3"/>
      <c r="M31245" s="3"/>
      <c r="N31245" s="3"/>
    </row>
    <row r="31246">
      <c r="A31246" s="3"/>
      <c r="B31246" s="3"/>
      <c r="C31246" s="3"/>
      <c r="D31246" s="3"/>
      <c r="E31246" s="3"/>
      <c r="F31246" s="3"/>
      <c r="G31246" s="3"/>
      <c r="H31246" s="3"/>
      <c r="I31246" s="3"/>
      <c r="J31246" s="3"/>
      <c r="K31246" s="3"/>
      <c r="L31246" s="3"/>
      <c r="M31246" s="3"/>
      <c r="N31246" s="3"/>
    </row>
    <row r="31247">
      <c r="A31247" s="3"/>
      <c r="B31247" s="3"/>
      <c r="C31247" s="3"/>
      <c r="D31247" s="3"/>
      <c r="E31247" s="3"/>
      <c r="F31247" s="3"/>
      <c r="G31247" s="3"/>
      <c r="H31247" s="3"/>
      <c r="I31247" s="3"/>
      <c r="J31247" s="3"/>
      <c r="K31247" s="3"/>
      <c r="L31247" s="3"/>
      <c r="M31247" s="3"/>
      <c r="N31247" s="3"/>
    </row>
    <row r="31248">
      <c r="A31248" s="3"/>
      <c r="B31248" s="3"/>
      <c r="C31248" s="3"/>
      <c r="D31248" s="3"/>
      <c r="E31248" s="3"/>
      <c r="F31248" s="3"/>
      <c r="G31248" s="3"/>
      <c r="H31248" s="3"/>
      <c r="I31248" s="3"/>
      <c r="J31248" s="3"/>
      <c r="K31248" s="3"/>
      <c r="L31248" s="3"/>
      <c r="M31248" s="3"/>
      <c r="N31248" s="3"/>
    </row>
    <row r="31249">
      <c r="A31249" s="3"/>
      <c r="B31249" s="3"/>
      <c r="C31249" s="3"/>
      <c r="D31249" s="3"/>
      <c r="E31249" s="3"/>
      <c r="F31249" s="3"/>
      <c r="G31249" s="3"/>
      <c r="H31249" s="3"/>
      <c r="I31249" s="3"/>
      <c r="J31249" s="3"/>
      <c r="K31249" s="3"/>
      <c r="L31249" s="3"/>
      <c r="M31249" s="3"/>
      <c r="N31249" s="3"/>
    </row>
    <row r="31250">
      <c r="A31250" s="3"/>
      <c r="B31250" s="3"/>
      <c r="C31250" s="3"/>
      <c r="D31250" s="3"/>
      <c r="E31250" s="3"/>
      <c r="F31250" s="3"/>
      <c r="G31250" s="3"/>
      <c r="H31250" s="3"/>
      <c r="I31250" s="3"/>
      <c r="J31250" s="3"/>
      <c r="K31250" s="3"/>
      <c r="L31250" s="3"/>
      <c r="M31250" s="3"/>
      <c r="N31250" s="3"/>
    </row>
    <row r="31251">
      <c r="A31251" s="3"/>
      <c r="B31251" s="3"/>
      <c r="C31251" s="3"/>
      <c r="D31251" s="3"/>
      <c r="E31251" s="3"/>
      <c r="F31251" s="3"/>
      <c r="G31251" s="3"/>
      <c r="H31251" s="3"/>
      <c r="I31251" s="3"/>
      <c r="J31251" s="3"/>
      <c r="K31251" s="3"/>
      <c r="L31251" s="3"/>
      <c r="M31251" s="3"/>
      <c r="N31251" s="3"/>
    </row>
    <row r="31252">
      <c r="A31252" s="3"/>
      <c r="B31252" s="3"/>
      <c r="C31252" s="3"/>
      <c r="D31252" s="3"/>
      <c r="E31252" s="3"/>
      <c r="F31252" s="3"/>
      <c r="G31252" s="3"/>
      <c r="H31252" s="3"/>
      <c r="I31252" s="3"/>
      <c r="J31252" s="3"/>
      <c r="K31252" s="3"/>
      <c r="L31252" s="3"/>
      <c r="M31252" s="3"/>
      <c r="N31252" s="3"/>
    </row>
    <row r="31253">
      <c r="A31253" s="3"/>
      <c r="B31253" s="3"/>
      <c r="C31253" s="3"/>
      <c r="D31253" s="3"/>
      <c r="E31253" s="3"/>
      <c r="F31253" s="3"/>
      <c r="G31253" s="3"/>
      <c r="H31253" s="3"/>
      <c r="I31253" s="3"/>
      <c r="J31253" s="3"/>
      <c r="K31253" s="3"/>
      <c r="L31253" s="3"/>
      <c r="M31253" s="3"/>
      <c r="N31253" s="3"/>
    </row>
    <row r="31254">
      <c r="A31254" s="3"/>
      <c r="B31254" s="3"/>
      <c r="C31254" s="3"/>
      <c r="D31254" s="3"/>
      <c r="E31254" s="3"/>
      <c r="F31254" s="3"/>
      <c r="G31254" s="3"/>
      <c r="H31254" s="3"/>
      <c r="I31254" s="3"/>
      <c r="J31254" s="3"/>
      <c r="K31254" s="3"/>
      <c r="L31254" s="3"/>
      <c r="M31254" s="3"/>
      <c r="N31254" s="3"/>
    </row>
    <row r="31255">
      <c r="A31255" s="3"/>
      <c r="B31255" s="3"/>
      <c r="C31255" s="3"/>
      <c r="D31255" s="3"/>
      <c r="E31255" s="3"/>
      <c r="F31255" s="3"/>
      <c r="G31255" s="3"/>
      <c r="H31255" s="3"/>
      <c r="I31255" s="3"/>
      <c r="J31255" s="3"/>
      <c r="K31255" s="3"/>
      <c r="L31255" s="3"/>
      <c r="M31255" s="3"/>
      <c r="N31255" s="3"/>
    </row>
    <row r="31256">
      <c r="A31256" s="3"/>
      <c r="B31256" s="3"/>
      <c r="C31256" s="3"/>
      <c r="D31256" s="3"/>
      <c r="E31256" s="3"/>
      <c r="F31256" s="3"/>
      <c r="G31256" s="3"/>
      <c r="H31256" s="3"/>
      <c r="I31256" s="3"/>
      <c r="J31256" s="3"/>
      <c r="K31256" s="3"/>
      <c r="L31256" s="3"/>
      <c r="M31256" s="3"/>
      <c r="N31256" s="3"/>
    </row>
    <row r="31257">
      <c r="A31257" s="3"/>
      <c r="B31257" s="3"/>
      <c r="C31257" s="3"/>
      <c r="D31257" s="3"/>
      <c r="E31257" s="3"/>
      <c r="F31257" s="3"/>
      <c r="G31257" s="3"/>
      <c r="H31257" s="3"/>
      <c r="I31257" s="3"/>
      <c r="J31257" s="3"/>
      <c r="K31257" s="3"/>
      <c r="L31257" s="3"/>
      <c r="M31257" s="3"/>
      <c r="N31257" s="3"/>
    </row>
    <row r="31258">
      <c r="A31258" s="3"/>
      <c r="B31258" s="3"/>
      <c r="C31258" s="3"/>
      <c r="D31258" s="3"/>
      <c r="E31258" s="3"/>
      <c r="F31258" s="3"/>
      <c r="G31258" s="3"/>
      <c r="H31258" s="3"/>
      <c r="I31258" s="3"/>
      <c r="J31258" s="3"/>
      <c r="K31258" s="3"/>
      <c r="L31258" s="3"/>
      <c r="M31258" s="3"/>
      <c r="N31258" s="3"/>
    </row>
    <row r="31259">
      <c r="A31259" s="3"/>
      <c r="B31259" s="3"/>
      <c r="C31259" s="3"/>
      <c r="D31259" s="3"/>
      <c r="E31259" s="3"/>
      <c r="F31259" s="3"/>
      <c r="G31259" s="3"/>
      <c r="H31259" s="3"/>
      <c r="I31259" s="3"/>
      <c r="J31259" s="3"/>
      <c r="K31259" s="3"/>
      <c r="L31259" s="3"/>
      <c r="M31259" s="3"/>
      <c r="N31259" s="3"/>
    </row>
    <row r="31260">
      <c r="A31260" s="3"/>
      <c r="B31260" s="3"/>
      <c r="C31260" s="3"/>
      <c r="D31260" s="3"/>
      <c r="E31260" s="3"/>
      <c r="F31260" s="3"/>
      <c r="G31260" s="3"/>
      <c r="H31260" s="3"/>
      <c r="I31260" s="3"/>
      <c r="J31260" s="3"/>
      <c r="K31260" s="3"/>
      <c r="L31260" s="3"/>
      <c r="M31260" s="3"/>
      <c r="N31260" s="3"/>
    </row>
    <row r="31261">
      <c r="A31261" s="3"/>
      <c r="B31261" s="3"/>
      <c r="C31261" s="3"/>
      <c r="D31261" s="3"/>
      <c r="E31261" s="3"/>
      <c r="F31261" s="3"/>
      <c r="G31261" s="3"/>
      <c r="H31261" s="3"/>
      <c r="I31261" s="3"/>
      <c r="J31261" s="3"/>
      <c r="K31261" s="3"/>
      <c r="L31261" s="3"/>
      <c r="M31261" s="3"/>
      <c r="N31261" s="3"/>
    </row>
    <row r="31262">
      <c r="A31262" s="3"/>
      <c r="B31262" s="3"/>
      <c r="C31262" s="3"/>
      <c r="D31262" s="3"/>
      <c r="E31262" s="3"/>
      <c r="F31262" s="3"/>
      <c r="G31262" s="3"/>
      <c r="H31262" s="3"/>
      <c r="I31262" s="3"/>
      <c r="J31262" s="3"/>
      <c r="K31262" s="3"/>
      <c r="L31262" s="3"/>
      <c r="M31262" s="3"/>
      <c r="N31262" s="3"/>
    </row>
    <row r="31263">
      <c r="A31263" s="3"/>
      <c r="B31263" s="3"/>
      <c r="C31263" s="3"/>
      <c r="D31263" s="3"/>
      <c r="E31263" s="3"/>
      <c r="F31263" s="3"/>
      <c r="G31263" s="3"/>
      <c r="H31263" s="3"/>
      <c r="I31263" s="3"/>
      <c r="J31263" s="3"/>
      <c r="K31263" s="3"/>
      <c r="L31263" s="3"/>
      <c r="M31263" s="3"/>
      <c r="N31263" s="3"/>
    </row>
    <row r="31264">
      <c r="A31264" s="3"/>
      <c r="B31264" s="3"/>
      <c r="C31264" s="3"/>
      <c r="D31264" s="3"/>
      <c r="E31264" s="3"/>
      <c r="F31264" s="3"/>
      <c r="G31264" s="3"/>
      <c r="H31264" s="3"/>
      <c r="I31264" s="3"/>
      <c r="J31264" s="3"/>
      <c r="K31264" s="3"/>
      <c r="L31264" s="3"/>
      <c r="M31264" s="3"/>
      <c r="N31264" s="3"/>
    </row>
    <row r="31265">
      <c r="A31265" s="3"/>
      <c r="B31265" s="3"/>
      <c r="C31265" s="3"/>
      <c r="D31265" s="3"/>
      <c r="E31265" s="3"/>
      <c r="F31265" s="3"/>
      <c r="G31265" s="3"/>
      <c r="H31265" s="3"/>
      <c r="I31265" s="3"/>
      <c r="J31265" s="3"/>
      <c r="K31265" s="3"/>
      <c r="L31265" s="3"/>
      <c r="M31265" s="3"/>
      <c r="N31265" s="3"/>
    </row>
    <row r="31266">
      <c r="A31266" s="3"/>
      <c r="B31266" s="3"/>
      <c r="C31266" s="3"/>
      <c r="D31266" s="3"/>
      <c r="E31266" s="3"/>
      <c r="F31266" s="3"/>
      <c r="G31266" s="3"/>
      <c r="H31266" s="3"/>
      <c r="I31266" s="3"/>
      <c r="J31266" s="3"/>
      <c r="K31266" s="3"/>
      <c r="L31266" s="3"/>
      <c r="M31266" s="3"/>
      <c r="N31266" s="3"/>
    </row>
    <row r="31267">
      <c r="A31267" s="3"/>
      <c r="B31267" s="3"/>
      <c r="C31267" s="3"/>
      <c r="D31267" s="3"/>
      <c r="E31267" s="3"/>
      <c r="F31267" s="3"/>
      <c r="G31267" s="3"/>
      <c r="H31267" s="3"/>
      <c r="I31267" s="3"/>
      <c r="J31267" s="3"/>
      <c r="K31267" s="3"/>
      <c r="L31267" s="3"/>
      <c r="M31267" s="3"/>
      <c r="N31267" s="3"/>
    </row>
    <row r="31268">
      <c r="A31268" s="3"/>
      <c r="B31268" s="3"/>
      <c r="C31268" s="3"/>
      <c r="D31268" s="3"/>
      <c r="E31268" s="3"/>
      <c r="F31268" s="3"/>
      <c r="G31268" s="3"/>
      <c r="H31268" s="3"/>
      <c r="I31268" s="3"/>
      <c r="J31268" s="3"/>
      <c r="K31268" s="3"/>
      <c r="L31268" s="3"/>
      <c r="M31268" s="3"/>
      <c r="N31268" s="3"/>
    </row>
    <row r="31269">
      <c r="A31269" s="3"/>
      <c r="B31269" s="3"/>
      <c r="C31269" s="3"/>
      <c r="D31269" s="3"/>
      <c r="E31269" s="3"/>
      <c r="F31269" s="3"/>
      <c r="G31269" s="3"/>
      <c r="H31269" s="3"/>
      <c r="I31269" s="3"/>
      <c r="J31269" s="3"/>
      <c r="K31269" s="3"/>
      <c r="L31269" s="3"/>
      <c r="M31269" s="3"/>
      <c r="N31269" s="3"/>
    </row>
    <row r="31270">
      <c r="A31270" s="3"/>
      <c r="B31270" s="3"/>
      <c r="C31270" s="3"/>
      <c r="D31270" s="3"/>
      <c r="E31270" s="3"/>
      <c r="F31270" s="3"/>
      <c r="G31270" s="3"/>
      <c r="H31270" s="3"/>
      <c r="I31270" s="3"/>
      <c r="J31270" s="3"/>
      <c r="K31270" s="3"/>
      <c r="L31270" s="3"/>
      <c r="M31270" s="3"/>
      <c r="N31270" s="3"/>
    </row>
    <row r="31271">
      <c r="A31271" s="3"/>
      <c r="B31271" s="3"/>
      <c r="C31271" s="3"/>
      <c r="D31271" s="3"/>
      <c r="E31271" s="3"/>
      <c r="F31271" s="3"/>
      <c r="G31271" s="3"/>
      <c r="H31271" s="3"/>
      <c r="I31271" s="3"/>
      <c r="J31271" s="3"/>
      <c r="K31271" s="3"/>
      <c r="L31271" s="3"/>
      <c r="M31271" s="3"/>
      <c r="N31271" s="3"/>
    </row>
    <row r="31272">
      <c r="A31272" s="3"/>
      <c r="B31272" s="3"/>
      <c r="C31272" s="3"/>
      <c r="D31272" s="3"/>
      <c r="E31272" s="3"/>
      <c r="F31272" s="3"/>
      <c r="G31272" s="3"/>
      <c r="H31272" s="3"/>
      <c r="I31272" s="3"/>
      <c r="J31272" s="3"/>
      <c r="K31272" s="3"/>
      <c r="L31272" s="3"/>
      <c r="M31272" s="3"/>
      <c r="N31272" s="3"/>
    </row>
    <row r="31273">
      <c r="A31273" s="3"/>
      <c r="B31273" s="3"/>
      <c r="C31273" s="3"/>
      <c r="D31273" s="3"/>
      <c r="E31273" s="3"/>
      <c r="F31273" s="3"/>
      <c r="G31273" s="3"/>
      <c r="H31273" s="3"/>
      <c r="I31273" s="3"/>
      <c r="J31273" s="3"/>
      <c r="K31273" s="3"/>
      <c r="L31273" s="3"/>
      <c r="M31273" s="3"/>
      <c r="N31273" s="3"/>
    </row>
    <row r="31274">
      <c r="A31274" s="3"/>
      <c r="B31274" s="3"/>
      <c r="C31274" s="3"/>
      <c r="D31274" s="3"/>
      <c r="E31274" s="3"/>
      <c r="F31274" s="3"/>
      <c r="G31274" s="3"/>
      <c r="H31274" s="3"/>
      <c r="I31274" s="3"/>
      <c r="J31274" s="3"/>
      <c r="K31274" s="3"/>
      <c r="L31274" s="3"/>
      <c r="M31274" s="3"/>
      <c r="N31274" s="3"/>
    </row>
    <row r="31275">
      <c r="A31275" s="3"/>
      <c r="B31275" s="3"/>
      <c r="C31275" s="3"/>
      <c r="D31275" s="3"/>
      <c r="E31275" s="3"/>
      <c r="F31275" s="3"/>
      <c r="G31275" s="3"/>
      <c r="H31275" s="3"/>
      <c r="I31275" s="3"/>
      <c r="J31275" s="3"/>
      <c r="K31275" s="3"/>
      <c r="L31275" s="3"/>
      <c r="M31275" s="3"/>
      <c r="N31275" s="3"/>
    </row>
    <row r="31276">
      <c r="A31276" s="3"/>
      <c r="B31276" s="3"/>
      <c r="C31276" s="3"/>
      <c r="D31276" s="3"/>
      <c r="E31276" s="3"/>
      <c r="F31276" s="3"/>
      <c r="G31276" s="3"/>
      <c r="H31276" s="3"/>
      <c r="I31276" s="3"/>
      <c r="J31276" s="3"/>
      <c r="K31276" s="3"/>
      <c r="L31276" s="3"/>
      <c r="M31276" s="3"/>
      <c r="N31276" s="3"/>
    </row>
    <row r="31277">
      <c r="A31277" s="3"/>
      <c r="B31277" s="3"/>
      <c r="C31277" s="3"/>
      <c r="D31277" s="3"/>
      <c r="E31277" s="3"/>
      <c r="F31277" s="3"/>
      <c r="G31277" s="3"/>
      <c r="H31277" s="3"/>
      <c r="I31277" s="3"/>
      <c r="J31277" s="3"/>
      <c r="K31277" s="3"/>
      <c r="L31277" s="3"/>
      <c r="M31277" s="3"/>
      <c r="N31277" s="3"/>
    </row>
    <row r="31278">
      <c r="A31278" s="3"/>
      <c r="B31278" s="3"/>
      <c r="C31278" s="3"/>
      <c r="D31278" s="3"/>
      <c r="E31278" s="3"/>
      <c r="F31278" s="3"/>
      <c r="G31278" s="3"/>
      <c r="H31278" s="3"/>
      <c r="I31278" s="3"/>
      <c r="J31278" s="3"/>
      <c r="K31278" s="3"/>
      <c r="L31278" s="3"/>
      <c r="M31278" s="3"/>
      <c r="N31278" s="3"/>
    </row>
    <row r="31279">
      <c r="A31279" s="3"/>
      <c r="B31279" s="3"/>
      <c r="C31279" s="3"/>
      <c r="D31279" s="3"/>
      <c r="E31279" s="3"/>
      <c r="F31279" s="3"/>
      <c r="G31279" s="3"/>
      <c r="H31279" s="3"/>
      <c r="I31279" s="3"/>
      <c r="J31279" s="3"/>
      <c r="K31279" s="3"/>
      <c r="L31279" s="3"/>
      <c r="M31279" s="3"/>
      <c r="N31279" s="3"/>
    </row>
    <row r="31280">
      <c r="A31280" s="3"/>
      <c r="B31280" s="3"/>
      <c r="C31280" s="3"/>
      <c r="D31280" s="3"/>
      <c r="E31280" s="3"/>
      <c r="F31280" s="3"/>
      <c r="G31280" s="3"/>
      <c r="H31280" s="3"/>
      <c r="I31280" s="3"/>
      <c r="J31280" s="3"/>
      <c r="K31280" s="3"/>
      <c r="L31280" s="3"/>
      <c r="M31280" s="3"/>
      <c r="N31280" s="3"/>
    </row>
    <row r="31281">
      <c r="A31281" s="3"/>
      <c r="B31281" s="3"/>
      <c r="C31281" s="3"/>
      <c r="D31281" s="3"/>
      <c r="E31281" s="3"/>
      <c r="F31281" s="3"/>
      <c r="G31281" s="3"/>
      <c r="H31281" s="3"/>
      <c r="I31281" s="3"/>
      <c r="J31281" s="3"/>
      <c r="K31281" s="3"/>
      <c r="L31281" s="3"/>
      <c r="M31281" s="3"/>
      <c r="N31281" s="3"/>
    </row>
    <row r="31282">
      <c r="A31282" s="3"/>
      <c r="B31282" s="3"/>
      <c r="C31282" s="3"/>
      <c r="D31282" s="3"/>
      <c r="E31282" s="3"/>
      <c r="F31282" s="3"/>
      <c r="G31282" s="3"/>
      <c r="H31282" s="3"/>
      <c r="I31282" s="3"/>
      <c r="J31282" s="3"/>
      <c r="K31282" s="3"/>
      <c r="L31282" s="3"/>
      <c r="M31282" s="3"/>
      <c r="N31282" s="3"/>
    </row>
    <row r="31283">
      <c r="A31283" s="3"/>
      <c r="B31283" s="3"/>
      <c r="C31283" s="3"/>
      <c r="D31283" s="3"/>
      <c r="E31283" s="3"/>
      <c r="F31283" s="3"/>
      <c r="G31283" s="3"/>
      <c r="H31283" s="3"/>
      <c r="I31283" s="3"/>
      <c r="J31283" s="3"/>
      <c r="K31283" s="3"/>
      <c r="L31283" s="3"/>
      <c r="M31283" s="3"/>
      <c r="N31283" s="3"/>
    </row>
    <row r="31284">
      <c r="A31284" s="3"/>
      <c r="B31284" s="3"/>
      <c r="C31284" s="3"/>
      <c r="D31284" s="3"/>
      <c r="E31284" s="3"/>
      <c r="F31284" s="3"/>
      <c r="G31284" s="3"/>
      <c r="H31284" s="3"/>
      <c r="I31284" s="3"/>
      <c r="J31284" s="3"/>
      <c r="K31284" s="3"/>
      <c r="L31284" s="3"/>
      <c r="M31284" s="3"/>
      <c r="N31284" s="3"/>
    </row>
    <row r="31285">
      <c r="A31285" s="3"/>
      <c r="B31285" s="3"/>
      <c r="C31285" s="3"/>
      <c r="D31285" s="3"/>
      <c r="E31285" s="3"/>
      <c r="F31285" s="3"/>
      <c r="G31285" s="3"/>
      <c r="H31285" s="3"/>
      <c r="I31285" s="3"/>
      <c r="J31285" s="3"/>
      <c r="K31285" s="3"/>
      <c r="L31285" s="3"/>
      <c r="M31285" s="3"/>
      <c r="N31285" s="3"/>
    </row>
    <row r="31286">
      <c r="A31286" s="3"/>
      <c r="B31286" s="3"/>
      <c r="C31286" s="3"/>
      <c r="D31286" s="3"/>
      <c r="E31286" s="3"/>
      <c r="F31286" s="3"/>
      <c r="G31286" s="3"/>
      <c r="H31286" s="3"/>
      <c r="I31286" s="3"/>
      <c r="J31286" s="3"/>
      <c r="K31286" s="3"/>
      <c r="L31286" s="3"/>
      <c r="M31286" s="3"/>
      <c r="N31286" s="3"/>
    </row>
    <row r="31287">
      <c r="A31287" s="3"/>
      <c r="B31287" s="3"/>
      <c r="C31287" s="3"/>
      <c r="D31287" s="3"/>
      <c r="E31287" s="3"/>
      <c r="F31287" s="3"/>
      <c r="G31287" s="3"/>
      <c r="H31287" s="3"/>
      <c r="I31287" s="3"/>
      <c r="J31287" s="3"/>
      <c r="K31287" s="3"/>
      <c r="L31287" s="3"/>
      <c r="M31287" s="3"/>
      <c r="N31287" s="3"/>
    </row>
    <row r="31288">
      <c r="A31288" s="3"/>
      <c r="B31288" s="3"/>
      <c r="C31288" s="3"/>
      <c r="D31288" s="3"/>
      <c r="E31288" s="3"/>
      <c r="F31288" s="3"/>
      <c r="G31288" s="3"/>
      <c r="H31288" s="3"/>
      <c r="I31288" s="3"/>
      <c r="J31288" s="3"/>
      <c r="K31288" s="3"/>
      <c r="L31288" s="3"/>
      <c r="M31288" s="3"/>
      <c r="N31288" s="3"/>
    </row>
    <row r="31289">
      <c r="A31289" s="3"/>
      <c r="B31289" s="3"/>
      <c r="C31289" s="3"/>
      <c r="D31289" s="3"/>
      <c r="E31289" s="3"/>
      <c r="F31289" s="3"/>
      <c r="G31289" s="3"/>
      <c r="H31289" s="3"/>
      <c r="I31289" s="3"/>
      <c r="J31289" s="3"/>
      <c r="K31289" s="3"/>
      <c r="L31289" s="3"/>
      <c r="M31289" s="3"/>
      <c r="N31289" s="3"/>
    </row>
    <row r="31290">
      <c r="A31290" s="3"/>
      <c r="B31290" s="3"/>
      <c r="C31290" s="3"/>
      <c r="D31290" s="3"/>
      <c r="E31290" s="3"/>
      <c r="F31290" s="3"/>
      <c r="G31290" s="3"/>
      <c r="H31290" s="3"/>
      <c r="I31290" s="3"/>
      <c r="J31290" s="3"/>
      <c r="K31290" s="3"/>
      <c r="L31290" s="3"/>
      <c r="M31290" s="3"/>
      <c r="N31290" s="3"/>
    </row>
    <row r="31291">
      <c r="A31291" s="3"/>
      <c r="B31291" s="3"/>
      <c r="C31291" s="3"/>
      <c r="D31291" s="3"/>
      <c r="E31291" s="3"/>
      <c r="F31291" s="3"/>
      <c r="G31291" s="3"/>
      <c r="H31291" s="3"/>
      <c r="I31291" s="3"/>
      <c r="J31291" s="3"/>
      <c r="K31291" s="3"/>
      <c r="L31291" s="3"/>
      <c r="M31291" s="3"/>
      <c r="N31291" s="3"/>
    </row>
    <row r="31292">
      <c r="A31292" s="3"/>
      <c r="B31292" s="3"/>
      <c r="C31292" s="3"/>
      <c r="D31292" s="3"/>
      <c r="E31292" s="3"/>
      <c r="F31292" s="3"/>
      <c r="G31292" s="3"/>
      <c r="H31292" s="3"/>
      <c r="I31292" s="3"/>
      <c r="J31292" s="3"/>
      <c r="K31292" s="3"/>
      <c r="L31292" s="3"/>
      <c r="M31292" s="3"/>
      <c r="N31292" s="3"/>
    </row>
    <row r="31293">
      <c r="A31293" s="3"/>
      <c r="B31293" s="3"/>
      <c r="C31293" s="3"/>
      <c r="D31293" s="3"/>
      <c r="E31293" s="3"/>
      <c r="F31293" s="3"/>
      <c r="G31293" s="3"/>
      <c r="H31293" s="3"/>
      <c r="I31293" s="3"/>
      <c r="J31293" s="3"/>
      <c r="K31293" s="3"/>
      <c r="L31293" s="3"/>
      <c r="M31293" s="3"/>
      <c r="N31293" s="3"/>
    </row>
    <row r="31294">
      <c r="A31294" s="3"/>
      <c r="B31294" s="3"/>
      <c r="C31294" s="3"/>
      <c r="D31294" s="3"/>
      <c r="E31294" s="3"/>
      <c r="F31294" s="3"/>
      <c r="G31294" s="3"/>
      <c r="H31294" s="3"/>
      <c r="I31294" s="3"/>
      <c r="J31294" s="3"/>
      <c r="K31294" s="3"/>
      <c r="L31294" s="3"/>
      <c r="M31294" s="3"/>
      <c r="N31294" s="3"/>
    </row>
    <row r="31295">
      <c r="A31295" s="3"/>
      <c r="B31295" s="3"/>
      <c r="C31295" s="3"/>
      <c r="D31295" s="3"/>
      <c r="E31295" s="3"/>
      <c r="F31295" s="3"/>
      <c r="G31295" s="3"/>
      <c r="H31295" s="3"/>
      <c r="I31295" s="3"/>
      <c r="J31295" s="3"/>
      <c r="K31295" s="3"/>
      <c r="L31295" s="3"/>
      <c r="M31295" s="3"/>
      <c r="N31295" s="3"/>
    </row>
    <row r="31296">
      <c r="A31296" s="3"/>
      <c r="B31296" s="3"/>
      <c r="C31296" s="3"/>
      <c r="D31296" s="3"/>
      <c r="E31296" s="3"/>
      <c r="F31296" s="3"/>
      <c r="G31296" s="3"/>
      <c r="H31296" s="3"/>
      <c r="I31296" s="3"/>
      <c r="J31296" s="3"/>
      <c r="K31296" s="3"/>
      <c r="L31296" s="3"/>
      <c r="M31296" s="3"/>
      <c r="N31296" s="3"/>
    </row>
    <row r="31297">
      <c r="A31297" s="3"/>
      <c r="B31297" s="3"/>
      <c r="C31297" s="3"/>
      <c r="D31297" s="3"/>
      <c r="E31297" s="3"/>
      <c r="F31297" s="3"/>
      <c r="G31297" s="3"/>
      <c r="H31297" s="3"/>
      <c r="I31297" s="3"/>
      <c r="J31297" s="3"/>
      <c r="K31297" s="3"/>
      <c r="L31297" s="3"/>
      <c r="M31297" s="3"/>
      <c r="N31297" s="3"/>
    </row>
    <row r="31298">
      <c r="A31298" s="3"/>
      <c r="B31298" s="3"/>
      <c r="C31298" s="3"/>
      <c r="D31298" s="3"/>
      <c r="E31298" s="3"/>
      <c r="F31298" s="3"/>
      <c r="G31298" s="3"/>
      <c r="H31298" s="3"/>
      <c r="I31298" s="3"/>
      <c r="J31298" s="3"/>
      <c r="K31298" s="3"/>
      <c r="L31298" s="3"/>
      <c r="M31298" s="3"/>
      <c r="N31298" s="3"/>
    </row>
    <row r="31299">
      <c r="A31299" s="3"/>
      <c r="B31299" s="3"/>
      <c r="C31299" s="3"/>
      <c r="D31299" s="3"/>
      <c r="E31299" s="3"/>
      <c r="F31299" s="3"/>
      <c r="G31299" s="3"/>
      <c r="H31299" s="3"/>
      <c r="I31299" s="3"/>
      <c r="J31299" s="3"/>
      <c r="K31299" s="3"/>
      <c r="L31299" s="3"/>
      <c r="M31299" s="3"/>
      <c r="N31299" s="3"/>
    </row>
    <row r="31300">
      <c r="A31300" s="3"/>
      <c r="B31300" s="3"/>
      <c r="C31300" s="3"/>
      <c r="D31300" s="3"/>
      <c r="E31300" s="3"/>
      <c r="F31300" s="3"/>
      <c r="G31300" s="3"/>
      <c r="H31300" s="3"/>
      <c r="I31300" s="3"/>
      <c r="J31300" s="3"/>
      <c r="K31300" s="3"/>
      <c r="L31300" s="3"/>
      <c r="M31300" s="3"/>
      <c r="N31300" s="3"/>
    </row>
    <row r="31301">
      <c r="A31301" s="3"/>
      <c r="B31301" s="3"/>
      <c r="C31301" s="3"/>
      <c r="D31301" s="3"/>
      <c r="E31301" s="3"/>
      <c r="F31301" s="3"/>
      <c r="G31301" s="3"/>
      <c r="H31301" s="3"/>
      <c r="I31301" s="3"/>
      <c r="J31301" s="3"/>
      <c r="K31301" s="3"/>
      <c r="L31301" s="3"/>
      <c r="M31301" s="3"/>
      <c r="N31301" s="3"/>
    </row>
    <row r="31302">
      <c r="A31302" s="3"/>
      <c r="B31302" s="3"/>
      <c r="C31302" s="3"/>
      <c r="D31302" s="3"/>
      <c r="E31302" s="3"/>
      <c r="F31302" s="3"/>
      <c r="G31302" s="3"/>
      <c r="H31302" s="3"/>
      <c r="I31302" s="3"/>
      <c r="J31302" s="3"/>
      <c r="K31302" s="3"/>
      <c r="L31302" s="3"/>
      <c r="M31302" s="3"/>
      <c r="N31302" s="3"/>
    </row>
    <row r="31303">
      <c r="A31303" s="3"/>
      <c r="B31303" s="3"/>
      <c r="C31303" s="3"/>
      <c r="D31303" s="3"/>
      <c r="E31303" s="3"/>
      <c r="F31303" s="3"/>
      <c r="G31303" s="3"/>
      <c r="H31303" s="3"/>
      <c r="I31303" s="3"/>
      <c r="J31303" s="3"/>
      <c r="K31303" s="3"/>
      <c r="L31303" s="3"/>
      <c r="M31303" s="3"/>
      <c r="N31303" s="3"/>
    </row>
    <row r="31304">
      <c r="A31304" s="3"/>
      <c r="B31304" s="3"/>
      <c r="C31304" s="3"/>
      <c r="D31304" s="3"/>
      <c r="E31304" s="3"/>
      <c r="F31304" s="3"/>
      <c r="G31304" s="3"/>
      <c r="H31304" s="3"/>
      <c r="I31304" s="3"/>
      <c r="J31304" s="3"/>
      <c r="K31304" s="3"/>
      <c r="L31304" s="3"/>
      <c r="M31304" s="3"/>
      <c r="N31304" s="3"/>
    </row>
    <row r="31305">
      <c r="A31305" s="3"/>
      <c r="B31305" s="3"/>
      <c r="C31305" s="3"/>
      <c r="D31305" s="3"/>
      <c r="E31305" s="3"/>
      <c r="F31305" s="3"/>
      <c r="G31305" s="3"/>
      <c r="H31305" s="3"/>
      <c r="I31305" s="3"/>
      <c r="J31305" s="3"/>
      <c r="K31305" s="3"/>
      <c r="L31305" s="3"/>
      <c r="M31305" s="3"/>
      <c r="N31305" s="3"/>
    </row>
    <row r="31306">
      <c r="A31306" s="3"/>
      <c r="B31306" s="3"/>
      <c r="C31306" s="3"/>
      <c r="D31306" s="3"/>
      <c r="E31306" s="3"/>
      <c r="F31306" s="3"/>
      <c r="G31306" s="3"/>
      <c r="H31306" s="3"/>
      <c r="I31306" s="3"/>
      <c r="J31306" s="3"/>
      <c r="K31306" s="3"/>
      <c r="L31306" s="3"/>
      <c r="M31306" s="3"/>
      <c r="N31306" s="3"/>
    </row>
    <row r="31307">
      <c r="A31307" s="3"/>
      <c r="B31307" s="3"/>
      <c r="C31307" s="3"/>
      <c r="D31307" s="3"/>
      <c r="E31307" s="3"/>
      <c r="F31307" s="3"/>
      <c r="G31307" s="3"/>
      <c r="H31307" s="3"/>
      <c r="I31307" s="3"/>
      <c r="J31307" s="3"/>
      <c r="K31307" s="3"/>
      <c r="L31307" s="3"/>
      <c r="M31307" s="3"/>
      <c r="N31307" s="3"/>
    </row>
    <row r="31308">
      <c r="A31308" s="3"/>
      <c r="B31308" s="3"/>
      <c r="C31308" s="3"/>
      <c r="D31308" s="3"/>
      <c r="E31308" s="3"/>
      <c r="F31308" s="3"/>
      <c r="G31308" s="3"/>
      <c r="H31308" s="3"/>
      <c r="I31308" s="3"/>
      <c r="J31308" s="3"/>
      <c r="K31308" s="3"/>
      <c r="L31308" s="3"/>
      <c r="M31308" s="3"/>
      <c r="N31308" s="3"/>
    </row>
    <row r="31309">
      <c r="A31309" s="3"/>
      <c r="B31309" s="3"/>
      <c r="C31309" s="3"/>
      <c r="D31309" s="3"/>
      <c r="E31309" s="3"/>
      <c r="F31309" s="3"/>
      <c r="G31309" s="3"/>
      <c r="H31309" s="3"/>
      <c r="I31309" s="3"/>
      <c r="J31309" s="3"/>
      <c r="K31309" s="3"/>
      <c r="L31309" s="3"/>
      <c r="M31309" s="3"/>
      <c r="N31309" s="3"/>
    </row>
    <row r="31310">
      <c r="A31310" s="3"/>
      <c r="B31310" s="3"/>
      <c r="C31310" s="3"/>
      <c r="D31310" s="3"/>
      <c r="E31310" s="3"/>
      <c r="F31310" s="3"/>
      <c r="G31310" s="3"/>
      <c r="H31310" s="3"/>
      <c r="I31310" s="3"/>
      <c r="J31310" s="3"/>
      <c r="K31310" s="3"/>
      <c r="L31310" s="3"/>
      <c r="M31310" s="3"/>
      <c r="N31310" s="3"/>
    </row>
    <row r="31311">
      <c r="A31311" s="3"/>
      <c r="B31311" s="3"/>
      <c r="C31311" s="3"/>
      <c r="D31311" s="3"/>
      <c r="E31311" s="3"/>
      <c r="F31311" s="3"/>
      <c r="G31311" s="3"/>
      <c r="H31311" s="3"/>
      <c r="I31311" s="3"/>
      <c r="J31311" s="3"/>
      <c r="K31311" s="3"/>
      <c r="L31311" s="3"/>
      <c r="M31311" s="3"/>
      <c r="N31311" s="3"/>
    </row>
    <row r="31312">
      <c r="A31312" s="3"/>
      <c r="B31312" s="3"/>
      <c r="C31312" s="3"/>
      <c r="D31312" s="3"/>
      <c r="E31312" s="3"/>
      <c r="F31312" s="3"/>
      <c r="G31312" s="3"/>
      <c r="H31312" s="3"/>
      <c r="I31312" s="3"/>
      <c r="J31312" s="3"/>
      <c r="K31312" s="3"/>
      <c r="L31312" s="3"/>
      <c r="M31312" s="3"/>
      <c r="N31312" s="3"/>
    </row>
    <row r="31313">
      <c r="A31313" s="3"/>
      <c r="B31313" s="3"/>
      <c r="C31313" s="3"/>
      <c r="D31313" s="3"/>
      <c r="E31313" s="3"/>
      <c r="F31313" s="3"/>
      <c r="G31313" s="3"/>
      <c r="H31313" s="3"/>
      <c r="I31313" s="3"/>
      <c r="J31313" s="3"/>
      <c r="K31313" s="3"/>
      <c r="L31313" s="3"/>
      <c r="M31313" s="3"/>
      <c r="N31313" s="3"/>
    </row>
    <row r="31314">
      <c r="A31314" s="3"/>
      <c r="B31314" s="3"/>
      <c r="C31314" s="3"/>
      <c r="D31314" s="3"/>
      <c r="E31314" s="3"/>
      <c r="F31314" s="3"/>
      <c r="G31314" s="3"/>
      <c r="H31314" s="3"/>
      <c r="I31314" s="3"/>
      <c r="J31314" s="3"/>
      <c r="K31314" s="3"/>
      <c r="L31314" s="3"/>
      <c r="M31314" s="3"/>
      <c r="N31314" s="3"/>
    </row>
    <row r="31315">
      <c r="A31315" s="3"/>
      <c r="B31315" s="3"/>
      <c r="C31315" s="3"/>
      <c r="D31315" s="3"/>
      <c r="E31315" s="3"/>
      <c r="F31315" s="3"/>
      <c r="G31315" s="3"/>
      <c r="H31315" s="3"/>
      <c r="I31315" s="3"/>
      <c r="J31315" s="3"/>
      <c r="K31315" s="3"/>
      <c r="L31315" s="3"/>
      <c r="M31315" s="3"/>
      <c r="N31315" s="3"/>
    </row>
    <row r="31316">
      <c r="A31316" s="3"/>
      <c r="B31316" s="3"/>
      <c r="C31316" s="3"/>
      <c r="D31316" s="3"/>
      <c r="E31316" s="3"/>
      <c r="F31316" s="3"/>
      <c r="G31316" s="3"/>
      <c r="H31316" s="3"/>
      <c r="I31316" s="3"/>
      <c r="J31316" s="3"/>
      <c r="K31316" s="3"/>
      <c r="L31316" s="3"/>
      <c r="M31316" s="3"/>
      <c r="N31316" s="3"/>
    </row>
    <row r="31317">
      <c r="A31317" s="3"/>
      <c r="B31317" s="3"/>
      <c r="C31317" s="3"/>
      <c r="D31317" s="3"/>
      <c r="E31317" s="3"/>
      <c r="F31317" s="3"/>
      <c r="G31317" s="3"/>
      <c r="H31317" s="3"/>
      <c r="I31317" s="3"/>
      <c r="J31317" s="3"/>
      <c r="K31317" s="3"/>
      <c r="L31317" s="3"/>
      <c r="M31317" s="3"/>
      <c r="N31317" s="3"/>
    </row>
    <row r="31318">
      <c r="A31318" s="3"/>
      <c r="B31318" s="3"/>
      <c r="C31318" s="3"/>
      <c r="D31318" s="3"/>
      <c r="E31318" s="3"/>
      <c r="F31318" s="3"/>
      <c r="G31318" s="3"/>
      <c r="H31318" s="3"/>
      <c r="I31318" s="3"/>
      <c r="J31318" s="3"/>
      <c r="K31318" s="3"/>
      <c r="L31318" s="3"/>
      <c r="M31318" s="3"/>
      <c r="N31318" s="3"/>
    </row>
    <row r="31319">
      <c r="A31319" s="3"/>
      <c r="B31319" s="3"/>
      <c r="C31319" s="3"/>
      <c r="D31319" s="3"/>
      <c r="E31319" s="3"/>
      <c r="F31319" s="3"/>
      <c r="G31319" s="3"/>
      <c r="H31319" s="3"/>
      <c r="I31319" s="3"/>
      <c r="J31319" s="3"/>
      <c r="K31319" s="3"/>
      <c r="L31319" s="3"/>
      <c r="M31319" s="3"/>
      <c r="N31319" s="3"/>
    </row>
    <row r="31320">
      <c r="A31320" s="3"/>
      <c r="B31320" s="3"/>
      <c r="C31320" s="3"/>
      <c r="D31320" s="3"/>
      <c r="E31320" s="3"/>
      <c r="F31320" s="3"/>
      <c r="G31320" s="3"/>
      <c r="H31320" s="3"/>
      <c r="I31320" s="3"/>
      <c r="J31320" s="3"/>
      <c r="K31320" s="3"/>
      <c r="L31320" s="3"/>
      <c r="M31320" s="3"/>
      <c r="N31320" s="3"/>
    </row>
    <row r="31321">
      <c r="A31321" s="3"/>
      <c r="B31321" s="3"/>
      <c r="C31321" s="3"/>
      <c r="D31321" s="3"/>
      <c r="E31321" s="3"/>
      <c r="F31321" s="3"/>
      <c r="G31321" s="3"/>
      <c r="H31321" s="3"/>
      <c r="I31321" s="3"/>
      <c r="J31321" s="3"/>
      <c r="K31321" s="3"/>
      <c r="L31321" s="3"/>
      <c r="M31321" s="3"/>
      <c r="N31321" s="3"/>
    </row>
    <row r="31322">
      <c r="A31322" s="3"/>
      <c r="B31322" s="3"/>
      <c r="C31322" s="3"/>
      <c r="D31322" s="3"/>
      <c r="E31322" s="3"/>
      <c r="F31322" s="3"/>
      <c r="G31322" s="3"/>
      <c r="H31322" s="3"/>
      <c r="I31322" s="3"/>
      <c r="J31322" s="3"/>
      <c r="K31322" s="3"/>
      <c r="L31322" s="3"/>
      <c r="M31322" s="3"/>
      <c r="N31322" s="3"/>
    </row>
    <row r="31323">
      <c r="A31323" s="3"/>
      <c r="B31323" s="3"/>
      <c r="C31323" s="3"/>
      <c r="D31323" s="3"/>
      <c r="E31323" s="3"/>
      <c r="F31323" s="3"/>
      <c r="G31323" s="3"/>
      <c r="H31323" s="3"/>
      <c r="I31323" s="3"/>
      <c r="J31323" s="3"/>
      <c r="K31323" s="3"/>
      <c r="L31323" s="3"/>
      <c r="M31323" s="3"/>
      <c r="N31323" s="3"/>
    </row>
    <row r="31324">
      <c r="A31324" s="3"/>
      <c r="B31324" s="3"/>
      <c r="C31324" s="3"/>
      <c r="D31324" s="3"/>
      <c r="E31324" s="3"/>
      <c r="F31324" s="3"/>
      <c r="G31324" s="3"/>
      <c r="H31324" s="3"/>
      <c r="I31324" s="3"/>
      <c r="J31324" s="3"/>
      <c r="K31324" s="3"/>
      <c r="L31324" s="3"/>
      <c r="M31324" s="3"/>
      <c r="N31324" s="3"/>
    </row>
    <row r="31325">
      <c r="A31325" s="3"/>
      <c r="B31325" s="3"/>
      <c r="C31325" s="3"/>
      <c r="D31325" s="3"/>
      <c r="E31325" s="3"/>
      <c r="F31325" s="3"/>
      <c r="G31325" s="3"/>
      <c r="H31325" s="3"/>
      <c r="I31325" s="3"/>
      <c r="J31325" s="3"/>
      <c r="K31325" s="3"/>
      <c r="L31325" s="3"/>
      <c r="M31325" s="3"/>
      <c r="N31325" s="3"/>
    </row>
    <row r="31326">
      <c r="A31326" s="3"/>
      <c r="B31326" s="3"/>
      <c r="C31326" s="3"/>
      <c r="D31326" s="3"/>
      <c r="E31326" s="3"/>
      <c r="F31326" s="3"/>
      <c r="G31326" s="3"/>
      <c r="H31326" s="3"/>
      <c r="I31326" s="3"/>
      <c r="J31326" s="3"/>
      <c r="K31326" s="3"/>
      <c r="L31326" s="3"/>
      <c r="M31326" s="3"/>
      <c r="N31326" s="3"/>
    </row>
    <row r="31327">
      <c r="A31327" s="3"/>
      <c r="B31327" s="3"/>
      <c r="C31327" s="3"/>
      <c r="D31327" s="3"/>
      <c r="E31327" s="3"/>
      <c r="F31327" s="3"/>
      <c r="G31327" s="3"/>
      <c r="H31327" s="3"/>
      <c r="I31327" s="3"/>
      <c r="J31327" s="3"/>
      <c r="K31327" s="3"/>
      <c r="L31327" s="3"/>
      <c r="M31327" s="3"/>
      <c r="N31327" s="3"/>
    </row>
    <row r="31328">
      <c r="A31328" s="3"/>
      <c r="B31328" s="3"/>
      <c r="C31328" s="3"/>
      <c r="D31328" s="3"/>
      <c r="E31328" s="3"/>
      <c r="F31328" s="3"/>
      <c r="G31328" s="3"/>
      <c r="H31328" s="3"/>
      <c r="I31328" s="3"/>
      <c r="J31328" s="3"/>
      <c r="K31328" s="3"/>
      <c r="L31328" s="3"/>
      <c r="M31328" s="3"/>
      <c r="N31328" s="3"/>
    </row>
    <row r="31329">
      <c r="A31329" s="3"/>
      <c r="B31329" s="3"/>
      <c r="C31329" s="3"/>
      <c r="D31329" s="3"/>
      <c r="E31329" s="3"/>
      <c r="F31329" s="3"/>
      <c r="G31329" s="3"/>
      <c r="H31329" s="3"/>
      <c r="I31329" s="3"/>
      <c r="J31329" s="3"/>
      <c r="K31329" s="3"/>
      <c r="L31329" s="3"/>
      <c r="M31329" s="3"/>
      <c r="N31329" s="3"/>
    </row>
    <row r="31330">
      <c r="A31330" s="3"/>
      <c r="B31330" s="3"/>
      <c r="C31330" s="3"/>
      <c r="D31330" s="3"/>
      <c r="E31330" s="3"/>
      <c r="F31330" s="3"/>
      <c r="G31330" s="3"/>
      <c r="H31330" s="3"/>
      <c r="I31330" s="3"/>
      <c r="J31330" s="3"/>
      <c r="K31330" s="3"/>
      <c r="L31330" s="3"/>
      <c r="M31330" s="3"/>
      <c r="N31330" s="3"/>
    </row>
    <row r="31331">
      <c r="A31331" s="3"/>
      <c r="B31331" s="3"/>
      <c r="C31331" s="3"/>
      <c r="D31331" s="3"/>
      <c r="E31331" s="3"/>
      <c r="F31331" s="3"/>
      <c r="G31331" s="3"/>
      <c r="H31331" s="3"/>
      <c r="I31331" s="3"/>
      <c r="J31331" s="3"/>
      <c r="K31331" s="3"/>
      <c r="L31331" s="3"/>
      <c r="M31331" s="3"/>
      <c r="N31331" s="3"/>
    </row>
    <row r="31332">
      <c r="A31332" s="3"/>
      <c r="B31332" s="3"/>
      <c r="C31332" s="3"/>
      <c r="D31332" s="3"/>
      <c r="E31332" s="3"/>
      <c r="F31332" s="3"/>
      <c r="G31332" s="3"/>
      <c r="H31332" s="3"/>
      <c r="I31332" s="3"/>
      <c r="J31332" s="3"/>
      <c r="K31332" s="3"/>
      <c r="L31332" s="3"/>
      <c r="M31332" s="3"/>
      <c r="N31332" s="3"/>
    </row>
    <row r="31333">
      <c r="A31333" s="3"/>
      <c r="B31333" s="3"/>
      <c r="C31333" s="3"/>
      <c r="D31333" s="3"/>
      <c r="E31333" s="3"/>
      <c r="F31333" s="3"/>
      <c r="G31333" s="3"/>
      <c r="H31333" s="3"/>
      <c r="I31333" s="3"/>
      <c r="J31333" s="3"/>
      <c r="K31333" s="3"/>
      <c r="L31333" s="3"/>
      <c r="M31333" s="3"/>
      <c r="N31333" s="3"/>
    </row>
    <row r="31334">
      <c r="A31334" s="3"/>
      <c r="B31334" s="3"/>
      <c r="C31334" s="3"/>
      <c r="D31334" s="3"/>
      <c r="E31334" s="3"/>
      <c r="F31334" s="3"/>
      <c r="G31334" s="3"/>
      <c r="H31334" s="3"/>
      <c r="I31334" s="3"/>
      <c r="J31334" s="3"/>
      <c r="K31334" s="3"/>
      <c r="L31334" s="3"/>
      <c r="M31334" s="3"/>
      <c r="N31334" s="3"/>
    </row>
    <row r="31335">
      <c r="A31335" s="3"/>
      <c r="B31335" s="3"/>
      <c r="C31335" s="3"/>
      <c r="D31335" s="3"/>
      <c r="E31335" s="3"/>
      <c r="F31335" s="3"/>
      <c r="G31335" s="3"/>
      <c r="H31335" s="3"/>
      <c r="I31335" s="3"/>
      <c r="J31335" s="3"/>
      <c r="K31335" s="3"/>
      <c r="L31335" s="3"/>
      <c r="M31335" s="3"/>
      <c r="N31335" s="3"/>
    </row>
    <row r="31336">
      <c r="A31336" s="3"/>
      <c r="B31336" s="3"/>
      <c r="C31336" s="3"/>
      <c r="D31336" s="3"/>
      <c r="E31336" s="3"/>
      <c r="F31336" s="3"/>
      <c r="G31336" s="3"/>
      <c r="H31336" s="3"/>
      <c r="I31336" s="3"/>
      <c r="J31336" s="3"/>
      <c r="K31336" s="3"/>
      <c r="L31336" s="3"/>
      <c r="M31336" s="3"/>
      <c r="N31336" s="3"/>
    </row>
    <row r="31337">
      <c r="A31337" s="3"/>
      <c r="B31337" s="3"/>
      <c r="C31337" s="3"/>
      <c r="D31337" s="3"/>
      <c r="E31337" s="3"/>
      <c r="F31337" s="3"/>
      <c r="G31337" s="3"/>
      <c r="H31337" s="3"/>
      <c r="I31337" s="3"/>
      <c r="J31337" s="3"/>
      <c r="K31337" s="3"/>
      <c r="L31337" s="3"/>
      <c r="M31337" s="3"/>
      <c r="N31337" s="3"/>
    </row>
    <row r="31338">
      <c r="A31338" s="3"/>
      <c r="B31338" s="3"/>
      <c r="C31338" s="3"/>
      <c r="D31338" s="3"/>
      <c r="E31338" s="3"/>
      <c r="F31338" s="3"/>
      <c r="G31338" s="3"/>
      <c r="H31338" s="3"/>
      <c r="I31338" s="3"/>
      <c r="J31338" s="3"/>
      <c r="K31338" s="3"/>
      <c r="L31338" s="3"/>
      <c r="M31338" s="3"/>
      <c r="N31338" s="3"/>
    </row>
    <row r="31339">
      <c r="A31339" s="3"/>
      <c r="B31339" s="3"/>
      <c r="C31339" s="3"/>
      <c r="D31339" s="3"/>
      <c r="E31339" s="3"/>
      <c r="F31339" s="3"/>
      <c r="G31339" s="3"/>
      <c r="H31339" s="3"/>
      <c r="I31339" s="3"/>
      <c r="J31339" s="3"/>
      <c r="K31339" s="3"/>
      <c r="L31339" s="3"/>
      <c r="M31339" s="3"/>
      <c r="N31339" s="3"/>
    </row>
    <row r="31340">
      <c r="A31340" s="3"/>
      <c r="B31340" s="3"/>
      <c r="C31340" s="3"/>
      <c r="D31340" s="3"/>
      <c r="E31340" s="3"/>
      <c r="F31340" s="3"/>
      <c r="G31340" s="3"/>
      <c r="H31340" s="3"/>
      <c r="I31340" s="3"/>
      <c r="J31340" s="3"/>
      <c r="K31340" s="3"/>
      <c r="L31340" s="3"/>
      <c r="M31340" s="3"/>
      <c r="N31340" s="3"/>
    </row>
    <row r="31341">
      <c r="A31341" s="3"/>
      <c r="B31341" s="3"/>
      <c r="C31341" s="3"/>
      <c r="D31341" s="3"/>
      <c r="E31341" s="3"/>
      <c r="F31341" s="3"/>
      <c r="G31341" s="3"/>
      <c r="H31341" s="3"/>
      <c r="I31341" s="3"/>
      <c r="J31341" s="3"/>
      <c r="K31341" s="3"/>
      <c r="L31341" s="3"/>
      <c r="M31341" s="3"/>
      <c r="N31341" s="3"/>
    </row>
    <row r="31342">
      <c r="A31342" s="3"/>
      <c r="B31342" s="3"/>
      <c r="C31342" s="3"/>
      <c r="D31342" s="3"/>
      <c r="E31342" s="3"/>
      <c r="F31342" s="3"/>
      <c r="G31342" s="3"/>
      <c r="H31342" s="3"/>
      <c r="I31342" s="3"/>
      <c r="J31342" s="3"/>
      <c r="K31342" s="3"/>
      <c r="L31342" s="3"/>
      <c r="M31342" s="3"/>
      <c r="N31342" s="3"/>
    </row>
    <row r="31343">
      <c r="A31343" s="3"/>
      <c r="B31343" s="3"/>
      <c r="C31343" s="3"/>
      <c r="D31343" s="3"/>
      <c r="E31343" s="3"/>
      <c r="F31343" s="3"/>
      <c r="G31343" s="3"/>
      <c r="H31343" s="3"/>
      <c r="I31343" s="3"/>
      <c r="J31343" s="3"/>
      <c r="K31343" s="3"/>
      <c r="L31343" s="3"/>
      <c r="M31343" s="3"/>
      <c r="N31343" s="3"/>
    </row>
    <row r="31344">
      <c r="A31344" s="3"/>
      <c r="B31344" s="3"/>
      <c r="C31344" s="3"/>
      <c r="D31344" s="3"/>
      <c r="E31344" s="3"/>
      <c r="F31344" s="3"/>
      <c r="G31344" s="3"/>
      <c r="H31344" s="3"/>
      <c r="I31344" s="3"/>
      <c r="J31344" s="3"/>
      <c r="K31344" s="3"/>
      <c r="L31344" s="3"/>
      <c r="M31344" s="3"/>
      <c r="N31344" s="3"/>
    </row>
    <row r="31345">
      <c r="A31345" s="3"/>
      <c r="B31345" s="3"/>
      <c r="C31345" s="3"/>
      <c r="D31345" s="3"/>
      <c r="E31345" s="3"/>
      <c r="F31345" s="3"/>
      <c r="G31345" s="3"/>
      <c r="H31345" s="3"/>
      <c r="I31345" s="3"/>
      <c r="J31345" s="3"/>
      <c r="K31345" s="3"/>
      <c r="L31345" s="3"/>
      <c r="M31345" s="3"/>
      <c r="N31345" s="3"/>
    </row>
    <row r="31346">
      <c r="A31346" s="3"/>
      <c r="B31346" s="3"/>
      <c r="C31346" s="3"/>
      <c r="D31346" s="3"/>
      <c r="E31346" s="3"/>
      <c r="F31346" s="3"/>
      <c r="G31346" s="3"/>
      <c r="H31346" s="3"/>
      <c r="I31346" s="3"/>
      <c r="J31346" s="3"/>
      <c r="K31346" s="3"/>
      <c r="L31346" s="3"/>
      <c r="M31346" s="3"/>
      <c r="N31346" s="3"/>
    </row>
    <row r="31347">
      <c r="A31347" s="3"/>
      <c r="B31347" s="3"/>
      <c r="C31347" s="3"/>
      <c r="D31347" s="3"/>
      <c r="E31347" s="3"/>
      <c r="F31347" s="3"/>
      <c r="G31347" s="3"/>
      <c r="H31347" s="3"/>
      <c r="I31347" s="3"/>
      <c r="J31347" s="3"/>
      <c r="K31347" s="3"/>
      <c r="L31347" s="3"/>
      <c r="M31347" s="3"/>
      <c r="N31347" s="3"/>
    </row>
    <row r="31348">
      <c r="A31348" s="3"/>
      <c r="B31348" s="3"/>
      <c r="C31348" s="3"/>
      <c r="D31348" s="3"/>
      <c r="E31348" s="3"/>
      <c r="F31348" s="3"/>
      <c r="G31348" s="3"/>
      <c r="H31348" s="3"/>
      <c r="I31348" s="3"/>
      <c r="J31348" s="3"/>
      <c r="K31348" s="3"/>
      <c r="L31348" s="3"/>
      <c r="M31348" s="3"/>
      <c r="N31348" s="3"/>
    </row>
    <row r="31349">
      <c r="A31349" s="3"/>
      <c r="B31349" s="3"/>
      <c r="C31349" s="3"/>
      <c r="D31349" s="3"/>
      <c r="E31349" s="3"/>
      <c r="F31349" s="3"/>
      <c r="G31349" s="3"/>
      <c r="H31349" s="3"/>
      <c r="I31349" s="3"/>
      <c r="J31349" s="3"/>
      <c r="K31349" s="3"/>
      <c r="L31349" s="3"/>
      <c r="M31349" s="3"/>
      <c r="N31349" s="3"/>
    </row>
    <row r="31350">
      <c r="A31350" s="3"/>
      <c r="B31350" s="3"/>
      <c r="C31350" s="3"/>
      <c r="D31350" s="3"/>
      <c r="E31350" s="3"/>
      <c r="F31350" s="3"/>
      <c r="G31350" s="3"/>
      <c r="H31350" s="3"/>
      <c r="I31350" s="3"/>
      <c r="J31350" s="3"/>
      <c r="K31350" s="3"/>
      <c r="L31350" s="3"/>
      <c r="M31350" s="3"/>
      <c r="N31350" s="3"/>
    </row>
    <row r="31351">
      <c r="A31351" s="3"/>
      <c r="B31351" s="3"/>
      <c r="C31351" s="3"/>
      <c r="D31351" s="3"/>
      <c r="E31351" s="3"/>
      <c r="F31351" s="3"/>
      <c r="G31351" s="3"/>
      <c r="H31351" s="3"/>
      <c r="I31351" s="3"/>
      <c r="J31351" s="3"/>
      <c r="K31351" s="3"/>
      <c r="L31351" s="3"/>
      <c r="M31351" s="3"/>
      <c r="N31351" s="3"/>
    </row>
    <row r="31352">
      <c r="A31352" s="3"/>
      <c r="B31352" s="3"/>
      <c r="C31352" s="3"/>
      <c r="D31352" s="3"/>
      <c r="E31352" s="3"/>
      <c r="F31352" s="3"/>
      <c r="G31352" s="3"/>
      <c r="H31352" s="3"/>
      <c r="I31352" s="3"/>
      <c r="J31352" s="3"/>
      <c r="K31352" s="3"/>
      <c r="L31352" s="3"/>
      <c r="M31352" s="3"/>
      <c r="N31352" s="3"/>
    </row>
    <row r="31353">
      <c r="A31353" s="3"/>
      <c r="B31353" s="3"/>
      <c r="C31353" s="3"/>
      <c r="D31353" s="3"/>
      <c r="E31353" s="3"/>
      <c r="F31353" s="3"/>
      <c r="G31353" s="3"/>
      <c r="H31353" s="3"/>
      <c r="I31353" s="3"/>
      <c r="J31353" s="3"/>
      <c r="K31353" s="3"/>
      <c r="L31353" s="3"/>
      <c r="M31353" s="3"/>
      <c r="N31353" s="3"/>
    </row>
    <row r="31354">
      <c r="A31354" s="3"/>
      <c r="B31354" s="3"/>
      <c r="C31354" s="3"/>
      <c r="D31354" s="3"/>
      <c r="E31354" s="3"/>
      <c r="F31354" s="3"/>
      <c r="G31354" s="3"/>
      <c r="H31354" s="3"/>
      <c r="I31354" s="3"/>
      <c r="J31354" s="3"/>
      <c r="K31354" s="3"/>
      <c r="L31354" s="3"/>
      <c r="M31354" s="3"/>
      <c r="N31354" s="3"/>
    </row>
    <row r="31355">
      <c r="A31355" s="3"/>
      <c r="B31355" s="3"/>
      <c r="C31355" s="3"/>
      <c r="D31355" s="3"/>
      <c r="E31355" s="3"/>
      <c r="F31355" s="3"/>
      <c r="G31355" s="3"/>
      <c r="H31355" s="3"/>
      <c r="I31355" s="3"/>
      <c r="J31355" s="3"/>
      <c r="K31355" s="3"/>
      <c r="L31355" s="3"/>
      <c r="M31355" s="3"/>
      <c r="N31355" s="3"/>
    </row>
    <row r="31356">
      <c r="A31356" s="3"/>
      <c r="B31356" s="3"/>
      <c r="C31356" s="3"/>
      <c r="D31356" s="3"/>
      <c r="E31356" s="3"/>
      <c r="F31356" s="3"/>
      <c r="G31356" s="3"/>
      <c r="H31356" s="3"/>
      <c r="I31356" s="3"/>
      <c r="J31356" s="3"/>
      <c r="K31356" s="3"/>
      <c r="L31356" s="3"/>
      <c r="M31356" s="3"/>
      <c r="N31356" s="3"/>
    </row>
    <row r="31357">
      <c r="A31357" s="3"/>
      <c r="B31357" s="3"/>
      <c r="C31357" s="3"/>
      <c r="D31357" s="3"/>
      <c r="E31357" s="3"/>
      <c r="F31357" s="3"/>
      <c r="G31357" s="3"/>
      <c r="H31357" s="3"/>
      <c r="I31357" s="3"/>
      <c r="J31357" s="3"/>
      <c r="K31357" s="3"/>
      <c r="L31357" s="3"/>
      <c r="M31357" s="3"/>
      <c r="N31357" s="3"/>
    </row>
    <row r="31358">
      <c r="A31358" s="3"/>
      <c r="B31358" s="3"/>
      <c r="C31358" s="3"/>
      <c r="D31358" s="3"/>
      <c r="E31358" s="3"/>
      <c r="F31358" s="3"/>
      <c r="G31358" s="3"/>
      <c r="H31358" s="3"/>
      <c r="I31358" s="3"/>
      <c r="J31358" s="3"/>
      <c r="K31358" s="3"/>
      <c r="L31358" s="3"/>
      <c r="M31358" s="3"/>
      <c r="N31358" s="3"/>
    </row>
    <row r="31359">
      <c r="A31359" s="3"/>
      <c r="B31359" s="3"/>
      <c r="C31359" s="3"/>
      <c r="D31359" s="3"/>
      <c r="E31359" s="3"/>
      <c r="F31359" s="3"/>
      <c r="G31359" s="3"/>
      <c r="H31359" s="3"/>
      <c r="I31359" s="3"/>
      <c r="J31359" s="3"/>
      <c r="K31359" s="3"/>
      <c r="L31359" s="3"/>
      <c r="M31359" s="3"/>
      <c r="N31359" s="3"/>
    </row>
    <row r="31360">
      <c r="A31360" s="3"/>
      <c r="B31360" s="3"/>
      <c r="C31360" s="3"/>
      <c r="D31360" s="3"/>
      <c r="E31360" s="3"/>
      <c r="F31360" s="3"/>
      <c r="G31360" s="3"/>
      <c r="H31360" s="3"/>
      <c r="I31360" s="3"/>
      <c r="J31360" s="3"/>
      <c r="K31360" s="3"/>
      <c r="L31360" s="3"/>
      <c r="M31360" s="3"/>
      <c r="N31360" s="3"/>
    </row>
    <row r="31361">
      <c r="A31361" s="3"/>
      <c r="B31361" s="3"/>
      <c r="C31361" s="3"/>
      <c r="D31361" s="3"/>
      <c r="E31361" s="3"/>
      <c r="F31361" s="3"/>
      <c r="G31361" s="3"/>
      <c r="H31361" s="3"/>
      <c r="I31361" s="3"/>
      <c r="J31361" s="3"/>
      <c r="K31361" s="3"/>
      <c r="L31361" s="3"/>
      <c r="M31361" s="3"/>
      <c r="N31361" s="3"/>
    </row>
    <row r="31362">
      <c r="A31362" s="3"/>
      <c r="B31362" s="3"/>
      <c r="C31362" s="3"/>
      <c r="D31362" s="3"/>
      <c r="E31362" s="3"/>
      <c r="F31362" s="3"/>
      <c r="G31362" s="3"/>
      <c r="H31362" s="3"/>
      <c r="I31362" s="3"/>
      <c r="J31362" s="3"/>
      <c r="K31362" s="3"/>
      <c r="L31362" s="3"/>
      <c r="M31362" s="3"/>
      <c r="N31362" s="3"/>
    </row>
    <row r="31363">
      <c r="A31363" s="3"/>
      <c r="B31363" s="3"/>
      <c r="C31363" s="3"/>
      <c r="D31363" s="3"/>
      <c r="E31363" s="3"/>
      <c r="F31363" s="3"/>
      <c r="G31363" s="3"/>
      <c r="H31363" s="3"/>
      <c r="I31363" s="3"/>
      <c r="J31363" s="3"/>
      <c r="K31363" s="3"/>
      <c r="L31363" s="3"/>
      <c r="M31363" s="3"/>
      <c r="N31363" s="3"/>
    </row>
    <row r="31364">
      <c r="A31364" s="3"/>
      <c r="B31364" s="3"/>
      <c r="C31364" s="3"/>
      <c r="D31364" s="3"/>
      <c r="E31364" s="3"/>
      <c r="F31364" s="3"/>
      <c r="G31364" s="3"/>
      <c r="H31364" s="3"/>
      <c r="I31364" s="3"/>
      <c r="J31364" s="3"/>
      <c r="K31364" s="3"/>
      <c r="L31364" s="3"/>
      <c r="M31364" s="3"/>
      <c r="N31364" s="3"/>
    </row>
    <row r="31365">
      <c r="A31365" s="3"/>
      <c r="B31365" s="3"/>
      <c r="C31365" s="3"/>
      <c r="D31365" s="3"/>
      <c r="E31365" s="3"/>
      <c r="F31365" s="3"/>
      <c r="G31365" s="3"/>
      <c r="H31365" s="3"/>
      <c r="I31365" s="3"/>
      <c r="J31365" s="3"/>
      <c r="K31365" s="3"/>
      <c r="L31365" s="3"/>
      <c r="M31365" s="3"/>
      <c r="N31365" s="3"/>
    </row>
    <row r="31366">
      <c r="A31366" s="3"/>
      <c r="B31366" s="3"/>
      <c r="C31366" s="3"/>
      <c r="D31366" s="3"/>
      <c r="E31366" s="3"/>
      <c r="F31366" s="3"/>
      <c r="G31366" s="3"/>
      <c r="H31366" s="3"/>
      <c r="I31366" s="3"/>
      <c r="J31366" s="3"/>
      <c r="K31366" s="3"/>
      <c r="L31366" s="3"/>
      <c r="M31366" s="3"/>
      <c r="N31366" s="3"/>
    </row>
    <row r="31367">
      <c r="A31367" s="3"/>
      <c r="B31367" s="3"/>
      <c r="C31367" s="3"/>
      <c r="D31367" s="3"/>
      <c r="E31367" s="3"/>
      <c r="F31367" s="3"/>
      <c r="G31367" s="3"/>
      <c r="H31367" s="3"/>
      <c r="I31367" s="3"/>
      <c r="J31367" s="3"/>
      <c r="K31367" s="3"/>
      <c r="L31367" s="3"/>
      <c r="M31367" s="3"/>
      <c r="N31367" s="3"/>
    </row>
    <row r="31368">
      <c r="A31368" s="3"/>
      <c r="B31368" s="3"/>
      <c r="C31368" s="3"/>
      <c r="D31368" s="3"/>
      <c r="E31368" s="3"/>
      <c r="F31368" s="3"/>
      <c r="G31368" s="3"/>
      <c r="H31368" s="3"/>
      <c r="I31368" s="3"/>
      <c r="J31368" s="3"/>
      <c r="K31368" s="3"/>
      <c r="L31368" s="3"/>
      <c r="M31368" s="3"/>
      <c r="N31368" s="3"/>
    </row>
    <row r="31369">
      <c r="A31369" s="3"/>
      <c r="B31369" s="3"/>
      <c r="C31369" s="3"/>
      <c r="D31369" s="3"/>
      <c r="E31369" s="3"/>
      <c r="F31369" s="3"/>
      <c r="G31369" s="3"/>
      <c r="H31369" s="3"/>
      <c r="I31369" s="3"/>
      <c r="J31369" s="3"/>
      <c r="K31369" s="3"/>
      <c r="L31369" s="3"/>
      <c r="M31369" s="3"/>
      <c r="N31369" s="3"/>
    </row>
    <row r="31370">
      <c r="A31370" s="3"/>
      <c r="B31370" s="3"/>
      <c r="C31370" s="3"/>
      <c r="D31370" s="3"/>
      <c r="E31370" s="3"/>
      <c r="F31370" s="3"/>
      <c r="G31370" s="3"/>
      <c r="H31370" s="3"/>
      <c r="I31370" s="3"/>
      <c r="J31370" s="3"/>
      <c r="K31370" s="3"/>
      <c r="L31370" s="3"/>
      <c r="M31370" s="3"/>
      <c r="N31370" s="3"/>
    </row>
    <row r="31371">
      <c r="A31371" s="3"/>
      <c r="B31371" s="3"/>
      <c r="C31371" s="3"/>
      <c r="D31371" s="3"/>
      <c r="E31371" s="3"/>
      <c r="F31371" s="3"/>
      <c r="G31371" s="3"/>
      <c r="H31371" s="3"/>
      <c r="I31371" s="3"/>
      <c r="J31371" s="3"/>
      <c r="K31371" s="3"/>
      <c r="L31371" s="3"/>
      <c r="M31371" s="3"/>
      <c r="N31371" s="3"/>
    </row>
    <row r="31372">
      <c r="A31372" s="3"/>
      <c r="B31372" s="3"/>
      <c r="C31372" s="3"/>
      <c r="D31372" s="3"/>
      <c r="E31372" s="3"/>
      <c r="F31372" s="3"/>
      <c r="G31372" s="3"/>
      <c r="H31372" s="3"/>
      <c r="I31372" s="3"/>
      <c r="J31372" s="3"/>
      <c r="K31372" s="3"/>
      <c r="L31372" s="3"/>
      <c r="M31372" s="3"/>
      <c r="N31372" s="3"/>
    </row>
    <row r="31373">
      <c r="A31373" s="3"/>
      <c r="B31373" s="3"/>
      <c r="C31373" s="3"/>
      <c r="D31373" s="3"/>
      <c r="E31373" s="3"/>
      <c r="F31373" s="3"/>
      <c r="G31373" s="3"/>
      <c r="H31373" s="3"/>
      <c r="I31373" s="3"/>
      <c r="J31373" s="3"/>
      <c r="K31373" s="3"/>
      <c r="L31373" s="3"/>
      <c r="M31373" s="3"/>
      <c r="N31373" s="3"/>
    </row>
    <row r="31374">
      <c r="A31374" s="3"/>
      <c r="B31374" s="3"/>
      <c r="C31374" s="3"/>
      <c r="D31374" s="3"/>
      <c r="E31374" s="3"/>
      <c r="F31374" s="3"/>
      <c r="G31374" s="3"/>
      <c r="H31374" s="3"/>
      <c r="I31374" s="3"/>
      <c r="J31374" s="3"/>
      <c r="K31374" s="3"/>
      <c r="L31374" s="3"/>
      <c r="M31374" s="3"/>
      <c r="N31374" s="3"/>
    </row>
    <row r="31375">
      <c r="A31375" s="3"/>
      <c r="B31375" s="3"/>
      <c r="C31375" s="3"/>
      <c r="D31375" s="3"/>
      <c r="E31375" s="3"/>
      <c r="F31375" s="3"/>
      <c r="G31375" s="3"/>
      <c r="H31375" s="3"/>
      <c r="I31375" s="3"/>
      <c r="J31375" s="3"/>
      <c r="K31375" s="3"/>
      <c r="L31375" s="3"/>
      <c r="M31375" s="3"/>
      <c r="N31375" s="3"/>
    </row>
    <row r="31376">
      <c r="A31376" s="3"/>
      <c r="B31376" s="3"/>
      <c r="C31376" s="3"/>
      <c r="D31376" s="3"/>
      <c r="E31376" s="3"/>
      <c r="F31376" s="3"/>
      <c r="G31376" s="3"/>
      <c r="H31376" s="3"/>
      <c r="I31376" s="3"/>
      <c r="J31376" s="3"/>
      <c r="K31376" s="3"/>
      <c r="L31376" s="3"/>
      <c r="M31376" s="3"/>
      <c r="N31376" s="3"/>
    </row>
    <row r="31377">
      <c r="A31377" s="3"/>
      <c r="B31377" s="3"/>
      <c r="C31377" s="3"/>
      <c r="D31377" s="3"/>
      <c r="E31377" s="3"/>
      <c r="F31377" s="3"/>
      <c r="G31377" s="3"/>
      <c r="H31377" s="3"/>
      <c r="I31377" s="3"/>
      <c r="J31377" s="3"/>
      <c r="K31377" s="3"/>
      <c r="L31377" s="3"/>
      <c r="M31377" s="3"/>
      <c r="N31377" s="3"/>
    </row>
    <row r="31378">
      <c r="A31378" s="3"/>
      <c r="B31378" s="3"/>
      <c r="C31378" s="3"/>
      <c r="D31378" s="3"/>
      <c r="E31378" s="3"/>
      <c r="F31378" s="3"/>
      <c r="G31378" s="3"/>
      <c r="H31378" s="3"/>
      <c r="I31378" s="3"/>
      <c r="J31378" s="3"/>
      <c r="K31378" s="3"/>
      <c r="L31378" s="3"/>
      <c r="M31378" s="3"/>
      <c r="N31378" s="3"/>
    </row>
    <row r="31379">
      <c r="A31379" s="3"/>
      <c r="B31379" s="3"/>
      <c r="C31379" s="3"/>
      <c r="D31379" s="3"/>
      <c r="E31379" s="3"/>
      <c r="F31379" s="3"/>
      <c r="G31379" s="3"/>
      <c r="H31379" s="3"/>
      <c r="I31379" s="3"/>
      <c r="J31379" s="3"/>
      <c r="K31379" s="3"/>
      <c r="L31379" s="3"/>
      <c r="M31379" s="3"/>
      <c r="N31379" s="3"/>
    </row>
    <row r="31380">
      <c r="A31380" s="3"/>
      <c r="B31380" s="3"/>
      <c r="C31380" s="3"/>
      <c r="D31380" s="3"/>
      <c r="E31380" s="3"/>
      <c r="F31380" s="3"/>
      <c r="G31380" s="3"/>
      <c r="H31380" s="3"/>
      <c r="I31380" s="3"/>
      <c r="J31380" s="3"/>
      <c r="K31380" s="3"/>
      <c r="L31380" s="3"/>
      <c r="M31380" s="3"/>
      <c r="N31380" s="3"/>
    </row>
    <row r="31381">
      <c r="A31381" s="3"/>
      <c r="B31381" s="3"/>
      <c r="C31381" s="3"/>
      <c r="D31381" s="3"/>
      <c r="E31381" s="3"/>
      <c r="F31381" s="3"/>
      <c r="G31381" s="3"/>
      <c r="H31381" s="3"/>
      <c r="I31381" s="3"/>
      <c r="J31381" s="3"/>
      <c r="K31381" s="3"/>
      <c r="L31381" s="3"/>
      <c r="M31381" s="3"/>
      <c r="N31381" s="3"/>
    </row>
    <row r="31382">
      <c r="A31382" s="3"/>
      <c r="B31382" s="3"/>
      <c r="C31382" s="3"/>
      <c r="D31382" s="3"/>
      <c r="E31382" s="3"/>
      <c r="F31382" s="3"/>
      <c r="G31382" s="3"/>
      <c r="H31382" s="3"/>
      <c r="I31382" s="3"/>
      <c r="J31382" s="3"/>
      <c r="K31382" s="3"/>
      <c r="L31382" s="3"/>
      <c r="M31382" s="3"/>
      <c r="N31382" s="3"/>
    </row>
    <row r="31383">
      <c r="A31383" s="3"/>
      <c r="B31383" s="3"/>
      <c r="C31383" s="3"/>
      <c r="D31383" s="3"/>
      <c r="E31383" s="3"/>
      <c r="F31383" s="3"/>
      <c r="G31383" s="3"/>
      <c r="H31383" s="3"/>
      <c r="I31383" s="3"/>
      <c r="J31383" s="3"/>
      <c r="K31383" s="3"/>
      <c r="L31383" s="3"/>
      <c r="M31383" s="3"/>
      <c r="N31383" s="3"/>
    </row>
    <row r="31384">
      <c r="A31384" s="3"/>
      <c r="B31384" s="3"/>
      <c r="C31384" s="3"/>
      <c r="D31384" s="3"/>
      <c r="E31384" s="3"/>
      <c r="F31384" s="3"/>
      <c r="G31384" s="3"/>
      <c r="H31384" s="3"/>
      <c r="I31384" s="3"/>
      <c r="J31384" s="3"/>
      <c r="K31384" s="3"/>
      <c r="L31384" s="3"/>
      <c r="M31384" s="3"/>
      <c r="N31384" s="3"/>
    </row>
    <row r="31385">
      <c r="A31385" s="3"/>
      <c r="B31385" s="3"/>
      <c r="C31385" s="3"/>
      <c r="D31385" s="3"/>
      <c r="E31385" s="3"/>
      <c r="F31385" s="3"/>
      <c r="G31385" s="3"/>
      <c r="H31385" s="3"/>
      <c r="I31385" s="3"/>
      <c r="J31385" s="3"/>
      <c r="K31385" s="3"/>
      <c r="L31385" s="3"/>
      <c r="M31385" s="3"/>
      <c r="N31385" s="3"/>
    </row>
    <row r="31386">
      <c r="A31386" s="3"/>
      <c r="B31386" s="3"/>
      <c r="C31386" s="3"/>
      <c r="D31386" s="3"/>
      <c r="E31386" s="3"/>
      <c r="F31386" s="3"/>
      <c r="G31386" s="3"/>
      <c r="H31386" s="3"/>
      <c r="I31386" s="3"/>
      <c r="J31386" s="3"/>
      <c r="K31386" s="3"/>
      <c r="L31386" s="3"/>
      <c r="M31386" s="3"/>
      <c r="N31386" s="3"/>
    </row>
    <row r="31387">
      <c r="A31387" s="3"/>
      <c r="B31387" s="3"/>
      <c r="C31387" s="3"/>
      <c r="D31387" s="3"/>
      <c r="E31387" s="3"/>
      <c r="F31387" s="3"/>
      <c r="G31387" s="3"/>
      <c r="H31387" s="3"/>
      <c r="I31387" s="3"/>
      <c r="J31387" s="3"/>
      <c r="K31387" s="3"/>
      <c r="L31387" s="3"/>
      <c r="M31387" s="3"/>
      <c r="N31387" s="3"/>
    </row>
    <row r="31388">
      <c r="A31388" s="3"/>
      <c r="B31388" s="3"/>
      <c r="C31388" s="3"/>
      <c r="D31388" s="3"/>
      <c r="E31388" s="3"/>
      <c r="F31388" s="3"/>
      <c r="G31388" s="3"/>
      <c r="H31388" s="3"/>
      <c r="I31388" s="3"/>
      <c r="J31388" s="3"/>
      <c r="K31388" s="3"/>
      <c r="L31388" s="3"/>
      <c r="M31388" s="3"/>
      <c r="N31388" s="3"/>
    </row>
    <row r="31389">
      <c r="A31389" s="3"/>
      <c r="B31389" s="3"/>
      <c r="C31389" s="3"/>
      <c r="D31389" s="3"/>
      <c r="E31389" s="3"/>
      <c r="F31389" s="3"/>
      <c r="G31389" s="3"/>
      <c r="H31389" s="3"/>
      <c r="I31389" s="3"/>
      <c r="J31389" s="3"/>
      <c r="K31389" s="3"/>
      <c r="L31389" s="3"/>
      <c r="M31389" s="3"/>
      <c r="N31389" s="3"/>
    </row>
    <row r="31390">
      <c r="A31390" s="3"/>
      <c r="B31390" s="3"/>
      <c r="C31390" s="3"/>
      <c r="D31390" s="3"/>
      <c r="E31390" s="3"/>
      <c r="F31390" s="3"/>
      <c r="G31390" s="3"/>
      <c r="H31390" s="3"/>
      <c r="I31390" s="3"/>
      <c r="J31390" s="3"/>
      <c r="K31390" s="3"/>
      <c r="L31390" s="3"/>
      <c r="M31390" s="3"/>
      <c r="N31390" s="3"/>
    </row>
    <row r="31391">
      <c r="A31391" s="3"/>
      <c r="B31391" s="3"/>
      <c r="C31391" s="3"/>
      <c r="D31391" s="3"/>
      <c r="E31391" s="3"/>
      <c r="F31391" s="3"/>
      <c r="G31391" s="3"/>
      <c r="H31391" s="3"/>
      <c r="I31391" s="3"/>
      <c r="J31391" s="3"/>
      <c r="K31391" s="3"/>
      <c r="L31391" s="3"/>
      <c r="M31391" s="3"/>
      <c r="N31391" s="3"/>
    </row>
    <row r="31392">
      <c r="A31392" s="3"/>
      <c r="B31392" s="3"/>
      <c r="C31392" s="3"/>
      <c r="D31392" s="3"/>
      <c r="E31392" s="3"/>
      <c r="F31392" s="3"/>
      <c r="G31392" s="3"/>
      <c r="H31392" s="3"/>
      <c r="I31392" s="3"/>
      <c r="J31392" s="3"/>
      <c r="K31392" s="3"/>
      <c r="L31392" s="3"/>
      <c r="M31392" s="3"/>
      <c r="N31392" s="3"/>
    </row>
    <row r="31393">
      <c r="A31393" s="3"/>
      <c r="B31393" s="3"/>
      <c r="C31393" s="3"/>
      <c r="D31393" s="3"/>
      <c r="E31393" s="3"/>
      <c r="F31393" s="3"/>
      <c r="G31393" s="3"/>
      <c r="H31393" s="3"/>
      <c r="I31393" s="3"/>
      <c r="J31393" s="3"/>
      <c r="K31393" s="3"/>
      <c r="L31393" s="3"/>
      <c r="M31393" s="3"/>
      <c r="N31393" s="3"/>
    </row>
    <row r="31394">
      <c r="A31394" s="3"/>
      <c r="B31394" s="3"/>
      <c r="C31394" s="3"/>
      <c r="D31394" s="3"/>
      <c r="E31394" s="3"/>
      <c r="F31394" s="3"/>
      <c r="G31394" s="3"/>
      <c r="H31394" s="3"/>
      <c r="I31394" s="3"/>
      <c r="J31394" s="3"/>
      <c r="K31394" s="3"/>
      <c r="L31394" s="3"/>
      <c r="M31394" s="3"/>
      <c r="N31394" s="3"/>
    </row>
    <row r="31395">
      <c r="A31395" s="3"/>
      <c r="B31395" s="3"/>
      <c r="C31395" s="3"/>
      <c r="D31395" s="3"/>
      <c r="E31395" s="3"/>
      <c r="F31395" s="3"/>
      <c r="G31395" s="3"/>
      <c r="H31395" s="3"/>
      <c r="I31395" s="3"/>
      <c r="J31395" s="3"/>
      <c r="K31395" s="3"/>
      <c r="L31395" s="3"/>
      <c r="M31395" s="3"/>
      <c r="N31395" s="3"/>
    </row>
    <row r="31396">
      <c r="A31396" s="3"/>
      <c r="B31396" s="3"/>
      <c r="C31396" s="3"/>
      <c r="D31396" s="3"/>
      <c r="E31396" s="3"/>
      <c r="F31396" s="3"/>
      <c r="G31396" s="3"/>
      <c r="H31396" s="3"/>
      <c r="I31396" s="3"/>
      <c r="J31396" s="3"/>
      <c r="K31396" s="3"/>
      <c r="L31396" s="3"/>
      <c r="M31396" s="3"/>
      <c r="N31396" s="3"/>
    </row>
    <row r="31397">
      <c r="A31397" s="3"/>
      <c r="B31397" s="3"/>
      <c r="C31397" s="3"/>
      <c r="D31397" s="3"/>
      <c r="E31397" s="3"/>
      <c r="F31397" s="3"/>
      <c r="G31397" s="3"/>
      <c r="H31397" s="3"/>
      <c r="I31397" s="3"/>
      <c r="J31397" s="3"/>
      <c r="K31397" s="3"/>
      <c r="L31397" s="3"/>
      <c r="M31397" s="3"/>
      <c r="N31397" s="3"/>
    </row>
    <row r="31398">
      <c r="A31398" s="3"/>
      <c r="B31398" s="3"/>
      <c r="C31398" s="3"/>
      <c r="D31398" s="3"/>
      <c r="E31398" s="3"/>
      <c r="F31398" s="3"/>
      <c r="G31398" s="3"/>
      <c r="H31398" s="3"/>
      <c r="I31398" s="3"/>
      <c r="J31398" s="3"/>
      <c r="K31398" s="3"/>
      <c r="L31398" s="3"/>
      <c r="M31398" s="3"/>
      <c r="N31398" s="3"/>
    </row>
    <row r="31399">
      <c r="A31399" s="3"/>
      <c r="B31399" s="3"/>
      <c r="C31399" s="3"/>
      <c r="D31399" s="3"/>
      <c r="E31399" s="3"/>
      <c r="F31399" s="3"/>
      <c r="G31399" s="3"/>
      <c r="H31399" s="3"/>
      <c r="I31399" s="3"/>
      <c r="J31399" s="3"/>
      <c r="K31399" s="3"/>
      <c r="L31399" s="3"/>
      <c r="M31399" s="3"/>
      <c r="N31399" s="3"/>
    </row>
    <row r="31400">
      <c r="A31400" s="3"/>
      <c r="B31400" s="3"/>
      <c r="C31400" s="3"/>
      <c r="D31400" s="3"/>
      <c r="E31400" s="3"/>
      <c r="F31400" s="3"/>
      <c r="G31400" s="3"/>
      <c r="H31400" s="3"/>
      <c r="I31400" s="3"/>
      <c r="J31400" s="3"/>
      <c r="K31400" s="3"/>
      <c r="L31400" s="3"/>
      <c r="M31400" s="3"/>
      <c r="N31400" s="3"/>
    </row>
    <row r="31401">
      <c r="A31401" s="3"/>
      <c r="B31401" s="3"/>
      <c r="C31401" s="3"/>
      <c r="D31401" s="3"/>
      <c r="E31401" s="3"/>
      <c r="F31401" s="3"/>
      <c r="G31401" s="3"/>
      <c r="H31401" s="3"/>
      <c r="I31401" s="3"/>
      <c r="J31401" s="3"/>
      <c r="K31401" s="3"/>
      <c r="L31401" s="3"/>
      <c r="M31401" s="3"/>
      <c r="N31401" s="3"/>
    </row>
    <row r="31402">
      <c r="A31402" s="3"/>
      <c r="B31402" s="3"/>
      <c r="C31402" s="3"/>
      <c r="D31402" s="3"/>
      <c r="E31402" s="3"/>
      <c r="F31402" s="3"/>
      <c r="G31402" s="3"/>
      <c r="H31402" s="3"/>
      <c r="I31402" s="3"/>
      <c r="J31402" s="3"/>
      <c r="K31402" s="3"/>
      <c r="L31402" s="3"/>
      <c r="M31402" s="3"/>
      <c r="N31402" s="3"/>
    </row>
    <row r="31403">
      <c r="A31403" s="3"/>
      <c r="B31403" s="3"/>
      <c r="C31403" s="3"/>
      <c r="D31403" s="3"/>
      <c r="E31403" s="3"/>
      <c r="F31403" s="3"/>
      <c r="G31403" s="3"/>
      <c r="H31403" s="3"/>
      <c r="I31403" s="3"/>
      <c r="J31403" s="3"/>
      <c r="K31403" s="3"/>
      <c r="L31403" s="3"/>
      <c r="M31403" s="3"/>
      <c r="N31403" s="3"/>
    </row>
    <row r="31404">
      <c r="A31404" s="3"/>
      <c r="B31404" s="3"/>
      <c r="C31404" s="3"/>
      <c r="D31404" s="3"/>
      <c r="E31404" s="3"/>
      <c r="F31404" s="3"/>
      <c r="G31404" s="3"/>
      <c r="H31404" s="3"/>
      <c r="I31404" s="3"/>
      <c r="J31404" s="3"/>
      <c r="K31404" s="3"/>
      <c r="L31404" s="3"/>
      <c r="M31404" s="3"/>
      <c r="N31404" s="3"/>
    </row>
    <row r="31405">
      <c r="A31405" s="3"/>
      <c r="B31405" s="3"/>
      <c r="C31405" s="3"/>
      <c r="D31405" s="3"/>
      <c r="E31405" s="3"/>
      <c r="F31405" s="3"/>
      <c r="G31405" s="3"/>
      <c r="H31405" s="3"/>
      <c r="I31405" s="3"/>
      <c r="J31405" s="3"/>
      <c r="K31405" s="3"/>
      <c r="L31405" s="3"/>
      <c r="M31405" s="3"/>
      <c r="N31405" s="3"/>
    </row>
    <row r="31406">
      <c r="A31406" s="3"/>
      <c r="B31406" s="3"/>
      <c r="C31406" s="3"/>
      <c r="D31406" s="3"/>
      <c r="E31406" s="3"/>
      <c r="F31406" s="3"/>
      <c r="G31406" s="3"/>
      <c r="H31406" s="3"/>
      <c r="I31406" s="3"/>
      <c r="J31406" s="3"/>
      <c r="K31406" s="3"/>
      <c r="L31406" s="3"/>
      <c r="M31406" s="3"/>
      <c r="N31406" s="3"/>
    </row>
    <row r="31407">
      <c r="A31407" s="3"/>
      <c r="B31407" s="3"/>
      <c r="C31407" s="3"/>
      <c r="D31407" s="3"/>
      <c r="E31407" s="3"/>
      <c r="F31407" s="3"/>
      <c r="G31407" s="3"/>
      <c r="H31407" s="3"/>
      <c r="I31407" s="3"/>
      <c r="J31407" s="3"/>
      <c r="K31407" s="3"/>
      <c r="L31407" s="3"/>
      <c r="M31407" s="3"/>
      <c r="N31407" s="3"/>
    </row>
    <row r="31408">
      <c r="A31408" s="3"/>
      <c r="B31408" s="3"/>
      <c r="C31408" s="3"/>
      <c r="D31408" s="3"/>
      <c r="E31408" s="3"/>
      <c r="F31408" s="3"/>
      <c r="G31408" s="3"/>
      <c r="H31408" s="3"/>
      <c r="I31408" s="3"/>
      <c r="J31408" s="3"/>
      <c r="K31408" s="3"/>
      <c r="L31408" s="3"/>
      <c r="M31408" s="3"/>
      <c r="N31408" s="3"/>
    </row>
    <row r="31409">
      <c r="A31409" s="3"/>
      <c r="B31409" s="3"/>
      <c r="C31409" s="3"/>
      <c r="D31409" s="3"/>
      <c r="E31409" s="3"/>
      <c r="F31409" s="3"/>
      <c r="G31409" s="3"/>
      <c r="H31409" s="3"/>
      <c r="I31409" s="3"/>
      <c r="J31409" s="3"/>
      <c r="K31409" s="3"/>
      <c r="L31409" s="3"/>
      <c r="M31409" s="3"/>
      <c r="N31409" s="3"/>
    </row>
    <row r="31410">
      <c r="A31410" s="3"/>
      <c r="B31410" s="3"/>
      <c r="C31410" s="3"/>
      <c r="D31410" s="3"/>
      <c r="E31410" s="3"/>
      <c r="F31410" s="3"/>
      <c r="G31410" s="3"/>
      <c r="H31410" s="3"/>
      <c r="I31410" s="3"/>
      <c r="J31410" s="3"/>
      <c r="K31410" s="3"/>
      <c r="L31410" s="3"/>
      <c r="M31410" s="3"/>
      <c r="N31410" s="3"/>
    </row>
    <row r="31411">
      <c r="A31411" s="3"/>
      <c r="B31411" s="3"/>
      <c r="C31411" s="3"/>
      <c r="D31411" s="3"/>
      <c r="E31411" s="3"/>
      <c r="F31411" s="3"/>
      <c r="G31411" s="3"/>
      <c r="H31411" s="3"/>
      <c r="I31411" s="3"/>
      <c r="J31411" s="3"/>
      <c r="K31411" s="3"/>
      <c r="L31411" s="3"/>
      <c r="M31411" s="3"/>
      <c r="N31411" s="3"/>
    </row>
    <row r="31412">
      <c r="A31412" s="3"/>
      <c r="B31412" s="3"/>
      <c r="C31412" s="3"/>
      <c r="D31412" s="3"/>
      <c r="E31412" s="3"/>
      <c r="F31412" s="3"/>
      <c r="G31412" s="3"/>
      <c r="H31412" s="3"/>
      <c r="I31412" s="3"/>
      <c r="J31412" s="3"/>
      <c r="K31412" s="3"/>
      <c r="L31412" s="3"/>
      <c r="M31412" s="3"/>
      <c r="N31412" s="3"/>
    </row>
    <row r="31413">
      <c r="A31413" s="3"/>
      <c r="B31413" s="3"/>
      <c r="C31413" s="3"/>
      <c r="D31413" s="3"/>
      <c r="E31413" s="3"/>
      <c r="F31413" s="3"/>
      <c r="G31413" s="3"/>
      <c r="H31413" s="3"/>
      <c r="I31413" s="3"/>
      <c r="J31413" s="3"/>
      <c r="K31413" s="3"/>
      <c r="L31413" s="3"/>
      <c r="M31413" s="3"/>
      <c r="N31413" s="3"/>
    </row>
    <row r="31414">
      <c r="A31414" s="3"/>
      <c r="B31414" s="3"/>
      <c r="C31414" s="3"/>
      <c r="D31414" s="3"/>
      <c r="E31414" s="3"/>
      <c r="F31414" s="3"/>
      <c r="G31414" s="3"/>
      <c r="H31414" s="3"/>
      <c r="I31414" s="3"/>
      <c r="J31414" s="3"/>
      <c r="K31414" s="3"/>
      <c r="L31414" s="3"/>
      <c r="M31414" s="3"/>
      <c r="N31414" s="3"/>
    </row>
    <row r="31415">
      <c r="A31415" s="3"/>
      <c r="B31415" s="3"/>
      <c r="C31415" s="3"/>
      <c r="D31415" s="3"/>
      <c r="E31415" s="3"/>
      <c r="F31415" s="3"/>
      <c r="G31415" s="3"/>
      <c r="H31415" s="3"/>
      <c r="I31415" s="3"/>
      <c r="J31415" s="3"/>
      <c r="K31415" s="3"/>
      <c r="L31415" s="3"/>
      <c r="M31415" s="3"/>
      <c r="N31415" s="3"/>
    </row>
    <row r="31416">
      <c r="A31416" s="3"/>
      <c r="B31416" s="3"/>
      <c r="C31416" s="3"/>
      <c r="D31416" s="3"/>
      <c r="E31416" s="3"/>
      <c r="F31416" s="3"/>
      <c r="G31416" s="3"/>
      <c r="H31416" s="3"/>
      <c r="I31416" s="3"/>
      <c r="J31416" s="3"/>
      <c r="K31416" s="3"/>
      <c r="L31416" s="3"/>
      <c r="M31416" s="3"/>
      <c r="N31416" s="3"/>
    </row>
    <row r="31417">
      <c r="A31417" s="3"/>
      <c r="B31417" s="3"/>
      <c r="C31417" s="3"/>
      <c r="D31417" s="3"/>
      <c r="E31417" s="3"/>
      <c r="F31417" s="3"/>
      <c r="G31417" s="3"/>
      <c r="H31417" s="3"/>
      <c r="I31417" s="3"/>
      <c r="J31417" s="3"/>
      <c r="K31417" s="3"/>
      <c r="L31417" s="3"/>
      <c r="M31417" s="3"/>
      <c r="N31417" s="3"/>
    </row>
    <row r="31418">
      <c r="A31418" s="3"/>
      <c r="B31418" s="3"/>
      <c r="C31418" s="3"/>
      <c r="D31418" s="3"/>
      <c r="E31418" s="3"/>
      <c r="F31418" s="3"/>
      <c r="G31418" s="3"/>
      <c r="H31418" s="3"/>
      <c r="I31418" s="3"/>
      <c r="J31418" s="3"/>
      <c r="K31418" s="3"/>
      <c r="L31418" s="3"/>
      <c r="M31418" s="3"/>
      <c r="N31418" s="3"/>
    </row>
    <row r="31419">
      <c r="A31419" s="3"/>
      <c r="B31419" s="3"/>
      <c r="C31419" s="3"/>
      <c r="D31419" s="3"/>
      <c r="E31419" s="3"/>
      <c r="F31419" s="3"/>
      <c r="G31419" s="3"/>
      <c r="H31419" s="3"/>
      <c r="I31419" s="3"/>
      <c r="J31419" s="3"/>
      <c r="K31419" s="3"/>
      <c r="L31419" s="3"/>
      <c r="M31419" s="3"/>
      <c r="N31419" s="3"/>
    </row>
    <row r="31420">
      <c r="A31420" s="3"/>
      <c r="B31420" s="3"/>
      <c r="C31420" s="3"/>
      <c r="D31420" s="3"/>
      <c r="E31420" s="3"/>
      <c r="F31420" s="3"/>
      <c r="G31420" s="3"/>
      <c r="H31420" s="3"/>
      <c r="I31420" s="3"/>
      <c r="J31420" s="3"/>
      <c r="K31420" s="3"/>
      <c r="L31420" s="3"/>
      <c r="M31420" s="3"/>
      <c r="N31420" s="3"/>
    </row>
    <row r="31421">
      <c r="A31421" s="3"/>
      <c r="B31421" s="3"/>
      <c r="C31421" s="3"/>
      <c r="D31421" s="3"/>
      <c r="E31421" s="3"/>
      <c r="F31421" s="3"/>
      <c r="G31421" s="3"/>
      <c r="H31421" s="3"/>
      <c r="I31421" s="3"/>
      <c r="J31421" s="3"/>
      <c r="K31421" s="3"/>
      <c r="L31421" s="3"/>
      <c r="M31421" s="3"/>
      <c r="N31421" s="3"/>
    </row>
    <row r="31422">
      <c r="A31422" s="3"/>
      <c r="B31422" s="3"/>
      <c r="C31422" s="3"/>
      <c r="D31422" s="3"/>
      <c r="E31422" s="3"/>
      <c r="F31422" s="3"/>
      <c r="G31422" s="3"/>
      <c r="H31422" s="3"/>
      <c r="I31422" s="3"/>
      <c r="J31422" s="3"/>
      <c r="K31422" s="3"/>
      <c r="L31422" s="3"/>
      <c r="M31422" s="3"/>
      <c r="N31422" s="3"/>
    </row>
    <row r="31423">
      <c r="A31423" s="3"/>
      <c r="B31423" s="3"/>
      <c r="C31423" s="3"/>
      <c r="D31423" s="3"/>
      <c r="E31423" s="3"/>
      <c r="F31423" s="3"/>
      <c r="G31423" s="3"/>
      <c r="H31423" s="3"/>
      <c r="I31423" s="3"/>
      <c r="J31423" s="3"/>
      <c r="K31423" s="3"/>
      <c r="L31423" s="3"/>
      <c r="M31423" s="3"/>
      <c r="N31423" s="3"/>
    </row>
    <row r="31424">
      <c r="A31424" s="3"/>
      <c r="B31424" s="3"/>
      <c r="C31424" s="3"/>
      <c r="D31424" s="3"/>
      <c r="E31424" s="3"/>
      <c r="F31424" s="3"/>
      <c r="G31424" s="3"/>
      <c r="H31424" s="3"/>
      <c r="I31424" s="3"/>
      <c r="J31424" s="3"/>
      <c r="K31424" s="3"/>
      <c r="L31424" s="3"/>
      <c r="M31424" s="3"/>
      <c r="N31424" s="3"/>
    </row>
    <row r="31425">
      <c r="A31425" s="3"/>
      <c r="B31425" s="3"/>
      <c r="C31425" s="3"/>
      <c r="D31425" s="3"/>
      <c r="E31425" s="3"/>
      <c r="F31425" s="3"/>
      <c r="G31425" s="3"/>
      <c r="H31425" s="3"/>
      <c r="I31425" s="3"/>
      <c r="J31425" s="3"/>
      <c r="K31425" s="3"/>
      <c r="L31425" s="3"/>
      <c r="M31425" s="3"/>
      <c r="N31425" s="3"/>
    </row>
    <row r="31426">
      <c r="A31426" s="3"/>
      <c r="B31426" s="3"/>
      <c r="C31426" s="3"/>
      <c r="D31426" s="3"/>
      <c r="E31426" s="3"/>
      <c r="F31426" s="3"/>
      <c r="G31426" s="3"/>
      <c r="H31426" s="3"/>
      <c r="I31426" s="3"/>
      <c r="J31426" s="3"/>
      <c r="K31426" s="3"/>
      <c r="L31426" s="3"/>
      <c r="M31426" s="3"/>
      <c r="N31426" s="3"/>
    </row>
    <row r="31427">
      <c r="A31427" s="3"/>
      <c r="B31427" s="3"/>
      <c r="C31427" s="3"/>
      <c r="D31427" s="3"/>
      <c r="E31427" s="3"/>
      <c r="F31427" s="3"/>
      <c r="G31427" s="3"/>
      <c r="H31427" s="3"/>
      <c r="I31427" s="3"/>
      <c r="J31427" s="3"/>
      <c r="K31427" s="3"/>
      <c r="L31427" s="3"/>
      <c r="M31427" s="3"/>
      <c r="N31427" s="3"/>
    </row>
    <row r="31428">
      <c r="A31428" s="3"/>
      <c r="B31428" s="3"/>
      <c r="C31428" s="3"/>
      <c r="D31428" s="3"/>
      <c r="E31428" s="3"/>
      <c r="F31428" s="3"/>
      <c r="G31428" s="3"/>
      <c r="H31428" s="3"/>
      <c r="I31428" s="3"/>
      <c r="J31428" s="3"/>
      <c r="K31428" s="3"/>
      <c r="L31428" s="3"/>
      <c r="M31428" s="3"/>
      <c r="N31428" s="3"/>
    </row>
    <row r="31429">
      <c r="A31429" s="3"/>
      <c r="B31429" s="3"/>
      <c r="C31429" s="3"/>
      <c r="D31429" s="3"/>
      <c r="E31429" s="3"/>
      <c r="F31429" s="3"/>
      <c r="G31429" s="3"/>
      <c r="H31429" s="3"/>
      <c r="I31429" s="3"/>
      <c r="J31429" s="3"/>
      <c r="K31429" s="3"/>
      <c r="L31429" s="3"/>
      <c r="M31429" s="3"/>
      <c r="N31429" s="3"/>
    </row>
    <row r="31430">
      <c r="A31430" s="3"/>
      <c r="B31430" s="3"/>
      <c r="C31430" s="3"/>
      <c r="D31430" s="3"/>
      <c r="E31430" s="3"/>
      <c r="F31430" s="3"/>
      <c r="G31430" s="3"/>
      <c r="H31430" s="3"/>
      <c r="I31430" s="3"/>
      <c r="J31430" s="3"/>
      <c r="K31430" s="3"/>
      <c r="L31430" s="3"/>
      <c r="M31430" s="3"/>
      <c r="N31430" s="3"/>
    </row>
    <row r="31431">
      <c r="A31431" s="3"/>
      <c r="B31431" s="3"/>
      <c r="C31431" s="3"/>
      <c r="D31431" s="3"/>
      <c r="E31431" s="3"/>
      <c r="F31431" s="3"/>
      <c r="G31431" s="3"/>
      <c r="H31431" s="3"/>
      <c r="I31431" s="3"/>
      <c r="J31431" s="3"/>
      <c r="K31431" s="3"/>
      <c r="L31431" s="3"/>
      <c r="M31431" s="3"/>
      <c r="N31431" s="3"/>
    </row>
    <row r="31432">
      <c r="A31432" s="3"/>
      <c r="B31432" s="3"/>
      <c r="C31432" s="3"/>
      <c r="D31432" s="3"/>
      <c r="E31432" s="3"/>
      <c r="F31432" s="3"/>
      <c r="G31432" s="3"/>
      <c r="H31432" s="3"/>
      <c r="I31432" s="3"/>
      <c r="J31432" s="3"/>
      <c r="K31432" s="3"/>
      <c r="L31432" s="3"/>
      <c r="M31432" s="3"/>
      <c r="N31432" s="3"/>
    </row>
    <row r="31433">
      <c r="A31433" s="3"/>
      <c r="B31433" s="3"/>
      <c r="C31433" s="3"/>
      <c r="D31433" s="3"/>
      <c r="E31433" s="3"/>
      <c r="F31433" s="3"/>
      <c r="G31433" s="3"/>
      <c r="H31433" s="3"/>
      <c r="I31433" s="3"/>
      <c r="J31433" s="3"/>
      <c r="K31433" s="3"/>
      <c r="L31433" s="3"/>
      <c r="M31433" s="3"/>
      <c r="N31433" s="3"/>
    </row>
    <row r="31434">
      <c r="A31434" s="3"/>
      <c r="B31434" s="3"/>
      <c r="C31434" s="3"/>
      <c r="D31434" s="3"/>
      <c r="E31434" s="3"/>
      <c r="F31434" s="3"/>
      <c r="G31434" s="3"/>
      <c r="H31434" s="3"/>
      <c r="I31434" s="3"/>
      <c r="J31434" s="3"/>
      <c r="K31434" s="3"/>
      <c r="L31434" s="3"/>
      <c r="M31434" s="3"/>
      <c r="N31434" s="3"/>
    </row>
    <row r="31435">
      <c r="A31435" s="3"/>
      <c r="B31435" s="3"/>
      <c r="C31435" s="3"/>
      <c r="D31435" s="3"/>
      <c r="E31435" s="3"/>
      <c r="F31435" s="3"/>
      <c r="G31435" s="3"/>
      <c r="H31435" s="3"/>
      <c r="I31435" s="3"/>
      <c r="J31435" s="3"/>
      <c r="K31435" s="3"/>
      <c r="L31435" s="3"/>
      <c r="M31435" s="3"/>
      <c r="N31435" s="3"/>
    </row>
    <row r="31436">
      <c r="A31436" s="3"/>
      <c r="B31436" s="3"/>
      <c r="C31436" s="3"/>
      <c r="D31436" s="3"/>
      <c r="E31436" s="3"/>
      <c r="F31436" s="3"/>
      <c r="G31436" s="3"/>
      <c r="H31436" s="3"/>
      <c r="I31436" s="3"/>
      <c r="J31436" s="3"/>
      <c r="K31436" s="3"/>
      <c r="L31436" s="3"/>
      <c r="M31436" s="3"/>
      <c r="N31436" s="3"/>
    </row>
    <row r="31437">
      <c r="A31437" s="3"/>
      <c r="B31437" s="3"/>
      <c r="C31437" s="3"/>
      <c r="D31437" s="3"/>
      <c r="E31437" s="3"/>
      <c r="F31437" s="3"/>
      <c r="G31437" s="3"/>
      <c r="H31437" s="3"/>
      <c r="I31437" s="3"/>
      <c r="J31437" s="3"/>
      <c r="K31437" s="3"/>
      <c r="L31437" s="3"/>
      <c r="M31437" s="3"/>
      <c r="N31437" s="3"/>
    </row>
    <row r="31438">
      <c r="A31438" s="3"/>
      <c r="B31438" s="3"/>
      <c r="C31438" s="3"/>
      <c r="D31438" s="3"/>
      <c r="E31438" s="3"/>
      <c r="F31438" s="3"/>
      <c r="G31438" s="3"/>
      <c r="H31438" s="3"/>
      <c r="I31438" s="3"/>
      <c r="J31438" s="3"/>
      <c r="K31438" s="3"/>
      <c r="L31438" s="3"/>
      <c r="M31438" s="3"/>
      <c r="N31438" s="3"/>
    </row>
    <row r="31439">
      <c r="A31439" s="3"/>
      <c r="B31439" s="3"/>
      <c r="C31439" s="3"/>
      <c r="D31439" s="3"/>
      <c r="E31439" s="3"/>
      <c r="F31439" s="3"/>
      <c r="G31439" s="3"/>
      <c r="H31439" s="3"/>
      <c r="I31439" s="3"/>
      <c r="J31439" s="3"/>
      <c r="K31439" s="3"/>
      <c r="L31439" s="3"/>
      <c r="M31439" s="3"/>
      <c r="N31439" s="3"/>
    </row>
    <row r="31440">
      <c r="A31440" s="3"/>
      <c r="B31440" s="3"/>
      <c r="C31440" s="3"/>
      <c r="D31440" s="3"/>
      <c r="E31440" s="3"/>
      <c r="F31440" s="3"/>
      <c r="G31440" s="3"/>
      <c r="H31440" s="3"/>
      <c r="I31440" s="3"/>
      <c r="J31440" s="3"/>
      <c r="K31440" s="3"/>
      <c r="L31440" s="3"/>
      <c r="M31440" s="3"/>
      <c r="N31440" s="3"/>
    </row>
    <row r="31441">
      <c r="A31441" s="3"/>
      <c r="B31441" s="3"/>
      <c r="C31441" s="3"/>
      <c r="D31441" s="3"/>
      <c r="E31441" s="3"/>
      <c r="F31441" s="3"/>
      <c r="G31441" s="3"/>
      <c r="H31441" s="3"/>
      <c r="I31441" s="3"/>
      <c r="J31441" s="3"/>
      <c r="K31441" s="3"/>
      <c r="L31441" s="3"/>
      <c r="M31441" s="3"/>
      <c r="N31441" s="3"/>
    </row>
    <row r="31442">
      <c r="A31442" s="3"/>
      <c r="B31442" s="3"/>
      <c r="C31442" s="3"/>
      <c r="D31442" s="3"/>
      <c r="E31442" s="3"/>
      <c r="F31442" s="3"/>
      <c r="G31442" s="3"/>
      <c r="H31442" s="3"/>
      <c r="I31442" s="3"/>
      <c r="J31442" s="3"/>
      <c r="K31442" s="3"/>
      <c r="L31442" s="3"/>
      <c r="M31442" s="3"/>
      <c r="N31442" s="3"/>
    </row>
    <row r="31443">
      <c r="A31443" s="3"/>
      <c r="B31443" s="3"/>
      <c r="C31443" s="3"/>
      <c r="D31443" s="3"/>
      <c r="E31443" s="3"/>
      <c r="F31443" s="3"/>
      <c r="G31443" s="3"/>
      <c r="H31443" s="3"/>
      <c r="I31443" s="3"/>
      <c r="J31443" s="3"/>
      <c r="K31443" s="3"/>
      <c r="L31443" s="3"/>
      <c r="M31443" s="3"/>
      <c r="N31443" s="3"/>
    </row>
    <row r="31444">
      <c r="A31444" s="3"/>
      <c r="B31444" s="3"/>
      <c r="C31444" s="3"/>
      <c r="D31444" s="3"/>
      <c r="E31444" s="3"/>
      <c r="F31444" s="3"/>
      <c r="G31444" s="3"/>
      <c r="H31444" s="3"/>
      <c r="I31444" s="3"/>
      <c r="J31444" s="3"/>
      <c r="K31444" s="3"/>
      <c r="L31444" s="3"/>
      <c r="M31444" s="3"/>
      <c r="N31444" s="3"/>
    </row>
    <row r="31445">
      <c r="A31445" s="3"/>
      <c r="B31445" s="3"/>
      <c r="C31445" s="3"/>
      <c r="D31445" s="3"/>
      <c r="E31445" s="3"/>
      <c r="F31445" s="3"/>
      <c r="G31445" s="3"/>
      <c r="H31445" s="3"/>
      <c r="I31445" s="3"/>
      <c r="J31445" s="3"/>
      <c r="K31445" s="3"/>
      <c r="L31445" s="3"/>
      <c r="M31445" s="3"/>
      <c r="N31445" s="3"/>
    </row>
    <row r="31446">
      <c r="A31446" s="3"/>
      <c r="B31446" s="3"/>
      <c r="C31446" s="3"/>
      <c r="D31446" s="3"/>
      <c r="E31446" s="3"/>
      <c r="F31446" s="3"/>
      <c r="G31446" s="3"/>
      <c r="H31446" s="3"/>
      <c r="I31446" s="3"/>
      <c r="J31446" s="3"/>
      <c r="K31446" s="3"/>
      <c r="L31446" s="3"/>
      <c r="M31446" s="3"/>
      <c r="N31446" s="3"/>
    </row>
    <row r="31447">
      <c r="A31447" s="3"/>
      <c r="B31447" s="3"/>
      <c r="C31447" s="3"/>
      <c r="D31447" s="3"/>
      <c r="E31447" s="3"/>
      <c r="F31447" s="3"/>
      <c r="G31447" s="3"/>
      <c r="H31447" s="3"/>
      <c r="I31447" s="3"/>
      <c r="J31447" s="3"/>
      <c r="K31447" s="3"/>
      <c r="L31447" s="3"/>
      <c r="M31447" s="3"/>
      <c r="N31447" s="3"/>
    </row>
    <row r="31448">
      <c r="A31448" s="3"/>
      <c r="B31448" s="3"/>
      <c r="C31448" s="3"/>
      <c r="D31448" s="3"/>
      <c r="E31448" s="3"/>
      <c r="F31448" s="3"/>
      <c r="G31448" s="3"/>
      <c r="H31448" s="3"/>
      <c r="I31448" s="3"/>
      <c r="J31448" s="3"/>
      <c r="K31448" s="3"/>
      <c r="L31448" s="3"/>
      <c r="M31448" s="3"/>
      <c r="N31448" s="3"/>
    </row>
    <row r="31449">
      <c r="A31449" s="3"/>
      <c r="B31449" s="3"/>
      <c r="C31449" s="3"/>
      <c r="D31449" s="3"/>
      <c r="E31449" s="3"/>
      <c r="F31449" s="3"/>
      <c r="G31449" s="3"/>
      <c r="H31449" s="3"/>
      <c r="I31449" s="3"/>
      <c r="J31449" s="3"/>
      <c r="K31449" s="3"/>
      <c r="L31449" s="3"/>
      <c r="M31449" s="3"/>
      <c r="N31449" s="3"/>
    </row>
    <row r="31450">
      <c r="A31450" s="3"/>
      <c r="B31450" s="3"/>
      <c r="C31450" s="3"/>
      <c r="D31450" s="3"/>
      <c r="E31450" s="3"/>
      <c r="F31450" s="3"/>
      <c r="G31450" s="3"/>
      <c r="H31450" s="3"/>
      <c r="I31450" s="3"/>
      <c r="J31450" s="3"/>
      <c r="K31450" s="3"/>
      <c r="L31450" s="3"/>
      <c r="M31450" s="3"/>
      <c r="N31450" s="3"/>
    </row>
    <row r="31451">
      <c r="A31451" s="3"/>
      <c r="B31451" s="3"/>
      <c r="C31451" s="3"/>
      <c r="D31451" s="3"/>
      <c r="E31451" s="3"/>
      <c r="F31451" s="3"/>
      <c r="G31451" s="3"/>
      <c r="H31451" s="3"/>
      <c r="I31451" s="3"/>
      <c r="J31451" s="3"/>
      <c r="K31451" s="3"/>
      <c r="L31451" s="3"/>
      <c r="M31451" s="3"/>
      <c r="N31451" s="3"/>
    </row>
    <row r="31452">
      <c r="A31452" s="3"/>
      <c r="B31452" s="3"/>
      <c r="C31452" s="3"/>
      <c r="D31452" s="3"/>
      <c r="E31452" s="3"/>
      <c r="F31452" s="3"/>
      <c r="G31452" s="3"/>
      <c r="H31452" s="3"/>
      <c r="I31452" s="3"/>
      <c r="J31452" s="3"/>
      <c r="K31452" s="3"/>
      <c r="L31452" s="3"/>
      <c r="M31452" s="3"/>
      <c r="N31452" s="3"/>
    </row>
    <row r="31453">
      <c r="A31453" s="3"/>
      <c r="B31453" s="3"/>
      <c r="C31453" s="3"/>
      <c r="D31453" s="3"/>
      <c r="E31453" s="3"/>
      <c r="F31453" s="3"/>
      <c r="G31453" s="3"/>
      <c r="H31453" s="3"/>
      <c r="I31453" s="3"/>
      <c r="J31453" s="3"/>
      <c r="K31453" s="3"/>
      <c r="L31453" s="3"/>
      <c r="M31453" s="3"/>
      <c r="N31453" s="3"/>
    </row>
    <row r="31454">
      <c r="A31454" s="3"/>
      <c r="B31454" s="3"/>
      <c r="C31454" s="3"/>
      <c r="D31454" s="3"/>
      <c r="E31454" s="3"/>
      <c r="F31454" s="3"/>
      <c r="G31454" s="3"/>
      <c r="H31454" s="3"/>
      <c r="I31454" s="3"/>
      <c r="J31454" s="3"/>
      <c r="K31454" s="3"/>
      <c r="L31454" s="3"/>
      <c r="M31454" s="3"/>
      <c r="N31454" s="3"/>
    </row>
    <row r="31455">
      <c r="A31455" s="3"/>
      <c r="B31455" s="3"/>
      <c r="C31455" s="3"/>
      <c r="D31455" s="3"/>
      <c r="E31455" s="3"/>
      <c r="F31455" s="3"/>
      <c r="G31455" s="3"/>
      <c r="H31455" s="3"/>
      <c r="I31455" s="3"/>
      <c r="J31455" s="3"/>
      <c r="K31455" s="3"/>
      <c r="L31455" s="3"/>
      <c r="M31455" s="3"/>
      <c r="N31455" s="3"/>
    </row>
    <row r="31456">
      <c r="A31456" s="3"/>
      <c r="B31456" s="3"/>
      <c r="C31456" s="3"/>
      <c r="D31456" s="3"/>
      <c r="E31456" s="3"/>
      <c r="F31456" s="3"/>
      <c r="G31456" s="3"/>
      <c r="H31456" s="3"/>
      <c r="I31456" s="3"/>
      <c r="J31456" s="3"/>
      <c r="K31456" s="3"/>
      <c r="L31456" s="3"/>
      <c r="M31456" s="3"/>
      <c r="N31456" s="3"/>
    </row>
    <row r="31457">
      <c r="A31457" s="3"/>
      <c r="B31457" s="3"/>
      <c r="C31457" s="3"/>
      <c r="D31457" s="3"/>
      <c r="E31457" s="3"/>
      <c r="F31457" s="3"/>
      <c r="G31457" s="3"/>
      <c r="H31457" s="3"/>
      <c r="I31457" s="3"/>
      <c r="J31457" s="3"/>
      <c r="K31457" s="3"/>
      <c r="L31457" s="3"/>
      <c r="M31457" s="3"/>
      <c r="N31457" s="3"/>
    </row>
    <row r="31458">
      <c r="A31458" s="3"/>
      <c r="B31458" s="3"/>
      <c r="C31458" s="3"/>
      <c r="D31458" s="3"/>
      <c r="E31458" s="3"/>
      <c r="F31458" s="3"/>
      <c r="G31458" s="3"/>
      <c r="H31458" s="3"/>
      <c r="I31458" s="3"/>
      <c r="J31458" s="3"/>
      <c r="K31458" s="3"/>
      <c r="L31458" s="3"/>
      <c r="M31458" s="3"/>
      <c r="N31458" s="3"/>
    </row>
    <row r="31459">
      <c r="A31459" s="3"/>
      <c r="B31459" s="3"/>
      <c r="C31459" s="3"/>
      <c r="D31459" s="3"/>
      <c r="E31459" s="3"/>
      <c r="F31459" s="3"/>
      <c r="G31459" s="3"/>
      <c r="H31459" s="3"/>
      <c r="I31459" s="3"/>
      <c r="J31459" s="3"/>
      <c r="K31459" s="3"/>
      <c r="L31459" s="3"/>
      <c r="M31459" s="3"/>
      <c r="N31459" s="3"/>
    </row>
    <row r="31460">
      <c r="A31460" s="3"/>
      <c r="B31460" s="3"/>
      <c r="C31460" s="3"/>
      <c r="D31460" s="3"/>
      <c r="E31460" s="3"/>
      <c r="F31460" s="3"/>
      <c r="G31460" s="3"/>
      <c r="H31460" s="3"/>
      <c r="I31460" s="3"/>
      <c r="J31460" s="3"/>
      <c r="K31460" s="3"/>
      <c r="L31460" s="3"/>
      <c r="M31460" s="3"/>
      <c r="N31460" s="3"/>
    </row>
    <row r="31461">
      <c r="A31461" s="3"/>
      <c r="B31461" s="3"/>
      <c r="C31461" s="3"/>
      <c r="D31461" s="3"/>
      <c r="E31461" s="3"/>
      <c r="F31461" s="3"/>
      <c r="G31461" s="3"/>
      <c r="H31461" s="3"/>
      <c r="I31461" s="3"/>
      <c r="J31461" s="3"/>
      <c r="K31461" s="3"/>
      <c r="L31461" s="3"/>
      <c r="M31461" s="3"/>
      <c r="N31461" s="3"/>
    </row>
    <row r="31462">
      <c r="A31462" s="3"/>
      <c r="B31462" s="3"/>
      <c r="C31462" s="3"/>
      <c r="D31462" s="3"/>
      <c r="E31462" s="3"/>
      <c r="F31462" s="3"/>
      <c r="G31462" s="3"/>
      <c r="H31462" s="3"/>
      <c r="I31462" s="3"/>
      <c r="J31462" s="3"/>
      <c r="K31462" s="3"/>
      <c r="L31462" s="3"/>
      <c r="M31462" s="3"/>
      <c r="N31462" s="3"/>
    </row>
    <row r="31463">
      <c r="A31463" s="3"/>
      <c r="B31463" s="3"/>
      <c r="C31463" s="3"/>
      <c r="D31463" s="3"/>
      <c r="E31463" s="3"/>
      <c r="F31463" s="3"/>
      <c r="G31463" s="3"/>
      <c r="H31463" s="3"/>
      <c r="I31463" s="3"/>
      <c r="J31463" s="3"/>
      <c r="K31463" s="3"/>
      <c r="L31463" s="3"/>
      <c r="M31463" s="3"/>
      <c r="N31463" s="3"/>
    </row>
    <row r="31464">
      <c r="A31464" s="3"/>
      <c r="B31464" s="3"/>
      <c r="C31464" s="3"/>
      <c r="D31464" s="3"/>
      <c r="E31464" s="3"/>
      <c r="F31464" s="3"/>
      <c r="G31464" s="3"/>
      <c r="H31464" s="3"/>
      <c r="I31464" s="3"/>
      <c r="J31464" s="3"/>
      <c r="K31464" s="3"/>
      <c r="L31464" s="3"/>
      <c r="M31464" s="3"/>
      <c r="N31464" s="3"/>
    </row>
    <row r="31465">
      <c r="A31465" s="3"/>
      <c r="B31465" s="3"/>
      <c r="C31465" s="3"/>
      <c r="D31465" s="3"/>
      <c r="E31465" s="3"/>
      <c r="F31465" s="3"/>
      <c r="G31465" s="3"/>
      <c r="H31465" s="3"/>
      <c r="I31465" s="3"/>
      <c r="J31465" s="3"/>
      <c r="K31465" s="3"/>
      <c r="L31465" s="3"/>
      <c r="M31465" s="3"/>
      <c r="N31465" s="3"/>
    </row>
    <row r="31466">
      <c r="A31466" s="3"/>
      <c r="B31466" s="3"/>
      <c r="C31466" s="3"/>
      <c r="D31466" s="3"/>
      <c r="E31466" s="3"/>
      <c r="F31466" s="3"/>
      <c r="G31466" s="3"/>
      <c r="H31466" s="3"/>
      <c r="I31466" s="3"/>
      <c r="J31466" s="3"/>
      <c r="K31466" s="3"/>
      <c r="L31466" s="3"/>
      <c r="M31466" s="3"/>
      <c r="N31466" s="3"/>
    </row>
    <row r="31467">
      <c r="A31467" s="3"/>
      <c r="B31467" s="3"/>
      <c r="C31467" s="3"/>
      <c r="D31467" s="3"/>
      <c r="E31467" s="3"/>
      <c r="F31467" s="3"/>
      <c r="G31467" s="3"/>
      <c r="H31467" s="3"/>
      <c r="I31467" s="3"/>
      <c r="J31467" s="3"/>
      <c r="K31467" s="3"/>
      <c r="L31467" s="3"/>
      <c r="M31467" s="3"/>
      <c r="N31467" s="3"/>
    </row>
    <row r="31468">
      <c r="A31468" s="3"/>
      <c r="B31468" s="3"/>
      <c r="C31468" s="3"/>
      <c r="D31468" s="3"/>
      <c r="E31468" s="3"/>
      <c r="F31468" s="3"/>
      <c r="G31468" s="3"/>
      <c r="H31468" s="3"/>
      <c r="I31468" s="3"/>
      <c r="J31468" s="3"/>
      <c r="K31468" s="3"/>
      <c r="L31468" s="3"/>
      <c r="M31468" s="3"/>
      <c r="N31468" s="3"/>
    </row>
    <row r="31469">
      <c r="A31469" s="3"/>
      <c r="B31469" s="3"/>
      <c r="C31469" s="3"/>
      <c r="D31469" s="3"/>
      <c r="E31469" s="3"/>
      <c r="F31469" s="3"/>
      <c r="G31469" s="3"/>
      <c r="H31469" s="3"/>
      <c r="I31469" s="3"/>
      <c r="J31469" s="3"/>
      <c r="K31469" s="3"/>
      <c r="L31469" s="3"/>
      <c r="M31469" s="3"/>
      <c r="N31469" s="3"/>
    </row>
    <row r="31470">
      <c r="A31470" s="3"/>
      <c r="B31470" s="3"/>
      <c r="C31470" s="3"/>
      <c r="D31470" s="3"/>
      <c r="E31470" s="3"/>
      <c r="F31470" s="3"/>
      <c r="G31470" s="3"/>
      <c r="H31470" s="3"/>
      <c r="I31470" s="3"/>
      <c r="J31470" s="3"/>
      <c r="K31470" s="3"/>
      <c r="L31470" s="3"/>
      <c r="M31470" s="3"/>
      <c r="N31470" s="3"/>
    </row>
    <row r="31471">
      <c r="A31471" s="3"/>
      <c r="B31471" s="3"/>
      <c r="C31471" s="3"/>
      <c r="D31471" s="3"/>
      <c r="E31471" s="3"/>
      <c r="F31471" s="3"/>
      <c r="G31471" s="3"/>
      <c r="H31471" s="3"/>
      <c r="I31471" s="3"/>
      <c r="J31471" s="3"/>
      <c r="K31471" s="3"/>
      <c r="L31471" s="3"/>
      <c r="M31471" s="3"/>
      <c r="N31471" s="3"/>
    </row>
    <row r="31472">
      <c r="A31472" s="3"/>
      <c r="B31472" s="3"/>
      <c r="C31472" s="3"/>
      <c r="D31472" s="3"/>
      <c r="E31472" s="3"/>
      <c r="F31472" s="3"/>
      <c r="G31472" s="3"/>
      <c r="H31472" s="3"/>
      <c r="I31472" s="3"/>
      <c r="J31472" s="3"/>
      <c r="K31472" s="3"/>
      <c r="L31472" s="3"/>
      <c r="M31472" s="3"/>
      <c r="N31472" s="3"/>
    </row>
    <row r="31473">
      <c r="A31473" s="3"/>
      <c r="B31473" s="3"/>
      <c r="C31473" s="3"/>
      <c r="D31473" s="3"/>
      <c r="E31473" s="3"/>
      <c r="F31473" s="3"/>
      <c r="G31473" s="3"/>
      <c r="H31473" s="3"/>
      <c r="I31473" s="3"/>
      <c r="J31473" s="3"/>
      <c r="K31473" s="3"/>
      <c r="L31473" s="3"/>
      <c r="M31473" s="3"/>
      <c r="N31473" s="3"/>
    </row>
    <row r="31474">
      <c r="A31474" s="3"/>
      <c r="B31474" s="3"/>
      <c r="C31474" s="3"/>
      <c r="D31474" s="3"/>
      <c r="E31474" s="3"/>
      <c r="F31474" s="3"/>
      <c r="G31474" s="3"/>
      <c r="H31474" s="3"/>
      <c r="I31474" s="3"/>
      <c r="J31474" s="3"/>
      <c r="K31474" s="3"/>
      <c r="L31474" s="3"/>
      <c r="M31474" s="3"/>
      <c r="N31474" s="3"/>
    </row>
    <row r="31475">
      <c r="A31475" s="3"/>
      <c r="B31475" s="3"/>
      <c r="C31475" s="3"/>
      <c r="D31475" s="3"/>
      <c r="E31475" s="3"/>
      <c r="F31475" s="3"/>
      <c r="G31475" s="3"/>
      <c r="H31475" s="3"/>
      <c r="I31475" s="3"/>
      <c r="J31475" s="3"/>
      <c r="K31475" s="3"/>
      <c r="L31475" s="3"/>
      <c r="M31475" s="3"/>
      <c r="N31475" s="3"/>
    </row>
    <row r="31476">
      <c r="A31476" s="3"/>
      <c r="B31476" s="3"/>
      <c r="C31476" s="3"/>
      <c r="D31476" s="3"/>
      <c r="E31476" s="3"/>
      <c r="F31476" s="3"/>
      <c r="G31476" s="3"/>
      <c r="H31476" s="3"/>
      <c r="I31476" s="3"/>
      <c r="J31476" s="3"/>
      <c r="K31476" s="3"/>
      <c r="L31476" s="3"/>
      <c r="M31476" s="3"/>
      <c r="N31476" s="3"/>
    </row>
    <row r="31477">
      <c r="A31477" s="3"/>
      <c r="B31477" s="3"/>
      <c r="C31477" s="3"/>
      <c r="D31477" s="3"/>
      <c r="E31477" s="3"/>
      <c r="F31477" s="3"/>
      <c r="G31477" s="3"/>
      <c r="H31477" s="3"/>
      <c r="I31477" s="3"/>
      <c r="J31477" s="3"/>
      <c r="K31477" s="3"/>
      <c r="L31477" s="3"/>
      <c r="M31477" s="3"/>
      <c r="N31477" s="3"/>
    </row>
    <row r="31478">
      <c r="A31478" s="3"/>
      <c r="B31478" s="3"/>
      <c r="C31478" s="3"/>
      <c r="D31478" s="3"/>
      <c r="E31478" s="3"/>
      <c r="F31478" s="3"/>
      <c r="G31478" s="3"/>
      <c r="H31478" s="3"/>
      <c r="I31478" s="3"/>
      <c r="J31478" s="3"/>
      <c r="K31478" s="3"/>
      <c r="L31478" s="3"/>
      <c r="M31478" s="3"/>
      <c r="N31478" s="3"/>
    </row>
    <row r="31479">
      <c r="A31479" s="3"/>
      <c r="B31479" s="3"/>
      <c r="C31479" s="3"/>
      <c r="D31479" s="3"/>
      <c r="E31479" s="3"/>
      <c r="F31479" s="3"/>
      <c r="G31479" s="3"/>
      <c r="H31479" s="3"/>
      <c r="I31479" s="3"/>
      <c r="J31479" s="3"/>
      <c r="K31479" s="3"/>
      <c r="L31479" s="3"/>
      <c r="M31479" s="3"/>
      <c r="N31479" s="3"/>
    </row>
    <row r="31480">
      <c r="A31480" s="3"/>
      <c r="B31480" s="3"/>
      <c r="C31480" s="3"/>
      <c r="D31480" s="3"/>
      <c r="E31480" s="3"/>
      <c r="F31480" s="3"/>
      <c r="G31480" s="3"/>
      <c r="H31480" s="3"/>
      <c r="I31480" s="3"/>
      <c r="J31480" s="3"/>
      <c r="K31480" s="3"/>
      <c r="L31480" s="3"/>
      <c r="M31480" s="3"/>
      <c r="N31480" s="3"/>
    </row>
    <row r="31481">
      <c r="A31481" s="3"/>
      <c r="B31481" s="3"/>
      <c r="C31481" s="3"/>
      <c r="D31481" s="3"/>
      <c r="E31481" s="3"/>
      <c r="F31481" s="3"/>
      <c r="G31481" s="3"/>
      <c r="H31481" s="3"/>
      <c r="I31481" s="3"/>
      <c r="J31481" s="3"/>
      <c r="K31481" s="3"/>
      <c r="L31481" s="3"/>
      <c r="M31481" s="3"/>
      <c r="N31481" s="3"/>
    </row>
    <row r="31482">
      <c r="A31482" s="3"/>
      <c r="B31482" s="3"/>
      <c r="C31482" s="3"/>
      <c r="D31482" s="3"/>
      <c r="E31482" s="3"/>
      <c r="F31482" s="3"/>
      <c r="G31482" s="3"/>
      <c r="H31482" s="3"/>
      <c r="I31482" s="3"/>
      <c r="J31482" s="3"/>
      <c r="K31482" s="3"/>
      <c r="L31482" s="3"/>
      <c r="M31482" s="3"/>
      <c r="N31482" s="3"/>
    </row>
    <row r="31483">
      <c r="A31483" s="3"/>
      <c r="B31483" s="3"/>
      <c r="C31483" s="3"/>
      <c r="D31483" s="3"/>
      <c r="E31483" s="3"/>
      <c r="F31483" s="3"/>
      <c r="G31483" s="3"/>
      <c r="H31483" s="3"/>
      <c r="I31483" s="3"/>
      <c r="J31483" s="3"/>
      <c r="K31483" s="3"/>
      <c r="L31483" s="3"/>
      <c r="M31483" s="3"/>
      <c r="N31483" s="3"/>
    </row>
    <row r="31484">
      <c r="A31484" s="3"/>
      <c r="B31484" s="3"/>
      <c r="C31484" s="3"/>
      <c r="D31484" s="3"/>
      <c r="E31484" s="3"/>
      <c r="F31484" s="3"/>
      <c r="G31484" s="3"/>
      <c r="H31484" s="3"/>
      <c r="I31484" s="3"/>
      <c r="J31484" s="3"/>
      <c r="K31484" s="3"/>
      <c r="L31484" s="3"/>
      <c r="M31484" s="3"/>
      <c r="N31484" s="3"/>
    </row>
    <row r="31485">
      <c r="A31485" s="3"/>
      <c r="B31485" s="3"/>
      <c r="C31485" s="3"/>
      <c r="D31485" s="3"/>
      <c r="E31485" s="3"/>
      <c r="F31485" s="3"/>
      <c r="G31485" s="3"/>
      <c r="H31485" s="3"/>
      <c r="I31485" s="3"/>
      <c r="J31485" s="3"/>
      <c r="K31485" s="3"/>
      <c r="L31485" s="3"/>
      <c r="M31485" s="3"/>
      <c r="N31485" s="3"/>
    </row>
    <row r="31486">
      <c r="A31486" s="3"/>
      <c r="B31486" s="3"/>
      <c r="C31486" s="3"/>
      <c r="D31486" s="3"/>
      <c r="E31486" s="3"/>
      <c r="F31486" s="3"/>
      <c r="G31486" s="3"/>
      <c r="H31486" s="3"/>
      <c r="I31486" s="3"/>
      <c r="J31486" s="3"/>
      <c r="K31486" s="3"/>
      <c r="L31486" s="3"/>
      <c r="M31486" s="3"/>
      <c r="N31486" s="3"/>
    </row>
    <row r="31487">
      <c r="A31487" s="3"/>
      <c r="B31487" s="3"/>
      <c r="C31487" s="3"/>
      <c r="D31487" s="3"/>
      <c r="E31487" s="3"/>
      <c r="F31487" s="3"/>
      <c r="G31487" s="3"/>
      <c r="H31487" s="3"/>
      <c r="I31487" s="3"/>
      <c r="J31487" s="3"/>
      <c r="K31487" s="3"/>
      <c r="L31487" s="3"/>
      <c r="M31487" s="3"/>
      <c r="N31487" s="3"/>
    </row>
    <row r="31488">
      <c r="A31488" s="3"/>
      <c r="B31488" s="3"/>
      <c r="C31488" s="3"/>
      <c r="D31488" s="3"/>
      <c r="E31488" s="3"/>
      <c r="F31488" s="3"/>
      <c r="G31488" s="3"/>
      <c r="H31488" s="3"/>
      <c r="I31488" s="3"/>
      <c r="J31488" s="3"/>
      <c r="K31488" s="3"/>
      <c r="L31488" s="3"/>
      <c r="M31488" s="3"/>
      <c r="N31488" s="3"/>
    </row>
    <row r="31489">
      <c r="A31489" s="3"/>
      <c r="B31489" s="3"/>
      <c r="C31489" s="3"/>
      <c r="D31489" s="3"/>
      <c r="E31489" s="3"/>
      <c r="F31489" s="3"/>
      <c r="G31489" s="3"/>
      <c r="H31489" s="3"/>
      <c r="I31489" s="3"/>
      <c r="J31489" s="3"/>
      <c r="K31489" s="3"/>
      <c r="L31489" s="3"/>
      <c r="M31489" s="3"/>
      <c r="N31489" s="3"/>
    </row>
    <row r="31490">
      <c r="A31490" s="3"/>
      <c r="B31490" s="3"/>
      <c r="C31490" s="3"/>
      <c r="D31490" s="3"/>
      <c r="E31490" s="3"/>
      <c r="F31490" s="3"/>
      <c r="G31490" s="3"/>
      <c r="H31490" s="3"/>
      <c r="I31490" s="3"/>
      <c r="J31490" s="3"/>
      <c r="K31490" s="3"/>
      <c r="L31490" s="3"/>
      <c r="M31490" s="3"/>
      <c r="N31490" s="3"/>
    </row>
    <row r="31491">
      <c r="A31491" s="3"/>
      <c r="B31491" s="3"/>
      <c r="C31491" s="3"/>
      <c r="D31491" s="3"/>
      <c r="E31491" s="3"/>
      <c r="F31491" s="3"/>
      <c r="G31491" s="3"/>
      <c r="H31491" s="3"/>
      <c r="I31491" s="3"/>
      <c r="J31491" s="3"/>
      <c r="K31491" s="3"/>
      <c r="L31491" s="3"/>
      <c r="M31491" s="3"/>
      <c r="N31491" s="3"/>
    </row>
    <row r="31492">
      <c r="A31492" s="3"/>
      <c r="B31492" s="3"/>
      <c r="C31492" s="3"/>
      <c r="D31492" s="3"/>
      <c r="E31492" s="3"/>
      <c r="F31492" s="3"/>
      <c r="G31492" s="3"/>
      <c r="H31492" s="3"/>
      <c r="I31492" s="3"/>
      <c r="J31492" s="3"/>
      <c r="K31492" s="3"/>
      <c r="L31492" s="3"/>
      <c r="M31492" s="3"/>
      <c r="N31492" s="3"/>
    </row>
    <row r="31493">
      <c r="A31493" s="3"/>
      <c r="B31493" s="3"/>
      <c r="C31493" s="3"/>
      <c r="D31493" s="3"/>
      <c r="E31493" s="3"/>
      <c r="F31493" s="3"/>
      <c r="G31493" s="3"/>
      <c r="H31493" s="3"/>
      <c r="I31493" s="3"/>
      <c r="J31493" s="3"/>
      <c r="K31493" s="3"/>
      <c r="L31493" s="3"/>
      <c r="M31493" s="3"/>
      <c r="N31493" s="3"/>
    </row>
    <row r="31494">
      <c r="A31494" s="3"/>
      <c r="B31494" s="3"/>
      <c r="C31494" s="3"/>
      <c r="D31494" s="3"/>
      <c r="E31494" s="3"/>
      <c r="F31494" s="3"/>
      <c r="G31494" s="3"/>
      <c r="H31494" s="3"/>
      <c r="I31494" s="3"/>
      <c r="J31494" s="3"/>
      <c r="K31494" s="3"/>
      <c r="L31494" s="3"/>
      <c r="M31494" s="3"/>
      <c r="N31494" s="3"/>
    </row>
    <row r="31495">
      <c r="A31495" s="3"/>
      <c r="B31495" s="3"/>
      <c r="C31495" s="3"/>
      <c r="D31495" s="3"/>
      <c r="E31495" s="3"/>
      <c r="F31495" s="3"/>
      <c r="G31495" s="3"/>
      <c r="H31495" s="3"/>
      <c r="I31495" s="3"/>
      <c r="J31495" s="3"/>
      <c r="K31495" s="3"/>
      <c r="L31495" s="3"/>
      <c r="M31495" s="3"/>
      <c r="N31495" s="3"/>
    </row>
    <row r="31496">
      <c r="A31496" s="3"/>
      <c r="B31496" s="3"/>
      <c r="C31496" s="3"/>
      <c r="D31496" s="3"/>
      <c r="E31496" s="3"/>
      <c r="F31496" s="3"/>
      <c r="G31496" s="3"/>
      <c r="H31496" s="3"/>
      <c r="I31496" s="3"/>
      <c r="J31496" s="3"/>
      <c r="K31496" s="3"/>
      <c r="L31496" s="3"/>
      <c r="M31496" s="3"/>
      <c r="N31496" s="3"/>
    </row>
    <row r="31497">
      <c r="A31497" s="3"/>
      <c r="B31497" s="3"/>
      <c r="C31497" s="3"/>
      <c r="D31497" s="3"/>
      <c r="E31497" s="3"/>
      <c r="F31497" s="3"/>
      <c r="G31497" s="3"/>
      <c r="H31497" s="3"/>
      <c r="I31497" s="3"/>
      <c r="J31497" s="3"/>
      <c r="K31497" s="3"/>
      <c r="L31497" s="3"/>
      <c r="M31497" s="3"/>
      <c r="N31497" s="3"/>
    </row>
    <row r="31498">
      <c r="A31498" s="3"/>
      <c r="B31498" s="3"/>
      <c r="C31498" s="3"/>
      <c r="D31498" s="3"/>
      <c r="E31498" s="3"/>
      <c r="F31498" s="3"/>
      <c r="G31498" s="3"/>
      <c r="H31498" s="3"/>
      <c r="I31498" s="3"/>
      <c r="J31498" s="3"/>
      <c r="K31498" s="3"/>
      <c r="L31498" s="3"/>
      <c r="M31498" s="3"/>
      <c r="N31498" s="3"/>
    </row>
    <row r="31499">
      <c r="A31499" s="3"/>
      <c r="B31499" s="3"/>
      <c r="C31499" s="3"/>
      <c r="D31499" s="3"/>
      <c r="E31499" s="3"/>
      <c r="F31499" s="3"/>
      <c r="G31499" s="3"/>
      <c r="H31499" s="3"/>
      <c r="I31499" s="3"/>
      <c r="J31499" s="3"/>
      <c r="K31499" s="3"/>
      <c r="L31499" s="3"/>
      <c r="M31499" s="3"/>
      <c r="N31499" s="3"/>
    </row>
    <row r="31500">
      <c r="A31500" s="3"/>
      <c r="B31500" s="3"/>
      <c r="C31500" s="3"/>
      <c r="D31500" s="3"/>
      <c r="E31500" s="3"/>
      <c r="F31500" s="3"/>
      <c r="G31500" s="3"/>
      <c r="H31500" s="3"/>
      <c r="I31500" s="3"/>
      <c r="J31500" s="3"/>
      <c r="K31500" s="3"/>
      <c r="L31500" s="3"/>
      <c r="M31500" s="3"/>
      <c r="N31500" s="3"/>
    </row>
    <row r="31501">
      <c r="A31501" s="3"/>
      <c r="B31501" s="3"/>
      <c r="C31501" s="3"/>
      <c r="D31501" s="3"/>
      <c r="E31501" s="3"/>
      <c r="F31501" s="3"/>
      <c r="G31501" s="3"/>
      <c r="H31501" s="3"/>
      <c r="I31501" s="3"/>
      <c r="J31501" s="3"/>
      <c r="K31501" s="3"/>
      <c r="L31501" s="3"/>
      <c r="M31501" s="3"/>
      <c r="N31501" s="3"/>
    </row>
    <row r="31502">
      <c r="A31502" s="3"/>
      <c r="B31502" s="3"/>
      <c r="C31502" s="3"/>
      <c r="D31502" s="3"/>
      <c r="E31502" s="3"/>
      <c r="F31502" s="3"/>
      <c r="G31502" s="3"/>
      <c r="H31502" s="3"/>
      <c r="I31502" s="3"/>
      <c r="J31502" s="3"/>
      <c r="K31502" s="3"/>
      <c r="L31502" s="3"/>
      <c r="M31502" s="3"/>
      <c r="N31502" s="3"/>
    </row>
    <row r="31503">
      <c r="A31503" s="3"/>
      <c r="B31503" s="3"/>
      <c r="C31503" s="3"/>
      <c r="D31503" s="3"/>
      <c r="E31503" s="3"/>
      <c r="F31503" s="3"/>
      <c r="G31503" s="3"/>
      <c r="H31503" s="3"/>
      <c r="I31503" s="3"/>
      <c r="J31503" s="3"/>
      <c r="K31503" s="3"/>
      <c r="L31503" s="3"/>
      <c r="M31503" s="3"/>
      <c r="N31503" s="3"/>
    </row>
    <row r="31504">
      <c r="A31504" s="3"/>
      <c r="B31504" s="3"/>
      <c r="C31504" s="3"/>
      <c r="D31504" s="3"/>
      <c r="E31504" s="3"/>
      <c r="F31504" s="3"/>
      <c r="G31504" s="3"/>
      <c r="H31504" s="3"/>
      <c r="I31504" s="3"/>
      <c r="J31504" s="3"/>
      <c r="K31504" s="3"/>
      <c r="L31504" s="3"/>
      <c r="M31504" s="3"/>
      <c r="N31504" s="3"/>
    </row>
    <row r="31505">
      <c r="A31505" s="3"/>
      <c r="B31505" s="3"/>
      <c r="C31505" s="3"/>
      <c r="D31505" s="3"/>
      <c r="E31505" s="3"/>
      <c r="F31505" s="3"/>
      <c r="G31505" s="3"/>
      <c r="H31505" s="3"/>
      <c r="I31505" s="3"/>
      <c r="J31505" s="3"/>
      <c r="K31505" s="3"/>
      <c r="L31505" s="3"/>
      <c r="M31505" s="3"/>
      <c r="N31505" s="3"/>
    </row>
    <row r="31506">
      <c r="A31506" s="3"/>
      <c r="B31506" s="3"/>
      <c r="C31506" s="3"/>
      <c r="D31506" s="3"/>
      <c r="E31506" s="3"/>
      <c r="F31506" s="3"/>
      <c r="G31506" s="3"/>
      <c r="H31506" s="3"/>
      <c r="I31506" s="3"/>
      <c r="J31506" s="3"/>
      <c r="K31506" s="3"/>
      <c r="L31506" s="3"/>
      <c r="M31506" s="3"/>
      <c r="N31506" s="3"/>
    </row>
    <row r="31507">
      <c r="A31507" s="3"/>
      <c r="B31507" s="3"/>
      <c r="C31507" s="3"/>
      <c r="D31507" s="3"/>
      <c r="E31507" s="3"/>
      <c r="F31507" s="3"/>
      <c r="G31507" s="3"/>
      <c r="H31507" s="3"/>
      <c r="I31507" s="3"/>
      <c r="J31507" s="3"/>
      <c r="K31507" s="3"/>
      <c r="L31507" s="3"/>
      <c r="M31507" s="3"/>
      <c r="N31507" s="3"/>
    </row>
    <row r="31508">
      <c r="A31508" s="3"/>
      <c r="B31508" s="3"/>
      <c r="C31508" s="3"/>
      <c r="D31508" s="3"/>
      <c r="E31508" s="3"/>
      <c r="F31508" s="3"/>
      <c r="G31508" s="3"/>
      <c r="H31508" s="3"/>
      <c r="I31508" s="3"/>
      <c r="J31508" s="3"/>
      <c r="K31508" s="3"/>
      <c r="L31508" s="3"/>
      <c r="M31508" s="3"/>
      <c r="N31508" s="3"/>
    </row>
    <row r="31509">
      <c r="A31509" s="3"/>
      <c r="B31509" s="3"/>
      <c r="C31509" s="3"/>
      <c r="D31509" s="3"/>
      <c r="E31509" s="3"/>
      <c r="F31509" s="3"/>
      <c r="G31509" s="3"/>
      <c r="H31509" s="3"/>
      <c r="I31509" s="3"/>
      <c r="J31509" s="3"/>
      <c r="K31509" s="3"/>
      <c r="L31509" s="3"/>
      <c r="M31509" s="3"/>
      <c r="N31509" s="3"/>
    </row>
    <row r="31510">
      <c r="A31510" s="3"/>
      <c r="B31510" s="3"/>
      <c r="C31510" s="3"/>
      <c r="D31510" s="3"/>
      <c r="E31510" s="3"/>
      <c r="F31510" s="3"/>
      <c r="G31510" s="3"/>
      <c r="H31510" s="3"/>
      <c r="I31510" s="3"/>
      <c r="J31510" s="3"/>
      <c r="K31510" s="3"/>
      <c r="L31510" s="3"/>
      <c r="M31510" s="3"/>
      <c r="N31510" s="3"/>
    </row>
    <row r="31511">
      <c r="A31511" s="3"/>
      <c r="B31511" s="3"/>
      <c r="C31511" s="3"/>
      <c r="D31511" s="3"/>
      <c r="E31511" s="3"/>
      <c r="F31511" s="3"/>
      <c r="G31511" s="3"/>
      <c r="H31511" s="3"/>
      <c r="I31511" s="3"/>
      <c r="J31511" s="3"/>
      <c r="K31511" s="3"/>
      <c r="L31511" s="3"/>
      <c r="M31511" s="3"/>
      <c r="N31511" s="3"/>
    </row>
    <row r="31512">
      <c r="A31512" s="3"/>
      <c r="B31512" s="3"/>
      <c r="C31512" s="3"/>
      <c r="D31512" s="3"/>
      <c r="E31512" s="3"/>
      <c r="F31512" s="3"/>
      <c r="G31512" s="3"/>
      <c r="H31512" s="3"/>
      <c r="I31512" s="3"/>
      <c r="J31512" s="3"/>
      <c r="K31512" s="3"/>
      <c r="L31512" s="3"/>
      <c r="M31512" s="3"/>
      <c r="N31512" s="3"/>
    </row>
    <row r="31513">
      <c r="A31513" s="3"/>
      <c r="B31513" s="3"/>
      <c r="C31513" s="3"/>
      <c r="D31513" s="3"/>
      <c r="E31513" s="3"/>
      <c r="F31513" s="3"/>
      <c r="G31513" s="3"/>
      <c r="H31513" s="3"/>
      <c r="I31513" s="3"/>
      <c r="J31513" s="3"/>
      <c r="K31513" s="3"/>
      <c r="L31513" s="3"/>
      <c r="M31513" s="3"/>
      <c r="N31513" s="3"/>
    </row>
    <row r="31514">
      <c r="A31514" s="3"/>
      <c r="B31514" s="3"/>
      <c r="C31514" s="3"/>
      <c r="D31514" s="3"/>
      <c r="E31514" s="3"/>
      <c r="F31514" s="3"/>
      <c r="G31514" s="3"/>
      <c r="H31514" s="3"/>
      <c r="I31514" s="3"/>
      <c r="J31514" s="3"/>
      <c r="K31514" s="3"/>
      <c r="L31514" s="3"/>
      <c r="M31514" s="3"/>
      <c r="N31514" s="3"/>
    </row>
    <row r="31515">
      <c r="A31515" s="3"/>
      <c r="B31515" s="3"/>
      <c r="C31515" s="3"/>
      <c r="D31515" s="3"/>
      <c r="E31515" s="3"/>
      <c r="F31515" s="3"/>
      <c r="G31515" s="3"/>
      <c r="H31515" s="3"/>
      <c r="I31515" s="3"/>
      <c r="J31515" s="3"/>
      <c r="K31515" s="3"/>
      <c r="L31515" s="3"/>
      <c r="M31515" s="3"/>
      <c r="N31515" s="3"/>
    </row>
    <row r="31516">
      <c r="A31516" s="3"/>
      <c r="B31516" s="3"/>
      <c r="C31516" s="3"/>
      <c r="D31516" s="3"/>
      <c r="E31516" s="3"/>
      <c r="F31516" s="3"/>
      <c r="G31516" s="3"/>
      <c r="H31516" s="3"/>
      <c r="I31516" s="3"/>
      <c r="J31516" s="3"/>
      <c r="K31516" s="3"/>
      <c r="L31516" s="3"/>
      <c r="M31516" s="3"/>
      <c r="N31516" s="3"/>
    </row>
    <row r="31517">
      <c r="A31517" s="3"/>
      <c r="B31517" s="3"/>
      <c r="C31517" s="3"/>
      <c r="D31517" s="3"/>
      <c r="E31517" s="3"/>
      <c r="F31517" s="3"/>
      <c r="G31517" s="3"/>
      <c r="H31517" s="3"/>
      <c r="I31517" s="3"/>
      <c r="J31517" s="3"/>
      <c r="K31517" s="3"/>
      <c r="L31517" s="3"/>
      <c r="M31517" s="3"/>
      <c r="N31517" s="3"/>
    </row>
    <row r="31518">
      <c r="A31518" s="3"/>
      <c r="B31518" s="3"/>
      <c r="C31518" s="3"/>
      <c r="D31518" s="3"/>
      <c r="E31518" s="3"/>
      <c r="F31518" s="3"/>
      <c r="G31518" s="3"/>
      <c r="H31518" s="3"/>
      <c r="I31518" s="3"/>
      <c r="J31518" s="3"/>
      <c r="K31518" s="3"/>
      <c r="L31518" s="3"/>
      <c r="M31518" s="3"/>
      <c r="N31518" s="3"/>
    </row>
    <row r="31519">
      <c r="A31519" s="3"/>
      <c r="B31519" s="3"/>
      <c r="C31519" s="3"/>
      <c r="D31519" s="3"/>
      <c r="E31519" s="3"/>
      <c r="F31519" s="3"/>
      <c r="G31519" s="3"/>
      <c r="H31519" s="3"/>
      <c r="I31519" s="3"/>
      <c r="J31519" s="3"/>
      <c r="K31519" s="3"/>
      <c r="L31519" s="3"/>
      <c r="M31519" s="3"/>
      <c r="N31519" s="3"/>
    </row>
    <row r="31520">
      <c r="A31520" s="3"/>
      <c r="B31520" s="3"/>
      <c r="C31520" s="3"/>
      <c r="D31520" s="3"/>
      <c r="E31520" s="3"/>
      <c r="F31520" s="3"/>
      <c r="G31520" s="3"/>
      <c r="H31520" s="3"/>
      <c r="I31520" s="3"/>
      <c r="J31520" s="3"/>
      <c r="K31520" s="3"/>
      <c r="L31520" s="3"/>
      <c r="M31520" s="3"/>
      <c r="N31520" s="3"/>
    </row>
    <row r="31521">
      <c r="A31521" s="3"/>
      <c r="B31521" s="3"/>
      <c r="C31521" s="3"/>
      <c r="D31521" s="3"/>
      <c r="E31521" s="3"/>
      <c r="F31521" s="3"/>
      <c r="G31521" s="3"/>
      <c r="H31521" s="3"/>
      <c r="I31521" s="3"/>
      <c r="J31521" s="3"/>
      <c r="K31521" s="3"/>
      <c r="L31521" s="3"/>
      <c r="M31521" s="3"/>
      <c r="N31521" s="3"/>
    </row>
    <row r="31522">
      <c r="A31522" s="3"/>
      <c r="B31522" s="3"/>
      <c r="C31522" s="3"/>
      <c r="D31522" s="3"/>
      <c r="E31522" s="3"/>
      <c r="F31522" s="3"/>
      <c r="G31522" s="3"/>
      <c r="H31522" s="3"/>
      <c r="I31522" s="3"/>
      <c r="J31522" s="3"/>
      <c r="K31522" s="3"/>
      <c r="L31522" s="3"/>
      <c r="M31522" s="3"/>
      <c r="N31522" s="3"/>
    </row>
    <row r="31523">
      <c r="A31523" s="3"/>
      <c r="B31523" s="3"/>
      <c r="C31523" s="3"/>
      <c r="D31523" s="3"/>
      <c r="E31523" s="3"/>
      <c r="F31523" s="3"/>
      <c r="G31523" s="3"/>
      <c r="H31523" s="3"/>
      <c r="I31523" s="3"/>
      <c r="J31523" s="3"/>
      <c r="K31523" s="3"/>
      <c r="L31523" s="3"/>
      <c r="M31523" s="3"/>
      <c r="N31523" s="3"/>
    </row>
    <row r="31524">
      <c r="A31524" s="3"/>
      <c r="B31524" s="3"/>
      <c r="C31524" s="3"/>
      <c r="D31524" s="3"/>
      <c r="E31524" s="3"/>
      <c r="F31524" s="3"/>
      <c r="G31524" s="3"/>
      <c r="H31524" s="3"/>
      <c r="I31524" s="3"/>
      <c r="J31524" s="3"/>
      <c r="K31524" s="3"/>
      <c r="L31524" s="3"/>
      <c r="M31524" s="3"/>
      <c r="N31524" s="3"/>
    </row>
    <row r="31525">
      <c r="A31525" s="3"/>
      <c r="B31525" s="3"/>
      <c r="C31525" s="3"/>
      <c r="D31525" s="3"/>
      <c r="E31525" s="3"/>
      <c r="F31525" s="3"/>
      <c r="G31525" s="3"/>
      <c r="H31525" s="3"/>
      <c r="I31525" s="3"/>
      <c r="J31525" s="3"/>
      <c r="K31525" s="3"/>
      <c r="L31525" s="3"/>
      <c r="M31525" s="3"/>
      <c r="N31525" s="3"/>
    </row>
    <row r="31526">
      <c r="A31526" s="3"/>
      <c r="B31526" s="3"/>
      <c r="C31526" s="3"/>
      <c r="D31526" s="3"/>
      <c r="E31526" s="3"/>
      <c r="F31526" s="3"/>
      <c r="G31526" s="3"/>
      <c r="H31526" s="3"/>
      <c r="I31526" s="3"/>
      <c r="J31526" s="3"/>
      <c r="K31526" s="3"/>
      <c r="L31526" s="3"/>
      <c r="M31526" s="3"/>
      <c r="N31526" s="3"/>
    </row>
    <row r="31527">
      <c r="A31527" s="3"/>
      <c r="B31527" s="3"/>
      <c r="C31527" s="3"/>
      <c r="D31527" s="3"/>
      <c r="E31527" s="3"/>
      <c r="F31527" s="3"/>
      <c r="G31527" s="3"/>
      <c r="H31527" s="3"/>
      <c r="I31527" s="3"/>
      <c r="J31527" s="3"/>
      <c r="K31527" s="3"/>
      <c r="L31527" s="3"/>
      <c r="M31527" s="3"/>
      <c r="N31527" s="3"/>
    </row>
    <row r="31528">
      <c r="A31528" s="3"/>
      <c r="B31528" s="3"/>
      <c r="C31528" s="3"/>
      <c r="D31528" s="3"/>
      <c r="E31528" s="3"/>
      <c r="F31528" s="3"/>
      <c r="G31528" s="3"/>
      <c r="H31528" s="3"/>
      <c r="I31528" s="3"/>
      <c r="J31528" s="3"/>
      <c r="K31528" s="3"/>
      <c r="L31528" s="3"/>
      <c r="M31528" s="3"/>
      <c r="N31528" s="3"/>
    </row>
    <row r="31529">
      <c r="A31529" s="3"/>
      <c r="B31529" s="3"/>
      <c r="C31529" s="3"/>
      <c r="D31529" s="3"/>
      <c r="E31529" s="3"/>
      <c r="F31529" s="3"/>
      <c r="G31529" s="3"/>
      <c r="H31529" s="3"/>
      <c r="I31529" s="3"/>
      <c r="J31529" s="3"/>
      <c r="K31529" s="3"/>
      <c r="L31529" s="3"/>
      <c r="M31529" s="3"/>
      <c r="N31529" s="3"/>
    </row>
    <row r="31530">
      <c r="A31530" s="3"/>
      <c r="B31530" s="3"/>
      <c r="C31530" s="3"/>
      <c r="D31530" s="3"/>
      <c r="E31530" s="3"/>
      <c r="F31530" s="3"/>
      <c r="G31530" s="3"/>
      <c r="H31530" s="3"/>
      <c r="I31530" s="3"/>
      <c r="J31530" s="3"/>
      <c r="K31530" s="3"/>
      <c r="L31530" s="3"/>
      <c r="M31530" s="3"/>
      <c r="N31530" s="3"/>
    </row>
    <row r="31531">
      <c r="A31531" s="3"/>
      <c r="B31531" s="3"/>
      <c r="C31531" s="3"/>
      <c r="D31531" s="3"/>
      <c r="E31531" s="3"/>
      <c r="F31531" s="3"/>
      <c r="G31531" s="3"/>
      <c r="H31531" s="3"/>
      <c r="I31531" s="3"/>
      <c r="J31531" s="3"/>
      <c r="K31531" s="3"/>
      <c r="L31531" s="3"/>
      <c r="M31531" s="3"/>
      <c r="N31531" s="3"/>
    </row>
    <row r="31532">
      <c r="A31532" s="3"/>
      <c r="B31532" s="3"/>
      <c r="C31532" s="3"/>
      <c r="D31532" s="3"/>
      <c r="E31532" s="3"/>
      <c r="F31532" s="3"/>
      <c r="G31532" s="3"/>
      <c r="H31532" s="3"/>
      <c r="I31532" s="3"/>
      <c r="J31532" s="3"/>
      <c r="K31532" s="3"/>
      <c r="L31532" s="3"/>
      <c r="M31532" s="3"/>
      <c r="N31532" s="3"/>
    </row>
    <row r="31533">
      <c r="A31533" s="3"/>
      <c r="B31533" s="3"/>
      <c r="C31533" s="3"/>
      <c r="D31533" s="3"/>
      <c r="E31533" s="3"/>
      <c r="F31533" s="3"/>
      <c r="G31533" s="3"/>
      <c r="H31533" s="3"/>
      <c r="I31533" s="3"/>
      <c r="J31533" s="3"/>
      <c r="K31533" s="3"/>
      <c r="L31533" s="3"/>
      <c r="M31533" s="3"/>
      <c r="N31533" s="3"/>
    </row>
    <row r="31534">
      <c r="A31534" s="3"/>
      <c r="B31534" s="3"/>
      <c r="C31534" s="3"/>
      <c r="D31534" s="3"/>
      <c r="E31534" s="3"/>
      <c r="F31534" s="3"/>
      <c r="G31534" s="3"/>
      <c r="H31534" s="3"/>
      <c r="I31534" s="3"/>
      <c r="J31534" s="3"/>
      <c r="K31534" s="3"/>
      <c r="L31534" s="3"/>
      <c r="M31534" s="3"/>
      <c r="N31534" s="3"/>
    </row>
    <row r="31535">
      <c r="A31535" s="3"/>
      <c r="B31535" s="3"/>
      <c r="C31535" s="3"/>
      <c r="D31535" s="3"/>
      <c r="E31535" s="3"/>
      <c r="F31535" s="3"/>
      <c r="G31535" s="3"/>
      <c r="H31535" s="3"/>
      <c r="I31535" s="3"/>
      <c r="J31535" s="3"/>
      <c r="K31535" s="3"/>
      <c r="L31535" s="3"/>
      <c r="M31535" s="3"/>
      <c r="N31535" s="3"/>
    </row>
    <row r="31536">
      <c r="A31536" s="3"/>
      <c r="B31536" s="3"/>
      <c r="C31536" s="3"/>
      <c r="D31536" s="3"/>
      <c r="E31536" s="3"/>
      <c r="F31536" s="3"/>
      <c r="G31536" s="3"/>
      <c r="H31536" s="3"/>
      <c r="I31536" s="3"/>
      <c r="J31536" s="3"/>
      <c r="K31536" s="3"/>
      <c r="L31536" s="3"/>
      <c r="M31536" s="3"/>
      <c r="N31536" s="3"/>
    </row>
    <row r="31537">
      <c r="A31537" s="3"/>
      <c r="B31537" s="3"/>
      <c r="C31537" s="3"/>
      <c r="D31537" s="3"/>
      <c r="E31537" s="3"/>
      <c r="F31537" s="3"/>
      <c r="G31537" s="3"/>
      <c r="H31537" s="3"/>
      <c r="I31537" s="3"/>
      <c r="J31537" s="3"/>
      <c r="K31537" s="3"/>
      <c r="L31537" s="3"/>
      <c r="M31537" s="3"/>
      <c r="N31537" s="3"/>
    </row>
    <row r="31538">
      <c r="A31538" s="3"/>
      <c r="B31538" s="3"/>
      <c r="C31538" s="3"/>
      <c r="D31538" s="3"/>
      <c r="E31538" s="3"/>
      <c r="F31538" s="3"/>
      <c r="G31538" s="3"/>
      <c r="H31538" s="3"/>
      <c r="I31538" s="3"/>
      <c r="J31538" s="3"/>
      <c r="K31538" s="3"/>
      <c r="L31538" s="3"/>
      <c r="M31538" s="3"/>
      <c r="N31538" s="3"/>
    </row>
    <row r="31539">
      <c r="A31539" s="3"/>
      <c r="B31539" s="3"/>
      <c r="C31539" s="3"/>
      <c r="D31539" s="3"/>
      <c r="E31539" s="3"/>
      <c r="F31539" s="3"/>
      <c r="G31539" s="3"/>
      <c r="H31539" s="3"/>
      <c r="I31539" s="3"/>
      <c r="J31539" s="3"/>
      <c r="K31539" s="3"/>
      <c r="L31539" s="3"/>
      <c r="M31539" s="3"/>
      <c r="N31539" s="3"/>
    </row>
    <row r="31540">
      <c r="A31540" s="3"/>
      <c r="B31540" s="3"/>
      <c r="C31540" s="3"/>
      <c r="D31540" s="3"/>
      <c r="E31540" s="3"/>
      <c r="F31540" s="3"/>
      <c r="G31540" s="3"/>
      <c r="H31540" s="3"/>
      <c r="I31540" s="3"/>
      <c r="J31540" s="3"/>
      <c r="K31540" s="3"/>
      <c r="L31540" s="3"/>
      <c r="M31540" s="3"/>
      <c r="N31540" s="3"/>
    </row>
    <row r="31541">
      <c r="A31541" s="3"/>
      <c r="B31541" s="3"/>
      <c r="C31541" s="3"/>
      <c r="D31541" s="3"/>
      <c r="E31541" s="3"/>
      <c r="F31541" s="3"/>
      <c r="G31541" s="3"/>
      <c r="H31541" s="3"/>
      <c r="I31541" s="3"/>
      <c r="J31541" s="3"/>
      <c r="K31541" s="3"/>
      <c r="L31541" s="3"/>
      <c r="M31541" s="3"/>
      <c r="N31541" s="3"/>
    </row>
    <row r="31542">
      <c r="A31542" s="3"/>
      <c r="B31542" s="3"/>
      <c r="C31542" s="3"/>
      <c r="D31542" s="3"/>
      <c r="E31542" s="3"/>
      <c r="F31542" s="3"/>
      <c r="G31542" s="3"/>
      <c r="H31542" s="3"/>
      <c r="I31542" s="3"/>
      <c r="J31542" s="3"/>
      <c r="K31542" s="3"/>
      <c r="L31542" s="3"/>
      <c r="M31542" s="3"/>
      <c r="N31542" s="3"/>
    </row>
    <row r="31543">
      <c r="A31543" s="3"/>
      <c r="B31543" s="3"/>
      <c r="C31543" s="3"/>
      <c r="D31543" s="3"/>
      <c r="E31543" s="3"/>
      <c r="F31543" s="3"/>
      <c r="G31543" s="3"/>
      <c r="H31543" s="3"/>
      <c r="I31543" s="3"/>
      <c r="J31543" s="3"/>
      <c r="K31543" s="3"/>
      <c r="L31543" s="3"/>
      <c r="M31543" s="3"/>
      <c r="N31543" s="3"/>
    </row>
    <row r="31544">
      <c r="A31544" s="3"/>
      <c r="B31544" s="3"/>
      <c r="C31544" s="3"/>
      <c r="D31544" s="3"/>
      <c r="E31544" s="3"/>
      <c r="F31544" s="3"/>
      <c r="G31544" s="3"/>
      <c r="H31544" s="3"/>
      <c r="I31544" s="3"/>
      <c r="J31544" s="3"/>
      <c r="K31544" s="3"/>
      <c r="L31544" s="3"/>
      <c r="M31544" s="3"/>
      <c r="N31544" s="3"/>
    </row>
    <row r="31545">
      <c r="A31545" s="3"/>
      <c r="B31545" s="3"/>
      <c r="C31545" s="3"/>
      <c r="D31545" s="3"/>
      <c r="E31545" s="3"/>
      <c r="F31545" s="3"/>
      <c r="G31545" s="3"/>
      <c r="H31545" s="3"/>
      <c r="I31545" s="3"/>
      <c r="J31545" s="3"/>
      <c r="K31545" s="3"/>
      <c r="L31545" s="3"/>
      <c r="M31545" s="3"/>
      <c r="N31545" s="3"/>
    </row>
    <row r="31546">
      <c r="A31546" s="3"/>
      <c r="B31546" s="3"/>
      <c r="C31546" s="3"/>
      <c r="D31546" s="3"/>
      <c r="E31546" s="3"/>
      <c r="F31546" s="3"/>
      <c r="G31546" s="3"/>
      <c r="H31546" s="3"/>
      <c r="I31546" s="3"/>
      <c r="J31546" s="3"/>
      <c r="K31546" s="3"/>
      <c r="L31546" s="3"/>
      <c r="M31546" s="3"/>
      <c r="N31546" s="3"/>
    </row>
    <row r="31547">
      <c r="A31547" s="3"/>
      <c r="B31547" s="3"/>
      <c r="C31547" s="3"/>
      <c r="D31547" s="3"/>
      <c r="E31547" s="3"/>
      <c r="F31547" s="3"/>
      <c r="G31547" s="3"/>
      <c r="H31547" s="3"/>
      <c r="I31547" s="3"/>
      <c r="J31547" s="3"/>
      <c r="K31547" s="3"/>
      <c r="L31547" s="3"/>
      <c r="M31547" s="3"/>
      <c r="N31547" s="3"/>
    </row>
    <row r="31548">
      <c r="A31548" s="3"/>
      <c r="B31548" s="3"/>
      <c r="C31548" s="3"/>
      <c r="D31548" s="3"/>
      <c r="E31548" s="3"/>
      <c r="F31548" s="3"/>
      <c r="G31548" s="3"/>
      <c r="H31548" s="3"/>
      <c r="I31548" s="3"/>
      <c r="J31548" s="3"/>
      <c r="K31548" s="3"/>
      <c r="L31548" s="3"/>
      <c r="M31548" s="3"/>
      <c r="N31548" s="3"/>
    </row>
    <row r="31549">
      <c r="A31549" s="3"/>
      <c r="B31549" s="3"/>
      <c r="C31549" s="3"/>
      <c r="D31549" s="3"/>
      <c r="E31549" s="3"/>
      <c r="F31549" s="3"/>
      <c r="G31549" s="3"/>
      <c r="H31549" s="3"/>
      <c r="I31549" s="3"/>
      <c r="J31549" s="3"/>
      <c r="K31549" s="3"/>
      <c r="L31549" s="3"/>
      <c r="M31549" s="3"/>
      <c r="N31549" s="3"/>
    </row>
    <row r="31550">
      <c r="A31550" s="3"/>
      <c r="B31550" s="3"/>
      <c r="C31550" s="3"/>
      <c r="D31550" s="3"/>
      <c r="E31550" s="3"/>
      <c r="F31550" s="3"/>
      <c r="G31550" s="3"/>
      <c r="H31550" s="3"/>
      <c r="I31550" s="3"/>
      <c r="J31550" s="3"/>
      <c r="K31550" s="3"/>
      <c r="L31550" s="3"/>
      <c r="M31550" s="3"/>
      <c r="N31550" s="3"/>
    </row>
    <row r="31551">
      <c r="A31551" s="3"/>
      <c r="B31551" s="3"/>
      <c r="C31551" s="3"/>
      <c r="D31551" s="3"/>
      <c r="E31551" s="3"/>
      <c r="F31551" s="3"/>
      <c r="G31551" s="3"/>
      <c r="H31551" s="3"/>
      <c r="I31551" s="3"/>
      <c r="J31551" s="3"/>
      <c r="K31551" s="3"/>
      <c r="L31551" s="3"/>
      <c r="M31551" s="3"/>
      <c r="N31551" s="3"/>
    </row>
    <row r="31552">
      <c r="A31552" s="3"/>
      <c r="B31552" s="3"/>
      <c r="C31552" s="3"/>
      <c r="D31552" s="3"/>
      <c r="E31552" s="3"/>
      <c r="F31552" s="3"/>
      <c r="G31552" s="3"/>
      <c r="H31552" s="3"/>
      <c r="I31552" s="3"/>
      <c r="J31552" s="3"/>
      <c r="K31552" s="3"/>
      <c r="L31552" s="3"/>
      <c r="M31552" s="3"/>
      <c r="N31552" s="3"/>
    </row>
    <row r="31553">
      <c r="A31553" s="3"/>
      <c r="B31553" s="3"/>
      <c r="C31553" s="3"/>
      <c r="D31553" s="3"/>
      <c r="E31553" s="3"/>
      <c r="F31553" s="3"/>
      <c r="G31553" s="3"/>
      <c r="H31553" s="3"/>
      <c r="I31553" s="3"/>
      <c r="J31553" s="3"/>
      <c r="K31553" s="3"/>
      <c r="L31553" s="3"/>
      <c r="M31553" s="3"/>
      <c r="N31553" s="3"/>
    </row>
    <row r="31554">
      <c r="A31554" s="3"/>
      <c r="B31554" s="3"/>
      <c r="C31554" s="3"/>
      <c r="D31554" s="3"/>
      <c r="E31554" s="3"/>
      <c r="F31554" s="3"/>
      <c r="G31554" s="3"/>
      <c r="H31554" s="3"/>
      <c r="I31554" s="3"/>
      <c r="J31554" s="3"/>
      <c r="K31554" s="3"/>
      <c r="L31554" s="3"/>
      <c r="M31554" s="3"/>
      <c r="N31554" s="3"/>
    </row>
    <row r="31555">
      <c r="A31555" s="3"/>
      <c r="B31555" s="3"/>
      <c r="C31555" s="3"/>
      <c r="D31555" s="3"/>
      <c r="E31555" s="3"/>
      <c r="F31555" s="3"/>
      <c r="G31555" s="3"/>
      <c r="H31555" s="3"/>
      <c r="I31555" s="3"/>
      <c r="J31555" s="3"/>
      <c r="K31555" s="3"/>
      <c r="L31555" s="3"/>
      <c r="M31555" s="3"/>
      <c r="N31555" s="3"/>
    </row>
    <row r="31556">
      <c r="A31556" s="3"/>
      <c r="B31556" s="3"/>
      <c r="C31556" s="3"/>
      <c r="D31556" s="3"/>
      <c r="E31556" s="3"/>
      <c r="F31556" s="3"/>
      <c r="G31556" s="3"/>
      <c r="H31556" s="3"/>
      <c r="I31556" s="3"/>
      <c r="J31556" s="3"/>
      <c r="K31556" s="3"/>
      <c r="L31556" s="3"/>
      <c r="M31556" s="3"/>
      <c r="N31556" s="3"/>
    </row>
    <row r="31557">
      <c r="A31557" s="3"/>
      <c r="B31557" s="3"/>
      <c r="C31557" s="3"/>
      <c r="D31557" s="3"/>
      <c r="E31557" s="3"/>
      <c r="F31557" s="3"/>
      <c r="G31557" s="3"/>
      <c r="H31557" s="3"/>
      <c r="I31557" s="3"/>
      <c r="J31557" s="3"/>
      <c r="K31557" s="3"/>
      <c r="L31557" s="3"/>
      <c r="M31557" s="3"/>
      <c r="N31557" s="3"/>
    </row>
    <row r="31558">
      <c r="A31558" s="3"/>
      <c r="B31558" s="3"/>
      <c r="C31558" s="3"/>
      <c r="D31558" s="3"/>
      <c r="E31558" s="3"/>
      <c r="F31558" s="3"/>
      <c r="G31558" s="3"/>
      <c r="H31558" s="3"/>
      <c r="I31558" s="3"/>
      <c r="J31558" s="3"/>
      <c r="K31558" s="3"/>
      <c r="L31558" s="3"/>
      <c r="M31558" s="3"/>
      <c r="N31558" s="3"/>
    </row>
    <row r="31559">
      <c r="A31559" s="3"/>
      <c r="B31559" s="3"/>
      <c r="C31559" s="3"/>
      <c r="D31559" s="3"/>
      <c r="E31559" s="3"/>
      <c r="F31559" s="3"/>
      <c r="G31559" s="3"/>
      <c r="H31559" s="3"/>
      <c r="I31559" s="3"/>
      <c r="J31559" s="3"/>
      <c r="K31559" s="3"/>
      <c r="L31559" s="3"/>
      <c r="M31559" s="3"/>
      <c r="N31559" s="3"/>
    </row>
    <row r="31560">
      <c r="A31560" s="3"/>
      <c r="B31560" s="3"/>
      <c r="C31560" s="3"/>
      <c r="D31560" s="3"/>
      <c r="E31560" s="3"/>
      <c r="F31560" s="3"/>
      <c r="G31560" s="3"/>
      <c r="H31560" s="3"/>
      <c r="I31560" s="3"/>
      <c r="J31560" s="3"/>
      <c r="K31560" s="3"/>
      <c r="L31560" s="3"/>
      <c r="M31560" s="3"/>
      <c r="N31560" s="3"/>
    </row>
    <row r="31561">
      <c r="A31561" s="3"/>
      <c r="B31561" s="3"/>
      <c r="C31561" s="3"/>
      <c r="D31561" s="3"/>
      <c r="E31561" s="3"/>
      <c r="F31561" s="3"/>
      <c r="G31561" s="3"/>
      <c r="H31561" s="3"/>
      <c r="I31561" s="3"/>
      <c r="J31561" s="3"/>
      <c r="K31561" s="3"/>
      <c r="L31561" s="3"/>
      <c r="M31561" s="3"/>
      <c r="N31561" s="3"/>
    </row>
    <row r="31562">
      <c r="A31562" s="3"/>
      <c r="B31562" s="3"/>
      <c r="C31562" s="3"/>
      <c r="D31562" s="3"/>
      <c r="E31562" s="3"/>
      <c r="F31562" s="3"/>
      <c r="G31562" s="3"/>
      <c r="H31562" s="3"/>
      <c r="I31562" s="3"/>
      <c r="J31562" s="3"/>
      <c r="K31562" s="3"/>
      <c r="L31562" s="3"/>
      <c r="M31562" s="3"/>
      <c r="N31562" s="3"/>
    </row>
    <row r="31563">
      <c r="A31563" s="3"/>
      <c r="B31563" s="3"/>
      <c r="C31563" s="3"/>
      <c r="D31563" s="3"/>
      <c r="E31563" s="3"/>
      <c r="F31563" s="3"/>
      <c r="G31563" s="3"/>
      <c r="H31563" s="3"/>
      <c r="I31563" s="3"/>
      <c r="J31563" s="3"/>
      <c r="K31563" s="3"/>
      <c r="L31563" s="3"/>
      <c r="M31563" s="3"/>
      <c r="N31563" s="3"/>
    </row>
    <row r="31564">
      <c r="A31564" s="3"/>
      <c r="B31564" s="3"/>
      <c r="C31564" s="3"/>
      <c r="D31564" s="3"/>
      <c r="E31564" s="3"/>
      <c r="F31564" s="3"/>
      <c r="G31564" s="3"/>
      <c r="H31564" s="3"/>
      <c r="I31564" s="3"/>
      <c r="J31564" s="3"/>
      <c r="K31564" s="3"/>
      <c r="L31564" s="3"/>
      <c r="M31564" s="3"/>
      <c r="N31564" s="3"/>
    </row>
    <row r="31565">
      <c r="A31565" s="3"/>
      <c r="B31565" s="3"/>
      <c r="C31565" s="3"/>
      <c r="D31565" s="3"/>
      <c r="E31565" s="3"/>
      <c r="F31565" s="3"/>
      <c r="G31565" s="3"/>
      <c r="H31565" s="3"/>
      <c r="I31565" s="3"/>
      <c r="J31565" s="3"/>
      <c r="K31565" s="3"/>
      <c r="L31565" s="3"/>
      <c r="M31565" s="3"/>
      <c r="N31565" s="3"/>
    </row>
    <row r="31566">
      <c r="A31566" s="3"/>
      <c r="B31566" s="3"/>
      <c r="C31566" s="3"/>
      <c r="D31566" s="3"/>
      <c r="E31566" s="3"/>
      <c r="F31566" s="3"/>
      <c r="G31566" s="3"/>
      <c r="H31566" s="3"/>
      <c r="I31566" s="3"/>
      <c r="J31566" s="3"/>
      <c r="K31566" s="3"/>
      <c r="L31566" s="3"/>
      <c r="M31566" s="3"/>
      <c r="N31566" s="3"/>
    </row>
    <row r="31567">
      <c r="A31567" s="3"/>
      <c r="B31567" s="3"/>
      <c r="C31567" s="3"/>
      <c r="D31567" s="3"/>
      <c r="E31567" s="3"/>
      <c r="F31567" s="3"/>
      <c r="G31567" s="3"/>
      <c r="H31567" s="3"/>
      <c r="I31567" s="3"/>
      <c r="J31567" s="3"/>
      <c r="K31567" s="3"/>
      <c r="L31567" s="3"/>
      <c r="M31567" s="3"/>
      <c r="N31567" s="3"/>
    </row>
    <row r="31568">
      <c r="A31568" s="3"/>
      <c r="B31568" s="3"/>
      <c r="C31568" s="3"/>
      <c r="D31568" s="3"/>
      <c r="E31568" s="3"/>
      <c r="F31568" s="3"/>
      <c r="G31568" s="3"/>
      <c r="H31568" s="3"/>
      <c r="I31568" s="3"/>
      <c r="J31568" s="3"/>
      <c r="K31568" s="3"/>
      <c r="L31568" s="3"/>
      <c r="M31568" s="3"/>
      <c r="N31568" s="3"/>
    </row>
    <row r="31569">
      <c r="A31569" s="3"/>
      <c r="B31569" s="3"/>
      <c r="C31569" s="3"/>
      <c r="D31569" s="3"/>
      <c r="E31569" s="3"/>
      <c r="F31569" s="3"/>
      <c r="G31569" s="3"/>
      <c r="H31569" s="3"/>
      <c r="I31569" s="3"/>
      <c r="J31569" s="3"/>
      <c r="K31569" s="3"/>
      <c r="L31569" s="3"/>
      <c r="M31569" s="3"/>
      <c r="N31569" s="3"/>
    </row>
    <row r="31570">
      <c r="A31570" s="3"/>
      <c r="B31570" s="3"/>
      <c r="C31570" s="3"/>
      <c r="D31570" s="3"/>
      <c r="E31570" s="3"/>
      <c r="F31570" s="3"/>
      <c r="G31570" s="3"/>
      <c r="H31570" s="3"/>
      <c r="I31570" s="3"/>
      <c r="J31570" s="3"/>
      <c r="K31570" s="3"/>
      <c r="L31570" s="3"/>
      <c r="M31570" s="3"/>
      <c r="N31570" s="3"/>
    </row>
    <row r="31571">
      <c r="A31571" s="3"/>
      <c r="B31571" s="3"/>
      <c r="C31571" s="3"/>
      <c r="D31571" s="3"/>
      <c r="E31571" s="3"/>
      <c r="F31571" s="3"/>
      <c r="G31571" s="3"/>
      <c r="H31571" s="3"/>
      <c r="I31571" s="3"/>
      <c r="J31571" s="3"/>
      <c r="K31571" s="3"/>
      <c r="L31571" s="3"/>
      <c r="M31571" s="3"/>
      <c r="N31571" s="3"/>
    </row>
    <row r="31572">
      <c r="A31572" s="3"/>
      <c r="B31572" s="3"/>
      <c r="C31572" s="3"/>
      <c r="D31572" s="3"/>
      <c r="E31572" s="3"/>
      <c r="F31572" s="3"/>
      <c r="G31572" s="3"/>
      <c r="H31572" s="3"/>
      <c r="I31572" s="3"/>
      <c r="J31572" s="3"/>
      <c r="K31572" s="3"/>
      <c r="L31572" s="3"/>
      <c r="M31572" s="3"/>
      <c r="N31572" s="3"/>
    </row>
    <row r="31573">
      <c r="A31573" s="3"/>
      <c r="B31573" s="3"/>
      <c r="C31573" s="3"/>
      <c r="D31573" s="3"/>
      <c r="E31573" s="3"/>
      <c r="F31573" s="3"/>
      <c r="G31573" s="3"/>
      <c r="H31573" s="3"/>
      <c r="I31573" s="3"/>
      <c r="J31573" s="3"/>
      <c r="K31573" s="3"/>
      <c r="L31573" s="3"/>
      <c r="M31573" s="3"/>
      <c r="N31573" s="3"/>
    </row>
    <row r="31574">
      <c r="A31574" s="3"/>
      <c r="B31574" s="3"/>
      <c r="C31574" s="3"/>
      <c r="D31574" s="3"/>
      <c r="E31574" s="3"/>
      <c r="F31574" s="3"/>
      <c r="G31574" s="3"/>
      <c r="H31574" s="3"/>
      <c r="I31574" s="3"/>
      <c r="J31574" s="3"/>
      <c r="K31574" s="3"/>
      <c r="L31574" s="3"/>
      <c r="M31574" s="3"/>
      <c r="N31574" s="3"/>
    </row>
    <row r="31575">
      <c r="A31575" s="3"/>
      <c r="B31575" s="3"/>
      <c r="C31575" s="3"/>
      <c r="D31575" s="3"/>
      <c r="E31575" s="3"/>
      <c r="F31575" s="3"/>
      <c r="G31575" s="3"/>
      <c r="H31575" s="3"/>
      <c r="I31575" s="3"/>
      <c r="J31575" s="3"/>
      <c r="K31575" s="3"/>
      <c r="L31575" s="3"/>
      <c r="M31575" s="3"/>
      <c r="N31575" s="3"/>
    </row>
    <row r="31576">
      <c r="A31576" s="3"/>
      <c r="B31576" s="3"/>
      <c r="C31576" s="3"/>
      <c r="D31576" s="3"/>
      <c r="E31576" s="3"/>
      <c r="F31576" s="3"/>
      <c r="G31576" s="3"/>
      <c r="H31576" s="3"/>
      <c r="I31576" s="3"/>
      <c r="J31576" s="3"/>
      <c r="K31576" s="3"/>
      <c r="L31576" s="3"/>
      <c r="M31576" s="3"/>
      <c r="N31576" s="3"/>
    </row>
    <row r="31577">
      <c r="A31577" s="3"/>
      <c r="B31577" s="3"/>
      <c r="C31577" s="3"/>
      <c r="D31577" s="3"/>
      <c r="E31577" s="3"/>
      <c r="F31577" s="3"/>
      <c r="G31577" s="3"/>
      <c r="H31577" s="3"/>
      <c r="I31577" s="3"/>
      <c r="J31577" s="3"/>
      <c r="K31577" s="3"/>
      <c r="L31577" s="3"/>
      <c r="M31577" s="3"/>
      <c r="N31577" s="3"/>
    </row>
    <row r="31578">
      <c r="A31578" s="3"/>
      <c r="B31578" s="3"/>
      <c r="C31578" s="3"/>
      <c r="D31578" s="3"/>
      <c r="E31578" s="3"/>
      <c r="F31578" s="3"/>
      <c r="G31578" s="3"/>
      <c r="H31578" s="3"/>
      <c r="I31578" s="3"/>
      <c r="J31578" s="3"/>
      <c r="K31578" s="3"/>
      <c r="L31578" s="3"/>
      <c r="M31578" s="3"/>
      <c r="N31578" s="3"/>
    </row>
    <row r="31579">
      <c r="A31579" s="3"/>
      <c r="B31579" s="3"/>
      <c r="C31579" s="3"/>
      <c r="D31579" s="3"/>
      <c r="E31579" s="3"/>
      <c r="F31579" s="3"/>
      <c r="G31579" s="3"/>
      <c r="H31579" s="3"/>
      <c r="I31579" s="3"/>
      <c r="J31579" s="3"/>
      <c r="K31579" s="3"/>
      <c r="L31579" s="3"/>
      <c r="M31579" s="3"/>
      <c r="N31579" s="3"/>
    </row>
    <row r="31580">
      <c r="A31580" s="3"/>
      <c r="B31580" s="3"/>
      <c r="C31580" s="3"/>
      <c r="D31580" s="3"/>
      <c r="E31580" s="3"/>
      <c r="F31580" s="3"/>
      <c r="G31580" s="3"/>
      <c r="H31580" s="3"/>
      <c r="I31580" s="3"/>
      <c r="J31580" s="3"/>
      <c r="K31580" s="3"/>
      <c r="L31580" s="3"/>
      <c r="M31580" s="3"/>
      <c r="N31580" s="3"/>
    </row>
    <row r="31581">
      <c r="A31581" s="3"/>
      <c r="B31581" s="3"/>
      <c r="C31581" s="3"/>
      <c r="D31581" s="3"/>
      <c r="E31581" s="3"/>
      <c r="F31581" s="3"/>
      <c r="G31581" s="3"/>
      <c r="H31581" s="3"/>
      <c r="I31581" s="3"/>
      <c r="J31581" s="3"/>
      <c r="K31581" s="3"/>
      <c r="L31581" s="3"/>
      <c r="M31581" s="3"/>
      <c r="N31581" s="3"/>
    </row>
    <row r="31582">
      <c r="A31582" s="3"/>
      <c r="B31582" s="3"/>
      <c r="C31582" s="3"/>
      <c r="D31582" s="3"/>
      <c r="E31582" s="3"/>
      <c r="F31582" s="3"/>
      <c r="G31582" s="3"/>
      <c r="H31582" s="3"/>
      <c r="I31582" s="3"/>
      <c r="J31582" s="3"/>
      <c r="K31582" s="3"/>
      <c r="L31582" s="3"/>
      <c r="M31582" s="3"/>
      <c r="N31582" s="3"/>
    </row>
    <row r="31583">
      <c r="A31583" s="3"/>
      <c r="B31583" s="3"/>
      <c r="C31583" s="3"/>
      <c r="D31583" s="3"/>
      <c r="E31583" s="3"/>
      <c r="F31583" s="3"/>
      <c r="G31583" s="3"/>
      <c r="H31583" s="3"/>
      <c r="I31583" s="3"/>
      <c r="J31583" s="3"/>
      <c r="K31583" s="3"/>
      <c r="L31583" s="3"/>
      <c r="M31583" s="3"/>
      <c r="N31583" s="3"/>
    </row>
    <row r="31584">
      <c r="A31584" s="3"/>
      <c r="B31584" s="3"/>
      <c r="C31584" s="3"/>
      <c r="D31584" s="3"/>
      <c r="E31584" s="3"/>
      <c r="F31584" s="3"/>
      <c r="G31584" s="3"/>
      <c r="H31584" s="3"/>
      <c r="I31584" s="3"/>
      <c r="J31584" s="3"/>
      <c r="K31584" s="3"/>
      <c r="L31584" s="3"/>
      <c r="M31584" s="3"/>
      <c r="N31584" s="3"/>
    </row>
    <row r="31585">
      <c r="A31585" s="3"/>
      <c r="B31585" s="3"/>
      <c r="C31585" s="3"/>
      <c r="D31585" s="3"/>
      <c r="E31585" s="3"/>
      <c r="F31585" s="3"/>
      <c r="G31585" s="3"/>
      <c r="H31585" s="3"/>
      <c r="I31585" s="3"/>
      <c r="J31585" s="3"/>
      <c r="K31585" s="3"/>
      <c r="L31585" s="3"/>
      <c r="M31585" s="3"/>
      <c r="N31585" s="3"/>
    </row>
    <row r="31586">
      <c r="A31586" s="3"/>
      <c r="B31586" s="3"/>
      <c r="C31586" s="3"/>
      <c r="D31586" s="3"/>
      <c r="E31586" s="3"/>
      <c r="F31586" s="3"/>
      <c r="G31586" s="3"/>
      <c r="H31586" s="3"/>
      <c r="I31586" s="3"/>
      <c r="J31586" s="3"/>
      <c r="K31586" s="3"/>
      <c r="L31586" s="3"/>
      <c r="M31586" s="3"/>
      <c r="N31586" s="3"/>
    </row>
    <row r="31587">
      <c r="A31587" s="3"/>
      <c r="B31587" s="3"/>
      <c r="C31587" s="3"/>
      <c r="D31587" s="3"/>
      <c r="E31587" s="3"/>
      <c r="F31587" s="3"/>
      <c r="G31587" s="3"/>
      <c r="H31587" s="3"/>
      <c r="I31587" s="3"/>
      <c r="J31587" s="3"/>
      <c r="K31587" s="3"/>
      <c r="L31587" s="3"/>
      <c r="M31587" s="3"/>
      <c r="N31587" s="3"/>
    </row>
    <row r="31588">
      <c r="A31588" s="3"/>
      <c r="B31588" s="3"/>
      <c r="C31588" s="3"/>
      <c r="D31588" s="3"/>
      <c r="E31588" s="3"/>
      <c r="F31588" s="3"/>
      <c r="G31588" s="3"/>
      <c r="H31588" s="3"/>
      <c r="I31588" s="3"/>
      <c r="J31588" s="3"/>
      <c r="K31588" s="3"/>
      <c r="L31588" s="3"/>
      <c r="M31588" s="3"/>
      <c r="N31588" s="3"/>
    </row>
    <row r="31589">
      <c r="A31589" s="3"/>
      <c r="B31589" s="3"/>
      <c r="C31589" s="3"/>
      <c r="D31589" s="3"/>
      <c r="E31589" s="3"/>
      <c r="F31589" s="3"/>
      <c r="G31589" s="3"/>
      <c r="H31589" s="3"/>
      <c r="I31589" s="3"/>
      <c r="J31589" s="3"/>
      <c r="K31589" s="3"/>
      <c r="L31589" s="3"/>
      <c r="M31589" s="3"/>
      <c r="N31589" s="3"/>
    </row>
    <row r="31590">
      <c r="A31590" s="3"/>
      <c r="B31590" s="3"/>
      <c r="C31590" s="3"/>
      <c r="D31590" s="3"/>
      <c r="E31590" s="3"/>
      <c r="F31590" s="3"/>
      <c r="G31590" s="3"/>
      <c r="H31590" s="3"/>
      <c r="I31590" s="3"/>
      <c r="J31590" s="3"/>
      <c r="K31590" s="3"/>
      <c r="L31590" s="3"/>
      <c r="M31590" s="3"/>
      <c r="N31590" s="3"/>
    </row>
    <row r="31591">
      <c r="A31591" s="3"/>
      <c r="B31591" s="3"/>
      <c r="C31591" s="3"/>
      <c r="D31591" s="3"/>
      <c r="E31591" s="3"/>
      <c r="F31591" s="3"/>
      <c r="G31591" s="3"/>
      <c r="H31591" s="3"/>
      <c r="I31591" s="3"/>
      <c r="J31591" s="3"/>
      <c r="K31591" s="3"/>
      <c r="L31591" s="3"/>
      <c r="M31591" s="3"/>
      <c r="N31591" s="3"/>
    </row>
    <row r="31592">
      <c r="A31592" s="3"/>
      <c r="B31592" s="3"/>
      <c r="C31592" s="3"/>
      <c r="D31592" s="3"/>
      <c r="E31592" s="3"/>
      <c r="F31592" s="3"/>
      <c r="G31592" s="3"/>
      <c r="H31592" s="3"/>
      <c r="I31592" s="3"/>
      <c r="J31592" s="3"/>
      <c r="K31592" s="3"/>
      <c r="L31592" s="3"/>
      <c r="M31592" s="3"/>
      <c r="N31592" s="3"/>
    </row>
    <row r="31593">
      <c r="A31593" s="3"/>
      <c r="B31593" s="3"/>
      <c r="C31593" s="3"/>
      <c r="D31593" s="3"/>
      <c r="E31593" s="3"/>
      <c r="F31593" s="3"/>
      <c r="G31593" s="3"/>
      <c r="H31593" s="3"/>
      <c r="I31593" s="3"/>
      <c r="J31593" s="3"/>
      <c r="K31593" s="3"/>
      <c r="L31593" s="3"/>
      <c r="M31593" s="3"/>
      <c r="N31593" s="3"/>
    </row>
    <row r="31594">
      <c r="A31594" s="3"/>
      <c r="B31594" s="3"/>
      <c r="C31594" s="3"/>
      <c r="D31594" s="3"/>
      <c r="E31594" s="3"/>
      <c r="F31594" s="3"/>
      <c r="G31594" s="3"/>
      <c r="H31594" s="3"/>
      <c r="I31594" s="3"/>
      <c r="J31594" s="3"/>
      <c r="K31594" s="3"/>
      <c r="L31594" s="3"/>
      <c r="M31594" s="3"/>
      <c r="N31594" s="3"/>
    </row>
    <row r="31595">
      <c r="A31595" s="3"/>
      <c r="B31595" s="3"/>
      <c r="C31595" s="3"/>
      <c r="D31595" s="3"/>
      <c r="E31595" s="3"/>
      <c r="F31595" s="3"/>
      <c r="G31595" s="3"/>
      <c r="H31595" s="3"/>
      <c r="I31595" s="3"/>
      <c r="J31595" s="3"/>
      <c r="K31595" s="3"/>
      <c r="L31595" s="3"/>
      <c r="M31595" s="3"/>
      <c r="N31595" s="3"/>
    </row>
    <row r="31596">
      <c r="A31596" s="3"/>
      <c r="B31596" s="3"/>
      <c r="C31596" s="3"/>
      <c r="D31596" s="3"/>
      <c r="E31596" s="3"/>
      <c r="F31596" s="3"/>
      <c r="G31596" s="3"/>
      <c r="H31596" s="3"/>
      <c r="I31596" s="3"/>
      <c r="J31596" s="3"/>
      <c r="K31596" s="3"/>
      <c r="L31596" s="3"/>
      <c r="M31596" s="3"/>
      <c r="N31596" s="3"/>
    </row>
    <row r="31597">
      <c r="A31597" s="3"/>
      <c r="B31597" s="3"/>
      <c r="C31597" s="3"/>
      <c r="D31597" s="3"/>
      <c r="E31597" s="3"/>
      <c r="F31597" s="3"/>
      <c r="G31597" s="3"/>
      <c r="H31597" s="3"/>
      <c r="I31597" s="3"/>
      <c r="J31597" s="3"/>
      <c r="K31597" s="3"/>
      <c r="L31597" s="3"/>
      <c r="M31597" s="3"/>
      <c r="N31597" s="3"/>
    </row>
    <row r="31598">
      <c r="A31598" s="3"/>
      <c r="B31598" s="3"/>
      <c r="C31598" s="3"/>
      <c r="D31598" s="3"/>
      <c r="E31598" s="3"/>
      <c r="F31598" s="3"/>
      <c r="G31598" s="3"/>
      <c r="H31598" s="3"/>
      <c r="I31598" s="3"/>
      <c r="J31598" s="3"/>
      <c r="K31598" s="3"/>
      <c r="L31598" s="3"/>
      <c r="M31598" s="3"/>
      <c r="N31598" s="3"/>
    </row>
    <row r="31599">
      <c r="A31599" s="3"/>
      <c r="B31599" s="3"/>
      <c r="C31599" s="3"/>
      <c r="D31599" s="3"/>
      <c r="E31599" s="3"/>
      <c r="F31599" s="3"/>
      <c r="G31599" s="3"/>
      <c r="H31599" s="3"/>
      <c r="I31599" s="3"/>
      <c r="J31599" s="3"/>
      <c r="K31599" s="3"/>
      <c r="L31599" s="3"/>
      <c r="M31599" s="3"/>
      <c r="N31599" s="3"/>
    </row>
    <row r="31600">
      <c r="A31600" s="3"/>
      <c r="B31600" s="3"/>
      <c r="C31600" s="3"/>
      <c r="D31600" s="3"/>
      <c r="E31600" s="3"/>
      <c r="F31600" s="3"/>
      <c r="G31600" s="3"/>
      <c r="H31600" s="3"/>
      <c r="I31600" s="3"/>
      <c r="J31600" s="3"/>
      <c r="K31600" s="3"/>
      <c r="L31600" s="3"/>
      <c r="M31600" s="3"/>
      <c r="N31600" s="3"/>
    </row>
    <row r="31601">
      <c r="A31601" s="3"/>
      <c r="B31601" s="3"/>
      <c r="C31601" s="3"/>
      <c r="D31601" s="3"/>
      <c r="E31601" s="3"/>
      <c r="F31601" s="3"/>
      <c r="G31601" s="3"/>
      <c r="H31601" s="3"/>
      <c r="I31601" s="3"/>
      <c r="J31601" s="3"/>
      <c r="K31601" s="3"/>
      <c r="L31601" s="3"/>
      <c r="M31601" s="3"/>
      <c r="N31601" s="3"/>
    </row>
    <row r="31602">
      <c r="A31602" s="3"/>
      <c r="B31602" s="3"/>
      <c r="C31602" s="3"/>
      <c r="D31602" s="3"/>
      <c r="E31602" s="3"/>
      <c r="F31602" s="3"/>
      <c r="G31602" s="3"/>
      <c r="H31602" s="3"/>
      <c r="I31602" s="3"/>
      <c r="J31602" s="3"/>
      <c r="K31602" s="3"/>
      <c r="L31602" s="3"/>
      <c r="M31602" s="3"/>
      <c r="N31602" s="3"/>
    </row>
    <row r="31603">
      <c r="A31603" s="3"/>
      <c r="B31603" s="3"/>
      <c r="C31603" s="3"/>
      <c r="D31603" s="3"/>
      <c r="E31603" s="3"/>
      <c r="F31603" s="3"/>
      <c r="G31603" s="3"/>
      <c r="H31603" s="3"/>
      <c r="I31603" s="3"/>
      <c r="J31603" s="3"/>
      <c r="K31603" s="3"/>
      <c r="L31603" s="3"/>
      <c r="M31603" s="3"/>
      <c r="N31603" s="3"/>
    </row>
    <row r="31604">
      <c r="A31604" s="3"/>
      <c r="B31604" s="3"/>
      <c r="C31604" s="3"/>
      <c r="D31604" s="3"/>
      <c r="E31604" s="3"/>
      <c r="F31604" s="3"/>
      <c r="G31604" s="3"/>
      <c r="H31604" s="3"/>
      <c r="I31604" s="3"/>
      <c r="J31604" s="3"/>
      <c r="K31604" s="3"/>
      <c r="L31604" s="3"/>
      <c r="M31604" s="3"/>
      <c r="N31604" s="3"/>
    </row>
    <row r="31605">
      <c r="A31605" s="3"/>
      <c r="B31605" s="3"/>
      <c r="C31605" s="3"/>
      <c r="D31605" s="3"/>
      <c r="E31605" s="3"/>
      <c r="F31605" s="3"/>
      <c r="G31605" s="3"/>
      <c r="H31605" s="3"/>
      <c r="I31605" s="3"/>
      <c r="J31605" s="3"/>
      <c r="K31605" s="3"/>
      <c r="L31605" s="3"/>
      <c r="M31605" s="3"/>
      <c r="N31605" s="3"/>
    </row>
    <row r="31606">
      <c r="A31606" s="3"/>
      <c r="B31606" s="3"/>
      <c r="C31606" s="3"/>
      <c r="D31606" s="3"/>
      <c r="E31606" s="3"/>
      <c r="F31606" s="3"/>
      <c r="G31606" s="3"/>
      <c r="H31606" s="3"/>
      <c r="I31606" s="3"/>
      <c r="J31606" s="3"/>
      <c r="K31606" s="3"/>
      <c r="L31606" s="3"/>
      <c r="M31606" s="3"/>
      <c r="N31606" s="3"/>
    </row>
    <row r="31607">
      <c r="A31607" s="3"/>
      <c r="B31607" s="3"/>
      <c r="C31607" s="3"/>
      <c r="D31607" s="3"/>
      <c r="E31607" s="3"/>
      <c r="F31607" s="3"/>
      <c r="G31607" s="3"/>
      <c r="H31607" s="3"/>
      <c r="I31607" s="3"/>
      <c r="J31607" s="3"/>
      <c r="K31607" s="3"/>
      <c r="L31607" s="3"/>
      <c r="M31607" s="3"/>
      <c r="N31607" s="3"/>
    </row>
    <row r="31608">
      <c r="A31608" s="3"/>
      <c r="B31608" s="3"/>
      <c r="C31608" s="3"/>
      <c r="D31608" s="3"/>
      <c r="E31608" s="3"/>
      <c r="F31608" s="3"/>
      <c r="G31608" s="3"/>
      <c r="H31608" s="3"/>
      <c r="I31608" s="3"/>
      <c r="J31608" s="3"/>
      <c r="K31608" s="3"/>
      <c r="L31608" s="3"/>
      <c r="M31608" s="3"/>
      <c r="N31608" s="3"/>
    </row>
    <row r="31609">
      <c r="A31609" s="3"/>
      <c r="B31609" s="3"/>
      <c r="C31609" s="3"/>
      <c r="D31609" s="3"/>
      <c r="E31609" s="3"/>
      <c r="F31609" s="3"/>
      <c r="G31609" s="3"/>
      <c r="H31609" s="3"/>
      <c r="I31609" s="3"/>
      <c r="J31609" s="3"/>
      <c r="K31609" s="3"/>
      <c r="L31609" s="3"/>
      <c r="M31609" s="3"/>
      <c r="N31609" s="3"/>
    </row>
    <row r="31610">
      <c r="A31610" s="3"/>
      <c r="B31610" s="3"/>
      <c r="C31610" s="3"/>
      <c r="D31610" s="3"/>
      <c r="E31610" s="3"/>
      <c r="F31610" s="3"/>
      <c r="G31610" s="3"/>
      <c r="H31610" s="3"/>
      <c r="I31610" s="3"/>
      <c r="J31610" s="3"/>
      <c r="K31610" s="3"/>
      <c r="L31610" s="3"/>
      <c r="M31610" s="3"/>
      <c r="N31610" s="3"/>
    </row>
    <row r="31611">
      <c r="A31611" s="3"/>
      <c r="B31611" s="3"/>
      <c r="C31611" s="3"/>
      <c r="D31611" s="3"/>
      <c r="E31611" s="3"/>
      <c r="F31611" s="3"/>
      <c r="G31611" s="3"/>
      <c r="H31611" s="3"/>
      <c r="I31611" s="3"/>
      <c r="J31611" s="3"/>
      <c r="K31611" s="3"/>
      <c r="L31611" s="3"/>
      <c r="M31611" s="3"/>
      <c r="N31611" s="3"/>
    </row>
    <row r="31612">
      <c r="A31612" s="3"/>
      <c r="B31612" s="3"/>
      <c r="C31612" s="3"/>
      <c r="D31612" s="3"/>
      <c r="E31612" s="3"/>
      <c r="F31612" s="3"/>
      <c r="G31612" s="3"/>
      <c r="H31612" s="3"/>
      <c r="I31612" s="3"/>
      <c r="J31612" s="3"/>
      <c r="K31612" s="3"/>
      <c r="L31612" s="3"/>
      <c r="M31612" s="3"/>
      <c r="N31612" s="3"/>
    </row>
    <row r="31613">
      <c r="A31613" s="3"/>
      <c r="B31613" s="3"/>
      <c r="C31613" s="3"/>
      <c r="D31613" s="3"/>
      <c r="E31613" s="3"/>
      <c r="F31613" s="3"/>
      <c r="G31613" s="3"/>
      <c r="H31613" s="3"/>
      <c r="I31613" s="3"/>
      <c r="J31613" s="3"/>
      <c r="K31613" s="3"/>
      <c r="L31613" s="3"/>
      <c r="M31613" s="3"/>
      <c r="N31613" s="3"/>
    </row>
    <row r="31614">
      <c r="A31614" s="3"/>
      <c r="B31614" s="3"/>
      <c r="C31614" s="3"/>
      <c r="D31614" s="3"/>
      <c r="E31614" s="3"/>
      <c r="F31614" s="3"/>
      <c r="G31614" s="3"/>
      <c r="H31614" s="3"/>
      <c r="I31614" s="3"/>
      <c r="J31614" s="3"/>
      <c r="K31614" s="3"/>
      <c r="L31614" s="3"/>
      <c r="M31614" s="3"/>
      <c r="N31614" s="3"/>
    </row>
    <row r="31615">
      <c r="A31615" s="3"/>
      <c r="B31615" s="3"/>
      <c r="C31615" s="3"/>
      <c r="D31615" s="3"/>
      <c r="E31615" s="3"/>
      <c r="F31615" s="3"/>
      <c r="G31615" s="3"/>
      <c r="H31615" s="3"/>
      <c r="I31615" s="3"/>
      <c r="J31615" s="3"/>
      <c r="K31615" s="3"/>
      <c r="L31615" s="3"/>
      <c r="M31615" s="3"/>
      <c r="N31615" s="3"/>
    </row>
    <row r="31616">
      <c r="A31616" s="3"/>
      <c r="B31616" s="3"/>
      <c r="C31616" s="3"/>
      <c r="D31616" s="3"/>
      <c r="E31616" s="3"/>
      <c r="F31616" s="3"/>
      <c r="G31616" s="3"/>
      <c r="H31616" s="3"/>
      <c r="I31616" s="3"/>
      <c r="J31616" s="3"/>
      <c r="K31616" s="3"/>
      <c r="L31616" s="3"/>
      <c r="M31616" s="3"/>
      <c r="N31616" s="3"/>
    </row>
    <row r="31617">
      <c r="A31617" s="3"/>
      <c r="B31617" s="3"/>
      <c r="C31617" s="3"/>
      <c r="D31617" s="3"/>
      <c r="E31617" s="3"/>
      <c r="F31617" s="3"/>
      <c r="G31617" s="3"/>
      <c r="H31617" s="3"/>
      <c r="I31617" s="3"/>
      <c r="J31617" s="3"/>
      <c r="K31617" s="3"/>
      <c r="L31617" s="3"/>
      <c r="M31617" s="3"/>
      <c r="N31617" s="3"/>
    </row>
    <row r="31618">
      <c r="A31618" s="3"/>
      <c r="B31618" s="3"/>
      <c r="C31618" s="3"/>
      <c r="D31618" s="3"/>
      <c r="E31618" s="3"/>
      <c r="F31618" s="3"/>
      <c r="G31618" s="3"/>
      <c r="H31618" s="3"/>
      <c r="I31618" s="3"/>
      <c r="J31618" s="3"/>
      <c r="K31618" s="3"/>
      <c r="L31618" s="3"/>
      <c r="M31618" s="3"/>
      <c r="N31618" s="3"/>
    </row>
    <row r="31619">
      <c r="A31619" s="3"/>
      <c r="B31619" s="3"/>
      <c r="C31619" s="3"/>
      <c r="D31619" s="3"/>
      <c r="E31619" s="3"/>
      <c r="F31619" s="3"/>
      <c r="G31619" s="3"/>
      <c r="H31619" s="3"/>
      <c r="I31619" s="3"/>
      <c r="J31619" s="3"/>
      <c r="K31619" s="3"/>
      <c r="L31619" s="3"/>
      <c r="M31619" s="3"/>
      <c r="N31619" s="3"/>
    </row>
    <row r="31620">
      <c r="A31620" s="3"/>
      <c r="B31620" s="3"/>
      <c r="C31620" s="3"/>
      <c r="D31620" s="3"/>
      <c r="E31620" s="3"/>
      <c r="F31620" s="3"/>
      <c r="G31620" s="3"/>
      <c r="H31620" s="3"/>
      <c r="I31620" s="3"/>
      <c r="J31620" s="3"/>
      <c r="K31620" s="3"/>
      <c r="L31620" s="3"/>
      <c r="M31620" s="3"/>
      <c r="N31620" s="3"/>
    </row>
    <row r="31621">
      <c r="A31621" s="3"/>
      <c r="B31621" s="3"/>
      <c r="C31621" s="3"/>
      <c r="D31621" s="3"/>
      <c r="E31621" s="3"/>
      <c r="F31621" s="3"/>
      <c r="G31621" s="3"/>
      <c r="H31621" s="3"/>
      <c r="I31621" s="3"/>
      <c r="J31621" s="3"/>
      <c r="K31621" s="3"/>
      <c r="L31621" s="3"/>
      <c r="M31621" s="3"/>
      <c r="N31621" s="3"/>
    </row>
    <row r="31622">
      <c r="A31622" s="3"/>
      <c r="B31622" s="3"/>
      <c r="C31622" s="3"/>
      <c r="D31622" s="3"/>
      <c r="E31622" s="3"/>
      <c r="F31622" s="3"/>
      <c r="G31622" s="3"/>
      <c r="H31622" s="3"/>
      <c r="I31622" s="3"/>
      <c r="J31622" s="3"/>
      <c r="K31622" s="3"/>
      <c r="L31622" s="3"/>
      <c r="M31622" s="3"/>
      <c r="N31622" s="3"/>
    </row>
    <row r="31623">
      <c r="A31623" s="3"/>
      <c r="B31623" s="3"/>
      <c r="C31623" s="3"/>
      <c r="D31623" s="3"/>
      <c r="E31623" s="3"/>
      <c r="F31623" s="3"/>
      <c r="G31623" s="3"/>
      <c r="H31623" s="3"/>
      <c r="I31623" s="3"/>
      <c r="J31623" s="3"/>
      <c r="K31623" s="3"/>
      <c r="L31623" s="3"/>
      <c r="M31623" s="3"/>
      <c r="N31623" s="3"/>
    </row>
    <row r="31624">
      <c r="A31624" s="3"/>
      <c r="B31624" s="3"/>
      <c r="C31624" s="3"/>
      <c r="D31624" s="3"/>
      <c r="E31624" s="3"/>
      <c r="F31624" s="3"/>
      <c r="G31624" s="3"/>
      <c r="H31624" s="3"/>
      <c r="I31624" s="3"/>
      <c r="J31624" s="3"/>
      <c r="K31624" s="3"/>
      <c r="L31624" s="3"/>
      <c r="M31624" s="3"/>
      <c r="N31624" s="3"/>
    </row>
    <row r="31625">
      <c r="A31625" s="3"/>
      <c r="B31625" s="3"/>
      <c r="C31625" s="3"/>
      <c r="D31625" s="3"/>
      <c r="E31625" s="3"/>
      <c r="F31625" s="3"/>
      <c r="G31625" s="3"/>
      <c r="H31625" s="3"/>
      <c r="I31625" s="3"/>
      <c r="J31625" s="3"/>
      <c r="K31625" s="3"/>
      <c r="L31625" s="3"/>
      <c r="M31625" s="3"/>
      <c r="N31625" s="3"/>
    </row>
    <row r="31626">
      <c r="A31626" s="3"/>
      <c r="B31626" s="3"/>
      <c r="C31626" s="3"/>
      <c r="D31626" s="3"/>
      <c r="E31626" s="3"/>
      <c r="F31626" s="3"/>
      <c r="G31626" s="3"/>
      <c r="H31626" s="3"/>
      <c r="I31626" s="3"/>
      <c r="J31626" s="3"/>
      <c r="K31626" s="3"/>
      <c r="L31626" s="3"/>
      <c r="M31626" s="3"/>
      <c r="N31626" s="3"/>
    </row>
    <row r="31627">
      <c r="A31627" s="3"/>
      <c r="B31627" s="3"/>
      <c r="C31627" s="3"/>
      <c r="D31627" s="3"/>
      <c r="E31627" s="3"/>
      <c r="F31627" s="3"/>
      <c r="G31627" s="3"/>
      <c r="H31627" s="3"/>
      <c r="I31627" s="3"/>
      <c r="J31627" s="3"/>
      <c r="K31627" s="3"/>
      <c r="L31627" s="3"/>
      <c r="M31627" s="3"/>
      <c r="N31627" s="3"/>
    </row>
    <row r="31628">
      <c r="A31628" s="3"/>
      <c r="B31628" s="3"/>
      <c r="C31628" s="3"/>
      <c r="D31628" s="3"/>
      <c r="E31628" s="3"/>
      <c r="F31628" s="3"/>
      <c r="G31628" s="3"/>
      <c r="H31628" s="3"/>
      <c r="I31628" s="3"/>
      <c r="J31628" s="3"/>
      <c r="K31628" s="3"/>
      <c r="L31628" s="3"/>
      <c r="M31628" s="3"/>
      <c r="N31628" s="3"/>
    </row>
    <row r="31629">
      <c r="A31629" s="3"/>
      <c r="B31629" s="3"/>
      <c r="C31629" s="3"/>
      <c r="D31629" s="3"/>
      <c r="E31629" s="3"/>
      <c r="F31629" s="3"/>
      <c r="G31629" s="3"/>
      <c r="H31629" s="3"/>
      <c r="I31629" s="3"/>
      <c r="J31629" s="3"/>
      <c r="K31629" s="3"/>
      <c r="L31629" s="3"/>
      <c r="M31629" s="3"/>
      <c r="N31629" s="3"/>
    </row>
    <row r="31630">
      <c r="A31630" s="3"/>
      <c r="B31630" s="3"/>
      <c r="C31630" s="3"/>
      <c r="D31630" s="3"/>
      <c r="E31630" s="3"/>
      <c r="F31630" s="3"/>
      <c r="G31630" s="3"/>
      <c r="H31630" s="3"/>
      <c r="I31630" s="3"/>
      <c r="J31630" s="3"/>
      <c r="K31630" s="3"/>
      <c r="L31630" s="3"/>
      <c r="M31630" s="3"/>
      <c r="N31630" s="3"/>
    </row>
    <row r="31631">
      <c r="A31631" s="3"/>
      <c r="B31631" s="3"/>
      <c r="C31631" s="3"/>
      <c r="D31631" s="3"/>
      <c r="E31631" s="3"/>
      <c r="F31631" s="3"/>
      <c r="G31631" s="3"/>
      <c r="H31631" s="3"/>
      <c r="I31631" s="3"/>
      <c r="J31631" s="3"/>
      <c r="K31631" s="3"/>
      <c r="L31631" s="3"/>
      <c r="M31631" s="3"/>
      <c r="N31631" s="3"/>
    </row>
    <row r="31632">
      <c r="A31632" s="3"/>
      <c r="B31632" s="3"/>
      <c r="C31632" s="3"/>
      <c r="D31632" s="3"/>
      <c r="E31632" s="3"/>
      <c r="F31632" s="3"/>
      <c r="G31632" s="3"/>
      <c r="H31632" s="3"/>
      <c r="I31632" s="3"/>
      <c r="J31632" s="3"/>
      <c r="K31632" s="3"/>
      <c r="L31632" s="3"/>
      <c r="M31632" s="3"/>
      <c r="N31632" s="3"/>
    </row>
    <row r="31633">
      <c r="A31633" s="3"/>
      <c r="B31633" s="3"/>
      <c r="C31633" s="3"/>
      <c r="D31633" s="3"/>
      <c r="E31633" s="3"/>
      <c r="F31633" s="3"/>
      <c r="G31633" s="3"/>
      <c r="H31633" s="3"/>
      <c r="I31633" s="3"/>
      <c r="J31633" s="3"/>
      <c r="K31633" s="3"/>
      <c r="L31633" s="3"/>
      <c r="M31633" s="3"/>
      <c r="N31633" s="3"/>
    </row>
    <row r="31634">
      <c r="A31634" s="3"/>
      <c r="B31634" s="3"/>
      <c r="C31634" s="3"/>
      <c r="D31634" s="3"/>
      <c r="E31634" s="3"/>
      <c r="F31634" s="3"/>
      <c r="G31634" s="3"/>
      <c r="H31634" s="3"/>
      <c r="I31634" s="3"/>
      <c r="J31634" s="3"/>
      <c r="K31634" s="3"/>
      <c r="L31634" s="3"/>
      <c r="M31634" s="3"/>
      <c r="N31634" s="3"/>
    </row>
    <row r="31635">
      <c r="A31635" s="3"/>
      <c r="B31635" s="3"/>
      <c r="C31635" s="3"/>
      <c r="D31635" s="3"/>
      <c r="E31635" s="3"/>
      <c r="F31635" s="3"/>
      <c r="G31635" s="3"/>
      <c r="H31635" s="3"/>
      <c r="I31635" s="3"/>
      <c r="J31635" s="3"/>
      <c r="K31635" s="3"/>
      <c r="L31635" s="3"/>
      <c r="M31635" s="3"/>
      <c r="N31635" s="3"/>
    </row>
    <row r="31636">
      <c r="A31636" s="3"/>
      <c r="B31636" s="3"/>
      <c r="C31636" s="3"/>
      <c r="D31636" s="3"/>
      <c r="E31636" s="3"/>
      <c r="F31636" s="3"/>
      <c r="G31636" s="3"/>
      <c r="H31636" s="3"/>
      <c r="I31636" s="3"/>
      <c r="J31636" s="3"/>
      <c r="K31636" s="3"/>
      <c r="L31636" s="3"/>
      <c r="M31636" s="3"/>
      <c r="N31636" s="3"/>
    </row>
    <row r="31637">
      <c r="A31637" s="3"/>
      <c r="B31637" s="3"/>
      <c r="C31637" s="3"/>
      <c r="D31637" s="3"/>
      <c r="E31637" s="3"/>
      <c r="F31637" s="3"/>
      <c r="G31637" s="3"/>
      <c r="H31637" s="3"/>
      <c r="I31637" s="3"/>
      <c r="J31637" s="3"/>
      <c r="K31637" s="3"/>
      <c r="L31637" s="3"/>
      <c r="M31637" s="3"/>
      <c r="N31637" s="3"/>
    </row>
    <row r="31638">
      <c r="A31638" s="3"/>
      <c r="B31638" s="3"/>
      <c r="C31638" s="3"/>
      <c r="D31638" s="3"/>
      <c r="E31638" s="3"/>
      <c r="F31638" s="3"/>
      <c r="G31638" s="3"/>
      <c r="H31638" s="3"/>
      <c r="I31638" s="3"/>
      <c r="J31638" s="3"/>
      <c r="K31638" s="3"/>
      <c r="L31638" s="3"/>
      <c r="M31638" s="3"/>
      <c r="N31638" s="3"/>
    </row>
    <row r="31639">
      <c r="A31639" s="3"/>
      <c r="B31639" s="3"/>
      <c r="C31639" s="3"/>
      <c r="D31639" s="3"/>
      <c r="E31639" s="3"/>
      <c r="F31639" s="3"/>
      <c r="G31639" s="3"/>
      <c r="H31639" s="3"/>
      <c r="I31639" s="3"/>
      <c r="J31639" s="3"/>
      <c r="K31639" s="3"/>
      <c r="L31639" s="3"/>
      <c r="M31639" s="3"/>
      <c r="N31639" s="3"/>
    </row>
    <row r="31640">
      <c r="A31640" s="3"/>
      <c r="B31640" s="3"/>
      <c r="C31640" s="3"/>
      <c r="D31640" s="3"/>
      <c r="E31640" s="3"/>
      <c r="F31640" s="3"/>
      <c r="G31640" s="3"/>
      <c r="H31640" s="3"/>
      <c r="I31640" s="3"/>
      <c r="J31640" s="3"/>
      <c r="K31640" s="3"/>
      <c r="L31640" s="3"/>
      <c r="M31640" s="3"/>
      <c r="N31640" s="3"/>
    </row>
    <row r="31641">
      <c r="A31641" s="3"/>
      <c r="B31641" s="3"/>
      <c r="C31641" s="3"/>
      <c r="D31641" s="3"/>
      <c r="E31641" s="3"/>
      <c r="F31641" s="3"/>
      <c r="G31641" s="3"/>
      <c r="H31641" s="3"/>
      <c r="I31641" s="3"/>
      <c r="J31641" s="3"/>
      <c r="K31641" s="3"/>
      <c r="L31641" s="3"/>
      <c r="M31641" s="3"/>
      <c r="N31641" s="3"/>
    </row>
    <row r="31642">
      <c r="A31642" s="3"/>
      <c r="B31642" s="3"/>
      <c r="C31642" s="3"/>
      <c r="D31642" s="3"/>
      <c r="E31642" s="3"/>
      <c r="F31642" s="3"/>
      <c r="G31642" s="3"/>
      <c r="H31642" s="3"/>
      <c r="I31642" s="3"/>
      <c r="J31642" s="3"/>
      <c r="K31642" s="3"/>
      <c r="L31642" s="3"/>
      <c r="M31642" s="3"/>
      <c r="N31642" s="3"/>
    </row>
    <row r="31643">
      <c r="A31643" s="3"/>
      <c r="B31643" s="3"/>
      <c r="C31643" s="3"/>
      <c r="D31643" s="3"/>
      <c r="E31643" s="3"/>
      <c r="F31643" s="3"/>
      <c r="G31643" s="3"/>
      <c r="H31643" s="3"/>
      <c r="I31643" s="3"/>
      <c r="J31643" s="3"/>
      <c r="K31643" s="3"/>
      <c r="L31643" s="3"/>
      <c r="M31643" s="3"/>
      <c r="N31643" s="3"/>
    </row>
    <row r="31644">
      <c r="A31644" s="3"/>
      <c r="B31644" s="3"/>
      <c r="C31644" s="3"/>
      <c r="D31644" s="3"/>
      <c r="E31644" s="3"/>
      <c r="F31644" s="3"/>
      <c r="G31644" s="3"/>
      <c r="H31644" s="3"/>
      <c r="I31644" s="3"/>
      <c r="J31644" s="3"/>
      <c r="K31644" s="3"/>
      <c r="L31644" s="3"/>
      <c r="M31644" s="3"/>
      <c r="N31644" s="3"/>
    </row>
    <row r="31645">
      <c r="A31645" s="3"/>
      <c r="B31645" s="3"/>
      <c r="C31645" s="3"/>
      <c r="D31645" s="3"/>
      <c r="E31645" s="3"/>
      <c r="F31645" s="3"/>
      <c r="G31645" s="3"/>
      <c r="H31645" s="3"/>
      <c r="I31645" s="3"/>
      <c r="J31645" s="3"/>
      <c r="K31645" s="3"/>
      <c r="L31645" s="3"/>
      <c r="M31645" s="3"/>
      <c r="N31645" s="3"/>
    </row>
    <row r="31646">
      <c r="A31646" s="3"/>
      <c r="B31646" s="3"/>
      <c r="C31646" s="3"/>
      <c r="D31646" s="3"/>
      <c r="E31646" s="3"/>
      <c r="F31646" s="3"/>
      <c r="G31646" s="3"/>
      <c r="H31646" s="3"/>
      <c r="I31646" s="3"/>
      <c r="J31646" s="3"/>
      <c r="K31646" s="3"/>
      <c r="L31646" s="3"/>
      <c r="M31646" s="3"/>
      <c r="N31646" s="3"/>
    </row>
    <row r="31647">
      <c r="A31647" s="3"/>
      <c r="B31647" s="3"/>
      <c r="C31647" s="3"/>
      <c r="D31647" s="3"/>
      <c r="E31647" s="3"/>
      <c r="F31647" s="3"/>
      <c r="G31647" s="3"/>
      <c r="H31647" s="3"/>
      <c r="I31647" s="3"/>
      <c r="J31647" s="3"/>
      <c r="K31647" s="3"/>
      <c r="L31647" s="3"/>
      <c r="M31647" s="3"/>
      <c r="N31647" s="3"/>
    </row>
    <row r="31648">
      <c r="A31648" s="3"/>
      <c r="B31648" s="3"/>
      <c r="C31648" s="3"/>
      <c r="D31648" s="3"/>
      <c r="E31648" s="3"/>
      <c r="F31648" s="3"/>
      <c r="G31648" s="3"/>
      <c r="H31648" s="3"/>
      <c r="I31648" s="3"/>
      <c r="J31648" s="3"/>
      <c r="K31648" s="3"/>
      <c r="L31648" s="3"/>
      <c r="M31648" s="3"/>
      <c r="N31648" s="3"/>
    </row>
    <row r="31649">
      <c r="A31649" s="3"/>
      <c r="B31649" s="3"/>
      <c r="C31649" s="3"/>
      <c r="D31649" s="3"/>
      <c r="E31649" s="3"/>
      <c r="F31649" s="3"/>
      <c r="G31649" s="3"/>
      <c r="H31649" s="3"/>
      <c r="I31649" s="3"/>
      <c r="J31649" s="3"/>
      <c r="K31649" s="3"/>
      <c r="L31649" s="3"/>
      <c r="M31649" s="3"/>
      <c r="N31649" s="3"/>
    </row>
    <row r="31650">
      <c r="A31650" s="3"/>
      <c r="B31650" s="3"/>
      <c r="C31650" s="3"/>
      <c r="D31650" s="3"/>
      <c r="E31650" s="3"/>
      <c r="F31650" s="3"/>
      <c r="G31650" s="3"/>
      <c r="H31650" s="3"/>
      <c r="I31650" s="3"/>
      <c r="J31650" s="3"/>
      <c r="K31650" s="3"/>
      <c r="L31650" s="3"/>
      <c r="M31650" s="3"/>
      <c r="N31650" s="3"/>
    </row>
    <row r="31651">
      <c r="A31651" s="3"/>
      <c r="B31651" s="3"/>
      <c r="C31651" s="3"/>
      <c r="D31651" s="3"/>
      <c r="E31651" s="3"/>
      <c r="F31651" s="3"/>
      <c r="G31651" s="3"/>
      <c r="H31651" s="3"/>
      <c r="I31651" s="3"/>
      <c r="J31651" s="3"/>
      <c r="K31651" s="3"/>
      <c r="L31651" s="3"/>
      <c r="M31651" s="3"/>
      <c r="N31651" s="3"/>
    </row>
    <row r="31652">
      <c r="A31652" s="3"/>
      <c r="B31652" s="3"/>
      <c r="C31652" s="3"/>
      <c r="D31652" s="3"/>
      <c r="E31652" s="3"/>
      <c r="F31652" s="3"/>
      <c r="G31652" s="3"/>
      <c r="H31652" s="3"/>
      <c r="I31652" s="3"/>
      <c r="J31652" s="3"/>
      <c r="K31652" s="3"/>
      <c r="L31652" s="3"/>
      <c r="M31652" s="3"/>
      <c r="N31652" s="3"/>
    </row>
    <row r="31653">
      <c r="A31653" s="3"/>
      <c r="B31653" s="3"/>
      <c r="C31653" s="3"/>
      <c r="D31653" s="3"/>
      <c r="E31653" s="3"/>
      <c r="F31653" s="3"/>
      <c r="G31653" s="3"/>
      <c r="H31653" s="3"/>
      <c r="I31653" s="3"/>
      <c r="J31653" s="3"/>
      <c r="K31653" s="3"/>
      <c r="L31653" s="3"/>
      <c r="M31653" s="3"/>
      <c r="N31653" s="3"/>
    </row>
    <row r="31654">
      <c r="A31654" s="3"/>
      <c r="B31654" s="3"/>
      <c r="C31654" s="3"/>
      <c r="D31654" s="3"/>
      <c r="E31654" s="3"/>
      <c r="F31654" s="3"/>
      <c r="G31654" s="3"/>
      <c r="H31654" s="3"/>
      <c r="I31654" s="3"/>
      <c r="J31654" s="3"/>
      <c r="K31654" s="3"/>
      <c r="L31654" s="3"/>
      <c r="M31654" s="3"/>
      <c r="N31654" s="3"/>
    </row>
    <row r="31655">
      <c r="A31655" s="3"/>
      <c r="B31655" s="3"/>
      <c r="C31655" s="3"/>
      <c r="D31655" s="3"/>
      <c r="E31655" s="3"/>
      <c r="F31655" s="3"/>
      <c r="G31655" s="3"/>
      <c r="H31655" s="3"/>
      <c r="I31655" s="3"/>
      <c r="J31655" s="3"/>
      <c r="K31655" s="3"/>
      <c r="L31655" s="3"/>
      <c r="M31655" s="3"/>
      <c r="N31655" s="3"/>
    </row>
    <row r="31656">
      <c r="A31656" s="3"/>
      <c r="B31656" s="3"/>
      <c r="C31656" s="3"/>
      <c r="D31656" s="3"/>
      <c r="E31656" s="3"/>
      <c r="F31656" s="3"/>
      <c r="G31656" s="3"/>
      <c r="H31656" s="3"/>
      <c r="I31656" s="3"/>
      <c r="J31656" s="3"/>
      <c r="K31656" s="3"/>
      <c r="L31656" s="3"/>
      <c r="M31656" s="3"/>
      <c r="N31656" s="3"/>
    </row>
    <row r="31657">
      <c r="A31657" s="3"/>
      <c r="B31657" s="3"/>
      <c r="C31657" s="3"/>
      <c r="D31657" s="3"/>
      <c r="E31657" s="3"/>
      <c r="F31657" s="3"/>
      <c r="G31657" s="3"/>
      <c r="H31657" s="3"/>
      <c r="I31657" s="3"/>
      <c r="J31657" s="3"/>
      <c r="K31657" s="3"/>
      <c r="L31657" s="3"/>
      <c r="M31657" s="3"/>
      <c r="N31657" s="3"/>
    </row>
    <row r="31658">
      <c r="A31658" s="3"/>
      <c r="B31658" s="3"/>
      <c r="C31658" s="3"/>
      <c r="D31658" s="3"/>
      <c r="E31658" s="3"/>
      <c r="F31658" s="3"/>
      <c r="G31658" s="3"/>
      <c r="H31658" s="3"/>
      <c r="I31658" s="3"/>
      <c r="J31658" s="3"/>
      <c r="K31658" s="3"/>
      <c r="L31658" s="3"/>
      <c r="M31658" s="3"/>
      <c r="N31658" s="3"/>
    </row>
    <row r="31659">
      <c r="A31659" s="3"/>
      <c r="B31659" s="3"/>
      <c r="C31659" s="3"/>
      <c r="D31659" s="3"/>
      <c r="E31659" s="3"/>
      <c r="F31659" s="3"/>
      <c r="G31659" s="3"/>
      <c r="H31659" s="3"/>
      <c r="I31659" s="3"/>
      <c r="J31659" s="3"/>
      <c r="K31659" s="3"/>
      <c r="L31659" s="3"/>
      <c r="M31659" s="3"/>
      <c r="N31659" s="3"/>
    </row>
    <row r="31660">
      <c r="A31660" s="3"/>
      <c r="B31660" s="3"/>
      <c r="C31660" s="3"/>
      <c r="D31660" s="3"/>
      <c r="E31660" s="3"/>
      <c r="F31660" s="3"/>
      <c r="G31660" s="3"/>
      <c r="H31660" s="3"/>
      <c r="I31660" s="3"/>
      <c r="J31660" s="3"/>
      <c r="K31660" s="3"/>
      <c r="L31660" s="3"/>
      <c r="M31660" s="3"/>
      <c r="N31660" s="3"/>
    </row>
    <row r="31661">
      <c r="A31661" s="3"/>
      <c r="B31661" s="3"/>
      <c r="C31661" s="3"/>
      <c r="D31661" s="3"/>
      <c r="E31661" s="3"/>
      <c r="F31661" s="3"/>
      <c r="G31661" s="3"/>
      <c r="H31661" s="3"/>
      <c r="I31661" s="3"/>
      <c r="J31661" s="3"/>
      <c r="K31661" s="3"/>
      <c r="L31661" s="3"/>
      <c r="M31661" s="3"/>
      <c r="N31661" s="3"/>
    </row>
    <row r="31662">
      <c r="A31662" s="3"/>
      <c r="B31662" s="3"/>
      <c r="C31662" s="3"/>
      <c r="D31662" s="3"/>
      <c r="E31662" s="3"/>
      <c r="F31662" s="3"/>
      <c r="G31662" s="3"/>
      <c r="H31662" s="3"/>
      <c r="I31662" s="3"/>
      <c r="J31662" s="3"/>
      <c r="K31662" s="3"/>
      <c r="L31662" s="3"/>
      <c r="M31662" s="3"/>
      <c r="N31662" s="3"/>
    </row>
    <row r="31663">
      <c r="A31663" s="3"/>
      <c r="B31663" s="3"/>
      <c r="C31663" s="3"/>
      <c r="D31663" s="3"/>
      <c r="E31663" s="3"/>
      <c r="F31663" s="3"/>
      <c r="G31663" s="3"/>
      <c r="H31663" s="3"/>
      <c r="I31663" s="3"/>
      <c r="J31663" s="3"/>
      <c r="K31663" s="3"/>
      <c r="L31663" s="3"/>
      <c r="M31663" s="3"/>
      <c r="N31663" s="3"/>
    </row>
    <row r="31664">
      <c r="A31664" s="3"/>
      <c r="B31664" s="3"/>
      <c r="C31664" s="3"/>
      <c r="D31664" s="3"/>
      <c r="E31664" s="3"/>
      <c r="F31664" s="3"/>
      <c r="G31664" s="3"/>
      <c r="H31664" s="3"/>
      <c r="I31664" s="3"/>
      <c r="J31664" s="3"/>
      <c r="K31664" s="3"/>
      <c r="L31664" s="3"/>
      <c r="M31664" s="3"/>
      <c r="N31664" s="3"/>
    </row>
    <row r="31665">
      <c r="A31665" s="3"/>
      <c r="B31665" s="3"/>
      <c r="C31665" s="3"/>
      <c r="D31665" s="3"/>
      <c r="E31665" s="3"/>
      <c r="F31665" s="3"/>
      <c r="G31665" s="3"/>
      <c r="H31665" s="3"/>
      <c r="I31665" s="3"/>
      <c r="J31665" s="3"/>
      <c r="K31665" s="3"/>
      <c r="L31665" s="3"/>
      <c r="M31665" s="3"/>
      <c r="N31665" s="3"/>
    </row>
    <row r="31666">
      <c r="A31666" s="3"/>
      <c r="B31666" s="3"/>
      <c r="C31666" s="3"/>
      <c r="D31666" s="3"/>
      <c r="E31666" s="3"/>
      <c r="F31666" s="3"/>
      <c r="G31666" s="3"/>
      <c r="H31666" s="3"/>
      <c r="I31666" s="3"/>
      <c r="J31666" s="3"/>
      <c r="K31666" s="3"/>
      <c r="L31666" s="3"/>
      <c r="M31666" s="3"/>
      <c r="N31666" s="3"/>
    </row>
    <row r="31667">
      <c r="A31667" s="3"/>
      <c r="B31667" s="3"/>
      <c r="C31667" s="3"/>
      <c r="D31667" s="3"/>
      <c r="E31667" s="3"/>
      <c r="F31667" s="3"/>
      <c r="G31667" s="3"/>
      <c r="H31667" s="3"/>
      <c r="I31667" s="3"/>
      <c r="J31667" s="3"/>
      <c r="K31667" s="3"/>
      <c r="L31667" s="3"/>
      <c r="M31667" s="3"/>
      <c r="N31667" s="3"/>
    </row>
    <row r="31668">
      <c r="A31668" s="3"/>
      <c r="B31668" s="3"/>
      <c r="C31668" s="3"/>
      <c r="D31668" s="3"/>
      <c r="E31668" s="3"/>
      <c r="F31668" s="3"/>
      <c r="G31668" s="3"/>
      <c r="H31668" s="3"/>
      <c r="I31668" s="3"/>
      <c r="J31668" s="3"/>
      <c r="K31668" s="3"/>
      <c r="L31668" s="3"/>
      <c r="M31668" s="3"/>
      <c r="N31668" s="3"/>
    </row>
    <row r="31669">
      <c r="A31669" s="3"/>
      <c r="B31669" s="3"/>
      <c r="C31669" s="3"/>
      <c r="D31669" s="3"/>
      <c r="E31669" s="3"/>
      <c r="F31669" s="3"/>
      <c r="G31669" s="3"/>
      <c r="H31669" s="3"/>
      <c r="I31669" s="3"/>
      <c r="J31669" s="3"/>
      <c r="K31669" s="3"/>
      <c r="L31669" s="3"/>
      <c r="M31669" s="3"/>
      <c r="N31669" s="3"/>
    </row>
    <row r="31670">
      <c r="A31670" s="3"/>
      <c r="B31670" s="3"/>
      <c r="C31670" s="3"/>
      <c r="D31670" s="3"/>
      <c r="E31670" s="3"/>
      <c r="F31670" s="3"/>
      <c r="G31670" s="3"/>
      <c r="H31670" s="3"/>
      <c r="I31670" s="3"/>
      <c r="J31670" s="3"/>
      <c r="K31670" s="3"/>
      <c r="L31670" s="3"/>
      <c r="M31670" s="3"/>
      <c r="N31670" s="3"/>
    </row>
    <row r="31671">
      <c r="A31671" s="3"/>
      <c r="B31671" s="3"/>
      <c r="C31671" s="3"/>
      <c r="D31671" s="3"/>
      <c r="E31671" s="3"/>
      <c r="F31671" s="3"/>
      <c r="G31671" s="3"/>
      <c r="H31671" s="3"/>
      <c r="I31671" s="3"/>
      <c r="J31671" s="3"/>
      <c r="K31671" s="3"/>
      <c r="L31671" s="3"/>
      <c r="M31671" s="3"/>
      <c r="N31671" s="3"/>
    </row>
    <row r="31672">
      <c r="A31672" s="3"/>
      <c r="B31672" s="3"/>
      <c r="C31672" s="3"/>
      <c r="D31672" s="3"/>
      <c r="E31672" s="3"/>
      <c r="F31672" s="3"/>
      <c r="G31672" s="3"/>
      <c r="H31672" s="3"/>
      <c r="I31672" s="3"/>
      <c r="J31672" s="3"/>
      <c r="K31672" s="3"/>
      <c r="L31672" s="3"/>
      <c r="M31672" s="3"/>
      <c r="N31672" s="3"/>
    </row>
    <row r="31673">
      <c r="A31673" s="3"/>
      <c r="B31673" s="3"/>
      <c r="C31673" s="3"/>
      <c r="D31673" s="3"/>
      <c r="E31673" s="3"/>
      <c r="F31673" s="3"/>
      <c r="G31673" s="3"/>
      <c r="H31673" s="3"/>
      <c r="I31673" s="3"/>
      <c r="J31673" s="3"/>
      <c r="K31673" s="3"/>
      <c r="L31673" s="3"/>
      <c r="M31673" s="3"/>
      <c r="N31673" s="3"/>
    </row>
    <row r="31674">
      <c r="A31674" s="3"/>
      <c r="B31674" s="3"/>
      <c r="C31674" s="3"/>
      <c r="D31674" s="3"/>
      <c r="E31674" s="3"/>
      <c r="F31674" s="3"/>
      <c r="G31674" s="3"/>
      <c r="H31674" s="3"/>
      <c r="I31674" s="3"/>
      <c r="J31674" s="3"/>
      <c r="K31674" s="3"/>
      <c r="L31674" s="3"/>
      <c r="M31674" s="3"/>
      <c r="N31674" s="3"/>
    </row>
    <row r="31675">
      <c r="A31675" s="3"/>
      <c r="B31675" s="3"/>
      <c r="C31675" s="3"/>
      <c r="D31675" s="3"/>
      <c r="E31675" s="3"/>
      <c r="F31675" s="3"/>
      <c r="G31675" s="3"/>
      <c r="H31675" s="3"/>
      <c r="I31675" s="3"/>
      <c r="J31675" s="3"/>
      <c r="K31675" s="3"/>
      <c r="L31675" s="3"/>
      <c r="M31675" s="3"/>
      <c r="N31675" s="3"/>
    </row>
    <row r="31676">
      <c r="A31676" s="3"/>
      <c r="B31676" s="3"/>
      <c r="C31676" s="3"/>
      <c r="D31676" s="3"/>
      <c r="E31676" s="3"/>
      <c r="F31676" s="3"/>
      <c r="G31676" s="3"/>
      <c r="H31676" s="3"/>
      <c r="I31676" s="3"/>
      <c r="J31676" s="3"/>
      <c r="K31676" s="3"/>
      <c r="L31676" s="3"/>
      <c r="M31676" s="3"/>
      <c r="N31676" s="3"/>
    </row>
    <row r="31677">
      <c r="A31677" s="3"/>
      <c r="B31677" s="3"/>
      <c r="C31677" s="3"/>
      <c r="D31677" s="3"/>
      <c r="E31677" s="3"/>
      <c r="F31677" s="3"/>
      <c r="G31677" s="3"/>
      <c r="H31677" s="3"/>
      <c r="I31677" s="3"/>
      <c r="J31677" s="3"/>
      <c r="K31677" s="3"/>
      <c r="L31677" s="3"/>
      <c r="M31677" s="3"/>
      <c r="N31677" s="3"/>
    </row>
    <row r="31678">
      <c r="A31678" s="3"/>
      <c r="B31678" s="3"/>
      <c r="C31678" s="3"/>
      <c r="D31678" s="3"/>
      <c r="E31678" s="3"/>
      <c r="F31678" s="3"/>
      <c r="G31678" s="3"/>
      <c r="H31678" s="3"/>
      <c r="I31678" s="3"/>
      <c r="J31678" s="3"/>
      <c r="K31678" s="3"/>
      <c r="L31678" s="3"/>
      <c r="M31678" s="3"/>
      <c r="N31678" s="3"/>
    </row>
    <row r="31679">
      <c r="A31679" s="3"/>
      <c r="B31679" s="3"/>
      <c r="C31679" s="3"/>
      <c r="D31679" s="3"/>
      <c r="E31679" s="3"/>
      <c r="F31679" s="3"/>
      <c r="G31679" s="3"/>
      <c r="H31679" s="3"/>
      <c r="I31679" s="3"/>
      <c r="J31679" s="3"/>
      <c r="K31679" s="3"/>
      <c r="L31679" s="3"/>
      <c r="M31679" s="3"/>
      <c r="N31679" s="3"/>
    </row>
    <row r="31680">
      <c r="A31680" s="3"/>
      <c r="B31680" s="3"/>
      <c r="C31680" s="3"/>
      <c r="D31680" s="3"/>
      <c r="E31680" s="3"/>
      <c r="F31680" s="3"/>
      <c r="G31680" s="3"/>
      <c r="H31680" s="3"/>
      <c r="I31680" s="3"/>
      <c r="J31680" s="3"/>
      <c r="K31680" s="3"/>
      <c r="L31680" s="3"/>
      <c r="M31680" s="3"/>
      <c r="N31680" s="3"/>
    </row>
    <row r="31681">
      <c r="A31681" s="3"/>
      <c r="B31681" s="3"/>
      <c r="C31681" s="3"/>
      <c r="D31681" s="3"/>
      <c r="E31681" s="3"/>
      <c r="F31681" s="3"/>
      <c r="G31681" s="3"/>
      <c r="H31681" s="3"/>
      <c r="I31681" s="3"/>
      <c r="J31681" s="3"/>
      <c r="K31681" s="3"/>
      <c r="L31681" s="3"/>
      <c r="M31681" s="3"/>
      <c r="N31681" s="3"/>
    </row>
    <row r="31682">
      <c r="A31682" s="3"/>
      <c r="B31682" s="3"/>
      <c r="C31682" s="3"/>
      <c r="D31682" s="3"/>
      <c r="E31682" s="3"/>
      <c r="F31682" s="3"/>
      <c r="G31682" s="3"/>
      <c r="H31682" s="3"/>
      <c r="I31682" s="3"/>
      <c r="J31682" s="3"/>
      <c r="K31682" s="3"/>
      <c r="L31682" s="3"/>
      <c r="M31682" s="3"/>
      <c r="N31682" s="3"/>
    </row>
    <row r="31683">
      <c r="A31683" s="3"/>
      <c r="B31683" s="3"/>
      <c r="C31683" s="3"/>
      <c r="D31683" s="3"/>
      <c r="E31683" s="3"/>
      <c r="F31683" s="3"/>
      <c r="G31683" s="3"/>
      <c r="H31683" s="3"/>
      <c r="I31683" s="3"/>
      <c r="J31683" s="3"/>
      <c r="K31683" s="3"/>
      <c r="L31683" s="3"/>
      <c r="M31683" s="3"/>
      <c r="N31683" s="3"/>
    </row>
    <row r="31684">
      <c r="A31684" s="3"/>
      <c r="B31684" s="3"/>
      <c r="C31684" s="3"/>
      <c r="D31684" s="3"/>
      <c r="E31684" s="3"/>
      <c r="F31684" s="3"/>
      <c r="G31684" s="3"/>
      <c r="H31684" s="3"/>
      <c r="I31684" s="3"/>
      <c r="J31684" s="3"/>
      <c r="K31684" s="3"/>
      <c r="L31684" s="3"/>
      <c r="M31684" s="3"/>
      <c r="N31684" s="3"/>
    </row>
    <row r="31685">
      <c r="A31685" s="3"/>
      <c r="B31685" s="3"/>
      <c r="C31685" s="3"/>
      <c r="D31685" s="3"/>
      <c r="E31685" s="3"/>
      <c r="F31685" s="3"/>
      <c r="G31685" s="3"/>
      <c r="H31685" s="3"/>
      <c r="I31685" s="3"/>
      <c r="J31685" s="3"/>
      <c r="K31685" s="3"/>
      <c r="L31685" s="3"/>
      <c r="M31685" s="3"/>
      <c r="N31685" s="3"/>
    </row>
    <row r="31686">
      <c r="A31686" s="3"/>
      <c r="B31686" s="3"/>
      <c r="C31686" s="3"/>
      <c r="D31686" s="3"/>
      <c r="E31686" s="3"/>
      <c r="F31686" s="3"/>
      <c r="G31686" s="3"/>
      <c r="H31686" s="3"/>
      <c r="I31686" s="3"/>
      <c r="J31686" s="3"/>
      <c r="K31686" s="3"/>
      <c r="L31686" s="3"/>
      <c r="M31686" s="3"/>
      <c r="N31686" s="3"/>
    </row>
    <row r="31687">
      <c r="A31687" s="3"/>
      <c r="B31687" s="3"/>
      <c r="C31687" s="3"/>
      <c r="D31687" s="3"/>
      <c r="E31687" s="3"/>
      <c r="F31687" s="3"/>
      <c r="G31687" s="3"/>
      <c r="H31687" s="3"/>
      <c r="I31687" s="3"/>
      <c r="J31687" s="3"/>
      <c r="K31687" s="3"/>
      <c r="L31687" s="3"/>
      <c r="M31687" s="3"/>
      <c r="N31687" s="3"/>
    </row>
    <row r="31688">
      <c r="A31688" s="3"/>
      <c r="B31688" s="3"/>
      <c r="C31688" s="3"/>
      <c r="D31688" s="3"/>
      <c r="E31688" s="3"/>
      <c r="F31688" s="3"/>
      <c r="G31688" s="3"/>
      <c r="H31688" s="3"/>
      <c r="I31688" s="3"/>
      <c r="J31688" s="3"/>
      <c r="K31688" s="3"/>
      <c r="L31688" s="3"/>
      <c r="M31688" s="3"/>
      <c r="N31688" s="3"/>
    </row>
    <row r="31689">
      <c r="A31689" s="3"/>
      <c r="B31689" s="3"/>
      <c r="C31689" s="3"/>
      <c r="D31689" s="3"/>
      <c r="E31689" s="3"/>
      <c r="F31689" s="3"/>
      <c r="G31689" s="3"/>
      <c r="H31689" s="3"/>
      <c r="I31689" s="3"/>
      <c r="J31689" s="3"/>
      <c r="K31689" s="3"/>
      <c r="L31689" s="3"/>
      <c r="M31689" s="3"/>
      <c r="N31689" s="3"/>
    </row>
    <row r="31690">
      <c r="A31690" s="3"/>
      <c r="B31690" s="3"/>
      <c r="C31690" s="3"/>
      <c r="D31690" s="3"/>
      <c r="E31690" s="3"/>
      <c r="F31690" s="3"/>
      <c r="G31690" s="3"/>
      <c r="H31690" s="3"/>
      <c r="I31690" s="3"/>
      <c r="J31690" s="3"/>
      <c r="K31690" s="3"/>
      <c r="L31690" s="3"/>
      <c r="M31690" s="3"/>
      <c r="N31690" s="3"/>
    </row>
    <row r="31691">
      <c r="A31691" s="3"/>
      <c r="B31691" s="3"/>
      <c r="C31691" s="3"/>
      <c r="D31691" s="3"/>
      <c r="E31691" s="3"/>
      <c r="F31691" s="3"/>
      <c r="G31691" s="3"/>
      <c r="H31691" s="3"/>
      <c r="I31691" s="3"/>
      <c r="J31691" s="3"/>
      <c r="K31691" s="3"/>
      <c r="L31691" s="3"/>
      <c r="M31691" s="3"/>
      <c r="N31691" s="3"/>
    </row>
    <row r="31692">
      <c r="A31692" s="3"/>
      <c r="B31692" s="3"/>
      <c r="C31692" s="3"/>
      <c r="D31692" s="3"/>
      <c r="E31692" s="3"/>
      <c r="F31692" s="3"/>
      <c r="G31692" s="3"/>
      <c r="H31692" s="3"/>
      <c r="I31692" s="3"/>
      <c r="J31692" s="3"/>
      <c r="K31692" s="3"/>
      <c r="L31692" s="3"/>
      <c r="M31692" s="3"/>
      <c r="N31692" s="3"/>
    </row>
    <row r="31693">
      <c r="A31693" s="3"/>
      <c r="B31693" s="3"/>
      <c r="C31693" s="3"/>
      <c r="D31693" s="3"/>
      <c r="E31693" s="3"/>
      <c r="F31693" s="3"/>
      <c r="G31693" s="3"/>
      <c r="H31693" s="3"/>
      <c r="I31693" s="3"/>
      <c r="J31693" s="3"/>
      <c r="K31693" s="3"/>
      <c r="L31693" s="3"/>
      <c r="M31693" s="3"/>
      <c r="N31693" s="3"/>
    </row>
    <row r="31694">
      <c r="A31694" s="3"/>
      <c r="B31694" s="3"/>
      <c r="C31694" s="3"/>
      <c r="D31694" s="3"/>
      <c r="E31694" s="3"/>
      <c r="F31694" s="3"/>
      <c r="G31694" s="3"/>
      <c r="H31694" s="3"/>
      <c r="I31694" s="3"/>
      <c r="J31694" s="3"/>
      <c r="K31694" s="3"/>
      <c r="L31694" s="3"/>
      <c r="M31694" s="3"/>
      <c r="N31694" s="3"/>
    </row>
    <row r="31695">
      <c r="A31695" s="3"/>
      <c r="B31695" s="3"/>
      <c r="C31695" s="3"/>
      <c r="D31695" s="3"/>
      <c r="E31695" s="3"/>
      <c r="F31695" s="3"/>
      <c r="G31695" s="3"/>
      <c r="H31695" s="3"/>
      <c r="I31695" s="3"/>
      <c r="J31695" s="3"/>
      <c r="K31695" s="3"/>
      <c r="L31695" s="3"/>
      <c r="M31695" s="3"/>
      <c r="N31695" s="3"/>
    </row>
    <row r="31696">
      <c r="A31696" s="3"/>
      <c r="B31696" s="3"/>
      <c r="C31696" s="3"/>
      <c r="D31696" s="3"/>
      <c r="E31696" s="3"/>
      <c r="F31696" s="3"/>
      <c r="G31696" s="3"/>
      <c r="H31696" s="3"/>
      <c r="I31696" s="3"/>
      <c r="J31696" s="3"/>
      <c r="K31696" s="3"/>
      <c r="L31696" s="3"/>
      <c r="M31696" s="3"/>
      <c r="N31696" s="3"/>
    </row>
    <row r="31697">
      <c r="A31697" s="3"/>
      <c r="B31697" s="3"/>
      <c r="C31697" s="3"/>
      <c r="D31697" s="3"/>
      <c r="E31697" s="3"/>
      <c r="F31697" s="3"/>
      <c r="G31697" s="3"/>
      <c r="H31697" s="3"/>
      <c r="I31697" s="3"/>
      <c r="J31697" s="3"/>
      <c r="K31697" s="3"/>
      <c r="L31697" s="3"/>
      <c r="M31697" s="3"/>
      <c r="N31697" s="3"/>
    </row>
    <row r="31698">
      <c r="A31698" s="3"/>
      <c r="B31698" s="3"/>
      <c r="C31698" s="3"/>
      <c r="D31698" s="3"/>
      <c r="E31698" s="3"/>
      <c r="F31698" s="3"/>
      <c r="G31698" s="3"/>
      <c r="H31698" s="3"/>
      <c r="I31698" s="3"/>
      <c r="J31698" s="3"/>
      <c r="K31698" s="3"/>
      <c r="L31698" s="3"/>
      <c r="M31698" s="3"/>
      <c r="N31698" s="3"/>
    </row>
    <row r="31699">
      <c r="A31699" s="3"/>
      <c r="B31699" s="3"/>
      <c r="C31699" s="3"/>
      <c r="D31699" s="3"/>
      <c r="E31699" s="3"/>
      <c r="F31699" s="3"/>
      <c r="G31699" s="3"/>
      <c r="H31699" s="3"/>
      <c r="I31699" s="3"/>
      <c r="J31699" s="3"/>
      <c r="K31699" s="3"/>
      <c r="L31699" s="3"/>
      <c r="M31699" s="3"/>
      <c r="N31699" s="3"/>
    </row>
    <row r="31700">
      <c r="A31700" s="3"/>
      <c r="B31700" s="3"/>
      <c r="C31700" s="3"/>
      <c r="D31700" s="3"/>
      <c r="E31700" s="3"/>
      <c r="F31700" s="3"/>
      <c r="G31700" s="3"/>
      <c r="H31700" s="3"/>
      <c r="I31700" s="3"/>
      <c r="J31700" s="3"/>
      <c r="K31700" s="3"/>
      <c r="L31700" s="3"/>
      <c r="M31700" s="3"/>
      <c r="N31700" s="3"/>
    </row>
    <row r="31701">
      <c r="A31701" s="3"/>
      <c r="B31701" s="3"/>
      <c r="C31701" s="3"/>
      <c r="D31701" s="3"/>
      <c r="E31701" s="3"/>
      <c r="F31701" s="3"/>
      <c r="G31701" s="3"/>
      <c r="H31701" s="3"/>
      <c r="I31701" s="3"/>
      <c r="J31701" s="3"/>
      <c r="K31701" s="3"/>
      <c r="L31701" s="3"/>
      <c r="M31701" s="3"/>
      <c r="N31701" s="3"/>
    </row>
    <row r="31702">
      <c r="A31702" s="3"/>
      <c r="B31702" s="3"/>
      <c r="C31702" s="3"/>
      <c r="D31702" s="3"/>
      <c r="E31702" s="3"/>
      <c r="F31702" s="3"/>
      <c r="G31702" s="3"/>
      <c r="H31702" s="3"/>
      <c r="I31702" s="3"/>
      <c r="J31702" s="3"/>
      <c r="K31702" s="3"/>
      <c r="L31702" s="3"/>
      <c r="M31702" s="3"/>
      <c r="N31702" s="3"/>
    </row>
    <row r="31703">
      <c r="A31703" s="3"/>
      <c r="B31703" s="3"/>
      <c r="C31703" s="3"/>
      <c r="D31703" s="3"/>
      <c r="E31703" s="3"/>
      <c r="F31703" s="3"/>
      <c r="G31703" s="3"/>
      <c r="H31703" s="3"/>
      <c r="I31703" s="3"/>
      <c r="J31703" s="3"/>
      <c r="K31703" s="3"/>
      <c r="L31703" s="3"/>
      <c r="M31703" s="3"/>
      <c r="N31703" s="3"/>
    </row>
    <row r="31704">
      <c r="A31704" s="3"/>
      <c r="B31704" s="3"/>
      <c r="C31704" s="3"/>
      <c r="D31704" s="3"/>
      <c r="E31704" s="3"/>
      <c r="F31704" s="3"/>
      <c r="G31704" s="3"/>
      <c r="H31704" s="3"/>
      <c r="I31704" s="3"/>
      <c r="J31704" s="3"/>
      <c r="K31704" s="3"/>
      <c r="L31704" s="3"/>
      <c r="M31704" s="3"/>
      <c r="N31704" s="3"/>
    </row>
    <row r="31705">
      <c r="A31705" s="3"/>
      <c r="B31705" s="3"/>
      <c r="C31705" s="3"/>
      <c r="D31705" s="3"/>
      <c r="E31705" s="3"/>
      <c r="F31705" s="3"/>
      <c r="G31705" s="3"/>
      <c r="H31705" s="3"/>
      <c r="I31705" s="3"/>
      <c r="J31705" s="3"/>
      <c r="K31705" s="3"/>
      <c r="L31705" s="3"/>
      <c r="M31705" s="3"/>
      <c r="N31705" s="3"/>
    </row>
    <row r="31706">
      <c r="A31706" s="3"/>
      <c r="B31706" s="3"/>
      <c r="C31706" s="3"/>
      <c r="D31706" s="3"/>
      <c r="E31706" s="3"/>
      <c r="F31706" s="3"/>
      <c r="G31706" s="3"/>
      <c r="H31706" s="3"/>
      <c r="I31706" s="3"/>
      <c r="J31706" s="3"/>
      <c r="K31706" s="3"/>
      <c r="L31706" s="3"/>
      <c r="M31706" s="3"/>
      <c r="N31706" s="3"/>
    </row>
    <row r="31707">
      <c r="A31707" s="3"/>
      <c r="B31707" s="3"/>
      <c r="C31707" s="3"/>
      <c r="D31707" s="3"/>
      <c r="E31707" s="3"/>
      <c r="F31707" s="3"/>
      <c r="G31707" s="3"/>
      <c r="H31707" s="3"/>
      <c r="I31707" s="3"/>
      <c r="J31707" s="3"/>
      <c r="K31707" s="3"/>
      <c r="L31707" s="3"/>
      <c r="M31707" s="3"/>
      <c r="N31707" s="3"/>
    </row>
    <row r="31708">
      <c r="A31708" s="3"/>
      <c r="B31708" s="3"/>
      <c r="C31708" s="3"/>
      <c r="D31708" s="3"/>
      <c r="E31708" s="3"/>
      <c r="F31708" s="3"/>
      <c r="G31708" s="3"/>
      <c r="H31708" s="3"/>
      <c r="I31708" s="3"/>
      <c r="J31708" s="3"/>
      <c r="K31708" s="3"/>
      <c r="L31708" s="3"/>
      <c r="M31708" s="3"/>
      <c r="N31708" s="3"/>
    </row>
    <row r="31709">
      <c r="A31709" s="3"/>
      <c r="B31709" s="3"/>
      <c r="C31709" s="3"/>
      <c r="D31709" s="3"/>
      <c r="E31709" s="3"/>
      <c r="F31709" s="3"/>
      <c r="G31709" s="3"/>
      <c r="H31709" s="3"/>
      <c r="I31709" s="3"/>
      <c r="J31709" s="3"/>
      <c r="K31709" s="3"/>
      <c r="L31709" s="3"/>
      <c r="M31709" s="3"/>
      <c r="N31709" s="3"/>
    </row>
    <row r="31710">
      <c r="A31710" s="3"/>
      <c r="B31710" s="3"/>
      <c r="C31710" s="3"/>
      <c r="D31710" s="3"/>
      <c r="E31710" s="3"/>
      <c r="F31710" s="3"/>
      <c r="G31710" s="3"/>
      <c r="H31710" s="3"/>
      <c r="I31710" s="3"/>
      <c r="J31710" s="3"/>
      <c r="K31710" s="3"/>
      <c r="L31710" s="3"/>
      <c r="M31710" s="3"/>
      <c r="N31710" s="3"/>
    </row>
    <row r="31711">
      <c r="A31711" s="3"/>
      <c r="B31711" s="3"/>
      <c r="C31711" s="3"/>
      <c r="D31711" s="3"/>
      <c r="E31711" s="3"/>
      <c r="F31711" s="3"/>
      <c r="G31711" s="3"/>
      <c r="H31711" s="3"/>
      <c r="I31711" s="3"/>
      <c r="J31711" s="3"/>
      <c r="K31711" s="3"/>
      <c r="L31711" s="3"/>
      <c r="M31711" s="3"/>
      <c r="N31711" s="3"/>
    </row>
    <row r="31712">
      <c r="A31712" s="3"/>
      <c r="B31712" s="3"/>
      <c r="C31712" s="3"/>
      <c r="D31712" s="3"/>
      <c r="E31712" s="3"/>
      <c r="F31712" s="3"/>
      <c r="G31712" s="3"/>
      <c r="H31712" s="3"/>
      <c r="I31712" s="3"/>
      <c r="J31712" s="3"/>
      <c r="K31712" s="3"/>
      <c r="L31712" s="3"/>
      <c r="M31712" s="3"/>
      <c r="N31712" s="3"/>
    </row>
    <row r="31713">
      <c r="A31713" s="3"/>
      <c r="B31713" s="3"/>
      <c r="C31713" s="3"/>
      <c r="D31713" s="3"/>
      <c r="E31713" s="3"/>
      <c r="F31713" s="3"/>
      <c r="G31713" s="3"/>
      <c r="H31713" s="3"/>
      <c r="I31713" s="3"/>
      <c r="J31713" s="3"/>
      <c r="K31713" s="3"/>
      <c r="L31713" s="3"/>
      <c r="M31713" s="3"/>
      <c r="N31713" s="3"/>
    </row>
    <row r="31714">
      <c r="A31714" s="3"/>
      <c r="B31714" s="3"/>
      <c r="C31714" s="3"/>
      <c r="D31714" s="3"/>
      <c r="E31714" s="3"/>
      <c r="F31714" s="3"/>
      <c r="G31714" s="3"/>
      <c r="H31714" s="3"/>
      <c r="I31714" s="3"/>
      <c r="J31714" s="3"/>
      <c r="K31714" s="3"/>
      <c r="L31714" s="3"/>
      <c r="M31714" s="3"/>
      <c r="N31714" s="3"/>
    </row>
    <row r="31715">
      <c r="A31715" s="3"/>
      <c r="B31715" s="3"/>
      <c r="C31715" s="3"/>
      <c r="D31715" s="3"/>
      <c r="E31715" s="3"/>
      <c r="F31715" s="3"/>
      <c r="G31715" s="3"/>
      <c r="H31715" s="3"/>
      <c r="I31715" s="3"/>
      <c r="J31715" s="3"/>
      <c r="K31715" s="3"/>
      <c r="L31715" s="3"/>
      <c r="M31715" s="3"/>
      <c r="N31715" s="3"/>
    </row>
    <row r="31716">
      <c r="A31716" s="3"/>
      <c r="B31716" s="3"/>
      <c r="C31716" s="3"/>
      <c r="D31716" s="3"/>
      <c r="E31716" s="3"/>
      <c r="F31716" s="3"/>
      <c r="G31716" s="3"/>
      <c r="H31716" s="3"/>
      <c r="I31716" s="3"/>
      <c r="J31716" s="3"/>
      <c r="K31716" s="3"/>
      <c r="L31716" s="3"/>
      <c r="M31716" s="3"/>
      <c r="N31716" s="3"/>
    </row>
    <row r="31717">
      <c r="A31717" s="3"/>
      <c r="B31717" s="3"/>
      <c r="C31717" s="3"/>
      <c r="D31717" s="3"/>
      <c r="E31717" s="3"/>
      <c r="F31717" s="3"/>
      <c r="G31717" s="3"/>
      <c r="H31717" s="3"/>
      <c r="I31717" s="3"/>
      <c r="J31717" s="3"/>
      <c r="K31717" s="3"/>
      <c r="L31717" s="3"/>
      <c r="M31717" s="3"/>
      <c r="N31717" s="3"/>
    </row>
    <row r="31718">
      <c r="A31718" s="3"/>
      <c r="B31718" s="3"/>
      <c r="C31718" s="3"/>
      <c r="D31718" s="3"/>
      <c r="E31718" s="3"/>
      <c r="F31718" s="3"/>
      <c r="G31718" s="3"/>
      <c r="H31718" s="3"/>
      <c r="I31718" s="3"/>
      <c r="J31718" s="3"/>
      <c r="K31718" s="3"/>
      <c r="L31718" s="3"/>
      <c r="M31718" s="3"/>
      <c r="N31718" s="3"/>
    </row>
    <row r="31719">
      <c r="A31719" s="3"/>
      <c r="B31719" s="3"/>
      <c r="C31719" s="3"/>
      <c r="D31719" s="3"/>
      <c r="E31719" s="3"/>
      <c r="F31719" s="3"/>
      <c r="G31719" s="3"/>
      <c r="H31719" s="3"/>
      <c r="I31719" s="3"/>
      <c r="J31719" s="3"/>
      <c r="K31719" s="3"/>
      <c r="L31719" s="3"/>
      <c r="M31719" s="3"/>
      <c r="N31719" s="3"/>
    </row>
    <row r="31720">
      <c r="A31720" s="3"/>
      <c r="B31720" s="3"/>
      <c r="C31720" s="3"/>
      <c r="D31720" s="3"/>
      <c r="E31720" s="3"/>
      <c r="F31720" s="3"/>
      <c r="G31720" s="3"/>
      <c r="H31720" s="3"/>
      <c r="I31720" s="3"/>
      <c r="J31720" s="3"/>
      <c r="K31720" s="3"/>
      <c r="L31720" s="3"/>
      <c r="M31720" s="3"/>
      <c r="N31720" s="3"/>
    </row>
    <row r="31721">
      <c r="A31721" s="3"/>
      <c r="B31721" s="3"/>
      <c r="C31721" s="3"/>
      <c r="D31721" s="3"/>
      <c r="E31721" s="3"/>
      <c r="F31721" s="3"/>
      <c r="G31721" s="3"/>
      <c r="H31721" s="3"/>
      <c r="I31721" s="3"/>
      <c r="J31721" s="3"/>
      <c r="K31721" s="3"/>
      <c r="L31721" s="3"/>
      <c r="M31721" s="3"/>
      <c r="N31721" s="3"/>
    </row>
    <row r="31722">
      <c r="A31722" s="3"/>
      <c r="B31722" s="3"/>
      <c r="C31722" s="3"/>
      <c r="D31722" s="3"/>
      <c r="E31722" s="3"/>
      <c r="F31722" s="3"/>
      <c r="G31722" s="3"/>
      <c r="H31722" s="3"/>
      <c r="I31722" s="3"/>
      <c r="J31722" s="3"/>
      <c r="K31722" s="3"/>
      <c r="L31722" s="3"/>
      <c r="M31722" s="3"/>
      <c r="N31722" s="3"/>
    </row>
    <row r="31723">
      <c r="A31723" s="3"/>
      <c r="B31723" s="3"/>
      <c r="C31723" s="3"/>
      <c r="D31723" s="3"/>
      <c r="E31723" s="3"/>
      <c r="F31723" s="3"/>
      <c r="G31723" s="3"/>
      <c r="H31723" s="3"/>
      <c r="I31723" s="3"/>
      <c r="J31723" s="3"/>
      <c r="K31723" s="3"/>
      <c r="L31723" s="3"/>
      <c r="M31723" s="3"/>
      <c r="N31723" s="3"/>
    </row>
    <row r="31724">
      <c r="A31724" s="3"/>
      <c r="B31724" s="3"/>
      <c r="C31724" s="3"/>
      <c r="D31724" s="3"/>
      <c r="E31724" s="3"/>
      <c r="F31724" s="3"/>
      <c r="G31724" s="3"/>
      <c r="H31724" s="3"/>
      <c r="I31724" s="3"/>
      <c r="J31724" s="3"/>
      <c r="K31724" s="3"/>
      <c r="L31724" s="3"/>
      <c r="M31724" s="3"/>
      <c r="N31724" s="3"/>
    </row>
    <row r="31725">
      <c r="A31725" s="3"/>
      <c r="B31725" s="3"/>
      <c r="C31725" s="3"/>
      <c r="D31725" s="3"/>
      <c r="E31725" s="3"/>
      <c r="F31725" s="3"/>
      <c r="G31725" s="3"/>
      <c r="H31725" s="3"/>
      <c r="I31725" s="3"/>
      <c r="J31725" s="3"/>
      <c r="K31725" s="3"/>
      <c r="L31725" s="3"/>
      <c r="M31725" s="3"/>
      <c r="N31725" s="3"/>
    </row>
    <row r="31726">
      <c r="A31726" s="3"/>
      <c r="B31726" s="3"/>
      <c r="C31726" s="3"/>
      <c r="D31726" s="3"/>
      <c r="E31726" s="3"/>
      <c r="F31726" s="3"/>
      <c r="G31726" s="3"/>
      <c r="H31726" s="3"/>
      <c r="I31726" s="3"/>
      <c r="J31726" s="3"/>
      <c r="K31726" s="3"/>
      <c r="L31726" s="3"/>
      <c r="M31726" s="3"/>
      <c r="N31726" s="3"/>
    </row>
    <row r="31727">
      <c r="A31727" s="3"/>
      <c r="B31727" s="3"/>
      <c r="C31727" s="3"/>
      <c r="D31727" s="3"/>
      <c r="E31727" s="3"/>
      <c r="F31727" s="3"/>
      <c r="G31727" s="3"/>
      <c r="H31727" s="3"/>
      <c r="I31727" s="3"/>
      <c r="J31727" s="3"/>
      <c r="K31727" s="3"/>
      <c r="L31727" s="3"/>
      <c r="M31727" s="3"/>
      <c r="N31727" s="3"/>
    </row>
    <row r="31728">
      <c r="A31728" s="3"/>
      <c r="B31728" s="3"/>
      <c r="C31728" s="3"/>
      <c r="D31728" s="3"/>
      <c r="E31728" s="3"/>
      <c r="F31728" s="3"/>
      <c r="G31728" s="3"/>
      <c r="H31728" s="3"/>
      <c r="I31728" s="3"/>
      <c r="J31728" s="3"/>
      <c r="K31728" s="3"/>
      <c r="L31728" s="3"/>
      <c r="M31728" s="3"/>
      <c r="N31728" s="3"/>
    </row>
    <row r="31729">
      <c r="A31729" s="3"/>
      <c r="B31729" s="3"/>
      <c r="C31729" s="3"/>
      <c r="D31729" s="3"/>
      <c r="E31729" s="3"/>
      <c r="F31729" s="3"/>
      <c r="G31729" s="3"/>
      <c r="H31729" s="3"/>
      <c r="I31729" s="3"/>
      <c r="J31729" s="3"/>
      <c r="K31729" s="3"/>
      <c r="L31729" s="3"/>
      <c r="M31729" s="3"/>
      <c r="N31729" s="3"/>
    </row>
    <row r="31730">
      <c r="A31730" s="3"/>
      <c r="B31730" s="3"/>
      <c r="C31730" s="3"/>
      <c r="D31730" s="3"/>
      <c r="E31730" s="3"/>
      <c r="F31730" s="3"/>
      <c r="G31730" s="3"/>
      <c r="H31730" s="3"/>
      <c r="I31730" s="3"/>
      <c r="J31730" s="3"/>
      <c r="K31730" s="3"/>
      <c r="L31730" s="3"/>
      <c r="M31730" s="3"/>
      <c r="N31730" s="3"/>
    </row>
    <row r="31731">
      <c r="A31731" s="3"/>
      <c r="B31731" s="3"/>
      <c r="C31731" s="3"/>
      <c r="D31731" s="3"/>
      <c r="E31731" s="3"/>
      <c r="F31731" s="3"/>
      <c r="G31731" s="3"/>
      <c r="H31731" s="3"/>
      <c r="I31731" s="3"/>
      <c r="J31731" s="3"/>
      <c r="K31731" s="3"/>
      <c r="L31731" s="3"/>
      <c r="M31731" s="3"/>
      <c r="N31731" s="3"/>
    </row>
    <row r="31732">
      <c r="A31732" s="3"/>
      <c r="B31732" s="3"/>
      <c r="C31732" s="3"/>
      <c r="D31732" s="3"/>
      <c r="E31732" s="3"/>
      <c r="F31732" s="3"/>
      <c r="G31732" s="3"/>
      <c r="H31732" s="3"/>
      <c r="I31732" s="3"/>
      <c r="J31732" s="3"/>
      <c r="K31732" s="3"/>
      <c r="L31732" s="3"/>
      <c r="M31732" s="3"/>
      <c r="N31732" s="3"/>
    </row>
    <row r="31733">
      <c r="A31733" s="3"/>
      <c r="B31733" s="3"/>
      <c r="C31733" s="3"/>
      <c r="D31733" s="3"/>
      <c r="E31733" s="3"/>
      <c r="F31733" s="3"/>
      <c r="G31733" s="3"/>
      <c r="H31733" s="3"/>
      <c r="I31733" s="3"/>
      <c r="J31733" s="3"/>
      <c r="K31733" s="3"/>
      <c r="L31733" s="3"/>
      <c r="M31733" s="3"/>
      <c r="N31733" s="3"/>
    </row>
    <row r="31734">
      <c r="A31734" s="3"/>
      <c r="B31734" s="3"/>
      <c r="C31734" s="3"/>
      <c r="D31734" s="3"/>
      <c r="E31734" s="3"/>
      <c r="F31734" s="3"/>
      <c r="G31734" s="3"/>
      <c r="H31734" s="3"/>
      <c r="I31734" s="3"/>
      <c r="J31734" s="3"/>
      <c r="K31734" s="3"/>
      <c r="L31734" s="3"/>
      <c r="M31734" s="3"/>
      <c r="N31734" s="3"/>
    </row>
    <row r="31735">
      <c r="A31735" s="3"/>
      <c r="B31735" s="3"/>
      <c r="C31735" s="3"/>
      <c r="D31735" s="3"/>
      <c r="E31735" s="3"/>
      <c r="F31735" s="3"/>
      <c r="G31735" s="3"/>
      <c r="H31735" s="3"/>
      <c r="I31735" s="3"/>
      <c r="J31735" s="3"/>
      <c r="K31735" s="3"/>
      <c r="L31735" s="3"/>
      <c r="M31735" s="3"/>
      <c r="N31735" s="3"/>
    </row>
    <row r="31736">
      <c r="A31736" s="3"/>
      <c r="B31736" s="3"/>
      <c r="C31736" s="3"/>
      <c r="D31736" s="3"/>
      <c r="E31736" s="3"/>
      <c r="F31736" s="3"/>
      <c r="G31736" s="3"/>
      <c r="H31736" s="3"/>
      <c r="I31736" s="3"/>
      <c r="J31736" s="3"/>
      <c r="K31736" s="3"/>
      <c r="L31736" s="3"/>
      <c r="M31736" s="3"/>
      <c r="N31736" s="3"/>
    </row>
    <row r="31737">
      <c r="A31737" s="3"/>
      <c r="B31737" s="3"/>
      <c r="C31737" s="3"/>
      <c r="D31737" s="3"/>
      <c r="E31737" s="3"/>
      <c r="F31737" s="3"/>
      <c r="G31737" s="3"/>
      <c r="H31737" s="3"/>
      <c r="I31737" s="3"/>
      <c r="J31737" s="3"/>
      <c r="K31737" s="3"/>
      <c r="L31737" s="3"/>
      <c r="M31737" s="3"/>
      <c r="N31737" s="3"/>
    </row>
    <row r="31738">
      <c r="A31738" s="3"/>
      <c r="B31738" s="3"/>
      <c r="C31738" s="3"/>
      <c r="D31738" s="3"/>
      <c r="E31738" s="3"/>
      <c r="F31738" s="3"/>
      <c r="G31738" s="3"/>
      <c r="H31738" s="3"/>
      <c r="I31738" s="3"/>
      <c r="J31738" s="3"/>
      <c r="K31738" s="3"/>
      <c r="L31738" s="3"/>
      <c r="M31738" s="3"/>
      <c r="N31738" s="3"/>
    </row>
    <row r="31739">
      <c r="A31739" s="3"/>
      <c r="B31739" s="3"/>
      <c r="C31739" s="3"/>
      <c r="D31739" s="3"/>
      <c r="E31739" s="3"/>
      <c r="F31739" s="3"/>
      <c r="G31739" s="3"/>
      <c r="H31739" s="3"/>
      <c r="I31739" s="3"/>
      <c r="J31739" s="3"/>
      <c r="K31739" s="3"/>
      <c r="L31739" s="3"/>
      <c r="M31739" s="3"/>
      <c r="N31739" s="3"/>
    </row>
    <row r="31740">
      <c r="A31740" s="3"/>
      <c r="B31740" s="3"/>
      <c r="C31740" s="3"/>
      <c r="D31740" s="3"/>
      <c r="E31740" s="3"/>
      <c r="F31740" s="3"/>
      <c r="G31740" s="3"/>
      <c r="H31740" s="3"/>
      <c r="I31740" s="3"/>
      <c r="J31740" s="3"/>
      <c r="K31740" s="3"/>
      <c r="L31740" s="3"/>
      <c r="M31740" s="3"/>
      <c r="N31740" s="3"/>
    </row>
    <row r="31741">
      <c r="A31741" s="3"/>
      <c r="B31741" s="3"/>
      <c r="C31741" s="3"/>
      <c r="D31741" s="3"/>
      <c r="E31741" s="3"/>
      <c r="F31741" s="3"/>
      <c r="G31741" s="3"/>
      <c r="H31741" s="3"/>
      <c r="I31741" s="3"/>
      <c r="J31741" s="3"/>
      <c r="K31741" s="3"/>
      <c r="L31741" s="3"/>
      <c r="M31741" s="3"/>
      <c r="N31741" s="3"/>
    </row>
    <row r="31742">
      <c r="A31742" s="3"/>
      <c r="B31742" s="3"/>
      <c r="C31742" s="3"/>
      <c r="D31742" s="3"/>
      <c r="E31742" s="3"/>
      <c r="F31742" s="3"/>
      <c r="G31742" s="3"/>
      <c r="H31742" s="3"/>
      <c r="I31742" s="3"/>
      <c r="J31742" s="3"/>
      <c r="K31742" s="3"/>
      <c r="L31742" s="3"/>
      <c r="M31742" s="3"/>
      <c r="N31742" s="3"/>
    </row>
    <row r="31743">
      <c r="A31743" s="3"/>
      <c r="B31743" s="3"/>
      <c r="C31743" s="3"/>
      <c r="D31743" s="3"/>
      <c r="E31743" s="3"/>
      <c r="F31743" s="3"/>
      <c r="G31743" s="3"/>
      <c r="H31743" s="3"/>
      <c r="I31743" s="3"/>
      <c r="J31743" s="3"/>
      <c r="K31743" s="3"/>
      <c r="L31743" s="3"/>
      <c r="M31743" s="3"/>
      <c r="N31743" s="3"/>
    </row>
    <row r="31744">
      <c r="A31744" s="3"/>
      <c r="B31744" s="3"/>
      <c r="C31744" s="3"/>
      <c r="D31744" s="3"/>
      <c r="E31744" s="3"/>
      <c r="F31744" s="3"/>
      <c r="G31744" s="3"/>
      <c r="H31744" s="3"/>
      <c r="I31744" s="3"/>
      <c r="J31744" s="3"/>
      <c r="K31744" s="3"/>
      <c r="L31744" s="3"/>
      <c r="M31744" s="3"/>
      <c r="N31744" s="3"/>
    </row>
    <row r="31745">
      <c r="A31745" s="3"/>
      <c r="B31745" s="3"/>
      <c r="C31745" s="3"/>
      <c r="D31745" s="3"/>
      <c r="E31745" s="3"/>
      <c r="F31745" s="3"/>
      <c r="G31745" s="3"/>
      <c r="H31745" s="3"/>
      <c r="I31745" s="3"/>
      <c r="J31745" s="3"/>
      <c r="K31745" s="3"/>
      <c r="L31745" s="3"/>
      <c r="M31745" s="3"/>
      <c r="N31745" s="3"/>
    </row>
    <row r="31746">
      <c r="A31746" s="3"/>
      <c r="B31746" s="3"/>
      <c r="C31746" s="3"/>
      <c r="D31746" s="3"/>
      <c r="E31746" s="3"/>
      <c r="F31746" s="3"/>
      <c r="G31746" s="3"/>
      <c r="H31746" s="3"/>
      <c r="I31746" s="3"/>
      <c r="J31746" s="3"/>
      <c r="K31746" s="3"/>
      <c r="L31746" s="3"/>
      <c r="M31746" s="3"/>
      <c r="N31746" s="3"/>
    </row>
    <row r="31747">
      <c r="A31747" s="3"/>
      <c r="B31747" s="3"/>
      <c r="C31747" s="3"/>
      <c r="D31747" s="3"/>
      <c r="E31747" s="3"/>
      <c r="F31747" s="3"/>
      <c r="G31747" s="3"/>
      <c r="H31747" s="3"/>
      <c r="I31747" s="3"/>
      <c r="J31747" s="3"/>
      <c r="K31747" s="3"/>
      <c r="L31747" s="3"/>
      <c r="M31747" s="3"/>
      <c r="N31747" s="3"/>
    </row>
    <row r="31748">
      <c r="A31748" s="3"/>
      <c r="B31748" s="3"/>
      <c r="C31748" s="3"/>
      <c r="D31748" s="3"/>
      <c r="E31748" s="3"/>
      <c r="F31748" s="3"/>
      <c r="G31748" s="3"/>
      <c r="H31748" s="3"/>
      <c r="I31748" s="3"/>
      <c r="J31748" s="3"/>
      <c r="K31748" s="3"/>
      <c r="L31748" s="3"/>
      <c r="M31748" s="3"/>
      <c r="N31748" s="3"/>
    </row>
    <row r="31749">
      <c r="A31749" s="3"/>
      <c r="B31749" s="3"/>
      <c r="C31749" s="3"/>
      <c r="D31749" s="3"/>
      <c r="E31749" s="3"/>
      <c r="F31749" s="3"/>
      <c r="G31749" s="3"/>
      <c r="H31749" s="3"/>
      <c r="I31749" s="3"/>
      <c r="J31749" s="3"/>
      <c r="K31749" s="3"/>
      <c r="L31749" s="3"/>
      <c r="M31749" s="3"/>
      <c r="N31749" s="3"/>
    </row>
    <row r="31750">
      <c r="A31750" s="3"/>
      <c r="B31750" s="3"/>
      <c r="C31750" s="3"/>
      <c r="D31750" s="3"/>
      <c r="E31750" s="3"/>
      <c r="F31750" s="3"/>
      <c r="G31750" s="3"/>
      <c r="H31750" s="3"/>
      <c r="I31750" s="3"/>
      <c r="J31750" s="3"/>
      <c r="K31750" s="3"/>
      <c r="L31750" s="3"/>
      <c r="M31750" s="3"/>
      <c r="N31750" s="3"/>
    </row>
    <row r="31751">
      <c r="A31751" s="3"/>
      <c r="B31751" s="3"/>
      <c r="C31751" s="3"/>
      <c r="D31751" s="3"/>
      <c r="E31751" s="3"/>
      <c r="F31751" s="3"/>
      <c r="G31751" s="3"/>
      <c r="H31751" s="3"/>
      <c r="I31751" s="3"/>
      <c r="J31751" s="3"/>
      <c r="K31751" s="3"/>
      <c r="L31751" s="3"/>
      <c r="M31751" s="3"/>
      <c r="N31751" s="3"/>
    </row>
    <row r="31752">
      <c r="A31752" s="3"/>
      <c r="B31752" s="3"/>
      <c r="C31752" s="3"/>
      <c r="D31752" s="3"/>
      <c r="E31752" s="3"/>
      <c r="F31752" s="3"/>
      <c r="G31752" s="3"/>
      <c r="H31752" s="3"/>
      <c r="I31752" s="3"/>
      <c r="J31752" s="3"/>
      <c r="K31752" s="3"/>
      <c r="L31752" s="3"/>
      <c r="M31752" s="3"/>
      <c r="N31752" s="3"/>
    </row>
    <row r="31753">
      <c r="A31753" s="3"/>
      <c r="B31753" s="3"/>
      <c r="C31753" s="3"/>
      <c r="D31753" s="3"/>
      <c r="E31753" s="3"/>
      <c r="F31753" s="3"/>
      <c r="G31753" s="3"/>
      <c r="H31753" s="3"/>
      <c r="I31753" s="3"/>
      <c r="J31753" s="3"/>
      <c r="K31753" s="3"/>
      <c r="L31753" s="3"/>
      <c r="M31753" s="3"/>
      <c r="N31753" s="3"/>
    </row>
    <row r="31754">
      <c r="A31754" s="3"/>
      <c r="B31754" s="3"/>
      <c r="C31754" s="3"/>
      <c r="D31754" s="3"/>
      <c r="E31754" s="3"/>
      <c r="F31754" s="3"/>
      <c r="G31754" s="3"/>
      <c r="H31754" s="3"/>
      <c r="I31754" s="3"/>
      <c r="J31754" s="3"/>
      <c r="K31754" s="3"/>
      <c r="L31754" s="3"/>
      <c r="M31754" s="3"/>
      <c r="N31754" s="3"/>
    </row>
    <row r="31755">
      <c r="A31755" s="3"/>
      <c r="B31755" s="3"/>
      <c r="C31755" s="3"/>
      <c r="D31755" s="3"/>
      <c r="E31755" s="3"/>
      <c r="F31755" s="3"/>
      <c r="G31755" s="3"/>
      <c r="H31755" s="3"/>
      <c r="I31755" s="3"/>
      <c r="J31755" s="3"/>
      <c r="K31755" s="3"/>
      <c r="L31755" s="3"/>
      <c r="M31755" s="3"/>
      <c r="N31755" s="3"/>
    </row>
    <row r="31756">
      <c r="A31756" s="3"/>
      <c r="B31756" s="3"/>
      <c r="C31756" s="3"/>
      <c r="D31756" s="3"/>
      <c r="E31756" s="3"/>
      <c r="F31756" s="3"/>
      <c r="G31756" s="3"/>
      <c r="H31756" s="3"/>
      <c r="I31756" s="3"/>
      <c r="J31756" s="3"/>
      <c r="K31756" s="3"/>
      <c r="L31756" s="3"/>
      <c r="M31756" s="3"/>
      <c r="N31756" s="3"/>
    </row>
    <row r="31757">
      <c r="A31757" s="3"/>
      <c r="B31757" s="3"/>
      <c r="C31757" s="3"/>
      <c r="D31757" s="3"/>
      <c r="E31757" s="3"/>
      <c r="F31757" s="3"/>
      <c r="G31757" s="3"/>
      <c r="H31757" s="3"/>
      <c r="I31757" s="3"/>
      <c r="J31757" s="3"/>
      <c r="K31757" s="3"/>
      <c r="L31757" s="3"/>
      <c r="M31757" s="3"/>
      <c r="N31757" s="3"/>
    </row>
    <row r="31758">
      <c r="A31758" s="3"/>
      <c r="B31758" s="3"/>
      <c r="C31758" s="3"/>
      <c r="D31758" s="3"/>
      <c r="E31758" s="3"/>
      <c r="F31758" s="3"/>
      <c r="G31758" s="3"/>
      <c r="H31758" s="3"/>
      <c r="I31758" s="3"/>
      <c r="J31758" s="3"/>
      <c r="K31758" s="3"/>
      <c r="L31758" s="3"/>
      <c r="M31758" s="3"/>
      <c r="N31758" s="3"/>
    </row>
    <row r="31759">
      <c r="A31759" s="3"/>
      <c r="B31759" s="3"/>
      <c r="C31759" s="3"/>
      <c r="D31759" s="3"/>
      <c r="E31759" s="3"/>
      <c r="F31759" s="3"/>
      <c r="G31759" s="3"/>
      <c r="H31759" s="3"/>
      <c r="I31759" s="3"/>
      <c r="J31759" s="3"/>
      <c r="K31759" s="3"/>
      <c r="L31759" s="3"/>
      <c r="M31759" s="3"/>
      <c r="N31759" s="3"/>
    </row>
    <row r="31760">
      <c r="A31760" s="3"/>
      <c r="B31760" s="3"/>
      <c r="C31760" s="3"/>
      <c r="D31760" s="3"/>
      <c r="E31760" s="3"/>
      <c r="F31760" s="3"/>
      <c r="G31760" s="3"/>
      <c r="H31760" s="3"/>
      <c r="I31760" s="3"/>
      <c r="J31760" s="3"/>
      <c r="K31760" s="3"/>
      <c r="L31760" s="3"/>
      <c r="M31760" s="3"/>
      <c r="N31760" s="3"/>
    </row>
    <row r="31761">
      <c r="A31761" s="3"/>
      <c r="B31761" s="3"/>
      <c r="C31761" s="3"/>
      <c r="D31761" s="3"/>
      <c r="E31761" s="3"/>
      <c r="F31761" s="3"/>
      <c r="G31761" s="3"/>
      <c r="H31761" s="3"/>
      <c r="I31761" s="3"/>
      <c r="J31761" s="3"/>
      <c r="K31761" s="3"/>
      <c r="L31761" s="3"/>
      <c r="M31761" s="3"/>
      <c r="N31761" s="3"/>
    </row>
    <row r="31762">
      <c r="A31762" s="3"/>
      <c r="B31762" s="3"/>
      <c r="C31762" s="3"/>
      <c r="D31762" s="3"/>
      <c r="E31762" s="3"/>
      <c r="F31762" s="3"/>
      <c r="G31762" s="3"/>
      <c r="H31762" s="3"/>
      <c r="I31762" s="3"/>
      <c r="J31762" s="3"/>
      <c r="K31762" s="3"/>
      <c r="L31762" s="3"/>
      <c r="M31762" s="3"/>
      <c r="N31762" s="3"/>
    </row>
    <row r="31763">
      <c r="A31763" s="3"/>
      <c r="B31763" s="3"/>
      <c r="C31763" s="3"/>
      <c r="D31763" s="3"/>
      <c r="E31763" s="3"/>
      <c r="F31763" s="3"/>
      <c r="G31763" s="3"/>
      <c r="H31763" s="3"/>
      <c r="I31763" s="3"/>
      <c r="J31763" s="3"/>
      <c r="K31763" s="3"/>
      <c r="L31763" s="3"/>
      <c r="M31763" s="3"/>
      <c r="N31763" s="3"/>
    </row>
    <row r="31764">
      <c r="A31764" s="3"/>
      <c r="B31764" s="3"/>
      <c r="C31764" s="3"/>
      <c r="D31764" s="3"/>
      <c r="E31764" s="3"/>
      <c r="F31764" s="3"/>
      <c r="G31764" s="3"/>
      <c r="H31764" s="3"/>
      <c r="I31764" s="3"/>
      <c r="J31764" s="3"/>
      <c r="K31764" s="3"/>
      <c r="L31764" s="3"/>
      <c r="M31764" s="3"/>
      <c r="N31764" s="3"/>
    </row>
    <row r="31765">
      <c r="A31765" s="3"/>
      <c r="B31765" s="3"/>
      <c r="C31765" s="3"/>
      <c r="D31765" s="3"/>
      <c r="E31765" s="3"/>
      <c r="F31765" s="3"/>
      <c r="G31765" s="3"/>
      <c r="H31765" s="3"/>
      <c r="I31765" s="3"/>
      <c r="J31765" s="3"/>
      <c r="K31765" s="3"/>
      <c r="L31765" s="3"/>
      <c r="M31765" s="3"/>
      <c r="N31765" s="3"/>
    </row>
    <row r="31766">
      <c r="A31766" s="3"/>
      <c r="B31766" s="3"/>
      <c r="C31766" s="3"/>
      <c r="D31766" s="3"/>
      <c r="E31766" s="3"/>
      <c r="F31766" s="3"/>
      <c r="G31766" s="3"/>
      <c r="H31766" s="3"/>
      <c r="I31766" s="3"/>
      <c r="J31766" s="3"/>
      <c r="K31766" s="3"/>
      <c r="L31766" s="3"/>
      <c r="M31766" s="3"/>
      <c r="N31766" s="3"/>
    </row>
    <row r="31767">
      <c r="A31767" s="3"/>
      <c r="B31767" s="3"/>
      <c r="C31767" s="3"/>
      <c r="D31767" s="3"/>
      <c r="E31767" s="3"/>
      <c r="F31767" s="3"/>
      <c r="G31767" s="3"/>
      <c r="H31767" s="3"/>
      <c r="I31767" s="3"/>
      <c r="J31767" s="3"/>
      <c r="K31767" s="3"/>
      <c r="L31767" s="3"/>
      <c r="M31767" s="3"/>
      <c r="N31767" s="3"/>
    </row>
    <row r="31768">
      <c r="A31768" s="3"/>
      <c r="B31768" s="3"/>
      <c r="C31768" s="3"/>
      <c r="D31768" s="3"/>
      <c r="E31768" s="3"/>
      <c r="F31768" s="3"/>
      <c r="G31768" s="3"/>
      <c r="H31768" s="3"/>
      <c r="I31768" s="3"/>
      <c r="J31768" s="3"/>
      <c r="K31768" s="3"/>
      <c r="L31768" s="3"/>
      <c r="M31768" s="3"/>
      <c r="N31768" s="3"/>
    </row>
    <row r="31769">
      <c r="A31769" s="3"/>
      <c r="B31769" s="3"/>
      <c r="C31769" s="3"/>
      <c r="D31769" s="3"/>
      <c r="E31769" s="3"/>
      <c r="F31769" s="3"/>
      <c r="G31769" s="3"/>
      <c r="H31769" s="3"/>
      <c r="I31769" s="3"/>
      <c r="J31769" s="3"/>
      <c r="K31769" s="3"/>
      <c r="L31769" s="3"/>
      <c r="M31769" s="3"/>
      <c r="N31769" s="3"/>
    </row>
    <row r="31770">
      <c r="A31770" s="3"/>
      <c r="B31770" s="3"/>
      <c r="C31770" s="3"/>
      <c r="D31770" s="3"/>
      <c r="E31770" s="3"/>
      <c r="F31770" s="3"/>
      <c r="G31770" s="3"/>
      <c r="H31770" s="3"/>
      <c r="I31770" s="3"/>
      <c r="J31770" s="3"/>
      <c r="K31770" s="3"/>
      <c r="L31770" s="3"/>
      <c r="M31770" s="3"/>
      <c r="N31770" s="3"/>
    </row>
    <row r="31771">
      <c r="A31771" s="3"/>
      <c r="B31771" s="3"/>
      <c r="C31771" s="3"/>
      <c r="D31771" s="3"/>
      <c r="E31771" s="3"/>
      <c r="F31771" s="3"/>
      <c r="G31771" s="3"/>
      <c r="H31771" s="3"/>
      <c r="I31771" s="3"/>
      <c r="J31771" s="3"/>
      <c r="K31771" s="3"/>
      <c r="L31771" s="3"/>
      <c r="M31771" s="3"/>
      <c r="N31771" s="3"/>
    </row>
    <row r="31772">
      <c r="A31772" s="3"/>
      <c r="B31772" s="3"/>
      <c r="C31772" s="3"/>
      <c r="D31772" s="3"/>
      <c r="E31772" s="3"/>
      <c r="F31772" s="3"/>
      <c r="G31772" s="3"/>
      <c r="H31772" s="3"/>
      <c r="I31772" s="3"/>
      <c r="J31772" s="3"/>
      <c r="K31772" s="3"/>
      <c r="L31772" s="3"/>
      <c r="M31772" s="3"/>
      <c r="N31772" s="3"/>
    </row>
    <row r="31773">
      <c r="A31773" s="3"/>
      <c r="B31773" s="3"/>
      <c r="C31773" s="3"/>
      <c r="D31773" s="3"/>
      <c r="E31773" s="3"/>
      <c r="F31773" s="3"/>
      <c r="G31773" s="3"/>
      <c r="H31773" s="3"/>
      <c r="I31773" s="3"/>
      <c r="J31773" s="3"/>
      <c r="K31773" s="3"/>
      <c r="L31773" s="3"/>
      <c r="M31773" s="3"/>
      <c r="N31773" s="3"/>
    </row>
    <row r="31774">
      <c r="A31774" s="3"/>
      <c r="B31774" s="3"/>
      <c r="C31774" s="3"/>
      <c r="D31774" s="3"/>
      <c r="E31774" s="3"/>
      <c r="F31774" s="3"/>
      <c r="G31774" s="3"/>
      <c r="H31774" s="3"/>
      <c r="I31774" s="3"/>
      <c r="J31774" s="3"/>
      <c r="K31774" s="3"/>
      <c r="L31774" s="3"/>
      <c r="M31774" s="3"/>
      <c r="N31774" s="3"/>
    </row>
    <row r="31775">
      <c r="A31775" s="3"/>
      <c r="B31775" s="3"/>
      <c r="C31775" s="3"/>
      <c r="D31775" s="3"/>
      <c r="E31775" s="3"/>
      <c r="F31775" s="3"/>
      <c r="G31775" s="3"/>
      <c r="H31775" s="3"/>
      <c r="I31775" s="3"/>
      <c r="J31775" s="3"/>
      <c r="K31775" s="3"/>
      <c r="L31775" s="3"/>
      <c r="M31775" s="3"/>
      <c r="N31775" s="3"/>
    </row>
    <row r="31776">
      <c r="A31776" s="3"/>
      <c r="B31776" s="3"/>
      <c r="C31776" s="3"/>
      <c r="D31776" s="3"/>
      <c r="E31776" s="3"/>
      <c r="F31776" s="3"/>
      <c r="G31776" s="3"/>
      <c r="H31776" s="3"/>
      <c r="I31776" s="3"/>
      <c r="J31776" s="3"/>
      <c r="K31776" s="3"/>
      <c r="L31776" s="3"/>
      <c r="M31776" s="3"/>
      <c r="N31776" s="3"/>
    </row>
    <row r="31777">
      <c r="A31777" s="3"/>
      <c r="B31777" s="3"/>
      <c r="C31777" s="3"/>
      <c r="D31777" s="3"/>
      <c r="E31777" s="3"/>
      <c r="F31777" s="3"/>
      <c r="G31777" s="3"/>
      <c r="H31777" s="3"/>
      <c r="I31777" s="3"/>
      <c r="J31777" s="3"/>
      <c r="K31777" s="3"/>
      <c r="L31777" s="3"/>
      <c r="M31777" s="3"/>
      <c r="N31777" s="3"/>
    </row>
    <row r="31778">
      <c r="A31778" s="3"/>
      <c r="B31778" s="3"/>
      <c r="C31778" s="3"/>
      <c r="D31778" s="3"/>
      <c r="E31778" s="3"/>
      <c r="F31778" s="3"/>
      <c r="G31778" s="3"/>
      <c r="H31778" s="3"/>
      <c r="I31778" s="3"/>
      <c r="J31778" s="3"/>
      <c r="K31778" s="3"/>
      <c r="L31778" s="3"/>
      <c r="M31778" s="3"/>
      <c r="N31778" s="3"/>
    </row>
    <row r="31779">
      <c r="A31779" s="3"/>
      <c r="B31779" s="3"/>
      <c r="C31779" s="3"/>
      <c r="D31779" s="3"/>
      <c r="E31779" s="3"/>
      <c r="F31779" s="3"/>
      <c r="G31779" s="3"/>
      <c r="H31779" s="3"/>
      <c r="I31779" s="3"/>
      <c r="J31779" s="3"/>
      <c r="K31779" s="3"/>
      <c r="L31779" s="3"/>
      <c r="M31779" s="3"/>
      <c r="N31779" s="3"/>
    </row>
    <row r="31780">
      <c r="A31780" s="3"/>
      <c r="B31780" s="3"/>
      <c r="C31780" s="3"/>
      <c r="D31780" s="3"/>
      <c r="E31780" s="3"/>
      <c r="F31780" s="3"/>
      <c r="G31780" s="3"/>
      <c r="H31780" s="3"/>
      <c r="I31780" s="3"/>
      <c r="J31780" s="3"/>
      <c r="K31780" s="3"/>
      <c r="L31780" s="3"/>
      <c r="M31780" s="3"/>
      <c r="N31780" s="3"/>
    </row>
    <row r="31781">
      <c r="A31781" s="3"/>
      <c r="B31781" s="3"/>
      <c r="C31781" s="3"/>
      <c r="D31781" s="3"/>
      <c r="E31781" s="3"/>
      <c r="F31781" s="3"/>
      <c r="G31781" s="3"/>
      <c r="H31781" s="3"/>
      <c r="I31781" s="3"/>
      <c r="J31781" s="3"/>
      <c r="K31781" s="3"/>
      <c r="L31781" s="3"/>
      <c r="M31781" s="3"/>
      <c r="N31781" s="3"/>
    </row>
    <row r="31782">
      <c r="A31782" s="3"/>
      <c r="B31782" s="3"/>
      <c r="C31782" s="3"/>
      <c r="D31782" s="3"/>
      <c r="E31782" s="3"/>
      <c r="F31782" s="3"/>
      <c r="G31782" s="3"/>
      <c r="H31782" s="3"/>
      <c r="I31782" s="3"/>
      <c r="J31782" s="3"/>
      <c r="K31782" s="3"/>
      <c r="L31782" s="3"/>
      <c r="M31782" s="3"/>
      <c r="N31782" s="3"/>
    </row>
    <row r="31783">
      <c r="A31783" s="3"/>
      <c r="B31783" s="3"/>
      <c r="C31783" s="3"/>
      <c r="D31783" s="3"/>
      <c r="E31783" s="3"/>
      <c r="F31783" s="3"/>
      <c r="G31783" s="3"/>
      <c r="H31783" s="3"/>
      <c r="I31783" s="3"/>
      <c r="J31783" s="3"/>
      <c r="K31783" s="3"/>
      <c r="L31783" s="3"/>
      <c r="M31783" s="3"/>
      <c r="N31783" s="3"/>
    </row>
    <row r="31784">
      <c r="A31784" s="3"/>
      <c r="B31784" s="3"/>
      <c r="C31784" s="3"/>
      <c r="D31784" s="3"/>
      <c r="E31784" s="3"/>
      <c r="F31784" s="3"/>
      <c r="G31784" s="3"/>
      <c r="H31784" s="3"/>
      <c r="I31784" s="3"/>
      <c r="J31784" s="3"/>
      <c r="K31784" s="3"/>
      <c r="L31784" s="3"/>
      <c r="M31784" s="3"/>
      <c r="N31784" s="3"/>
    </row>
    <row r="31785">
      <c r="A31785" s="3"/>
      <c r="B31785" s="3"/>
      <c r="C31785" s="3"/>
      <c r="D31785" s="3"/>
      <c r="E31785" s="3"/>
      <c r="F31785" s="3"/>
      <c r="G31785" s="3"/>
      <c r="H31785" s="3"/>
      <c r="I31785" s="3"/>
      <c r="J31785" s="3"/>
      <c r="K31785" s="3"/>
      <c r="L31785" s="3"/>
      <c r="M31785" s="3"/>
      <c r="N31785" s="3"/>
    </row>
    <row r="31786">
      <c r="A31786" s="3"/>
      <c r="B31786" s="3"/>
      <c r="C31786" s="3"/>
      <c r="D31786" s="3"/>
      <c r="E31786" s="3"/>
      <c r="F31786" s="3"/>
      <c r="G31786" s="3"/>
      <c r="H31786" s="3"/>
      <c r="I31786" s="3"/>
      <c r="J31786" s="3"/>
      <c r="K31786" s="3"/>
      <c r="L31786" s="3"/>
      <c r="M31786" s="3"/>
      <c r="N31786" s="3"/>
    </row>
    <row r="31787">
      <c r="A31787" s="3"/>
      <c r="B31787" s="3"/>
      <c r="C31787" s="3"/>
      <c r="D31787" s="3"/>
      <c r="E31787" s="3"/>
      <c r="F31787" s="3"/>
      <c r="G31787" s="3"/>
      <c r="H31787" s="3"/>
      <c r="I31787" s="3"/>
      <c r="J31787" s="3"/>
      <c r="K31787" s="3"/>
      <c r="L31787" s="3"/>
      <c r="M31787" s="3"/>
      <c r="N31787" s="3"/>
    </row>
    <row r="31788">
      <c r="A31788" s="3"/>
      <c r="B31788" s="3"/>
      <c r="C31788" s="3"/>
      <c r="D31788" s="3"/>
      <c r="E31788" s="3"/>
      <c r="F31788" s="3"/>
      <c r="G31788" s="3"/>
      <c r="H31788" s="3"/>
      <c r="I31788" s="3"/>
      <c r="J31788" s="3"/>
      <c r="K31788" s="3"/>
      <c r="L31788" s="3"/>
      <c r="M31788" s="3"/>
      <c r="N31788" s="3"/>
    </row>
    <row r="31789">
      <c r="A31789" s="3"/>
      <c r="B31789" s="3"/>
      <c r="C31789" s="3"/>
      <c r="D31789" s="3"/>
      <c r="E31789" s="3"/>
      <c r="F31789" s="3"/>
      <c r="G31789" s="3"/>
      <c r="H31789" s="3"/>
      <c r="I31789" s="3"/>
      <c r="J31789" s="3"/>
      <c r="K31789" s="3"/>
      <c r="L31789" s="3"/>
      <c r="M31789" s="3"/>
      <c r="N31789" s="3"/>
    </row>
    <row r="31790">
      <c r="A31790" s="3"/>
      <c r="B31790" s="3"/>
      <c r="C31790" s="3"/>
      <c r="D31790" s="3"/>
      <c r="E31790" s="3"/>
      <c r="F31790" s="3"/>
      <c r="G31790" s="3"/>
      <c r="H31790" s="3"/>
      <c r="I31790" s="3"/>
      <c r="J31790" s="3"/>
      <c r="K31790" s="3"/>
      <c r="L31790" s="3"/>
      <c r="M31790" s="3"/>
      <c r="N31790" s="3"/>
    </row>
    <row r="31791">
      <c r="A31791" s="3"/>
      <c r="B31791" s="3"/>
      <c r="C31791" s="3"/>
      <c r="D31791" s="3"/>
      <c r="E31791" s="3"/>
      <c r="F31791" s="3"/>
      <c r="G31791" s="3"/>
      <c r="H31791" s="3"/>
      <c r="I31791" s="3"/>
      <c r="J31791" s="3"/>
      <c r="K31791" s="3"/>
      <c r="L31791" s="3"/>
      <c r="M31791" s="3"/>
      <c r="N31791" s="3"/>
    </row>
    <row r="31792">
      <c r="A31792" s="3"/>
      <c r="B31792" s="3"/>
      <c r="C31792" s="3"/>
      <c r="D31792" s="3"/>
      <c r="E31792" s="3"/>
      <c r="F31792" s="3"/>
      <c r="G31792" s="3"/>
      <c r="H31792" s="3"/>
      <c r="I31792" s="3"/>
      <c r="J31792" s="3"/>
      <c r="K31792" s="3"/>
      <c r="L31792" s="3"/>
      <c r="M31792" s="3"/>
      <c r="N31792" s="3"/>
    </row>
    <row r="31793">
      <c r="A31793" s="3"/>
      <c r="B31793" s="3"/>
      <c r="C31793" s="3"/>
      <c r="D31793" s="3"/>
      <c r="E31793" s="3"/>
      <c r="F31793" s="3"/>
      <c r="G31793" s="3"/>
      <c r="H31793" s="3"/>
      <c r="I31793" s="3"/>
      <c r="J31793" s="3"/>
      <c r="K31793" s="3"/>
      <c r="L31793" s="3"/>
      <c r="M31793" s="3"/>
      <c r="N31793" s="3"/>
    </row>
    <row r="31794">
      <c r="A31794" s="3"/>
      <c r="B31794" s="3"/>
      <c r="C31794" s="3"/>
      <c r="D31794" s="3"/>
      <c r="E31794" s="3"/>
      <c r="F31794" s="3"/>
      <c r="G31794" s="3"/>
      <c r="H31794" s="3"/>
      <c r="I31794" s="3"/>
      <c r="J31794" s="3"/>
      <c r="K31794" s="3"/>
      <c r="L31794" s="3"/>
      <c r="M31794" s="3"/>
      <c r="N31794" s="3"/>
    </row>
    <row r="31795">
      <c r="A31795" s="3"/>
      <c r="B31795" s="3"/>
      <c r="C31795" s="3"/>
      <c r="D31795" s="3"/>
      <c r="E31795" s="3"/>
      <c r="F31795" s="3"/>
      <c r="G31795" s="3"/>
      <c r="H31795" s="3"/>
      <c r="I31795" s="3"/>
      <c r="J31795" s="3"/>
      <c r="K31795" s="3"/>
      <c r="L31795" s="3"/>
      <c r="M31795" s="3"/>
      <c r="N31795" s="3"/>
    </row>
    <row r="31796">
      <c r="A31796" s="3"/>
      <c r="B31796" s="3"/>
      <c r="C31796" s="3"/>
      <c r="D31796" s="3"/>
      <c r="E31796" s="3"/>
      <c r="F31796" s="3"/>
      <c r="G31796" s="3"/>
      <c r="H31796" s="3"/>
      <c r="I31796" s="3"/>
      <c r="J31796" s="3"/>
      <c r="K31796" s="3"/>
      <c r="L31796" s="3"/>
      <c r="M31796" s="3"/>
      <c r="N31796" s="3"/>
    </row>
    <row r="31797">
      <c r="A31797" s="3"/>
      <c r="B31797" s="3"/>
      <c r="C31797" s="3"/>
      <c r="D31797" s="3"/>
      <c r="E31797" s="3"/>
      <c r="F31797" s="3"/>
      <c r="G31797" s="3"/>
      <c r="H31797" s="3"/>
      <c r="I31797" s="3"/>
      <c r="J31797" s="3"/>
      <c r="K31797" s="3"/>
      <c r="L31797" s="3"/>
      <c r="M31797" s="3"/>
      <c r="N31797" s="3"/>
    </row>
    <row r="31798">
      <c r="A31798" s="3"/>
      <c r="B31798" s="3"/>
      <c r="C31798" s="3"/>
      <c r="D31798" s="3"/>
      <c r="E31798" s="3"/>
      <c r="F31798" s="3"/>
      <c r="G31798" s="3"/>
      <c r="H31798" s="3"/>
      <c r="I31798" s="3"/>
      <c r="J31798" s="3"/>
      <c r="K31798" s="3"/>
      <c r="L31798" s="3"/>
      <c r="M31798" s="3"/>
      <c r="N31798" s="3"/>
    </row>
    <row r="31799">
      <c r="A31799" s="3"/>
      <c r="B31799" s="3"/>
      <c r="C31799" s="3"/>
      <c r="D31799" s="3"/>
      <c r="E31799" s="3"/>
      <c r="F31799" s="3"/>
      <c r="G31799" s="3"/>
      <c r="H31799" s="3"/>
      <c r="I31799" s="3"/>
      <c r="J31799" s="3"/>
      <c r="K31799" s="3"/>
      <c r="L31799" s="3"/>
      <c r="M31799" s="3"/>
      <c r="N31799" s="3"/>
    </row>
    <row r="31800">
      <c r="A31800" s="3"/>
      <c r="B31800" s="3"/>
      <c r="C31800" s="3"/>
      <c r="D31800" s="3"/>
      <c r="E31800" s="3"/>
      <c r="F31800" s="3"/>
      <c r="G31800" s="3"/>
      <c r="H31800" s="3"/>
      <c r="I31800" s="3"/>
      <c r="J31800" s="3"/>
      <c r="K31800" s="3"/>
      <c r="L31800" s="3"/>
      <c r="M31800" s="3"/>
      <c r="N31800" s="3"/>
    </row>
    <row r="31801">
      <c r="A31801" s="3"/>
      <c r="B31801" s="3"/>
      <c r="C31801" s="3"/>
      <c r="D31801" s="3"/>
      <c r="E31801" s="3"/>
      <c r="F31801" s="3"/>
      <c r="G31801" s="3"/>
      <c r="H31801" s="3"/>
      <c r="I31801" s="3"/>
      <c r="J31801" s="3"/>
      <c r="K31801" s="3"/>
      <c r="L31801" s="3"/>
      <c r="M31801" s="3"/>
      <c r="N31801" s="3"/>
    </row>
    <row r="31802">
      <c r="A31802" s="3"/>
      <c r="B31802" s="3"/>
      <c r="C31802" s="3"/>
      <c r="D31802" s="3"/>
      <c r="E31802" s="3"/>
      <c r="F31802" s="3"/>
      <c r="G31802" s="3"/>
      <c r="H31802" s="3"/>
      <c r="I31802" s="3"/>
      <c r="J31802" s="3"/>
      <c r="K31802" s="3"/>
      <c r="L31802" s="3"/>
      <c r="M31802" s="3"/>
      <c r="N31802" s="3"/>
    </row>
    <row r="31803">
      <c r="A31803" s="3"/>
      <c r="B31803" s="3"/>
      <c r="C31803" s="3"/>
      <c r="D31803" s="3"/>
      <c r="E31803" s="3"/>
      <c r="F31803" s="3"/>
      <c r="G31803" s="3"/>
      <c r="H31803" s="3"/>
      <c r="I31803" s="3"/>
      <c r="J31803" s="3"/>
      <c r="K31803" s="3"/>
      <c r="L31803" s="3"/>
      <c r="M31803" s="3"/>
      <c r="N31803" s="3"/>
    </row>
    <row r="31804">
      <c r="A31804" s="3"/>
      <c r="B31804" s="3"/>
      <c r="C31804" s="3"/>
      <c r="D31804" s="3"/>
      <c r="E31804" s="3"/>
      <c r="F31804" s="3"/>
      <c r="G31804" s="3"/>
      <c r="H31804" s="3"/>
      <c r="I31804" s="3"/>
      <c r="J31804" s="3"/>
      <c r="K31804" s="3"/>
      <c r="L31804" s="3"/>
      <c r="M31804" s="3"/>
      <c r="N31804" s="3"/>
    </row>
    <row r="31805">
      <c r="A31805" s="3"/>
      <c r="B31805" s="3"/>
      <c r="C31805" s="3"/>
      <c r="D31805" s="3"/>
      <c r="E31805" s="3"/>
      <c r="F31805" s="3"/>
      <c r="G31805" s="3"/>
      <c r="H31805" s="3"/>
      <c r="I31805" s="3"/>
      <c r="J31805" s="3"/>
      <c r="K31805" s="3"/>
      <c r="L31805" s="3"/>
      <c r="M31805" s="3"/>
      <c r="N31805" s="3"/>
    </row>
    <row r="31806">
      <c r="A31806" s="3"/>
      <c r="B31806" s="3"/>
      <c r="C31806" s="3"/>
      <c r="D31806" s="3"/>
      <c r="E31806" s="3"/>
      <c r="F31806" s="3"/>
      <c r="G31806" s="3"/>
      <c r="H31806" s="3"/>
      <c r="I31806" s="3"/>
      <c r="J31806" s="3"/>
      <c r="K31806" s="3"/>
      <c r="L31806" s="3"/>
      <c r="M31806" s="3"/>
      <c r="N31806" s="3"/>
    </row>
    <row r="31807">
      <c r="A31807" s="3"/>
      <c r="B31807" s="3"/>
      <c r="C31807" s="3"/>
      <c r="D31807" s="3"/>
      <c r="E31807" s="3"/>
      <c r="F31807" s="3"/>
      <c r="G31807" s="3"/>
      <c r="H31807" s="3"/>
      <c r="I31807" s="3"/>
      <c r="J31807" s="3"/>
      <c r="K31807" s="3"/>
      <c r="L31807" s="3"/>
      <c r="M31807" s="3"/>
      <c r="N31807" s="3"/>
    </row>
    <row r="31808">
      <c r="A31808" s="3"/>
      <c r="B31808" s="3"/>
      <c r="C31808" s="3"/>
      <c r="D31808" s="3"/>
      <c r="E31808" s="3"/>
      <c r="F31808" s="3"/>
      <c r="G31808" s="3"/>
      <c r="H31808" s="3"/>
      <c r="I31808" s="3"/>
      <c r="J31808" s="3"/>
      <c r="K31808" s="3"/>
      <c r="L31808" s="3"/>
      <c r="M31808" s="3"/>
      <c r="N31808" s="3"/>
    </row>
    <row r="31809">
      <c r="A31809" s="3"/>
      <c r="B31809" s="3"/>
      <c r="C31809" s="3"/>
      <c r="D31809" s="3"/>
      <c r="E31809" s="3"/>
      <c r="F31809" s="3"/>
      <c r="G31809" s="3"/>
      <c r="H31809" s="3"/>
      <c r="I31809" s="3"/>
      <c r="J31809" s="3"/>
      <c r="K31809" s="3"/>
      <c r="L31809" s="3"/>
      <c r="M31809" s="3"/>
      <c r="N31809" s="3"/>
    </row>
    <row r="31810">
      <c r="A31810" s="3"/>
      <c r="B31810" s="3"/>
      <c r="C31810" s="3"/>
      <c r="D31810" s="3"/>
      <c r="E31810" s="3"/>
      <c r="F31810" s="3"/>
      <c r="G31810" s="3"/>
      <c r="H31810" s="3"/>
      <c r="I31810" s="3"/>
      <c r="J31810" s="3"/>
      <c r="K31810" s="3"/>
      <c r="L31810" s="3"/>
      <c r="M31810" s="3"/>
      <c r="N31810" s="3"/>
    </row>
    <row r="31811">
      <c r="A31811" s="3"/>
      <c r="B31811" s="3"/>
      <c r="C31811" s="3"/>
      <c r="D31811" s="3"/>
      <c r="E31811" s="3"/>
      <c r="F31811" s="3"/>
      <c r="G31811" s="3"/>
      <c r="H31811" s="3"/>
      <c r="I31811" s="3"/>
      <c r="J31811" s="3"/>
      <c r="K31811" s="3"/>
      <c r="L31811" s="3"/>
      <c r="M31811" s="3"/>
      <c r="N31811" s="3"/>
    </row>
    <row r="31812">
      <c r="A31812" s="3"/>
      <c r="B31812" s="3"/>
      <c r="C31812" s="3"/>
      <c r="D31812" s="3"/>
      <c r="E31812" s="3"/>
      <c r="F31812" s="3"/>
      <c r="G31812" s="3"/>
      <c r="H31812" s="3"/>
      <c r="I31812" s="3"/>
      <c r="J31812" s="3"/>
      <c r="K31812" s="3"/>
      <c r="L31812" s="3"/>
      <c r="M31812" s="3"/>
      <c r="N31812" s="3"/>
    </row>
    <row r="31813">
      <c r="A31813" s="3"/>
      <c r="B31813" s="3"/>
      <c r="C31813" s="3"/>
      <c r="D31813" s="3"/>
      <c r="E31813" s="3"/>
      <c r="F31813" s="3"/>
      <c r="G31813" s="3"/>
      <c r="H31813" s="3"/>
      <c r="I31813" s="3"/>
      <c r="J31813" s="3"/>
      <c r="K31813" s="3"/>
      <c r="L31813" s="3"/>
      <c r="M31813" s="3"/>
      <c r="N31813" s="3"/>
    </row>
    <row r="31814">
      <c r="A31814" s="3"/>
      <c r="B31814" s="3"/>
      <c r="C31814" s="3"/>
      <c r="D31814" s="3"/>
      <c r="E31814" s="3"/>
      <c r="F31814" s="3"/>
      <c r="G31814" s="3"/>
      <c r="H31814" s="3"/>
      <c r="I31814" s="3"/>
      <c r="J31814" s="3"/>
      <c r="K31814" s="3"/>
      <c r="L31814" s="3"/>
      <c r="M31814" s="3"/>
      <c r="N31814" s="3"/>
    </row>
    <row r="31815">
      <c r="A31815" s="3"/>
      <c r="B31815" s="3"/>
      <c r="C31815" s="3"/>
      <c r="D31815" s="3"/>
      <c r="E31815" s="3"/>
      <c r="F31815" s="3"/>
      <c r="G31815" s="3"/>
      <c r="H31815" s="3"/>
      <c r="I31815" s="3"/>
      <c r="J31815" s="3"/>
      <c r="K31815" s="3"/>
      <c r="L31815" s="3"/>
      <c r="M31815" s="3"/>
      <c r="N31815" s="3"/>
    </row>
    <row r="31816">
      <c r="A31816" s="3"/>
      <c r="B31816" s="3"/>
      <c r="C31816" s="3"/>
      <c r="D31816" s="3"/>
      <c r="E31816" s="3"/>
      <c r="F31816" s="3"/>
      <c r="G31816" s="3"/>
      <c r="H31816" s="3"/>
      <c r="I31816" s="3"/>
      <c r="J31816" s="3"/>
      <c r="K31816" s="3"/>
      <c r="L31816" s="3"/>
      <c r="M31816" s="3"/>
      <c r="N31816" s="3"/>
    </row>
    <row r="31817">
      <c r="A31817" s="3"/>
      <c r="B31817" s="3"/>
      <c r="C31817" s="3"/>
      <c r="D31817" s="3"/>
      <c r="E31817" s="3"/>
      <c r="F31817" s="3"/>
      <c r="G31817" s="3"/>
      <c r="H31817" s="3"/>
      <c r="I31817" s="3"/>
      <c r="J31817" s="3"/>
      <c r="K31817" s="3"/>
      <c r="L31817" s="3"/>
      <c r="M31817" s="3"/>
      <c r="N31817" s="3"/>
    </row>
    <row r="31818">
      <c r="A31818" s="3"/>
      <c r="B31818" s="3"/>
      <c r="C31818" s="3"/>
      <c r="D31818" s="3"/>
      <c r="E31818" s="3"/>
      <c r="F31818" s="3"/>
      <c r="G31818" s="3"/>
      <c r="H31818" s="3"/>
      <c r="I31818" s="3"/>
      <c r="J31818" s="3"/>
      <c r="K31818" s="3"/>
      <c r="L31818" s="3"/>
      <c r="M31818" s="3"/>
      <c r="N31818" s="3"/>
    </row>
    <row r="31819">
      <c r="A31819" s="3"/>
      <c r="B31819" s="3"/>
      <c r="C31819" s="3"/>
      <c r="D31819" s="3"/>
      <c r="E31819" s="3"/>
      <c r="F31819" s="3"/>
      <c r="G31819" s="3"/>
      <c r="H31819" s="3"/>
      <c r="I31819" s="3"/>
      <c r="J31819" s="3"/>
      <c r="K31819" s="3"/>
      <c r="L31819" s="3"/>
      <c r="M31819" s="3"/>
      <c r="N31819" s="3"/>
    </row>
    <row r="31820">
      <c r="A31820" s="3"/>
      <c r="B31820" s="3"/>
      <c r="C31820" s="3"/>
      <c r="D31820" s="3"/>
      <c r="E31820" s="3"/>
      <c r="F31820" s="3"/>
      <c r="G31820" s="3"/>
      <c r="H31820" s="3"/>
      <c r="I31820" s="3"/>
      <c r="J31820" s="3"/>
      <c r="K31820" s="3"/>
      <c r="L31820" s="3"/>
      <c r="M31820" s="3"/>
      <c r="N31820" s="3"/>
    </row>
    <row r="31821">
      <c r="A31821" s="3"/>
      <c r="B31821" s="3"/>
      <c r="C31821" s="3"/>
      <c r="D31821" s="3"/>
      <c r="E31821" s="3"/>
      <c r="F31821" s="3"/>
      <c r="G31821" s="3"/>
      <c r="H31821" s="3"/>
      <c r="I31821" s="3"/>
      <c r="J31821" s="3"/>
      <c r="K31821" s="3"/>
      <c r="L31821" s="3"/>
      <c r="M31821" s="3"/>
      <c r="N31821" s="3"/>
    </row>
    <row r="31822">
      <c r="A31822" s="3"/>
      <c r="B31822" s="3"/>
      <c r="C31822" s="3"/>
      <c r="D31822" s="3"/>
      <c r="E31822" s="3"/>
      <c r="F31822" s="3"/>
      <c r="G31822" s="3"/>
      <c r="H31822" s="3"/>
      <c r="I31822" s="3"/>
      <c r="J31822" s="3"/>
      <c r="K31822" s="3"/>
      <c r="L31822" s="3"/>
      <c r="M31822" s="3"/>
      <c r="N31822" s="3"/>
    </row>
    <row r="31823">
      <c r="A31823" s="3"/>
      <c r="B31823" s="3"/>
      <c r="C31823" s="3"/>
      <c r="D31823" s="3"/>
      <c r="E31823" s="3"/>
      <c r="F31823" s="3"/>
      <c r="G31823" s="3"/>
      <c r="H31823" s="3"/>
      <c r="I31823" s="3"/>
      <c r="J31823" s="3"/>
      <c r="K31823" s="3"/>
      <c r="L31823" s="3"/>
      <c r="M31823" s="3"/>
      <c r="N31823" s="3"/>
    </row>
    <row r="31824">
      <c r="A31824" s="3"/>
      <c r="B31824" s="3"/>
      <c r="C31824" s="3"/>
      <c r="D31824" s="3"/>
      <c r="E31824" s="3"/>
      <c r="F31824" s="3"/>
      <c r="G31824" s="3"/>
      <c r="H31824" s="3"/>
      <c r="I31824" s="3"/>
      <c r="J31824" s="3"/>
      <c r="K31824" s="3"/>
      <c r="L31824" s="3"/>
      <c r="M31824" s="3"/>
      <c r="N31824" s="3"/>
    </row>
    <row r="31825">
      <c r="A31825" s="3"/>
      <c r="B31825" s="3"/>
      <c r="C31825" s="3"/>
      <c r="D31825" s="3"/>
      <c r="E31825" s="3"/>
      <c r="F31825" s="3"/>
      <c r="G31825" s="3"/>
      <c r="H31825" s="3"/>
      <c r="I31825" s="3"/>
      <c r="J31825" s="3"/>
      <c r="K31825" s="3"/>
      <c r="L31825" s="3"/>
      <c r="M31825" s="3"/>
      <c r="N31825" s="3"/>
    </row>
    <row r="31826">
      <c r="A31826" s="3"/>
      <c r="B31826" s="3"/>
      <c r="C31826" s="3"/>
      <c r="D31826" s="3"/>
      <c r="E31826" s="3"/>
      <c r="F31826" s="3"/>
      <c r="G31826" s="3"/>
      <c r="H31826" s="3"/>
      <c r="I31826" s="3"/>
      <c r="J31826" s="3"/>
      <c r="K31826" s="3"/>
      <c r="L31826" s="3"/>
      <c r="M31826" s="3"/>
      <c r="N31826" s="3"/>
    </row>
    <row r="31827">
      <c r="A31827" s="3"/>
      <c r="B31827" s="3"/>
      <c r="C31827" s="3"/>
      <c r="D31827" s="3"/>
      <c r="E31827" s="3"/>
      <c r="F31827" s="3"/>
      <c r="G31827" s="3"/>
      <c r="H31827" s="3"/>
      <c r="I31827" s="3"/>
      <c r="J31827" s="3"/>
      <c r="K31827" s="3"/>
      <c r="L31827" s="3"/>
      <c r="M31827" s="3"/>
      <c r="N31827" s="3"/>
    </row>
    <row r="31828">
      <c r="A31828" s="3"/>
      <c r="B31828" s="3"/>
      <c r="C31828" s="3"/>
      <c r="D31828" s="3"/>
      <c r="E31828" s="3"/>
      <c r="F31828" s="3"/>
      <c r="G31828" s="3"/>
      <c r="H31828" s="3"/>
      <c r="I31828" s="3"/>
      <c r="J31828" s="3"/>
      <c r="K31828" s="3"/>
      <c r="L31828" s="3"/>
      <c r="M31828" s="3"/>
      <c r="N31828" s="3"/>
    </row>
    <row r="31829">
      <c r="A31829" s="3"/>
      <c r="B31829" s="3"/>
      <c r="C31829" s="3"/>
      <c r="D31829" s="3"/>
      <c r="E31829" s="3"/>
      <c r="F31829" s="3"/>
      <c r="G31829" s="3"/>
      <c r="H31829" s="3"/>
      <c r="I31829" s="3"/>
      <c r="J31829" s="3"/>
      <c r="K31829" s="3"/>
      <c r="L31829" s="3"/>
      <c r="M31829" s="3"/>
      <c r="N31829" s="3"/>
    </row>
    <row r="31830">
      <c r="A31830" s="3"/>
      <c r="B31830" s="3"/>
      <c r="C31830" s="3"/>
      <c r="D31830" s="3"/>
      <c r="E31830" s="3"/>
      <c r="F31830" s="3"/>
      <c r="G31830" s="3"/>
      <c r="H31830" s="3"/>
      <c r="I31830" s="3"/>
      <c r="J31830" s="3"/>
      <c r="K31830" s="3"/>
      <c r="L31830" s="3"/>
      <c r="M31830" s="3"/>
      <c r="N31830" s="3"/>
    </row>
    <row r="31831">
      <c r="A31831" s="3"/>
      <c r="B31831" s="3"/>
      <c r="C31831" s="3"/>
      <c r="D31831" s="3"/>
      <c r="E31831" s="3"/>
      <c r="F31831" s="3"/>
      <c r="G31831" s="3"/>
      <c r="H31831" s="3"/>
      <c r="I31831" s="3"/>
      <c r="J31831" s="3"/>
      <c r="K31831" s="3"/>
      <c r="L31831" s="3"/>
      <c r="M31831" s="3"/>
      <c r="N31831" s="3"/>
    </row>
    <row r="31832">
      <c r="A31832" s="3"/>
      <c r="B31832" s="3"/>
      <c r="C31832" s="3"/>
      <c r="D31832" s="3"/>
      <c r="E31832" s="3"/>
      <c r="F31832" s="3"/>
      <c r="G31832" s="3"/>
      <c r="H31832" s="3"/>
      <c r="I31832" s="3"/>
      <c r="J31832" s="3"/>
      <c r="K31832" s="3"/>
      <c r="L31832" s="3"/>
      <c r="M31832" s="3"/>
      <c r="N31832" s="3"/>
    </row>
    <row r="31833">
      <c r="A31833" s="3"/>
      <c r="B31833" s="3"/>
      <c r="C31833" s="3"/>
      <c r="D31833" s="3"/>
      <c r="E31833" s="3"/>
      <c r="F31833" s="3"/>
      <c r="G31833" s="3"/>
      <c r="H31833" s="3"/>
      <c r="I31833" s="3"/>
      <c r="J31833" s="3"/>
      <c r="K31833" s="3"/>
      <c r="L31833" s="3"/>
      <c r="M31833" s="3"/>
      <c r="N31833" s="3"/>
    </row>
    <row r="31834">
      <c r="A31834" s="3"/>
      <c r="B31834" s="3"/>
      <c r="C31834" s="3"/>
      <c r="D31834" s="3"/>
      <c r="E31834" s="3"/>
      <c r="F31834" s="3"/>
      <c r="G31834" s="3"/>
      <c r="H31834" s="3"/>
      <c r="I31834" s="3"/>
      <c r="J31834" s="3"/>
      <c r="K31834" s="3"/>
      <c r="L31834" s="3"/>
      <c r="M31834" s="3"/>
      <c r="N31834" s="3"/>
    </row>
    <row r="31835">
      <c r="A31835" s="3"/>
      <c r="B31835" s="3"/>
      <c r="C31835" s="3"/>
      <c r="D31835" s="3"/>
      <c r="E31835" s="3"/>
      <c r="F31835" s="3"/>
      <c r="G31835" s="3"/>
      <c r="H31835" s="3"/>
      <c r="I31835" s="3"/>
      <c r="J31835" s="3"/>
      <c r="K31835" s="3"/>
      <c r="L31835" s="3"/>
      <c r="M31835" s="3"/>
      <c r="N31835" s="3"/>
    </row>
    <row r="31836">
      <c r="A31836" s="3"/>
      <c r="B31836" s="3"/>
      <c r="C31836" s="3"/>
      <c r="D31836" s="3"/>
      <c r="E31836" s="3"/>
      <c r="F31836" s="3"/>
      <c r="G31836" s="3"/>
      <c r="H31836" s="3"/>
      <c r="I31836" s="3"/>
      <c r="J31836" s="3"/>
      <c r="K31836" s="3"/>
      <c r="L31836" s="3"/>
      <c r="M31836" s="3"/>
      <c r="N31836" s="3"/>
    </row>
    <row r="31837">
      <c r="A31837" s="3"/>
      <c r="B31837" s="3"/>
      <c r="C31837" s="3"/>
      <c r="D31837" s="3"/>
      <c r="E31837" s="3"/>
      <c r="F31837" s="3"/>
      <c r="G31837" s="3"/>
      <c r="H31837" s="3"/>
      <c r="I31837" s="3"/>
      <c r="J31837" s="3"/>
      <c r="K31837" s="3"/>
      <c r="L31837" s="3"/>
      <c r="M31837" s="3"/>
      <c r="N31837" s="3"/>
    </row>
    <row r="31838">
      <c r="A31838" s="3"/>
      <c r="B31838" s="3"/>
      <c r="C31838" s="3"/>
      <c r="D31838" s="3"/>
      <c r="E31838" s="3"/>
      <c r="F31838" s="3"/>
      <c r="G31838" s="3"/>
      <c r="H31838" s="3"/>
      <c r="I31838" s="3"/>
      <c r="J31838" s="3"/>
      <c r="K31838" s="3"/>
      <c r="L31838" s="3"/>
      <c r="M31838" s="3"/>
      <c r="N31838" s="3"/>
    </row>
    <row r="31839">
      <c r="A31839" s="3"/>
      <c r="B31839" s="3"/>
      <c r="C31839" s="3"/>
      <c r="D31839" s="3"/>
      <c r="E31839" s="3"/>
      <c r="F31839" s="3"/>
      <c r="G31839" s="3"/>
      <c r="H31839" s="3"/>
      <c r="I31839" s="3"/>
      <c r="J31839" s="3"/>
      <c r="K31839" s="3"/>
      <c r="L31839" s="3"/>
      <c r="M31839" s="3"/>
      <c r="N31839" s="3"/>
    </row>
    <row r="31840">
      <c r="A31840" s="3"/>
      <c r="B31840" s="3"/>
      <c r="C31840" s="3"/>
      <c r="D31840" s="3"/>
      <c r="E31840" s="3"/>
      <c r="F31840" s="3"/>
      <c r="G31840" s="3"/>
      <c r="H31840" s="3"/>
      <c r="I31840" s="3"/>
      <c r="J31840" s="3"/>
      <c r="K31840" s="3"/>
      <c r="L31840" s="3"/>
      <c r="M31840" s="3"/>
      <c r="N31840" s="3"/>
    </row>
    <row r="31841">
      <c r="A31841" s="3"/>
      <c r="B31841" s="3"/>
      <c r="C31841" s="3"/>
      <c r="D31841" s="3"/>
      <c r="E31841" s="3"/>
      <c r="F31841" s="3"/>
      <c r="G31841" s="3"/>
      <c r="H31841" s="3"/>
      <c r="I31841" s="3"/>
      <c r="J31841" s="3"/>
      <c r="K31841" s="3"/>
      <c r="L31841" s="3"/>
      <c r="M31841" s="3"/>
      <c r="N31841" s="3"/>
    </row>
    <row r="31842">
      <c r="A31842" s="3"/>
      <c r="B31842" s="3"/>
      <c r="C31842" s="3"/>
      <c r="D31842" s="3"/>
      <c r="E31842" s="3"/>
      <c r="F31842" s="3"/>
      <c r="G31842" s="3"/>
      <c r="H31842" s="3"/>
      <c r="I31842" s="3"/>
      <c r="J31842" s="3"/>
      <c r="K31842" s="3"/>
      <c r="L31842" s="3"/>
      <c r="M31842" s="3"/>
      <c r="N31842" s="3"/>
    </row>
    <row r="31843">
      <c r="A31843" s="3"/>
      <c r="B31843" s="3"/>
      <c r="C31843" s="3"/>
      <c r="D31843" s="3"/>
      <c r="E31843" s="3"/>
      <c r="F31843" s="3"/>
      <c r="G31843" s="3"/>
      <c r="H31843" s="3"/>
      <c r="I31843" s="3"/>
      <c r="J31843" s="3"/>
      <c r="K31843" s="3"/>
      <c r="L31843" s="3"/>
      <c r="M31843" s="3"/>
      <c r="N31843" s="3"/>
    </row>
    <row r="31844">
      <c r="A31844" s="3"/>
      <c r="B31844" s="3"/>
      <c r="C31844" s="3"/>
      <c r="D31844" s="3"/>
      <c r="E31844" s="3"/>
      <c r="F31844" s="3"/>
      <c r="G31844" s="3"/>
      <c r="H31844" s="3"/>
      <c r="I31844" s="3"/>
      <c r="J31844" s="3"/>
      <c r="K31844" s="3"/>
      <c r="L31844" s="3"/>
      <c r="M31844" s="3"/>
      <c r="N31844" s="3"/>
    </row>
    <row r="31845">
      <c r="A31845" s="3"/>
      <c r="B31845" s="3"/>
      <c r="C31845" s="3"/>
      <c r="D31845" s="3"/>
      <c r="E31845" s="3"/>
      <c r="F31845" s="3"/>
      <c r="G31845" s="3"/>
      <c r="H31845" s="3"/>
      <c r="I31845" s="3"/>
      <c r="J31845" s="3"/>
      <c r="K31845" s="3"/>
      <c r="L31845" s="3"/>
      <c r="M31845" s="3"/>
      <c r="N31845" s="3"/>
    </row>
    <row r="31846">
      <c r="A31846" s="3"/>
      <c r="B31846" s="3"/>
      <c r="C31846" s="3"/>
      <c r="D31846" s="3"/>
      <c r="E31846" s="3"/>
      <c r="F31846" s="3"/>
      <c r="G31846" s="3"/>
      <c r="H31846" s="3"/>
      <c r="I31846" s="3"/>
      <c r="J31846" s="3"/>
      <c r="K31846" s="3"/>
      <c r="L31846" s="3"/>
      <c r="M31846" s="3"/>
      <c r="N31846" s="3"/>
    </row>
    <row r="31847">
      <c r="A31847" s="3"/>
      <c r="B31847" s="3"/>
      <c r="C31847" s="3"/>
      <c r="D31847" s="3"/>
      <c r="E31847" s="3"/>
      <c r="F31847" s="3"/>
      <c r="G31847" s="3"/>
      <c r="H31847" s="3"/>
      <c r="I31847" s="3"/>
      <c r="J31847" s="3"/>
      <c r="K31847" s="3"/>
      <c r="L31847" s="3"/>
      <c r="M31847" s="3"/>
      <c r="N31847" s="3"/>
    </row>
    <row r="31848">
      <c r="A31848" s="3"/>
      <c r="B31848" s="3"/>
      <c r="C31848" s="3"/>
      <c r="D31848" s="3"/>
      <c r="E31848" s="3"/>
      <c r="F31848" s="3"/>
      <c r="G31848" s="3"/>
      <c r="H31848" s="3"/>
      <c r="I31848" s="3"/>
      <c r="J31848" s="3"/>
      <c r="K31848" s="3"/>
      <c r="L31848" s="3"/>
      <c r="M31848" s="3"/>
      <c r="N31848" s="3"/>
    </row>
    <row r="31849">
      <c r="A31849" s="3"/>
      <c r="B31849" s="3"/>
      <c r="C31849" s="3"/>
      <c r="D31849" s="3"/>
      <c r="E31849" s="3"/>
      <c r="F31849" s="3"/>
      <c r="G31849" s="3"/>
      <c r="H31849" s="3"/>
      <c r="I31849" s="3"/>
      <c r="J31849" s="3"/>
      <c r="K31849" s="3"/>
      <c r="L31849" s="3"/>
      <c r="M31849" s="3"/>
      <c r="N31849" s="3"/>
    </row>
    <row r="31850">
      <c r="A31850" s="3"/>
      <c r="B31850" s="3"/>
      <c r="C31850" s="3"/>
      <c r="D31850" s="3"/>
      <c r="E31850" s="3"/>
      <c r="F31850" s="3"/>
      <c r="G31850" s="3"/>
      <c r="H31850" s="3"/>
      <c r="I31850" s="3"/>
      <c r="J31850" s="3"/>
      <c r="K31850" s="3"/>
      <c r="L31850" s="3"/>
      <c r="M31850" s="3"/>
      <c r="N31850" s="3"/>
    </row>
    <row r="31851">
      <c r="A31851" s="3"/>
      <c r="B31851" s="3"/>
      <c r="C31851" s="3"/>
      <c r="D31851" s="3"/>
      <c r="E31851" s="3"/>
      <c r="F31851" s="3"/>
      <c r="G31851" s="3"/>
      <c r="H31851" s="3"/>
      <c r="I31851" s="3"/>
      <c r="J31851" s="3"/>
      <c r="K31851" s="3"/>
      <c r="L31851" s="3"/>
      <c r="M31851" s="3"/>
      <c r="N31851" s="3"/>
    </row>
    <row r="31852">
      <c r="A31852" s="3"/>
      <c r="B31852" s="3"/>
      <c r="C31852" s="3"/>
      <c r="D31852" s="3"/>
      <c r="E31852" s="3"/>
      <c r="F31852" s="3"/>
      <c r="G31852" s="3"/>
      <c r="H31852" s="3"/>
      <c r="I31852" s="3"/>
      <c r="J31852" s="3"/>
      <c r="K31852" s="3"/>
      <c r="L31852" s="3"/>
      <c r="M31852" s="3"/>
      <c r="N31852" s="3"/>
    </row>
    <row r="31853">
      <c r="A31853" s="3"/>
      <c r="B31853" s="3"/>
      <c r="C31853" s="3"/>
      <c r="D31853" s="3"/>
      <c r="E31853" s="3"/>
      <c r="F31853" s="3"/>
      <c r="G31853" s="3"/>
      <c r="H31853" s="3"/>
      <c r="I31853" s="3"/>
      <c r="J31853" s="3"/>
      <c r="K31853" s="3"/>
      <c r="L31853" s="3"/>
      <c r="M31853" s="3"/>
      <c r="N31853" s="3"/>
    </row>
    <row r="31854">
      <c r="A31854" s="3"/>
      <c r="B31854" s="3"/>
      <c r="C31854" s="3"/>
      <c r="D31854" s="3"/>
      <c r="E31854" s="3"/>
      <c r="F31854" s="3"/>
      <c r="G31854" s="3"/>
      <c r="H31854" s="3"/>
      <c r="I31854" s="3"/>
      <c r="J31854" s="3"/>
      <c r="K31854" s="3"/>
      <c r="L31854" s="3"/>
      <c r="M31854" s="3"/>
      <c r="N31854" s="3"/>
    </row>
    <row r="31855">
      <c r="A31855" s="3"/>
      <c r="B31855" s="3"/>
      <c r="C31855" s="3"/>
      <c r="D31855" s="3"/>
      <c r="E31855" s="3"/>
      <c r="F31855" s="3"/>
      <c r="G31855" s="3"/>
      <c r="H31855" s="3"/>
      <c r="I31855" s="3"/>
      <c r="J31855" s="3"/>
      <c r="K31855" s="3"/>
      <c r="L31855" s="3"/>
      <c r="M31855" s="3"/>
      <c r="N31855" s="3"/>
    </row>
    <row r="31856">
      <c r="A31856" s="3"/>
      <c r="B31856" s="3"/>
      <c r="C31856" s="3"/>
      <c r="D31856" s="3"/>
      <c r="E31856" s="3"/>
      <c r="F31856" s="3"/>
      <c r="G31856" s="3"/>
      <c r="H31856" s="3"/>
      <c r="I31856" s="3"/>
      <c r="J31856" s="3"/>
      <c r="K31856" s="3"/>
      <c r="L31856" s="3"/>
      <c r="M31856" s="3"/>
      <c r="N31856" s="3"/>
    </row>
    <row r="31857">
      <c r="A31857" s="3"/>
      <c r="B31857" s="3"/>
      <c r="C31857" s="3"/>
      <c r="D31857" s="3"/>
      <c r="E31857" s="3"/>
      <c r="F31857" s="3"/>
      <c r="G31857" s="3"/>
      <c r="H31857" s="3"/>
      <c r="I31857" s="3"/>
      <c r="J31857" s="3"/>
      <c r="K31857" s="3"/>
      <c r="L31857" s="3"/>
      <c r="M31857" s="3"/>
      <c r="N31857" s="3"/>
    </row>
    <row r="31858">
      <c r="A31858" s="3"/>
      <c r="B31858" s="3"/>
      <c r="C31858" s="3"/>
      <c r="D31858" s="3"/>
      <c r="E31858" s="3"/>
      <c r="F31858" s="3"/>
      <c r="G31858" s="3"/>
      <c r="H31858" s="3"/>
      <c r="I31858" s="3"/>
      <c r="J31858" s="3"/>
      <c r="K31858" s="3"/>
      <c r="L31858" s="3"/>
      <c r="M31858" s="3"/>
      <c r="N31858" s="3"/>
    </row>
    <row r="31859">
      <c r="A31859" s="3"/>
      <c r="B31859" s="3"/>
      <c r="C31859" s="3"/>
      <c r="D31859" s="3"/>
      <c r="E31859" s="3"/>
      <c r="F31859" s="3"/>
      <c r="G31859" s="3"/>
      <c r="H31859" s="3"/>
      <c r="I31859" s="3"/>
      <c r="J31859" s="3"/>
      <c r="K31859" s="3"/>
      <c r="L31859" s="3"/>
      <c r="M31859" s="3"/>
      <c r="N31859" s="3"/>
    </row>
    <row r="31860">
      <c r="A31860" s="3"/>
      <c r="B31860" s="3"/>
      <c r="C31860" s="3"/>
      <c r="D31860" s="3"/>
      <c r="E31860" s="3"/>
      <c r="F31860" s="3"/>
      <c r="G31860" s="3"/>
      <c r="H31860" s="3"/>
      <c r="I31860" s="3"/>
      <c r="J31860" s="3"/>
      <c r="K31860" s="3"/>
      <c r="L31860" s="3"/>
      <c r="M31860" s="3"/>
      <c r="N31860" s="3"/>
    </row>
    <row r="31861">
      <c r="A31861" s="3"/>
      <c r="B31861" s="3"/>
      <c r="C31861" s="3"/>
      <c r="D31861" s="3"/>
      <c r="E31861" s="3"/>
      <c r="F31861" s="3"/>
      <c r="G31861" s="3"/>
      <c r="H31861" s="3"/>
      <c r="I31861" s="3"/>
      <c r="J31861" s="3"/>
      <c r="K31861" s="3"/>
      <c r="L31861" s="3"/>
      <c r="M31861" s="3"/>
      <c r="N31861" s="3"/>
    </row>
    <row r="31862">
      <c r="A31862" s="3"/>
      <c r="B31862" s="3"/>
      <c r="C31862" s="3"/>
      <c r="D31862" s="3"/>
      <c r="E31862" s="3"/>
      <c r="F31862" s="3"/>
      <c r="G31862" s="3"/>
      <c r="H31862" s="3"/>
      <c r="I31862" s="3"/>
      <c r="J31862" s="3"/>
      <c r="K31862" s="3"/>
      <c r="L31862" s="3"/>
      <c r="M31862" s="3"/>
      <c r="N31862" s="3"/>
    </row>
    <row r="31863">
      <c r="A31863" s="3"/>
      <c r="B31863" s="3"/>
      <c r="C31863" s="3"/>
      <c r="D31863" s="3"/>
      <c r="E31863" s="3"/>
      <c r="F31863" s="3"/>
      <c r="G31863" s="3"/>
      <c r="H31863" s="3"/>
      <c r="I31863" s="3"/>
      <c r="J31863" s="3"/>
      <c r="K31863" s="3"/>
      <c r="L31863" s="3"/>
      <c r="M31863" s="3"/>
      <c r="N31863" s="3"/>
    </row>
    <row r="31864">
      <c r="A31864" s="3"/>
      <c r="B31864" s="3"/>
      <c r="C31864" s="3"/>
      <c r="D31864" s="3"/>
      <c r="E31864" s="3"/>
      <c r="F31864" s="3"/>
      <c r="G31864" s="3"/>
      <c r="H31864" s="3"/>
      <c r="I31864" s="3"/>
      <c r="J31864" s="3"/>
      <c r="K31864" s="3"/>
      <c r="L31864" s="3"/>
      <c r="M31864" s="3"/>
      <c r="N31864" s="3"/>
    </row>
    <row r="31865">
      <c r="A31865" s="3"/>
      <c r="B31865" s="3"/>
      <c r="C31865" s="3"/>
      <c r="D31865" s="3"/>
      <c r="E31865" s="3"/>
      <c r="F31865" s="3"/>
      <c r="G31865" s="3"/>
      <c r="H31865" s="3"/>
      <c r="I31865" s="3"/>
      <c r="J31865" s="3"/>
      <c r="K31865" s="3"/>
      <c r="L31865" s="3"/>
      <c r="M31865" s="3"/>
      <c r="N31865" s="3"/>
    </row>
    <row r="31866">
      <c r="A31866" s="3"/>
      <c r="B31866" s="3"/>
      <c r="C31866" s="3"/>
      <c r="D31866" s="3"/>
      <c r="E31866" s="3"/>
      <c r="F31866" s="3"/>
      <c r="G31866" s="3"/>
      <c r="H31866" s="3"/>
      <c r="I31866" s="3"/>
      <c r="J31866" s="3"/>
      <c r="K31866" s="3"/>
      <c r="L31866" s="3"/>
      <c r="M31866" s="3"/>
      <c r="N31866" s="3"/>
    </row>
    <row r="31867">
      <c r="A31867" s="3"/>
      <c r="B31867" s="3"/>
      <c r="C31867" s="3"/>
      <c r="D31867" s="3"/>
      <c r="E31867" s="3"/>
      <c r="F31867" s="3"/>
      <c r="G31867" s="3"/>
      <c r="H31867" s="3"/>
      <c r="I31867" s="3"/>
      <c r="J31867" s="3"/>
      <c r="K31867" s="3"/>
      <c r="L31867" s="3"/>
      <c r="M31867" s="3"/>
      <c r="N31867" s="3"/>
    </row>
    <row r="31868">
      <c r="A31868" s="3"/>
      <c r="B31868" s="3"/>
      <c r="C31868" s="3"/>
      <c r="D31868" s="3"/>
      <c r="E31868" s="3"/>
      <c r="F31868" s="3"/>
      <c r="G31868" s="3"/>
      <c r="H31868" s="3"/>
      <c r="I31868" s="3"/>
      <c r="J31868" s="3"/>
      <c r="K31868" s="3"/>
      <c r="L31868" s="3"/>
      <c r="M31868" s="3"/>
      <c r="N31868" s="3"/>
    </row>
    <row r="31869">
      <c r="A31869" s="3"/>
      <c r="B31869" s="3"/>
      <c r="C31869" s="3"/>
      <c r="D31869" s="3"/>
      <c r="E31869" s="3"/>
      <c r="F31869" s="3"/>
      <c r="G31869" s="3"/>
      <c r="H31869" s="3"/>
      <c r="I31869" s="3"/>
      <c r="J31869" s="3"/>
      <c r="K31869" s="3"/>
      <c r="L31869" s="3"/>
      <c r="M31869" s="3"/>
      <c r="N31869" s="3"/>
    </row>
    <row r="31870">
      <c r="A31870" s="3"/>
      <c r="B31870" s="3"/>
      <c r="C31870" s="3"/>
      <c r="D31870" s="3"/>
      <c r="E31870" s="3"/>
      <c r="F31870" s="3"/>
      <c r="G31870" s="3"/>
      <c r="H31870" s="3"/>
      <c r="I31870" s="3"/>
      <c r="J31870" s="3"/>
      <c r="K31870" s="3"/>
      <c r="L31870" s="3"/>
      <c r="M31870" s="3"/>
      <c r="N31870" s="3"/>
    </row>
    <row r="31871">
      <c r="A31871" s="3"/>
      <c r="B31871" s="3"/>
      <c r="C31871" s="3"/>
      <c r="D31871" s="3"/>
      <c r="E31871" s="3"/>
      <c r="F31871" s="3"/>
      <c r="G31871" s="3"/>
      <c r="H31871" s="3"/>
      <c r="I31871" s="3"/>
      <c r="J31871" s="3"/>
      <c r="K31871" s="3"/>
      <c r="L31871" s="3"/>
      <c r="M31871" s="3"/>
      <c r="N31871" s="3"/>
    </row>
    <row r="31872">
      <c r="A31872" s="3"/>
      <c r="B31872" s="3"/>
      <c r="C31872" s="3"/>
      <c r="D31872" s="3"/>
      <c r="E31872" s="3"/>
      <c r="F31872" s="3"/>
      <c r="G31872" s="3"/>
      <c r="H31872" s="3"/>
      <c r="I31872" s="3"/>
      <c r="J31872" s="3"/>
      <c r="K31872" s="3"/>
      <c r="L31872" s="3"/>
      <c r="M31872" s="3"/>
      <c r="N31872" s="3"/>
    </row>
    <row r="31873">
      <c r="A31873" s="3"/>
      <c r="B31873" s="3"/>
      <c r="C31873" s="3"/>
      <c r="D31873" s="3"/>
      <c r="E31873" s="3"/>
      <c r="F31873" s="3"/>
      <c r="G31873" s="3"/>
      <c r="H31873" s="3"/>
      <c r="I31873" s="3"/>
      <c r="J31873" s="3"/>
      <c r="K31873" s="3"/>
      <c r="L31873" s="3"/>
      <c r="M31873" s="3"/>
      <c r="N31873" s="3"/>
    </row>
    <row r="31874">
      <c r="A31874" s="3"/>
      <c r="B31874" s="3"/>
      <c r="C31874" s="3"/>
      <c r="D31874" s="3"/>
      <c r="E31874" s="3"/>
      <c r="F31874" s="3"/>
      <c r="G31874" s="3"/>
      <c r="H31874" s="3"/>
      <c r="I31874" s="3"/>
      <c r="J31874" s="3"/>
      <c r="K31874" s="3"/>
      <c r="L31874" s="3"/>
      <c r="M31874" s="3"/>
      <c r="N31874" s="3"/>
    </row>
    <row r="31875">
      <c r="A31875" s="3"/>
      <c r="B31875" s="3"/>
      <c r="C31875" s="3"/>
      <c r="D31875" s="3"/>
      <c r="E31875" s="3"/>
      <c r="F31875" s="3"/>
      <c r="G31875" s="3"/>
      <c r="H31875" s="3"/>
      <c r="I31875" s="3"/>
      <c r="J31875" s="3"/>
      <c r="K31875" s="3"/>
      <c r="L31875" s="3"/>
      <c r="M31875" s="3"/>
      <c r="N31875" s="3"/>
    </row>
    <row r="31876">
      <c r="A31876" s="3"/>
      <c r="B31876" s="3"/>
      <c r="C31876" s="3"/>
      <c r="D31876" s="3"/>
      <c r="E31876" s="3"/>
      <c r="F31876" s="3"/>
      <c r="G31876" s="3"/>
      <c r="H31876" s="3"/>
      <c r="I31876" s="3"/>
      <c r="J31876" s="3"/>
      <c r="K31876" s="3"/>
      <c r="L31876" s="3"/>
      <c r="M31876" s="3"/>
      <c r="N31876" s="3"/>
    </row>
    <row r="31877">
      <c r="A31877" s="3"/>
      <c r="B31877" s="3"/>
      <c r="C31877" s="3"/>
      <c r="D31877" s="3"/>
      <c r="E31877" s="3"/>
      <c r="F31877" s="3"/>
      <c r="G31877" s="3"/>
      <c r="H31877" s="3"/>
      <c r="I31877" s="3"/>
      <c r="J31877" s="3"/>
      <c r="K31877" s="3"/>
      <c r="L31877" s="3"/>
      <c r="M31877" s="3"/>
      <c r="N31877" s="3"/>
    </row>
    <row r="31878">
      <c r="A31878" s="3"/>
      <c r="B31878" s="3"/>
      <c r="C31878" s="3"/>
      <c r="D31878" s="3"/>
      <c r="E31878" s="3"/>
      <c r="F31878" s="3"/>
      <c r="G31878" s="3"/>
      <c r="H31878" s="3"/>
      <c r="I31878" s="3"/>
      <c r="J31878" s="3"/>
      <c r="K31878" s="3"/>
      <c r="L31878" s="3"/>
      <c r="M31878" s="3"/>
      <c r="N31878" s="3"/>
    </row>
    <row r="31879">
      <c r="A31879" s="3"/>
      <c r="B31879" s="3"/>
      <c r="C31879" s="3"/>
      <c r="D31879" s="3"/>
      <c r="E31879" s="3"/>
      <c r="F31879" s="3"/>
      <c r="G31879" s="3"/>
      <c r="H31879" s="3"/>
      <c r="I31879" s="3"/>
      <c r="J31879" s="3"/>
      <c r="K31879" s="3"/>
      <c r="L31879" s="3"/>
      <c r="M31879" s="3"/>
      <c r="N31879" s="3"/>
    </row>
    <row r="31880">
      <c r="A31880" s="3"/>
      <c r="B31880" s="3"/>
      <c r="C31880" s="3"/>
      <c r="D31880" s="3"/>
      <c r="E31880" s="3"/>
      <c r="F31880" s="3"/>
      <c r="G31880" s="3"/>
      <c r="H31880" s="3"/>
      <c r="I31880" s="3"/>
      <c r="J31880" s="3"/>
      <c r="K31880" s="3"/>
      <c r="L31880" s="3"/>
      <c r="M31880" s="3"/>
      <c r="N31880" s="3"/>
    </row>
    <row r="31881">
      <c r="A31881" s="3"/>
      <c r="B31881" s="3"/>
      <c r="C31881" s="3"/>
      <c r="D31881" s="3"/>
      <c r="E31881" s="3"/>
      <c r="F31881" s="3"/>
      <c r="G31881" s="3"/>
      <c r="H31881" s="3"/>
      <c r="I31881" s="3"/>
      <c r="J31881" s="3"/>
      <c r="K31881" s="3"/>
      <c r="L31881" s="3"/>
      <c r="M31881" s="3"/>
      <c r="N31881" s="3"/>
    </row>
    <row r="31882">
      <c r="A31882" s="3"/>
      <c r="B31882" s="3"/>
      <c r="C31882" s="3"/>
      <c r="D31882" s="3"/>
      <c r="E31882" s="3"/>
      <c r="F31882" s="3"/>
      <c r="G31882" s="3"/>
      <c r="H31882" s="3"/>
      <c r="I31882" s="3"/>
      <c r="J31882" s="3"/>
      <c r="K31882" s="3"/>
      <c r="L31882" s="3"/>
      <c r="M31882" s="3"/>
      <c r="N31882" s="3"/>
    </row>
    <row r="31883">
      <c r="A31883" s="3"/>
      <c r="B31883" s="3"/>
      <c r="C31883" s="3"/>
      <c r="D31883" s="3"/>
      <c r="E31883" s="3"/>
      <c r="F31883" s="3"/>
      <c r="G31883" s="3"/>
      <c r="H31883" s="3"/>
      <c r="I31883" s="3"/>
      <c r="J31883" s="3"/>
      <c r="K31883" s="3"/>
      <c r="L31883" s="3"/>
      <c r="M31883" s="3"/>
      <c r="N31883" s="3"/>
    </row>
    <row r="31884">
      <c r="A31884" s="3"/>
      <c r="B31884" s="3"/>
      <c r="C31884" s="3"/>
      <c r="D31884" s="3"/>
      <c r="E31884" s="3"/>
      <c r="F31884" s="3"/>
      <c r="G31884" s="3"/>
      <c r="H31884" s="3"/>
      <c r="I31884" s="3"/>
      <c r="J31884" s="3"/>
      <c r="K31884" s="3"/>
      <c r="L31884" s="3"/>
      <c r="M31884" s="3"/>
      <c r="N31884" s="3"/>
    </row>
    <row r="31885">
      <c r="A31885" s="3"/>
      <c r="B31885" s="3"/>
      <c r="C31885" s="3"/>
      <c r="D31885" s="3"/>
      <c r="E31885" s="3"/>
      <c r="F31885" s="3"/>
      <c r="G31885" s="3"/>
      <c r="H31885" s="3"/>
      <c r="I31885" s="3"/>
      <c r="J31885" s="3"/>
      <c r="K31885" s="3"/>
      <c r="L31885" s="3"/>
      <c r="M31885" s="3"/>
      <c r="N31885" s="3"/>
    </row>
    <row r="31886">
      <c r="A31886" s="3"/>
      <c r="B31886" s="3"/>
      <c r="C31886" s="3"/>
      <c r="D31886" s="3"/>
      <c r="E31886" s="3"/>
      <c r="F31886" s="3"/>
      <c r="G31886" s="3"/>
      <c r="H31886" s="3"/>
      <c r="I31886" s="3"/>
      <c r="J31886" s="3"/>
      <c r="K31886" s="3"/>
      <c r="L31886" s="3"/>
      <c r="M31886" s="3"/>
      <c r="N31886" s="3"/>
    </row>
    <row r="31887">
      <c r="A31887" s="3"/>
      <c r="B31887" s="3"/>
      <c r="C31887" s="3"/>
      <c r="D31887" s="3"/>
      <c r="E31887" s="3"/>
      <c r="F31887" s="3"/>
      <c r="G31887" s="3"/>
      <c r="H31887" s="3"/>
      <c r="I31887" s="3"/>
      <c r="J31887" s="3"/>
      <c r="K31887" s="3"/>
      <c r="L31887" s="3"/>
      <c r="M31887" s="3"/>
      <c r="N31887" s="3"/>
    </row>
    <row r="31888">
      <c r="A31888" s="3"/>
      <c r="B31888" s="3"/>
      <c r="C31888" s="3"/>
      <c r="D31888" s="3"/>
      <c r="E31888" s="3"/>
      <c r="F31888" s="3"/>
      <c r="G31888" s="3"/>
      <c r="H31888" s="3"/>
      <c r="I31888" s="3"/>
      <c r="J31888" s="3"/>
      <c r="K31888" s="3"/>
      <c r="L31888" s="3"/>
      <c r="M31888" s="3"/>
      <c r="N31888" s="3"/>
    </row>
    <row r="31889">
      <c r="A31889" s="3"/>
      <c r="B31889" s="3"/>
      <c r="C31889" s="3"/>
      <c r="D31889" s="3"/>
      <c r="E31889" s="3"/>
      <c r="F31889" s="3"/>
      <c r="G31889" s="3"/>
      <c r="H31889" s="3"/>
      <c r="I31889" s="3"/>
      <c r="J31889" s="3"/>
      <c r="K31889" s="3"/>
      <c r="L31889" s="3"/>
      <c r="M31889" s="3"/>
      <c r="N31889" s="3"/>
    </row>
    <row r="31890">
      <c r="A31890" s="3"/>
      <c r="B31890" s="3"/>
      <c r="C31890" s="3"/>
      <c r="D31890" s="3"/>
      <c r="E31890" s="3"/>
      <c r="F31890" s="3"/>
      <c r="G31890" s="3"/>
      <c r="H31890" s="3"/>
      <c r="I31890" s="3"/>
      <c r="J31890" s="3"/>
      <c r="K31890" s="3"/>
      <c r="L31890" s="3"/>
      <c r="M31890" s="3"/>
      <c r="N31890" s="3"/>
    </row>
    <row r="31891">
      <c r="A31891" s="3"/>
      <c r="B31891" s="3"/>
      <c r="C31891" s="3"/>
      <c r="D31891" s="3"/>
      <c r="E31891" s="3"/>
      <c r="F31891" s="3"/>
      <c r="G31891" s="3"/>
      <c r="H31891" s="3"/>
      <c r="I31891" s="3"/>
      <c r="J31891" s="3"/>
      <c r="K31891" s="3"/>
      <c r="L31891" s="3"/>
      <c r="M31891" s="3"/>
      <c r="N31891" s="3"/>
    </row>
    <row r="31892">
      <c r="A31892" s="3"/>
      <c r="B31892" s="3"/>
      <c r="C31892" s="3"/>
      <c r="D31892" s="3"/>
      <c r="E31892" s="3"/>
      <c r="F31892" s="3"/>
      <c r="G31892" s="3"/>
      <c r="H31892" s="3"/>
      <c r="I31892" s="3"/>
      <c r="J31892" s="3"/>
      <c r="K31892" s="3"/>
      <c r="L31892" s="3"/>
      <c r="M31892" s="3"/>
      <c r="N31892" s="3"/>
    </row>
    <row r="31893">
      <c r="A31893" s="3"/>
      <c r="B31893" s="3"/>
      <c r="C31893" s="3"/>
      <c r="D31893" s="3"/>
      <c r="E31893" s="3"/>
      <c r="F31893" s="3"/>
      <c r="G31893" s="3"/>
      <c r="H31893" s="3"/>
      <c r="I31893" s="3"/>
      <c r="J31893" s="3"/>
      <c r="K31893" s="3"/>
      <c r="L31893" s="3"/>
      <c r="M31893" s="3"/>
      <c r="N31893" s="3"/>
    </row>
    <row r="31894">
      <c r="A31894" s="3"/>
      <c r="B31894" s="3"/>
      <c r="C31894" s="3"/>
      <c r="D31894" s="3"/>
      <c r="E31894" s="3"/>
      <c r="F31894" s="3"/>
      <c r="G31894" s="3"/>
      <c r="H31894" s="3"/>
      <c r="I31894" s="3"/>
      <c r="J31894" s="3"/>
      <c r="K31894" s="3"/>
      <c r="L31894" s="3"/>
      <c r="M31894" s="3"/>
      <c r="N31894" s="3"/>
    </row>
    <row r="31895">
      <c r="A31895" s="3"/>
      <c r="B31895" s="3"/>
      <c r="C31895" s="3"/>
      <c r="D31895" s="3"/>
      <c r="E31895" s="3"/>
      <c r="F31895" s="3"/>
      <c r="G31895" s="3"/>
      <c r="H31895" s="3"/>
      <c r="I31895" s="3"/>
      <c r="J31895" s="3"/>
      <c r="K31895" s="3"/>
      <c r="L31895" s="3"/>
      <c r="M31895" s="3"/>
      <c r="N31895" s="3"/>
    </row>
    <row r="31896">
      <c r="A31896" s="3"/>
      <c r="B31896" s="3"/>
      <c r="C31896" s="3"/>
      <c r="D31896" s="3"/>
      <c r="E31896" s="3"/>
      <c r="F31896" s="3"/>
      <c r="G31896" s="3"/>
      <c r="H31896" s="3"/>
      <c r="I31896" s="3"/>
      <c r="J31896" s="3"/>
      <c r="K31896" s="3"/>
      <c r="L31896" s="3"/>
      <c r="M31896" s="3"/>
      <c r="N31896" s="3"/>
    </row>
    <row r="31897">
      <c r="A31897" s="3"/>
      <c r="B31897" s="3"/>
      <c r="C31897" s="3"/>
      <c r="D31897" s="3"/>
      <c r="E31897" s="3"/>
      <c r="F31897" s="3"/>
      <c r="G31897" s="3"/>
      <c r="H31897" s="3"/>
      <c r="I31897" s="3"/>
      <c r="J31897" s="3"/>
      <c r="K31897" s="3"/>
      <c r="L31897" s="3"/>
      <c r="M31897" s="3"/>
      <c r="N31897" s="3"/>
    </row>
    <row r="31898">
      <c r="A31898" s="3"/>
      <c r="B31898" s="3"/>
      <c r="C31898" s="3"/>
      <c r="D31898" s="3"/>
      <c r="E31898" s="3"/>
      <c r="F31898" s="3"/>
      <c r="G31898" s="3"/>
      <c r="H31898" s="3"/>
      <c r="I31898" s="3"/>
      <c r="J31898" s="3"/>
      <c r="K31898" s="3"/>
      <c r="L31898" s="3"/>
      <c r="M31898" s="3"/>
      <c r="N31898" s="3"/>
    </row>
    <row r="31899">
      <c r="A31899" s="3"/>
      <c r="B31899" s="3"/>
      <c r="C31899" s="3"/>
      <c r="D31899" s="3"/>
      <c r="E31899" s="3"/>
      <c r="F31899" s="3"/>
      <c r="G31899" s="3"/>
      <c r="H31899" s="3"/>
      <c r="I31899" s="3"/>
      <c r="J31899" s="3"/>
      <c r="K31899" s="3"/>
      <c r="L31899" s="3"/>
      <c r="M31899" s="3"/>
      <c r="N31899" s="3"/>
    </row>
    <row r="31900">
      <c r="A31900" s="3"/>
      <c r="B31900" s="3"/>
      <c r="C31900" s="3"/>
      <c r="D31900" s="3"/>
      <c r="E31900" s="3"/>
      <c r="F31900" s="3"/>
      <c r="G31900" s="3"/>
      <c r="H31900" s="3"/>
      <c r="I31900" s="3"/>
      <c r="J31900" s="3"/>
      <c r="K31900" s="3"/>
      <c r="L31900" s="3"/>
      <c r="M31900" s="3"/>
      <c r="N31900" s="3"/>
    </row>
    <row r="31901">
      <c r="A31901" s="3"/>
      <c r="B31901" s="3"/>
      <c r="C31901" s="3"/>
      <c r="D31901" s="3"/>
      <c r="E31901" s="3"/>
      <c r="F31901" s="3"/>
      <c r="G31901" s="3"/>
      <c r="H31901" s="3"/>
      <c r="I31901" s="3"/>
      <c r="J31901" s="3"/>
      <c r="K31901" s="3"/>
      <c r="L31901" s="3"/>
      <c r="M31901" s="3"/>
      <c r="N31901" s="3"/>
    </row>
    <row r="31902">
      <c r="A31902" s="3"/>
      <c r="B31902" s="3"/>
      <c r="C31902" s="3"/>
      <c r="D31902" s="3"/>
      <c r="E31902" s="3"/>
      <c r="F31902" s="3"/>
      <c r="G31902" s="3"/>
      <c r="H31902" s="3"/>
      <c r="I31902" s="3"/>
      <c r="J31902" s="3"/>
      <c r="K31902" s="3"/>
      <c r="L31902" s="3"/>
      <c r="M31902" s="3"/>
      <c r="N31902" s="3"/>
    </row>
    <row r="31903">
      <c r="A31903" s="3"/>
      <c r="B31903" s="3"/>
      <c r="C31903" s="3"/>
      <c r="D31903" s="3"/>
      <c r="E31903" s="3"/>
      <c r="F31903" s="3"/>
      <c r="G31903" s="3"/>
      <c r="H31903" s="3"/>
      <c r="I31903" s="3"/>
      <c r="J31903" s="3"/>
      <c r="K31903" s="3"/>
      <c r="L31903" s="3"/>
      <c r="M31903" s="3"/>
      <c r="N31903" s="3"/>
    </row>
    <row r="31904">
      <c r="A31904" s="3"/>
      <c r="B31904" s="3"/>
      <c r="C31904" s="3"/>
      <c r="D31904" s="3"/>
      <c r="E31904" s="3"/>
      <c r="F31904" s="3"/>
      <c r="G31904" s="3"/>
      <c r="H31904" s="3"/>
      <c r="I31904" s="3"/>
      <c r="J31904" s="3"/>
      <c r="K31904" s="3"/>
      <c r="L31904" s="3"/>
      <c r="M31904" s="3"/>
      <c r="N31904" s="3"/>
    </row>
    <row r="31905">
      <c r="A31905" s="3"/>
      <c r="B31905" s="3"/>
      <c r="C31905" s="3"/>
      <c r="D31905" s="3"/>
      <c r="E31905" s="3"/>
      <c r="F31905" s="3"/>
      <c r="G31905" s="3"/>
      <c r="H31905" s="3"/>
      <c r="I31905" s="3"/>
      <c r="J31905" s="3"/>
      <c r="K31905" s="3"/>
      <c r="L31905" s="3"/>
      <c r="M31905" s="3"/>
      <c r="N31905" s="3"/>
    </row>
    <row r="31906">
      <c r="A31906" s="3"/>
      <c r="B31906" s="3"/>
      <c r="C31906" s="3"/>
      <c r="D31906" s="3"/>
      <c r="E31906" s="3"/>
      <c r="F31906" s="3"/>
      <c r="G31906" s="3"/>
      <c r="H31906" s="3"/>
      <c r="I31906" s="3"/>
      <c r="J31906" s="3"/>
      <c r="K31906" s="3"/>
      <c r="L31906" s="3"/>
      <c r="M31906" s="3"/>
      <c r="N31906" s="3"/>
    </row>
    <row r="31907">
      <c r="A31907" s="3"/>
      <c r="B31907" s="3"/>
      <c r="C31907" s="3"/>
      <c r="D31907" s="3"/>
      <c r="E31907" s="3"/>
      <c r="F31907" s="3"/>
      <c r="G31907" s="3"/>
      <c r="H31907" s="3"/>
      <c r="I31907" s="3"/>
      <c r="J31907" s="3"/>
      <c r="K31907" s="3"/>
      <c r="L31907" s="3"/>
      <c r="M31907" s="3"/>
      <c r="N31907" s="3"/>
    </row>
    <row r="31908">
      <c r="A31908" s="3"/>
      <c r="B31908" s="3"/>
      <c r="C31908" s="3"/>
      <c r="D31908" s="3"/>
      <c r="E31908" s="3"/>
      <c r="F31908" s="3"/>
      <c r="G31908" s="3"/>
      <c r="H31908" s="3"/>
      <c r="I31908" s="3"/>
      <c r="J31908" s="3"/>
      <c r="K31908" s="3"/>
      <c r="L31908" s="3"/>
      <c r="M31908" s="3"/>
      <c r="N31908" s="3"/>
    </row>
    <row r="31909">
      <c r="A31909" s="3"/>
      <c r="B31909" s="3"/>
      <c r="C31909" s="3"/>
      <c r="D31909" s="3"/>
      <c r="E31909" s="3"/>
      <c r="F31909" s="3"/>
      <c r="G31909" s="3"/>
      <c r="H31909" s="3"/>
      <c r="I31909" s="3"/>
      <c r="J31909" s="3"/>
      <c r="K31909" s="3"/>
      <c r="L31909" s="3"/>
      <c r="M31909" s="3"/>
      <c r="N31909" s="3"/>
    </row>
    <row r="31910">
      <c r="A31910" s="3"/>
      <c r="B31910" s="3"/>
      <c r="C31910" s="3"/>
      <c r="D31910" s="3"/>
      <c r="E31910" s="3"/>
      <c r="F31910" s="3"/>
      <c r="G31910" s="3"/>
      <c r="H31910" s="3"/>
      <c r="I31910" s="3"/>
      <c r="J31910" s="3"/>
      <c r="K31910" s="3"/>
      <c r="L31910" s="3"/>
      <c r="M31910" s="3"/>
      <c r="N31910" s="3"/>
    </row>
    <row r="31911">
      <c r="A31911" s="3"/>
      <c r="B31911" s="3"/>
      <c r="C31911" s="3"/>
      <c r="D31911" s="3"/>
      <c r="E31911" s="3"/>
      <c r="F31911" s="3"/>
      <c r="G31911" s="3"/>
      <c r="H31911" s="3"/>
      <c r="I31911" s="3"/>
      <c r="J31911" s="3"/>
      <c r="K31911" s="3"/>
      <c r="L31911" s="3"/>
      <c r="M31911" s="3"/>
      <c r="N31911" s="3"/>
    </row>
    <row r="31912">
      <c r="A31912" s="3"/>
      <c r="B31912" s="3"/>
      <c r="C31912" s="3"/>
      <c r="D31912" s="3"/>
      <c r="E31912" s="3"/>
      <c r="F31912" s="3"/>
      <c r="G31912" s="3"/>
      <c r="H31912" s="3"/>
      <c r="I31912" s="3"/>
      <c r="J31912" s="3"/>
      <c r="K31912" s="3"/>
      <c r="L31912" s="3"/>
      <c r="M31912" s="3"/>
      <c r="N31912" s="3"/>
    </row>
    <row r="31913">
      <c r="A31913" s="3"/>
      <c r="B31913" s="3"/>
      <c r="C31913" s="3"/>
      <c r="D31913" s="3"/>
      <c r="E31913" s="3"/>
      <c r="F31913" s="3"/>
      <c r="G31913" s="3"/>
      <c r="H31913" s="3"/>
      <c r="I31913" s="3"/>
      <c r="J31913" s="3"/>
      <c r="K31913" s="3"/>
      <c r="L31913" s="3"/>
      <c r="M31913" s="3"/>
      <c r="N31913" s="3"/>
    </row>
    <row r="31914">
      <c r="A31914" s="3"/>
      <c r="B31914" s="3"/>
      <c r="C31914" s="3"/>
      <c r="D31914" s="3"/>
      <c r="E31914" s="3"/>
      <c r="F31914" s="3"/>
      <c r="G31914" s="3"/>
      <c r="H31914" s="3"/>
      <c r="I31914" s="3"/>
      <c r="J31914" s="3"/>
      <c r="K31914" s="3"/>
      <c r="L31914" s="3"/>
      <c r="M31914" s="3"/>
      <c r="N31914" s="3"/>
    </row>
    <row r="31915">
      <c r="A31915" s="3"/>
      <c r="B31915" s="3"/>
      <c r="C31915" s="3"/>
      <c r="D31915" s="3"/>
      <c r="E31915" s="3"/>
      <c r="F31915" s="3"/>
      <c r="G31915" s="3"/>
      <c r="H31915" s="3"/>
      <c r="I31915" s="3"/>
      <c r="J31915" s="3"/>
      <c r="K31915" s="3"/>
      <c r="L31915" s="3"/>
      <c r="M31915" s="3"/>
      <c r="N31915" s="3"/>
    </row>
    <row r="31916">
      <c r="A31916" s="3"/>
      <c r="B31916" s="3"/>
      <c r="C31916" s="3"/>
      <c r="D31916" s="3"/>
      <c r="E31916" s="3"/>
      <c r="F31916" s="3"/>
      <c r="G31916" s="3"/>
      <c r="H31916" s="3"/>
      <c r="I31916" s="3"/>
      <c r="J31916" s="3"/>
      <c r="K31916" s="3"/>
      <c r="L31916" s="3"/>
      <c r="M31916" s="3"/>
      <c r="N31916" s="3"/>
    </row>
    <row r="31917">
      <c r="A31917" s="3"/>
      <c r="B31917" s="3"/>
      <c r="C31917" s="3"/>
      <c r="D31917" s="3"/>
      <c r="E31917" s="3"/>
      <c r="F31917" s="3"/>
      <c r="G31917" s="3"/>
      <c r="H31917" s="3"/>
      <c r="I31917" s="3"/>
      <c r="J31917" s="3"/>
      <c r="K31917" s="3"/>
      <c r="L31917" s="3"/>
      <c r="M31917" s="3"/>
      <c r="N31917" s="3"/>
    </row>
    <row r="31918">
      <c r="A31918" s="3"/>
      <c r="B31918" s="3"/>
      <c r="C31918" s="3"/>
      <c r="D31918" s="3"/>
      <c r="E31918" s="3"/>
      <c r="F31918" s="3"/>
      <c r="G31918" s="3"/>
      <c r="H31918" s="3"/>
      <c r="I31918" s="3"/>
      <c r="J31918" s="3"/>
      <c r="K31918" s="3"/>
      <c r="L31918" s="3"/>
      <c r="M31918" s="3"/>
      <c r="N31918" s="3"/>
    </row>
    <row r="31919">
      <c r="A31919" s="3"/>
      <c r="B31919" s="3"/>
      <c r="C31919" s="3"/>
      <c r="D31919" s="3"/>
      <c r="E31919" s="3"/>
      <c r="F31919" s="3"/>
      <c r="G31919" s="3"/>
      <c r="H31919" s="3"/>
      <c r="I31919" s="3"/>
      <c r="J31919" s="3"/>
      <c r="K31919" s="3"/>
      <c r="L31919" s="3"/>
      <c r="M31919" s="3"/>
      <c r="N31919" s="3"/>
    </row>
    <row r="31920">
      <c r="A31920" s="3"/>
      <c r="B31920" s="3"/>
      <c r="C31920" s="3"/>
      <c r="D31920" s="3"/>
      <c r="E31920" s="3"/>
      <c r="F31920" s="3"/>
      <c r="G31920" s="3"/>
      <c r="H31920" s="3"/>
      <c r="I31920" s="3"/>
      <c r="J31920" s="3"/>
      <c r="K31920" s="3"/>
      <c r="L31920" s="3"/>
      <c r="M31920" s="3"/>
      <c r="N31920" s="3"/>
    </row>
    <row r="31921">
      <c r="A31921" s="3"/>
      <c r="B31921" s="3"/>
      <c r="C31921" s="3"/>
      <c r="D31921" s="3"/>
      <c r="E31921" s="3"/>
      <c r="F31921" s="3"/>
      <c r="G31921" s="3"/>
      <c r="H31921" s="3"/>
      <c r="I31921" s="3"/>
      <c r="J31921" s="3"/>
      <c r="K31921" s="3"/>
      <c r="L31921" s="3"/>
      <c r="M31921" s="3"/>
      <c r="N31921" s="3"/>
    </row>
    <row r="31922">
      <c r="A31922" s="3"/>
      <c r="B31922" s="3"/>
      <c r="C31922" s="3"/>
      <c r="D31922" s="3"/>
      <c r="E31922" s="3"/>
      <c r="F31922" s="3"/>
      <c r="G31922" s="3"/>
      <c r="H31922" s="3"/>
      <c r="I31922" s="3"/>
      <c r="J31922" s="3"/>
      <c r="K31922" s="3"/>
      <c r="L31922" s="3"/>
      <c r="M31922" s="3"/>
      <c r="N31922" s="3"/>
    </row>
    <row r="31923">
      <c r="A31923" s="3"/>
      <c r="B31923" s="3"/>
      <c r="C31923" s="3"/>
      <c r="D31923" s="3"/>
      <c r="E31923" s="3"/>
      <c r="F31923" s="3"/>
      <c r="G31923" s="3"/>
      <c r="H31923" s="3"/>
      <c r="I31923" s="3"/>
      <c r="J31923" s="3"/>
      <c r="K31923" s="3"/>
      <c r="L31923" s="3"/>
      <c r="M31923" s="3"/>
      <c r="N31923" s="3"/>
    </row>
    <row r="31924">
      <c r="A31924" s="3"/>
      <c r="B31924" s="3"/>
      <c r="C31924" s="3"/>
      <c r="D31924" s="3"/>
      <c r="E31924" s="3"/>
      <c r="F31924" s="3"/>
      <c r="G31924" s="3"/>
      <c r="H31924" s="3"/>
      <c r="I31924" s="3"/>
      <c r="J31924" s="3"/>
      <c r="K31924" s="3"/>
      <c r="L31924" s="3"/>
      <c r="M31924" s="3"/>
      <c r="N31924" s="3"/>
    </row>
    <row r="31925">
      <c r="A31925" s="3"/>
      <c r="B31925" s="3"/>
      <c r="C31925" s="3"/>
      <c r="D31925" s="3"/>
      <c r="E31925" s="3"/>
      <c r="F31925" s="3"/>
      <c r="G31925" s="3"/>
      <c r="H31925" s="3"/>
      <c r="I31925" s="3"/>
      <c r="J31925" s="3"/>
      <c r="K31925" s="3"/>
      <c r="L31925" s="3"/>
      <c r="M31925" s="3"/>
      <c r="N31925" s="3"/>
    </row>
    <row r="31926">
      <c r="A31926" s="3"/>
      <c r="B31926" s="3"/>
      <c r="C31926" s="3"/>
      <c r="D31926" s="3"/>
      <c r="E31926" s="3"/>
      <c r="F31926" s="3"/>
      <c r="G31926" s="3"/>
      <c r="H31926" s="3"/>
      <c r="I31926" s="3"/>
      <c r="J31926" s="3"/>
      <c r="K31926" s="3"/>
      <c r="L31926" s="3"/>
      <c r="M31926" s="3"/>
      <c r="N31926" s="3"/>
    </row>
    <row r="31927">
      <c r="A31927" s="3"/>
      <c r="B31927" s="3"/>
      <c r="C31927" s="3"/>
      <c r="D31927" s="3"/>
      <c r="E31927" s="3"/>
      <c r="F31927" s="3"/>
      <c r="G31927" s="3"/>
      <c r="H31927" s="3"/>
      <c r="I31927" s="3"/>
      <c r="J31927" s="3"/>
      <c r="K31927" s="3"/>
      <c r="L31927" s="3"/>
      <c r="M31927" s="3"/>
      <c r="N31927" s="3"/>
    </row>
    <row r="31928">
      <c r="A31928" s="3"/>
      <c r="B31928" s="3"/>
      <c r="C31928" s="3"/>
      <c r="D31928" s="3"/>
      <c r="E31928" s="3"/>
      <c r="F31928" s="3"/>
      <c r="G31928" s="3"/>
      <c r="H31928" s="3"/>
      <c r="I31928" s="3"/>
      <c r="J31928" s="3"/>
      <c r="K31928" s="3"/>
      <c r="L31928" s="3"/>
      <c r="M31928" s="3"/>
      <c r="N31928" s="3"/>
    </row>
    <row r="31929">
      <c r="A31929" s="3"/>
      <c r="B31929" s="3"/>
      <c r="C31929" s="3"/>
      <c r="D31929" s="3"/>
      <c r="E31929" s="3"/>
      <c r="F31929" s="3"/>
      <c r="G31929" s="3"/>
      <c r="H31929" s="3"/>
      <c r="I31929" s="3"/>
      <c r="J31929" s="3"/>
      <c r="K31929" s="3"/>
      <c r="L31929" s="3"/>
      <c r="M31929" s="3"/>
      <c r="N31929" s="3"/>
    </row>
    <row r="31930">
      <c r="A31930" s="3"/>
      <c r="B31930" s="3"/>
      <c r="C31930" s="3"/>
      <c r="D31930" s="3"/>
      <c r="E31930" s="3"/>
      <c r="F31930" s="3"/>
      <c r="G31930" s="3"/>
      <c r="H31930" s="3"/>
      <c r="I31930" s="3"/>
      <c r="J31930" s="3"/>
      <c r="K31930" s="3"/>
      <c r="L31930" s="3"/>
      <c r="M31930" s="3"/>
      <c r="N31930" s="3"/>
    </row>
    <row r="31931">
      <c r="A31931" s="3"/>
      <c r="B31931" s="3"/>
      <c r="C31931" s="3"/>
      <c r="D31931" s="3"/>
      <c r="E31931" s="3"/>
      <c r="F31931" s="3"/>
      <c r="G31931" s="3"/>
      <c r="H31931" s="3"/>
      <c r="I31931" s="3"/>
      <c r="J31931" s="3"/>
      <c r="K31931" s="3"/>
      <c r="L31931" s="3"/>
      <c r="M31931" s="3"/>
      <c r="N31931" s="3"/>
    </row>
    <row r="31932">
      <c r="A31932" s="3"/>
      <c r="B31932" s="3"/>
      <c r="C31932" s="3"/>
      <c r="D31932" s="3"/>
      <c r="E31932" s="3"/>
      <c r="F31932" s="3"/>
      <c r="G31932" s="3"/>
      <c r="H31932" s="3"/>
      <c r="I31932" s="3"/>
      <c r="J31932" s="3"/>
      <c r="K31932" s="3"/>
      <c r="L31932" s="3"/>
      <c r="M31932" s="3"/>
      <c r="N31932" s="3"/>
    </row>
    <row r="31933">
      <c r="A31933" s="3"/>
      <c r="B31933" s="3"/>
      <c r="C31933" s="3"/>
      <c r="D31933" s="3"/>
      <c r="E31933" s="3"/>
      <c r="F31933" s="3"/>
      <c r="G31933" s="3"/>
      <c r="H31933" s="3"/>
      <c r="I31933" s="3"/>
      <c r="J31933" s="3"/>
      <c r="K31933" s="3"/>
      <c r="L31933" s="3"/>
      <c r="M31933" s="3"/>
      <c r="N31933" s="3"/>
    </row>
    <row r="31934">
      <c r="A31934" s="3"/>
      <c r="B31934" s="3"/>
      <c r="C31934" s="3"/>
      <c r="D31934" s="3"/>
      <c r="E31934" s="3"/>
      <c r="F31934" s="3"/>
      <c r="G31934" s="3"/>
      <c r="H31934" s="3"/>
      <c r="I31934" s="3"/>
      <c r="J31934" s="3"/>
      <c r="K31934" s="3"/>
      <c r="L31934" s="3"/>
      <c r="M31934" s="3"/>
      <c r="N31934" s="3"/>
    </row>
    <row r="31935">
      <c r="A31935" s="3"/>
      <c r="B31935" s="3"/>
      <c r="C31935" s="3"/>
      <c r="D31935" s="3"/>
      <c r="E31935" s="3"/>
      <c r="F31935" s="3"/>
      <c r="G31935" s="3"/>
      <c r="H31935" s="3"/>
      <c r="I31935" s="3"/>
      <c r="J31935" s="3"/>
      <c r="K31935" s="3"/>
      <c r="L31935" s="3"/>
      <c r="M31935" s="3"/>
      <c r="N31935" s="3"/>
    </row>
    <row r="31936">
      <c r="A31936" s="3"/>
      <c r="B31936" s="3"/>
      <c r="C31936" s="3"/>
      <c r="D31936" s="3"/>
      <c r="E31936" s="3"/>
      <c r="F31936" s="3"/>
      <c r="G31936" s="3"/>
      <c r="H31936" s="3"/>
      <c r="I31936" s="3"/>
      <c r="J31936" s="3"/>
      <c r="K31936" s="3"/>
      <c r="L31936" s="3"/>
      <c r="M31936" s="3"/>
      <c r="N31936" s="3"/>
    </row>
    <row r="31937">
      <c r="A31937" s="3"/>
      <c r="B31937" s="3"/>
      <c r="C31937" s="3"/>
      <c r="D31937" s="3"/>
      <c r="E31937" s="3"/>
      <c r="F31937" s="3"/>
      <c r="G31937" s="3"/>
      <c r="H31937" s="3"/>
      <c r="I31937" s="3"/>
      <c r="J31937" s="3"/>
      <c r="K31937" s="3"/>
      <c r="L31937" s="3"/>
      <c r="M31937" s="3"/>
      <c r="N31937" s="3"/>
    </row>
    <row r="31938">
      <c r="A31938" s="3"/>
      <c r="B31938" s="3"/>
      <c r="C31938" s="3"/>
      <c r="D31938" s="3"/>
      <c r="E31938" s="3"/>
      <c r="F31938" s="3"/>
      <c r="G31938" s="3"/>
      <c r="H31938" s="3"/>
      <c r="I31938" s="3"/>
      <c r="J31938" s="3"/>
      <c r="K31938" s="3"/>
      <c r="L31938" s="3"/>
      <c r="M31938" s="3"/>
      <c r="N31938" s="3"/>
    </row>
    <row r="31939">
      <c r="A31939" s="3"/>
      <c r="B31939" s="3"/>
      <c r="C31939" s="3"/>
      <c r="D31939" s="3"/>
      <c r="E31939" s="3"/>
      <c r="F31939" s="3"/>
      <c r="G31939" s="3"/>
      <c r="H31939" s="3"/>
      <c r="I31939" s="3"/>
      <c r="J31939" s="3"/>
      <c r="K31939" s="3"/>
      <c r="L31939" s="3"/>
      <c r="M31939" s="3"/>
      <c r="N31939" s="3"/>
    </row>
    <row r="31940">
      <c r="A31940" s="3"/>
      <c r="B31940" s="3"/>
      <c r="C31940" s="3"/>
      <c r="D31940" s="3"/>
      <c r="E31940" s="3"/>
      <c r="F31940" s="3"/>
      <c r="G31940" s="3"/>
      <c r="H31940" s="3"/>
      <c r="I31940" s="3"/>
      <c r="J31940" s="3"/>
      <c r="K31940" s="3"/>
      <c r="L31940" s="3"/>
      <c r="M31940" s="3"/>
      <c r="N31940" s="3"/>
    </row>
    <row r="31941">
      <c r="A31941" s="3"/>
      <c r="B31941" s="3"/>
      <c r="C31941" s="3"/>
      <c r="D31941" s="3"/>
      <c r="E31941" s="3"/>
      <c r="F31941" s="3"/>
      <c r="G31941" s="3"/>
      <c r="H31941" s="3"/>
      <c r="I31941" s="3"/>
      <c r="J31941" s="3"/>
      <c r="K31941" s="3"/>
      <c r="L31941" s="3"/>
      <c r="M31941" s="3"/>
      <c r="N31941" s="3"/>
    </row>
    <row r="31942">
      <c r="A31942" s="3"/>
      <c r="B31942" s="3"/>
      <c r="C31942" s="3"/>
      <c r="D31942" s="3"/>
      <c r="E31942" s="3"/>
      <c r="F31942" s="3"/>
      <c r="G31942" s="3"/>
      <c r="H31942" s="3"/>
      <c r="I31942" s="3"/>
      <c r="J31942" s="3"/>
      <c r="K31942" s="3"/>
      <c r="L31942" s="3"/>
      <c r="M31942" s="3"/>
      <c r="N31942" s="3"/>
    </row>
    <row r="31943">
      <c r="A31943" s="3"/>
      <c r="B31943" s="3"/>
      <c r="C31943" s="3"/>
      <c r="D31943" s="3"/>
      <c r="E31943" s="3"/>
      <c r="F31943" s="3"/>
      <c r="G31943" s="3"/>
      <c r="H31943" s="3"/>
      <c r="I31943" s="3"/>
      <c r="J31943" s="3"/>
      <c r="K31943" s="3"/>
      <c r="L31943" s="3"/>
      <c r="M31943" s="3"/>
      <c r="N31943" s="3"/>
    </row>
    <row r="31944">
      <c r="A31944" s="3"/>
      <c r="B31944" s="3"/>
      <c r="C31944" s="3"/>
      <c r="D31944" s="3"/>
      <c r="E31944" s="3"/>
      <c r="F31944" s="3"/>
      <c r="G31944" s="3"/>
      <c r="H31944" s="3"/>
      <c r="I31944" s="3"/>
      <c r="J31944" s="3"/>
      <c r="K31944" s="3"/>
      <c r="L31944" s="3"/>
      <c r="M31944" s="3"/>
      <c r="N31944" s="3"/>
    </row>
    <row r="31945">
      <c r="A31945" s="3"/>
      <c r="B31945" s="3"/>
      <c r="C31945" s="3"/>
      <c r="D31945" s="3"/>
      <c r="E31945" s="3"/>
      <c r="F31945" s="3"/>
      <c r="G31945" s="3"/>
      <c r="H31945" s="3"/>
      <c r="I31945" s="3"/>
      <c r="J31945" s="3"/>
      <c r="K31945" s="3"/>
      <c r="L31945" s="3"/>
      <c r="M31945" s="3"/>
      <c r="N31945" s="3"/>
    </row>
    <row r="31946">
      <c r="A31946" s="3"/>
      <c r="B31946" s="3"/>
      <c r="C31946" s="3"/>
      <c r="D31946" s="3"/>
      <c r="E31946" s="3"/>
      <c r="F31946" s="3"/>
      <c r="G31946" s="3"/>
      <c r="H31946" s="3"/>
      <c r="I31946" s="3"/>
      <c r="J31946" s="3"/>
      <c r="K31946" s="3"/>
      <c r="L31946" s="3"/>
      <c r="M31946" s="3"/>
      <c r="N31946" s="3"/>
    </row>
    <row r="31947">
      <c r="A31947" s="3"/>
      <c r="B31947" s="3"/>
      <c r="C31947" s="3"/>
      <c r="D31947" s="3"/>
      <c r="E31947" s="3"/>
      <c r="F31947" s="3"/>
      <c r="G31947" s="3"/>
      <c r="H31947" s="3"/>
      <c r="I31947" s="3"/>
      <c r="J31947" s="3"/>
      <c r="K31947" s="3"/>
      <c r="L31947" s="3"/>
      <c r="M31947" s="3"/>
      <c r="N31947" s="3"/>
    </row>
    <row r="31948">
      <c r="A31948" s="3"/>
      <c r="B31948" s="3"/>
      <c r="C31948" s="3"/>
      <c r="D31948" s="3"/>
      <c r="E31948" s="3"/>
      <c r="F31948" s="3"/>
      <c r="G31948" s="3"/>
      <c r="H31948" s="3"/>
      <c r="I31948" s="3"/>
      <c r="J31948" s="3"/>
      <c r="K31948" s="3"/>
      <c r="L31948" s="3"/>
      <c r="M31948" s="3"/>
      <c r="N31948" s="3"/>
    </row>
    <row r="31949">
      <c r="A31949" s="3"/>
      <c r="B31949" s="3"/>
      <c r="C31949" s="3"/>
      <c r="D31949" s="3"/>
      <c r="E31949" s="3"/>
      <c r="F31949" s="3"/>
      <c r="G31949" s="3"/>
      <c r="H31949" s="3"/>
      <c r="I31949" s="3"/>
      <c r="J31949" s="3"/>
      <c r="K31949" s="3"/>
      <c r="L31949" s="3"/>
      <c r="M31949" s="3"/>
      <c r="N31949" s="3"/>
    </row>
    <row r="31950">
      <c r="A31950" s="3"/>
      <c r="B31950" s="3"/>
      <c r="C31950" s="3"/>
      <c r="D31950" s="3"/>
      <c r="E31950" s="3"/>
      <c r="F31950" s="3"/>
      <c r="G31950" s="3"/>
      <c r="H31950" s="3"/>
      <c r="I31950" s="3"/>
      <c r="J31950" s="3"/>
      <c r="K31950" s="3"/>
      <c r="L31950" s="3"/>
      <c r="M31950" s="3"/>
      <c r="N31950" s="3"/>
    </row>
    <row r="31951">
      <c r="A31951" s="3"/>
      <c r="B31951" s="3"/>
      <c r="C31951" s="3"/>
      <c r="D31951" s="3"/>
      <c r="E31951" s="3"/>
      <c r="F31951" s="3"/>
      <c r="G31951" s="3"/>
      <c r="H31951" s="3"/>
      <c r="I31951" s="3"/>
      <c r="J31951" s="3"/>
      <c r="K31951" s="3"/>
      <c r="L31951" s="3"/>
      <c r="M31951" s="3"/>
      <c r="N31951" s="3"/>
    </row>
    <row r="31952">
      <c r="A31952" s="3"/>
      <c r="B31952" s="3"/>
      <c r="C31952" s="3"/>
      <c r="D31952" s="3"/>
      <c r="E31952" s="3"/>
      <c r="F31952" s="3"/>
      <c r="G31952" s="3"/>
      <c r="H31952" s="3"/>
      <c r="I31952" s="3"/>
      <c r="J31952" s="3"/>
      <c r="K31952" s="3"/>
      <c r="L31952" s="3"/>
      <c r="M31952" s="3"/>
      <c r="N31952" s="3"/>
    </row>
    <row r="31953">
      <c r="A31953" s="3"/>
      <c r="B31953" s="3"/>
      <c r="C31953" s="3"/>
      <c r="D31953" s="3"/>
      <c r="E31953" s="3"/>
      <c r="F31953" s="3"/>
      <c r="G31953" s="3"/>
      <c r="H31953" s="3"/>
      <c r="I31953" s="3"/>
      <c r="J31953" s="3"/>
      <c r="K31953" s="3"/>
      <c r="L31953" s="3"/>
      <c r="M31953" s="3"/>
      <c r="N31953" s="3"/>
    </row>
    <row r="31954">
      <c r="A31954" s="3"/>
      <c r="B31954" s="3"/>
      <c r="C31954" s="3"/>
      <c r="D31954" s="3"/>
      <c r="E31954" s="3"/>
      <c r="F31954" s="3"/>
      <c r="G31954" s="3"/>
      <c r="H31954" s="3"/>
      <c r="I31954" s="3"/>
      <c r="J31954" s="3"/>
      <c r="K31954" s="3"/>
      <c r="L31954" s="3"/>
      <c r="M31954" s="3"/>
      <c r="N31954" s="3"/>
    </row>
    <row r="31955">
      <c r="A31955" s="3"/>
      <c r="B31955" s="3"/>
      <c r="C31955" s="3"/>
      <c r="D31955" s="3"/>
      <c r="E31955" s="3"/>
      <c r="F31955" s="3"/>
      <c r="G31955" s="3"/>
      <c r="H31955" s="3"/>
      <c r="I31955" s="3"/>
      <c r="J31955" s="3"/>
      <c r="K31955" s="3"/>
      <c r="L31955" s="3"/>
      <c r="M31955" s="3"/>
      <c r="N31955" s="3"/>
    </row>
    <row r="31956">
      <c r="A31956" s="3"/>
      <c r="B31956" s="3"/>
      <c r="C31956" s="3"/>
      <c r="D31956" s="3"/>
      <c r="E31956" s="3"/>
      <c r="F31956" s="3"/>
      <c r="G31956" s="3"/>
      <c r="H31956" s="3"/>
      <c r="I31956" s="3"/>
      <c r="J31956" s="3"/>
      <c r="K31956" s="3"/>
      <c r="L31956" s="3"/>
      <c r="M31956" s="3"/>
      <c r="N31956" s="3"/>
    </row>
    <row r="31957">
      <c r="A31957" s="3"/>
      <c r="B31957" s="3"/>
      <c r="C31957" s="3"/>
      <c r="D31957" s="3"/>
      <c r="E31957" s="3"/>
      <c r="F31957" s="3"/>
      <c r="G31957" s="3"/>
      <c r="H31957" s="3"/>
      <c r="I31957" s="3"/>
      <c r="J31957" s="3"/>
      <c r="K31957" s="3"/>
      <c r="L31957" s="3"/>
      <c r="M31957" s="3"/>
      <c r="N31957" s="3"/>
    </row>
    <row r="31958">
      <c r="A31958" s="3"/>
      <c r="B31958" s="3"/>
      <c r="C31958" s="3"/>
      <c r="D31958" s="3"/>
      <c r="E31958" s="3"/>
      <c r="F31958" s="3"/>
      <c r="G31958" s="3"/>
      <c r="H31958" s="3"/>
      <c r="I31958" s="3"/>
      <c r="J31958" s="3"/>
      <c r="K31958" s="3"/>
      <c r="L31958" s="3"/>
      <c r="M31958" s="3"/>
      <c r="N31958" s="3"/>
    </row>
    <row r="31959">
      <c r="A31959" s="3"/>
      <c r="B31959" s="3"/>
      <c r="C31959" s="3"/>
      <c r="D31959" s="3"/>
      <c r="E31959" s="3"/>
      <c r="F31959" s="3"/>
      <c r="G31959" s="3"/>
      <c r="H31959" s="3"/>
      <c r="I31959" s="3"/>
      <c r="J31959" s="3"/>
      <c r="K31959" s="3"/>
      <c r="L31959" s="3"/>
      <c r="M31959" s="3"/>
      <c r="N31959" s="3"/>
    </row>
    <row r="31960">
      <c r="A31960" s="3"/>
      <c r="B31960" s="3"/>
      <c r="C31960" s="3"/>
      <c r="D31960" s="3"/>
      <c r="E31960" s="3"/>
      <c r="F31960" s="3"/>
      <c r="G31960" s="3"/>
      <c r="H31960" s="3"/>
      <c r="I31960" s="3"/>
      <c r="J31960" s="3"/>
      <c r="K31960" s="3"/>
      <c r="L31960" s="3"/>
      <c r="M31960" s="3"/>
      <c r="N31960" s="3"/>
    </row>
    <row r="31961">
      <c r="A31961" s="3"/>
      <c r="B31961" s="3"/>
      <c r="C31961" s="3"/>
      <c r="D31961" s="3"/>
      <c r="E31961" s="3"/>
      <c r="F31961" s="3"/>
      <c r="G31961" s="3"/>
      <c r="H31961" s="3"/>
      <c r="I31961" s="3"/>
      <c r="J31961" s="3"/>
      <c r="K31961" s="3"/>
      <c r="L31961" s="3"/>
      <c r="M31961" s="3"/>
      <c r="N31961" s="3"/>
    </row>
    <row r="31962">
      <c r="A31962" s="3"/>
      <c r="B31962" s="3"/>
      <c r="C31962" s="3"/>
      <c r="D31962" s="3"/>
      <c r="E31962" s="3"/>
      <c r="F31962" s="3"/>
      <c r="G31962" s="3"/>
      <c r="H31962" s="3"/>
      <c r="I31962" s="3"/>
      <c r="J31962" s="3"/>
      <c r="K31962" s="3"/>
      <c r="L31962" s="3"/>
      <c r="M31962" s="3"/>
      <c r="N31962" s="3"/>
    </row>
    <row r="31963">
      <c r="A31963" s="3"/>
      <c r="B31963" s="3"/>
      <c r="C31963" s="3"/>
      <c r="D31963" s="3"/>
      <c r="E31963" s="3"/>
      <c r="F31963" s="3"/>
      <c r="G31963" s="3"/>
      <c r="H31963" s="3"/>
      <c r="I31963" s="3"/>
      <c r="J31963" s="3"/>
      <c r="K31963" s="3"/>
      <c r="L31963" s="3"/>
      <c r="M31963" s="3"/>
      <c r="N31963" s="3"/>
    </row>
    <row r="31964">
      <c r="A31964" s="3"/>
      <c r="B31964" s="3"/>
      <c r="C31964" s="3"/>
      <c r="D31964" s="3"/>
      <c r="E31964" s="3"/>
      <c r="F31964" s="3"/>
      <c r="G31964" s="3"/>
      <c r="H31964" s="3"/>
      <c r="I31964" s="3"/>
      <c r="J31964" s="3"/>
      <c r="K31964" s="3"/>
      <c r="L31964" s="3"/>
      <c r="M31964" s="3"/>
      <c r="N31964" s="3"/>
    </row>
    <row r="31965">
      <c r="A31965" s="3"/>
      <c r="B31965" s="3"/>
      <c r="C31965" s="3"/>
      <c r="D31965" s="3"/>
      <c r="E31965" s="3"/>
      <c r="F31965" s="3"/>
      <c r="G31965" s="3"/>
      <c r="H31965" s="3"/>
      <c r="I31965" s="3"/>
      <c r="J31965" s="3"/>
      <c r="K31965" s="3"/>
      <c r="L31965" s="3"/>
      <c r="M31965" s="3"/>
      <c r="N31965" s="3"/>
    </row>
    <row r="31966">
      <c r="A31966" s="3"/>
      <c r="B31966" s="3"/>
      <c r="C31966" s="3"/>
      <c r="D31966" s="3"/>
      <c r="E31966" s="3"/>
      <c r="F31966" s="3"/>
      <c r="G31966" s="3"/>
      <c r="H31966" s="3"/>
      <c r="I31966" s="3"/>
      <c r="J31966" s="3"/>
      <c r="K31966" s="3"/>
      <c r="L31966" s="3"/>
      <c r="M31966" s="3"/>
      <c r="N31966" s="3"/>
    </row>
    <row r="31967">
      <c r="A31967" s="3"/>
      <c r="B31967" s="3"/>
      <c r="C31967" s="3"/>
      <c r="D31967" s="3"/>
      <c r="E31967" s="3"/>
      <c r="F31967" s="3"/>
      <c r="G31967" s="3"/>
      <c r="H31967" s="3"/>
      <c r="I31967" s="3"/>
      <c r="J31967" s="3"/>
      <c r="K31967" s="3"/>
      <c r="L31967" s="3"/>
      <c r="M31967" s="3"/>
      <c r="N31967" s="3"/>
    </row>
    <row r="31968">
      <c r="A31968" s="3"/>
      <c r="B31968" s="3"/>
      <c r="C31968" s="3"/>
      <c r="D31968" s="3"/>
      <c r="E31968" s="3"/>
      <c r="F31968" s="3"/>
      <c r="G31968" s="3"/>
      <c r="H31968" s="3"/>
      <c r="I31968" s="3"/>
      <c r="J31968" s="3"/>
      <c r="K31968" s="3"/>
      <c r="L31968" s="3"/>
      <c r="M31968" s="3"/>
      <c r="N31968" s="3"/>
    </row>
    <row r="31969">
      <c r="A31969" s="3"/>
      <c r="B31969" s="3"/>
      <c r="C31969" s="3"/>
      <c r="D31969" s="3"/>
      <c r="E31969" s="3"/>
      <c r="F31969" s="3"/>
      <c r="G31969" s="3"/>
      <c r="H31969" s="3"/>
      <c r="I31969" s="3"/>
      <c r="J31969" s="3"/>
      <c r="K31969" s="3"/>
      <c r="L31969" s="3"/>
      <c r="M31969" s="3"/>
      <c r="N31969" s="3"/>
    </row>
    <row r="31970">
      <c r="A31970" s="3"/>
      <c r="B31970" s="3"/>
      <c r="C31970" s="3"/>
      <c r="D31970" s="3"/>
      <c r="E31970" s="3"/>
      <c r="F31970" s="3"/>
      <c r="G31970" s="3"/>
      <c r="H31970" s="3"/>
      <c r="I31970" s="3"/>
      <c r="J31970" s="3"/>
      <c r="K31970" s="3"/>
      <c r="L31970" s="3"/>
      <c r="M31970" s="3"/>
      <c r="N31970" s="3"/>
    </row>
    <row r="31971">
      <c r="A31971" s="3"/>
      <c r="B31971" s="3"/>
      <c r="C31971" s="3"/>
      <c r="D31971" s="3"/>
      <c r="E31971" s="3"/>
      <c r="F31971" s="3"/>
      <c r="G31971" s="3"/>
      <c r="H31971" s="3"/>
      <c r="I31971" s="3"/>
      <c r="J31971" s="3"/>
      <c r="K31971" s="3"/>
      <c r="L31971" s="3"/>
      <c r="M31971" s="3"/>
      <c r="N31971" s="3"/>
    </row>
    <row r="31972">
      <c r="A31972" s="3"/>
      <c r="B31972" s="3"/>
      <c r="C31972" s="3"/>
      <c r="D31972" s="3"/>
      <c r="E31972" s="3"/>
      <c r="F31972" s="3"/>
      <c r="G31972" s="3"/>
      <c r="H31972" s="3"/>
      <c r="I31972" s="3"/>
      <c r="J31972" s="3"/>
      <c r="K31972" s="3"/>
      <c r="L31972" s="3"/>
      <c r="M31972" s="3"/>
      <c r="N31972" s="3"/>
    </row>
    <row r="31973">
      <c r="A31973" s="3"/>
      <c r="B31973" s="3"/>
      <c r="C31973" s="3"/>
      <c r="D31973" s="3"/>
      <c r="E31973" s="3"/>
      <c r="F31973" s="3"/>
      <c r="G31973" s="3"/>
      <c r="H31973" s="3"/>
      <c r="I31973" s="3"/>
      <c r="J31973" s="3"/>
      <c r="K31973" s="3"/>
      <c r="L31973" s="3"/>
      <c r="M31973" s="3"/>
      <c r="N31973" s="3"/>
    </row>
    <row r="31974">
      <c r="A31974" s="3"/>
      <c r="B31974" s="3"/>
      <c r="C31974" s="3"/>
      <c r="D31974" s="3"/>
      <c r="E31974" s="3"/>
      <c r="F31974" s="3"/>
      <c r="G31974" s="3"/>
      <c r="H31974" s="3"/>
      <c r="I31974" s="3"/>
      <c r="J31974" s="3"/>
      <c r="K31974" s="3"/>
      <c r="L31974" s="3"/>
      <c r="M31974" s="3"/>
      <c r="N31974" s="3"/>
    </row>
    <row r="31975">
      <c r="A31975" s="3"/>
      <c r="B31975" s="3"/>
      <c r="C31975" s="3"/>
      <c r="D31975" s="3"/>
      <c r="E31975" s="3"/>
      <c r="F31975" s="3"/>
      <c r="G31975" s="3"/>
      <c r="H31975" s="3"/>
      <c r="I31975" s="3"/>
      <c r="J31975" s="3"/>
      <c r="K31975" s="3"/>
      <c r="L31975" s="3"/>
      <c r="M31975" s="3"/>
      <c r="N31975" s="3"/>
    </row>
    <row r="31976">
      <c r="A31976" s="3"/>
      <c r="B31976" s="3"/>
      <c r="C31976" s="3"/>
      <c r="D31976" s="3"/>
      <c r="E31976" s="3"/>
      <c r="F31976" s="3"/>
      <c r="G31976" s="3"/>
      <c r="H31976" s="3"/>
      <c r="I31976" s="3"/>
      <c r="J31976" s="3"/>
      <c r="K31976" s="3"/>
      <c r="L31976" s="3"/>
      <c r="M31976" s="3"/>
      <c r="N31976" s="3"/>
    </row>
    <row r="31977">
      <c r="A31977" s="3"/>
      <c r="B31977" s="3"/>
      <c r="C31977" s="3"/>
      <c r="D31977" s="3"/>
      <c r="E31977" s="3"/>
      <c r="F31977" s="3"/>
      <c r="G31977" s="3"/>
      <c r="H31977" s="3"/>
      <c r="I31977" s="3"/>
      <c r="J31977" s="3"/>
      <c r="K31977" s="3"/>
      <c r="L31977" s="3"/>
      <c r="M31977" s="3"/>
      <c r="N31977" s="3"/>
    </row>
    <row r="31978">
      <c r="A31978" s="3"/>
      <c r="B31978" s="3"/>
      <c r="C31978" s="3"/>
      <c r="D31978" s="3"/>
      <c r="E31978" s="3"/>
      <c r="F31978" s="3"/>
      <c r="G31978" s="3"/>
      <c r="H31978" s="3"/>
      <c r="I31978" s="3"/>
      <c r="J31978" s="3"/>
      <c r="K31978" s="3"/>
      <c r="L31978" s="3"/>
      <c r="M31978" s="3"/>
      <c r="N31978" s="3"/>
    </row>
    <row r="31979">
      <c r="A31979" s="3"/>
      <c r="B31979" s="3"/>
      <c r="C31979" s="3"/>
      <c r="D31979" s="3"/>
      <c r="E31979" s="3"/>
      <c r="F31979" s="3"/>
      <c r="G31979" s="3"/>
      <c r="H31979" s="3"/>
      <c r="I31979" s="3"/>
      <c r="J31979" s="3"/>
      <c r="K31979" s="3"/>
      <c r="L31979" s="3"/>
      <c r="M31979" s="3"/>
      <c r="N31979" s="3"/>
    </row>
    <row r="31980">
      <c r="A31980" s="3"/>
      <c r="B31980" s="3"/>
      <c r="C31980" s="3"/>
      <c r="D31980" s="3"/>
      <c r="E31980" s="3"/>
      <c r="F31980" s="3"/>
      <c r="G31980" s="3"/>
      <c r="H31980" s="3"/>
      <c r="I31980" s="3"/>
      <c r="J31980" s="3"/>
      <c r="K31980" s="3"/>
      <c r="L31980" s="3"/>
      <c r="M31980" s="3"/>
      <c r="N31980" s="3"/>
    </row>
    <row r="31981">
      <c r="A31981" s="3"/>
      <c r="B31981" s="3"/>
      <c r="C31981" s="3"/>
      <c r="D31981" s="3"/>
      <c r="E31981" s="3"/>
      <c r="F31981" s="3"/>
      <c r="G31981" s="3"/>
      <c r="H31981" s="3"/>
      <c r="I31981" s="3"/>
      <c r="J31981" s="3"/>
      <c r="K31981" s="3"/>
      <c r="L31981" s="3"/>
      <c r="M31981" s="3"/>
      <c r="N31981" s="3"/>
    </row>
    <row r="31982">
      <c r="A31982" s="3"/>
      <c r="B31982" s="3"/>
      <c r="C31982" s="3"/>
      <c r="D31982" s="3"/>
      <c r="E31982" s="3"/>
      <c r="F31982" s="3"/>
      <c r="G31982" s="3"/>
      <c r="H31982" s="3"/>
      <c r="I31982" s="3"/>
      <c r="J31982" s="3"/>
      <c r="K31982" s="3"/>
      <c r="L31982" s="3"/>
      <c r="M31982" s="3"/>
      <c r="N31982" s="3"/>
    </row>
    <row r="31983">
      <c r="A31983" s="3"/>
      <c r="B31983" s="3"/>
      <c r="C31983" s="3"/>
      <c r="D31983" s="3"/>
      <c r="E31983" s="3"/>
      <c r="F31983" s="3"/>
      <c r="G31983" s="3"/>
      <c r="H31983" s="3"/>
      <c r="I31983" s="3"/>
      <c r="J31983" s="3"/>
      <c r="K31983" s="3"/>
      <c r="L31983" s="3"/>
      <c r="M31983" s="3"/>
      <c r="N31983" s="3"/>
    </row>
    <row r="31984">
      <c r="A31984" s="3"/>
      <c r="B31984" s="3"/>
      <c r="C31984" s="3"/>
      <c r="D31984" s="3"/>
      <c r="E31984" s="3"/>
      <c r="F31984" s="3"/>
      <c r="G31984" s="3"/>
      <c r="H31984" s="3"/>
      <c r="I31984" s="3"/>
      <c r="J31984" s="3"/>
      <c r="K31984" s="3"/>
      <c r="L31984" s="3"/>
      <c r="M31984" s="3"/>
      <c r="N31984" s="3"/>
    </row>
    <row r="31985">
      <c r="A31985" s="3"/>
      <c r="B31985" s="3"/>
      <c r="C31985" s="3"/>
      <c r="D31985" s="3"/>
      <c r="E31985" s="3"/>
      <c r="F31985" s="3"/>
      <c r="G31985" s="3"/>
      <c r="H31985" s="3"/>
      <c r="I31985" s="3"/>
      <c r="J31985" s="3"/>
      <c r="K31985" s="3"/>
      <c r="L31985" s="3"/>
      <c r="M31985" s="3"/>
      <c r="N31985" s="3"/>
    </row>
    <row r="31986">
      <c r="A31986" s="3"/>
      <c r="B31986" s="3"/>
      <c r="C31986" s="3"/>
      <c r="D31986" s="3"/>
      <c r="E31986" s="3"/>
      <c r="F31986" s="3"/>
      <c r="G31986" s="3"/>
      <c r="H31986" s="3"/>
      <c r="I31986" s="3"/>
      <c r="J31986" s="3"/>
      <c r="K31986" s="3"/>
      <c r="L31986" s="3"/>
      <c r="M31986" s="3"/>
      <c r="N31986" s="3"/>
    </row>
    <row r="31987">
      <c r="A31987" s="3"/>
      <c r="B31987" s="3"/>
      <c r="C31987" s="3"/>
      <c r="D31987" s="3"/>
      <c r="E31987" s="3"/>
      <c r="F31987" s="3"/>
      <c r="G31987" s="3"/>
      <c r="H31987" s="3"/>
      <c r="I31987" s="3"/>
      <c r="J31987" s="3"/>
      <c r="K31987" s="3"/>
      <c r="L31987" s="3"/>
      <c r="M31987" s="3"/>
      <c r="N31987" s="3"/>
    </row>
    <row r="31988">
      <c r="A31988" s="3"/>
      <c r="B31988" s="3"/>
      <c r="C31988" s="3"/>
      <c r="D31988" s="3"/>
      <c r="E31988" s="3"/>
      <c r="F31988" s="3"/>
      <c r="G31988" s="3"/>
      <c r="H31988" s="3"/>
      <c r="I31988" s="3"/>
      <c r="J31988" s="3"/>
      <c r="K31988" s="3"/>
      <c r="L31988" s="3"/>
      <c r="M31988" s="3"/>
      <c r="N31988" s="3"/>
    </row>
    <row r="31989">
      <c r="A31989" s="3"/>
      <c r="B31989" s="3"/>
      <c r="C31989" s="3"/>
      <c r="D31989" s="3"/>
      <c r="E31989" s="3"/>
      <c r="F31989" s="3"/>
      <c r="G31989" s="3"/>
      <c r="H31989" s="3"/>
      <c r="I31989" s="3"/>
      <c r="J31989" s="3"/>
      <c r="K31989" s="3"/>
      <c r="L31989" s="3"/>
      <c r="M31989" s="3"/>
      <c r="N31989" s="3"/>
    </row>
    <row r="31990">
      <c r="A31990" s="3"/>
      <c r="B31990" s="3"/>
      <c r="C31990" s="3"/>
      <c r="D31990" s="3"/>
      <c r="E31990" s="3"/>
      <c r="F31990" s="3"/>
      <c r="G31990" s="3"/>
      <c r="H31990" s="3"/>
      <c r="I31990" s="3"/>
      <c r="J31990" s="3"/>
      <c r="K31990" s="3"/>
      <c r="L31990" s="3"/>
      <c r="M31990" s="3"/>
      <c r="N31990" s="3"/>
    </row>
    <row r="31991">
      <c r="A31991" s="3"/>
      <c r="B31991" s="3"/>
      <c r="C31991" s="3"/>
      <c r="D31991" s="3"/>
      <c r="E31991" s="3"/>
      <c r="F31991" s="3"/>
      <c r="G31991" s="3"/>
      <c r="H31991" s="3"/>
      <c r="I31991" s="3"/>
      <c r="J31991" s="3"/>
      <c r="K31991" s="3"/>
      <c r="L31991" s="3"/>
      <c r="M31991" s="3"/>
      <c r="N31991" s="3"/>
    </row>
    <row r="31992">
      <c r="A31992" s="3"/>
      <c r="B31992" s="3"/>
      <c r="C31992" s="3"/>
      <c r="D31992" s="3"/>
      <c r="E31992" s="3"/>
      <c r="F31992" s="3"/>
      <c r="G31992" s="3"/>
      <c r="H31992" s="3"/>
      <c r="I31992" s="3"/>
      <c r="J31992" s="3"/>
      <c r="K31992" s="3"/>
      <c r="L31992" s="3"/>
      <c r="M31992" s="3"/>
      <c r="N31992" s="3"/>
    </row>
    <row r="31993">
      <c r="A31993" s="3"/>
      <c r="B31993" s="3"/>
      <c r="C31993" s="3"/>
      <c r="D31993" s="3"/>
      <c r="E31993" s="3"/>
      <c r="F31993" s="3"/>
      <c r="G31993" s="3"/>
      <c r="H31993" s="3"/>
      <c r="I31993" s="3"/>
      <c r="J31993" s="3"/>
      <c r="K31993" s="3"/>
      <c r="L31993" s="3"/>
      <c r="M31993" s="3"/>
      <c r="N31993" s="3"/>
    </row>
    <row r="31994">
      <c r="A31994" s="3"/>
      <c r="B31994" s="3"/>
      <c r="C31994" s="3"/>
      <c r="D31994" s="3"/>
      <c r="E31994" s="3"/>
      <c r="F31994" s="3"/>
      <c r="G31994" s="3"/>
      <c r="H31994" s="3"/>
      <c r="I31994" s="3"/>
      <c r="J31994" s="3"/>
      <c r="K31994" s="3"/>
      <c r="L31994" s="3"/>
      <c r="M31994" s="3"/>
      <c r="N31994" s="3"/>
    </row>
    <row r="31995">
      <c r="A31995" s="3"/>
      <c r="B31995" s="3"/>
      <c r="C31995" s="3"/>
      <c r="D31995" s="3"/>
      <c r="E31995" s="3"/>
      <c r="F31995" s="3"/>
      <c r="G31995" s="3"/>
      <c r="H31995" s="3"/>
      <c r="I31995" s="3"/>
      <c r="J31995" s="3"/>
      <c r="K31995" s="3"/>
      <c r="L31995" s="3"/>
      <c r="M31995" s="3"/>
      <c r="N31995" s="3"/>
    </row>
    <row r="31996">
      <c r="A31996" s="3"/>
      <c r="B31996" s="3"/>
      <c r="C31996" s="3"/>
      <c r="D31996" s="3"/>
      <c r="E31996" s="3"/>
      <c r="F31996" s="3"/>
      <c r="G31996" s="3"/>
      <c r="H31996" s="3"/>
      <c r="I31996" s="3"/>
      <c r="J31996" s="3"/>
      <c r="K31996" s="3"/>
      <c r="L31996" s="3"/>
      <c r="M31996" s="3"/>
      <c r="N31996" s="3"/>
    </row>
    <row r="31997">
      <c r="A31997" s="3"/>
      <c r="B31997" s="3"/>
      <c r="C31997" s="3"/>
      <c r="D31997" s="3"/>
      <c r="E31997" s="3"/>
      <c r="F31997" s="3"/>
      <c r="G31997" s="3"/>
      <c r="H31997" s="3"/>
      <c r="I31997" s="3"/>
      <c r="J31997" s="3"/>
      <c r="K31997" s="3"/>
      <c r="L31997" s="3"/>
      <c r="M31997" s="3"/>
      <c r="N31997" s="3"/>
    </row>
    <row r="31998">
      <c r="A31998" s="3"/>
      <c r="B31998" s="3"/>
      <c r="C31998" s="3"/>
      <c r="D31998" s="3"/>
      <c r="E31998" s="3"/>
      <c r="F31998" s="3"/>
      <c r="G31998" s="3"/>
      <c r="H31998" s="3"/>
      <c r="I31998" s="3"/>
      <c r="J31998" s="3"/>
      <c r="K31998" s="3"/>
      <c r="L31998" s="3"/>
      <c r="M31998" s="3"/>
      <c r="N31998" s="3"/>
    </row>
    <row r="31999">
      <c r="A31999" s="3"/>
      <c r="B31999" s="3"/>
      <c r="C31999" s="3"/>
      <c r="D31999" s="3"/>
      <c r="E31999" s="3"/>
      <c r="F31999" s="3"/>
      <c r="G31999" s="3"/>
      <c r="H31999" s="3"/>
      <c r="I31999" s="3"/>
      <c r="J31999" s="3"/>
      <c r="K31999" s="3"/>
      <c r="L31999" s="3"/>
      <c r="M31999" s="3"/>
      <c r="N31999" s="3"/>
    </row>
    <row r="32000">
      <c r="A32000" s="3"/>
      <c r="B32000" s="3"/>
      <c r="C32000" s="3"/>
      <c r="D32000" s="3"/>
      <c r="E32000" s="3"/>
      <c r="F32000" s="3"/>
      <c r="G32000" s="3"/>
      <c r="H32000" s="3"/>
      <c r="I32000" s="3"/>
      <c r="J32000" s="3"/>
      <c r="K32000" s="3"/>
      <c r="L32000" s="3"/>
      <c r="M32000" s="3"/>
      <c r="N32000" s="3"/>
    </row>
    <row r="32001">
      <c r="A32001" s="3"/>
      <c r="B32001" s="3"/>
      <c r="C32001" s="3"/>
      <c r="D32001" s="3"/>
      <c r="E32001" s="3"/>
      <c r="F32001" s="3"/>
      <c r="G32001" s="3"/>
      <c r="H32001" s="3"/>
      <c r="I32001" s="3"/>
      <c r="J32001" s="3"/>
      <c r="K32001" s="3"/>
      <c r="L32001" s="3"/>
      <c r="M32001" s="3"/>
      <c r="N32001" s="3"/>
    </row>
    <row r="32002">
      <c r="A32002" s="3"/>
      <c r="B32002" s="3"/>
      <c r="C32002" s="3"/>
      <c r="D32002" s="3"/>
      <c r="E32002" s="3"/>
      <c r="F32002" s="3"/>
      <c r="G32002" s="3"/>
      <c r="H32002" s="3"/>
      <c r="I32002" s="3"/>
      <c r="J32002" s="3"/>
      <c r="K32002" s="3"/>
      <c r="L32002" s="3"/>
      <c r="M32002" s="3"/>
      <c r="N32002" s="3"/>
    </row>
    <row r="32003">
      <c r="A32003" s="3"/>
      <c r="B32003" s="3"/>
      <c r="C32003" s="3"/>
      <c r="D32003" s="3"/>
      <c r="E32003" s="3"/>
      <c r="F32003" s="3"/>
      <c r="G32003" s="3"/>
      <c r="H32003" s="3"/>
      <c r="I32003" s="3"/>
      <c r="J32003" s="3"/>
      <c r="K32003" s="3"/>
      <c r="L32003" s="3"/>
      <c r="M32003" s="3"/>
      <c r="N32003" s="3"/>
    </row>
    <row r="32004">
      <c r="A32004" s="3"/>
      <c r="B32004" s="3"/>
      <c r="C32004" s="3"/>
      <c r="D32004" s="3"/>
      <c r="E32004" s="3"/>
      <c r="F32004" s="3"/>
      <c r="G32004" s="3"/>
      <c r="H32004" s="3"/>
      <c r="I32004" s="3"/>
      <c r="J32004" s="3"/>
      <c r="K32004" s="3"/>
      <c r="L32004" s="3"/>
      <c r="M32004" s="3"/>
      <c r="N32004" s="3"/>
    </row>
    <row r="32005">
      <c r="A32005" s="3"/>
      <c r="B32005" s="3"/>
      <c r="C32005" s="3"/>
      <c r="D32005" s="3"/>
      <c r="E32005" s="3"/>
      <c r="F32005" s="3"/>
      <c r="G32005" s="3"/>
      <c r="H32005" s="3"/>
      <c r="I32005" s="3"/>
      <c r="J32005" s="3"/>
      <c r="K32005" s="3"/>
      <c r="L32005" s="3"/>
      <c r="M32005" s="3"/>
      <c r="N32005" s="3"/>
    </row>
    <row r="32006">
      <c r="A32006" s="3"/>
      <c r="B32006" s="3"/>
      <c r="C32006" s="3"/>
      <c r="D32006" s="3"/>
      <c r="E32006" s="3"/>
      <c r="F32006" s="3"/>
      <c r="G32006" s="3"/>
      <c r="H32006" s="3"/>
      <c r="I32006" s="3"/>
      <c r="J32006" s="3"/>
      <c r="K32006" s="3"/>
      <c r="L32006" s="3"/>
      <c r="M32006" s="3"/>
      <c r="N32006" s="3"/>
    </row>
    <row r="32007">
      <c r="A32007" s="3"/>
      <c r="B32007" s="3"/>
      <c r="C32007" s="3"/>
      <c r="D32007" s="3"/>
      <c r="E32007" s="3"/>
      <c r="F32007" s="3"/>
      <c r="G32007" s="3"/>
      <c r="H32007" s="3"/>
      <c r="I32007" s="3"/>
      <c r="J32007" s="3"/>
      <c r="K32007" s="3"/>
      <c r="L32007" s="3"/>
      <c r="M32007" s="3"/>
      <c r="N32007" s="3"/>
    </row>
    <row r="32008">
      <c r="A32008" s="3"/>
      <c r="B32008" s="3"/>
      <c r="C32008" s="3"/>
      <c r="D32008" s="3"/>
      <c r="E32008" s="3"/>
      <c r="F32008" s="3"/>
      <c r="G32008" s="3"/>
      <c r="H32008" s="3"/>
      <c r="I32008" s="3"/>
      <c r="J32008" s="3"/>
      <c r="K32008" s="3"/>
      <c r="L32008" s="3"/>
      <c r="M32008" s="3"/>
      <c r="N32008" s="3"/>
    </row>
    <row r="32009">
      <c r="A32009" s="3"/>
      <c r="B32009" s="3"/>
      <c r="C32009" s="3"/>
      <c r="D32009" s="3"/>
      <c r="E32009" s="3"/>
      <c r="F32009" s="3"/>
      <c r="G32009" s="3"/>
      <c r="H32009" s="3"/>
      <c r="I32009" s="3"/>
      <c r="J32009" s="3"/>
      <c r="K32009" s="3"/>
      <c r="L32009" s="3"/>
      <c r="M32009" s="3"/>
      <c r="N32009" s="3"/>
    </row>
    <row r="32010">
      <c r="A32010" s="3"/>
      <c r="B32010" s="3"/>
      <c r="C32010" s="3"/>
      <c r="D32010" s="3"/>
      <c r="E32010" s="3"/>
      <c r="F32010" s="3"/>
      <c r="G32010" s="3"/>
      <c r="H32010" s="3"/>
      <c r="I32010" s="3"/>
      <c r="J32010" s="3"/>
      <c r="K32010" s="3"/>
      <c r="L32010" s="3"/>
      <c r="M32010" s="3"/>
      <c r="N32010" s="3"/>
    </row>
    <row r="32011">
      <c r="A32011" s="3"/>
      <c r="B32011" s="3"/>
      <c r="C32011" s="3"/>
      <c r="D32011" s="3"/>
      <c r="E32011" s="3"/>
      <c r="F32011" s="3"/>
      <c r="G32011" s="3"/>
      <c r="H32011" s="3"/>
      <c r="I32011" s="3"/>
      <c r="J32011" s="3"/>
      <c r="K32011" s="3"/>
      <c r="L32011" s="3"/>
      <c r="M32011" s="3"/>
      <c r="N32011" s="3"/>
    </row>
    <row r="32012">
      <c r="A32012" s="3"/>
      <c r="B32012" s="3"/>
      <c r="C32012" s="3"/>
      <c r="D32012" s="3"/>
      <c r="E32012" s="3"/>
      <c r="F32012" s="3"/>
      <c r="G32012" s="3"/>
      <c r="H32012" s="3"/>
      <c r="I32012" s="3"/>
      <c r="J32012" s="3"/>
      <c r="K32012" s="3"/>
      <c r="L32012" s="3"/>
      <c r="M32012" s="3"/>
      <c r="N32012" s="3"/>
    </row>
    <row r="32013">
      <c r="A32013" s="3"/>
      <c r="B32013" s="3"/>
      <c r="C32013" s="3"/>
      <c r="D32013" s="3"/>
      <c r="E32013" s="3"/>
      <c r="F32013" s="3"/>
      <c r="G32013" s="3"/>
      <c r="H32013" s="3"/>
      <c r="I32013" s="3"/>
      <c r="J32013" s="3"/>
      <c r="K32013" s="3"/>
      <c r="L32013" s="3"/>
      <c r="M32013" s="3"/>
      <c r="N32013" s="3"/>
    </row>
    <row r="32014">
      <c r="A32014" s="3"/>
      <c r="B32014" s="3"/>
      <c r="C32014" s="3"/>
      <c r="D32014" s="3"/>
      <c r="E32014" s="3"/>
      <c r="F32014" s="3"/>
      <c r="G32014" s="3"/>
      <c r="H32014" s="3"/>
      <c r="I32014" s="3"/>
      <c r="J32014" s="3"/>
      <c r="K32014" s="3"/>
      <c r="L32014" s="3"/>
      <c r="M32014" s="3"/>
      <c r="N32014" s="3"/>
    </row>
    <row r="32015">
      <c r="A32015" s="3"/>
      <c r="B32015" s="3"/>
      <c r="C32015" s="3"/>
      <c r="D32015" s="3"/>
      <c r="E32015" s="3"/>
      <c r="F32015" s="3"/>
      <c r="G32015" s="3"/>
      <c r="H32015" s="3"/>
      <c r="I32015" s="3"/>
      <c r="J32015" s="3"/>
      <c r="K32015" s="3"/>
      <c r="L32015" s="3"/>
      <c r="M32015" s="3"/>
      <c r="N32015" s="3"/>
    </row>
    <row r="32016">
      <c r="A32016" s="3"/>
      <c r="B32016" s="3"/>
      <c r="C32016" s="3"/>
      <c r="D32016" s="3"/>
      <c r="E32016" s="3"/>
      <c r="F32016" s="3"/>
      <c r="G32016" s="3"/>
      <c r="H32016" s="3"/>
      <c r="I32016" s="3"/>
      <c r="J32016" s="3"/>
      <c r="K32016" s="3"/>
      <c r="L32016" s="3"/>
      <c r="M32016" s="3"/>
      <c r="N32016" s="3"/>
    </row>
    <row r="32017">
      <c r="A32017" s="3"/>
      <c r="B32017" s="3"/>
      <c r="C32017" s="3"/>
      <c r="D32017" s="3"/>
      <c r="E32017" s="3"/>
      <c r="F32017" s="3"/>
      <c r="G32017" s="3"/>
      <c r="H32017" s="3"/>
      <c r="I32017" s="3"/>
      <c r="J32017" s="3"/>
      <c r="K32017" s="3"/>
      <c r="L32017" s="3"/>
      <c r="M32017" s="3"/>
      <c r="N32017" s="3"/>
    </row>
    <row r="32018">
      <c r="A32018" s="3"/>
      <c r="B32018" s="3"/>
      <c r="C32018" s="3"/>
      <c r="D32018" s="3"/>
      <c r="E32018" s="3"/>
      <c r="F32018" s="3"/>
      <c r="G32018" s="3"/>
      <c r="H32018" s="3"/>
      <c r="I32018" s="3"/>
      <c r="J32018" s="3"/>
      <c r="K32018" s="3"/>
      <c r="L32018" s="3"/>
      <c r="M32018" s="3"/>
      <c r="N32018" s="3"/>
    </row>
    <row r="32019">
      <c r="A32019" s="3"/>
      <c r="B32019" s="3"/>
      <c r="C32019" s="3"/>
      <c r="D32019" s="3"/>
      <c r="E32019" s="3"/>
      <c r="F32019" s="3"/>
      <c r="G32019" s="3"/>
      <c r="H32019" s="3"/>
      <c r="I32019" s="3"/>
      <c r="J32019" s="3"/>
      <c r="K32019" s="3"/>
      <c r="L32019" s="3"/>
      <c r="M32019" s="3"/>
      <c r="N32019" s="3"/>
    </row>
    <row r="32020">
      <c r="A32020" s="3"/>
      <c r="B32020" s="3"/>
      <c r="C32020" s="3"/>
      <c r="D32020" s="3"/>
      <c r="E32020" s="3"/>
      <c r="F32020" s="3"/>
      <c r="G32020" s="3"/>
      <c r="H32020" s="3"/>
      <c r="I32020" s="3"/>
      <c r="J32020" s="3"/>
      <c r="K32020" s="3"/>
      <c r="L32020" s="3"/>
      <c r="M32020" s="3"/>
      <c r="N32020" s="3"/>
    </row>
    <row r="32021">
      <c r="A32021" s="3"/>
      <c r="B32021" s="3"/>
      <c r="C32021" s="3"/>
      <c r="D32021" s="3"/>
      <c r="E32021" s="3"/>
      <c r="F32021" s="3"/>
      <c r="G32021" s="3"/>
      <c r="H32021" s="3"/>
      <c r="I32021" s="3"/>
      <c r="J32021" s="3"/>
      <c r="K32021" s="3"/>
      <c r="L32021" s="3"/>
      <c r="M32021" s="3"/>
      <c r="N32021" s="3"/>
    </row>
    <row r="32022">
      <c r="A32022" s="3"/>
      <c r="B32022" s="3"/>
      <c r="C32022" s="3"/>
      <c r="D32022" s="3"/>
      <c r="E32022" s="3"/>
      <c r="F32022" s="3"/>
      <c r="G32022" s="3"/>
      <c r="H32022" s="3"/>
      <c r="I32022" s="3"/>
      <c r="J32022" s="3"/>
      <c r="K32022" s="3"/>
      <c r="L32022" s="3"/>
      <c r="M32022" s="3"/>
      <c r="N32022" s="3"/>
    </row>
    <row r="32023">
      <c r="A32023" s="3"/>
      <c r="B32023" s="3"/>
      <c r="C32023" s="3"/>
      <c r="D32023" s="3"/>
      <c r="E32023" s="3"/>
      <c r="F32023" s="3"/>
      <c r="G32023" s="3"/>
      <c r="H32023" s="3"/>
      <c r="I32023" s="3"/>
      <c r="J32023" s="3"/>
      <c r="K32023" s="3"/>
      <c r="L32023" s="3"/>
      <c r="M32023" s="3"/>
      <c r="N32023" s="3"/>
    </row>
    <row r="32024">
      <c r="A32024" s="3"/>
      <c r="B32024" s="3"/>
      <c r="C32024" s="3"/>
      <c r="D32024" s="3"/>
      <c r="E32024" s="3"/>
      <c r="F32024" s="3"/>
      <c r="G32024" s="3"/>
      <c r="H32024" s="3"/>
      <c r="I32024" s="3"/>
      <c r="J32024" s="3"/>
      <c r="K32024" s="3"/>
      <c r="L32024" s="3"/>
      <c r="M32024" s="3"/>
      <c r="N32024" s="3"/>
    </row>
    <row r="32025">
      <c r="A32025" s="3"/>
      <c r="B32025" s="3"/>
      <c r="C32025" s="3"/>
      <c r="D32025" s="3"/>
      <c r="E32025" s="3"/>
      <c r="F32025" s="3"/>
      <c r="G32025" s="3"/>
      <c r="H32025" s="3"/>
      <c r="I32025" s="3"/>
      <c r="J32025" s="3"/>
      <c r="K32025" s="3"/>
      <c r="L32025" s="3"/>
      <c r="M32025" s="3"/>
      <c r="N32025" s="3"/>
    </row>
    <row r="32026">
      <c r="A32026" s="3"/>
      <c r="B32026" s="3"/>
      <c r="C32026" s="3"/>
      <c r="D32026" s="3"/>
      <c r="E32026" s="3"/>
      <c r="F32026" s="3"/>
      <c r="G32026" s="3"/>
      <c r="H32026" s="3"/>
      <c r="I32026" s="3"/>
      <c r="J32026" s="3"/>
      <c r="K32026" s="3"/>
      <c r="L32026" s="3"/>
      <c r="M32026" s="3"/>
      <c r="N32026" s="3"/>
    </row>
    <row r="32027">
      <c r="A32027" s="3"/>
      <c r="B32027" s="3"/>
      <c r="C32027" s="3"/>
      <c r="D32027" s="3"/>
      <c r="E32027" s="3"/>
      <c r="F32027" s="3"/>
      <c r="G32027" s="3"/>
      <c r="H32027" s="3"/>
      <c r="I32027" s="3"/>
      <c r="J32027" s="3"/>
      <c r="K32027" s="3"/>
      <c r="L32027" s="3"/>
      <c r="M32027" s="3"/>
      <c r="N32027" s="3"/>
    </row>
    <row r="32028">
      <c r="A32028" s="3"/>
      <c r="B32028" s="3"/>
      <c r="C32028" s="3"/>
      <c r="D32028" s="3"/>
      <c r="E32028" s="3"/>
      <c r="F32028" s="3"/>
      <c r="G32028" s="3"/>
      <c r="H32028" s="3"/>
      <c r="I32028" s="3"/>
      <c r="J32028" s="3"/>
      <c r="K32028" s="3"/>
      <c r="L32028" s="3"/>
      <c r="M32028" s="3"/>
      <c r="N32028" s="3"/>
    </row>
    <row r="32029">
      <c r="A32029" s="3"/>
      <c r="B32029" s="3"/>
      <c r="C32029" s="3"/>
      <c r="D32029" s="3"/>
      <c r="E32029" s="3"/>
      <c r="F32029" s="3"/>
      <c r="G32029" s="3"/>
      <c r="H32029" s="3"/>
      <c r="I32029" s="3"/>
      <c r="J32029" s="3"/>
      <c r="K32029" s="3"/>
      <c r="L32029" s="3"/>
      <c r="M32029" s="3"/>
      <c r="N32029" s="3"/>
    </row>
    <row r="32030">
      <c r="A32030" s="3"/>
      <c r="B32030" s="3"/>
      <c r="C32030" s="3"/>
      <c r="D32030" s="3"/>
      <c r="E32030" s="3"/>
      <c r="F32030" s="3"/>
      <c r="G32030" s="3"/>
      <c r="H32030" s="3"/>
      <c r="I32030" s="3"/>
      <c r="J32030" s="3"/>
      <c r="K32030" s="3"/>
      <c r="L32030" s="3"/>
      <c r="M32030" s="3"/>
      <c r="N32030" s="3"/>
    </row>
    <row r="32031">
      <c r="A32031" s="3"/>
      <c r="B32031" s="3"/>
      <c r="C32031" s="3"/>
      <c r="D32031" s="3"/>
      <c r="E32031" s="3"/>
      <c r="F32031" s="3"/>
      <c r="G32031" s="3"/>
      <c r="H32031" s="3"/>
      <c r="I32031" s="3"/>
      <c r="J32031" s="3"/>
      <c r="K32031" s="3"/>
      <c r="L32031" s="3"/>
      <c r="M32031" s="3"/>
      <c r="N32031" s="3"/>
    </row>
    <row r="32032">
      <c r="A32032" s="3"/>
      <c r="B32032" s="3"/>
      <c r="C32032" s="3"/>
      <c r="D32032" s="3"/>
      <c r="E32032" s="3"/>
      <c r="F32032" s="3"/>
      <c r="G32032" s="3"/>
      <c r="H32032" s="3"/>
      <c r="I32032" s="3"/>
      <c r="J32032" s="3"/>
      <c r="K32032" s="3"/>
      <c r="L32032" s="3"/>
      <c r="M32032" s="3"/>
      <c r="N32032" s="3"/>
    </row>
    <row r="32033">
      <c r="A32033" s="3"/>
      <c r="B32033" s="3"/>
      <c r="C32033" s="3"/>
      <c r="D32033" s="3"/>
      <c r="E32033" s="3"/>
      <c r="F32033" s="3"/>
      <c r="G32033" s="3"/>
      <c r="H32033" s="3"/>
      <c r="I32033" s="3"/>
      <c r="J32033" s="3"/>
      <c r="K32033" s="3"/>
      <c r="L32033" s="3"/>
      <c r="M32033" s="3"/>
      <c r="N32033" s="3"/>
    </row>
    <row r="32034">
      <c r="A32034" s="3"/>
      <c r="B32034" s="3"/>
      <c r="C32034" s="3"/>
      <c r="D32034" s="3"/>
      <c r="E32034" s="3"/>
      <c r="F32034" s="3"/>
      <c r="G32034" s="3"/>
      <c r="H32034" s="3"/>
      <c r="I32034" s="3"/>
      <c r="J32034" s="3"/>
      <c r="K32034" s="3"/>
      <c r="L32034" s="3"/>
      <c r="M32034" s="3"/>
      <c r="N32034" s="3"/>
    </row>
    <row r="32035">
      <c r="A32035" s="3"/>
      <c r="B32035" s="3"/>
      <c r="C32035" s="3"/>
      <c r="D32035" s="3"/>
      <c r="E32035" s="3"/>
      <c r="F32035" s="3"/>
      <c r="G32035" s="3"/>
      <c r="H32035" s="3"/>
      <c r="I32035" s="3"/>
      <c r="J32035" s="3"/>
      <c r="K32035" s="3"/>
      <c r="L32035" s="3"/>
      <c r="M32035" s="3"/>
      <c r="N32035" s="3"/>
    </row>
    <row r="32036">
      <c r="A32036" s="3"/>
      <c r="B32036" s="3"/>
      <c r="C32036" s="3"/>
      <c r="D32036" s="3"/>
      <c r="E32036" s="3"/>
      <c r="F32036" s="3"/>
      <c r="G32036" s="3"/>
      <c r="H32036" s="3"/>
      <c r="I32036" s="3"/>
      <c r="J32036" s="3"/>
      <c r="K32036" s="3"/>
      <c r="L32036" s="3"/>
      <c r="M32036" s="3"/>
      <c r="N32036" s="3"/>
    </row>
    <row r="32037">
      <c r="A32037" s="3"/>
      <c r="B32037" s="3"/>
      <c r="C32037" s="3"/>
      <c r="D32037" s="3"/>
      <c r="E32037" s="3"/>
      <c r="F32037" s="3"/>
      <c r="G32037" s="3"/>
      <c r="H32037" s="3"/>
      <c r="I32037" s="3"/>
      <c r="J32037" s="3"/>
      <c r="K32037" s="3"/>
      <c r="L32037" s="3"/>
      <c r="M32037" s="3"/>
      <c r="N32037" s="3"/>
    </row>
    <row r="32038">
      <c r="A32038" s="3"/>
      <c r="B32038" s="3"/>
      <c r="C32038" s="3"/>
      <c r="D32038" s="3"/>
      <c r="E32038" s="3"/>
      <c r="F32038" s="3"/>
      <c r="G32038" s="3"/>
      <c r="H32038" s="3"/>
      <c r="I32038" s="3"/>
      <c r="J32038" s="3"/>
      <c r="K32038" s="3"/>
      <c r="L32038" s="3"/>
      <c r="M32038" s="3"/>
      <c r="N32038" s="3"/>
    </row>
    <row r="32039">
      <c r="A32039" s="3"/>
      <c r="B32039" s="3"/>
      <c r="C32039" s="3"/>
      <c r="D32039" s="3"/>
      <c r="E32039" s="3"/>
      <c r="F32039" s="3"/>
      <c r="G32039" s="3"/>
      <c r="H32039" s="3"/>
      <c r="I32039" s="3"/>
      <c r="J32039" s="3"/>
      <c r="K32039" s="3"/>
      <c r="L32039" s="3"/>
      <c r="M32039" s="3"/>
      <c r="N32039" s="3"/>
    </row>
    <row r="32040">
      <c r="A32040" s="3"/>
      <c r="B32040" s="3"/>
      <c r="C32040" s="3"/>
      <c r="D32040" s="3"/>
      <c r="E32040" s="3"/>
      <c r="F32040" s="3"/>
      <c r="G32040" s="3"/>
      <c r="H32040" s="3"/>
      <c r="I32040" s="3"/>
      <c r="J32040" s="3"/>
      <c r="K32040" s="3"/>
      <c r="L32040" s="3"/>
      <c r="M32040" s="3"/>
      <c r="N32040" s="3"/>
    </row>
    <row r="32041">
      <c r="A32041" s="3"/>
      <c r="B32041" s="3"/>
      <c r="C32041" s="3"/>
      <c r="D32041" s="3"/>
      <c r="E32041" s="3"/>
      <c r="F32041" s="3"/>
      <c r="G32041" s="3"/>
      <c r="H32041" s="3"/>
      <c r="I32041" s="3"/>
      <c r="J32041" s="3"/>
      <c r="K32041" s="3"/>
      <c r="L32041" s="3"/>
      <c r="M32041" s="3"/>
      <c r="N32041" s="3"/>
    </row>
    <row r="32042">
      <c r="A32042" s="3"/>
      <c r="B32042" s="3"/>
      <c r="C32042" s="3"/>
      <c r="D32042" s="3"/>
      <c r="E32042" s="3"/>
      <c r="F32042" s="3"/>
      <c r="G32042" s="3"/>
      <c r="H32042" s="3"/>
      <c r="I32042" s="3"/>
      <c r="J32042" s="3"/>
      <c r="K32042" s="3"/>
      <c r="L32042" s="3"/>
      <c r="M32042" s="3"/>
      <c r="N32042" s="3"/>
    </row>
    <row r="32043">
      <c r="A32043" s="3"/>
      <c r="B32043" s="3"/>
      <c r="C32043" s="3"/>
      <c r="D32043" s="3"/>
      <c r="E32043" s="3"/>
      <c r="F32043" s="3"/>
      <c r="G32043" s="3"/>
      <c r="H32043" s="3"/>
      <c r="I32043" s="3"/>
      <c r="J32043" s="3"/>
      <c r="K32043" s="3"/>
      <c r="L32043" s="3"/>
      <c r="M32043" s="3"/>
      <c r="N32043" s="3"/>
    </row>
    <row r="32044">
      <c r="A32044" s="3"/>
      <c r="B32044" s="3"/>
      <c r="C32044" s="3"/>
      <c r="D32044" s="3"/>
      <c r="E32044" s="3"/>
      <c r="F32044" s="3"/>
      <c r="G32044" s="3"/>
      <c r="H32044" s="3"/>
      <c r="I32044" s="3"/>
      <c r="J32044" s="3"/>
      <c r="K32044" s="3"/>
      <c r="L32044" s="3"/>
      <c r="M32044" s="3"/>
      <c r="N32044" s="3"/>
    </row>
    <row r="32045">
      <c r="A32045" s="3"/>
      <c r="B32045" s="3"/>
      <c r="C32045" s="3"/>
      <c r="D32045" s="3"/>
      <c r="E32045" s="3"/>
      <c r="F32045" s="3"/>
      <c r="G32045" s="3"/>
      <c r="H32045" s="3"/>
      <c r="I32045" s="3"/>
      <c r="J32045" s="3"/>
      <c r="K32045" s="3"/>
      <c r="L32045" s="3"/>
      <c r="M32045" s="3"/>
      <c r="N32045" s="3"/>
    </row>
    <row r="32046">
      <c r="A32046" s="3"/>
      <c r="B32046" s="3"/>
      <c r="C32046" s="3"/>
      <c r="D32046" s="3"/>
      <c r="E32046" s="3"/>
      <c r="F32046" s="3"/>
      <c r="G32046" s="3"/>
      <c r="H32046" s="3"/>
      <c r="I32046" s="3"/>
      <c r="J32046" s="3"/>
      <c r="K32046" s="3"/>
      <c r="L32046" s="3"/>
      <c r="M32046" s="3"/>
      <c r="N32046" s="3"/>
    </row>
    <row r="32047">
      <c r="A32047" s="3"/>
      <c r="B32047" s="3"/>
      <c r="C32047" s="3"/>
      <c r="D32047" s="3"/>
      <c r="E32047" s="3"/>
      <c r="F32047" s="3"/>
      <c r="G32047" s="3"/>
      <c r="H32047" s="3"/>
      <c r="I32047" s="3"/>
      <c r="J32047" s="3"/>
      <c r="K32047" s="3"/>
      <c r="L32047" s="3"/>
      <c r="M32047" s="3"/>
      <c r="N32047" s="3"/>
    </row>
    <row r="32048">
      <c r="A32048" s="3"/>
      <c r="B32048" s="3"/>
      <c r="C32048" s="3"/>
      <c r="D32048" s="3"/>
      <c r="E32048" s="3"/>
      <c r="F32048" s="3"/>
      <c r="G32048" s="3"/>
      <c r="H32048" s="3"/>
      <c r="I32048" s="3"/>
      <c r="J32048" s="3"/>
      <c r="K32048" s="3"/>
      <c r="L32048" s="3"/>
      <c r="M32048" s="3"/>
      <c r="N32048" s="3"/>
    </row>
    <row r="32049">
      <c r="A32049" s="3"/>
      <c r="B32049" s="3"/>
      <c r="C32049" s="3"/>
      <c r="D32049" s="3"/>
      <c r="E32049" s="3"/>
      <c r="F32049" s="3"/>
      <c r="G32049" s="3"/>
      <c r="H32049" s="3"/>
      <c r="I32049" s="3"/>
      <c r="J32049" s="3"/>
      <c r="K32049" s="3"/>
      <c r="L32049" s="3"/>
      <c r="M32049" s="3"/>
      <c r="N32049" s="3"/>
    </row>
    <row r="32050">
      <c r="A32050" s="3"/>
      <c r="B32050" s="3"/>
      <c r="C32050" s="3"/>
      <c r="D32050" s="3"/>
      <c r="E32050" s="3"/>
      <c r="F32050" s="3"/>
      <c r="G32050" s="3"/>
      <c r="H32050" s="3"/>
      <c r="I32050" s="3"/>
      <c r="J32050" s="3"/>
      <c r="K32050" s="3"/>
      <c r="L32050" s="3"/>
      <c r="M32050" s="3"/>
      <c r="N32050" s="3"/>
    </row>
    <row r="32051">
      <c r="A32051" s="3"/>
      <c r="B32051" s="3"/>
      <c r="C32051" s="3"/>
      <c r="D32051" s="3"/>
      <c r="E32051" s="3"/>
      <c r="F32051" s="3"/>
      <c r="G32051" s="3"/>
      <c r="H32051" s="3"/>
      <c r="I32051" s="3"/>
      <c r="J32051" s="3"/>
      <c r="K32051" s="3"/>
      <c r="L32051" s="3"/>
      <c r="M32051" s="3"/>
      <c r="N32051" s="3"/>
    </row>
    <row r="32052">
      <c r="A32052" s="3"/>
      <c r="B32052" s="3"/>
      <c r="C32052" s="3"/>
      <c r="D32052" s="3"/>
      <c r="E32052" s="3"/>
      <c r="F32052" s="3"/>
      <c r="G32052" s="3"/>
      <c r="H32052" s="3"/>
      <c r="I32052" s="3"/>
      <c r="J32052" s="3"/>
      <c r="K32052" s="3"/>
      <c r="L32052" s="3"/>
      <c r="M32052" s="3"/>
      <c r="N32052" s="3"/>
    </row>
    <row r="32053">
      <c r="A32053" s="3"/>
      <c r="B32053" s="3"/>
      <c r="C32053" s="3"/>
      <c r="D32053" s="3"/>
      <c r="E32053" s="3"/>
      <c r="F32053" s="3"/>
      <c r="G32053" s="3"/>
      <c r="H32053" s="3"/>
      <c r="I32053" s="3"/>
      <c r="J32053" s="3"/>
      <c r="K32053" s="3"/>
      <c r="L32053" s="3"/>
      <c r="M32053" s="3"/>
      <c r="N32053" s="3"/>
    </row>
    <row r="32054">
      <c r="A32054" s="3"/>
      <c r="B32054" s="3"/>
      <c r="C32054" s="3"/>
      <c r="D32054" s="3"/>
      <c r="E32054" s="3"/>
      <c r="F32054" s="3"/>
      <c r="G32054" s="3"/>
      <c r="H32054" s="3"/>
      <c r="I32054" s="3"/>
      <c r="J32054" s="3"/>
      <c r="K32054" s="3"/>
      <c r="L32054" s="3"/>
      <c r="M32054" s="3"/>
      <c r="N32054" s="3"/>
    </row>
    <row r="32055">
      <c r="A32055" s="3"/>
      <c r="B32055" s="3"/>
      <c r="C32055" s="3"/>
      <c r="D32055" s="3"/>
      <c r="E32055" s="3"/>
      <c r="F32055" s="3"/>
      <c r="G32055" s="3"/>
      <c r="H32055" s="3"/>
      <c r="I32055" s="3"/>
      <c r="J32055" s="3"/>
      <c r="K32055" s="3"/>
      <c r="L32055" s="3"/>
      <c r="M32055" s="3"/>
      <c r="N32055" s="3"/>
    </row>
    <row r="32056">
      <c r="A32056" s="3"/>
      <c r="B32056" s="3"/>
      <c r="C32056" s="3"/>
      <c r="D32056" s="3"/>
      <c r="E32056" s="3"/>
      <c r="F32056" s="3"/>
      <c r="G32056" s="3"/>
      <c r="H32056" s="3"/>
      <c r="I32056" s="3"/>
      <c r="J32056" s="3"/>
      <c r="K32056" s="3"/>
      <c r="L32056" s="3"/>
      <c r="M32056" s="3"/>
      <c r="N32056" s="3"/>
    </row>
    <row r="32057">
      <c r="A32057" s="3"/>
      <c r="B32057" s="3"/>
      <c r="C32057" s="3"/>
      <c r="D32057" s="3"/>
      <c r="E32057" s="3"/>
      <c r="F32057" s="3"/>
      <c r="G32057" s="3"/>
      <c r="H32057" s="3"/>
      <c r="I32057" s="3"/>
      <c r="J32057" s="3"/>
      <c r="K32057" s="3"/>
      <c r="L32057" s="3"/>
      <c r="M32057" s="3"/>
      <c r="N32057" s="3"/>
    </row>
    <row r="32058">
      <c r="A32058" s="3"/>
      <c r="B32058" s="3"/>
      <c r="C32058" s="3"/>
      <c r="D32058" s="3"/>
      <c r="E32058" s="3"/>
      <c r="F32058" s="3"/>
      <c r="G32058" s="3"/>
      <c r="H32058" s="3"/>
      <c r="I32058" s="3"/>
      <c r="J32058" s="3"/>
      <c r="K32058" s="3"/>
      <c r="L32058" s="3"/>
      <c r="M32058" s="3"/>
      <c r="N32058" s="3"/>
    </row>
    <row r="32059">
      <c r="A32059" s="3"/>
      <c r="B32059" s="3"/>
      <c r="C32059" s="3"/>
      <c r="D32059" s="3"/>
      <c r="E32059" s="3"/>
      <c r="F32059" s="3"/>
      <c r="G32059" s="3"/>
      <c r="H32059" s="3"/>
      <c r="I32059" s="3"/>
      <c r="J32059" s="3"/>
      <c r="K32059" s="3"/>
      <c r="L32059" s="3"/>
      <c r="M32059" s="3"/>
      <c r="N32059" s="3"/>
    </row>
    <row r="32060">
      <c r="A32060" s="3"/>
      <c r="B32060" s="3"/>
      <c r="C32060" s="3"/>
      <c r="D32060" s="3"/>
      <c r="E32060" s="3"/>
      <c r="F32060" s="3"/>
      <c r="G32060" s="3"/>
      <c r="H32060" s="3"/>
      <c r="I32060" s="3"/>
      <c r="J32060" s="3"/>
      <c r="K32060" s="3"/>
      <c r="L32060" s="3"/>
      <c r="M32060" s="3"/>
      <c r="N32060" s="3"/>
    </row>
    <row r="32061">
      <c r="A32061" s="3"/>
      <c r="B32061" s="3"/>
      <c r="C32061" s="3"/>
      <c r="D32061" s="3"/>
      <c r="E32061" s="3"/>
      <c r="F32061" s="3"/>
      <c r="G32061" s="3"/>
      <c r="H32061" s="3"/>
      <c r="I32061" s="3"/>
      <c r="J32061" s="3"/>
      <c r="K32061" s="3"/>
      <c r="L32061" s="3"/>
      <c r="M32061" s="3"/>
      <c r="N32061" s="3"/>
    </row>
    <row r="32062">
      <c r="A32062" s="3"/>
      <c r="B32062" s="3"/>
      <c r="C32062" s="3"/>
      <c r="D32062" s="3"/>
      <c r="E32062" s="3"/>
      <c r="F32062" s="3"/>
      <c r="G32062" s="3"/>
      <c r="H32062" s="3"/>
      <c r="I32062" s="3"/>
      <c r="J32062" s="3"/>
      <c r="K32062" s="3"/>
      <c r="L32062" s="3"/>
      <c r="M32062" s="3"/>
      <c r="N32062" s="3"/>
    </row>
    <row r="32063">
      <c r="A32063" s="3"/>
      <c r="B32063" s="3"/>
      <c r="C32063" s="3"/>
      <c r="D32063" s="3"/>
      <c r="E32063" s="3"/>
      <c r="F32063" s="3"/>
      <c r="G32063" s="3"/>
      <c r="H32063" s="3"/>
      <c r="I32063" s="3"/>
      <c r="J32063" s="3"/>
      <c r="K32063" s="3"/>
      <c r="L32063" s="3"/>
      <c r="M32063" s="3"/>
      <c r="N32063" s="3"/>
    </row>
    <row r="32064">
      <c r="A32064" s="3"/>
      <c r="B32064" s="3"/>
      <c r="C32064" s="3"/>
      <c r="D32064" s="3"/>
      <c r="E32064" s="3"/>
      <c r="F32064" s="3"/>
      <c r="G32064" s="3"/>
      <c r="H32064" s="3"/>
      <c r="I32064" s="3"/>
      <c r="J32064" s="3"/>
      <c r="K32064" s="3"/>
      <c r="L32064" s="3"/>
      <c r="M32064" s="3"/>
      <c r="N32064" s="3"/>
    </row>
    <row r="32065">
      <c r="A32065" s="3"/>
      <c r="B32065" s="3"/>
      <c r="C32065" s="3"/>
      <c r="D32065" s="3"/>
      <c r="E32065" s="3"/>
      <c r="F32065" s="3"/>
      <c r="G32065" s="3"/>
      <c r="H32065" s="3"/>
      <c r="I32065" s="3"/>
      <c r="J32065" s="3"/>
      <c r="K32065" s="3"/>
      <c r="L32065" s="3"/>
      <c r="M32065" s="3"/>
      <c r="N32065" s="3"/>
    </row>
    <row r="32066">
      <c r="A32066" s="3"/>
      <c r="B32066" s="3"/>
      <c r="C32066" s="3"/>
      <c r="D32066" s="3"/>
      <c r="E32066" s="3"/>
      <c r="F32066" s="3"/>
      <c r="G32066" s="3"/>
      <c r="H32066" s="3"/>
      <c r="I32066" s="3"/>
      <c r="J32066" s="3"/>
      <c r="K32066" s="3"/>
      <c r="L32066" s="3"/>
      <c r="M32066" s="3"/>
      <c r="N32066" s="3"/>
    </row>
    <row r="32067">
      <c r="A32067" s="3"/>
      <c r="B32067" s="3"/>
      <c r="C32067" s="3"/>
      <c r="D32067" s="3"/>
      <c r="E32067" s="3"/>
      <c r="F32067" s="3"/>
      <c r="G32067" s="3"/>
      <c r="H32067" s="3"/>
      <c r="I32067" s="3"/>
      <c r="J32067" s="3"/>
      <c r="K32067" s="3"/>
      <c r="L32067" s="3"/>
      <c r="M32067" s="3"/>
      <c r="N32067" s="3"/>
    </row>
    <row r="32068">
      <c r="A32068" s="3"/>
      <c r="B32068" s="3"/>
      <c r="C32068" s="3"/>
      <c r="D32068" s="3"/>
      <c r="E32068" s="3"/>
      <c r="F32068" s="3"/>
      <c r="G32068" s="3"/>
      <c r="H32068" s="3"/>
      <c r="I32068" s="3"/>
      <c r="J32068" s="3"/>
      <c r="K32068" s="3"/>
      <c r="L32068" s="3"/>
      <c r="M32068" s="3"/>
      <c r="N32068" s="3"/>
    </row>
    <row r="32069">
      <c r="A32069" s="3"/>
      <c r="B32069" s="3"/>
      <c r="C32069" s="3"/>
      <c r="D32069" s="3"/>
      <c r="E32069" s="3"/>
      <c r="F32069" s="3"/>
      <c r="G32069" s="3"/>
      <c r="H32069" s="3"/>
      <c r="I32069" s="3"/>
      <c r="J32069" s="3"/>
      <c r="K32069" s="3"/>
      <c r="L32069" s="3"/>
      <c r="M32069" s="3"/>
      <c r="N32069" s="3"/>
    </row>
    <row r="32070">
      <c r="A32070" s="3"/>
      <c r="B32070" s="3"/>
      <c r="C32070" s="3"/>
      <c r="D32070" s="3"/>
      <c r="E32070" s="3"/>
      <c r="F32070" s="3"/>
      <c r="G32070" s="3"/>
      <c r="H32070" s="3"/>
      <c r="I32070" s="3"/>
      <c r="J32070" s="3"/>
      <c r="K32070" s="3"/>
      <c r="L32070" s="3"/>
      <c r="M32070" s="3"/>
      <c r="N32070" s="3"/>
    </row>
    <row r="32071">
      <c r="A32071" s="3"/>
      <c r="B32071" s="3"/>
      <c r="C32071" s="3"/>
      <c r="D32071" s="3"/>
      <c r="E32071" s="3"/>
      <c r="F32071" s="3"/>
      <c r="G32071" s="3"/>
      <c r="H32071" s="3"/>
      <c r="I32071" s="3"/>
      <c r="J32071" s="3"/>
      <c r="K32071" s="3"/>
      <c r="L32071" s="3"/>
      <c r="M32071" s="3"/>
      <c r="N32071" s="3"/>
    </row>
    <row r="32072">
      <c r="A32072" s="3"/>
      <c r="B32072" s="3"/>
      <c r="C32072" s="3"/>
      <c r="D32072" s="3"/>
      <c r="E32072" s="3"/>
      <c r="F32072" s="3"/>
      <c r="G32072" s="3"/>
      <c r="H32072" s="3"/>
      <c r="I32072" s="3"/>
      <c r="J32072" s="3"/>
      <c r="K32072" s="3"/>
      <c r="L32072" s="3"/>
      <c r="M32072" s="3"/>
      <c r="N32072" s="3"/>
    </row>
    <row r="32073">
      <c r="A32073" s="3"/>
      <c r="B32073" s="3"/>
      <c r="C32073" s="3"/>
      <c r="D32073" s="3"/>
      <c r="E32073" s="3"/>
      <c r="F32073" s="3"/>
      <c r="G32073" s="3"/>
      <c r="H32073" s="3"/>
      <c r="I32073" s="3"/>
      <c r="J32073" s="3"/>
      <c r="K32073" s="3"/>
      <c r="L32073" s="3"/>
      <c r="M32073" s="3"/>
      <c r="N32073" s="3"/>
    </row>
    <row r="32074">
      <c r="A32074" s="3"/>
      <c r="B32074" s="3"/>
      <c r="C32074" s="3"/>
      <c r="D32074" s="3"/>
      <c r="E32074" s="3"/>
      <c r="F32074" s="3"/>
      <c r="G32074" s="3"/>
      <c r="H32074" s="3"/>
      <c r="I32074" s="3"/>
      <c r="J32074" s="3"/>
      <c r="K32074" s="3"/>
      <c r="L32074" s="3"/>
      <c r="M32074" s="3"/>
      <c r="N32074" s="3"/>
    </row>
    <row r="32075">
      <c r="A32075" s="3"/>
      <c r="B32075" s="3"/>
      <c r="C32075" s="3"/>
      <c r="D32075" s="3"/>
      <c r="E32075" s="3"/>
      <c r="F32075" s="3"/>
      <c r="G32075" s="3"/>
      <c r="H32075" s="3"/>
      <c r="I32075" s="3"/>
      <c r="J32075" s="3"/>
      <c r="K32075" s="3"/>
      <c r="L32075" s="3"/>
      <c r="M32075" s="3"/>
      <c r="N32075" s="3"/>
    </row>
    <row r="32076">
      <c r="A32076" s="3"/>
      <c r="B32076" s="3"/>
      <c r="C32076" s="3"/>
      <c r="D32076" s="3"/>
      <c r="E32076" s="3"/>
      <c r="F32076" s="3"/>
      <c r="G32076" s="3"/>
      <c r="H32076" s="3"/>
      <c r="I32076" s="3"/>
      <c r="J32076" s="3"/>
      <c r="K32076" s="3"/>
      <c r="L32076" s="3"/>
      <c r="M32076" s="3"/>
      <c r="N32076" s="3"/>
    </row>
    <row r="32077">
      <c r="A32077" s="3"/>
      <c r="B32077" s="3"/>
      <c r="C32077" s="3"/>
      <c r="D32077" s="3"/>
      <c r="E32077" s="3"/>
      <c r="F32077" s="3"/>
      <c r="G32077" s="3"/>
      <c r="H32077" s="3"/>
      <c r="I32077" s="3"/>
      <c r="J32077" s="3"/>
      <c r="K32077" s="3"/>
      <c r="L32077" s="3"/>
      <c r="M32077" s="3"/>
      <c r="N32077" s="3"/>
    </row>
    <row r="32078">
      <c r="A32078" s="3"/>
      <c r="B32078" s="3"/>
      <c r="C32078" s="3"/>
      <c r="D32078" s="3"/>
      <c r="E32078" s="3"/>
      <c r="F32078" s="3"/>
      <c r="G32078" s="3"/>
      <c r="H32078" s="3"/>
      <c r="I32078" s="3"/>
      <c r="J32078" s="3"/>
      <c r="K32078" s="3"/>
      <c r="L32078" s="3"/>
      <c r="M32078" s="3"/>
      <c r="N32078" s="3"/>
    </row>
    <row r="32079">
      <c r="A32079" s="3"/>
      <c r="B32079" s="3"/>
      <c r="C32079" s="3"/>
      <c r="D32079" s="3"/>
      <c r="E32079" s="3"/>
      <c r="F32079" s="3"/>
      <c r="G32079" s="3"/>
      <c r="H32079" s="3"/>
      <c r="I32079" s="3"/>
      <c r="J32079" s="3"/>
      <c r="K32079" s="3"/>
      <c r="L32079" s="3"/>
      <c r="M32079" s="3"/>
      <c r="N32079" s="3"/>
    </row>
    <row r="32080">
      <c r="A32080" s="3"/>
      <c r="B32080" s="3"/>
      <c r="C32080" s="3"/>
      <c r="D32080" s="3"/>
      <c r="E32080" s="3"/>
      <c r="F32080" s="3"/>
      <c r="G32080" s="3"/>
      <c r="H32080" s="3"/>
      <c r="I32080" s="3"/>
      <c r="J32080" s="3"/>
      <c r="K32080" s="3"/>
      <c r="L32080" s="3"/>
      <c r="M32080" s="3"/>
      <c r="N32080" s="3"/>
    </row>
    <row r="32081">
      <c r="A32081" s="3"/>
      <c r="B32081" s="3"/>
      <c r="C32081" s="3"/>
      <c r="D32081" s="3"/>
      <c r="E32081" s="3"/>
      <c r="F32081" s="3"/>
      <c r="G32081" s="3"/>
      <c r="H32081" s="3"/>
      <c r="I32081" s="3"/>
      <c r="J32081" s="3"/>
      <c r="K32081" s="3"/>
      <c r="L32081" s="3"/>
      <c r="M32081" s="3"/>
      <c r="N32081" s="3"/>
    </row>
    <row r="32082">
      <c r="A32082" s="3"/>
      <c r="B32082" s="3"/>
      <c r="C32082" s="3"/>
      <c r="D32082" s="3"/>
      <c r="E32082" s="3"/>
      <c r="F32082" s="3"/>
      <c r="G32082" s="3"/>
      <c r="H32082" s="3"/>
      <c r="I32082" s="3"/>
      <c r="J32082" s="3"/>
      <c r="K32082" s="3"/>
      <c r="L32082" s="3"/>
      <c r="M32082" s="3"/>
      <c r="N32082" s="3"/>
    </row>
    <row r="32083">
      <c r="A32083" s="3"/>
      <c r="B32083" s="3"/>
      <c r="C32083" s="3"/>
      <c r="D32083" s="3"/>
      <c r="E32083" s="3"/>
      <c r="F32083" s="3"/>
      <c r="G32083" s="3"/>
      <c r="H32083" s="3"/>
      <c r="I32083" s="3"/>
      <c r="J32083" s="3"/>
      <c r="K32083" s="3"/>
      <c r="L32083" s="3"/>
      <c r="M32083" s="3"/>
      <c r="N32083" s="3"/>
    </row>
    <row r="32084">
      <c r="A32084" s="3"/>
      <c r="B32084" s="3"/>
      <c r="C32084" s="3"/>
      <c r="D32084" s="3"/>
      <c r="E32084" s="3"/>
      <c r="F32084" s="3"/>
      <c r="G32084" s="3"/>
      <c r="H32084" s="3"/>
      <c r="I32084" s="3"/>
      <c r="J32084" s="3"/>
      <c r="K32084" s="3"/>
      <c r="L32084" s="3"/>
      <c r="M32084" s="3"/>
      <c r="N32084" s="3"/>
    </row>
    <row r="32085">
      <c r="A32085" s="3"/>
      <c r="B32085" s="3"/>
      <c r="C32085" s="3"/>
      <c r="D32085" s="3"/>
      <c r="E32085" s="3"/>
      <c r="F32085" s="3"/>
      <c r="G32085" s="3"/>
      <c r="H32085" s="3"/>
      <c r="I32085" s="3"/>
      <c r="J32085" s="3"/>
      <c r="K32085" s="3"/>
      <c r="L32085" s="3"/>
      <c r="M32085" s="3"/>
      <c r="N32085" s="3"/>
    </row>
    <row r="32086">
      <c r="A32086" s="3"/>
      <c r="B32086" s="3"/>
      <c r="C32086" s="3"/>
      <c r="D32086" s="3"/>
      <c r="E32086" s="3"/>
      <c r="F32086" s="3"/>
      <c r="G32086" s="3"/>
      <c r="H32086" s="3"/>
      <c r="I32086" s="3"/>
      <c r="J32086" s="3"/>
      <c r="K32086" s="3"/>
      <c r="L32086" s="3"/>
      <c r="M32086" s="3"/>
      <c r="N32086" s="3"/>
    </row>
    <row r="32087">
      <c r="A32087" s="3"/>
      <c r="B32087" s="3"/>
      <c r="C32087" s="3"/>
      <c r="D32087" s="3"/>
      <c r="E32087" s="3"/>
      <c r="F32087" s="3"/>
      <c r="G32087" s="3"/>
      <c r="H32087" s="3"/>
      <c r="I32087" s="3"/>
      <c r="J32087" s="3"/>
      <c r="K32087" s="3"/>
      <c r="L32087" s="3"/>
      <c r="M32087" s="3"/>
      <c r="N32087" s="3"/>
    </row>
    <row r="32088">
      <c r="A32088" s="3"/>
      <c r="B32088" s="3"/>
      <c r="C32088" s="3"/>
      <c r="D32088" s="3"/>
      <c r="E32088" s="3"/>
      <c r="F32088" s="3"/>
      <c r="G32088" s="3"/>
      <c r="H32088" s="3"/>
      <c r="I32088" s="3"/>
      <c r="J32088" s="3"/>
      <c r="K32088" s="3"/>
      <c r="L32088" s="3"/>
      <c r="M32088" s="3"/>
      <c r="N32088" s="3"/>
    </row>
    <row r="32089">
      <c r="A32089" s="3"/>
      <c r="B32089" s="3"/>
      <c r="C32089" s="3"/>
      <c r="D32089" s="3"/>
      <c r="E32089" s="3"/>
      <c r="F32089" s="3"/>
      <c r="G32089" s="3"/>
      <c r="H32089" s="3"/>
      <c r="I32089" s="3"/>
      <c r="J32089" s="3"/>
      <c r="K32089" s="3"/>
      <c r="L32089" s="3"/>
      <c r="M32089" s="3"/>
      <c r="N32089" s="3"/>
    </row>
    <row r="32090">
      <c r="A32090" s="3"/>
      <c r="B32090" s="3"/>
      <c r="C32090" s="3"/>
      <c r="D32090" s="3"/>
      <c r="E32090" s="3"/>
      <c r="F32090" s="3"/>
      <c r="G32090" s="3"/>
      <c r="H32090" s="3"/>
      <c r="I32090" s="3"/>
      <c r="J32090" s="3"/>
      <c r="K32090" s="3"/>
      <c r="L32090" s="3"/>
      <c r="M32090" s="3"/>
      <c r="N32090" s="3"/>
    </row>
    <row r="32091">
      <c r="A32091" s="3"/>
      <c r="B32091" s="3"/>
      <c r="C32091" s="3"/>
      <c r="D32091" s="3"/>
      <c r="E32091" s="3"/>
      <c r="F32091" s="3"/>
      <c r="G32091" s="3"/>
      <c r="H32091" s="3"/>
      <c r="I32091" s="3"/>
      <c r="J32091" s="3"/>
      <c r="K32091" s="3"/>
      <c r="L32091" s="3"/>
      <c r="M32091" s="3"/>
      <c r="N32091" s="3"/>
    </row>
    <row r="32092">
      <c r="A32092" s="3"/>
      <c r="B32092" s="3"/>
      <c r="C32092" s="3"/>
      <c r="D32092" s="3"/>
      <c r="E32092" s="3"/>
      <c r="F32092" s="3"/>
      <c r="G32092" s="3"/>
      <c r="H32092" s="3"/>
      <c r="I32092" s="3"/>
      <c r="J32092" s="3"/>
      <c r="K32092" s="3"/>
      <c r="L32092" s="3"/>
      <c r="M32092" s="3"/>
      <c r="N32092" s="3"/>
    </row>
    <row r="32093">
      <c r="A32093" s="3"/>
      <c r="B32093" s="3"/>
      <c r="C32093" s="3"/>
      <c r="D32093" s="3"/>
      <c r="E32093" s="3"/>
      <c r="F32093" s="3"/>
      <c r="G32093" s="3"/>
      <c r="H32093" s="3"/>
      <c r="I32093" s="3"/>
      <c r="J32093" s="3"/>
      <c r="K32093" s="3"/>
      <c r="L32093" s="3"/>
      <c r="M32093" s="3"/>
      <c r="N32093" s="3"/>
    </row>
    <row r="32094">
      <c r="A32094" s="3"/>
      <c r="B32094" s="3"/>
      <c r="C32094" s="3"/>
      <c r="D32094" s="3"/>
      <c r="E32094" s="3"/>
      <c r="F32094" s="3"/>
      <c r="G32094" s="3"/>
      <c r="H32094" s="3"/>
      <c r="I32094" s="3"/>
      <c r="J32094" s="3"/>
      <c r="K32094" s="3"/>
      <c r="L32094" s="3"/>
      <c r="M32094" s="3"/>
      <c r="N32094" s="3"/>
    </row>
    <row r="32095">
      <c r="A32095" s="3"/>
      <c r="B32095" s="3"/>
      <c r="C32095" s="3"/>
      <c r="D32095" s="3"/>
      <c r="E32095" s="3"/>
      <c r="F32095" s="3"/>
      <c r="G32095" s="3"/>
      <c r="H32095" s="3"/>
      <c r="I32095" s="3"/>
      <c r="J32095" s="3"/>
      <c r="K32095" s="3"/>
      <c r="L32095" s="3"/>
      <c r="M32095" s="3"/>
      <c r="N32095" s="3"/>
    </row>
    <row r="32096">
      <c r="A32096" s="3"/>
      <c r="B32096" s="3"/>
      <c r="C32096" s="3"/>
      <c r="D32096" s="3"/>
      <c r="E32096" s="3"/>
      <c r="F32096" s="3"/>
      <c r="G32096" s="3"/>
      <c r="H32096" s="3"/>
      <c r="I32096" s="3"/>
      <c r="J32096" s="3"/>
      <c r="K32096" s="3"/>
      <c r="L32096" s="3"/>
      <c r="M32096" s="3"/>
      <c r="N32096" s="3"/>
    </row>
    <row r="32097">
      <c r="A32097" s="3"/>
      <c r="B32097" s="3"/>
      <c r="C32097" s="3"/>
      <c r="D32097" s="3"/>
      <c r="E32097" s="3"/>
      <c r="F32097" s="3"/>
      <c r="G32097" s="3"/>
      <c r="H32097" s="3"/>
      <c r="I32097" s="3"/>
      <c r="J32097" s="3"/>
      <c r="K32097" s="3"/>
      <c r="L32097" s="3"/>
      <c r="M32097" s="3"/>
      <c r="N32097" s="3"/>
    </row>
    <row r="32098">
      <c r="A32098" s="3"/>
      <c r="B32098" s="3"/>
      <c r="C32098" s="3"/>
      <c r="D32098" s="3"/>
      <c r="E32098" s="3"/>
      <c r="F32098" s="3"/>
      <c r="G32098" s="3"/>
      <c r="H32098" s="3"/>
      <c r="I32098" s="3"/>
      <c r="J32098" s="3"/>
      <c r="K32098" s="3"/>
      <c r="L32098" s="3"/>
      <c r="M32098" s="3"/>
      <c r="N32098" s="3"/>
    </row>
    <row r="32099">
      <c r="A32099" s="3"/>
      <c r="B32099" s="3"/>
      <c r="C32099" s="3"/>
      <c r="D32099" s="3"/>
      <c r="E32099" s="3"/>
      <c r="F32099" s="3"/>
      <c r="G32099" s="3"/>
      <c r="H32099" s="3"/>
      <c r="I32099" s="3"/>
      <c r="J32099" s="3"/>
      <c r="K32099" s="3"/>
      <c r="L32099" s="3"/>
      <c r="M32099" s="3"/>
      <c r="N32099" s="3"/>
    </row>
    <row r="32100">
      <c r="A32100" s="3"/>
      <c r="B32100" s="3"/>
      <c r="C32100" s="3"/>
      <c r="D32100" s="3"/>
      <c r="E32100" s="3"/>
      <c r="F32100" s="3"/>
      <c r="G32100" s="3"/>
      <c r="H32100" s="3"/>
      <c r="I32100" s="3"/>
      <c r="J32100" s="3"/>
      <c r="K32100" s="3"/>
      <c r="L32100" s="3"/>
      <c r="M32100" s="3"/>
      <c r="N32100" s="3"/>
    </row>
    <row r="32101">
      <c r="A32101" s="3"/>
      <c r="B32101" s="3"/>
      <c r="C32101" s="3"/>
      <c r="D32101" s="3"/>
      <c r="E32101" s="3"/>
      <c r="F32101" s="3"/>
      <c r="G32101" s="3"/>
      <c r="H32101" s="3"/>
      <c r="I32101" s="3"/>
      <c r="J32101" s="3"/>
      <c r="K32101" s="3"/>
      <c r="L32101" s="3"/>
      <c r="M32101" s="3"/>
      <c r="N32101" s="3"/>
    </row>
    <row r="32102">
      <c r="A32102" s="3"/>
      <c r="B32102" s="3"/>
      <c r="C32102" s="3"/>
      <c r="D32102" s="3"/>
      <c r="E32102" s="3"/>
      <c r="F32102" s="3"/>
      <c r="G32102" s="3"/>
      <c r="H32102" s="3"/>
      <c r="I32102" s="3"/>
      <c r="J32102" s="3"/>
      <c r="K32102" s="3"/>
      <c r="L32102" s="3"/>
      <c r="M32102" s="3"/>
      <c r="N32102" s="3"/>
    </row>
    <row r="32103">
      <c r="A32103" s="3"/>
      <c r="B32103" s="3"/>
      <c r="C32103" s="3"/>
      <c r="D32103" s="3"/>
      <c r="E32103" s="3"/>
      <c r="F32103" s="3"/>
      <c r="G32103" s="3"/>
      <c r="H32103" s="3"/>
      <c r="I32103" s="3"/>
      <c r="J32103" s="3"/>
      <c r="K32103" s="3"/>
      <c r="L32103" s="3"/>
      <c r="M32103" s="3"/>
      <c r="N32103" s="3"/>
    </row>
    <row r="32104">
      <c r="A32104" s="3"/>
      <c r="B32104" s="3"/>
      <c r="C32104" s="3"/>
      <c r="D32104" s="3"/>
      <c r="E32104" s="3"/>
      <c r="F32104" s="3"/>
      <c r="G32104" s="3"/>
      <c r="H32104" s="3"/>
      <c r="I32104" s="3"/>
      <c r="J32104" s="3"/>
      <c r="K32104" s="3"/>
      <c r="L32104" s="3"/>
      <c r="M32104" s="3"/>
      <c r="N32104" s="3"/>
    </row>
    <row r="32105">
      <c r="A32105" s="3"/>
      <c r="B32105" s="3"/>
      <c r="C32105" s="3"/>
      <c r="D32105" s="3"/>
      <c r="E32105" s="3"/>
      <c r="F32105" s="3"/>
      <c r="G32105" s="3"/>
      <c r="H32105" s="3"/>
      <c r="I32105" s="3"/>
      <c r="J32105" s="3"/>
      <c r="K32105" s="3"/>
      <c r="L32105" s="3"/>
      <c r="M32105" s="3"/>
      <c r="N32105" s="3"/>
    </row>
    <row r="32106">
      <c r="A32106" s="3"/>
      <c r="B32106" s="3"/>
      <c r="C32106" s="3"/>
      <c r="D32106" s="3"/>
      <c r="E32106" s="3"/>
      <c r="F32106" s="3"/>
      <c r="G32106" s="3"/>
      <c r="H32106" s="3"/>
      <c r="I32106" s="3"/>
      <c r="J32106" s="3"/>
      <c r="K32106" s="3"/>
      <c r="L32106" s="3"/>
      <c r="M32106" s="3"/>
      <c r="N32106" s="3"/>
    </row>
    <row r="32107">
      <c r="A32107" s="3"/>
      <c r="B32107" s="3"/>
      <c r="C32107" s="3"/>
      <c r="D32107" s="3"/>
      <c r="E32107" s="3"/>
      <c r="F32107" s="3"/>
      <c r="G32107" s="3"/>
      <c r="H32107" s="3"/>
      <c r="I32107" s="3"/>
      <c r="J32107" s="3"/>
      <c r="K32107" s="3"/>
      <c r="L32107" s="3"/>
      <c r="M32107" s="3"/>
      <c r="N32107" s="3"/>
    </row>
    <row r="32108">
      <c r="A32108" s="3"/>
      <c r="B32108" s="3"/>
      <c r="C32108" s="3"/>
      <c r="D32108" s="3"/>
      <c r="E32108" s="3"/>
      <c r="F32108" s="3"/>
      <c r="G32108" s="3"/>
      <c r="H32108" s="3"/>
      <c r="I32108" s="3"/>
      <c r="J32108" s="3"/>
      <c r="K32108" s="3"/>
      <c r="L32108" s="3"/>
      <c r="M32108" s="3"/>
      <c r="N32108" s="3"/>
    </row>
    <row r="32109">
      <c r="A32109" s="3"/>
      <c r="B32109" s="3"/>
      <c r="C32109" s="3"/>
      <c r="D32109" s="3"/>
      <c r="E32109" s="3"/>
      <c r="F32109" s="3"/>
      <c r="G32109" s="3"/>
      <c r="H32109" s="3"/>
      <c r="I32109" s="3"/>
      <c r="J32109" s="3"/>
      <c r="K32109" s="3"/>
      <c r="L32109" s="3"/>
      <c r="M32109" s="3"/>
      <c r="N32109" s="3"/>
    </row>
    <row r="32110">
      <c r="A32110" s="3"/>
      <c r="B32110" s="3"/>
      <c r="C32110" s="3"/>
      <c r="D32110" s="3"/>
      <c r="E32110" s="3"/>
      <c r="F32110" s="3"/>
      <c r="G32110" s="3"/>
      <c r="H32110" s="3"/>
      <c r="I32110" s="3"/>
      <c r="J32110" s="3"/>
      <c r="K32110" s="3"/>
      <c r="L32110" s="3"/>
      <c r="M32110" s="3"/>
      <c r="N32110" s="3"/>
    </row>
    <row r="32111">
      <c r="A32111" s="3"/>
      <c r="B32111" s="3"/>
      <c r="C32111" s="3"/>
      <c r="D32111" s="3"/>
      <c r="E32111" s="3"/>
      <c r="F32111" s="3"/>
      <c r="G32111" s="3"/>
      <c r="H32111" s="3"/>
      <c r="I32111" s="3"/>
      <c r="J32111" s="3"/>
      <c r="K32111" s="3"/>
      <c r="L32111" s="3"/>
      <c r="M32111" s="3"/>
      <c r="N32111" s="3"/>
    </row>
    <row r="32112">
      <c r="A32112" s="3"/>
      <c r="B32112" s="3"/>
      <c r="C32112" s="3"/>
      <c r="D32112" s="3"/>
      <c r="E32112" s="3"/>
      <c r="F32112" s="3"/>
      <c r="G32112" s="3"/>
      <c r="H32112" s="3"/>
      <c r="I32112" s="3"/>
      <c r="J32112" s="3"/>
      <c r="K32112" s="3"/>
      <c r="L32112" s="3"/>
      <c r="M32112" s="3"/>
      <c r="N32112" s="3"/>
    </row>
    <row r="32113">
      <c r="A32113" s="3"/>
      <c r="B32113" s="3"/>
      <c r="C32113" s="3"/>
      <c r="D32113" s="3"/>
      <c r="E32113" s="3"/>
      <c r="F32113" s="3"/>
      <c r="G32113" s="3"/>
      <c r="H32113" s="3"/>
      <c r="I32113" s="3"/>
      <c r="J32113" s="3"/>
      <c r="K32113" s="3"/>
      <c r="L32113" s="3"/>
      <c r="M32113" s="3"/>
      <c r="N32113" s="3"/>
    </row>
    <row r="32114">
      <c r="A32114" s="3"/>
      <c r="B32114" s="3"/>
      <c r="C32114" s="3"/>
      <c r="D32114" s="3"/>
      <c r="E32114" s="3"/>
      <c r="F32114" s="3"/>
      <c r="G32114" s="3"/>
      <c r="H32114" s="3"/>
      <c r="I32114" s="3"/>
      <c r="J32114" s="3"/>
      <c r="K32114" s="3"/>
      <c r="L32114" s="3"/>
      <c r="M32114" s="3"/>
      <c r="N32114" s="3"/>
    </row>
    <row r="32115">
      <c r="A32115" s="3"/>
      <c r="B32115" s="3"/>
      <c r="C32115" s="3"/>
      <c r="D32115" s="3"/>
      <c r="E32115" s="3"/>
      <c r="F32115" s="3"/>
      <c r="G32115" s="3"/>
      <c r="H32115" s="3"/>
      <c r="I32115" s="3"/>
      <c r="J32115" s="3"/>
      <c r="K32115" s="3"/>
      <c r="L32115" s="3"/>
      <c r="M32115" s="3"/>
      <c r="N32115" s="3"/>
    </row>
    <row r="32116">
      <c r="A32116" s="3"/>
      <c r="B32116" s="3"/>
      <c r="C32116" s="3"/>
      <c r="D32116" s="3"/>
      <c r="E32116" s="3"/>
      <c r="F32116" s="3"/>
      <c r="G32116" s="3"/>
      <c r="H32116" s="3"/>
      <c r="I32116" s="3"/>
      <c r="J32116" s="3"/>
      <c r="K32116" s="3"/>
      <c r="L32116" s="3"/>
      <c r="M32116" s="3"/>
      <c r="N32116" s="3"/>
    </row>
    <row r="32117">
      <c r="A32117" s="3"/>
      <c r="B32117" s="3"/>
      <c r="C32117" s="3"/>
      <c r="D32117" s="3"/>
      <c r="E32117" s="3"/>
      <c r="F32117" s="3"/>
      <c r="G32117" s="3"/>
      <c r="H32117" s="3"/>
      <c r="I32117" s="3"/>
      <c r="J32117" s="3"/>
      <c r="K32117" s="3"/>
      <c r="L32117" s="3"/>
      <c r="M32117" s="3"/>
      <c r="N32117" s="3"/>
    </row>
    <row r="32118">
      <c r="A32118" s="3"/>
      <c r="B32118" s="3"/>
      <c r="C32118" s="3"/>
      <c r="D32118" s="3"/>
      <c r="E32118" s="3"/>
      <c r="F32118" s="3"/>
      <c r="G32118" s="3"/>
      <c r="H32118" s="3"/>
      <c r="I32118" s="3"/>
      <c r="J32118" s="3"/>
      <c r="K32118" s="3"/>
      <c r="L32118" s="3"/>
      <c r="M32118" s="3"/>
      <c r="N32118" s="3"/>
    </row>
    <row r="32119">
      <c r="A32119" s="3"/>
      <c r="B32119" s="3"/>
      <c r="C32119" s="3"/>
      <c r="D32119" s="3"/>
      <c r="E32119" s="3"/>
      <c r="F32119" s="3"/>
      <c r="G32119" s="3"/>
      <c r="H32119" s="3"/>
      <c r="I32119" s="3"/>
      <c r="J32119" s="3"/>
      <c r="K32119" s="3"/>
      <c r="L32119" s="3"/>
      <c r="M32119" s="3"/>
      <c r="N32119" s="3"/>
    </row>
    <row r="32120">
      <c r="A32120" s="3"/>
      <c r="B32120" s="3"/>
      <c r="C32120" s="3"/>
      <c r="D32120" s="3"/>
      <c r="E32120" s="3"/>
      <c r="F32120" s="3"/>
      <c r="G32120" s="3"/>
      <c r="H32120" s="3"/>
      <c r="I32120" s="3"/>
      <c r="J32120" s="3"/>
      <c r="K32120" s="3"/>
      <c r="L32120" s="3"/>
      <c r="M32120" s="3"/>
      <c r="N32120" s="3"/>
    </row>
    <row r="32121">
      <c r="A32121" s="3"/>
      <c r="B32121" s="3"/>
      <c r="C32121" s="3"/>
      <c r="D32121" s="3"/>
      <c r="E32121" s="3"/>
      <c r="F32121" s="3"/>
      <c r="G32121" s="3"/>
      <c r="H32121" s="3"/>
      <c r="I32121" s="3"/>
      <c r="J32121" s="3"/>
      <c r="K32121" s="3"/>
      <c r="L32121" s="3"/>
      <c r="M32121" s="3"/>
      <c r="N32121" s="3"/>
    </row>
    <row r="32122">
      <c r="A32122" s="3"/>
      <c r="B32122" s="3"/>
      <c r="C32122" s="3"/>
      <c r="D32122" s="3"/>
      <c r="E32122" s="3"/>
      <c r="F32122" s="3"/>
      <c r="G32122" s="3"/>
      <c r="H32122" s="3"/>
      <c r="I32122" s="3"/>
      <c r="J32122" s="3"/>
      <c r="K32122" s="3"/>
      <c r="L32122" s="3"/>
      <c r="M32122" s="3"/>
      <c r="N32122" s="3"/>
    </row>
    <row r="32123">
      <c r="A32123" s="3"/>
      <c r="B32123" s="3"/>
      <c r="C32123" s="3"/>
      <c r="D32123" s="3"/>
      <c r="E32123" s="3"/>
      <c r="F32123" s="3"/>
      <c r="G32123" s="3"/>
      <c r="H32123" s="3"/>
      <c r="I32123" s="3"/>
      <c r="J32123" s="3"/>
      <c r="K32123" s="3"/>
      <c r="L32123" s="3"/>
      <c r="M32123" s="3"/>
      <c r="N32123" s="3"/>
    </row>
    <row r="32124">
      <c r="A32124" s="3"/>
      <c r="B32124" s="3"/>
      <c r="C32124" s="3"/>
      <c r="D32124" s="3"/>
      <c r="E32124" s="3"/>
      <c r="F32124" s="3"/>
      <c r="G32124" s="3"/>
      <c r="H32124" s="3"/>
      <c r="I32124" s="3"/>
      <c r="J32124" s="3"/>
      <c r="K32124" s="3"/>
      <c r="L32124" s="3"/>
      <c r="M32124" s="3"/>
      <c r="N32124" s="3"/>
    </row>
    <row r="32125">
      <c r="A32125" s="3"/>
      <c r="B32125" s="3"/>
      <c r="C32125" s="3"/>
      <c r="D32125" s="3"/>
      <c r="E32125" s="3"/>
      <c r="F32125" s="3"/>
      <c r="G32125" s="3"/>
      <c r="H32125" s="3"/>
      <c r="I32125" s="3"/>
      <c r="J32125" s="3"/>
      <c r="K32125" s="3"/>
      <c r="L32125" s="3"/>
      <c r="M32125" s="3"/>
      <c r="N32125" s="3"/>
    </row>
    <row r="32126">
      <c r="A32126" s="3"/>
      <c r="B32126" s="3"/>
      <c r="C32126" s="3"/>
      <c r="D32126" s="3"/>
      <c r="E32126" s="3"/>
      <c r="F32126" s="3"/>
      <c r="G32126" s="3"/>
      <c r="H32126" s="3"/>
      <c r="I32126" s="3"/>
      <c r="J32126" s="3"/>
      <c r="K32126" s="3"/>
      <c r="L32126" s="3"/>
      <c r="M32126" s="3"/>
      <c r="N32126" s="3"/>
    </row>
    <row r="32127">
      <c r="A32127" s="3"/>
      <c r="B32127" s="3"/>
      <c r="C32127" s="3"/>
      <c r="D32127" s="3"/>
      <c r="E32127" s="3"/>
      <c r="F32127" s="3"/>
      <c r="G32127" s="3"/>
      <c r="H32127" s="3"/>
      <c r="I32127" s="3"/>
      <c r="J32127" s="3"/>
      <c r="K32127" s="3"/>
      <c r="L32127" s="3"/>
      <c r="M32127" s="3"/>
      <c r="N32127" s="3"/>
    </row>
    <row r="32128">
      <c r="A32128" s="3"/>
      <c r="B32128" s="3"/>
      <c r="C32128" s="3"/>
      <c r="D32128" s="3"/>
      <c r="E32128" s="3"/>
      <c r="F32128" s="3"/>
      <c r="G32128" s="3"/>
      <c r="H32128" s="3"/>
      <c r="I32128" s="3"/>
      <c r="J32128" s="3"/>
      <c r="K32128" s="3"/>
      <c r="L32128" s="3"/>
      <c r="M32128" s="3"/>
      <c r="N32128" s="3"/>
    </row>
    <row r="32129">
      <c r="A32129" s="3"/>
      <c r="B32129" s="3"/>
      <c r="C32129" s="3"/>
      <c r="D32129" s="3"/>
      <c r="E32129" s="3"/>
      <c r="F32129" s="3"/>
      <c r="G32129" s="3"/>
      <c r="H32129" s="3"/>
      <c r="I32129" s="3"/>
      <c r="J32129" s="3"/>
      <c r="K32129" s="3"/>
      <c r="L32129" s="3"/>
      <c r="M32129" s="3"/>
      <c r="N32129" s="3"/>
    </row>
    <row r="32130">
      <c r="A32130" s="3"/>
      <c r="B32130" s="3"/>
      <c r="C32130" s="3"/>
      <c r="D32130" s="3"/>
      <c r="E32130" s="3"/>
      <c r="F32130" s="3"/>
      <c r="G32130" s="3"/>
      <c r="H32130" s="3"/>
      <c r="I32130" s="3"/>
      <c r="J32130" s="3"/>
      <c r="K32130" s="3"/>
      <c r="L32130" s="3"/>
      <c r="M32130" s="3"/>
      <c r="N32130" s="3"/>
    </row>
    <row r="32131">
      <c r="A32131" s="3"/>
      <c r="B32131" s="3"/>
      <c r="C32131" s="3"/>
      <c r="D32131" s="3"/>
      <c r="E32131" s="3"/>
      <c r="F32131" s="3"/>
      <c r="G32131" s="3"/>
      <c r="H32131" s="3"/>
      <c r="I32131" s="3"/>
      <c r="J32131" s="3"/>
      <c r="K32131" s="3"/>
      <c r="L32131" s="3"/>
      <c r="M32131" s="3"/>
      <c r="N32131" s="3"/>
    </row>
    <row r="32132">
      <c r="A32132" s="3"/>
      <c r="B32132" s="3"/>
      <c r="C32132" s="3"/>
      <c r="D32132" s="3"/>
      <c r="E32132" s="3"/>
      <c r="F32132" s="3"/>
      <c r="G32132" s="3"/>
      <c r="H32132" s="3"/>
      <c r="I32132" s="3"/>
      <c r="J32132" s="3"/>
      <c r="K32132" s="3"/>
      <c r="L32132" s="3"/>
      <c r="M32132" s="3"/>
      <c r="N32132" s="3"/>
    </row>
    <row r="32133">
      <c r="A32133" s="3"/>
      <c r="B32133" s="3"/>
      <c r="C32133" s="3"/>
      <c r="D32133" s="3"/>
      <c r="E32133" s="3"/>
      <c r="F32133" s="3"/>
      <c r="G32133" s="3"/>
      <c r="H32133" s="3"/>
      <c r="I32133" s="3"/>
      <c r="J32133" s="3"/>
      <c r="K32133" s="3"/>
      <c r="L32133" s="3"/>
      <c r="M32133" s="3"/>
      <c r="N32133" s="3"/>
    </row>
    <row r="32134">
      <c r="A32134" s="3"/>
      <c r="B32134" s="3"/>
      <c r="C32134" s="3"/>
      <c r="D32134" s="3"/>
      <c r="E32134" s="3"/>
      <c r="F32134" s="3"/>
      <c r="G32134" s="3"/>
      <c r="H32134" s="3"/>
      <c r="I32134" s="3"/>
      <c r="J32134" s="3"/>
      <c r="K32134" s="3"/>
      <c r="L32134" s="3"/>
      <c r="M32134" s="3"/>
      <c r="N32134" s="3"/>
    </row>
    <row r="32135">
      <c r="A32135" s="3"/>
      <c r="B32135" s="3"/>
      <c r="C32135" s="3"/>
      <c r="D32135" s="3"/>
      <c r="E32135" s="3"/>
      <c r="F32135" s="3"/>
      <c r="G32135" s="3"/>
      <c r="H32135" s="3"/>
      <c r="I32135" s="3"/>
      <c r="J32135" s="3"/>
      <c r="K32135" s="3"/>
      <c r="L32135" s="3"/>
      <c r="M32135" s="3"/>
      <c r="N32135" s="3"/>
    </row>
    <row r="32136">
      <c r="A32136" s="3"/>
      <c r="B32136" s="3"/>
      <c r="C32136" s="3"/>
      <c r="D32136" s="3"/>
      <c r="E32136" s="3"/>
      <c r="F32136" s="3"/>
      <c r="G32136" s="3"/>
      <c r="H32136" s="3"/>
      <c r="I32136" s="3"/>
      <c r="J32136" s="3"/>
      <c r="K32136" s="3"/>
      <c r="L32136" s="3"/>
      <c r="M32136" s="3"/>
      <c r="N32136" s="3"/>
    </row>
    <row r="32137">
      <c r="A32137" s="3"/>
      <c r="B32137" s="3"/>
      <c r="C32137" s="3"/>
      <c r="D32137" s="3"/>
      <c r="E32137" s="3"/>
      <c r="F32137" s="3"/>
      <c r="G32137" s="3"/>
      <c r="H32137" s="3"/>
      <c r="I32137" s="3"/>
      <c r="J32137" s="3"/>
      <c r="K32137" s="3"/>
      <c r="L32137" s="3"/>
      <c r="M32137" s="3"/>
      <c r="N32137" s="3"/>
    </row>
    <row r="32138">
      <c r="A32138" s="3"/>
      <c r="B32138" s="3"/>
      <c r="C32138" s="3"/>
      <c r="D32138" s="3"/>
      <c r="E32138" s="3"/>
      <c r="F32138" s="3"/>
      <c r="G32138" s="3"/>
      <c r="H32138" s="3"/>
      <c r="I32138" s="3"/>
      <c r="J32138" s="3"/>
      <c r="K32138" s="3"/>
      <c r="L32138" s="3"/>
      <c r="M32138" s="3"/>
      <c r="N32138" s="3"/>
    </row>
    <row r="32139">
      <c r="A32139" s="3"/>
      <c r="B32139" s="3"/>
      <c r="C32139" s="3"/>
      <c r="D32139" s="3"/>
      <c r="E32139" s="3"/>
      <c r="F32139" s="3"/>
      <c r="G32139" s="3"/>
      <c r="H32139" s="3"/>
      <c r="I32139" s="3"/>
      <c r="J32139" s="3"/>
      <c r="K32139" s="3"/>
      <c r="L32139" s="3"/>
      <c r="M32139" s="3"/>
      <c r="N32139" s="3"/>
    </row>
    <row r="32140">
      <c r="A32140" s="3"/>
      <c r="B32140" s="3"/>
      <c r="C32140" s="3"/>
      <c r="D32140" s="3"/>
      <c r="E32140" s="3"/>
      <c r="F32140" s="3"/>
      <c r="G32140" s="3"/>
      <c r="H32140" s="3"/>
      <c r="I32140" s="3"/>
      <c r="J32140" s="3"/>
      <c r="K32140" s="3"/>
      <c r="L32140" s="3"/>
      <c r="M32140" s="3"/>
      <c r="N32140" s="3"/>
    </row>
    <row r="32141">
      <c r="A32141" s="3"/>
      <c r="B32141" s="3"/>
      <c r="C32141" s="3"/>
      <c r="D32141" s="3"/>
      <c r="E32141" s="3"/>
      <c r="F32141" s="3"/>
      <c r="G32141" s="3"/>
      <c r="H32141" s="3"/>
      <c r="I32141" s="3"/>
      <c r="J32141" s="3"/>
      <c r="K32141" s="3"/>
      <c r="L32141" s="3"/>
      <c r="M32141" s="3"/>
      <c r="N32141" s="3"/>
    </row>
    <row r="32142">
      <c r="A32142" s="3"/>
      <c r="B32142" s="3"/>
      <c r="C32142" s="3"/>
      <c r="D32142" s="3"/>
      <c r="E32142" s="3"/>
      <c r="F32142" s="3"/>
      <c r="G32142" s="3"/>
      <c r="H32142" s="3"/>
      <c r="I32142" s="3"/>
      <c r="J32142" s="3"/>
      <c r="K32142" s="3"/>
      <c r="L32142" s="3"/>
      <c r="M32142" s="3"/>
      <c r="N32142" s="3"/>
    </row>
    <row r="32143">
      <c r="A32143" s="3"/>
      <c r="B32143" s="3"/>
      <c r="C32143" s="3"/>
      <c r="D32143" s="3"/>
      <c r="E32143" s="3"/>
      <c r="F32143" s="3"/>
      <c r="G32143" s="3"/>
      <c r="H32143" s="3"/>
      <c r="I32143" s="3"/>
      <c r="J32143" s="3"/>
      <c r="K32143" s="3"/>
      <c r="L32143" s="3"/>
      <c r="M32143" s="3"/>
      <c r="N32143" s="3"/>
    </row>
    <row r="32144">
      <c r="A32144" s="3"/>
      <c r="B32144" s="3"/>
      <c r="C32144" s="3"/>
      <c r="D32144" s="3"/>
      <c r="E32144" s="3"/>
      <c r="F32144" s="3"/>
      <c r="G32144" s="3"/>
      <c r="H32144" s="3"/>
      <c r="I32144" s="3"/>
      <c r="J32144" s="3"/>
      <c r="K32144" s="3"/>
      <c r="L32144" s="3"/>
      <c r="M32144" s="3"/>
      <c r="N32144" s="3"/>
    </row>
    <row r="32145">
      <c r="A32145" s="3"/>
      <c r="B32145" s="3"/>
      <c r="C32145" s="3"/>
      <c r="D32145" s="3"/>
      <c r="E32145" s="3"/>
      <c r="F32145" s="3"/>
      <c r="G32145" s="3"/>
      <c r="H32145" s="3"/>
      <c r="I32145" s="3"/>
      <c r="J32145" s="3"/>
      <c r="K32145" s="3"/>
      <c r="L32145" s="3"/>
      <c r="M32145" s="3"/>
      <c r="N32145" s="3"/>
    </row>
    <row r="32146">
      <c r="A32146" s="3"/>
      <c r="B32146" s="3"/>
      <c r="C32146" s="3"/>
      <c r="D32146" s="3"/>
      <c r="E32146" s="3"/>
      <c r="F32146" s="3"/>
      <c r="G32146" s="3"/>
      <c r="H32146" s="3"/>
      <c r="I32146" s="3"/>
      <c r="J32146" s="3"/>
      <c r="K32146" s="3"/>
      <c r="L32146" s="3"/>
      <c r="M32146" s="3"/>
      <c r="N32146" s="3"/>
    </row>
    <row r="32147">
      <c r="A32147" s="3"/>
      <c r="B32147" s="3"/>
      <c r="C32147" s="3"/>
      <c r="D32147" s="3"/>
      <c r="E32147" s="3"/>
      <c r="F32147" s="3"/>
      <c r="G32147" s="3"/>
      <c r="H32147" s="3"/>
      <c r="I32147" s="3"/>
      <c r="J32147" s="3"/>
      <c r="K32147" s="3"/>
      <c r="L32147" s="3"/>
      <c r="M32147" s="3"/>
      <c r="N32147" s="3"/>
    </row>
    <row r="32148">
      <c r="A32148" s="3"/>
      <c r="B32148" s="3"/>
      <c r="C32148" s="3"/>
      <c r="D32148" s="3"/>
      <c r="E32148" s="3"/>
      <c r="F32148" s="3"/>
      <c r="G32148" s="3"/>
      <c r="H32148" s="3"/>
      <c r="I32148" s="3"/>
      <c r="J32148" s="3"/>
      <c r="K32148" s="3"/>
      <c r="L32148" s="3"/>
      <c r="M32148" s="3"/>
      <c r="N32148" s="3"/>
    </row>
    <row r="32149">
      <c r="A32149" s="3"/>
      <c r="B32149" s="3"/>
      <c r="C32149" s="3"/>
      <c r="D32149" s="3"/>
      <c r="E32149" s="3"/>
      <c r="F32149" s="3"/>
      <c r="G32149" s="3"/>
      <c r="H32149" s="3"/>
      <c r="I32149" s="3"/>
      <c r="J32149" s="3"/>
      <c r="K32149" s="3"/>
      <c r="L32149" s="3"/>
      <c r="M32149" s="3"/>
      <c r="N32149" s="3"/>
    </row>
    <row r="32150">
      <c r="A32150" s="3"/>
      <c r="B32150" s="3"/>
      <c r="C32150" s="3"/>
      <c r="D32150" s="3"/>
      <c r="E32150" s="3"/>
      <c r="F32150" s="3"/>
      <c r="G32150" s="3"/>
      <c r="H32150" s="3"/>
      <c r="I32150" s="3"/>
      <c r="J32150" s="3"/>
      <c r="K32150" s="3"/>
      <c r="L32150" s="3"/>
      <c r="M32150" s="3"/>
      <c r="N32150" s="3"/>
    </row>
    <row r="32151">
      <c r="A32151" s="3"/>
      <c r="B32151" s="3"/>
      <c r="C32151" s="3"/>
      <c r="D32151" s="3"/>
      <c r="E32151" s="3"/>
      <c r="F32151" s="3"/>
      <c r="G32151" s="3"/>
      <c r="H32151" s="3"/>
      <c r="I32151" s="3"/>
      <c r="J32151" s="3"/>
      <c r="K32151" s="3"/>
      <c r="L32151" s="3"/>
      <c r="M32151" s="3"/>
      <c r="N32151" s="3"/>
    </row>
    <row r="32152">
      <c r="A32152" s="3"/>
      <c r="B32152" s="3"/>
      <c r="C32152" s="3"/>
      <c r="D32152" s="3"/>
      <c r="E32152" s="3"/>
      <c r="F32152" s="3"/>
      <c r="G32152" s="3"/>
      <c r="H32152" s="3"/>
      <c r="I32152" s="3"/>
      <c r="J32152" s="3"/>
      <c r="K32152" s="3"/>
      <c r="L32152" s="3"/>
      <c r="M32152" s="3"/>
      <c r="N32152" s="3"/>
    </row>
    <row r="32153">
      <c r="A32153" s="3"/>
      <c r="B32153" s="3"/>
      <c r="C32153" s="3"/>
      <c r="D32153" s="3"/>
      <c r="E32153" s="3"/>
      <c r="F32153" s="3"/>
      <c r="G32153" s="3"/>
      <c r="H32153" s="3"/>
      <c r="I32153" s="3"/>
      <c r="J32153" s="3"/>
      <c r="K32153" s="3"/>
      <c r="L32153" s="3"/>
      <c r="M32153" s="3"/>
      <c r="N32153" s="3"/>
    </row>
    <row r="32154">
      <c r="A32154" s="3"/>
      <c r="B32154" s="3"/>
      <c r="C32154" s="3"/>
      <c r="D32154" s="3"/>
      <c r="E32154" s="3"/>
      <c r="F32154" s="3"/>
      <c r="G32154" s="3"/>
      <c r="H32154" s="3"/>
      <c r="I32154" s="3"/>
      <c r="J32154" s="3"/>
      <c r="K32154" s="3"/>
      <c r="L32154" s="3"/>
      <c r="M32154" s="3"/>
      <c r="N32154" s="3"/>
    </row>
    <row r="32155">
      <c r="A32155" s="3"/>
      <c r="B32155" s="3"/>
      <c r="C32155" s="3"/>
      <c r="D32155" s="3"/>
      <c r="E32155" s="3"/>
      <c r="F32155" s="3"/>
      <c r="G32155" s="3"/>
      <c r="H32155" s="3"/>
      <c r="I32155" s="3"/>
      <c r="J32155" s="3"/>
      <c r="K32155" s="3"/>
      <c r="L32155" s="3"/>
      <c r="M32155" s="3"/>
      <c r="N32155" s="3"/>
    </row>
    <row r="32156">
      <c r="A32156" s="3"/>
      <c r="B32156" s="3"/>
      <c r="C32156" s="3"/>
      <c r="D32156" s="3"/>
      <c r="E32156" s="3"/>
      <c r="F32156" s="3"/>
      <c r="G32156" s="3"/>
      <c r="H32156" s="3"/>
      <c r="I32156" s="3"/>
      <c r="J32156" s="3"/>
      <c r="K32156" s="3"/>
      <c r="L32156" s="3"/>
      <c r="M32156" s="3"/>
      <c r="N32156" s="3"/>
    </row>
    <row r="32157">
      <c r="A32157" s="3"/>
      <c r="B32157" s="3"/>
      <c r="C32157" s="3"/>
      <c r="D32157" s="3"/>
      <c r="E32157" s="3"/>
      <c r="F32157" s="3"/>
      <c r="G32157" s="3"/>
      <c r="H32157" s="3"/>
      <c r="I32157" s="3"/>
      <c r="J32157" s="3"/>
      <c r="K32157" s="3"/>
      <c r="L32157" s="3"/>
      <c r="M32157" s="3"/>
      <c r="N32157" s="3"/>
    </row>
    <row r="32158">
      <c r="A32158" s="3"/>
      <c r="B32158" s="3"/>
      <c r="C32158" s="3"/>
      <c r="D32158" s="3"/>
      <c r="E32158" s="3"/>
      <c r="F32158" s="3"/>
      <c r="G32158" s="3"/>
      <c r="H32158" s="3"/>
      <c r="I32158" s="3"/>
      <c r="J32158" s="3"/>
      <c r="K32158" s="3"/>
      <c r="L32158" s="3"/>
      <c r="M32158" s="3"/>
      <c r="N32158" s="3"/>
    </row>
    <row r="32159">
      <c r="A32159" s="3"/>
      <c r="B32159" s="3"/>
      <c r="C32159" s="3"/>
      <c r="D32159" s="3"/>
      <c r="E32159" s="3"/>
      <c r="F32159" s="3"/>
      <c r="G32159" s="3"/>
      <c r="H32159" s="3"/>
      <c r="I32159" s="3"/>
      <c r="J32159" s="3"/>
      <c r="K32159" s="3"/>
      <c r="L32159" s="3"/>
      <c r="M32159" s="3"/>
      <c r="N32159" s="3"/>
    </row>
    <row r="32160">
      <c r="A32160" s="3"/>
      <c r="B32160" s="3"/>
      <c r="C32160" s="3"/>
      <c r="D32160" s="3"/>
      <c r="E32160" s="3"/>
      <c r="F32160" s="3"/>
      <c r="G32160" s="3"/>
      <c r="H32160" s="3"/>
      <c r="I32160" s="3"/>
      <c r="J32160" s="3"/>
      <c r="K32160" s="3"/>
      <c r="L32160" s="3"/>
      <c r="M32160" s="3"/>
      <c r="N32160" s="3"/>
    </row>
    <row r="32161">
      <c r="A32161" s="3"/>
      <c r="B32161" s="3"/>
      <c r="C32161" s="3"/>
      <c r="D32161" s="3"/>
      <c r="E32161" s="3"/>
      <c r="F32161" s="3"/>
      <c r="G32161" s="3"/>
      <c r="H32161" s="3"/>
      <c r="I32161" s="3"/>
      <c r="J32161" s="3"/>
      <c r="K32161" s="3"/>
      <c r="L32161" s="3"/>
      <c r="M32161" s="3"/>
      <c r="N32161" s="3"/>
    </row>
    <row r="32162">
      <c r="A32162" s="3"/>
      <c r="B32162" s="3"/>
      <c r="C32162" s="3"/>
      <c r="D32162" s="3"/>
      <c r="E32162" s="3"/>
      <c r="F32162" s="3"/>
      <c r="G32162" s="3"/>
      <c r="H32162" s="3"/>
      <c r="I32162" s="3"/>
      <c r="J32162" s="3"/>
      <c r="K32162" s="3"/>
      <c r="L32162" s="3"/>
      <c r="M32162" s="3"/>
      <c r="N32162" s="3"/>
    </row>
    <row r="32163">
      <c r="A32163" s="3"/>
      <c r="B32163" s="3"/>
      <c r="C32163" s="3"/>
      <c r="D32163" s="3"/>
      <c r="E32163" s="3"/>
      <c r="F32163" s="3"/>
      <c r="G32163" s="3"/>
      <c r="H32163" s="3"/>
      <c r="I32163" s="3"/>
      <c r="J32163" s="3"/>
      <c r="K32163" s="3"/>
      <c r="L32163" s="3"/>
      <c r="M32163" s="3"/>
      <c r="N32163" s="3"/>
    </row>
    <row r="32164">
      <c r="A32164" s="3"/>
      <c r="B32164" s="3"/>
      <c r="C32164" s="3"/>
      <c r="D32164" s="3"/>
      <c r="E32164" s="3"/>
      <c r="F32164" s="3"/>
      <c r="G32164" s="3"/>
      <c r="H32164" s="3"/>
      <c r="I32164" s="3"/>
      <c r="J32164" s="3"/>
      <c r="K32164" s="3"/>
      <c r="L32164" s="3"/>
      <c r="M32164" s="3"/>
      <c r="N32164" s="3"/>
    </row>
    <row r="32165">
      <c r="A32165" s="3"/>
      <c r="B32165" s="3"/>
      <c r="C32165" s="3"/>
      <c r="D32165" s="3"/>
      <c r="E32165" s="3"/>
      <c r="F32165" s="3"/>
      <c r="G32165" s="3"/>
      <c r="H32165" s="3"/>
      <c r="I32165" s="3"/>
      <c r="J32165" s="3"/>
      <c r="K32165" s="3"/>
      <c r="L32165" s="3"/>
      <c r="M32165" s="3"/>
      <c r="N32165" s="3"/>
    </row>
    <row r="32166">
      <c r="A32166" s="3"/>
      <c r="B32166" s="3"/>
      <c r="C32166" s="3"/>
      <c r="D32166" s="3"/>
      <c r="E32166" s="3"/>
      <c r="F32166" s="3"/>
      <c r="G32166" s="3"/>
      <c r="H32166" s="3"/>
      <c r="I32166" s="3"/>
      <c r="J32166" s="3"/>
      <c r="K32166" s="3"/>
      <c r="L32166" s="3"/>
      <c r="M32166" s="3"/>
      <c r="N32166" s="3"/>
    </row>
    <row r="32167">
      <c r="A32167" s="3"/>
      <c r="B32167" s="3"/>
      <c r="C32167" s="3"/>
      <c r="D32167" s="3"/>
      <c r="E32167" s="3"/>
      <c r="F32167" s="3"/>
      <c r="G32167" s="3"/>
      <c r="H32167" s="3"/>
      <c r="I32167" s="3"/>
      <c r="J32167" s="3"/>
      <c r="K32167" s="3"/>
      <c r="L32167" s="3"/>
      <c r="M32167" s="3"/>
      <c r="N32167" s="3"/>
    </row>
    <row r="32168">
      <c r="A32168" s="3"/>
      <c r="B32168" s="3"/>
      <c r="C32168" s="3"/>
      <c r="D32168" s="3"/>
      <c r="E32168" s="3"/>
      <c r="F32168" s="3"/>
      <c r="G32168" s="3"/>
      <c r="H32168" s="3"/>
      <c r="I32168" s="3"/>
      <c r="J32168" s="3"/>
      <c r="K32168" s="3"/>
      <c r="L32168" s="3"/>
      <c r="M32168" s="3"/>
      <c r="N32168" s="3"/>
    </row>
    <row r="32169">
      <c r="A32169" s="3"/>
      <c r="B32169" s="3"/>
      <c r="C32169" s="3"/>
      <c r="D32169" s="3"/>
      <c r="E32169" s="3"/>
      <c r="F32169" s="3"/>
      <c r="G32169" s="3"/>
      <c r="H32169" s="3"/>
      <c r="I32169" s="3"/>
      <c r="J32169" s="3"/>
      <c r="K32169" s="3"/>
      <c r="L32169" s="3"/>
      <c r="M32169" s="3"/>
      <c r="N32169" s="3"/>
    </row>
    <row r="32170">
      <c r="A32170" s="3"/>
      <c r="B32170" s="3"/>
      <c r="C32170" s="3"/>
      <c r="D32170" s="3"/>
      <c r="E32170" s="3"/>
      <c r="F32170" s="3"/>
      <c r="G32170" s="3"/>
      <c r="H32170" s="3"/>
      <c r="I32170" s="3"/>
      <c r="J32170" s="3"/>
      <c r="K32170" s="3"/>
      <c r="L32170" s="3"/>
      <c r="M32170" s="3"/>
      <c r="N32170" s="3"/>
    </row>
    <row r="32171">
      <c r="A32171" s="3"/>
      <c r="B32171" s="3"/>
      <c r="C32171" s="3"/>
      <c r="D32171" s="3"/>
      <c r="E32171" s="3"/>
      <c r="F32171" s="3"/>
      <c r="G32171" s="3"/>
      <c r="H32171" s="3"/>
      <c r="I32171" s="3"/>
      <c r="J32171" s="3"/>
      <c r="K32171" s="3"/>
      <c r="L32171" s="3"/>
      <c r="M32171" s="3"/>
      <c r="N32171" s="3"/>
    </row>
    <row r="32172">
      <c r="A32172" s="3"/>
      <c r="B32172" s="3"/>
      <c r="C32172" s="3"/>
      <c r="D32172" s="3"/>
      <c r="E32172" s="3"/>
      <c r="F32172" s="3"/>
      <c r="G32172" s="3"/>
      <c r="H32172" s="3"/>
      <c r="I32172" s="3"/>
      <c r="J32172" s="3"/>
      <c r="K32172" s="3"/>
      <c r="L32172" s="3"/>
      <c r="M32172" s="3"/>
      <c r="N32172" s="3"/>
    </row>
    <row r="32173">
      <c r="A32173" s="3"/>
      <c r="B32173" s="3"/>
      <c r="C32173" s="3"/>
      <c r="D32173" s="3"/>
      <c r="E32173" s="3"/>
      <c r="F32173" s="3"/>
      <c r="G32173" s="3"/>
      <c r="H32173" s="3"/>
      <c r="I32173" s="3"/>
      <c r="J32173" s="3"/>
      <c r="K32173" s="3"/>
      <c r="L32173" s="3"/>
      <c r="M32173" s="3"/>
      <c r="N32173" s="3"/>
    </row>
    <row r="32174">
      <c r="A32174" s="3"/>
      <c r="B32174" s="3"/>
      <c r="C32174" s="3"/>
      <c r="D32174" s="3"/>
      <c r="E32174" s="3"/>
      <c r="F32174" s="3"/>
      <c r="G32174" s="3"/>
      <c r="H32174" s="3"/>
      <c r="I32174" s="3"/>
      <c r="J32174" s="3"/>
      <c r="K32174" s="3"/>
      <c r="L32174" s="3"/>
      <c r="M32174" s="3"/>
      <c r="N32174" s="3"/>
    </row>
    <row r="32175">
      <c r="A32175" s="3"/>
      <c r="B32175" s="3"/>
      <c r="C32175" s="3"/>
      <c r="D32175" s="3"/>
      <c r="E32175" s="3"/>
      <c r="F32175" s="3"/>
      <c r="G32175" s="3"/>
      <c r="H32175" s="3"/>
      <c r="I32175" s="3"/>
      <c r="J32175" s="3"/>
      <c r="K32175" s="3"/>
      <c r="L32175" s="3"/>
      <c r="M32175" s="3"/>
      <c r="N32175" s="3"/>
    </row>
    <row r="32176">
      <c r="A32176" s="3"/>
      <c r="B32176" s="3"/>
      <c r="C32176" s="3"/>
      <c r="D32176" s="3"/>
      <c r="E32176" s="3"/>
      <c r="F32176" s="3"/>
      <c r="G32176" s="3"/>
      <c r="H32176" s="3"/>
      <c r="I32176" s="3"/>
      <c r="J32176" s="3"/>
      <c r="K32176" s="3"/>
      <c r="L32176" s="3"/>
      <c r="M32176" s="3"/>
      <c r="N32176" s="3"/>
    </row>
    <row r="32177">
      <c r="A32177" s="3"/>
      <c r="B32177" s="3"/>
      <c r="C32177" s="3"/>
      <c r="D32177" s="3"/>
      <c r="E32177" s="3"/>
      <c r="F32177" s="3"/>
      <c r="G32177" s="3"/>
      <c r="H32177" s="3"/>
      <c r="I32177" s="3"/>
      <c r="J32177" s="3"/>
      <c r="K32177" s="3"/>
      <c r="L32177" s="3"/>
      <c r="M32177" s="3"/>
      <c r="N32177" s="3"/>
    </row>
    <row r="32178">
      <c r="A32178" s="3"/>
      <c r="B32178" s="3"/>
      <c r="C32178" s="3"/>
      <c r="D32178" s="3"/>
      <c r="E32178" s="3"/>
      <c r="F32178" s="3"/>
      <c r="G32178" s="3"/>
      <c r="H32178" s="3"/>
      <c r="I32178" s="3"/>
      <c r="J32178" s="3"/>
      <c r="K32178" s="3"/>
      <c r="L32178" s="3"/>
      <c r="M32178" s="3"/>
      <c r="N32178" s="3"/>
    </row>
    <row r="32179">
      <c r="A32179" s="3"/>
      <c r="B32179" s="3"/>
      <c r="C32179" s="3"/>
      <c r="D32179" s="3"/>
      <c r="E32179" s="3"/>
      <c r="F32179" s="3"/>
      <c r="G32179" s="3"/>
      <c r="H32179" s="3"/>
      <c r="I32179" s="3"/>
      <c r="J32179" s="3"/>
      <c r="K32179" s="3"/>
      <c r="L32179" s="3"/>
      <c r="M32179" s="3"/>
      <c r="N32179" s="3"/>
    </row>
    <row r="32180">
      <c r="A32180" s="3"/>
      <c r="B32180" s="3"/>
      <c r="C32180" s="3"/>
      <c r="D32180" s="3"/>
      <c r="E32180" s="3"/>
      <c r="F32180" s="3"/>
      <c r="G32180" s="3"/>
      <c r="H32180" s="3"/>
      <c r="I32180" s="3"/>
      <c r="J32180" s="3"/>
      <c r="K32180" s="3"/>
      <c r="L32180" s="3"/>
      <c r="M32180" s="3"/>
      <c r="N32180" s="3"/>
    </row>
    <row r="32181">
      <c r="A32181" s="3"/>
      <c r="B32181" s="3"/>
      <c r="C32181" s="3"/>
      <c r="D32181" s="3"/>
      <c r="E32181" s="3"/>
      <c r="F32181" s="3"/>
      <c r="G32181" s="3"/>
      <c r="H32181" s="3"/>
      <c r="I32181" s="3"/>
      <c r="J32181" s="3"/>
      <c r="K32181" s="3"/>
      <c r="L32181" s="3"/>
      <c r="M32181" s="3"/>
      <c r="N32181" s="3"/>
    </row>
    <row r="32182">
      <c r="A32182" s="3"/>
      <c r="B32182" s="3"/>
      <c r="C32182" s="3"/>
      <c r="D32182" s="3"/>
      <c r="E32182" s="3"/>
      <c r="F32182" s="3"/>
      <c r="G32182" s="3"/>
      <c r="H32182" s="3"/>
      <c r="I32182" s="3"/>
      <c r="J32182" s="3"/>
      <c r="K32182" s="3"/>
      <c r="L32182" s="3"/>
      <c r="M32182" s="3"/>
      <c r="N32182" s="3"/>
    </row>
    <row r="32183">
      <c r="A32183" s="3"/>
      <c r="B32183" s="3"/>
      <c r="C32183" s="3"/>
      <c r="D32183" s="3"/>
      <c r="E32183" s="3"/>
      <c r="F32183" s="3"/>
      <c r="G32183" s="3"/>
      <c r="H32183" s="3"/>
      <c r="I32183" s="3"/>
      <c r="J32183" s="3"/>
      <c r="K32183" s="3"/>
      <c r="L32183" s="3"/>
      <c r="M32183" s="3"/>
      <c r="N32183" s="3"/>
    </row>
    <row r="32184">
      <c r="A32184" s="3"/>
      <c r="B32184" s="3"/>
      <c r="C32184" s="3"/>
      <c r="D32184" s="3"/>
      <c r="E32184" s="3"/>
      <c r="F32184" s="3"/>
      <c r="G32184" s="3"/>
      <c r="H32184" s="3"/>
      <c r="I32184" s="3"/>
      <c r="J32184" s="3"/>
      <c r="K32184" s="3"/>
      <c r="L32184" s="3"/>
      <c r="M32184" s="3"/>
      <c r="N32184" s="3"/>
    </row>
    <row r="32185">
      <c r="A32185" s="3"/>
      <c r="B32185" s="3"/>
      <c r="C32185" s="3"/>
      <c r="D32185" s="3"/>
      <c r="E32185" s="3"/>
      <c r="F32185" s="3"/>
      <c r="G32185" s="3"/>
      <c r="H32185" s="3"/>
      <c r="I32185" s="3"/>
      <c r="J32185" s="3"/>
      <c r="K32185" s="3"/>
      <c r="L32185" s="3"/>
      <c r="M32185" s="3"/>
      <c r="N32185" s="3"/>
    </row>
    <row r="32186">
      <c r="A32186" s="3"/>
      <c r="B32186" s="3"/>
      <c r="C32186" s="3"/>
      <c r="D32186" s="3"/>
      <c r="E32186" s="3"/>
      <c r="F32186" s="3"/>
      <c r="G32186" s="3"/>
      <c r="H32186" s="3"/>
      <c r="I32186" s="3"/>
      <c r="J32186" s="3"/>
      <c r="K32186" s="3"/>
      <c r="L32186" s="3"/>
      <c r="M32186" s="3"/>
      <c r="N32186" s="3"/>
    </row>
    <row r="32187">
      <c r="A32187" s="3"/>
      <c r="B32187" s="3"/>
      <c r="C32187" s="3"/>
      <c r="D32187" s="3"/>
      <c r="E32187" s="3"/>
      <c r="F32187" s="3"/>
      <c r="G32187" s="3"/>
      <c r="H32187" s="3"/>
      <c r="I32187" s="3"/>
      <c r="J32187" s="3"/>
      <c r="K32187" s="3"/>
      <c r="L32187" s="3"/>
      <c r="M32187" s="3"/>
      <c r="N32187" s="3"/>
    </row>
    <row r="32188">
      <c r="A32188" s="3"/>
      <c r="B32188" s="3"/>
      <c r="C32188" s="3"/>
      <c r="D32188" s="3"/>
      <c r="E32188" s="3"/>
      <c r="F32188" s="3"/>
      <c r="G32188" s="3"/>
      <c r="H32188" s="3"/>
      <c r="I32188" s="3"/>
      <c r="J32188" s="3"/>
      <c r="K32188" s="3"/>
      <c r="L32188" s="3"/>
      <c r="M32188" s="3"/>
      <c r="N32188" s="3"/>
    </row>
    <row r="32189">
      <c r="A32189" s="3"/>
      <c r="B32189" s="3"/>
      <c r="C32189" s="3"/>
      <c r="D32189" s="3"/>
      <c r="E32189" s="3"/>
      <c r="F32189" s="3"/>
      <c r="G32189" s="3"/>
      <c r="H32189" s="3"/>
      <c r="I32189" s="3"/>
      <c r="J32189" s="3"/>
      <c r="K32189" s="3"/>
      <c r="L32189" s="3"/>
      <c r="M32189" s="3"/>
      <c r="N32189" s="3"/>
    </row>
    <row r="32190">
      <c r="A32190" s="3"/>
      <c r="B32190" s="3"/>
      <c r="C32190" s="3"/>
      <c r="D32190" s="3"/>
      <c r="E32190" s="3"/>
      <c r="F32190" s="3"/>
      <c r="G32190" s="3"/>
      <c r="H32190" s="3"/>
      <c r="I32190" s="3"/>
      <c r="J32190" s="3"/>
      <c r="K32190" s="3"/>
      <c r="L32190" s="3"/>
      <c r="M32190" s="3"/>
      <c r="N32190" s="3"/>
    </row>
    <row r="32191">
      <c r="A32191" s="3"/>
      <c r="B32191" s="3"/>
      <c r="C32191" s="3"/>
      <c r="D32191" s="3"/>
      <c r="E32191" s="3"/>
      <c r="F32191" s="3"/>
      <c r="G32191" s="3"/>
      <c r="H32191" s="3"/>
      <c r="I32191" s="3"/>
      <c r="J32191" s="3"/>
      <c r="K32191" s="3"/>
      <c r="L32191" s="3"/>
      <c r="M32191" s="3"/>
      <c r="N32191" s="3"/>
    </row>
    <row r="32192">
      <c r="A32192" s="3"/>
      <c r="B32192" s="3"/>
      <c r="C32192" s="3"/>
      <c r="D32192" s="3"/>
      <c r="E32192" s="3"/>
      <c r="F32192" s="3"/>
      <c r="G32192" s="3"/>
      <c r="H32192" s="3"/>
      <c r="I32192" s="3"/>
      <c r="J32192" s="3"/>
      <c r="K32192" s="3"/>
      <c r="L32192" s="3"/>
      <c r="M32192" s="3"/>
      <c r="N32192" s="3"/>
    </row>
    <row r="32193">
      <c r="A32193" s="3"/>
      <c r="B32193" s="3"/>
      <c r="C32193" s="3"/>
      <c r="D32193" s="3"/>
      <c r="E32193" s="3"/>
      <c r="F32193" s="3"/>
      <c r="G32193" s="3"/>
      <c r="H32193" s="3"/>
      <c r="I32193" s="3"/>
      <c r="J32193" s="3"/>
      <c r="K32193" s="3"/>
      <c r="L32193" s="3"/>
      <c r="M32193" s="3"/>
      <c r="N32193" s="3"/>
    </row>
    <row r="32194">
      <c r="A32194" s="3"/>
      <c r="B32194" s="3"/>
      <c r="C32194" s="3"/>
      <c r="D32194" s="3"/>
      <c r="E32194" s="3"/>
      <c r="F32194" s="3"/>
      <c r="G32194" s="3"/>
      <c r="H32194" s="3"/>
      <c r="I32194" s="3"/>
      <c r="J32194" s="3"/>
      <c r="K32194" s="3"/>
      <c r="L32194" s="3"/>
      <c r="M32194" s="3"/>
      <c r="N32194" s="3"/>
    </row>
    <row r="32195">
      <c r="A32195" s="3"/>
      <c r="B32195" s="3"/>
      <c r="C32195" s="3"/>
      <c r="D32195" s="3"/>
      <c r="E32195" s="3"/>
      <c r="F32195" s="3"/>
      <c r="G32195" s="3"/>
      <c r="H32195" s="3"/>
      <c r="I32195" s="3"/>
      <c r="J32195" s="3"/>
      <c r="K32195" s="3"/>
      <c r="L32195" s="3"/>
      <c r="M32195" s="3"/>
      <c r="N32195" s="3"/>
    </row>
    <row r="32196">
      <c r="A32196" s="3"/>
      <c r="B32196" s="3"/>
      <c r="C32196" s="3"/>
      <c r="D32196" s="3"/>
      <c r="E32196" s="3"/>
      <c r="F32196" s="3"/>
      <c r="G32196" s="3"/>
      <c r="H32196" s="3"/>
      <c r="I32196" s="3"/>
      <c r="J32196" s="3"/>
      <c r="K32196" s="3"/>
      <c r="L32196" s="3"/>
      <c r="M32196" s="3"/>
      <c r="N32196" s="3"/>
    </row>
    <row r="32197">
      <c r="A32197" s="3"/>
      <c r="B32197" s="3"/>
      <c r="C32197" s="3"/>
      <c r="D32197" s="3"/>
      <c r="E32197" s="3"/>
      <c r="F32197" s="3"/>
      <c r="G32197" s="3"/>
      <c r="H32197" s="3"/>
      <c r="I32197" s="3"/>
      <c r="J32197" s="3"/>
      <c r="K32197" s="3"/>
      <c r="L32197" s="3"/>
      <c r="M32197" s="3"/>
      <c r="N32197" s="3"/>
    </row>
    <row r="32198">
      <c r="A32198" s="3"/>
      <c r="B32198" s="3"/>
      <c r="C32198" s="3"/>
      <c r="D32198" s="3"/>
      <c r="E32198" s="3"/>
      <c r="F32198" s="3"/>
      <c r="G32198" s="3"/>
      <c r="H32198" s="3"/>
      <c r="I32198" s="3"/>
      <c r="J32198" s="3"/>
      <c r="K32198" s="3"/>
      <c r="L32198" s="3"/>
      <c r="M32198" s="3"/>
      <c r="N32198" s="3"/>
    </row>
    <row r="32199">
      <c r="A32199" s="3"/>
      <c r="B32199" s="3"/>
      <c r="C32199" s="3"/>
      <c r="D32199" s="3"/>
      <c r="E32199" s="3"/>
      <c r="F32199" s="3"/>
      <c r="G32199" s="3"/>
      <c r="H32199" s="3"/>
      <c r="I32199" s="3"/>
      <c r="J32199" s="3"/>
      <c r="K32199" s="3"/>
      <c r="L32199" s="3"/>
      <c r="M32199" s="3"/>
      <c r="N32199" s="3"/>
    </row>
    <row r="32200">
      <c r="A32200" s="3"/>
      <c r="B32200" s="3"/>
      <c r="C32200" s="3"/>
      <c r="D32200" s="3"/>
      <c r="E32200" s="3"/>
      <c r="F32200" s="3"/>
      <c r="G32200" s="3"/>
      <c r="H32200" s="3"/>
      <c r="I32200" s="3"/>
      <c r="J32200" s="3"/>
      <c r="K32200" s="3"/>
      <c r="L32200" s="3"/>
      <c r="M32200" s="3"/>
      <c r="N32200" s="3"/>
    </row>
    <row r="32201">
      <c r="A32201" s="3"/>
      <c r="B32201" s="3"/>
      <c r="C32201" s="3"/>
      <c r="D32201" s="3"/>
      <c r="E32201" s="3"/>
      <c r="F32201" s="3"/>
      <c r="G32201" s="3"/>
      <c r="H32201" s="3"/>
      <c r="I32201" s="3"/>
      <c r="J32201" s="3"/>
      <c r="K32201" s="3"/>
      <c r="L32201" s="3"/>
      <c r="M32201" s="3"/>
      <c r="N32201" s="3"/>
    </row>
    <row r="32202">
      <c r="A32202" s="3"/>
      <c r="B32202" s="3"/>
      <c r="C32202" s="3"/>
      <c r="D32202" s="3"/>
      <c r="E32202" s="3"/>
      <c r="F32202" s="3"/>
      <c r="G32202" s="3"/>
      <c r="H32202" s="3"/>
      <c r="I32202" s="3"/>
      <c r="J32202" s="3"/>
      <c r="K32202" s="3"/>
      <c r="L32202" s="3"/>
      <c r="M32202" s="3"/>
      <c r="N32202" s="3"/>
    </row>
    <row r="32203">
      <c r="A32203" s="3"/>
      <c r="B32203" s="3"/>
      <c r="C32203" s="3"/>
      <c r="D32203" s="3"/>
      <c r="E32203" s="3"/>
      <c r="F32203" s="3"/>
      <c r="G32203" s="3"/>
      <c r="H32203" s="3"/>
      <c r="I32203" s="3"/>
      <c r="J32203" s="3"/>
      <c r="K32203" s="3"/>
      <c r="L32203" s="3"/>
      <c r="M32203" s="3"/>
      <c r="N32203" s="3"/>
    </row>
    <row r="32204">
      <c r="A32204" s="3"/>
      <c r="B32204" s="3"/>
      <c r="C32204" s="3"/>
      <c r="D32204" s="3"/>
      <c r="E32204" s="3"/>
      <c r="F32204" s="3"/>
      <c r="G32204" s="3"/>
      <c r="H32204" s="3"/>
      <c r="I32204" s="3"/>
      <c r="J32204" s="3"/>
      <c r="K32204" s="3"/>
      <c r="L32204" s="3"/>
      <c r="M32204" s="3"/>
      <c r="N32204" s="3"/>
    </row>
    <row r="32205">
      <c r="A32205" s="3"/>
      <c r="B32205" s="3"/>
      <c r="C32205" s="3"/>
      <c r="D32205" s="3"/>
      <c r="E32205" s="3"/>
      <c r="F32205" s="3"/>
      <c r="G32205" s="3"/>
      <c r="H32205" s="3"/>
      <c r="I32205" s="3"/>
      <c r="J32205" s="3"/>
      <c r="K32205" s="3"/>
      <c r="L32205" s="3"/>
      <c r="M32205" s="3"/>
      <c r="N32205" s="3"/>
    </row>
    <row r="32206">
      <c r="A32206" s="3"/>
      <c r="B32206" s="3"/>
      <c r="C32206" s="3"/>
      <c r="D32206" s="3"/>
      <c r="E32206" s="3"/>
      <c r="F32206" s="3"/>
      <c r="G32206" s="3"/>
      <c r="H32206" s="3"/>
      <c r="I32206" s="3"/>
      <c r="J32206" s="3"/>
      <c r="K32206" s="3"/>
      <c r="L32206" s="3"/>
      <c r="M32206" s="3"/>
      <c r="N32206" s="3"/>
    </row>
    <row r="32207">
      <c r="A32207" s="3"/>
      <c r="B32207" s="3"/>
      <c r="C32207" s="3"/>
      <c r="D32207" s="3"/>
      <c r="E32207" s="3"/>
      <c r="F32207" s="3"/>
      <c r="G32207" s="3"/>
      <c r="H32207" s="3"/>
      <c r="I32207" s="3"/>
      <c r="J32207" s="3"/>
      <c r="K32207" s="3"/>
      <c r="L32207" s="3"/>
      <c r="M32207" s="3"/>
      <c r="N32207" s="3"/>
    </row>
    <row r="32208">
      <c r="A32208" s="3"/>
      <c r="B32208" s="3"/>
      <c r="C32208" s="3"/>
      <c r="D32208" s="3"/>
      <c r="E32208" s="3"/>
      <c r="F32208" s="3"/>
      <c r="G32208" s="3"/>
      <c r="H32208" s="3"/>
      <c r="I32208" s="3"/>
      <c r="J32208" s="3"/>
      <c r="K32208" s="3"/>
      <c r="L32208" s="3"/>
      <c r="M32208" s="3"/>
      <c r="N32208" s="3"/>
    </row>
    <row r="32209">
      <c r="A32209" s="3"/>
      <c r="B32209" s="3"/>
      <c r="C32209" s="3"/>
      <c r="D32209" s="3"/>
      <c r="E32209" s="3"/>
      <c r="F32209" s="3"/>
      <c r="G32209" s="3"/>
      <c r="H32209" s="3"/>
      <c r="I32209" s="3"/>
      <c r="J32209" s="3"/>
      <c r="K32209" s="3"/>
      <c r="L32209" s="3"/>
      <c r="M32209" s="3"/>
      <c r="N32209" s="3"/>
    </row>
    <row r="32210">
      <c r="A32210" s="3"/>
      <c r="B32210" s="3"/>
      <c r="C32210" s="3"/>
      <c r="D32210" s="3"/>
      <c r="E32210" s="3"/>
      <c r="F32210" s="3"/>
      <c r="G32210" s="3"/>
      <c r="H32210" s="3"/>
      <c r="I32210" s="3"/>
      <c r="J32210" s="3"/>
      <c r="K32210" s="3"/>
      <c r="L32210" s="3"/>
      <c r="M32210" s="3"/>
      <c r="N32210" s="3"/>
    </row>
    <row r="32211">
      <c r="A32211" s="3"/>
      <c r="B32211" s="3"/>
      <c r="C32211" s="3"/>
      <c r="D32211" s="3"/>
      <c r="E32211" s="3"/>
      <c r="F32211" s="3"/>
      <c r="G32211" s="3"/>
      <c r="H32211" s="3"/>
      <c r="I32211" s="3"/>
      <c r="J32211" s="3"/>
      <c r="K32211" s="3"/>
      <c r="L32211" s="3"/>
      <c r="M32211" s="3"/>
      <c r="N32211" s="3"/>
    </row>
    <row r="32212">
      <c r="A32212" s="3"/>
      <c r="B32212" s="3"/>
      <c r="C32212" s="3"/>
      <c r="D32212" s="3"/>
      <c r="E32212" s="3"/>
      <c r="F32212" s="3"/>
      <c r="G32212" s="3"/>
      <c r="H32212" s="3"/>
      <c r="I32212" s="3"/>
      <c r="J32212" s="3"/>
      <c r="K32212" s="3"/>
      <c r="L32212" s="3"/>
      <c r="M32212" s="3"/>
      <c r="N32212" s="3"/>
    </row>
    <row r="32213">
      <c r="A32213" s="3"/>
      <c r="B32213" s="3"/>
      <c r="C32213" s="3"/>
      <c r="D32213" s="3"/>
      <c r="E32213" s="3"/>
      <c r="F32213" s="3"/>
      <c r="G32213" s="3"/>
      <c r="H32213" s="3"/>
      <c r="I32213" s="3"/>
      <c r="J32213" s="3"/>
      <c r="K32213" s="3"/>
      <c r="L32213" s="3"/>
      <c r="M32213" s="3"/>
      <c r="N32213" s="3"/>
    </row>
    <row r="32214">
      <c r="A32214" s="3"/>
      <c r="B32214" s="3"/>
      <c r="C32214" s="3"/>
      <c r="D32214" s="3"/>
      <c r="E32214" s="3"/>
      <c r="F32214" s="3"/>
      <c r="G32214" s="3"/>
      <c r="H32214" s="3"/>
      <c r="I32214" s="3"/>
      <c r="J32214" s="3"/>
      <c r="K32214" s="3"/>
      <c r="L32214" s="3"/>
      <c r="M32214" s="3"/>
      <c r="N32214" s="3"/>
    </row>
    <row r="32215">
      <c r="A32215" s="3"/>
      <c r="B32215" s="3"/>
      <c r="C32215" s="3"/>
      <c r="D32215" s="3"/>
      <c r="E32215" s="3"/>
      <c r="F32215" s="3"/>
      <c r="G32215" s="3"/>
      <c r="H32215" s="3"/>
      <c r="I32215" s="3"/>
      <c r="J32215" s="3"/>
      <c r="K32215" s="3"/>
      <c r="L32215" s="3"/>
      <c r="M32215" s="3"/>
      <c r="N32215" s="3"/>
    </row>
    <row r="32216">
      <c r="A32216" s="3"/>
      <c r="B32216" s="3"/>
      <c r="C32216" s="3"/>
      <c r="D32216" s="3"/>
      <c r="E32216" s="3"/>
      <c r="F32216" s="3"/>
      <c r="G32216" s="3"/>
      <c r="H32216" s="3"/>
      <c r="I32216" s="3"/>
      <c r="J32216" s="3"/>
      <c r="K32216" s="3"/>
      <c r="L32216" s="3"/>
      <c r="M32216" s="3"/>
      <c r="N32216" s="3"/>
    </row>
    <row r="32217">
      <c r="A32217" s="3"/>
      <c r="B32217" s="3"/>
      <c r="C32217" s="3"/>
      <c r="D32217" s="3"/>
      <c r="E32217" s="3"/>
      <c r="F32217" s="3"/>
      <c r="G32217" s="3"/>
      <c r="H32217" s="3"/>
      <c r="I32217" s="3"/>
      <c r="J32217" s="3"/>
      <c r="K32217" s="3"/>
      <c r="L32217" s="3"/>
      <c r="M32217" s="3"/>
      <c r="N32217" s="3"/>
    </row>
    <row r="32218">
      <c r="A32218" s="3"/>
      <c r="B32218" s="3"/>
      <c r="C32218" s="3"/>
      <c r="D32218" s="3"/>
      <c r="E32218" s="3"/>
      <c r="F32218" s="3"/>
      <c r="G32218" s="3"/>
      <c r="H32218" s="3"/>
      <c r="I32218" s="3"/>
      <c r="J32218" s="3"/>
      <c r="K32218" s="3"/>
      <c r="L32218" s="3"/>
      <c r="M32218" s="3"/>
      <c r="N32218" s="3"/>
    </row>
    <row r="32219">
      <c r="A32219" s="3"/>
      <c r="B32219" s="3"/>
      <c r="C32219" s="3"/>
      <c r="D32219" s="3"/>
      <c r="E32219" s="3"/>
      <c r="F32219" s="3"/>
      <c r="G32219" s="3"/>
      <c r="H32219" s="3"/>
      <c r="I32219" s="3"/>
      <c r="J32219" s="3"/>
      <c r="K32219" s="3"/>
      <c r="L32219" s="3"/>
      <c r="M32219" s="3"/>
      <c r="N32219" s="3"/>
    </row>
    <row r="32220">
      <c r="A32220" s="3"/>
      <c r="B32220" s="3"/>
      <c r="C32220" s="3"/>
      <c r="D32220" s="3"/>
      <c r="E32220" s="3"/>
      <c r="F32220" s="3"/>
      <c r="G32220" s="3"/>
      <c r="H32220" s="3"/>
      <c r="I32220" s="3"/>
      <c r="J32220" s="3"/>
      <c r="K32220" s="3"/>
      <c r="L32220" s="3"/>
      <c r="M32220" s="3"/>
      <c r="N32220" s="3"/>
    </row>
    <row r="32221">
      <c r="A32221" s="3"/>
      <c r="B32221" s="3"/>
      <c r="C32221" s="3"/>
      <c r="D32221" s="3"/>
      <c r="E32221" s="3"/>
      <c r="F32221" s="3"/>
      <c r="G32221" s="3"/>
      <c r="H32221" s="3"/>
      <c r="I32221" s="3"/>
      <c r="J32221" s="3"/>
      <c r="K32221" s="3"/>
      <c r="L32221" s="3"/>
      <c r="M32221" s="3"/>
      <c r="N32221" s="3"/>
    </row>
    <row r="32222">
      <c r="A32222" s="3"/>
      <c r="B32222" s="3"/>
      <c r="C32222" s="3"/>
      <c r="D32222" s="3"/>
      <c r="E32222" s="3"/>
      <c r="F32222" s="3"/>
      <c r="G32222" s="3"/>
      <c r="H32222" s="3"/>
      <c r="I32222" s="3"/>
      <c r="J32222" s="3"/>
      <c r="K32222" s="3"/>
      <c r="L32222" s="3"/>
      <c r="M32222" s="3"/>
      <c r="N32222" s="3"/>
    </row>
    <row r="32223">
      <c r="A32223" s="3"/>
      <c r="B32223" s="3"/>
      <c r="C32223" s="3"/>
      <c r="D32223" s="3"/>
      <c r="E32223" s="3"/>
      <c r="F32223" s="3"/>
      <c r="G32223" s="3"/>
      <c r="H32223" s="3"/>
      <c r="I32223" s="3"/>
      <c r="J32223" s="3"/>
      <c r="K32223" s="3"/>
      <c r="L32223" s="3"/>
      <c r="M32223" s="3"/>
      <c r="N32223" s="3"/>
    </row>
    <row r="32224">
      <c r="A32224" s="3"/>
      <c r="B32224" s="3"/>
      <c r="C32224" s="3"/>
      <c r="D32224" s="3"/>
      <c r="E32224" s="3"/>
      <c r="F32224" s="3"/>
      <c r="G32224" s="3"/>
      <c r="H32224" s="3"/>
      <c r="I32224" s="3"/>
      <c r="J32224" s="3"/>
      <c r="K32224" s="3"/>
      <c r="L32224" s="3"/>
      <c r="M32224" s="3"/>
      <c r="N32224" s="3"/>
    </row>
    <row r="32225">
      <c r="A32225" s="3"/>
      <c r="B32225" s="3"/>
      <c r="C32225" s="3"/>
      <c r="D32225" s="3"/>
      <c r="E32225" s="3"/>
      <c r="F32225" s="3"/>
      <c r="G32225" s="3"/>
      <c r="H32225" s="3"/>
      <c r="I32225" s="3"/>
      <c r="J32225" s="3"/>
      <c r="K32225" s="3"/>
      <c r="L32225" s="3"/>
      <c r="M32225" s="3"/>
      <c r="N32225" s="3"/>
    </row>
    <row r="32226">
      <c r="A32226" s="3"/>
      <c r="B32226" s="3"/>
      <c r="C32226" s="3"/>
      <c r="D32226" s="3"/>
      <c r="E32226" s="3"/>
      <c r="F32226" s="3"/>
      <c r="G32226" s="3"/>
      <c r="H32226" s="3"/>
      <c r="I32226" s="3"/>
      <c r="J32226" s="3"/>
      <c r="K32226" s="3"/>
      <c r="L32226" s="3"/>
      <c r="M32226" s="3"/>
      <c r="N32226" s="3"/>
    </row>
    <row r="32227">
      <c r="A32227" s="3"/>
      <c r="B32227" s="3"/>
      <c r="C32227" s="3"/>
      <c r="D32227" s="3"/>
      <c r="E32227" s="3"/>
      <c r="F32227" s="3"/>
      <c r="G32227" s="3"/>
      <c r="H32227" s="3"/>
      <c r="I32227" s="3"/>
      <c r="J32227" s="3"/>
      <c r="K32227" s="3"/>
      <c r="L32227" s="3"/>
      <c r="M32227" s="3"/>
      <c r="N32227" s="3"/>
    </row>
    <row r="32228">
      <c r="A32228" s="3"/>
      <c r="B32228" s="3"/>
      <c r="C32228" s="3"/>
      <c r="D32228" s="3"/>
      <c r="E32228" s="3"/>
      <c r="F32228" s="3"/>
      <c r="G32228" s="3"/>
      <c r="H32228" s="3"/>
      <c r="I32228" s="3"/>
      <c r="J32228" s="3"/>
      <c r="K32228" s="3"/>
      <c r="L32228" s="3"/>
      <c r="M32228" s="3"/>
      <c r="N32228" s="3"/>
    </row>
    <row r="32229">
      <c r="A32229" s="3"/>
      <c r="B32229" s="3"/>
      <c r="C32229" s="3"/>
      <c r="D32229" s="3"/>
      <c r="E32229" s="3"/>
      <c r="F32229" s="3"/>
      <c r="G32229" s="3"/>
      <c r="H32229" s="3"/>
      <c r="I32229" s="3"/>
      <c r="J32229" s="3"/>
      <c r="K32229" s="3"/>
      <c r="L32229" s="3"/>
      <c r="M32229" s="3"/>
      <c r="N32229" s="3"/>
    </row>
    <row r="32230">
      <c r="A32230" s="3"/>
      <c r="B32230" s="3"/>
      <c r="C32230" s="3"/>
      <c r="D32230" s="3"/>
      <c r="E32230" s="3"/>
      <c r="F32230" s="3"/>
      <c r="G32230" s="3"/>
      <c r="H32230" s="3"/>
      <c r="I32230" s="3"/>
      <c r="J32230" s="3"/>
      <c r="K32230" s="3"/>
      <c r="L32230" s="3"/>
      <c r="M32230" s="3"/>
      <c r="N32230" s="3"/>
    </row>
    <row r="32231">
      <c r="A32231" s="3"/>
      <c r="B32231" s="3"/>
      <c r="C32231" s="3"/>
      <c r="D32231" s="3"/>
      <c r="E32231" s="3"/>
      <c r="F32231" s="3"/>
      <c r="G32231" s="3"/>
      <c r="H32231" s="3"/>
      <c r="I32231" s="3"/>
      <c r="J32231" s="3"/>
      <c r="K32231" s="3"/>
      <c r="L32231" s="3"/>
      <c r="M32231" s="3"/>
      <c r="N32231" s="3"/>
    </row>
    <row r="32232">
      <c r="A32232" s="3"/>
      <c r="B32232" s="3"/>
      <c r="C32232" s="3"/>
      <c r="D32232" s="3"/>
      <c r="E32232" s="3"/>
      <c r="F32232" s="3"/>
      <c r="G32232" s="3"/>
      <c r="H32232" s="3"/>
      <c r="I32232" s="3"/>
      <c r="J32232" s="3"/>
      <c r="K32232" s="3"/>
      <c r="L32232" s="3"/>
      <c r="M32232" s="3"/>
      <c r="N32232" s="3"/>
    </row>
    <row r="32233">
      <c r="A32233" s="3"/>
      <c r="B32233" s="3"/>
      <c r="C32233" s="3"/>
      <c r="D32233" s="3"/>
      <c r="E32233" s="3"/>
      <c r="F32233" s="3"/>
      <c r="G32233" s="3"/>
      <c r="H32233" s="3"/>
      <c r="I32233" s="3"/>
      <c r="J32233" s="3"/>
      <c r="K32233" s="3"/>
      <c r="L32233" s="3"/>
      <c r="M32233" s="3"/>
      <c r="N32233" s="3"/>
    </row>
    <row r="32234">
      <c r="A32234" s="3"/>
      <c r="B32234" s="3"/>
      <c r="C32234" s="3"/>
      <c r="D32234" s="3"/>
      <c r="E32234" s="3"/>
      <c r="F32234" s="3"/>
      <c r="G32234" s="3"/>
      <c r="H32234" s="3"/>
      <c r="I32234" s="3"/>
      <c r="J32234" s="3"/>
      <c r="K32234" s="3"/>
      <c r="L32234" s="3"/>
      <c r="M32234" s="3"/>
      <c r="N32234" s="3"/>
    </row>
    <row r="32235">
      <c r="A32235" s="3"/>
      <c r="B32235" s="3"/>
      <c r="C32235" s="3"/>
      <c r="D32235" s="3"/>
      <c r="E32235" s="3"/>
      <c r="F32235" s="3"/>
      <c r="G32235" s="3"/>
      <c r="H32235" s="3"/>
      <c r="I32235" s="3"/>
      <c r="J32235" s="3"/>
      <c r="K32235" s="3"/>
      <c r="L32235" s="3"/>
      <c r="M32235" s="3"/>
      <c r="N32235" s="3"/>
    </row>
    <row r="32236">
      <c r="A32236" s="3"/>
      <c r="B32236" s="3"/>
      <c r="C32236" s="3"/>
      <c r="D32236" s="3"/>
      <c r="E32236" s="3"/>
      <c r="F32236" s="3"/>
      <c r="G32236" s="3"/>
      <c r="H32236" s="3"/>
      <c r="I32236" s="3"/>
      <c r="J32236" s="3"/>
      <c r="K32236" s="3"/>
      <c r="L32236" s="3"/>
      <c r="M32236" s="3"/>
      <c r="N32236" s="3"/>
    </row>
    <row r="32237">
      <c r="A32237" s="3"/>
      <c r="B32237" s="3"/>
      <c r="C32237" s="3"/>
      <c r="D32237" s="3"/>
      <c r="E32237" s="3"/>
      <c r="F32237" s="3"/>
      <c r="G32237" s="3"/>
      <c r="H32237" s="3"/>
      <c r="I32237" s="3"/>
      <c r="J32237" s="3"/>
      <c r="K32237" s="3"/>
      <c r="L32237" s="3"/>
      <c r="M32237" s="3"/>
      <c r="N32237" s="3"/>
    </row>
    <row r="32238">
      <c r="A32238" s="3"/>
      <c r="B32238" s="3"/>
      <c r="C32238" s="3"/>
      <c r="D32238" s="3"/>
      <c r="E32238" s="3"/>
      <c r="F32238" s="3"/>
      <c r="G32238" s="3"/>
      <c r="H32238" s="3"/>
      <c r="I32238" s="3"/>
      <c r="J32238" s="3"/>
      <c r="K32238" s="3"/>
      <c r="L32238" s="3"/>
      <c r="M32238" s="3"/>
      <c r="N32238" s="3"/>
    </row>
    <row r="32239">
      <c r="A32239" s="3"/>
      <c r="B32239" s="3"/>
      <c r="C32239" s="3"/>
      <c r="D32239" s="3"/>
      <c r="E32239" s="3"/>
      <c r="F32239" s="3"/>
      <c r="G32239" s="3"/>
      <c r="H32239" s="3"/>
      <c r="I32239" s="3"/>
      <c r="J32239" s="3"/>
      <c r="K32239" s="3"/>
      <c r="L32239" s="3"/>
      <c r="M32239" s="3"/>
      <c r="N32239" s="3"/>
    </row>
    <row r="32240">
      <c r="A32240" s="3"/>
      <c r="B32240" s="3"/>
      <c r="C32240" s="3"/>
      <c r="D32240" s="3"/>
      <c r="E32240" s="3"/>
      <c r="F32240" s="3"/>
      <c r="G32240" s="3"/>
      <c r="H32240" s="3"/>
      <c r="I32240" s="3"/>
      <c r="J32240" s="3"/>
      <c r="K32240" s="3"/>
      <c r="L32240" s="3"/>
      <c r="M32240" s="3"/>
      <c r="N32240" s="3"/>
    </row>
    <row r="32241">
      <c r="A32241" s="3"/>
      <c r="B32241" s="3"/>
      <c r="C32241" s="3"/>
      <c r="D32241" s="3"/>
      <c r="E32241" s="3"/>
      <c r="F32241" s="3"/>
      <c r="G32241" s="3"/>
      <c r="H32241" s="3"/>
      <c r="I32241" s="3"/>
      <c r="J32241" s="3"/>
      <c r="K32241" s="3"/>
      <c r="L32241" s="3"/>
      <c r="M32241" s="3"/>
      <c r="N32241" s="3"/>
    </row>
    <row r="32242">
      <c r="A32242" s="3"/>
      <c r="B32242" s="3"/>
      <c r="C32242" s="3"/>
      <c r="D32242" s="3"/>
      <c r="E32242" s="3"/>
      <c r="F32242" s="3"/>
      <c r="G32242" s="3"/>
      <c r="H32242" s="3"/>
      <c r="I32242" s="3"/>
      <c r="J32242" s="3"/>
      <c r="K32242" s="3"/>
      <c r="L32242" s="3"/>
      <c r="M32242" s="3"/>
      <c r="N32242" s="3"/>
    </row>
    <row r="32243">
      <c r="A32243" s="3"/>
      <c r="B32243" s="3"/>
      <c r="C32243" s="3"/>
      <c r="D32243" s="3"/>
      <c r="E32243" s="3"/>
      <c r="F32243" s="3"/>
      <c r="G32243" s="3"/>
      <c r="H32243" s="3"/>
      <c r="I32243" s="3"/>
      <c r="J32243" s="3"/>
      <c r="K32243" s="3"/>
      <c r="L32243" s="3"/>
      <c r="M32243" s="3"/>
      <c r="N32243" s="3"/>
    </row>
    <row r="32244">
      <c r="A32244" s="3"/>
      <c r="B32244" s="3"/>
      <c r="C32244" s="3"/>
      <c r="D32244" s="3"/>
      <c r="E32244" s="3"/>
      <c r="F32244" s="3"/>
      <c r="G32244" s="3"/>
      <c r="H32244" s="3"/>
      <c r="I32244" s="3"/>
      <c r="J32244" s="3"/>
      <c r="K32244" s="3"/>
      <c r="L32244" s="3"/>
      <c r="M32244" s="3"/>
      <c r="N32244" s="3"/>
    </row>
    <row r="32245">
      <c r="A32245" s="3"/>
      <c r="B32245" s="3"/>
      <c r="C32245" s="3"/>
      <c r="D32245" s="3"/>
      <c r="E32245" s="3"/>
      <c r="F32245" s="3"/>
      <c r="G32245" s="3"/>
      <c r="H32245" s="3"/>
      <c r="I32245" s="3"/>
      <c r="J32245" s="3"/>
      <c r="K32245" s="3"/>
      <c r="L32245" s="3"/>
      <c r="M32245" s="3"/>
      <c r="N32245" s="3"/>
    </row>
    <row r="32246">
      <c r="A32246" s="3"/>
      <c r="B32246" s="3"/>
      <c r="C32246" s="3"/>
      <c r="D32246" s="3"/>
      <c r="E32246" s="3"/>
      <c r="F32246" s="3"/>
      <c r="G32246" s="3"/>
      <c r="H32246" s="3"/>
      <c r="I32246" s="3"/>
      <c r="J32246" s="3"/>
      <c r="K32246" s="3"/>
      <c r="L32246" s="3"/>
      <c r="M32246" s="3"/>
      <c r="N32246" s="3"/>
    </row>
    <row r="32247">
      <c r="A32247" s="3"/>
      <c r="B32247" s="3"/>
      <c r="C32247" s="3"/>
      <c r="D32247" s="3"/>
      <c r="E32247" s="3"/>
      <c r="F32247" s="3"/>
      <c r="G32247" s="3"/>
      <c r="H32247" s="3"/>
      <c r="I32247" s="3"/>
      <c r="J32247" s="3"/>
      <c r="K32247" s="3"/>
      <c r="L32247" s="3"/>
      <c r="M32247" s="3"/>
      <c r="N32247" s="3"/>
    </row>
    <row r="32248">
      <c r="A32248" s="3"/>
      <c r="B32248" s="3"/>
      <c r="C32248" s="3"/>
      <c r="D32248" s="3"/>
      <c r="E32248" s="3"/>
      <c r="F32248" s="3"/>
      <c r="G32248" s="3"/>
      <c r="H32248" s="3"/>
      <c r="I32248" s="3"/>
      <c r="J32248" s="3"/>
      <c r="K32248" s="3"/>
      <c r="L32248" s="3"/>
      <c r="M32248" s="3"/>
      <c r="N32248" s="3"/>
    </row>
    <row r="32249">
      <c r="A32249" s="3"/>
      <c r="B32249" s="3"/>
      <c r="C32249" s="3"/>
      <c r="D32249" s="3"/>
      <c r="E32249" s="3"/>
      <c r="F32249" s="3"/>
      <c r="G32249" s="3"/>
      <c r="H32249" s="3"/>
      <c r="I32249" s="3"/>
      <c r="J32249" s="3"/>
      <c r="K32249" s="3"/>
      <c r="L32249" s="3"/>
      <c r="M32249" s="3"/>
      <c r="N32249" s="3"/>
    </row>
    <row r="32250">
      <c r="A32250" s="3"/>
      <c r="B32250" s="3"/>
      <c r="C32250" s="3"/>
      <c r="D32250" s="3"/>
      <c r="E32250" s="3"/>
      <c r="F32250" s="3"/>
      <c r="G32250" s="3"/>
      <c r="H32250" s="3"/>
      <c r="I32250" s="3"/>
      <c r="J32250" s="3"/>
      <c r="K32250" s="3"/>
      <c r="L32250" s="3"/>
      <c r="M32250" s="3"/>
      <c r="N32250" s="3"/>
    </row>
    <row r="32251">
      <c r="A32251" s="3"/>
      <c r="B32251" s="3"/>
      <c r="C32251" s="3"/>
      <c r="D32251" s="3"/>
      <c r="E32251" s="3"/>
      <c r="F32251" s="3"/>
      <c r="G32251" s="3"/>
      <c r="H32251" s="3"/>
      <c r="I32251" s="3"/>
      <c r="J32251" s="3"/>
      <c r="K32251" s="3"/>
      <c r="L32251" s="3"/>
      <c r="M32251" s="3"/>
      <c r="N32251" s="3"/>
    </row>
    <row r="32252">
      <c r="A32252" s="3"/>
      <c r="B32252" s="3"/>
      <c r="C32252" s="3"/>
      <c r="D32252" s="3"/>
      <c r="E32252" s="3"/>
      <c r="F32252" s="3"/>
      <c r="G32252" s="3"/>
      <c r="H32252" s="3"/>
      <c r="I32252" s="3"/>
      <c r="J32252" s="3"/>
      <c r="K32252" s="3"/>
      <c r="L32252" s="3"/>
      <c r="M32252" s="3"/>
      <c r="N32252" s="3"/>
    </row>
    <row r="32253">
      <c r="A32253" s="3"/>
      <c r="B32253" s="3"/>
      <c r="C32253" s="3"/>
      <c r="D32253" s="3"/>
      <c r="E32253" s="3"/>
      <c r="F32253" s="3"/>
      <c r="G32253" s="3"/>
      <c r="H32253" s="3"/>
      <c r="I32253" s="3"/>
      <c r="J32253" s="3"/>
      <c r="K32253" s="3"/>
      <c r="L32253" s="3"/>
      <c r="M32253" s="3"/>
      <c r="N32253" s="3"/>
    </row>
    <row r="32254">
      <c r="A32254" s="3"/>
      <c r="B32254" s="3"/>
      <c r="C32254" s="3"/>
      <c r="D32254" s="3"/>
      <c r="E32254" s="3"/>
      <c r="F32254" s="3"/>
      <c r="G32254" s="3"/>
      <c r="H32254" s="3"/>
      <c r="I32254" s="3"/>
      <c r="J32254" s="3"/>
      <c r="K32254" s="3"/>
      <c r="L32254" s="3"/>
      <c r="M32254" s="3"/>
      <c r="N32254" s="3"/>
    </row>
    <row r="32255">
      <c r="A32255" s="3"/>
      <c r="B32255" s="3"/>
      <c r="C32255" s="3"/>
      <c r="D32255" s="3"/>
      <c r="E32255" s="3"/>
      <c r="F32255" s="3"/>
      <c r="G32255" s="3"/>
      <c r="H32255" s="3"/>
      <c r="I32255" s="3"/>
      <c r="J32255" s="3"/>
      <c r="K32255" s="3"/>
      <c r="L32255" s="3"/>
      <c r="M32255" s="3"/>
      <c r="N32255" s="3"/>
    </row>
    <row r="32256">
      <c r="A32256" s="3"/>
      <c r="B32256" s="3"/>
      <c r="C32256" s="3"/>
      <c r="D32256" s="3"/>
      <c r="E32256" s="3"/>
      <c r="F32256" s="3"/>
      <c r="G32256" s="3"/>
      <c r="H32256" s="3"/>
      <c r="I32256" s="3"/>
      <c r="J32256" s="3"/>
      <c r="K32256" s="3"/>
      <c r="L32256" s="3"/>
      <c r="M32256" s="3"/>
      <c r="N32256" s="3"/>
    </row>
    <row r="32257">
      <c r="A32257" s="3"/>
      <c r="B32257" s="3"/>
      <c r="C32257" s="3"/>
      <c r="D32257" s="3"/>
      <c r="E32257" s="3"/>
      <c r="F32257" s="3"/>
      <c r="G32257" s="3"/>
      <c r="H32257" s="3"/>
      <c r="I32257" s="3"/>
      <c r="J32257" s="3"/>
      <c r="K32257" s="3"/>
      <c r="L32257" s="3"/>
      <c r="M32257" s="3"/>
      <c r="N32257" s="3"/>
    </row>
    <row r="32258">
      <c r="A32258" s="3"/>
      <c r="B32258" s="3"/>
      <c r="C32258" s="3"/>
      <c r="D32258" s="3"/>
      <c r="E32258" s="3"/>
      <c r="F32258" s="3"/>
      <c r="G32258" s="3"/>
      <c r="H32258" s="3"/>
      <c r="I32258" s="3"/>
      <c r="J32258" s="3"/>
      <c r="K32258" s="3"/>
      <c r="L32258" s="3"/>
      <c r="M32258" s="3"/>
      <c r="N32258" s="3"/>
    </row>
    <row r="32259">
      <c r="A32259" s="3"/>
      <c r="B32259" s="3"/>
      <c r="C32259" s="3"/>
      <c r="D32259" s="3"/>
      <c r="E32259" s="3"/>
      <c r="F32259" s="3"/>
      <c r="G32259" s="3"/>
      <c r="H32259" s="3"/>
      <c r="I32259" s="3"/>
      <c r="J32259" s="3"/>
      <c r="K32259" s="3"/>
      <c r="L32259" s="3"/>
      <c r="M32259" s="3"/>
      <c r="N32259" s="3"/>
    </row>
    <row r="32260">
      <c r="A32260" s="3"/>
      <c r="B32260" s="3"/>
      <c r="C32260" s="3"/>
      <c r="D32260" s="3"/>
      <c r="E32260" s="3"/>
      <c r="F32260" s="3"/>
      <c r="G32260" s="3"/>
      <c r="H32260" s="3"/>
      <c r="I32260" s="3"/>
      <c r="J32260" s="3"/>
      <c r="K32260" s="3"/>
      <c r="L32260" s="3"/>
      <c r="M32260" s="3"/>
      <c r="N32260" s="3"/>
    </row>
    <row r="32261">
      <c r="A32261" s="3"/>
      <c r="B32261" s="3"/>
      <c r="C32261" s="3"/>
      <c r="D32261" s="3"/>
      <c r="E32261" s="3"/>
      <c r="F32261" s="3"/>
      <c r="G32261" s="3"/>
      <c r="H32261" s="3"/>
      <c r="I32261" s="3"/>
      <c r="J32261" s="3"/>
      <c r="K32261" s="3"/>
      <c r="L32261" s="3"/>
      <c r="M32261" s="3"/>
      <c r="N32261" s="3"/>
    </row>
    <row r="32262">
      <c r="A32262" s="3"/>
      <c r="B32262" s="3"/>
      <c r="C32262" s="3"/>
      <c r="D32262" s="3"/>
      <c r="E32262" s="3"/>
      <c r="F32262" s="3"/>
      <c r="G32262" s="3"/>
      <c r="H32262" s="3"/>
      <c r="I32262" s="3"/>
      <c r="J32262" s="3"/>
      <c r="K32262" s="3"/>
      <c r="L32262" s="3"/>
      <c r="M32262" s="3"/>
      <c r="N32262" s="3"/>
    </row>
    <row r="32263">
      <c r="A32263" s="3"/>
      <c r="B32263" s="3"/>
      <c r="C32263" s="3"/>
      <c r="D32263" s="3"/>
      <c r="E32263" s="3"/>
      <c r="F32263" s="3"/>
      <c r="G32263" s="3"/>
      <c r="H32263" s="3"/>
      <c r="I32263" s="3"/>
      <c r="J32263" s="3"/>
      <c r="K32263" s="3"/>
      <c r="L32263" s="3"/>
      <c r="M32263" s="3"/>
      <c r="N32263" s="3"/>
    </row>
    <row r="32264">
      <c r="A32264" s="3"/>
      <c r="B32264" s="3"/>
      <c r="C32264" s="3"/>
      <c r="D32264" s="3"/>
      <c r="E32264" s="3"/>
      <c r="F32264" s="3"/>
      <c r="G32264" s="3"/>
      <c r="H32264" s="3"/>
      <c r="I32264" s="3"/>
      <c r="J32264" s="3"/>
      <c r="K32264" s="3"/>
      <c r="L32264" s="3"/>
      <c r="M32264" s="3"/>
      <c r="N32264" s="3"/>
    </row>
    <row r="32265">
      <c r="A32265" s="3"/>
      <c r="B32265" s="3"/>
      <c r="C32265" s="3"/>
      <c r="D32265" s="3"/>
      <c r="E32265" s="3"/>
      <c r="F32265" s="3"/>
      <c r="G32265" s="3"/>
      <c r="H32265" s="3"/>
      <c r="I32265" s="3"/>
      <c r="J32265" s="3"/>
      <c r="K32265" s="3"/>
      <c r="L32265" s="3"/>
      <c r="M32265" s="3"/>
      <c r="N32265" s="3"/>
    </row>
    <row r="32266">
      <c r="A32266" s="3"/>
      <c r="B32266" s="3"/>
      <c r="C32266" s="3"/>
      <c r="D32266" s="3"/>
      <c r="E32266" s="3"/>
      <c r="F32266" s="3"/>
      <c r="G32266" s="3"/>
      <c r="H32266" s="3"/>
      <c r="I32266" s="3"/>
      <c r="J32266" s="3"/>
      <c r="K32266" s="3"/>
      <c r="L32266" s="3"/>
      <c r="M32266" s="3"/>
      <c r="N32266" s="3"/>
    </row>
    <row r="32267">
      <c r="A32267" s="3"/>
      <c r="B32267" s="3"/>
      <c r="C32267" s="3"/>
      <c r="D32267" s="3"/>
      <c r="E32267" s="3"/>
      <c r="F32267" s="3"/>
      <c r="G32267" s="3"/>
      <c r="H32267" s="3"/>
      <c r="I32267" s="3"/>
      <c r="J32267" s="3"/>
      <c r="K32267" s="3"/>
      <c r="L32267" s="3"/>
      <c r="M32267" s="3"/>
      <c r="N32267" s="3"/>
    </row>
    <row r="32268">
      <c r="A32268" s="3"/>
      <c r="B32268" s="3"/>
      <c r="C32268" s="3"/>
      <c r="D32268" s="3"/>
      <c r="E32268" s="3"/>
      <c r="F32268" s="3"/>
      <c r="G32268" s="3"/>
      <c r="H32268" s="3"/>
      <c r="I32268" s="3"/>
      <c r="J32268" s="3"/>
      <c r="K32268" s="3"/>
      <c r="L32268" s="3"/>
      <c r="M32268" s="3"/>
      <c r="N32268" s="3"/>
    </row>
    <row r="32269">
      <c r="A32269" s="3"/>
      <c r="B32269" s="3"/>
      <c r="C32269" s="3"/>
      <c r="D32269" s="3"/>
      <c r="E32269" s="3"/>
      <c r="F32269" s="3"/>
      <c r="G32269" s="3"/>
      <c r="H32269" s="3"/>
      <c r="I32269" s="3"/>
      <c r="J32269" s="3"/>
      <c r="K32269" s="3"/>
      <c r="L32269" s="3"/>
      <c r="M32269" s="3"/>
      <c r="N32269" s="3"/>
    </row>
    <row r="32270">
      <c r="A32270" s="3"/>
      <c r="B32270" s="3"/>
      <c r="C32270" s="3"/>
      <c r="D32270" s="3"/>
      <c r="E32270" s="3"/>
      <c r="F32270" s="3"/>
      <c r="G32270" s="3"/>
      <c r="H32270" s="3"/>
      <c r="I32270" s="3"/>
      <c r="J32270" s="3"/>
      <c r="K32270" s="3"/>
      <c r="L32270" s="3"/>
      <c r="M32270" s="3"/>
      <c r="N32270" s="3"/>
    </row>
    <row r="32271">
      <c r="A32271" s="3"/>
      <c r="B32271" s="3"/>
      <c r="C32271" s="3"/>
      <c r="D32271" s="3"/>
      <c r="E32271" s="3"/>
      <c r="F32271" s="3"/>
      <c r="G32271" s="3"/>
      <c r="H32271" s="3"/>
      <c r="I32271" s="3"/>
      <c r="J32271" s="3"/>
      <c r="K32271" s="3"/>
      <c r="L32271" s="3"/>
      <c r="M32271" s="3"/>
      <c r="N32271" s="3"/>
    </row>
    <row r="32272">
      <c r="A32272" s="3"/>
      <c r="B32272" s="3"/>
      <c r="C32272" s="3"/>
      <c r="D32272" s="3"/>
      <c r="E32272" s="3"/>
      <c r="F32272" s="3"/>
      <c r="G32272" s="3"/>
      <c r="H32272" s="3"/>
      <c r="I32272" s="3"/>
      <c r="J32272" s="3"/>
      <c r="K32272" s="3"/>
      <c r="L32272" s="3"/>
      <c r="M32272" s="3"/>
      <c r="N32272" s="3"/>
    </row>
    <row r="32273">
      <c r="A32273" s="3"/>
      <c r="B32273" s="3"/>
      <c r="C32273" s="3"/>
      <c r="D32273" s="3"/>
      <c r="E32273" s="3"/>
      <c r="F32273" s="3"/>
      <c r="G32273" s="3"/>
      <c r="H32273" s="3"/>
      <c r="I32273" s="3"/>
      <c r="J32273" s="3"/>
      <c r="K32273" s="3"/>
      <c r="L32273" s="3"/>
      <c r="M32273" s="3"/>
      <c r="N32273" s="3"/>
    </row>
    <row r="32274">
      <c r="A32274" s="3"/>
      <c r="B32274" s="3"/>
      <c r="C32274" s="3"/>
      <c r="D32274" s="3"/>
      <c r="E32274" s="3"/>
      <c r="F32274" s="3"/>
      <c r="G32274" s="3"/>
      <c r="H32274" s="3"/>
      <c r="I32274" s="3"/>
      <c r="J32274" s="3"/>
      <c r="K32274" s="3"/>
      <c r="L32274" s="3"/>
      <c r="M32274" s="3"/>
      <c r="N32274" s="3"/>
    </row>
    <row r="32275">
      <c r="A32275" s="3"/>
      <c r="B32275" s="3"/>
      <c r="C32275" s="3"/>
      <c r="D32275" s="3"/>
      <c r="E32275" s="3"/>
      <c r="F32275" s="3"/>
      <c r="G32275" s="3"/>
      <c r="H32275" s="3"/>
      <c r="I32275" s="3"/>
      <c r="J32275" s="3"/>
      <c r="K32275" s="3"/>
      <c r="L32275" s="3"/>
      <c r="M32275" s="3"/>
      <c r="N32275" s="3"/>
    </row>
    <row r="32276">
      <c r="A32276" s="3"/>
      <c r="B32276" s="3"/>
      <c r="C32276" s="3"/>
      <c r="D32276" s="3"/>
      <c r="E32276" s="3"/>
      <c r="F32276" s="3"/>
      <c r="G32276" s="3"/>
      <c r="H32276" s="3"/>
      <c r="I32276" s="3"/>
      <c r="J32276" s="3"/>
      <c r="K32276" s="3"/>
      <c r="L32276" s="3"/>
      <c r="M32276" s="3"/>
      <c r="N32276" s="3"/>
    </row>
    <row r="32277">
      <c r="A32277" s="3"/>
      <c r="B32277" s="3"/>
      <c r="C32277" s="3"/>
      <c r="D32277" s="3"/>
      <c r="E32277" s="3"/>
      <c r="F32277" s="3"/>
      <c r="G32277" s="3"/>
      <c r="H32277" s="3"/>
      <c r="I32277" s="3"/>
      <c r="J32277" s="3"/>
      <c r="K32277" s="3"/>
      <c r="L32277" s="3"/>
      <c r="M32277" s="3"/>
      <c r="N32277" s="3"/>
    </row>
    <row r="32278">
      <c r="A32278" s="3"/>
      <c r="B32278" s="3"/>
      <c r="C32278" s="3"/>
      <c r="D32278" s="3"/>
      <c r="E32278" s="3"/>
      <c r="F32278" s="3"/>
      <c r="G32278" s="3"/>
      <c r="H32278" s="3"/>
      <c r="I32278" s="3"/>
      <c r="J32278" s="3"/>
      <c r="K32278" s="3"/>
      <c r="L32278" s="3"/>
      <c r="M32278" s="3"/>
      <c r="N32278" s="3"/>
    </row>
    <row r="32279">
      <c r="A32279" s="3"/>
      <c r="B32279" s="3"/>
      <c r="C32279" s="3"/>
      <c r="D32279" s="3"/>
      <c r="E32279" s="3"/>
      <c r="F32279" s="3"/>
      <c r="G32279" s="3"/>
      <c r="H32279" s="3"/>
      <c r="I32279" s="3"/>
      <c r="J32279" s="3"/>
      <c r="K32279" s="3"/>
      <c r="L32279" s="3"/>
      <c r="M32279" s="3"/>
      <c r="N32279" s="3"/>
    </row>
    <row r="32280">
      <c r="A32280" s="3"/>
      <c r="B32280" s="3"/>
      <c r="C32280" s="3"/>
      <c r="D32280" s="3"/>
      <c r="E32280" s="3"/>
      <c r="F32280" s="3"/>
      <c r="G32280" s="3"/>
      <c r="H32280" s="3"/>
      <c r="I32280" s="3"/>
      <c r="J32280" s="3"/>
      <c r="K32280" s="3"/>
      <c r="L32280" s="3"/>
      <c r="M32280" s="3"/>
      <c r="N32280" s="3"/>
    </row>
    <row r="32281">
      <c r="A32281" s="3"/>
      <c r="B32281" s="3"/>
      <c r="C32281" s="3"/>
      <c r="D32281" s="3"/>
      <c r="E32281" s="3"/>
      <c r="F32281" s="3"/>
      <c r="G32281" s="3"/>
      <c r="H32281" s="3"/>
      <c r="I32281" s="3"/>
      <c r="J32281" s="3"/>
      <c r="K32281" s="3"/>
      <c r="L32281" s="3"/>
      <c r="M32281" s="3"/>
      <c r="N32281" s="3"/>
    </row>
    <row r="32282">
      <c r="A32282" s="3"/>
      <c r="B32282" s="3"/>
      <c r="C32282" s="3"/>
      <c r="D32282" s="3"/>
      <c r="E32282" s="3"/>
      <c r="F32282" s="3"/>
      <c r="G32282" s="3"/>
      <c r="H32282" s="3"/>
      <c r="I32282" s="3"/>
      <c r="J32282" s="3"/>
      <c r="K32282" s="3"/>
      <c r="L32282" s="3"/>
      <c r="M32282" s="3"/>
      <c r="N32282" s="3"/>
    </row>
    <row r="32283">
      <c r="A32283" s="3"/>
      <c r="B32283" s="3"/>
      <c r="C32283" s="3"/>
      <c r="D32283" s="3"/>
      <c r="E32283" s="3"/>
      <c r="F32283" s="3"/>
      <c r="G32283" s="3"/>
      <c r="H32283" s="3"/>
      <c r="I32283" s="3"/>
      <c r="J32283" s="3"/>
      <c r="K32283" s="3"/>
      <c r="L32283" s="3"/>
      <c r="M32283" s="3"/>
      <c r="N32283" s="3"/>
    </row>
    <row r="32284">
      <c r="A32284" s="3"/>
      <c r="B32284" s="3"/>
      <c r="C32284" s="3"/>
      <c r="D32284" s="3"/>
      <c r="E32284" s="3"/>
      <c r="F32284" s="3"/>
      <c r="G32284" s="3"/>
      <c r="H32284" s="3"/>
      <c r="I32284" s="3"/>
      <c r="J32284" s="3"/>
      <c r="K32284" s="3"/>
      <c r="L32284" s="3"/>
      <c r="M32284" s="3"/>
      <c r="N32284" s="3"/>
    </row>
    <row r="32285">
      <c r="A32285" s="3"/>
      <c r="B32285" s="3"/>
      <c r="C32285" s="3"/>
      <c r="D32285" s="3"/>
      <c r="E32285" s="3"/>
      <c r="F32285" s="3"/>
      <c r="G32285" s="3"/>
      <c r="H32285" s="3"/>
      <c r="I32285" s="3"/>
      <c r="J32285" s="3"/>
      <c r="K32285" s="3"/>
      <c r="L32285" s="3"/>
      <c r="M32285" s="3"/>
      <c r="N32285" s="3"/>
    </row>
    <row r="32286">
      <c r="A32286" s="3"/>
      <c r="B32286" s="3"/>
      <c r="C32286" s="3"/>
      <c r="D32286" s="3"/>
      <c r="E32286" s="3"/>
      <c r="F32286" s="3"/>
      <c r="G32286" s="3"/>
      <c r="H32286" s="3"/>
      <c r="I32286" s="3"/>
      <c r="J32286" s="3"/>
      <c r="K32286" s="3"/>
      <c r="L32286" s="3"/>
      <c r="M32286" s="3"/>
      <c r="N32286" s="3"/>
    </row>
    <row r="32287">
      <c r="A32287" s="3"/>
      <c r="B32287" s="3"/>
      <c r="C32287" s="3"/>
      <c r="D32287" s="3"/>
      <c r="E32287" s="3"/>
      <c r="F32287" s="3"/>
      <c r="G32287" s="3"/>
      <c r="H32287" s="3"/>
      <c r="I32287" s="3"/>
      <c r="J32287" s="3"/>
      <c r="K32287" s="3"/>
      <c r="L32287" s="3"/>
      <c r="M32287" s="3"/>
      <c r="N32287" s="3"/>
    </row>
    <row r="32288">
      <c r="A32288" s="3"/>
      <c r="B32288" s="3"/>
      <c r="C32288" s="3"/>
      <c r="D32288" s="3"/>
      <c r="E32288" s="3"/>
      <c r="F32288" s="3"/>
      <c r="G32288" s="3"/>
      <c r="H32288" s="3"/>
      <c r="I32288" s="3"/>
      <c r="J32288" s="3"/>
      <c r="K32288" s="3"/>
      <c r="L32288" s="3"/>
      <c r="M32288" s="3"/>
      <c r="N32288" s="3"/>
    </row>
    <row r="32289">
      <c r="A32289" s="3"/>
      <c r="B32289" s="3"/>
      <c r="C32289" s="3"/>
      <c r="D32289" s="3"/>
      <c r="E32289" s="3"/>
      <c r="F32289" s="3"/>
      <c r="G32289" s="3"/>
      <c r="H32289" s="3"/>
      <c r="I32289" s="3"/>
      <c r="J32289" s="3"/>
      <c r="K32289" s="3"/>
      <c r="L32289" s="3"/>
      <c r="M32289" s="3"/>
      <c r="N32289" s="3"/>
    </row>
    <row r="32290">
      <c r="A32290" s="3"/>
      <c r="B32290" s="3"/>
      <c r="C32290" s="3"/>
      <c r="D32290" s="3"/>
      <c r="E32290" s="3"/>
      <c r="F32290" s="3"/>
      <c r="G32290" s="3"/>
      <c r="H32290" s="3"/>
      <c r="I32290" s="3"/>
      <c r="J32290" s="3"/>
      <c r="K32290" s="3"/>
      <c r="L32290" s="3"/>
      <c r="M32290" s="3"/>
      <c r="N32290" s="3"/>
    </row>
    <row r="32291">
      <c r="A32291" s="3"/>
      <c r="B32291" s="3"/>
      <c r="C32291" s="3"/>
      <c r="D32291" s="3"/>
      <c r="E32291" s="3"/>
      <c r="F32291" s="3"/>
      <c r="G32291" s="3"/>
      <c r="H32291" s="3"/>
      <c r="I32291" s="3"/>
      <c r="J32291" s="3"/>
      <c r="K32291" s="3"/>
      <c r="L32291" s="3"/>
      <c r="M32291" s="3"/>
      <c r="N32291" s="3"/>
    </row>
    <row r="32292">
      <c r="A32292" s="3"/>
      <c r="B32292" s="3"/>
      <c r="C32292" s="3"/>
      <c r="D32292" s="3"/>
      <c r="E32292" s="3"/>
      <c r="F32292" s="3"/>
      <c r="G32292" s="3"/>
      <c r="H32292" s="3"/>
      <c r="I32292" s="3"/>
      <c r="J32292" s="3"/>
      <c r="K32292" s="3"/>
      <c r="L32292" s="3"/>
      <c r="M32292" s="3"/>
      <c r="N32292" s="3"/>
    </row>
    <row r="32293">
      <c r="A32293" s="3"/>
      <c r="B32293" s="3"/>
      <c r="C32293" s="3"/>
      <c r="D32293" s="3"/>
      <c r="E32293" s="3"/>
      <c r="F32293" s="3"/>
      <c r="G32293" s="3"/>
      <c r="H32293" s="3"/>
      <c r="I32293" s="3"/>
      <c r="J32293" s="3"/>
      <c r="K32293" s="3"/>
      <c r="L32293" s="3"/>
      <c r="M32293" s="3"/>
      <c r="N32293" s="3"/>
    </row>
    <row r="32294">
      <c r="A32294" s="3"/>
      <c r="B32294" s="3"/>
      <c r="C32294" s="3"/>
      <c r="D32294" s="3"/>
      <c r="E32294" s="3"/>
      <c r="F32294" s="3"/>
      <c r="G32294" s="3"/>
      <c r="H32294" s="3"/>
      <c r="I32294" s="3"/>
      <c r="J32294" s="3"/>
      <c r="K32294" s="3"/>
      <c r="L32294" s="3"/>
      <c r="M32294" s="3"/>
      <c r="N32294" s="3"/>
    </row>
    <row r="32295">
      <c r="A32295" s="3"/>
      <c r="B32295" s="3"/>
      <c r="C32295" s="3"/>
      <c r="D32295" s="3"/>
      <c r="E32295" s="3"/>
      <c r="F32295" s="3"/>
      <c r="G32295" s="3"/>
      <c r="H32295" s="3"/>
      <c r="I32295" s="3"/>
      <c r="J32295" s="3"/>
      <c r="K32295" s="3"/>
      <c r="L32295" s="3"/>
      <c r="M32295" s="3"/>
      <c r="N32295" s="3"/>
    </row>
    <row r="32296">
      <c r="A32296" s="3"/>
      <c r="B32296" s="3"/>
      <c r="C32296" s="3"/>
      <c r="D32296" s="3"/>
      <c r="E32296" s="3"/>
      <c r="F32296" s="3"/>
      <c r="G32296" s="3"/>
      <c r="H32296" s="3"/>
      <c r="I32296" s="3"/>
      <c r="J32296" s="3"/>
      <c r="K32296" s="3"/>
      <c r="L32296" s="3"/>
      <c r="M32296" s="3"/>
      <c r="N32296" s="3"/>
    </row>
    <row r="32297">
      <c r="A32297" s="3"/>
      <c r="B32297" s="3"/>
      <c r="C32297" s="3"/>
      <c r="D32297" s="3"/>
      <c r="E32297" s="3"/>
      <c r="F32297" s="3"/>
      <c r="G32297" s="3"/>
      <c r="H32297" s="3"/>
      <c r="I32297" s="3"/>
      <c r="J32297" s="3"/>
      <c r="K32297" s="3"/>
      <c r="L32297" s="3"/>
      <c r="M32297" s="3"/>
      <c r="N32297" s="3"/>
    </row>
    <row r="32298">
      <c r="A32298" s="3"/>
      <c r="B32298" s="3"/>
      <c r="C32298" s="3"/>
      <c r="D32298" s="3"/>
      <c r="E32298" s="3"/>
      <c r="F32298" s="3"/>
      <c r="G32298" s="3"/>
      <c r="H32298" s="3"/>
      <c r="I32298" s="3"/>
      <c r="J32298" s="3"/>
      <c r="K32298" s="3"/>
      <c r="L32298" s="3"/>
      <c r="M32298" s="3"/>
      <c r="N32298" s="3"/>
    </row>
    <row r="32299">
      <c r="A32299" s="3"/>
      <c r="B32299" s="3"/>
      <c r="C32299" s="3"/>
      <c r="D32299" s="3"/>
      <c r="E32299" s="3"/>
      <c r="F32299" s="3"/>
      <c r="G32299" s="3"/>
      <c r="H32299" s="3"/>
      <c r="I32299" s="3"/>
      <c r="J32299" s="3"/>
      <c r="K32299" s="3"/>
      <c r="L32299" s="3"/>
      <c r="M32299" s="3"/>
      <c r="N32299" s="3"/>
    </row>
    <row r="32300">
      <c r="A32300" s="3"/>
      <c r="B32300" s="3"/>
      <c r="C32300" s="3"/>
      <c r="D32300" s="3"/>
      <c r="E32300" s="3"/>
      <c r="F32300" s="3"/>
      <c r="G32300" s="3"/>
      <c r="H32300" s="3"/>
      <c r="I32300" s="3"/>
      <c r="J32300" s="3"/>
      <c r="K32300" s="3"/>
      <c r="L32300" s="3"/>
      <c r="M32300" s="3"/>
      <c r="N32300" s="3"/>
    </row>
    <row r="32301">
      <c r="A32301" s="3"/>
      <c r="B32301" s="3"/>
      <c r="C32301" s="3"/>
      <c r="D32301" s="3"/>
      <c r="E32301" s="3"/>
      <c r="F32301" s="3"/>
      <c r="G32301" s="3"/>
      <c r="H32301" s="3"/>
      <c r="I32301" s="3"/>
      <c r="J32301" s="3"/>
      <c r="K32301" s="3"/>
      <c r="L32301" s="3"/>
      <c r="M32301" s="3"/>
      <c r="N32301" s="3"/>
    </row>
    <row r="32302">
      <c r="A32302" s="3"/>
      <c r="B32302" s="3"/>
      <c r="C32302" s="3"/>
      <c r="D32302" s="3"/>
      <c r="E32302" s="3"/>
      <c r="F32302" s="3"/>
      <c r="G32302" s="3"/>
      <c r="H32302" s="3"/>
      <c r="I32302" s="3"/>
      <c r="J32302" s="3"/>
      <c r="K32302" s="3"/>
      <c r="L32302" s="3"/>
      <c r="M32302" s="3"/>
      <c r="N32302" s="3"/>
    </row>
    <row r="32303">
      <c r="A32303" s="3"/>
      <c r="B32303" s="3"/>
      <c r="C32303" s="3"/>
      <c r="D32303" s="3"/>
      <c r="E32303" s="3"/>
      <c r="F32303" s="3"/>
      <c r="G32303" s="3"/>
      <c r="H32303" s="3"/>
      <c r="I32303" s="3"/>
      <c r="J32303" s="3"/>
      <c r="K32303" s="3"/>
      <c r="L32303" s="3"/>
      <c r="M32303" s="3"/>
      <c r="N32303" s="3"/>
    </row>
    <row r="32304">
      <c r="A32304" s="3"/>
      <c r="B32304" s="3"/>
      <c r="C32304" s="3"/>
      <c r="D32304" s="3"/>
      <c r="E32304" s="3"/>
      <c r="F32304" s="3"/>
      <c r="G32304" s="3"/>
      <c r="H32304" s="3"/>
      <c r="I32304" s="3"/>
      <c r="J32304" s="3"/>
      <c r="K32304" s="3"/>
      <c r="L32304" s="3"/>
      <c r="M32304" s="3"/>
      <c r="N32304" s="3"/>
    </row>
    <row r="32305">
      <c r="A32305" s="3"/>
      <c r="B32305" s="3"/>
      <c r="C32305" s="3"/>
      <c r="D32305" s="3"/>
      <c r="E32305" s="3"/>
      <c r="F32305" s="3"/>
      <c r="G32305" s="3"/>
      <c r="H32305" s="3"/>
      <c r="I32305" s="3"/>
      <c r="J32305" s="3"/>
      <c r="K32305" s="3"/>
      <c r="L32305" s="3"/>
      <c r="M32305" s="3"/>
      <c r="N32305" s="3"/>
    </row>
    <row r="32306">
      <c r="A32306" s="3"/>
      <c r="B32306" s="3"/>
      <c r="C32306" s="3"/>
      <c r="D32306" s="3"/>
      <c r="E32306" s="3"/>
      <c r="F32306" s="3"/>
      <c r="G32306" s="3"/>
      <c r="H32306" s="3"/>
      <c r="I32306" s="3"/>
      <c r="J32306" s="3"/>
      <c r="K32306" s="3"/>
      <c r="L32306" s="3"/>
      <c r="M32306" s="3"/>
      <c r="N32306" s="3"/>
    </row>
    <row r="32307">
      <c r="A32307" s="3"/>
      <c r="B32307" s="3"/>
      <c r="C32307" s="3"/>
      <c r="D32307" s="3"/>
      <c r="E32307" s="3"/>
      <c r="F32307" s="3"/>
      <c r="G32307" s="3"/>
      <c r="H32307" s="3"/>
      <c r="I32307" s="3"/>
      <c r="J32307" s="3"/>
      <c r="K32307" s="3"/>
      <c r="L32307" s="3"/>
      <c r="M32307" s="3"/>
      <c r="N32307" s="3"/>
    </row>
    <row r="32308">
      <c r="A32308" s="3"/>
      <c r="B32308" s="3"/>
      <c r="C32308" s="3"/>
      <c r="D32308" s="3"/>
      <c r="E32308" s="3"/>
      <c r="F32308" s="3"/>
      <c r="G32308" s="3"/>
      <c r="H32308" s="3"/>
      <c r="I32308" s="3"/>
      <c r="J32308" s="3"/>
      <c r="K32308" s="3"/>
      <c r="L32308" s="3"/>
      <c r="M32308" s="3"/>
      <c r="N32308" s="3"/>
    </row>
    <row r="32309">
      <c r="A32309" s="3"/>
      <c r="B32309" s="3"/>
      <c r="C32309" s="3"/>
      <c r="D32309" s="3"/>
      <c r="E32309" s="3"/>
      <c r="F32309" s="3"/>
      <c r="G32309" s="3"/>
      <c r="H32309" s="3"/>
      <c r="I32309" s="3"/>
      <c r="J32309" s="3"/>
      <c r="K32309" s="3"/>
      <c r="L32309" s="3"/>
      <c r="M32309" s="3"/>
      <c r="N32309" s="3"/>
    </row>
    <row r="32310">
      <c r="A32310" s="3"/>
      <c r="B32310" s="3"/>
      <c r="C32310" s="3"/>
      <c r="D32310" s="3"/>
      <c r="E32310" s="3"/>
      <c r="F32310" s="3"/>
      <c r="G32310" s="3"/>
      <c r="H32310" s="3"/>
      <c r="I32310" s="3"/>
      <c r="J32310" s="3"/>
      <c r="K32310" s="3"/>
      <c r="L32310" s="3"/>
      <c r="M32310" s="3"/>
      <c r="N32310" s="3"/>
    </row>
    <row r="32311">
      <c r="A32311" s="3"/>
      <c r="B32311" s="3"/>
      <c r="C32311" s="3"/>
      <c r="D32311" s="3"/>
      <c r="E32311" s="3"/>
      <c r="F32311" s="3"/>
      <c r="G32311" s="3"/>
      <c r="H32311" s="3"/>
      <c r="I32311" s="3"/>
      <c r="J32311" s="3"/>
      <c r="K32311" s="3"/>
      <c r="L32311" s="3"/>
      <c r="M32311" s="3"/>
      <c r="N32311" s="3"/>
    </row>
    <row r="32312">
      <c r="A32312" s="3"/>
      <c r="B32312" s="3"/>
      <c r="C32312" s="3"/>
      <c r="D32312" s="3"/>
      <c r="E32312" s="3"/>
      <c r="F32312" s="3"/>
      <c r="G32312" s="3"/>
      <c r="H32312" s="3"/>
      <c r="I32312" s="3"/>
      <c r="J32312" s="3"/>
      <c r="K32312" s="3"/>
      <c r="L32312" s="3"/>
      <c r="M32312" s="3"/>
      <c r="N32312" s="3"/>
    </row>
    <row r="32313">
      <c r="A32313" s="3"/>
      <c r="B32313" s="3"/>
      <c r="C32313" s="3"/>
      <c r="D32313" s="3"/>
      <c r="E32313" s="3"/>
      <c r="F32313" s="3"/>
      <c r="G32313" s="3"/>
      <c r="H32313" s="3"/>
      <c r="I32313" s="3"/>
      <c r="J32313" s="3"/>
      <c r="K32313" s="3"/>
      <c r="L32313" s="3"/>
      <c r="M32313" s="3"/>
      <c r="N32313" s="3"/>
    </row>
    <row r="32314">
      <c r="A32314" s="3"/>
      <c r="B32314" s="3"/>
      <c r="C32314" s="3"/>
      <c r="D32314" s="3"/>
      <c r="E32314" s="3"/>
      <c r="F32314" s="3"/>
      <c r="G32314" s="3"/>
      <c r="H32314" s="3"/>
      <c r="I32314" s="3"/>
      <c r="J32314" s="3"/>
      <c r="K32314" s="3"/>
      <c r="L32314" s="3"/>
      <c r="M32314" s="3"/>
      <c r="N32314" s="3"/>
    </row>
    <row r="32315">
      <c r="A32315" s="3"/>
      <c r="B32315" s="3"/>
      <c r="C32315" s="3"/>
      <c r="D32315" s="3"/>
      <c r="E32315" s="3"/>
      <c r="F32315" s="3"/>
      <c r="G32315" s="3"/>
      <c r="H32315" s="3"/>
      <c r="I32315" s="3"/>
      <c r="J32315" s="3"/>
      <c r="K32315" s="3"/>
      <c r="L32315" s="3"/>
      <c r="M32315" s="3"/>
      <c r="N32315" s="3"/>
    </row>
    <row r="32316">
      <c r="A32316" s="3"/>
      <c r="B32316" s="3"/>
      <c r="C32316" s="3"/>
      <c r="D32316" s="3"/>
      <c r="E32316" s="3"/>
      <c r="F32316" s="3"/>
      <c r="G32316" s="3"/>
      <c r="H32316" s="3"/>
      <c r="I32316" s="3"/>
      <c r="J32316" s="3"/>
      <c r="K32316" s="3"/>
      <c r="L32316" s="3"/>
      <c r="M32316" s="3"/>
      <c r="N32316" s="3"/>
    </row>
    <row r="32317">
      <c r="A32317" s="3"/>
      <c r="B32317" s="3"/>
      <c r="C32317" s="3"/>
      <c r="D32317" s="3"/>
      <c r="E32317" s="3"/>
      <c r="F32317" s="3"/>
      <c r="G32317" s="3"/>
      <c r="H32317" s="3"/>
      <c r="I32317" s="3"/>
      <c r="J32317" s="3"/>
      <c r="K32317" s="3"/>
      <c r="L32317" s="3"/>
      <c r="M32317" s="3"/>
      <c r="N32317" s="3"/>
    </row>
    <row r="32318">
      <c r="A32318" s="3"/>
      <c r="B32318" s="3"/>
      <c r="C32318" s="3"/>
      <c r="D32318" s="3"/>
      <c r="E32318" s="3"/>
      <c r="F32318" s="3"/>
      <c r="G32318" s="3"/>
      <c r="H32318" s="3"/>
      <c r="I32318" s="3"/>
      <c r="J32318" s="3"/>
      <c r="K32318" s="3"/>
      <c r="L32318" s="3"/>
      <c r="M32318" s="3"/>
      <c r="N32318" s="3"/>
    </row>
    <row r="32319">
      <c r="A32319" s="3"/>
      <c r="B32319" s="3"/>
      <c r="C32319" s="3"/>
      <c r="D32319" s="3"/>
      <c r="E32319" s="3"/>
      <c r="F32319" s="3"/>
      <c r="G32319" s="3"/>
      <c r="H32319" s="3"/>
      <c r="I32319" s="3"/>
      <c r="J32319" s="3"/>
      <c r="K32319" s="3"/>
      <c r="L32319" s="3"/>
      <c r="M32319" s="3"/>
      <c r="N32319" s="3"/>
    </row>
    <row r="32320">
      <c r="A32320" s="3"/>
      <c r="B32320" s="3"/>
      <c r="C32320" s="3"/>
      <c r="D32320" s="3"/>
      <c r="E32320" s="3"/>
      <c r="F32320" s="3"/>
      <c r="G32320" s="3"/>
      <c r="H32320" s="3"/>
      <c r="I32320" s="3"/>
      <c r="J32320" s="3"/>
      <c r="K32320" s="3"/>
      <c r="L32320" s="3"/>
      <c r="M32320" s="3"/>
      <c r="N32320" s="3"/>
    </row>
    <row r="32321">
      <c r="A32321" s="3"/>
      <c r="B32321" s="3"/>
      <c r="C32321" s="3"/>
      <c r="D32321" s="3"/>
      <c r="E32321" s="3"/>
      <c r="F32321" s="3"/>
      <c r="G32321" s="3"/>
      <c r="H32321" s="3"/>
      <c r="I32321" s="3"/>
      <c r="J32321" s="3"/>
      <c r="K32321" s="3"/>
      <c r="L32321" s="3"/>
      <c r="M32321" s="3"/>
      <c r="N32321" s="3"/>
    </row>
    <row r="32322">
      <c r="A32322" s="3"/>
      <c r="B32322" s="3"/>
      <c r="C32322" s="3"/>
      <c r="D32322" s="3"/>
      <c r="E32322" s="3"/>
      <c r="F32322" s="3"/>
      <c r="G32322" s="3"/>
      <c r="H32322" s="3"/>
      <c r="I32322" s="3"/>
      <c r="J32322" s="3"/>
      <c r="K32322" s="3"/>
      <c r="L32322" s="3"/>
      <c r="M32322" s="3"/>
      <c r="N32322" s="3"/>
    </row>
    <row r="32323">
      <c r="A32323" s="3"/>
      <c r="B32323" s="3"/>
      <c r="C32323" s="3"/>
      <c r="D32323" s="3"/>
      <c r="E32323" s="3"/>
      <c r="F32323" s="3"/>
      <c r="G32323" s="3"/>
      <c r="H32323" s="3"/>
      <c r="I32323" s="3"/>
      <c r="J32323" s="3"/>
      <c r="K32323" s="3"/>
      <c r="L32323" s="3"/>
      <c r="M32323" s="3"/>
      <c r="N32323" s="3"/>
    </row>
    <row r="32324">
      <c r="A32324" s="3"/>
      <c r="B32324" s="3"/>
      <c r="C32324" s="3"/>
      <c r="D32324" s="3"/>
      <c r="E32324" s="3"/>
      <c r="F32324" s="3"/>
      <c r="G32324" s="3"/>
      <c r="H32324" s="3"/>
      <c r="I32324" s="3"/>
      <c r="J32324" s="3"/>
      <c r="K32324" s="3"/>
      <c r="L32324" s="3"/>
      <c r="M32324" s="3"/>
      <c r="N32324" s="3"/>
    </row>
    <row r="32325">
      <c r="A32325" s="3"/>
      <c r="B32325" s="3"/>
      <c r="C32325" s="3"/>
      <c r="D32325" s="3"/>
      <c r="E32325" s="3"/>
      <c r="F32325" s="3"/>
      <c r="G32325" s="3"/>
      <c r="H32325" s="3"/>
      <c r="I32325" s="3"/>
      <c r="J32325" s="3"/>
      <c r="K32325" s="3"/>
      <c r="L32325" s="3"/>
      <c r="M32325" s="3"/>
      <c r="N32325" s="3"/>
    </row>
    <row r="32326">
      <c r="A32326" s="3"/>
      <c r="B32326" s="3"/>
      <c r="C32326" s="3"/>
      <c r="D32326" s="3"/>
      <c r="E32326" s="3"/>
      <c r="F32326" s="3"/>
      <c r="G32326" s="3"/>
      <c r="H32326" s="3"/>
      <c r="I32326" s="3"/>
      <c r="J32326" s="3"/>
      <c r="K32326" s="3"/>
      <c r="L32326" s="3"/>
      <c r="M32326" s="3"/>
      <c r="N32326" s="3"/>
    </row>
    <row r="32327">
      <c r="A32327" s="3"/>
      <c r="B32327" s="3"/>
      <c r="C32327" s="3"/>
      <c r="D32327" s="3"/>
      <c r="E32327" s="3"/>
      <c r="F32327" s="3"/>
      <c r="G32327" s="3"/>
      <c r="H32327" s="3"/>
      <c r="I32327" s="3"/>
      <c r="J32327" s="3"/>
      <c r="K32327" s="3"/>
      <c r="L32327" s="3"/>
      <c r="M32327" s="3"/>
      <c r="N32327" s="3"/>
    </row>
    <row r="32328">
      <c r="A32328" s="3"/>
      <c r="B32328" s="3"/>
      <c r="C32328" s="3"/>
      <c r="D32328" s="3"/>
      <c r="E32328" s="3"/>
      <c r="F32328" s="3"/>
      <c r="G32328" s="3"/>
      <c r="H32328" s="3"/>
      <c r="I32328" s="3"/>
      <c r="J32328" s="3"/>
      <c r="K32328" s="3"/>
      <c r="L32328" s="3"/>
      <c r="M32328" s="3"/>
      <c r="N32328" s="3"/>
    </row>
    <row r="32329">
      <c r="A32329" s="3"/>
      <c r="B32329" s="3"/>
      <c r="C32329" s="3"/>
      <c r="D32329" s="3"/>
      <c r="E32329" s="3"/>
      <c r="F32329" s="3"/>
      <c r="G32329" s="3"/>
      <c r="H32329" s="3"/>
      <c r="I32329" s="3"/>
      <c r="J32329" s="3"/>
      <c r="K32329" s="3"/>
      <c r="L32329" s="3"/>
      <c r="M32329" s="3"/>
      <c r="N32329" s="3"/>
    </row>
    <row r="32330">
      <c r="A32330" s="3"/>
      <c r="B32330" s="3"/>
      <c r="C32330" s="3"/>
      <c r="D32330" s="3"/>
      <c r="E32330" s="3"/>
      <c r="F32330" s="3"/>
      <c r="G32330" s="3"/>
      <c r="H32330" s="3"/>
      <c r="I32330" s="3"/>
      <c r="J32330" s="3"/>
      <c r="K32330" s="3"/>
      <c r="L32330" s="3"/>
      <c r="M32330" s="3"/>
      <c r="N32330" s="3"/>
    </row>
    <row r="32331">
      <c r="A32331" s="3"/>
      <c r="B32331" s="3"/>
      <c r="C32331" s="3"/>
      <c r="D32331" s="3"/>
      <c r="E32331" s="3"/>
      <c r="F32331" s="3"/>
      <c r="G32331" s="3"/>
      <c r="H32331" s="3"/>
      <c r="I32331" s="3"/>
      <c r="J32331" s="3"/>
      <c r="K32331" s="3"/>
      <c r="L32331" s="3"/>
      <c r="M32331" s="3"/>
      <c r="N32331" s="3"/>
    </row>
    <row r="32332">
      <c r="A32332" s="3"/>
      <c r="B32332" s="3"/>
      <c r="C32332" s="3"/>
      <c r="D32332" s="3"/>
      <c r="E32332" s="3"/>
      <c r="F32332" s="3"/>
      <c r="G32332" s="3"/>
      <c r="H32332" s="3"/>
      <c r="I32332" s="3"/>
      <c r="J32332" s="3"/>
      <c r="K32332" s="3"/>
      <c r="L32332" s="3"/>
      <c r="M32332" s="3"/>
      <c r="N32332" s="3"/>
    </row>
    <row r="32333">
      <c r="A32333" s="3"/>
      <c r="B32333" s="3"/>
      <c r="C32333" s="3"/>
      <c r="D32333" s="3"/>
      <c r="E32333" s="3"/>
      <c r="F32333" s="3"/>
      <c r="G32333" s="3"/>
      <c r="H32333" s="3"/>
      <c r="I32333" s="3"/>
      <c r="J32333" s="3"/>
      <c r="K32333" s="3"/>
      <c r="L32333" s="3"/>
      <c r="M32333" s="3"/>
      <c r="N32333" s="3"/>
    </row>
    <row r="32334">
      <c r="A32334" s="3"/>
      <c r="B32334" s="3"/>
      <c r="C32334" s="3"/>
      <c r="D32334" s="3"/>
      <c r="E32334" s="3"/>
      <c r="F32334" s="3"/>
      <c r="G32334" s="3"/>
      <c r="H32334" s="3"/>
      <c r="I32334" s="3"/>
      <c r="J32334" s="3"/>
      <c r="K32334" s="3"/>
      <c r="L32334" s="3"/>
      <c r="M32334" s="3"/>
      <c r="N32334" s="3"/>
    </row>
    <row r="32335">
      <c r="A32335" s="3"/>
      <c r="B32335" s="3"/>
      <c r="C32335" s="3"/>
      <c r="D32335" s="3"/>
      <c r="E32335" s="3"/>
      <c r="F32335" s="3"/>
      <c r="G32335" s="3"/>
      <c r="H32335" s="3"/>
      <c r="I32335" s="3"/>
      <c r="J32335" s="3"/>
      <c r="K32335" s="3"/>
      <c r="L32335" s="3"/>
      <c r="M32335" s="3"/>
      <c r="N32335" s="3"/>
    </row>
    <row r="32336">
      <c r="A32336" s="3"/>
      <c r="B32336" s="3"/>
      <c r="C32336" s="3"/>
      <c r="D32336" s="3"/>
      <c r="E32336" s="3"/>
      <c r="F32336" s="3"/>
      <c r="G32336" s="3"/>
      <c r="H32336" s="3"/>
      <c r="I32336" s="3"/>
      <c r="J32336" s="3"/>
      <c r="K32336" s="3"/>
      <c r="L32336" s="3"/>
      <c r="M32336" s="3"/>
      <c r="N32336" s="3"/>
    </row>
    <row r="32337">
      <c r="A32337" s="3"/>
      <c r="B32337" s="3"/>
      <c r="C32337" s="3"/>
      <c r="D32337" s="3"/>
      <c r="E32337" s="3"/>
      <c r="F32337" s="3"/>
      <c r="G32337" s="3"/>
      <c r="H32337" s="3"/>
      <c r="I32337" s="3"/>
      <c r="J32337" s="3"/>
      <c r="K32337" s="3"/>
      <c r="L32337" s="3"/>
      <c r="M32337" s="3"/>
      <c r="N32337" s="3"/>
    </row>
    <row r="32338">
      <c r="A32338" s="3"/>
      <c r="B32338" s="3"/>
      <c r="C32338" s="3"/>
      <c r="D32338" s="3"/>
      <c r="E32338" s="3"/>
      <c r="F32338" s="3"/>
      <c r="G32338" s="3"/>
      <c r="H32338" s="3"/>
      <c r="I32338" s="3"/>
      <c r="J32338" s="3"/>
      <c r="K32338" s="3"/>
      <c r="L32338" s="3"/>
      <c r="M32338" s="3"/>
      <c r="N32338" s="3"/>
    </row>
    <row r="32339">
      <c r="A32339" s="3"/>
      <c r="B32339" s="3"/>
      <c r="C32339" s="3"/>
      <c r="D32339" s="3"/>
      <c r="E32339" s="3"/>
      <c r="F32339" s="3"/>
      <c r="G32339" s="3"/>
      <c r="H32339" s="3"/>
      <c r="I32339" s="3"/>
      <c r="J32339" s="3"/>
      <c r="K32339" s="3"/>
      <c r="L32339" s="3"/>
      <c r="M32339" s="3"/>
      <c r="N32339" s="3"/>
    </row>
    <row r="32340">
      <c r="A32340" s="3"/>
      <c r="B32340" s="3"/>
      <c r="C32340" s="3"/>
      <c r="D32340" s="3"/>
      <c r="E32340" s="3"/>
      <c r="F32340" s="3"/>
      <c r="G32340" s="3"/>
      <c r="H32340" s="3"/>
      <c r="I32340" s="3"/>
      <c r="J32340" s="3"/>
      <c r="K32340" s="3"/>
      <c r="L32340" s="3"/>
      <c r="M32340" s="3"/>
      <c r="N32340" s="3"/>
    </row>
    <row r="32341">
      <c r="A32341" s="3"/>
      <c r="B32341" s="3"/>
      <c r="C32341" s="3"/>
      <c r="D32341" s="3"/>
      <c r="E32341" s="3"/>
      <c r="F32341" s="3"/>
      <c r="G32341" s="3"/>
      <c r="H32341" s="3"/>
      <c r="I32341" s="3"/>
      <c r="J32341" s="3"/>
      <c r="K32341" s="3"/>
      <c r="L32341" s="3"/>
      <c r="M32341" s="3"/>
      <c r="N32341" s="3"/>
    </row>
    <row r="32342">
      <c r="A32342" s="3"/>
      <c r="B32342" s="3"/>
      <c r="C32342" s="3"/>
      <c r="D32342" s="3"/>
      <c r="E32342" s="3"/>
      <c r="F32342" s="3"/>
      <c r="G32342" s="3"/>
      <c r="H32342" s="3"/>
      <c r="I32342" s="3"/>
      <c r="J32342" s="3"/>
      <c r="K32342" s="3"/>
      <c r="L32342" s="3"/>
      <c r="M32342" s="3"/>
      <c r="N32342" s="3"/>
    </row>
    <row r="32343">
      <c r="A32343" s="3"/>
      <c r="B32343" s="3"/>
      <c r="C32343" s="3"/>
      <c r="D32343" s="3"/>
      <c r="E32343" s="3"/>
      <c r="F32343" s="3"/>
      <c r="G32343" s="3"/>
      <c r="H32343" s="3"/>
      <c r="I32343" s="3"/>
      <c r="J32343" s="3"/>
      <c r="K32343" s="3"/>
      <c r="L32343" s="3"/>
      <c r="M32343" s="3"/>
      <c r="N32343" s="3"/>
    </row>
    <row r="32344">
      <c r="A32344" s="3"/>
      <c r="B32344" s="3"/>
      <c r="C32344" s="3"/>
      <c r="D32344" s="3"/>
      <c r="E32344" s="3"/>
      <c r="F32344" s="3"/>
      <c r="G32344" s="3"/>
      <c r="H32344" s="3"/>
      <c r="I32344" s="3"/>
      <c r="J32344" s="3"/>
      <c r="K32344" s="3"/>
      <c r="L32344" s="3"/>
      <c r="M32344" s="3"/>
      <c r="N32344" s="3"/>
    </row>
    <row r="32345">
      <c r="A32345" s="3"/>
      <c r="B32345" s="3"/>
      <c r="C32345" s="3"/>
      <c r="D32345" s="3"/>
      <c r="E32345" s="3"/>
      <c r="F32345" s="3"/>
      <c r="G32345" s="3"/>
      <c r="H32345" s="3"/>
      <c r="I32345" s="3"/>
      <c r="J32345" s="3"/>
      <c r="K32345" s="3"/>
      <c r="L32345" s="3"/>
      <c r="M32345" s="3"/>
      <c r="N32345" s="3"/>
    </row>
    <row r="32346">
      <c r="A32346" s="3"/>
      <c r="B32346" s="3"/>
      <c r="C32346" s="3"/>
      <c r="D32346" s="3"/>
      <c r="E32346" s="3"/>
      <c r="F32346" s="3"/>
      <c r="G32346" s="3"/>
      <c r="H32346" s="3"/>
      <c r="I32346" s="3"/>
      <c r="J32346" s="3"/>
      <c r="K32346" s="3"/>
      <c r="L32346" s="3"/>
      <c r="M32346" s="3"/>
      <c r="N32346" s="3"/>
    </row>
    <row r="32347">
      <c r="A32347" s="3"/>
      <c r="B32347" s="3"/>
      <c r="C32347" s="3"/>
      <c r="D32347" s="3"/>
      <c r="E32347" s="3"/>
      <c r="F32347" s="3"/>
      <c r="G32347" s="3"/>
      <c r="H32347" s="3"/>
      <c r="I32347" s="3"/>
      <c r="J32347" s="3"/>
      <c r="K32347" s="3"/>
      <c r="L32347" s="3"/>
      <c r="M32347" s="3"/>
      <c r="N32347" s="3"/>
    </row>
    <row r="32348">
      <c r="A32348" s="3"/>
      <c r="B32348" s="3"/>
      <c r="C32348" s="3"/>
      <c r="D32348" s="3"/>
      <c r="E32348" s="3"/>
      <c r="F32348" s="3"/>
      <c r="G32348" s="3"/>
      <c r="H32348" s="3"/>
      <c r="I32348" s="3"/>
      <c r="J32348" s="3"/>
      <c r="K32348" s="3"/>
      <c r="L32348" s="3"/>
      <c r="M32348" s="3"/>
      <c r="N32348" s="3"/>
    </row>
    <row r="32349">
      <c r="A32349" s="3"/>
      <c r="B32349" s="3"/>
      <c r="C32349" s="3"/>
      <c r="D32349" s="3"/>
      <c r="E32349" s="3"/>
      <c r="F32349" s="3"/>
      <c r="G32349" s="3"/>
      <c r="H32349" s="3"/>
      <c r="I32349" s="3"/>
      <c r="J32349" s="3"/>
      <c r="K32349" s="3"/>
      <c r="L32349" s="3"/>
      <c r="M32349" s="3"/>
      <c r="N32349" s="3"/>
    </row>
    <row r="32350">
      <c r="A32350" s="3"/>
      <c r="B32350" s="3"/>
      <c r="C32350" s="3"/>
      <c r="D32350" s="3"/>
      <c r="E32350" s="3"/>
      <c r="F32350" s="3"/>
      <c r="G32350" s="3"/>
      <c r="H32350" s="3"/>
      <c r="I32350" s="3"/>
      <c r="J32350" s="3"/>
      <c r="K32350" s="3"/>
      <c r="L32350" s="3"/>
      <c r="M32350" s="3"/>
      <c r="N32350" s="3"/>
    </row>
    <row r="32351">
      <c r="A32351" s="3"/>
      <c r="B32351" s="3"/>
      <c r="C32351" s="3"/>
      <c r="D32351" s="3"/>
      <c r="E32351" s="3"/>
      <c r="F32351" s="3"/>
      <c r="G32351" s="3"/>
      <c r="H32351" s="3"/>
      <c r="I32351" s="3"/>
      <c r="J32351" s="3"/>
      <c r="K32351" s="3"/>
      <c r="L32351" s="3"/>
      <c r="M32351" s="3"/>
      <c r="N32351" s="3"/>
    </row>
    <row r="32352">
      <c r="A32352" s="3"/>
      <c r="B32352" s="3"/>
      <c r="C32352" s="3"/>
      <c r="D32352" s="3"/>
      <c r="E32352" s="3"/>
      <c r="F32352" s="3"/>
      <c r="G32352" s="3"/>
      <c r="H32352" s="3"/>
      <c r="I32352" s="3"/>
      <c r="J32352" s="3"/>
      <c r="K32352" s="3"/>
      <c r="L32352" s="3"/>
      <c r="M32352" s="3"/>
      <c r="N32352" s="3"/>
    </row>
    <row r="32353">
      <c r="A32353" s="3"/>
      <c r="B32353" s="3"/>
      <c r="C32353" s="3"/>
      <c r="D32353" s="3"/>
      <c r="E32353" s="3"/>
      <c r="F32353" s="3"/>
      <c r="G32353" s="3"/>
      <c r="H32353" s="3"/>
      <c r="I32353" s="3"/>
      <c r="J32353" s="3"/>
      <c r="K32353" s="3"/>
      <c r="L32353" s="3"/>
      <c r="M32353" s="3"/>
      <c r="N32353" s="3"/>
    </row>
    <row r="32354">
      <c r="A32354" s="3"/>
      <c r="B32354" s="3"/>
      <c r="C32354" s="3"/>
      <c r="D32354" s="3"/>
      <c r="E32354" s="3"/>
      <c r="F32354" s="3"/>
      <c r="G32354" s="3"/>
      <c r="H32354" s="3"/>
      <c r="I32354" s="3"/>
      <c r="J32354" s="3"/>
      <c r="K32354" s="3"/>
      <c r="L32354" s="3"/>
      <c r="M32354" s="3"/>
      <c r="N32354" s="3"/>
    </row>
    <row r="32355">
      <c r="A32355" s="3"/>
      <c r="B32355" s="3"/>
      <c r="C32355" s="3"/>
      <c r="D32355" s="3"/>
      <c r="E32355" s="3"/>
      <c r="F32355" s="3"/>
      <c r="G32355" s="3"/>
      <c r="H32355" s="3"/>
      <c r="I32355" s="3"/>
      <c r="J32355" s="3"/>
      <c r="K32355" s="3"/>
      <c r="L32355" s="3"/>
      <c r="M32355" s="3"/>
      <c r="N32355" s="3"/>
    </row>
    <row r="32356">
      <c r="A32356" s="3"/>
      <c r="B32356" s="3"/>
      <c r="C32356" s="3"/>
      <c r="D32356" s="3"/>
      <c r="E32356" s="3"/>
      <c r="F32356" s="3"/>
      <c r="G32356" s="3"/>
      <c r="H32356" s="3"/>
      <c r="I32356" s="3"/>
      <c r="J32356" s="3"/>
      <c r="K32356" s="3"/>
      <c r="L32356" s="3"/>
      <c r="M32356" s="3"/>
      <c r="N32356" s="3"/>
    </row>
    <row r="32357">
      <c r="A32357" s="3"/>
      <c r="B32357" s="3"/>
      <c r="C32357" s="3"/>
      <c r="D32357" s="3"/>
      <c r="E32357" s="3"/>
      <c r="F32357" s="3"/>
      <c r="G32357" s="3"/>
      <c r="H32357" s="3"/>
      <c r="I32357" s="3"/>
      <c r="J32357" s="3"/>
      <c r="K32357" s="3"/>
      <c r="L32357" s="3"/>
      <c r="M32357" s="3"/>
      <c r="N32357" s="3"/>
    </row>
    <row r="32358">
      <c r="A32358" s="3"/>
      <c r="B32358" s="3"/>
      <c r="C32358" s="3"/>
      <c r="D32358" s="3"/>
      <c r="E32358" s="3"/>
      <c r="F32358" s="3"/>
      <c r="G32358" s="3"/>
      <c r="H32358" s="3"/>
      <c r="I32358" s="3"/>
      <c r="J32358" s="3"/>
      <c r="K32358" s="3"/>
      <c r="L32358" s="3"/>
      <c r="M32358" s="3"/>
      <c r="N32358" s="3"/>
    </row>
    <row r="32359">
      <c r="A32359" s="3"/>
      <c r="B32359" s="3"/>
      <c r="C32359" s="3"/>
      <c r="D32359" s="3"/>
      <c r="E32359" s="3"/>
      <c r="F32359" s="3"/>
      <c r="G32359" s="3"/>
      <c r="H32359" s="3"/>
      <c r="I32359" s="3"/>
      <c r="J32359" s="3"/>
      <c r="K32359" s="3"/>
      <c r="L32359" s="3"/>
      <c r="M32359" s="3"/>
      <c r="N32359" s="3"/>
    </row>
    <row r="32360">
      <c r="A32360" s="3"/>
      <c r="B32360" s="3"/>
      <c r="C32360" s="3"/>
      <c r="D32360" s="3"/>
      <c r="E32360" s="3"/>
      <c r="F32360" s="3"/>
      <c r="G32360" s="3"/>
      <c r="H32360" s="3"/>
      <c r="I32360" s="3"/>
      <c r="J32360" s="3"/>
      <c r="K32360" s="3"/>
      <c r="L32360" s="3"/>
      <c r="M32360" s="3"/>
      <c r="N32360" s="3"/>
    </row>
    <row r="32361">
      <c r="A32361" s="3"/>
      <c r="B32361" s="3"/>
      <c r="C32361" s="3"/>
      <c r="D32361" s="3"/>
      <c r="E32361" s="3"/>
      <c r="F32361" s="3"/>
      <c r="G32361" s="3"/>
      <c r="H32361" s="3"/>
      <c r="I32361" s="3"/>
      <c r="J32361" s="3"/>
      <c r="K32361" s="3"/>
      <c r="L32361" s="3"/>
      <c r="M32361" s="3"/>
      <c r="N32361" s="3"/>
    </row>
    <row r="32362">
      <c r="A32362" s="3"/>
      <c r="B32362" s="3"/>
      <c r="C32362" s="3"/>
      <c r="D32362" s="3"/>
      <c r="E32362" s="3"/>
      <c r="F32362" s="3"/>
      <c r="G32362" s="3"/>
      <c r="H32362" s="3"/>
      <c r="I32362" s="3"/>
      <c r="J32362" s="3"/>
      <c r="K32362" s="3"/>
      <c r="L32362" s="3"/>
      <c r="M32362" s="3"/>
      <c r="N32362" s="3"/>
    </row>
    <row r="32363">
      <c r="A32363" s="3"/>
      <c r="B32363" s="3"/>
      <c r="C32363" s="3"/>
      <c r="D32363" s="3"/>
      <c r="E32363" s="3"/>
      <c r="F32363" s="3"/>
      <c r="G32363" s="3"/>
      <c r="H32363" s="3"/>
      <c r="I32363" s="3"/>
      <c r="J32363" s="3"/>
      <c r="K32363" s="3"/>
      <c r="L32363" s="3"/>
      <c r="M32363" s="3"/>
      <c r="N32363" s="3"/>
    </row>
    <row r="32364">
      <c r="A32364" s="3"/>
      <c r="B32364" s="3"/>
      <c r="C32364" s="3"/>
      <c r="D32364" s="3"/>
      <c r="E32364" s="3"/>
      <c r="F32364" s="3"/>
      <c r="G32364" s="3"/>
      <c r="H32364" s="3"/>
      <c r="I32364" s="3"/>
      <c r="J32364" s="3"/>
      <c r="K32364" s="3"/>
      <c r="L32364" s="3"/>
      <c r="M32364" s="3"/>
      <c r="N32364" s="3"/>
    </row>
    <row r="32365">
      <c r="A32365" s="3"/>
      <c r="B32365" s="3"/>
      <c r="C32365" s="3"/>
      <c r="D32365" s="3"/>
      <c r="E32365" s="3"/>
      <c r="F32365" s="3"/>
      <c r="G32365" s="3"/>
      <c r="H32365" s="3"/>
      <c r="I32365" s="3"/>
      <c r="J32365" s="3"/>
      <c r="K32365" s="3"/>
      <c r="L32365" s="3"/>
      <c r="M32365" s="3"/>
      <c r="N32365" s="3"/>
    </row>
    <row r="32366">
      <c r="A32366" s="3"/>
      <c r="B32366" s="3"/>
      <c r="C32366" s="3"/>
      <c r="D32366" s="3"/>
      <c r="E32366" s="3"/>
      <c r="F32366" s="3"/>
      <c r="G32366" s="3"/>
      <c r="H32366" s="3"/>
      <c r="I32366" s="3"/>
      <c r="J32366" s="3"/>
      <c r="K32366" s="3"/>
      <c r="L32366" s="3"/>
      <c r="M32366" s="3"/>
      <c r="N32366" s="3"/>
    </row>
    <row r="32367">
      <c r="A32367" s="3"/>
      <c r="B32367" s="3"/>
      <c r="C32367" s="3"/>
      <c r="D32367" s="3"/>
      <c r="E32367" s="3"/>
      <c r="F32367" s="3"/>
      <c r="G32367" s="3"/>
      <c r="H32367" s="3"/>
      <c r="I32367" s="3"/>
      <c r="J32367" s="3"/>
      <c r="K32367" s="3"/>
      <c r="L32367" s="3"/>
      <c r="M32367" s="3"/>
      <c r="N32367" s="3"/>
    </row>
    <row r="32368">
      <c r="A32368" s="3"/>
      <c r="B32368" s="3"/>
      <c r="C32368" s="3"/>
      <c r="D32368" s="3"/>
      <c r="E32368" s="3"/>
      <c r="F32368" s="3"/>
      <c r="G32368" s="3"/>
      <c r="H32368" s="3"/>
      <c r="I32368" s="3"/>
      <c r="J32368" s="3"/>
      <c r="K32368" s="3"/>
      <c r="L32368" s="3"/>
      <c r="M32368" s="3"/>
      <c r="N32368" s="3"/>
    </row>
    <row r="32369">
      <c r="A32369" s="3"/>
      <c r="B32369" s="3"/>
      <c r="C32369" s="3"/>
      <c r="D32369" s="3"/>
      <c r="E32369" s="3"/>
      <c r="F32369" s="3"/>
      <c r="G32369" s="3"/>
      <c r="H32369" s="3"/>
      <c r="I32369" s="3"/>
      <c r="J32369" s="3"/>
      <c r="K32369" s="3"/>
      <c r="L32369" s="3"/>
      <c r="M32369" s="3"/>
      <c r="N32369" s="3"/>
    </row>
    <row r="32370">
      <c r="A32370" s="3"/>
      <c r="B32370" s="3"/>
      <c r="C32370" s="3"/>
      <c r="D32370" s="3"/>
      <c r="E32370" s="3"/>
      <c r="F32370" s="3"/>
      <c r="G32370" s="3"/>
      <c r="H32370" s="3"/>
      <c r="I32370" s="3"/>
      <c r="J32370" s="3"/>
      <c r="K32370" s="3"/>
      <c r="L32370" s="3"/>
      <c r="M32370" s="3"/>
      <c r="N32370" s="3"/>
    </row>
    <row r="32371">
      <c r="A32371" s="3"/>
      <c r="B32371" s="3"/>
      <c r="C32371" s="3"/>
      <c r="D32371" s="3"/>
      <c r="E32371" s="3"/>
      <c r="F32371" s="3"/>
      <c r="G32371" s="3"/>
      <c r="H32371" s="3"/>
      <c r="I32371" s="3"/>
      <c r="J32371" s="3"/>
      <c r="K32371" s="3"/>
      <c r="L32371" s="3"/>
      <c r="M32371" s="3"/>
      <c r="N32371" s="3"/>
    </row>
    <row r="32372">
      <c r="A32372" s="3"/>
      <c r="B32372" s="3"/>
      <c r="C32372" s="3"/>
      <c r="D32372" s="3"/>
      <c r="E32372" s="3"/>
      <c r="F32372" s="3"/>
      <c r="G32372" s="3"/>
      <c r="H32372" s="3"/>
      <c r="I32372" s="3"/>
      <c r="J32372" s="3"/>
      <c r="K32372" s="3"/>
      <c r="L32372" s="3"/>
      <c r="M32372" s="3"/>
      <c r="N32372" s="3"/>
    </row>
    <row r="32373">
      <c r="A32373" s="3"/>
      <c r="B32373" s="3"/>
      <c r="C32373" s="3"/>
      <c r="D32373" s="3"/>
      <c r="E32373" s="3"/>
      <c r="F32373" s="3"/>
      <c r="G32373" s="3"/>
      <c r="H32373" s="3"/>
      <c r="I32373" s="3"/>
      <c r="J32373" s="3"/>
      <c r="K32373" s="3"/>
      <c r="L32373" s="3"/>
      <c r="M32373" s="3"/>
      <c r="N32373" s="3"/>
    </row>
    <row r="32374">
      <c r="A32374" s="3"/>
      <c r="B32374" s="3"/>
      <c r="C32374" s="3"/>
      <c r="D32374" s="3"/>
      <c r="E32374" s="3"/>
      <c r="F32374" s="3"/>
      <c r="G32374" s="3"/>
      <c r="H32374" s="3"/>
      <c r="I32374" s="3"/>
      <c r="J32374" s="3"/>
      <c r="K32374" s="3"/>
      <c r="L32374" s="3"/>
      <c r="M32374" s="3"/>
      <c r="N32374" s="3"/>
    </row>
    <row r="32375">
      <c r="A32375" s="3"/>
      <c r="B32375" s="3"/>
      <c r="C32375" s="3"/>
      <c r="D32375" s="3"/>
      <c r="E32375" s="3"/>
      <c r="F32375" s="3"/>
      <c r="G32375" s="3"/>
      <c r="H32375" s="3"/>
      <c r="I32375" s="3"/>
      <c r="J32375" s="3"/>
      <c r="K32375" s="3"/>
      <c r="L32375" s="3"/>
      <c r="M32375" s="3"/>
      <c r="N32375" s="3"/>
    </row>
    <row r="32376">
      <c r="A32376" s="3"/>
      <c r="B32376" s="3"/>
      <c r="C32376" s="3"/>
      <c r="D32376" s="3"/>
      <c r="E32376" s="3"/>
      <c r="F32376" s="3"/>
      <c r="G32376" s="3"/>
      <c r="H32376" s="3"/>
      <c r="I32376" s="3"/>
      <c r="J32376" s="3"/>
      <c r="K32376" s="3"/>
      <c r="L32376" s="3"/>
      <c r="M32376" s="3"/>
      <c r="N32376" s="3"/>
    </row>
    <row r="32377">
      <c r="A32377" s="3"/>
      <c r="B32377" s="3"/>
      <c r="C32377" s="3"/>
      <c r="D32377" s="3"/>
      <c r="E32377" s="3"/>
      <c r="F32377" s="3"/>
      <c r="G32377" s="3"/>
      <c r="H32377" s="3"/>
      <c r="I32377" s="3"/>
      <c r="J32377" s="3"/>
      <c r="K32377" s="3"/>
      <c r="L32377" s="3"/>
      <c r="M32377" s="3"/>
      <c r="N32377" s="3"/>
    </row>
    <row r="32378">
      <c r="A32378" s="3"/>
      <c r="B32378" s="3"/>
      <c r="C32378" s="3"/>
      <c r="D32378" s="3"/>
      <c r="E32378" s="3"/>
      <c r="F32378" s="3"/>
      <c r="G32378" s="3"/>
      <c r="H32378" s="3"/>
      <c r="I32378" s="3"/>
      <c r="J32378" s="3"/>
      <c r="K32378" s="3"/>
      <c r="L32378" s="3"/>
      <c r="M32378" s="3"/>
      <c r="N32378" s="3"/>
    </row>
    <row r="32379">
      <c r="A32379" s="3"/>
      <c r="B32379" s="3"/>
      <c r="C32379" s="3"/>
      <c r="D32379" s="3"/>
      <c r="E32379" s="3"/>
      <c r="F32379" s="3"/>
      <c r="G32379" s="3"/>
      <c r="H32379" s="3"/>
      <c r="I32379" s="3"/>
      <c r="J32379" s="3"/>
      <c r="K32379" s="3"/>
      <c r="L32379" s="3"/>
      <c r="M32379" s="3"/>
      <c r="N32379" s="3"/>
    </row>
    <row r="32380">
      <c r="A32380" s="3"/>
      <c r="B32380" s="3"/>
      <c r="C32380" s="3"/>
      <c r="D32380" s="3"/>
      <c r="E32380" s="3"/>
      <c r="F32380" s="3"/>
      <c r="G32380" s="3"/>
      <c r="H32380" s="3"/>
      <c r="I32380" s="3"/>
      <c r="J32380" s="3"/>
      <c r="K32380" s="3"/>
      <c r="L32380" s="3"/>
      <c r="M32380" s="3"/>
      <c r="N32380" s="3"/>
    </row>
    <row r="32381">
      <c r="A32381" s="3"/>
      <c r="B32381" s="3"/>
      <c r="C32381" s="3"/>
      <c r="D32381" s="3"/>
      <c r="E32381" s="3"/>
      <c r="F32381" s="3"/>
      <c r="G32381" s="3"/>
      <c r="H32381" s="3"/>
      <c r="I32381" s="3"/>
      <c r="J32381" s="3"/>
      <c r="K32381" s="3"/>
      <c r="L32381" s="3"/>
      <c r="M32381" s="3"/>
      <c r="N32381" s="3"/>
    </row>
    <row r="32382">
      <c r="A32382" s="3"/>
      <c r="B32382" s="3"/>
      <c r="C32382" s="3"/>
      <c r="D32382" s="3"/>
      <c r="E32382" s="3"/>
      <c r="F32382" s="3"/>
      <c r="G32382" s="3"/>
      <c r="H32382" s="3"/>
      <c r="I32382" s="3"/>
      <c r="J32382" s="3"/>
      <c r="K32382" s="3"/>
      <c r="L32382" s="3"/>
      <c r="M32382" s="3"/>
      <c r="N32382" s="3"/>
    </row>
    <row r="32383">
      <c r="A32383" s="3"/>
      <c r="B32383" s="3"/>
      <c r="C32383" s="3"/>
      <c r="D32383" s="3"/>
      <c r="E32383" s="3"/>
      <c r="F32383" s="3"/>
      <c r="G32383" s="3"/>
      <c r="H32383" s="3"/>
      <c r="I32383" s="3"/>
      <c r="J32383" s="3"/>
      <c r="K32383" s="3"/>
      <c r="L32383" s="3"/>
      <c r="M32383" s="3"/>
      <c r="N32383" s="3"/>
    </row>
    <row r="32384">
      <c r="A32384" s="3"/>
      <c r="B32384" s="3"/>
      <c r="C32384" s="3"/>
      <c r="D32384" s="3"/>
      <c r="E32384" s="3"/>
      <c r="F32384" s="3"/>
      <c r="G32384" s="3"/>
      <c r="H32384" s="3"/>
      <c r="I32384" s="3"/>
      <c r="J32384" s="3"/>
      <c r="K32384" s="3"/>
      <c r="L32384" s="3"/>
      <c r="M32384" s="3"/>
      <c r="N32384" s="3"/>
    </row>
    <row r="32385">
      <c r="A32385" s="3"/>
      <c r="B32385" s="3"/>
      <c r="C32385" s="3"/>
      <c r="D32385" s="3"/>
      <c r="E32385" s="3"/>
      <c r="F32385" s="3"/>
      <c r="G32385" s="3"/>
      <c r="H32385" s="3"/>
      <c r="I32385" s="3"/>
      <c r="J32385" s="3"/>
      <c r="K32385" s="3"/>
      <c r="L32385" s="3"/>
      <c r="M32385" s="3"/>
      <c r="N32385" s="3"/>
    </row>
    <row r="32386">
      <c r="A32386" s="3"/>
      <c r="B32386" s="3"/>
      <c r="C32386" s="3"/>
      <c r="D32386" s="3"/>
      <c r="E32386" s="3"/>
      <c r="F32386" s="3"/>
      <c r="G32386" s="3"/>
      <c r="H32386" s="3"/>
      <c r="I32386" s="3"/>
      <c r="J32386" s="3"/>
      <c r="K32386" s="3"/>
      <c r="L32386" s="3"/>
      <c r="M32386" s="3"/>
      <c r="N32386" s="3"/>
    </row>
    <row r="32387">
      <c r="A32387" s="3"/>
      <c r="B32387" s="3"/>
      <c r="C32387" s="3"/>
      <c r="D32387" s="3"/>
      <c r="E32387" s="3"/>
      <c r="F32387" s="3"/>
      <c r="G32387" s="3"/>
      <c r="H32387" s="3"/>
      <c r="I32387" s="3"/>
      <c r="J32387" s="3"/>
      <c r="K32387" s="3"/>
      <c r="L32387" s="3"/>
      <c r="M32387" s="3"/>
      <c r="N32387" s="3"/>
    </row>
    <row r="32388">
      <c r="A32388" s="3"/>
      <c r="B32388" s="3"/>
      <c r="C32388" s="3"/>
      <c r="D32388" s="3"/>
      <c r="E32388" s="3"/>
      <c r="F32388" s="3"/>
      <c r="G32388" s="3"/>
      <c r="H32388" s="3"/>
      <c r="I32388" s="3"/>
      <c r="J32388" s="3"/>
      <c r="K32388" s="3"/>
      <c r="L32388" s="3"/>
      <c r="M32388" s="3"/>
      <c r="N32388" s="3"/>
    </row>
    <row r="32389">
      <c r="A32389" s="3"/>
      <c r="B32389" s="3"/>
      <c r="C32389" s="3"/>
      <c r="D32389" s="3"/>
      <c r="E32389" s="3"/>
      <c r="F32389" s="3"/>
      <c r="G32389" s="3"/>
      <c r="H32389" s="3"/>
      <c r="I32389" s="3"/>
      <c r="J32389" s="3"/>
      <c r="K32389" s="3"/>
      <c r="L32389" s="3"/>
      <c r="M32389" s="3"/>
      <c r="N32389" s="3"/>
    </row>
    <row r="32390">
      <c r="A32390" s="3"/>
      <c r="B32390" s="3"/>
      <c r="C32390" s="3"/>
      <c r="D32390" s="3"/>
      <c r="E32390" s="3"/>
      <c r="F32390" s="3"/>
      <c r="G32390" s="3"/>
      <c r="H32390" s="3"/>
      <c r="I32390" s="3"/>
      <c r="J32390" s="3"/>
      <c r="K32390" s="3"/>
      <c r="L32390" s="3"/>
      <c r="M32390" s="3"/>
      <c r="N32390" s="3"/>
    </row>
    <row r="32391">
      <c r="A32391" s="3"/>
      <c r="B32391" s="3"/>
      <c r="C32391" s="3"/>
      <c r="D32391" s="3"/>
      <c r="E32391" s="3"/>
      <c r="F32391" s="3"/>
      <c r="G32391" s="3"/>
      <c r="H32391" s="3"/>
      <c r="I32391" s="3"/>
      <c r="J32391" s="3"/>
      <c r="K32391" s="3"/>
      <c r="L32391" s="3"/>
      <c r="M32391" s="3"/>
      <c r="N32391" s="3"/>
    </row>
    <row r="32392">
      <c r="A32392" s="3"/>
      <c r="B32392" s="3"/>
      <c r="C32392" s="3"/>
      <c r="D32392" s="3"/>
      <c r="E32392" s="3"/>
      <c r="F32392" s="3"/>
      <c r="G32392" s="3"/>
      <c r="H32392" s="3"/>
      <c r="I32392" s="3"/>
      <c r="J32392" s="3"/>
      <c r="K32392" s="3"/>
      <c r="L32392" s="3"/>
      <c r="M32392" s="3"/>
      <c r="N32392" s="3"/>
    </row>
    <row r="32393">
      <c r="A32393" s="3"/>
      <c r="B32393" s="3"/>
      <c r="C32393" s="3"/>
      <c r="D32393" s="3"/>
      <c r="E32393" s="3"/>
      <c r="F32393" s="3"/>
      <c r="G32393" s="3"/>
      <c r="H32393" s="3"/>
      <c r="I32393" s="3"/>
      <c r="J32393" s="3"/>
      <c r="K32393" s="3"/>
      <c r="L32393" s="3"/>
      <c r="M32393" s="3"/>
      <c r="N32393" s="3"/>
    </row>
    <row r="32394">
      <c r="A32394" s="3"/>
      <c r="B32394" s="3"/>
      <c r="C32394" s="3"/>
      <c r="D32394" s="3"/>
      <c r="E32394" s="3"/>
      <c r="F32394" s="3"/>
      <c r="G32394" s="3"/>
      <c r="H32394" s="3"/>
      <c r="I32394" s="3"/>
      <c r="J32394" s="3"/>
      <c r="K32394" s="3"/>
      <c r="L32394" s="3"/>
      <c r="M32394" s="3"/>
      <c r="N32394" s="3"/>
    </row>
    <row r="32395">
      <c r="A32395" s="3"/>
      <c r="B32395" s="3"/>
      <c r="C32395" s="3"/>
      <c r="D32395" s="3"/>
      <c r="E32395" s="3"/>
      <c r="F32395" s="3"/>
      <c r="G32395" s="3"/>
      <c r="H32395" s="3"/>
      <c r="I32395" s="3"/>
      <c r="J32395" s="3"/>
      <c r="K32395" s="3"/>
      <c r="L32395" s="3"/>
      <c r="M32395" s="3"/>
      <c r="N32395" s="3"/>
    </row>
    <row r="32396">
      <c r="A32396" s="3"/>
      <c r="B32396" s="3"/>
      <c r="C32396" s="3"/>
      <c r="D32396" s="3"/>
      <c r="E32396" s="3"/>
      <c r="F32396" s="3"/>
      <c r="G32396" s="3"/>
      <c r="H32396" s="3"/>
      <c r="I32396" s="3"/>
      <c r="J32396" s="3"/>
      <c r="K32396" s="3"/>
      <c r="L32396" s="3"/>
      <c r="M32396" s="3"/>
      <c r="N32396" s="3"/>
    </row>
    <row r="32397">
      <c r="A32397" s="3"/>
      <c r="B32397" s="3"/>
      <c r="C32397" s="3"/>
      <c r="D32397" s="3"/>
      <c r="E32397" s="3"/>
      <c r="F32397" s="3"/>
      <c r="G32397" s="3"/>
      <c r="H32397" s="3"/>
      <c r="I32397" s="3"/>
      <c r="J32397" s="3"/>
      <c r="K32397" s="3"/>
      <c r="L32397" s="3"/>
      <c r="M32397" s="3"/>
      <c r="N32397" s="3"/>
    </row>
    <row r="32398">
      <c r="A32398" s="3"/>
      <c r="B32398" s="3"/>
      <c r="C32398" s="3"/>
      <c r="D32398" s="3"/>
      <c r="E32398" s="3"/>
      <c r="F32398" s="3"/>
      <c r="G32398" s="3"/>
      <c r="H32398" s="3"/>
      <c r="I32398" s="3"/>
      <c r="J32398" s="3"/>
      <c r="K32398" s="3"/>
      <c r="L32398" s="3"/>
      <c r="M32398" s="3"/>
      <c r="N32398" s="3"/>
    </row>
    <row r="32399">
      <c r="A32399" s="3"/>
      <c r="B32399" s="3"/>
      <c r="C32399" s="3"/>
      <c r="D32399" s="3"/>
      <c r="E32399" s="3"/>
      <c r="F32399" s="3"/>
      <c r="G32399" s="3"/>
      <c r="H32399" s="3"/>
      <c r="I32399" s="3"/>
      <c r="J32399" s="3"/>
      <c r="K32399" s="3"/>
      <c r="L32399" s="3"/>
      <c r="M32399" s="3"/>
      <c r="N32399" s="3"/>
    </row>
    <row r="32400">
      <c r="A32400" s="3"/>
      <c r="B32400" s="3"/>
      <c r="C32400" s="3"/>
      <c r="D32400" s="3"/>
      <c r="E32400" s="3"/>
      <c r="F32400" s="3"/>
      <c r="G32400" s="3"/>
      <c r="H32400" s="3"/>
      <c r="I32400" s="3"/>
      <c r="J32400" s="3"/>
      <c r="K32400" s="3"/>
      <c r="L32400" s="3"/>
      <c r="M32400" s="3"/>
      <c r="N32400" s="3"/>
    </row>
    <row r="32401">
      <c r="A32401" s="3"/>
      <c r="B32401" s="3"/>
      <c r="C32401" s="3"/>
      <c r="D32401" s="3"/>
      <c r="E32401" s="3"/>
      <c r="F32401" s="3"/>
      <c r="G32401" s="3"/>
      <c r="H32401" s="3"/>
      <c r="I32401" s="3"/>
      <c r="J32401" s="3"/>
      <c r="K32401" s="3"/>
      <c r="L32401" s="3"/>
      <c r="M32401" s="3"/>
      <c r="N32401" s="3"/>
    </row>
    <row r="32402">
      <c r="A32402" s="3"/>
      <c r="B32402" s="3"/>
      <c r="C32402" s="3"/>
      <c r="D32402" s="3"/>
      <c r="E32402" s="3"/>
      <c r="F32402" s="3"/>
      <c r="G32402" s="3"/>
      <c r="H32402" s="3"/>
      <c r="I32402" s="3"/>
      <c r="J32402" s="3"/>
      <c r="K32402" s="3"/>
      <c r="L32402" s="3"/>
      <c r="M32402" s="3"/>
      <c r="N32402" s="3"/>
    </row>
    <row r="32403">
      <c r="A32403" s="3"/>
      <c r="B32403" s="3"/>
      <c r="C32403" s="3"/>
      <c r="D32403" s="3"/>
      <c r="E32403" s="3"/>
      <c r="F32403" s="3"/>
      <c r="G32403" s="3"/>
      <c r="H32403" s="3"/>
      <c r="I32403" s="3"/>
      <c r="J32403" s="3"/>
      <c r="K32403" s="3"/>
      <c r="L32403" s="3"/>
      <c r="M32403" s="3"/>
      <c r="N32403" s="3"/>
    </row>
    <row r="32404">
      <c r="A32404" s="3"/>
      <c r="B32404" s="3"/>
      <c r="C32404" s="3"/>
      <c r="D32404" s="3"/>
      <c r="E32404" s="3"/>
      <c r="F32404" s="3"/>
      <c r="G32404" s="3"/>
      <c r="H32404" s="3"/>
      <c r="I32404" s="3"/>
      <c r="J32404" s="3"/>
      <c r="K32404" s="3"/>
      <c r="L32404" s="3"/>
      <c r="M32404" s="3"/>
      <c r="N32404" s="3"/>
    </row>
    <row r="32405">
      <c r="A32405" s="3"/>
      <c r="B32405" s="3"/>
      <c r="C32405" s="3"/>
      <c r="D32405" s="3"/>
      <c r="E32405" s="3"/>
      <c r="F32405" s="3"/>
      <c r="G32405" s="3"/>
      <c r="H32405" s="3"/>
      <c r="I32405" s="3"/>
      <c r="J32405" s="3"/>
      <c r="K32405" s="3"/>
      <c r="L32405" s="3"/>
      <c r="M32405" s="3"/>
      <c r="N32405" s="3"/>
    </row>
    <row r="32406">
      <c r="A32406" s="3"/>
      <c r="B32406" s="3"/>
      <c r="C32406" s="3"/>
      <c r="D32406" s="3"/>
      <c r="E32406" s="3"/>
      <c r="F32406" s="3"/>
      <c r="G32406" s="3"/>
      <c r="H32406" s="3"/>
      <c r="I32406" s="3"/>
      <c r="J32406" s="3"/>
      <c r="K32406" s="3"/>
      <c r="L32406" s="3"/>
      <c r="M32406" s="3"/>
      <c r="N32406" s="3"/>
    </row>
    <row r="32407">
      <c r="A32407" s="3"/>
      <c r="B32407" s="3"/>
      <c r="C32407" s="3"/>
      <c r="D32407" s="3"/>
      <c r="E32407" s="3"/>
      <c r="F32407" s="3"/>
      <c r="G32407" s="3"/>
      <c r="H32407" s="3"/>
      <c r="I32407" s="3"/>
      <c r="J32407" s="3"/>
      <c r="K32407" s="3"/>
      <c r="L32407" s="3"/>
      <c r="M32407" s="3"/>
      <c r="N32407" s="3"/>
    </row>
    <row r="32408">
      <c r="A32408" s="3"/>
      <c r="B32408" s="3"/>
      <c r="C32408" s="3"/>
      <c r="D32408" s="3"/>
      <c r="E32408" s="3"/>
      <c r="F32408" s="3"/>
      <c r="G32408" s="3"/>
      <c r="H32408" s="3"/>
      <c r="I32408" s="3"/>
      <c r="J32408" s="3"/>
      <c r="K32408" s="3"/>
      <c r="L32408" s="3"/>
      <c r="M32408" s="3"/>
      <c r="N32408" s="3"/>
    </row>
    <row r="32409">
      <c r="A32409" s="3"/>
      <c r="B32409" s="3"/>
      <c r="C32409" s="3"/>
      <c r="D32409" s="3"/>
      <c r="E32409" s="3"/>
      <c r="F32409" s="3"/>
      <c r="G32409" s="3"/>
      <c r="H32409" s="3"/>
      <c r="I32409" s="3"/>
      <c r="J32409" s="3"/>
      <c r="K32409" s="3"/>
      <c r="L32409" s="3"/>
      <c r="M32409" s="3"/>
      <c r="N32409" s="3"/>
    </row>
    <row r="32410">
      <c r="A32410" s="3"/>
      <c r="B32410" s="3"/>
      <c r="C32410" s="3"/>
      <c r="D32410" s="3"/>
      <c r="E32410" s="3"/>
      <c r="F32410" s="3"/>
      <c r="G32410" s="3"/>
      <c r="H32410" s="3"/>
      <c r="I32410" s="3"/>
      <c r="J32410" s="3"/>
      <c r="K32410" s="3"/>
      <c r="L32410" s="3"/>
      <c r="M32410" s="3"/>
      <c r="N32410" s="3"/>
    </row>
    <row r="32411">
      <c r="A32411" s="3"/>
      <c r="B32411" s="3"/>
      <c r="C32411" s="3"/>
      <c r="D32411" s="3"/>
      <c r="E32411" s="3"/>
      <c r="F32411" s="3"/>
      <c r="G32411" s="3"/>
      <c r="H32411" s="3"/>
      <c r="I32411" s="3"/>
      <c r="J32411" s="3"/>
      <c r="K32411" s="3"/>
      <c r="L32411" s="3"/>
      <c r="M32411" s="3"/>
      <c r="N32411" s="3"/>
    </row>
    <row r="32412">
      <c r="A32412" s="3"/>
      <c r="B32412" s="3"/>
      <c r="C32412" s="3"/>
      <c r="D32412" s="3"/>
      <c r="E32412" s="3"/>
      <c r="F32412" s="3"/>
      <c r="G32412" s="3"/>
      <c r="H32412" s="3"/>
      <c r="I32412" s="3"/>
      <c r="J32412" s="3"/>
      <c r="K32412" s="3"/>
      <c r="L32412" s="3"/>
      <c r="M32412" s="3"/>
      <c r="N32412" s="3"/>
    </row>
    <row r="32413">
      <c r="A32413" s="3"/>
      <c r="B32413" s="3"/>
      <c r="C32413" s="3"/>
      <c r="D32413" s="3"/>
      <c r="E32413" s="3"/>
      <c r="F32413" s="3"/>
      <c r="G32413" s="3"/>
      <c r="H32413" s="3"/>
      <c r="I32413" s="3"/>
      <c r="J32413" s="3"/>
      <c r="K32413" s="3"/>
      <c r="L32413" s="3"/>
      <c r="M32413" s="3"/>
      <c r="N32413" s="3"/>
    </row>
    <row r="32414">
      <c r="A32414" s="3"/>
      <c r="B32414" s="3"/>
      <c r="C32414" s="3"/>
      <c r="D32414" s="3"/>
      <c r="E32414" s="3"/>
      <c r="F32414" s="3"/>
      <c r="G32414" s="3"/>
      <c r="H32414" s="3"/>
      <c r="I32414" s="3"/>
      <c r="J32414" s="3"/>
      <c r="K32414" s="3"/>
      <c r="L32414" s="3"/>
      <c r="M32414" s="3"/>
      <c r="N32414" s="3"/>
    </row>
    <row r="32415">
      <c r="A32415" s="3"/>
      <c r="B32415" s="3"/>
      <c r="C32415" s="3"/>
      <c r="D32415" s="3"/>
      <c r="E32415" s="3"/>
      <c r="F32415" s="3"/>
      <c r="G32415" s="3"/>
      <c r="H32415" s="3"/>
      <c r="I32415" s="3"/>
      <c r="J32415" s="3"/>
      <c r="K32415" s="3"/>
      <c r="L32415" s="3"/>
      <c r="M32415" s="3"/>
      <c r="N32415" s="3"/>
    </row>
    <row r="32416">
      <c r="A32416" s="3"/>
      <c r="B32416" s="3"/>
      <c r="C32416" s="3"/>
      <c r="D32416" s="3"/>
      <c r="E32416" s="3"/>
      <c r="F32416" s="3"/>
      <c r="G32416" s="3"/>
      <c r="H32416" s="3"/>
      <c r="I32416" s="3"/>
      <c r="J32416" s="3"/>
      <c r="K32416" s="3"/>
      <c r="L32416" s="3"/>
      <c r="M32416" s="3"/>
      <c r="N32416" s="3"/>
    </row>
    <row r="32417">
      <c r="A32417" s="3"/>
      <c r="B32417" s="3"/>
      <c r="C32417" s="3"/>
      <c r="D32417" s="3"/>
      <c r="E32417" s="3"/>
      <c r="F32417" s="3"/>
      <c r="G32417" s="3"/>
      <c r="H32417" s="3"/>
      <c r="I32417" s="3"/>
      <c r="J32417" s="3"/>
      <c r="K32417" s="3"/>
      <c r="L32417" s="3"/>
      <c r="M32417" s="3"/>
      <c r="N32417" s="3"/>
    </row>
    <row r="32418">
      <c r="A32418" s="3"/>
      <c r="B32418" s="3"/>
      <c r="C32418" s="3"/>
      <c r="D32418" s="3"/>
      <c r="E32418" s="3"/>
      <c r="F32418" s="3"/>
      <c r="G32418" s="3"/>
      <c r="H32418" s="3"/>
      <c r="I32418" s="3"/>
      <c r="J32418" s="3"/>
      <c r="K32418" s="3"/>
      <c r="L32418" s="3"/>
      <c r="M32418" s="3"/>
      <c r="N32418" s="3"/>
    </row>
    <row r="32419">
      <c r="A32419" s="3"/>
      <c r="B32419" s="3"/>
      <c r="C32419" s="3"/>
      <c r="D32419" s="3"/>
      <c r="E32419" s="3"/>
      <c r="F32419" s="3"/>
      <c r="G32419" s="3"/>
      <c r="H32419" s="3"/>
      <c r="I32419" s="3"/>
      <c r="J32419" s="3"/>
      <c r="K32419" s="3"/>
      <c r="L32419" s="3"/>
      <c r="M32419" s="3"/>
      <c r="N32419" s="3"/>
    </row>
    <row r="32420">
      <c r="A32420" s="3"/>
      <c r="B32420" s="3"/>
      <c r="C32420" s="3"/>
      <c r="D32420" s="3"/>
      <c r="E32420" s="3"/>
      <c r="F32420" s="3"/>
      <c r="G32420" s="3"/>
      <c r="H32420" s="3"/>
      <c r="I32420" s="3"/>
      <c r="J32420" s="3"/>
      <c r="K32420" s="3"/>
      <c r="L32420" s="3"/>
      <c r="M32420" s="3"/>
      <c r="N32420" s="3"/>
    </row>
    <row r="32421">
      <c r="A32421" s="3"/>
      <c r="B32421" s="3"/>
      <c r="C32421" s="3"/>
      <c r="D32421" s="3"/>
      <c r="E32421" s="3"/>
      <c r="F32421" s="3"/>
      <c r="G32421" s="3"/>
      <c r="H32421" s="3"/>
      <c r="I32421" s="3"/>
      <c r="J32421" s="3"/>
      <c r="K32421" s="3"/>
      <c r="L32421" s="3"/>
      <c r="M32421" s="3"/>
      <c r="N32421" s="3"/>
    </row>
    <row r="32422">
      <c r="A32422" s="3"/>
      <c r="B32422" s="3"/>
      <c r="C32422" s="3"/>
      <c r="D32422" s="3"/>
      <c r="E32422" s="3"/>
      <c r="F32422" s="3"/>
      <c r="G32422" s="3"/>
      <c r="H32422" s="3"/>
      <c r="I32422" s="3"/>
      <c r="J32422" s="3"/>
      <c r="K32422" s="3"/>
      <c r="L32422" s="3"/>
      <c r="M32422" s="3"/>
      <c r="N32422" s="3"/>
    </row>
    <row r="32423">
      <c r="A32423" s="3"/>
      <c r="B32423" s="3"/>
      <c r="C32423" s="3"/>
      <c r="D32423" s="3"/>
      <c r="E32423" s="3"/>
      <c r="F32423" s="3"/>
      <c r="G32423" s="3"/>
      <c r="H32423" s="3"/>
      <c r="I32423" s="3"/>
      <c r="J32423" s="3"/>
      <c r="K32423" s="3"/>
      <c r="L32423" s="3"/>
      <c r="M32423" s="3"/>
      <c r="N32423" s="3"/>
    </row>
    <row r="32424">
      <c r="A32424" s="3"/>
      <c r="B32424" s="3"/>
      <c r="C32424" s="3"/>
      <c r="D32424" s="3"/>
      <c r="E32424" s="3"/>
      <c r="F32424" s="3"/>
      <c r="G32424" s="3"/>
      <c r="H32424" s="3"/>
      <c r="I32424" s="3"/>
      <c r="J32424" s="3"/>
      <c r="K32424" s="3"/>
      <c r="L32424" s="3"/>
      <c r="M32424" s="3"/>
      <c r="N32424" s="3"/>
    </row>
    <row r="32425">
      <c r="A32425" s="3"/>
      <c r="B32425" s="3"/>
      <c r="C32425" s="3"/>
      <c r="D32425" s="3"/>
      <c r="E32425" s="3"/>
      <c r="F32425" s="3"/>
      <c r="G32425" s="3"/>
      <c r="H32425" s="3"/>
      <c r="I32425" s="3"/>
      <c r="J32425" s="3"/>
      <c r="K32425" s="3"/>
      <c r="L32425" s="3"/>
      <c r="M32425" s="3"/>
      <c r="N32425" s="3"/>
    </row>
    <row r="32426">
      <c r="A32426" s="3"/>
      <c r="B32426" s="3"/>
      <c r="C32426" s="3"/>
      <c r="D32426" s="3"/>
      <c r="E32426" s="3"/>
      <c r="F32426" s="3"/>
      <c r="G32426" s="3"/>
      <c r="H32426" s="3"/>
      <c r="I32426" s="3"/>
      <c r="J32426" s="3"/>
      <c r="K32426" s="3"/>
      <c r="L32426" s="3"/>
      <c r="M32426" s="3"/>
      <c r="N32426" s="3"/>
    </row>
    <row r="32427">
      <c r="A32427" s="3"/>
      <c r="B32427" s="3"/>
      <c r="C32427" s="3"/>
      <c r="D32427" s="3"/>
      <c r="E32427" s="3"/>
      <c r="F32427" s="3"/>
      <c r="G32427" s="3"/>
      <c r="H32427" s="3"/>
      <c r="I32427" s="3"/>
      <c r="J32427" s="3"/>
      <c r="K32427" s="3"/>
      <c r="L32427" s="3"/>
      <c r="M32427" s="3"/>
      <c r="N32427" s="3"/>
    </row>
    <row r="32428">
      <c r="A32428" s="3"/>
      <c r="B32428" s="3"/>
      <c r="C32428" s="3"/>
      <c r="D32428" s="3"/>
      <c r="E32428" s="3"/>
      <c r="F32428" s="3"/>
      <c r="G32428" s="3"/>
      <c r="H32428" s="3"/>
      <c r="I32428" s="3"/>
      <c r="J32428" s="3"/>
      <c r="K32428" s="3"/>
      <c r="L32428" s="3"/>
      <c r="M32428" s="3"/>
      <c r="N32428" s="3"/>
    </row>
    <row r="32429">
      <c r="A32429" s="3"/>
      <c r="B32429" s="3"/>
      <c r="C32429" s="3"/>
      <c r="D32429" s="3"/>
      <c r="E32429" s="3"/>
      <c r="F32429" s="3"/>
      <c r="G32429" s="3"/>
      <c r="H32429" s="3"/>
      <c r="I32429" s="3"/>
      <c r="J32429" s="3"/>
      <c r="K32429" s="3"/>
      <c r="L32429" s="3"/>
      <c r="M32429" s="3"/>
      <c r="N32429" s="3"/>
    </row>
    <row r="32430">
      <c r="A32430" s="3"/>
      <c r="B32430" s="3"/>
      <c r="C32430" s="3"/>
      <c r="D32430" s="3"/>
      <c r="E32430" s="3"/>
      <c r="F32430" s="3"/>
      <c r="G32430" s="3"/>
      <c r="H32430" s="3"/>
      <c r="I32430" s="3"/>
      <c r="J32430" s="3"/>
      <c r="K32430" s="3"/>
      <c r="L32430" s="3"/>
      <c r="M32430" s="3"/>
      <c r="N32430" s="3"/>
    </row>
    <row r="32431">
      <c r="A32431" s="3"/>
      <c r="B32431" s="3"/>
      <c r="C32431" s="3"/>
      <c r="D32431" s="3"/>
      <c r="E32431" s="3"/>
      <c r="F32431" s="3"/>
      <c r="G32431" s="3"/>
      <c r="H32431" s="3"/>
      <c r="I32431" s="3"/>
      <c r="J32431" s="3"/>
      <c r="K32431" s="3"/>
      <c r="L32431" s="3"/>
      <c r="M32431" s="3"/>
      <c r="N32431" s="3"/>
    </row>
    <row r="32432">
      <c r="A32432" s="3"/>
      <c r="B32432" s="3"/>
      <c r="C32432" s="3"/>
      <c r="D32432" s="3"/>
      <c r="E32432" s="3"/>
      <c r="F32432" s="3"/>
      <c r="G32432" s="3"/>
      <c r="H32432" s="3"/>
      <c r="I32432" s="3"/>
      <c r="J32432" s="3"/>
      <c r="K32432" s="3"/>
      <c r="L32432" s="3"/>
      <c r="M32432" s="3"/>
      <c r="N32432" s="3"/>
    </row>
    <row r="32433">
      <c r="A32433" s="3"/>
      <c r="B32433" s="3"/>
      <c r="C32433" s="3"/>
      <c r="D32433" s="3"/>
      <c r="E32433" s="3"/>
      <c r="F32433" s="3"/>
      <c r="G32433" s="3"/>
      <c r="H32433" s="3"/>
      <c r="I32433" s="3"/>
      <c r="J32433" s="3"/>
      <c r="K32433" s="3"/>
      <c r="L32433" s="3"/>
      <c r="M32433" s="3"/>
      <c r="N32433" s="3"/>
    </row>
    <row r="32434">
      <c r="A32434" s="3"/>
      <c r="B32434" s="3"/>
      <c r="C32434" s="3"/>
      <c r="D32434" s="3"/>
      <c r="E32434" s="3"/>
      <c r="F32434" s="3"/>
      <c r="G32434" s="3"/>
      <c r="H32434" s="3"/>
      <c r="I32434" s="3"/>
      <c r="J32434" s="3"/>
      <c r="K32434" s="3"/>
      <c r="L32434" s="3"/>
      <c r="M32434" s="3"/>
      <c r="N32434" s="3"/>
    </row>
    <row r="32435">
      <c r="A32435" s="3"/>
      <c r="B32435" s="3"/>
      <c r="C32435" s="3"/>
      <c r="D32435" s="3"/>
      <c r="E32435" s="3"/>
      <c r="F32435" s="3"/>
      <c r="G32435" s="3"/>
      <c r="H32435" s="3"/>
      <c r="I32435" s="3"/>
      <c r="J32435" s="3"/>
      <c r="K32435" s="3"/>
      <c r="L32435" s="3"/>
      <c r="M32435" s="3"/>
      <c r="N32435" s="3"/>
    </row>
    <row r="32436">
      <c r="A32436" s="3"/>
      <c r="B32436" s="3"/>
      <c r="C32436" s="3"/>
      <c r="D32436" s="3"/>
      <c r="E32436" s="3"/>
      <c r="F32436" s="3"/>
      <c r="G32436" s="3"/>
      <c r="H32436" s="3"/>
      <c r="I32436" s="3"/>
      <c r="J32436" s="3"/>
      <c r="K32436" s="3"/>
      <c r="L32436" s="3"/>
      <c r="M32436" s="3"/>
      <c r="N32436" s="3"/>
    </row>
    <row r="32437">
      <c r="A32437" s="3"/>
      <c r="B32437" s="3"/>
      <c r="C32437" s="3"/>
      <c r="D32437" s="3"/>
      <c r="E32437" s="3"/>
      <c r="F32437" s="3"/>
      <c r="G32437" s="3"/>
      <c r="H32437" s="3"/>
      <c r="I32437" s="3"/>
      <c r="J32437" s="3"/>
      <c r="K32437" s="3"/>
      <c r="L32437" s="3"/>
      <c r="M32437" s="3"/>
      <c r="N32437" s="3"/>
    </row>
    <row r="32438">
      <c r="A32438" s="3"/>
      <c r="B32438" s="3"/>
      <c r="C32438" s="3"/>
      <c r="D32438" s="3"/>
      <c r="E32438" s="3"/>
      <c r="F32438" s="3"/>
      <c r="G32438" s="3"/>
      <c r="H32438" s="3"/>
      <c r="I32438" s="3"/>
      <c r="J32438" s="3"/>
      <c r="K32438" s="3"/>
      <c r="L32438" s="3"/>
      <c r="M32438" s="3"/>
      <c r="N32438" s="3"/>
    </row>
    <row r="32439">
      <c r="A32439" s="3"/>
      <c r="B32439" s="3"/>
      <c r="C32439" s="3"/>
      <c r="D32439" s="3"/>
      <c r="E32439" s="3"/>
      <c r="F32439" s="3"/>
      <c r="G32439" s="3"/>
      <c r="H32439" s="3"/>
      <c r="I32439" s="3"/>
      <c r="J32439" s="3"/>
      <c r="K32439" s="3"/>
      <c r="L32439" s="3"/>
      <c r="M32439" s="3"/>
      <c r="N32439" s="3"/>
    </row>
    <row r="32440">
      <c r="A32440" s="3"/>
      <c r="B32440" s="3"/>
      <c r="C32440" s="3"/>
      <c r="D32440" s="3"/>
      <c r="E32440" s="3"/>
      <c r="F32440" s="3"/>
      <c r="G32440" s="3"/>
      <c r="H32440" s="3"/>
      <c r="I32440" s="3"/>
      <c r="J32440" s="3"/>
      <c r="K32440" s="3"/>
      <c r="L32440" s="3"/>
      <c r="M32440" s="3"/>
      <c r="N32440" s="3"/>
    </row>
    <row r="32441">
      <c r="A32441" s="3"/>
      <c r="B32441" s="3"/>
      <c r="C32441" s="3"/>
      <c r="D32441" s="3"/>
      <c r="E32441" s="3"/>
      <c r="F32441" s="3"/>
      <c r="G32441" s="3"/>
      <c r="H32441" s="3"/>
      <c r="I32441" s="3"/>
      <c r="J32441" s="3"/>
      <c r="K32441" s="3"/>
      <c r="L32441" s="3"/>
      <c r="M32441" s="3"/>
      <c r="N32441" s="3"/>
    </row>
    <row r="32442">
      <c r="A32442" s="3"/>
      <c r="B32442" s="3"/>
      <c r="C32442" s="3"/>
      <c r="D32442" s="3"/>
      <c r="E32442" s="3"/>
      <c r="F32442" s="3"/>
      <c r="G32442" s="3"/>
      <c r="H32442" s="3"/>
      <c r="I32442" s="3"/>
      <c r="J32442" s="3"/>
      <c r="K32442" s="3"/>
      <c r="L32442" s="3"/>
      <c r="M32442" s="3"/>
      <c r="N32442" s="3"/>
    </row>
    <row r="32443">
      <c r="A32443" s="3"/>
      <c r="B32443" s="3"/>
      <c r="C32443" s="3"/>
      <c r="D32443" s="3"/>
      <c r="E32443" s="3"/>
      <c r="F32443" s="3"/>
      <c r="G32443" s="3"/>
      <c r="H32443" s="3"/>
      <c r="I32443" s="3"/>
      <c r="J32443" s="3"/>
      <c r="K32443" s="3"/>
      <c r="L32443" s="3"/>
      <c r="M32443" s="3"/>
      <c r="N32443" s="3"/>
    </row>
    <row r="32444">
      <c r="A32444" s="3"/>
      <c r="B32444" s="3"/>
      <c r="C32444" s="3"/>
      <c r="D32444" s="3"/>
      <c r="E32444" s="3"/>
      <c r="F32444" s="3"/>
      <c r="G32444" s="3"/>
      <c r="H32444" s="3"/>
      <c r="I32444" s="3"/>
      <c r="J32444" s="3"/>
      <c r="K32444" s="3"/>
      <c r="L32444" s="3"/>
      <c r="M32444" s="3"/>
      <c r="N32444" s="3"/>
    </row>
    <row r="32445">
      <c r="A32445" s="3"/>
      <c r="B32445" s="3"/>
      <c r="C32445" s="3"/>
      <c r="D32445" s="3"/>
      <c r="E32445" s="3"/>
      <c r="F32445" s="3"/>
      <c r="G32445" s="3"/>
      <c r="H32445" s="3"/>
      <c r="I32445" s="3"/>
      <c r="J32445" s="3"/>
      <c r="K32445" s="3"/>
      <c r="L32445" s="3"/>
      <c r="M32445" s="3"/>
      <c r="N32445" s="3"/>
    </row>
    <row r="32446">
      <c r="A32446" s="3"/>
      <c r="B32446" s="3"/>
      <c r="C32446" s="3"/>
      <c r="D32446" s="3"/>
      <c r="E32446" s="3"/>
      <c r="F32446" s="3"/>
      <c r="G32446" s="3"/>
      <c r="H32446" s="3"/>
      <c r="I32446" s="3"/>
      <c r="J32446" s="3"/>
      <c r="K32446" s="3"/>
      <c r="L32446" s="3"/>
      <c r="M32446" s="3"/>
      <c r="N32446" s="3"/>
    </row>
    <row r="32447">
      <c r="A32447" s="3"/>
      <c r="B32447" s="3"/>
      <c r="C32447" s="3"/>
      <c r="D32447" s="3"/>
      <c r="E32447" s="3"/>
      <c r="F32447" s="3"/>
      <c r="G32447" s="3"/>
      <c r="H32447" s="3"/>
      <c r="I32447" s="3"/>
      <c r="J32447" s="3"/>
      <c r="K32447" s="3"/>
      <c r="L32447" s="3"/>
      <c r="M32447" s="3"/>
      <c r="N32447" s="3"/>
    </row>
    <row r="32448">
      <c r="A32448" s="3"/>
      <c r="B32448" s="3"/>
      <c r="C32448" s="3"/>
      <c r="D32448" s="3"/>
      <c r="E32448" s="3"/>
      <c r="F32448" s="3"/>
      <c r="G32448" s="3"/>
      <c r="H32448" s="3"/>
      <c r="I32448" s="3"/>
      <c r="J32448" s="3"/>
      <c r="K32448" s="3"/>
      <c r="L32448" s="3"/>
      <c r="M32448" s="3"/>
      <c r="N32448" s="3"/>
    </row>
    <row r="32449">
      <c r="A32449" s="3"/>
      <c r="B32449" s="3"/>
      <c r="C32449" s="3"/>
      <c r="D32449" s="3"/>
      <c r="E32449" s="3"/>
      <c r="F32449" s="3"/>
      <c r="G32449" s="3"/>
      <c r="H32449" s="3"/>
      <c r="I32449" s="3"/>
      <c r="J32449" s="3"/>
      <c r="K32449" s="3"/>
      <c r="L32449" s="3"/>
      <c r="M32449" s="3"/>
      <c r="N32449" s="3"/>
    </row>
    <row r="32450">
      <c r="A32450" s="3"/>
      <c r="B32450" s="3"/>
      <c r="C32450" s="3"/>
      <c r="D32450" s="3"/>
      <c r="E32450" s="3"/>
      <c r="F32450" s="3"/>
      <c r="G32450" s="3"/>
      <c r="H32450" s="3"/>
      <c r="I32450" s="3"/>
      <c r="J32450" s="3"/>
      <c r="K32450" s="3"/>
      <c r="L32450" s="3"/>
      <c r="M32450" s="3"/>
      <c r="N32450" s="3"/>
    </row>
    <row r="32451">
      <c r="A32451" s="3"/>
      <c r="B32451" s="3"/>
      <c r="C32451" s="3"/>
      <c r="D32451" s="3"/>
      <c r="E32451" s="3"/>
      <c r="F32451" s="3"/>
      <c r="G32451" s="3"/>
      <c r="H32451" s="3"/>
      <c r="I32451" s="3"/>
      <c r="J32451" s="3"/>
      <c r="K32451" s="3"/>
      <c r="L32451" s="3"/>
      <c r="M32451" s="3"/>
      <c r="N32451" s="3"/>
    </row>
    <row r="32452">
      <c r="A32452" s="3"/>
      <c r="B32452" s="3"/>
      <c r="C32452" s="3"/>
      <c r="D32452" s="3"/>
      <c r="E32452" s="3"/>
      <c r="F32452" s="3"/>
      <c r="G32452" s="3"/>
      <c r="H32452" s="3"/>
      <c r="I32452" s="3"/>
      <c r="J32452" s="3"/>
      <c r="K32452" s="3"/>
      <c r="L32452" s="3"/>
      <c r="M32452" s="3"/>
      <c r="N32452" s="3"/>
    </row>
    <row r="32453">
      <c r="A32453" s="3"/>
      <c r="B32453" s="3"/>
      <c r="C32453" s="3"/>
      <c r="D32453" s="3"/>
      <c r="E32453" s="3"/>
      <c r="F32453" s="3"/>
      <c r="G32453" s="3"/>
      <c r="H32453" s="3"/>
      <c r="I32453" s="3"/>
      <c r="J32453" s="3"/>
      <c r="K32453" s="3"/>
      <c r="L32453" s="3"/>
      <c r="M32453" s="3"/>
      <c r="N32453" s="3"/>
    </row>
    <row r="32454">
      <c r="A32454" s="3"/>
      <c r="B32454" s="3"/>
      <c r="C32454" s="3"/>
      <c r="D32454" s="3"/>
      <c r="E32454" s="3"/>
      <c r="F32454" s="3"/>
      <c r="G32454" s="3"/>
      <c r="H32454" s="3"/>
      <c r="I32454" s="3"/>
      <c r="J32454" s="3"/>
      <c r="K32454" s="3"/>
      <c r="L32454" s="3"/>
      <c r="M32454" s="3"/>
      <c r="N32454" s="3"/>
    </row>
    <row r="32455">
      <c r="A32455" s="3"/>
      <c r="B32455" s="3"/>
      <c r="C32455" s="3"/>
      <c r="D32455" s="3"/>
      <c r="E32455" s="3"/>
      <c r="F32455" s="3"/>
      <c r="G32455" s="3"/>
      <c r="H32455" s="3"/>
      <c r="I32455" s="3"/>
      <c r="J32455" s="3"/>
      <c r="K32455" s="3"/>
      <c r="L32455" s="3"/>
      <c r="M32455" s="3"/>
      <c r="N32455" s="3"/>
    </row>
    <row r="32456">
      <c r="A32456" s="3"/>
      <c r="B32456" s="3"/>
      <c r="C32456" s="3"/>
      <c r="D32456" s="3"/>
      <c r="E32456" s="3"/>
      <c r="F32456" s="3"/>
      <c r="G32456" s="3"/>
      <c r="H32456" s="3"/>
      <c r="I32456" s="3"/>
      <c r="J32456" s="3"/>
      <c r="K32456" s="3"/>
      <c r="L32456" s="3"/>
      <c r="M32456" s="3"/>
      <c r="N32456" s="3"/>
    </row>
    <row r="32457">
      <c r="A32457" s="3"/>
      <c r="B32457" s="3"/>
      <c r="C32457" s="3"/>
      <c r="D32457" s="3"/>
      <c r="E32457" s="3"/>
      <c r="F32457" s="3"/>
      <c r="G32457" s="3"/>
      <c r="H32457" s="3"/>
      <c r="I32457" s="3"/>
      <c r="J32457" s="3"/>
      <c r="K32457" s="3"/>
      <c r="L32457" s="3"/>
      <c r="M32457" s="3"/>
      <c r="N32457" s="3"/>
    </row>
    <row r="32458">
      <c r="A32458" s="3"/>
      <c r="B32458" s="3"/>
      <c r="C32458" s="3"/>
      <c r="D32458" s="3"/>
      <c r="E32458" s="3"/>
      <c r="F32458" s="3"/>
      <c r="G32458" s="3"/>
      <c r="H32458" s="3"/>
      <c r="I32458" s="3"/>
      <c r="J32458" s="3"/>
      <c r="K32458" s="3"/>
      <c r="L32458" s="3"/>
      <c r="M32458" s="3"/>
      <c r="N32458" s="3"/>
    </row>
    <row r="32459">
      <c r="A32459" s="3"/>
      <c r="B32459" s="3"/>
      <c r="C32459" s="3"/>
      <c r="D32459" s="3"/>
      <c r="E32459" s="3"/>
      <c r="F32459" s="3"/>
      <c r="G32459" s="3"/>
      <c r="H32459" s="3"/>
      <c r="I32459" s="3"/>
      <c r="J32459" s="3"/>
      <c r="K32459" s="3"/>
      <c r="L32459" s="3"/>
      <c r="M32459" s="3"/>
      <c r="N32459" s="3"/>
    </row>
    <row r="32460">
      <c r="A32460" s="3"/>
      <c r="B32460" s="3"/>
      <c r="C32460" s="3"/>
      <c r="D32460" s="3"/>
      <c r="E32460" s="3"/>
      <c r="F32460" s="3"/>
      <c r="G32460" s="3"/>
      <c r="H32460" s="3"/>
      <c r="I32460" s="3"/>
      <c r="J32460" s="3"/>
      <c r="K32460" s="3"/>
      <c r="L32460" s="3"/>
      <c r="M32460" s="3"/>
      <c r="N32460" s="3"/>
    </row>
    <row r="32461">
      <c r="A32461" s="3"/>
      <c r="B32461" s="3"/>
      <c r="C32461" s="3"/>
      <c r="D32461" s="3"/>
      <c r="E32461" s="3"/>
      <c r="F32461" s="3"/>
      <c r="G32461" s="3"/>
      <c r="H32461" s="3"/>
      <c r="I32461" s="3"/>
      <c r="J32461" s="3"/>
      <c r="K32461" s="3"/>
      <c r="L32461" s="3"/>
      <c r="M32461" s="3"/>
      <c r="N32461" s="3"/>
    </row>
    <row r="32462">
      <c r="A32462" s="3"/>
      <c r="B32462" s="3"/>
      <c r="C32462" s="3"/>
      <c r="D32462" s="3"/>
      <c r="E32462" s="3"/>
      <c r="F32462" s="3"/>
      <c r="G32462" s="3"/>
      <c r="H32462" s="3"/>
      <c r="I32462" s="3"/>
      <c r="J32462" s="3"/>
      <c r="K32462" s="3"/>
      <c r="L32462" s="3"/>
      <c r="M32462" s="3"/>
      <c r="N32462" s="3"/>
    </row>
    <row r="32463">
      <c r="A32463" s="3"/>
      <c r="B32463" s="3"/>
      <c r="C32463" s="3"/>
      <c r="D32463" s="3"/>
      <c r="E32463" s="3"/>
      <c r="F32463" s="3"/>
      <c r="G32463" s="3"/>
      <c r="H32463" s="3"/>
      <c r="I32463" s="3"/>
      <c r="J32463" s="3"/>
      <c r="K32463" s="3"/>
      <c r="L32463" s="3"/>
      <c r="M32463" s="3"/>
      <c r="N32463" s="3"/>
    </row>
    <row r="32464">
      <c r="A32464" s="3"/>
      <c r="B32464" s="3"/>
      <c r="C32464" s="3"/>
      <c r="D32464" s="3"/>
      <c r="E32464" s="3"/>
      <c r="F32464" s="3"/>
      <c r="G32464" s="3"/>
      <c r="H32464" s="3"/>
      <c r="I32464" s="3"/>
      <c r="J32464" s="3"/>
      <c r="K32464" s="3"/>
      <c r="L32464" s="3"/>
      <c r="M32464" s="3"/>
      <c r="N32464" s="3"/>
    </row>
    <row r="32465">
      <c r="A32465" s="3"/>
      <c r="B32465" s="3"/>
      <c r="C32465" s="3"/>
      <c r="D32465" s="3"/>
      <c r="E32465" s="3"/>
      <c r="F32465" s="3"/>
      <c r="G32465" s="3"/>
      <c r="H32465" s="3"/>
      <c r="I32465" s="3"/>
      <c r="J32465" s="3"/>
      <c r="K32465" s="3"/>
      <c r="L32465" s="3"/>
      <c r="M32465" s="3"/>
      <c r="N32465" s="3"/>
    </row>
    <row r="32466">
      <c r="A32466" s="3"/>
      <c r="B32466" s="3"/>
      <c r="C32466" s="3"/>
      <c r="D32466" s="3"/>
      <c r="E32466" s="3"/>
      <c r="F32466" s="3"/>
      <c r="G32466" s="3"/>
      <c r="H32466" s="3"/>
      <c r="I32466" s="3"/>
      <c r="J32466" s="3"/>
      <c r="K32466" s="3"/>
      <c r="L32466" s="3"/>
      <c r="M32466" s="3"/>
      <c r="N32466" s="3"/>
    </row>
    <row r="32467">
      <c r="A32467" s="3"/>
      <c r="B32467" s="3"/>
      <c r="C32467" s="3"/>
      <c r="D32467" s="3"/>
      <c r="E32467" s="3"/>
      <c r="F32467" s="3"/>
      <c r="G32467" s="3"/>
      <c r="H32467" s="3"/>
      <c r="I32467" s="3"/>
      <c r="J32467" s="3"/>
      <c r="K32467" s="3"/>
      <c r="L32467" s="3"/>
      <c r="M32467" s="3"/>
      <c r="N32467" s="3"/>
    </row>
    <row r="32468">
      <c r="A32468" s="3"/>
      <c r="B32468" s="3"/>
      <c r="C32468" s="3"/>
      <c r="D32468" s="3"/>
      <c r="E32468" s="3"/>
      <c r="F32468" s="3"/>
      <c r="G32468" s="3"/>
      <c r="H32468" s="3"/>
      <c r="I32468" s="3"/>
      <c r="J32468" s="3"/>
      <c r="K32468" s="3"/>
      <c r="L32468" s="3"/>
      <c r="M32468" s="3"/>
      <c r="N32468" s="3"/>
    </row>
    <row r="32469">
      <c r="A32469" s="3"/>
      <c r="B32469" s="3"/>
      <c r="C32469" s="3"/>
      <c r="D32469" s="3"/>
      <c r="E32469" s="3"/>
      <c r="F32469" s="3"/>
      <c r="G32469" s="3"/>
      <c r="H32469" s="3"/>
      <c r="I32469" s="3"/>
      <c r="J32469" s="3"/>
      <c r="K32469" s="3"/>
      <c r="L32469" s="3"/>
      <c r="M32469" s="3"/>
      <c r="N32469" s="3"/>
    </row>
    <row r="32470">
      <c r="A32470" s="3"/>
      <c r="B32470" s="3"/>
      <c r="C32470" s="3"/>
      <c r="D32470" s="3"/>
      <c r="E32470" s="3"/>
      <c r="F32470" s="3"/>
      <c r="G32470" s="3"/>
      <c r="H32470" s="3"/>
      <c r="I32470" s="3"/>
      <c r="J32470" s="3"/>
      <c r="K32470" s="3"/>
      <c r="L32470" s="3"/>
      <c r="M32470" s="3"/>
      <c r="N32470" s="3"/>
    </row>
    <row r="32471">
      <c r="A32471" s="3"/>
      <c r="B32471" s="3"/>
      <c r="C32471" s="3"/>
      <c r="D32471" s="3"/>
      <c r="E32471" s="3"/>
      <c r="F32471" s="3"/>
      <c r="G32471" s="3"/>
      <c r="H32471" s="3"/>
      <c r="I32471" s="3"/>
      <c r="J32471" s="3"/>
      <c r="K32471" s="3"/>
      <c r="L32471" s="3"/>
      <c r="M32471" s="3"/>
      <c r="N32471" s="3"/>
    </row>
    <row r="32472">
      <c r="A32472" s="3"/>
      <c r="B32472" s="3"/>
      <c r="C32472" s="3"/>
      <c r="D32472" s="3"/>
      <c r="E32472" s="3"/>
      <c r="F32472" s="3"/>
      <c r="G32472" s="3"/>
      <c r="H32472" s="3"/>
      <c r="I32472" s="3"/>
      <c r="J32472" s="3"/>
      <c r="K32472" s="3"/>
      <c r="L32472" s="3"/>
      <c r="M32472" s="3"/>
      <c r="N32472" s="3"/>
    </row>
    <row r="32473">
      <c r="A32473" s="3"/>
      <c r="B32473" s="3"/>
      <c r="C32473" s="3"/>
      <c r="D32473" s="3"/>
      <c r="E32473" s="3"/>
      <c r="F32473" s="3"/>
      <c r="G32473" s="3"/>
      <c r="H32473" s="3"/>
      <c r="I32473" s="3"/>
      <c r="J32473" s="3"/>
      <c r="K32473" s="3"/>
      <c r="L32473" s="3"/>
      <c r="M32473" s="3"/>
      <c r="N32473" s="3"/>
    </row>
    <row r="32474">
      <c r="A32474" s="3"/>
      <c r="B32474" s="3"/>
      <c r="C32474" s="3"/>
      <c r="D32474" s="3"/>
      <c r="E32474" s="3"/>
      <c r="F32474" s="3"/>
      <c r="G32474" s="3"/>
      <c r="H32474" s="3"/>
      <c r="I32474" s="3"/>
      <c r="J32474" s="3"/>
      <c r="K32474" s="3"/>
      <c r="L32474" s="3"/>
      <c r="M32474" s="3"/>
      <c r="N32474" s="3"/>
    </row>
    <row r="32475">
      <c r="A32475" s="3"/>
      <c r="B32475" s="3"/>
      <c r="C32475" s="3"/>
      <c r="D32475" s="3"/>
      <c r="E32475" s="3"/>
      <c r="F32475" s="3"/>
      <c r="G32475" s="3"/>
      <c r="H32475" s="3"/>
      <c r="I32475" s="3"/>
      <c r="J32475" s="3"/>
      <c r="K32475" s="3"/>
      <c r="L32475" s="3"/>
      <c r="M32475" s="3"/>
      <c r="N32475" s="3"/>
    </row>
    <row r="32476">
      <c r="A32476" s="3"/>
      <c r="B32476" s="3"/>
      <c r="C32476" s="3"/>
      <c r="D32476" s="3"/>
      <c r="E32476" s="3"/>
      <c r="F32476" s="3"/>
      <c r="G32476" s="3"/>
      <c r="H32476" s="3"/>
      <c r="I32476" s="3"/>
      <c r="J32476" s="3"/>
      <c r="K32476" s="3"/>
      <c r="L32476" s="3"/>
      <c r="M32476" s="3"/>
      <c r="N32476" s="3"/>
    </row>
    <row r="32477">
      <c r="A32477" s="3"/>
      <c r="B32477" s="3"/>
      <c r="C32477" s="3"/>
      <c r="D32477" s="3"/>
      <c r="E32477" s="3"/>
      <c r="F32477" s="3"/>
      <c r="G32477" s="3"/>
      <c r="H32477" s="3"/>
      <c r="I32477" s="3"/>
      <c r="J32477" s="3"/>
      <c r="K32477" s="3"/>
      <c r="L32477" s="3"/>
      <c r="M32477" s="3"/>
      <c r="N32477" s="3"/>
    </row>
    <row r="32478">
      <c r="A32478" s="3"/>
      <c r="B32478" s="3"/>
      <c r="C32478" s="3"/>
      <c r="D32478" s="3"/>
      <c r="E32478" s="3"/>
      <c r="F32478" s="3"/>
      <c r="G32478" s="3"/>
      <c r="H32478" s="3"/>
      <c r="I32478" s="3"/>
      <c r="J32478" s="3"/>
      <c r="K32478" s="3"/>
      <c r="L32478" s="3"/>
      <c r="M32478" s="3"/>
      <c r="N32478" s="3"/>
    </row>
    <row r="32479">
      <c r="A32479" s="3"/>
      <c r="B32479" s="3"/>
      <c r="C32479" s="3"/>
      <c r="D32479" s="3"/>
      <c r="E32479" s="3"/>
      <c r="F32479" s="3"/>
      <c r="G32479" s="3"/>
      <c r="H32479" s="3"/>
      <c r="I32479" s="3"/>
      <c r="J32479" s="3"/>
      <c r="K32479" s="3"/>
      <c r="L32479" s="3"/>
      <c r="M32479" s="3"/>
      <c r="N32479" s="3"/>
    </row>
    <row r="32480">
      <c r="A32480" s="3"/>
      <c r="B32480" s="3"/>
      <c r="C32480" s="3"/>
      <c r="D32480" s="3"/>
      <c r="E32480" s="3"/>
      <c r="F32480" s="3"/>
      <c r="G32480" s="3"/>
      <c r="H32480" s="3"/>
      <c r="I32480" s="3"/>
      <c r="J32480" s="3"/>
      <c r="K32480" s="3"/>
      <c r="L32480" s="3"/>
      <c r="M32480" s="3"/>
      <c r="N32480" s="3"/>
    </row>
    <row r="32481">
      <c r="A32481" s="3"/>
      <c r="B32481" s="3"/>
      <c r="C32481" s="3"/>
      <c r="D32481" s="3"/>
      <c r="E32481" s="3"/>
      <c r="F32481" s="3"/>
      <c r="G32481" s="3"/>
      <c r="H32481" s="3"/>
      <c r="I32481" s="3"/>
      <c r="J32481" s="3"/>
      <c r="K32481" s="3"/>
      <c r="L32481" s="3"/>
      <c r="M32481" s="3"/>
      <c r="N32481" s="3"/>
    </row>
    <row r="32482">
      <c r="A32482" s="3"/>
      <c r="B32482" s="3"/>
      <c r="C32482" s="3"/>
      <c r="D32482" s="3"/>
      <c r="E32482" s="3"/>
      <c r="F32482" s="3"/>
      <c r="G32482" s="3"/>
      <c r="H32482" s="3"/>
      <c r="I32482" s="3"/>
      <c r="J32482" s="3"/>
      <c r="K32482" s="3"/>
      <c r="L32482" s="3"/>
      <c r="M32482" s="3"/>
      <c r="N32482" s="3"/>
    </row>
    <row r="32483">
      <c r="A32483" s="3"/>
      <c r="B32483" s="3"/>
      <c r="C32483" s="3"/>
      <c r="D32483" s="3"/>
      <c r="E32483" s="3"/>
      <c r="F32483" s="3"/>
      <c r="G32483" s="3"/>
      <c r="H32483" s="3"/>
      <c r="I32483" s="3"/>
      <c r="J32483" s="3"/>
      <c r="K32483" s="3"/>
      <c r="L32483" s="3"/>
      <c r="M32483" s="3"/>
      <c r="N32483" s="3"/>
    </row>
    <row r="32484">
      <c r="A32484" s="3"/>
      <c r="B32484" s="3"/>
      <c r="C32484" s="3"/>
      <c r="D32484" s="3"/>
      <c r="E32484" s="3"/>
      <c r="F32484" s="3"/>
      <c r="G32484" s="3"/>
      <c r="H32484" s="3"/>
      <c r="I32484" s="3"/>
      <c r="J32484" s="3"/>
      <c r="K32484" s="3"/>
      <c r="L32484" s="3"/>
      <c r="M32484" s="3"/>
      <c r="N32484" s="3"/>
    </row>
    <row r="32485">
      <c r="A32485" s="3"/>
      <c r="B32485" s="3"/>
      <c r="C32485" s="3"/>
      <c r="D32485" s="3"/>
      <c r="E32485" s="3"/>
      <c r="F32485" s="3"/>
      <c r="G32485" s="3"/>
      <c r="H32485" s="3"/>
      <c r="I32485" s="3"/>
      <c r="J32485" s="3"/>
      <c r="K32485" s="3"/>
      <c r="L32485" s="3"/>
      <c r="M32485" s="3"/>
      <c r="N32485" s="3"/>
    </row>
    <row r="32486">
      <c r="A32486" s="3"/>
      <c r="B32486" s="3"/>
      <c r="C32486" s="3"/>
      <c r="D32486" s="3"/>
      <c r="E32486" s="3"/>
      <c r="F32486" s="3"/>
      <c r="G32486" s="3"/>
      <c r="H32486" s="3"/>
      <c r="I32486" s="3"/>
      <c r="J32486" s="3"/>
      <c r="K32486" s="3"/>
      <c r="L32486" s="3"/>
      <c r="M32486" s="3"/>
      <c r="N32486" s="3"/>
    </row>
    <row r="32487">
      <c r="A32487" s="3"/>
      <c r="B32487" s="3"/>
      <c r="C32487" s="3"/>
      <c r="D32487" s="3"/>
      <c r="E32487" s="3"/>
      <c r="F32487" s="3"/>
      <c r="G32487" s="3"/>
      <c r="H32487" s="3"/>
      <c r="I32487" s="3"/>
      <c r="J32487" s="3"/>
      <c r="K32487" s="3"/>
      <c r="L32487" s="3"/>
      <c r="M32487" s="3"/>
      <c r="N32487" s="3"/>
    </row>
    <row r="32488">
      <c r="A32488" s="3"/>
      <c r="B32488" s="3"/>
      <c r="C32488" s="3"/>
      <c r="D32488" s="3"/>
      <c r="E32488" s="3"/>
      <c r="F32488" s="3"/>
      <c r="G32488" s="3"/>
      <c r="H32488" s="3"/>
      <c r="I32488" s="3"/>
      <c r="J32488" s="3"/>
      <c r="K32488" s="3"/>
      <c r="L32488" s="3"/>
      <c r="M32488" s="3"/>
      <c r="N32488" s="3"/>
    </row>
    <row r="32489">
      <c r="A32489" s="3"/>
      <c r="B32489" s="3"/>
      <c r="C32489" s="3"/>
      <c r="D32489" s="3"/>
      <c r="E32489" s="3"/>
      <c r="F32489" s="3"/>
      <c r="G32489" s="3"/>
      <c r="H32489" s="3"/>
      <c r="I32489" s="3"/>
      <c r="J32489" s="3"/>
      <c r="K32489" s="3"/>
      <c r="L32489" s="3"/>
      <c r="M32489" s="3"/>
      <c r="N32489" s="3"/>
    </row>
    <row r="32490">
      <c r="A32490" s="3"/>
      <c r="B32490" s="3"/>
      <c r="C32490" s="3"/>
      <c r="D32490" s="3"/>
      <c r="E32490" s="3"/>
      <c r="F32490" s="3"/>
      <c r="G32490" s="3"/>
      <c r="H32490" s="3"/>
      <c r="I32490" s="3"/>
      <c r="J32490" s="3"/>
      <c r="K32490" s="3"/>
      <c r="L32490" s="3"/>
      <c r="M32490" s="3"/>
      <c r="N32490" s="3"/>
    </row>
    <row r="32491">
      <c r="A32491" s="3"/>
      <c r="B32491" s="3"/>
      <c r="C32491" s="3"/>
      <c r="D32491" s="3"/>
      <c r="E32491" s="3"/>
      <c r="F32491" s="3"/>
      <c r="G32491" s="3"/>
      <c r="H32491" s="3"/>
      <c r="I32491" s="3"/>
      <c r="J32491" s="3"/>
      <c r="K32491" s="3"/>
      <c r="L32491" s="3"/>
      <c r="M32491" s="3"/>
      <c r="N32491" s="3"/>
    </row>
    <row r="32492">
      <c r="A32492" s="3"/>
      <c r="B32492" s="3"/>
      <c r="C32492" s="3"/>
      <c r="D32492" s="3"/>
      <c r="E32492" s="3"/>
      <c r="F32492" s="3"/>
      <c r="G32492" s="3"/>
      <c r="H32492" s="3"/>
      <c r="I32492" s="3"/>
      <c r="J32492" s="3"/>
      <c r="K32492" s="3"/>
      <c r="L32492" s="3"/>
      <c r="M32492" s="3"/>
      <c r="N32492" s="3"/>
    </row>
    <row r="32493">
      <c r="A32493" s="3"/>
      <c r="B32493" s="3"/>
      <c r="C32493" s="3"/>
      <c r="D32493" s="3"/>
      <c r="E32493" s="3"/>
      <c r="F32493" s="3"/>
      <c r="G32493" s="3"/>
      <c r="H32493" s="3"/>
      <c r="I32493" s="3"/>
      <c r="J32493" s="3"/>
      <c r="K32493" s="3"/>
      <c r="L32493" s="3"/>
      <c r="M32493" s="3"/>
      <c r="N32493" s="3"/>
    </row>
    <row r="32494">
      <c r="A32494" s="3"/>
      <c r="B32494" s="3"/>
      <c r="C32494" s="3"/>
      <c r="D32494" s="3"/>
      <c r="E32494" s="3"/>
      <c r="F32494" s="3"/>
      <c r="G32494" s="3"/>
      <c r="H32494" s="3"/>
      <c r="I32494" s="3"/>
      <c r="J32494" s="3"/>
      <c r="K32494" s="3"/>
      <c r="L32494" s="3"/>
      <c r="M32494" s="3"/>
      <c r="N32494" s="3"/>
    </row>
    <row r="32495">
      <c r="A32495" s="3"/>
      <c r="B32495" s="3"/>
      <c r="C32495" s="3"/>
      <c r="D32495" s="3"/>
      <c r="E32495" s="3"/>
      <c r="F32495" s="3"/>
      <c r="G32495" s="3"/>
      <c r="H32495" s="3"/>
      <c r="I32495" s="3"/>
      <c r="J32495" s="3"/>
      <c r="K32495" s="3"/>
      <c r="L32495" s="3"/>
      <c r="M32495" s="3"/>
      <c r="N32495" s="3"/>
    </row>
    <row r="32496">
      <c r="A32496" s="3"/>
      <c r="B32496" s="3"/>
      <c r="C32496" s="3"/>
      <c r="D32496" s="3"/>
      <c r="E32496" s="3"/>
      <c r="F32496" s="3"/>
      <c r="G32496" s="3"/>
      <c r="H32496" s="3"/>
      <c r="I32496" s="3"/>
      <c r="J32496" s="3"/>
      <c r="K32496" s="3"/>
      <c r="L32496" s="3"/>
      <c r="M32496" s="3"/>
      <c r="N32496" s="3"/>
    </row>
    <row r="32497">
      <c r="A32497" s="3"/>
      <c r="B32497" s="3"/>
      <c r="C32497" s="3"/>
      <c r="D32497" s="3"/>
      <c r="E32497" s="3"/>
      <c r="F32497" s="3"/>
      <c r="G32497" s="3"/>
      <c r="H32497" s="3"/>
      <c r="I32497" s="3"/>
      <c r="J32497" s="3"/>
      <c r="K32497" s="3"/>
      <c r="L32497" s="3"/>
      <c r="M32497" s="3"/>
      <c r="N32497" s="3"/>
    </row>
    <row r="32498">
      <c r="A32498" s="3"/>
      <c r="B32498" s="3"/>
      <c r="C32498" s="3"/>
      <c r="D32498" s="3"/>
      <c r="E32498" s="3"/>
      <c r="F32498" s="3"/>
      <c r="G32498" s="3"/>
      <c r="H32498" s="3"/>
      <c r="I32498" s="3"/>
      <c r="J32498" s="3"/>
      <c r="K32498" s="3"/>
      <c r="L32498" s="3"/>
      <c r="M32498" s="3"/>
      <c r="N32498" s="3"/>
    </row>
    <row r="32499">
      <c r="A32499" s="3"/>
      <c r="B32499" s="3"/>
      <c r="C32499" s="3"/>
      <c r="D32499" s="3"/>
      <c r="E32499" s="3"/>
      <c r="F32499" s="3"/>
      <c r="G32499" s="3"/>
      <c r="H32499" s="3"/>
      <c r="I32499" s="3"/>
      <c r="J32499" s="3"/>
      <c r="K32499" s="3"/>
      <c r="L32499" s="3"/>
      <c r="M32499" s="3"/>
      <c r="N32499" s="3"/>
    </row>
    <row r="32500">
      <c r="A32500" s="3"/>
      <c r="B32500" s="3"/>
      <c r="C32500" s="3"/>
      <c r="D32500" s="3"/>
      <c r="E32500" s="3"/>
      <c r="F32500" s="3"/>
      <c r="G32500" s="3"/>
      <c r="H32500" s="3"/>
      <c r="I32500" s="3"/>
      <c r="J32500" s="3"/>
      <c r="K32500" s="3"/>
      <c r="L32500" s="3"/>
      <c r="M32500" s="3"/>
      <c r="N32500" s="3"/>
    </row>
    <row r="32501">
      <c r="A32501" s="3"/>
      <c r="B32501" s="3"/>
      <c r="C32501" s="3"/>
      <c r="D32501" s="3"/>
      <c r="E32501" s="3"/>
      <c r="F32501" s="3"/>
      <c r="G32501" s="3"/>
      <c r="H32501" s="3"/>
      <c r="I32501" s="3"/>
      <c r="J32501" s="3"/>
      <c r="K32501" s="3"/>
      <c r="L32501" s="3"/>
      <c r="M32501" s="3"/>
      <c r="N32501" s="3"/>
    </row>
    <row r="32502">
      <c r="A32502" s="3"/>
      <c r="B32502" s="3"/>
      <c r="C32502" s="3"/>
      <c r="D32502" s="3"/>
      <c r="E32502" s="3"/>
      <c r="F32502" s="3"/>
      <c r="G32502" s="3"/>
      <c r="H32502" s="3"/>
      <c r="I32502" s="3"/>
      <c r="J32502" s="3"/>
      <c r="K32502" s="3"/>
      <c r="L32502" s="3"/>
      <c r="M32502" s="3"/>
      <c r="N32502" s="3"/>
    </row>
    <row r="32503">
      <c r="A32503" s="3"/>
      <c r="B32503" s="3"/>
      <c r="C32503" s="3"/>
      <c r="D32503" s="3"/>
      <c r="E32503" s="3"/>
      <c r="F32503" s="3"/>
      <c r="G32503" s="3"/>
      <c r="H32503" s="3"/>
      <c r="I32503" s="3"/>
      <c r="J32503" s="3"/>
      <c r="K32503" s="3"/>
      <c r="L32503" s="3"/>
      <c r="M32503" s="3"/>
      <c r="N32503" s="3"/>
    </row>
    <row r="32504">
      <c r="A32504" s="3"/>
      <c r="B32504" s="3"/>
      <c r="C32504" s="3"/>
      <c r="D32504" s="3"/>
      <c r="E32504" s="3"/>
      <c r="F32504" s="3"/>
      <c r="G32504" s="3"/>
      <c r="H32504" s="3"/>
      <c r="I32504" s="3"/>
      <c r="J32504" s="3"/>
      <c r="K32504" s="3"/>
      <c r="L32504" s="3"/>
      <c r="M32504" s="3"/>
      <c r="N32504" s="3"/>
    </row>
    <row r="32505">
      <c r="A32505" s="3"/>
      <c r="B32505" s="3"/>
      <c r="C32505" s="3"/>
      <c r="D32505" s="3"/>
      <c r="E32505" s="3"/>
      <c r="F32505" s="3"/>
      <c r="G32505" s="3"/>
      <c r="H32505" s="3"/>
      <c r="I32505" s="3"/>
      <c r="J32505" s="3"/>
      <c r="K32505" s="3"/>
      <c r="L32505" s="3"/>
      <c r="M32505" s="3"/>
      <c r="N32505" s="3"/>
    </row>
    <row r="32506">
      <c r="A32506" s="3"/>
      <c r="B32506" s="3"/>
      <c r="C32506" s="3"/>
      <c r="D32506" s="3"/>
      <c r="E32506" s="3"/>
      <c r="F32506" s="3"/>
      <c r="G32506" s="3"/>
      <c r="H32506" s="3"/>
      <c r="I32506" s="3"/>
      <c r="J32506" s="3"/>
      <c r="K32506" s="3"/>
      <c r="L32506" s="3"/>
      <c r="M32506" s="3"/>
      <c r="N32506" s="3"/>
    </row>
    <row r="32507">
      <c r="A32507" s="3"/>
      <c r="B32507" s="3"/>
      <c r="C32507" s="3"/>
      <c r="D32507" s="3"/>
      <c r="E32507" s="3"/>
      <c r="F32507" s="3"/>
      <c r="G32507" s="3"/>
      <c r="H32507" s="3"/>
      <c r="I32507" s="3"/>
      <c r="J32507" s="3"/>
      <c r="K32507" s="3"/>
      <c r="L32507" s="3"/>
      <c r="M32507" s="3"/>
      <c r="N32507" s="3"/>
    </row>
    <row r="32508">
      <c r="A32508" s="3"/>
      <c r="B32508" s="3"/>
      <c r="C32508" s="3"/>
      <c r="D32508" s="3"/>
      <c r="E32508" s="3"/>
      <c r="F32508" s="3"/>
      <c r="G32508" s="3"/>
      <c r="H32508" s="3"/>
      <c r="I32508" s="3"/>
      <c r="J32508" s="3"/>
      <c r="K32508" s="3"/>
      <c r="L32508" s="3"/>
      <c r="M32508" s="3"/>
      <c r="N32508" s="3"/>
    </row>
    <row r="32509">
      <c r="A32509" s="3"/>
      <c r="B32509" s="3"/>
      <c r="C32509" s="3"/>
      <c r="D32509" s="3"/>
      <c r="E32509" s="3"/>
      <c r="F32509" s="3"/>
      <c r="G32509" s="3"/>
      <c r="H32509" s="3"/>
      <c r="I32509" s="3"/>
      <c r="J32509" s="3"/>
      <c r="K32509" s="3"/>
      <c r="L32509" s="3"/>
      <c r="M32509" s="3"/>
      <c r="N32509" s="3"/>
    </row>
    <row r="32510">
      <c r="A32510" s="3"/>
      <c r="B32510" s="3"/>
      <c r="C32510" s="3"/>
      <c r="D32510" s="3"/>
      <c r="E32510" s="3"/>
      <c r="F32510" s="3"/>
      <c r="G32510" s="3"/>
      <c r="H32510" s="3"/>
      <c r="I32510" s="3"/>
      <c r="J32510" s="3"/>
      <c r="K32510" s="3"/>
      <c r="L32510" s="3"/>
      <c r="M32510" s="3"/>
      <c r="N32510" s="3"/>
    </row>
    <row r="32511">
      <c r="A32511" s="3"/>
      <c r="B32511" s="3"/>
      <c r="C32511" s="3"/>
      <c r="D32511" s="3"/>
      <c r="E32511" s="3"/>
      <c r="F32511" s="3"/>
      <c r="G32511" s="3"/>
      <c r="H32511" s="3"/>
      <c r="I32511" s="3"/>
      <c r="J32511" s="3"/>
      <c r="K32511" s="3"/>
      <c r="L32511" s="3"/>
      <c r="M32511" s="3"/>
      <c r="N32511" s="3"/>
    </row>
    <row r="32512">
      <c r="A32512" s="3"/>
      <c r="B32512" s="3"/>
      <c r="C32512" s="3"/>
      <c r="D32512" s="3"/>
      <c r="E32512" s="3"/>
      <c r="F32512" s="3"/>
      <c r="G32512" s="3"/>
      <c r="H32512" s="3"/>
      <c r="I32512" s="3"/>
      <c r="J32512" s="3"/>
      <c r="K32512" s="3"/>
      <c r="L32512" s="3"/>
      <c r="M32512" s="3"/>
      <c r="N32512" s="3"/>
    </row>
    <row r="32513">
      <c r="A32513" s="3"/>
      <c r="B32513" s="3"/>
      <c r="C32513" s="3"/>
      <c r="D32513" s="3"/>
      <c r="E32513" s="3"/>
      <c r="F32513" s="3"/>
      <c r="G32513" s="3"/>
      <c r="H32513" s="3"/>
      <c r="I32513" s="3"/>
      <c r="J32513" s="3"/>
      <c r="K32513" s="3"/>
      <c r="L32513" s="3"/>
      <c r="M32513" s="3"/>
      <c r="N32513" s="3"/>
    </row>
    <row r="32514">
      <c r="A32514" s="3"/>
      <c r="B32514" s="3"/>
      <c r="C32514" s="3"/>
      <c r="D32514" s="3"/>
      <c r="E32514" s="3"/>
      <c r="F32514" s="3"/>
      <c r="G32514" s="3"/>
      <c r="H32514" s="3"/>
      <c r="I32514" s="3"/>
      <c r="J32514" s="3"/>
      <c r="K32514" s="3"/>
      <c r="L32514" s="3"/>
      <c r="M32514" s="3"/>
      <c r="N32514" s="3"/>
    </row>
    <row r="32515">
      <c r="A32515" s="3"/>
      <c r="B32515" s="3"/>
      <c r="C32515" s="3"/>
      <c r="D32515" s="3"/>
      <c r="E32515" s="3"/>
      <c r="F32515" s="3"/>
      <c r="G32515" s="3"/>
      <c r="H32515" s="3"/>
      <c r="I32515" s="3"/>
      <c r="J32515" s="3"/>
      <c r="K32515" s="3"/>
      <c r="L32515" s="3"/>
      <c r="M32515" s="3"/>
      <c r="N32515" s="3"/>
    </row>
    <row r="32516">
      <c r="A32516" s="3"/>
      <c r="B32516" s="3"/>
      <c r="C32516" s="3"/>
      <c r="D32516" s="3"/>
      <c r="E32516" s="3"/>
      <c r="F32516" s="3"/>
      <c r="G32516" s="3"/>
      <c r="H32516" s="3"/>
      <c r="I32516" s="3"/>
      <c r="J32516" s="3"/>
      <c r="K32516" s="3"/>
      <c r="L32516" s="3"/>
      <c r="M32516" s="3"/>
      <c r="N32516" s="3"/>
    </row>
    <row r="32517">
      <c r="A32517" s="3"/>
      <c r="B32517" s="3"/>
      <c r="C32517" s="3"/>
      <c r="D32517" s="3"/>
      <c r="E32517" s="3"/>
      <c r="F32517" s="3"/>
      <c r="G32517" s="3"/>
      <c r="H32517" s="3"/>
      <c r="I32517" s="3"/>
      <c r="J32517" s="3"/>
      <c r="K32517" s="3"/>
      <c r="L32517" s="3"/>
      <c r="M32517" s="3"/>
      <c r="N32517" s="3"/>
    </row>
    <row r="32518">
      <c r="A32518" s="3"/>
      <c r="B32518" s="3"/>
      <c r="C32518" s="3"/>
      <c r="D32518" s="3"/>
      <c r="E32518" s="3"/>
      <c r="F32518" s="3"/>
      <c r="G32518" s="3"/>
      <c r="H32518" s="3"/>
      <c r="I32518" s="3"/>
      <c r="J32518" s="3"/>
      <c r="K32518" s="3"/>
      <c r="L32518" s="3"/>
      <c r="M32518" s="3"/>
      <c r="N32518" s="3"/>
    </row>
    <row r="32519">
      <c r="A32519" s="3"/>
      <c r="B32519" s="3"/>
      <c r="C32519" s="3"/>
      <c r="D32519" s="3"/>
      <c r="E32519" s="3"/>
      <c r="F32519" s="3"/>
      <c r="G32519" s="3"/>
      <c r="H32519" s="3"/>
      <c r="I32519" s="3"/>
      <c r="J32519" s="3"/>
      <c r="K32519" s="3"/>
      <c r="L32519" s="3"/>
      <c r="M32519" s="3"/>
      <c r="N32519" s="3"/>
    </row>
    <row r="32520">
      <c r="A32520" s="3"/>
      <c r="B32520" s="3"/>
      <c r="C32520" s="3"/>
      <c r="D32520" s="3"/>
      <c r="E32520" s="3"/>
      <c r="F32520" s="3"/>
      <c r="G32520" s="3"/>
      <c r="H32520" s="3"/>
      <c r="I32520" s="3"/>
      <c r="J32520" s="3"/>
      <c r="K32520" s="3"/>
      <c r="L32520" s="3"/>
      <c r="M32520" s="3"/>
      <c r="N32520" s="3"/>
    </row>
    <row r="32521">
      <c r="A32521" s="3"/>
      <c r="B32521" s="3"/>
      <c r="C32521" s="3"/>
      <c r="D32521" s="3"/>
      <c r="E32521" s="3"/>
      <c r="F32521" s="3"/>
      <c r="G32521" s="3"/>
      <c r="H32521" s="3"/>
      <c r="I32521" s="3"/>
      <c r="J32521" s="3"/>
      <c r="K32521" s="3"/>
      <c r="L32521" s="3"/>
      <c r="M32521" s="3"/>
      <c r="N32521" s="3"/>
    </row>
    <row r="32522">
      <c r="A32522" s="3"/>
      <c r="B32522" s="3"/>
      <c r="C32522" s="3"/>
      <c r="D32522" s="3"/>
      <c r="E32522" s="3"/>
      <c r="F32522" s="3"/>
      <c r="G32522" s="3"/>
      <c r="H32522" s="3"/>
      <c r="I32522" s="3"/>
      <c r="J32522" s="3"/>
      <c r="K32522" s="3"/>
      <c r="L32522" s="3"/>
      <c r="M32522" s="3"/>
      <c r="N32522" s="3"/>
    </row>
    <row r="32523">
      <c r="A32523" s="3"/>
      <c r="B32523" s="3"/>
      <c r="C32523" s="3"/>
      <c r="D32523" s="3"/>
      <c r="E32523" s="3"/>
      <c r="F32523" s="3"/>
      <c r="G32523" s="3"/>
      <c r="H32523" s="3"/>
      <c r="I32523" s="3"/>
      <c r="J32523" s="3"/>
      <c r="K32523" s="3"/>
      <c r="L32523" s="3"/>
      <c r="M32523" s="3"/>
      <c r="N32523" s="3"/>
    </row>
    <row r="32524">
      <c r="A32524" s="3"/>
      <c r="B32524" s="3"/>
      <c r="C32524" s="3"/>
      <c r="D32524" s="3"/>
      <c r="E32524" s="3"/>
      <c r="F32524" s="3"/>
      <c r="G32524" s="3"/>
      <c r="H32524" s="3"/>
      <c r="I32524" s="3"/>
      <c r="J32524" s="3"/>
      <c r="K32524" s="3"/>
      <c r="L32524" s="3"/>
      <c r="M32524" s="3"/>
      <c r="N32524" s="3"/>
    </row>
    <row r="32525">
      <c r="A32525" s="3"/>
      <c r="B32525" s="3"/>
      <c r="C32525" s="3"/>
      <c r="D32525" s="3"/>
      <c r="E32525" s="3"/>
      <c r="F32525" s="3"/>
      <c r="G32525" s="3"/>
      <c r="H32525" s="3"/>
      <c r="I32525" s="3"/>
      <c r="J32525" s="3"/>
      <c r="K32525" s="3"/>
      <c r="L32525" s="3"/>
      <c r="M32525" s="3"/>
      <c r="N32525" s="3"/>
    </row>
    <row r="32526">
      <c r="A32526" s="3"/>
      <c r="B32526" s="3"/>
      <c r="C32526" s="3"/>
      <c r="D32526" s="3"/>
      <c r="E32526" s="3"/>
      <c r="F32526" s="3"/>
      <c r="G32526" s="3"/>
      <c r="H32526" s="3"/>
      <c r="I32526" s="3"/>
      <c r="J32526" s="3"/>
      <c r="K32526" s="3"/>
      <c r="L32526" s="3"/>
      <c r="M32526" s="3"/>
      <c r="N32526" s="3"/>
    </row>
    <row r="32527">
      <c r="A32527" s="3"/>
      <c r="B32527" s="3"/>
      <c r="C32527" s="3"/>
      <c r="D32527" s="3"/>
      <c r="E32527" s="3"/>
      <c r="F32527" s="3"/>
      <c r="G32527" s="3"/>
      <c r="H32527" s="3"/>
      <c r="I32527" s="3"/>
      <c r="J32527" s="3"/>
      <c r="K32527" s="3"/>
      <c r="L32527" s="3"/>
      <c r="M32527" s="3"/>
      <c r="N32527" s="3"/>
    </row>
    <row r="32528">
      <c r="A32528" s="3"/>
      <c r="B32528" s="3"/>
      <c r="C32528" s="3"/>
      <c r="D32528" s="3"/>
      <c r="E32528" s="3"/>
      <c r="F32528" s="3"/>
      <c r="G32528" s="3"/>
      <c r="H32528" s="3"/>
      <c r="I32528" s="3"/>
      <c r="J32528" s="3"/>
      <c r="K32528" s="3"/>
      <c r="L32528" s="3"/>
      <c r="M32528" s="3"/>
      <c r="N32528" s="3"/>
    </row>
    <row r="32529">
      <c r="A32529" s="3"/>
      <c r="B32529" s="3"/>
      <c r="C32529" s="3"/>
      <c r="D32529" s="3"/>
      <c r="E32529" s="3"/>
      <c r="F32529" s="3"/>
      <c r="G32529" s="3"/>
      <c r="H32529" s="3"/>
      <c r="I32529" s="3"/>
      <c r="J32529" s="3"/>
      <c r="K32529" s="3"/>
      <c r="L32529" s="3"/>
      <c r="M32529" s="3"/>
      <c r="N32529" s="3"/>
    </row>
    <row r="32530">
      <c r="A32530" s="3"/>
      <c r="B32530" s="3"/>
      <c r="C32530" s="3"/>
      <c r="D32530" s="3"/>
      <c r="E32530" s="3"/>
      <c r="F32530" s="3"/>
      <c r="G32530" s="3"/>
      <c r="H32530" s="3"/>
      <c r="I32530" s="3"/>
      <c r="J32530" s="3"/>
      <c r="K32530" s="3"/>
      <c r="L32530" s="3"/>
      <c r="M32530" s="3"/>
      <c r="N32530" s="3"/>
    </row>
    <row r="32531">
      <c r="A32531" s="3"/>
      <c r="B32531" s="3"/>
      <c r="C32531" s="3"/>
      <c r="D32531" s="3"/>
      <c r="E32531" s="3"/>
      <c r="F32531" s="3"/>
      <c r="G32531" s="3"/>
      <c r="H32531" s="3"/>
      <c r="I32531" s="3"/>
      <c r="J32531" s="3"/>
      <c r="K32531" s="3"/>
      <c r="L32531" s="3"/>
      <c r="M32531" s="3"/>
      <c r="N32531" s="3"/>
    </row>
    <row r="32532">
      <c r="A32532" s="3"/>
      <c r="B32532" s="3"/>
      <c r="C32532" s="3"/>
      <c r="D32532" s="3"/>
      <c r="E32532" s="3"/>
      <c r="F32532" s="3"/>
      <c r="G32532" s="3"/>
      <c r="H32532" s="3"/>
      <c r="I32532" s="3"/>
      <c r="J32532" s="3"/>
      <c r="K32532" s="3"/>
      <c r="L32532" s="3"/>
      <c r="M32532" s="3"/>
      <c r="N32532" s="3"/>
    </row>
    <row r="32533">
      <c r="A32533" s="3"/>
      <c r="B32533" s="3"/>
      <c r="C32533" s="3"/>
      <c r="D32533" s="3"/>
      <c r="E32533" s="3"/>
      <c r="F32533" s="3"/>
      <c r="G32533" s="3"/>
      <c r="H32533" s="3"/>
      <c r="I32533" s="3"/>
      <c r="J32533" s="3"/>
      <c r="K32533" s="3"/>
      <c r="L32533" s="3"/>
      <c r="M32533" s="3"/>
      <c r="N32533" s="3"/>
    </row>
    <row r="32534">
      <c r="A32534" s="3"/>
      <c r="B32534" s="3"/>
      <c r="C32534" s="3"/>
      <c r="D32534" s="3"/>
      <c r="E32534" s="3"/>
      <c r="F32534" s="3"/>
      <c r="G32534" s="3"/>
      <c r="H32534" s="3"/>
      <c r="I32534" s="3"/>
      <c r="J32534" s="3"/>
      <c r="K32534" s="3"/>
      <c r="L32534" s="3"/>
      <c r="M32534" s="3"/>
      <c r="N32534" s="3"/>
    </row>
    <row r="32535">
      <c r="A32535" s="3"/>
      <c r="B32535" s="3"/>
      <c r="C32535" s="3"/>
      <c r="D32535" s="3"/>
      <c r="E32535" s="3"/>
      <c r="F32535" s="3"/>
      <c r="G32535" s="3"/>
      <c r="H32535" s="3"/>
      <c r="I32535" s="3"/>
      <c r="J32535" s="3"/>
      <c r="K32535" s="3"/>
      <c r="L32535" s="3"/>
      <c r="M32535" s="3"/>
      <c r="N32535" s="3"/>
    </row>
    <row r="32536">
      <c r="A32536" s="3"/>
      <c r="B32536" s="3"/>
      <c r="C32536" s="3"/>
      <c r="D32536" s="3"/>
      <c r="E32536" s="3"/>
      <c r="F32536" s="3"/>
      <c r="G32536" s="3"/>
      <c r="H32536" s="3"/>
      <c r="I32536" s="3"/>
      <c r="J32536" s="3"/>
      <c r="K32536" s="3"/>
      <c r="L32536" s="3"/>
      <c r="M32536" s="3"/>
      <c r="N32536" s="3"/>
    </row>
    <row r="32537">
      <c r="A32537" s="3"/>
      <c r="B32537" s="3"/>
      <c r="C32537" s="3"/>
      <c r="D32537" s="3"/>
      <c r="E32537" s="3"/>
      <c r="F32537" s="3"/>
      <c r="G32537" s="3"/>
      <c r="H32537" s="3"/>
      <c r="I32537" s="3"/>
      <c r="J32537" s="3"/>
      <c r="K32537" s="3"/>
      <c r="L32537" s="3"/>
      <c r="M32537" s="3"/>
      <c r="N32537" s="3"/>
    </row>
    <row r="32538">
      <c r="A32538" s="3"/>
      <c r="B32538" s="3"/>
      <c r="C32538" s="3"/>
      <c r="D32538" s="3"/>
      <c r="E32538" s="3"/>
      <c r="F32538" s="3"/>
      <c r="G32538" s="3"/>
      <c r="H32538" s="3"/>
      <c r="I32538" s="3"/>
      <c r="J32538" s="3"/>
      <c r="K32538" s="3"/>
      <c r="L32538" s="3"/>
      <c r="M32538" s="3"/>
      <c r="N32538" s="3"/>
    </row>
    <row r="32539">
      <c r="A32539" s="3"/>
      <c r="B32539" s="3"/>
      <c r="C32539" s="3"/>
      <c r="D32539" s="3"/>
      <c r="E32539" s="3"/>
      <c r="F32539" s="3"/>
      <c r="G32539" s="3"/>
      <c r="H32539" s="3"/>
      <c r="I32539" s="3"/>
      <c r="J32539" s="3"/>
      <c r="K32539" s="3"/>
      <c r="L32539" s="3"/>
      <c r="M32539" s="3"/>
      <c r="N32539" s="3"/>
    </row>
    <row r="32540">
      <c r="A32540" s="3"/>
      <c r="B32540" s="3"/>
      <c r="C32540" s="3"/>
      <c r="D32540" s="3"/>
      <c r="E32540" s="3"/>
      <c r="F32540" s="3"/>
      <c r="G32540" s="3"/>
      <c r="H32540" s="3"/>
      <c r="I32540" s="3"/>
      <c r="J32540" s="3"/>
      <c r="K32540" s="3"/>
      <c r="L32540" s="3"/>
      <c r="M32540" s="3"/>
      <c r="N32540" s="3"/>
    </row>
    <row r="32541">
      <c r="A32541" s="3"/>
      <c r="B32541" s="3"/>
      <c r="C32541" s="3"/>
      <c r="D32541" s="3"/>
      <c r="E32541" s="3"/>
      <c r="F32541" s="3"/>
      <c r="G32541" s="3"/>
      <c r="H32541" s="3"/>
      <c r="I32541" s="3"/>
      <c r="J32541" s="3"/>
      <c r="K32541" s="3"/>
      <c r="L32541" s="3"/>
      <c r="M32541" s="3"/>
      <c r="N32541" s="3"/>
    </row>
    <row r="32542">
      <c r="A32542" s="3"/>
      <c r="B32542" s="3"/>
      <c r="C32542" s="3"/>
      <c r="D32542" s="3"/>
      <c r="E32542" s="3"/>
      <c r="F32542" s="3"/>
      <c r="G32542" s="3"/>
      <c r="H32542" s="3"/>
      <c r="I32542" s="3"/>
      <c r="J32542" s="3"/>
      <c r="K32542" s="3"/>
      <c r="L32542" s="3"/>
      <c r="M32542" s="3"/>
      <c r="N32542" s="3"/>
    </row>
    <row r="32543">
      <c r="A32543" s="3"/>
      <c r="B32543" s="3"/>
      <c r="C32543" s="3"/>
      <c r="D32543" s="3"/>
      <c r="E32543" s="3"/>
      <c r="F32543" s="3"/>
      <c r="G32543" s="3"/>
      <c r="H32543" s="3"/>
      <c r="I32543" s="3"/>
      <c r="J32543" s="3"/>
      <c r="K32543" s="3"/>
      <c r="L32543" s="3"/>
      <c r="M32543" s="3"/>
      <c r="N32543" s="3"/>
    </row>
    <row r="32544">
      <c r="A32544" s="3"/>
      <c r="B32544" s="3"/>
      <c r="C32544" s="3"/>
      <c r="D32544" s="3"/>
      <c r="E32544" s="3"/>
      <c r="F32544" s="3"/>
      <c r="G32544" s="3"/>
      <c r="H32544" s="3"/>
      <c r="I32544" s="3"/>
      <c r="J32544" s="3"/>
      <c r="K32544" s="3"/>
      <c r="L32544" s="3"/>
      <c r="M32544" s="3"/>
      <c r="N32544" s="3"/>
    </row>
    <row r="32545">
      <c r="A32545" s="3"/>
      <c r="B32545" s="3"/>
      <c r="C32545" s="3"/>
      <c r="D32545" s="3"/>
      <c r="E32545" s="3"/>
      <c r="F32545" s="3"/>
      <c r="G32545" s="3"/>
      <c r="H32545" s="3"/>
      <c r="I32545" s="3"/>
      <c r="J32545" s="3"/>
      <c r="K32545" s="3"/>
      <c r="L32545" s="3"/>
      <c r="M32545" s="3"/>
      <c r="N32545" s="3"/>
    </row>
    <row r="32546">
      <c r="A32546" s="3"/>
      <c r="B32546" s="3"/>
      <c r="C32546" s="3"/>
      <c r="D32546" s="3"/>
      <c r="E32546" s="3"/>
      <c r="F32546" s="3"/>
      <c r="G32546" s="3"/>
      <c r="H32546" s="3"/>
      <c r="I32546" s="3"/>
      <c r="J32546" s="3"/>
      <c r="K32546" s="3"/>
      <c r="L32546" s="3"/>
      <c r="M32546" s="3"/>
      <c r="N32546" s="3"/>
    </row>
    <row r="32547">
      <c r="A32547" s="3"/>
      <c r="B32547" s="3"/>
      <c r="C32547" s="3"/>
      <c r="D32547" s="3"/>
      <c r="E32547" s="3"/>
      <c r="F32547" s="3"/>
      <c r="G32547" s="3"/>
      <c r="H32547" s="3"/>
      <c r="I32547" s="3"/>
      <c r="J32547" s="3"/>
      <c r="K32547" s="3"/>
      <c r="L32547" s="3"/>
      <c r="M32547" s="3"/>
      <c r="N32547" s="3"/>
    </row>
    <row r="32548">
      <c r="A32548" s="3"/>
      <c r="B32548" s="3"/>
      <c r="C32548" s="3"/>
      <c r="D32548" s="3"/>
      <c r="E32548" s="3"/>
      <c r="F32548" s="3"/>
      <c r="G32548" s="3"/>
      <c r="H32548" s="3"/>
      <c r="I32548" s="3"/>
      <c r="J32548" s="3"/>
      <c r="K32548" s="3"/>
      <c r="L32548" s="3"/>
      <c r="M32548" s="3"/>
      <c r="N32548" s="3"/>
    </row>
    <row r="32549">
      <c r="A32549" s="3"/>
      <c r="B32549" s="3"/>
      <c r="C32549" s="3"/>
      <c r="D32549" s="3"/>
      <c r="E32549" s="3"/>
      <c r="F32549" s="3"/>
      <c r="G32549" s="3"/>
      <c r="H32549" s="3"/>
      <c r="I32549" s="3"/>
      <c r="J32549" s="3"/>
      <c r="K32549" s="3"/>
      <c r="L32549" s="3"/>
      <c r="M32549" s="3"/>
      <c r="N32549" s="3"/>
    </row>
    <row r="32550">
      <c r="A32550" s="3"/>
      <c r="B32550" s="3"/>
      <c r="C32550" s="3"/>
      <c r="D32550" s="3"/>
      <c r="E32550" s="3"/>
      <c r="F32550" s="3"/>
      <c r="G32550" s="3"/>
      <c r="H32550" s="3"/>
      <c r="I32550" s="3"/>
      <c r="J32550" s="3"/>
      <c r="K32550" s="3"/>
      <c r="L32550" s="3"/>
      <c r="M32550" s="3"/>
      <c r="N32550" s="3"/>
    </row>
    <row r="32551">
      <c r="A32551" s="3"/>
      <c r="B32551" s="3"/>
      <c r="C32551" s="3"/>
      <c r="D32551" s="3"/>
      <c r="E32551" s="3"/>
      <c r="F32551" s="3"/>
      <c r="G32551" s="3"/>
      <c r="H32551" s="3"/>
      <c r="I32551" s="3"/>
      <c r="J32551" s="3"/>
      <c r="K32551" s="3"/>
      <c r="L32551" s="3"/>
      <c r="M32551" s="3"/>
      <c r="N32551" s="3"/>
    </row>
    <row r="32552">
      <c r="A32552" s="3"/>
      <c r="B32552" s="3"/>
      <c r="C32552" s="3"/>
      <c r="D32552" s="3"/>
      <c r="E32552" s="3"/>
      <c r="F32552" s="3"/>
      <c r="G32552" s="3"/>
      <c r="H32552" s="3"/>
      <c r="I32552" s="3"/>
      <c r="J32552" s="3"/>
      <c r="K32552" s="3"/>
      <c r="L32552" s="3"/>
      <c r="M32552" s="3"/>
      <c r="N32552" s="3"/>
    </row>
    <row r="32553">
      <c r="A32553" s="3"/>
      <c r="B32553" s="3"/>
      <c r="C32553" s="3"/>
      <c r="D32553" s="3"/>
      <c r="E32553" s="3"/>
      <c r="F32553" s="3"/>
      <c r="G32553" s="3"/>
      <c r="H32553" s="3"/>
      <c r="I32553" s="3"/>
      <c r="J32553" s="3"/>
      <c r="K32553" s="3"/>
      <c r="L32553" s="3"/>
      <c r="M32553" s="3"/>
      <c r="N32553" s="3"/>
    </row>
    <row r="32554">
      <c r="A32554" s="3"/>
      <c r="B32554" s="3"/>
      <c r="C32554" s="3"/>
      <c r="D32554" s="3"/>
      <c r="E32554" s="3"/>
      <c r="F32554" s="3"/>
      <c r="G32554" s="3"/>
      <c r="H32554" s="3"/>
      <c r="I32554" s="3"/>
      <c r="J32554" s="3"/>
      <c r="K32554" s="3"/>
      <c r="L32554" s="3"/>
      <c r="M32554" s="3"/>
      <c r="N32554" s="3"/>
    </row>
    <row r="32555">
      <c r="A32555" s="3"/>
      <c r="B32555" s="3"/>
      <c r="C32555" s="3"/>
      <c r="D32555" s="3"/>
      <c r="E32555" s="3"/>
      <c r="F32555" s="3"/>
      <c r="G32555" s="3"/>
      <c r="H32555" s="3"/>
      <c r="I32555" s="3"/>
      <c r="J32555" s="3"/>
      <c r="K32555" s="3"/>
      <c r="L32555" s="3"/>
      <c r="M32555" s="3"/>
      <c r="N32555" s="3"/>
    </row>
    <row r="32556">
      <c r="A32556" s="3"/>
      <c r="B32556" s="3"/>
      <c r="C32556" s="3"/>
      <c r="D32556" s="3"/>
      <c r="E32556" s="3"/>
      <c r="F32556" s="3"/>
      <c r="G32556" s="3"/>
      <c r="H32556" s="3"/>
      <c r="I32556" s="3"/>
      <c r="J32556" s="3"/>
      <c r="K32556" s="3"/>
      <c r="L32556" s="3"/>
      <c r="M32556" s="3"/>
      <c r="N32556" s="3"/>
    </row>
    <row r="32557">
      <c r="A32557" s="3"/>
      <c r="B32557" s="3"/>
      <c r="C32557" s="3"/>
      <c r="D32557" s="3"/>
      <c r="E32557" s="3"/>
      <c r="F32557" s="3"/>
      <c r="G32557" s="3"/>
      <c r="H32557" s="3"/>
      <c r="I32557" s="3"/>
      <c r="J32557" s="3"/>
      <c r="K32557" s="3"/>
      <c r="L32557" s="3"/>
      <c r="M32557" s="3"/>
      <c r="N32557" s="3"/>
    </row>
    <row r="32558">
      <c r="A32558" s="3"/>
      <c r="B32558" s="3"/>
      <c r="C32558" s="3"/>
      <c r="D32558" s="3"/>
      <c r="E32558" s="3"/>
      <c r="F32558" s="3"/>
      <c r="G32558" s="3"/>
      <c r="H32558" s="3"/>
      <c r="I32558" s="3"/>
      <c r="J32558" s="3"/>
      <c r="K32558" s="3"/>
      <c r="L32558" s="3"/>
      <c r="M32558" s="3"/>
      <c r="N32558" s="3"/>
    </row>
    <row r="32559">
      <c r="A32559" s="3"/>
      <c r="B32559" s="3"/>
      <c r="C32559" s="3"/>
      <c r="D32559" s="3"/>
      <c r="E32559" s="3"/>
      <c r="F32559" s="3"/>
      <c r="G32559" s="3"/>
      <c r="H32559" s="3"/>
      <c r="I32559" s="3"/>
      <c r="J32559" s="3"/>
      <c r="K32559" s="3"/>
      <c r="L32559" s="3"/>
      <c r="M32559" s="3"/>
      <c r="N32559" s="3"/>
    </row>
    <row r="32560">
      <c r="A32560" s="3"/>
      <c r="B32560" s="3"/>
      <c r="C32560" s="3"/>
      <c r="D32560" s="3"/>
      <c r="E32560" s="3"/>
      <c r="F32560" s="3"/>
      <c r="G32560" s="3"/>
      <c r="H32560" s="3"/>
      <c r="I32560" s="3"/>
      <c r="J32560" s="3"/>
      <c r="K32560" s="3"/>
      <c r="L32560" s="3"/>
      <c r="M32560" s="3"/>
      <c r="N32560" s="3"/>
    </row>
    <row r="32561">
      <c r="A32561" s="3"/>
      <c r="B32561" s="3"/>
      <c r="C32561" s="3"/>
      <c r="D32561" s="3"/>
      <c r="E32561" s="3"/>
      <c r="F32561" s="3"/>
      <c r="G32561" s="3"/>
      <c r="H32561" s="3"/>
      <c r="I32561" s="3"/>
      <c r="J32561" s="3"/>
      <c r="K32561" s="3"/>
      <c r="L32561" s="3"/>
      <c r="M32561" s="3"/>
      <c r="N32561" s="3"/>
    </row>
    <row r="32562">
      <c r="A32562" s="3"/>
      <c r="B32562" s="3"/>
      <c r="C32562" s="3"/>
      <c r="D32562" s="3"/>
      <c r="E32562" s="3"/>
      <c r="F32562" s="3"/>
      <c r="G32562" s="3"/>
      <c r="H32562" s="3"/>
      <c r="I32562" s="3"/>
      <c r="J32562" s="3"/>
      <c r="K32562" s="3"/>
      <c r="L32562" s="3"/>
      <c r="M32562" s="3"/>
      <c r="N32562" s="3"/>
    </row>
    <row r="32563">
      <c r="A32563" s="3"/>
      <c r="B32563" s="3"/>
      <c r="C32563" s="3"/>
      <c r="D32563" s="3"/>
      <c r="E32563" s="3"/>
      <c r="F32563" s="3"/>
      <c r="G32563" s="3"/>
      <c r="H32563" s="3"/>
      <c r="I32563" s="3"/>
      <c r="J32563" s="3"/>
      <c r="K32563" s="3"/>
      <c r="L32563" s="3"/>
      <c r="M32563" s="3"/>
      <c r="N32563" s="3"/>
    </row>
    <row r="32564">
      <c r="A32564" s="3"/>
      <c r="B32564" s="3"/>
      <c r="C32564" s="3"/>
      <c r="D32564" s="3"/>
      <c r="E32564" s="3"/>
      <c r="F32564" s="3"/>
      <c r="G32564" s="3"/>
      <c r="H32564" s="3"/>
      <c r="I32564" s="3"/>
      <c r="J32564" s="3"/>
      <c r="K32564" s="3"/>
      <c r="L32564" s="3"/>
      <c r="M32564" s="3"/>
      <c r="N32564" s="3"/>
    </row>
    <row r="32565">
      <c r="A32565" s="3"/>
      <c r="B32565" s="3"/>
      <c r="C32565" s="3"/>
      <c r="D32565" s="3"/>
      <c r="E32565" s="3"/>
      <c r="F32565" s="3"/>
      <c r="G32565" s="3"/>
      <c r="H32565" s="3"/>
      <c r="I32565" s="3"/>
      <c r="J32565" s="3"/>
      <c r="K32565" s="3"/>
      <c r="L32565" s="3"/>
      <c r="M32565" s="3"/>
      <c r="N32565" s="3"/>
    </row>
    <row r="32566">
      <c r="A32566" s="3"/>
      <c r="B32566" s="3"/>
      <c r="C32566" s="3"/>
      <c r="D32566" s="3"/>
      <c r="E32566" s="3"/>
      <c r="F32566" s="3"/>
      <c r="G32566" s="3"/>
      <c r="H32566" s="3"/>
      <c r="I32566" s="3"/>
      <c r="J32566" s="3"/>
      <c r="K32566" s="3"/>
      <c r="L32566" s="3"/>
      <c r="M32566" s="3"/>
      <c r="N32566" s="3"/>
    </row>
    <row r="32567">
      <c r="A32567" s="3"/>
      <c r="B32567" s="3"/>
      <c r="C32567" s="3"/>
      <c r="D32567" s="3"/>
      <c r="E32567" s="3"/>
      <c r="F32567" s="3"/>
      <c r="G32567" s="3"/>
      <c r="H32567" s="3"/>
      <c r="I32567" s="3"/>
      <c r="J32567" s="3"/>
      <c r="K32567" s="3"/>
      <c r="L32567" s="3"/>
      <c r="M32567" s="3"/>
      <c r="N32567" s="3"/>
    </row>
    <row r="32568">
      <c r="A32568" s="3"/>
      <c r="B32568" s="3"/>
      <c r="C32568" s="3"/>
      <c r="D32568" s="3"/>
      <c r="E32568" s="3"/>
      <c r="F32568" s="3"/>
      <c r="G32568" s="3"/>
      <c r="H32568" s="3"/>
      <c r="I32568" s="3"/>
      <c r="J32568" s="3"/>
      <c r="K32568" s="3"/>
      <c r="L32568" s="3"/>
      <c r="M32568" s="3"/>
      <c r="N32568" s="3"/>
    </row>
    <row r="32569">
      <c r="A32569" s="3"/>
      <c r="B32569" s="3"/>
      <c r="C32569" s="3"/>
      <c r="D32569" s="3"/>
      <c r="E32569" s="3"/>
      <c r="F32569" s="3"/>
      <c r="G32569" s="3"/>
      <c r="H32569" s="3"/>
      <c r="I32569" s="3"/>
      <c r="J32569" s="3"/>
      <c r="K32569" s="3"/>
      <c r="L32569" s="3"/>
      <c r="M32569" s="3"/>
      <c r="N32569" s="3"/>
    </row>
    <row r="32570">
      <c r="A32570" s="3"/>
      <c r="B32570" s="3"/>
      <c r="C32570" s="3"/>
      <c r="D32570" s="3"/>
      <c r="E32570" s="3"/>
      <c r="F32570" s="3"/>
      <c r="G32570" s="3"/>
      <c r="H32570" s="3"/>
      <c r="I32570" s="3"/>
      <c r="J32570" s="3"/>
      <c r="K32570" s="3"/>
      <c r="L32570" s="3"/>
      <c r="M32570" s="3"/>
      <c r="N32570" s="3"/>
    </row>
    <row r="32571">
      <c r="A32571" s="3"/>
      <c r="B32571" s="3"/>
      <c r="C32571" s="3"/>
      <c r="D32571" s="3"/>
      <c r="E32571" s="3"/>
      <c r="F32571" s="3"/>
      <c r="G32571" s="3"/>
      <c r="H32571" s="3"/>
      <c r="I32571" s="3"/>
      <c r="J32571" s="3"/>
      <c r="K32571" s="3"/>
      <c r="L32571" s="3"/>
      <c r="M32571" s="3"/>
      <c r="N32571" s="3"/>
    </row>
    <row r="32572">
      <c r="A32572" s="3"/>
      <c r="B32572" s="3"/>
      <c r="C32572" s="3"/>
      <c r="D32572" s="3"/>
      <c r="E32572" s="3"/>
      <c r="F32572" s="3"/>
      <c r="G32572" s="3"/>
      <c r="H32572" s="3"/>
      <c r="I32572" s="3"/>
      <c r="J32572" s="3"/>
      <c r="K32572" s="3"/>
      <c r="L32572" s="3"/>
      <c r="M32572" s="3"/>
      <c r="N32572" s="3"/>
    </row>
    <row r="32573">
      <c r="A32573" s="3"/>
      <c r="B32573" s="3"/>
      <c r="C32573" s="3"/>
      <c r="D32573" s="3"/>
      <c r="E32573" s="3"/>
      <c r="F32573" s="3"/>
      <c r="G32573" s="3"/>
      <c r="H32573" s="3"/>
      <c r="I32573" s="3"/>
      <c r="J32573" s="3"/>
      <c r="K32573" s="3"/>
      <c r="L32573" s="3"/>
      <c r="M32573" s="3"/>
      <c r="N32573" s="3"/>
    </row>
    <row r="32574">
      <c r="A32574" s="3"/>
      <c r="B32574" s="3"/>
      <c r="C32574" s="3"/>
      <c r="D32574" s="3"/>
      <c r="E32574" s="3"/>
      <c r="F32574" s="3"/>
      <c r="G32574" s="3"/>
      <c r="H32574" s="3"/>
      <c r="I32574" s="3"/>
      <c r="J32574" s="3"/>
      <c r="K32574" s="3"/>
      <c r="L32574" s="3"/>
      <c r="M32574" s="3"/>
      <c r="N32574" s="3"/>
    </row>
    <row r="32575">
      <c r="A32575" s="3"/>
      <c r="B32575" s="3"/>
      <c r="C32575" s="3"/>
      <c r="D32575" s="3"/>
      <c r="E32575" s="3"/>
      <c r="F32575" s="3"/>
      <c r="G32575" s="3"/>
      <c r="H32575" s="3"/>
      <c r="I32575" s="3"/>
      <c r="J32575" s="3"/>
      <c r="K32575" s="3"/>
      <c r="L32575" s="3"/>
      <c r="M32575" s="3"/>
      <c r="N32575" s="3"/>
    </row>
    <row r="32576">
      <c r="A32576" s="3"/>
      <c r="B32576" s="3"/>
      <c r="C32576" s="3"/>
      <c r="D32576" s="3"/>
      <c r="E32576" s="3"/>
      <c r="F32576" s="3"/>
      <c r="G32576" s="3"/>
      <c r="H32576" s="3"/>
      <c r="I32576" s="3"/>
      <c r="J32576" s="3"/>
      <c r="K32576" s="3"/>
      <c r="L32576" s="3"/>
      <c r="M32576" s="3"/>
      <c r="N32576" s="3"/>
    </row>
    <row r="32577">
      <c r="A32577" s="3"/>
      <c r="B32577" s="3"/>
      <c r="C32577" s="3"/>
      <c r="D32577" s="3"/>
      <c r="E32577" s="3"/>
      <c r="F32577" s="3"/>
      <c r="G32577" s="3"/>
      <c r="H32577" s="3"/>
      <c r="I32577" s="3"/>
      <c r="J32577" s="3"/>
      <c r="K32577" s="3"/>
      <c r="L32577" s="3"/>
      <c r="M32577" s="3"/>
      <c r="N32577" s="3"/>
    </row>
    <row r="32578">
      <c r="A32578" s="3"/>
      <c r="B32578" s="3"/>
      <c r="C32578" s="3"/>
      <c r="D32578" s="3"/>
      <c r="E32578" s="3"/>
      <c r="F32578" s="3"/>
      <c r="G32578" s="3"/>
      <c r="H32578" s="3"/>
      <c r="I32578" s="3"/>
      <c r="J32578" s="3"/>
      <c r="K32578" s="3"/>
      <c r="L32578" s="3"/>
      <c r="M32578" s="3"/>
      <c r="N32578" s="3"/>
    </row>
    <row r="32579">
      <c r="A32579" s="3"/>
      <c r="B32579" s="3"/>
      <c r="C32579" s="3"/>
      <c r="D32579" s="3"/>
      <c r="E32579" s="3"/>
      <c r="F32579" s="3"/>
      <c r="G32579" s="3"/>
      <c r="H32579" s="3"/>
      <c r="I32579" s="3"/>
      <c r="J32579" s="3"/>
      <c r="K32579" s="3"/>
      <c r="L32579" s="3"/>
      <c r="M32579" s="3"/>
      <c r="N32579" s="3"/>
    </row>
    <row r="32580">
      <c r="A32580" s="3"/>
      <c r="B32580" s="3"/>
      <c r="C32580" s="3"/>
      <c r="D32580" s="3"/>
      <c r="E32580" s="3"/>
      <c r="F32580" s="3"/>
      <c r="G32580" s="3"/>
      <c r="H32580" s="3"/>
      <c r="I32580" s="3"/>
      <c r="J32580" s="3"/>
      <c r="K32580" s="3"/>
      <c r="L32580" s="3"/>
      <c r="M32580" s="3"/>
      <c r="N32580" s="3"/>
    </row>
    <row r="32581">
      <c r="A32581" s="3"/>
      <c r="B32581" s="3"/>
      <c r="C32581" s="3"/>
      <c r="D32581" s="3"/>
      <c r="E32581" s="3"/>
      <c r="F32581" s="3"/>
      <c r="G32581" s="3"/>
      <c r="H32581" s="3"/>
      <c r="I32581" s="3"/>
      <c r="J32581" s="3"/>
      <c r="K32581" s="3"/>
      <c r="L32581" s="3"/>
      <c r="M32581" s="3"/>
      <c r="N32581" s="3"/>
    </row>
    <row r="32582">
      <c r="A32582" s="3"/>
      <c r="B32582" s="3"/>
      <c r="C32582" s="3"/>
      <c r="D32582" s="3"/>
      <c r="E32582" s="3"/>
      <c r="F32582" s="3"/>
      <c r="G32582" s="3"/>
      <c r="H32582" s="3"/>
      <c r="I32582" s="3"/>
      <c r="J32582" s="3"/>
      <c r="K32582" s="3"/>
      <c r="L32582" s="3"/>
      <c r="M32582" s="3"/>
      <c r="N32582" s="3"/>
    </row>
    <row r="32583">
      <c r="A32583" s="3"/>
      <c r="B32583" s="3"/>
      <c r="C32583" s="3"/>
      <c r="D32583" s="3"/>
      <c r="E32583" s="3"/>
      <c r="F32583" s="3"/>
      <c r="G32583" s="3"/>
      <c r="H32583" s="3"/>
      <c r="I32583" s="3"/>
      <c r="J32583" s="3"/>
      <c r="K32583" s="3"/>
      <c r="L32583" s="3"/>
      <c r="M32583" s="3"/>
      <c r="N32583" s="3"/>
    </row>
    <row r="32584">
      <c r="A32584" s="3"/>
      <c r="B32584" s="3"/>
      <c r="C32584" s="3"/>
      <c r="D32584" s="3"/>
      <c r="E32584" s="3"/>
      <c r="F32584" s="3"/>
      <c r="G32584" s="3"/>
      <c r="H32584" s="3"/>
      <c r="I32584" s="3"/>
      <c r="J32584" s="3"/>
      <c r="K32584" s="3"/>
      <c r="L32584" s="3"/>
      <c r="M32584" s="3"/>
      <c r="N32584" s="3"/>
    </row>
    <row r="32585">
      <c r="A32585" s="3"/>
      <c r="B32585" s="3"/>
      <c r="C32585" s="3"/>
      <c r="D32585" s="3"/>
      <c r="E32585" s="3"/>
      <c r="F32585" s="3"/>
      <c r="G32585" s="3"/>
      <c r="H32585" s="3"/>
      <c r="I32585" s="3"/>
      <c r="J32585" s="3"/>
      <c r="K32585" s="3"/>
      <c r="L32585" s="3"/>
      <c r="M32585" s="3"/>
      <c r="N32585" s="3"/>
    </row>
    <row r="32586">
      <c r="A32586" s="3"/>
      <c r="B32586" s="3"/>
      <c r="C32586" s="3"/>
      <c r="D32586" s="3"/>
      <c r="E32586" s="3"/>
      <c r="F32586" s="3"/>
      <c r="G32586" s="3"/>
      <c r="H32586" s="3"/>
      <c r="I32586" s="3"/>
      <c r="J32586" s="3"/>
      <c r="K32586" s="3"/>
      <c r="L32586" s="3"/>
      <c r="M32586" s="3"/>
      <c r="N32586" s="3"/>
    </row>
    <row r="32587">
      <c r="A32587" s="3"/>
      <c r="B32587" s="3"/>
      <c r="C32587" s="3"/>
      <c r="D32587" s="3"/>
      <c r="E32587" s="3"/>
      <c r="F32587" s="3"/>
      <c r="G32587" s="3"/>
      <c r="H32587" s="3"/>
      <c r="I32587" s="3"/>
      <c r="J32587" s="3"/>
      <c r="K32587" s="3"/>
      <c r="L32587" s="3"/>
      <c r="M32587" s="3"/>
      <c r="N32587" s="3"/>
    </row>
    <row r="32588">
      <c r="A32588" s="3"/>
      <c r="B32588" s="3"/>
      <c r="C32588" s="3"/>
      <c r="D32588" s="3"/>
      <c r="E32588" s="3"/>
      <c r="F32588" s="3"/>
      <c r="G32588" s="3"/>
      <c r="H32588" s="3"/>
      <c r="I32588" s="3"/>
      <c r="J32588" s="3"/>
      <c r="K32588" s="3"/>
      <c r="L32588" s="3"/>
      <c r="M32588" s="3"/>
      <c r="N32588" s="3"/>
    </row>
    <row r="32589">
      <c r="A32589" s="3"/>
      <c r="B32589" s="3"/>
      <c r="C32589" s="3"/>
      <c r="D32589" s="3"/>
      <c r="E32589" s="3"/>
      <c r="F32589" s="3"/>
      <c r="G32589" s="3"/>
      <c r="H32589" s="3"/>
      <c r="I32589" s="3"/>
      <c r="J32589" s="3"/>
      <c r="K32589" s="3"/>
      <c r="L32589" s="3"/>
      <c r="M32589" s="3"/>
      <c r="N32589" s="3"/>
    </row>
    <row r="32590">
      <c r="A32590" s="3"/>
      <c r="B32590" s="3"/>
      <c r="C32590" s="3"/>
      <c r="D32590" s="3"/>
      <c r="E32590" s="3"/>
      <c r="F32590" s="3"/>
      <c r="G32590" s="3"/>
      <c r="H32590" s="3"/>
      <c r="I32590" s="3"/>
      <c r="J32590" s="3"/>
      <c r="K32590" s="3"/>
      <c r="L32590" s="3"/>
      <c r="M32590" s="3"/>
      <c r="N32590" s="3"/>
    </row>
    <row r="32591">
      <c r="A32591" s="3"/>
      <c r="B32591" s="3"/>
      <c r="C32591" s="3"/>
      <c r="D32591" s="3"/>
      <c r="E32591" s="3"/>
      <c r="F32591" s="3"/>
      <c r="G32591" s="3"/>
      <c r="H32591" s="3"/>
      <c r="I32591" s="3"/>
      <c r="J32591" s="3"/>
      <c r="K32591" s="3"/>
      <c r="L32591" s="3"/>
      <c r="M32591" s="3"/>
      <c r="N32591" s="3"/>
    </row>
    <row r="32592">
      <c r="A32592" s="3"/>
      <c r="B32592" s="3"/>
      <c r="C32592" s="3"/>
      <c r="D32592" s="3"/>
      <c r="E32592" s="3"/>
      <c r="F32592" s="3"/>
      <c r="G32592" s="3"/>
      <c r="H32592" s="3"/>
      <c r="I32592" s="3"/>
      <c r="J32592" s="3"/>
      <c r="K32592" s="3"/>
      <c r="L32592" s="3"/>
      <c r="M32592" s="3"/>
      <c r="N32592" s="3"/>
    </row>
    <row r="32593">
      <c r="A32593" s="3"/>
      <c r="B32593" s="3"/>
      <c r="C32593" s="3"/>
      <c r="D32593" s="3"/>
      <c r="E32593" s="3"/>
      <c r="F32593" s="3"/>
      <c r="G32593" s="3"/>
      <c r="H32593" s="3"/>
      <c r="I32593" s="3"/>
      <c r="J32593" s="3"/>
      <c r="K32593" s="3"/>
      <c r="L32593" s="3"/>
      <c r="M32593" s="3"/>
      <c r="N32593" s="3"/>
    </row>
    <row r="32594">
      <c r="A32594" s="3"/>
      <c r="B32594" s="3"/>
      <c r="C32594" s="3"/>
      <c r="D32594" s="3"/>
      <c r="E32594" s="3"/>
      <c r="F32594" s="3"/>
      <c r="G32594" s="3"/>
      <c r="H32594" s="3"/>
      <c r="I32594" s="3"/>
      <c r="J32594" s="3"/>
      <c r="K32594" s="3"/>
      <c r="L32594" s="3"/>
      <c r="M32594" s="3"/>
      <c r="N32594" s="3"/>
    </row>
    <row r="32595">
      <c r="A32595" s="3"/>
      <c r="B32595" s="3"/>
      <c r="C32595" s="3"/>
      <c r="D32595" s="3"/>
      <c r="E32595" s="3"/>
      <c r="F32595" s="3"/>
      <c r="G32595" s="3"/>
      <c r="H32595" s="3"/>
      <c r="I32595" s="3"/>
      <c r="J32595" s="3"/>
      <c r="K32595" s="3"/>
      <c r="L32595" s="3"/>
      <c r="M32595" s="3"/>
      <c r="N32595" s="3"/>
    </row>
    <row r="32596">
      <c r="A32596" s="3"/>
      <c r="B32596" s="3"/>
      <c r="C32596" s="3"/>
      <c r="D32596" s="3"/>
      <c r="E32596" s="3"/>
      <c r="F32596" s="3"/>
      <c r="G32596" s="3"/>
      <c r="H32596" s="3"/>
      <c r="I32596" s="3"/>
      <c r="J32596" s="3"/>
      <c r="K32596" s="3"/>
      <c r="L32596" s="3"/>
      <c r="M32596" s="3"/>
      <c r="N32596" s="3"/>
    </row>
    <row r="32597">
      <c r="A32597" s="3"/>
      <c r="B32597" s="3"/>
      <c r="C32597" s="3"/>
      <c r="D32597" s="3"/>
      <c r="E32597" s="3"/>
      <c r="F32597" s="3"/>
      <c r="G32597" s="3"/>
      <c r="H32597" s="3"/>
      <c r="I32597" s="3"/>
      <c r="J32597" s="3"/>
      <c r="K32597" s="3"/>
      <c r="L32597" s="3"/>
      <c r="M32597" s="3"/>
      <c r="N32597" s="3"/>
    </row>
    <row r="32598">
      <c r="A32598" s="3"/>
      <c r="B32598" s="3"/>
      <c r="C32598" s="3"/>
      <c r="D32598" s="3"/>
      <c r="E32598" s="3"/>
      <c r="F32598" s="3"/>
      <c r="G32598" s="3"/>
      <c r="H32598" s="3"/>
      <c r="I32598" s="3"/>
      <c r="J32598" s="3"/>
      <c r="K32598" s="3"/>
      <c r="L32598" s="3"/>
      <c r="M32598" s="3"/>
      <c r="N32598" s="3"/>
    </row>
    <row r="32599">
      <c r="A32599" s="3"/>
      <c r="B32599" s="3"/>
      <c r="C32599" s="3"/>
      <c r="D32599" s="3"/>
      <c r="E32599" s="3"/>
      <c r="F32599" s="3"/>
      <c r="G32599" s="3"/>
      <c r="H32599" s="3"/>
      <c r="I32599" s="3"/>
      <c r="J32599" s="3"/>
      <c r="K32599" s="3"/>
      <c r="L32599" s="3"/>
      <c r="M32599" s="3"/>
      <c r="N32599" s="3"/>
    </row>
    <row r="32600">
      <c r="A32600" s="3"/>
      <c r="B32600" s="3"/>
      <c r="C32600" s="3"/>
      <c r="D32600" s="3"/>
      <c r="E32600" s="3"/>
      <c r="F32600" s="3"/>
      <c r="G32600" s="3"/>
      <c r="H32600" s="3"/>
      <c r="I32600" s="3"/>
      <c r="J32600" s="3"/>
      <c r="K32600" s="3"/>
      <c r="L32600" s="3"/>
      <c r="M32600" s="3"/>
      <c r="N32600" s="3"/>
    </row>
    <row r="32601">
      <c r="A32601" s="3"/>
      <c r="B32601" s="3"/>
      <c r="C32601" s="3"/>
      <c r="D32601" s="3"/>
      <c r="E32601" s="3"/>
      <c r="F32601" s="3"/>
      <c r="G32601" s="3"/>
      <c r="H32601" s="3"/>
      <c r="I32601" s="3"/>
      <c r="J32601" s="3"/>
      <c r="K32601" s="3"/>
      <c r="L32601" s="3"/>
      <c r="M32601" s="3"/>
      <c r="N32601" s="3"/>
    </row>
    <row r="32602">
      <c r="A32602" s="3"/>
      <c r="B32602" s="3"/>
      <c r="C32602" s="3"/>
      <c r="D32602" s="3"/>
      <c r="E32602" s="3"/>
      <c r="F32602" s="3"/>
      <c r="G32602" s="3"/>
      <c r="H32602" s="3"/>
      <c r="I32602" s="3"/>
      <c r="J32602" s="3"/>
      <c r="K32602" s="3"/>
      <c r="L32602" s="3"/>
      <c r="M32602" s="3"/>
      <c r="N32602" s="3"/>
    </row>
    <row r="32603">
      <c r="A32603" s="3"/>
      <c r="B32603" s="3"/>
      <c r="C32603" s="3"/>
      <c r="D32603" s="3"/>
      <c r="E32603" s="3"/>
      <c r="F32603" s="3"/>
      <c r="G32603" s="3"/>
      <c r="H32603" s="3"/>
      <c r="I32603" s="3"/>
      <c r="J32603" s="3"/>
      <c r="K32603" s="3"/>
      <c r="L32603" s="3"/>
      <c r="M32603" s="3"/>
      <c r="N32603" s="3"/>
    </row>
    <row r="32604">
      <c r="A32604" s="3"/>
      <c r="B32604" s="3"/>
      <c r="C32604" s="3"/>
      <c r="D32604" s="3"/>
      <c r="E32604" s="3"/>
      <c r="F32604" s="3"/>
      <c r="G32604" s="3"/>
      <c r="H32604" s="3"/>
      <c r="I32604" s="3"/>
      <c r="J32604" s="3"/>
      <c r="K32604" s="3"/>
      <c r="L32604" s="3"/>
      <c r="M32604" s="3"/>
      <c r="N32604" s="3"/>
    </row>
    <row r="32605">
      <c r="A32605" s="3"/>
      <c r="B32605" s="3"/>
      <c r="C32605" s="3"/>
      <c r="D32605" s="3"/>
      <c r="E32605" s="3"/>
      <c r="F32605" s="3"/>
      <c r="G32605" s="3"/>
      <c r="H32605" s="3"/>
      <c r="I32605" s="3"/>
      <c r="J32605" s="3"/>
      <c r="K32605" s="3"/>
      <c r="L32605" s="3"/>
      <c r="M32605" s="3"/>
      <c r="N32605" s="3"/>
    </row>
    <row r="32606">
      <c r="A32606" s="3"/>
      <c r="B32606" s="3"/>
      <c r="C32606" s="3"/>
      <c r="D32606" s="3"/>
      <c r="E32606" s="3"/>
      <c r="F32606" s="3"/>
      <c r="G32606" s="3"/>
      <c r="H32606" s="3"/>
      <c r="I32606" s="3"/>
      <c r="J32606" s="3"/>
      <c r="K32606" s="3"/>
      <c r="L32606" s="3"/>
      <c r="M32606" s="3"/>
      <c r="N32606" s="3"/>
    </row>
    <row r="32607">
      <c r="A32607" s="3"/>
      <c r="B32607" s="3"/>
      <c r="C32607" s="3"/>
      <c r="D32607" s="3"/>
      <c r="E32607" s="3"/>
      <c r="F32607" s="3"/>
      <c r="G32607" s="3"/>
      <c r="H32607" s="3"/>
      <c r="I32607" s="3"/>
      <c r="J32607" s="3"/>
      <c r="K32607" s="3"/>
      <c r="L32607" s="3"/>
      <c r="M32607" s="3"/>
      <c r="N32607" s="3"/>
    </row>
    <row r="32608">
      <c r="A32608" s="3"/>
      <c r="B32608" s="3"/>
      <c r="C32608" s="3"/>
      <c r="D32608" s="3"/>
      <c r="E32608" s="3"/>
      <c r="F32608" s="3"/>
      <c r="G32608" s="3"/>
      <c r="H32608" s="3"/>
      <c r="I32608" s="3"/>
      <c r="J32608" s="3"/>
      <c r="K32608" s="3"/>
      <c r="L32608" s="3"/>
      <c r="M32608" s="3"/>
      <c r="N32608" s="3"/>
    </row>
    <row r="32609">
      <c r="A32609" s="3"/>
      <c r="B32609" s="3"/>
      <c r="C32609" s="3"/>
      <c r="D32609" s="3"/>
      <c r="E32609" s="3"/>
      <c r="F32609" s="3"/>
      <c r="G32609" s="3"/>
      <c r="H32609" s="3"/>
      <c r="I32609" s="3"/>
      <c r="J32609" s="3"/>
      <c r="K32609" s="3"/>
      <c r="L32609" s="3"/>
      <c r="M32609" s="3"/>
      <c r="N32609" s="3"/>
    </row>
    <row r="32610">
      <c r="A32610" s="3"/>
      <c r="B32610" s="3"/>
      <c r="C32610" s="3"/>
      <c r="D32610" s="3"/>
      <c r="E32610" s="3"/>
      <c r="F32610" s="3"/>
      <c r="G32610" s="3"/>
      <c r="H32610" s="3"/>
      <c r="I32610" s="3"/>
      <c r="J32610" s="3"/>
      <c r="K32610" s="3"/>
      <c r="L32610" s="3"/>
      <c r="M32610" s="3"/>
      <c r="N32610" s="3"/>
    </row>
    <row r="32611">
      <c r="A32611" s="3"/>
      <c r="B32611" s="3"/>
      <c r="C32611" s="3"/>
      <c r="D32611" s="3"/>
      <c r="E32611" s="3"/>
      <c r="F32611" s="3"/>
      <c r="G32611" s="3"/>
      <c r="H32611" s="3"/>
      <c r="I32611" s="3"/>
      <c r="J32611" s="3"/>
      <c r="K32611" s="3"/>
      <c r="L32611" s="3"/>
      <c r="M32611" s="3"/>
      <c r="N32611" s="3"/>
    </row>
    <row r="32612">
      <c r="A32612" s="3"/>
      <c r="B32612" s="3"/>
      <c r="C32612" s="3"/>
      <c r="D32612" s="3"/>
      <c r="E32612" s="3"/>
      <c r="F32612" s="3"/>
      <c r="G32612" s="3"/>
      <c r="H32612" s="3"/>
      <c r="I32612" s="3"/>
      <c r="J32612" s="3"/>
      <c r="K32612" s="3"/>
      <c r="L32612" s="3"/>
      <c r="M32612" s="3"/>
      <c r="N32612" s="3"/>
    </row>
    <row r="32613">
      <c r="A32613" s="3"/>
      <c r="B32613" s="3"/>
      <c r="C32613" s="3"/>
      <c r="D32613" s="3"/>
      <c r="E32613" s="3"/>
      <c r="F32613" s="3"/>
      <c r="G32613" s="3"/>
      <c r="H32613" s="3"/>
      <c r="I32613" s="3"/>
      <c r="J32613" s="3"/>
      <c r="K32613" s="3"/>
      <c r="L32613" s="3"/>
      <c r="M32613" s="3"/>
      <c r="N32613" s="3"/>
    </row>
    <row r="32614">
      <c r="A32614" s="3"/>
      <c r="B32614" s="3"/>
      <c r="C32614" s="3"/>
      <c r="D32614" s="3"/>
      <c r="E32614" s="3"/>
      <c r="F32614" s="3"/>
      <c r="G32614" s="3"/>
      <c r="H32614" s="3"/>
      <c r="I32614" s="3"/>
      <c r="J32614" s="3"/>
      <c r="K32614" s="3"/>
      <c r="L32614" s="3"/>
      <c r="M32614" s="3"/>
      <c r="N32614" s="3"/>
    </row>
    <row r="32615">
      <c r="A32615" s="3"/>
      <c r="B32615" s="3"/>
      <c r="C32615" s="3"/>
      <c r="D32615" s="3"/>
      <c r="E32615" s="3"/>
      <c r="F32615" s="3"/>
      <c r="G32615" s="3"/>
      <c r="H32615" s="3"/>
      <c r="I32615" s="3"/>
      <c r="J32615" s="3"/>
      <c r="K32615" s="3"/>
      <c r="L32615" s="3"/>
      <c r="M32615" s="3"/>
      <c r="N32615" s="3"/>
    </row>
    <row r="32616">
      <c r="A32616" s="3"/>
      <c r="B32616" s="3"/>
      <c r="C32616" s="3"/>
      <c r="D32616" s="3"/>
      <c r="E32616" s="3"/>
      <c r="F32616" s="3"/>
      <c r="G32616" s="3"/>
      <c r="H32616" s="3"/>
      <c r="I32616" s="3"/>
      <c r="J32616" s="3"/>
      <c r="K32616" s="3"/>
      <c r="L32616" s="3"/>
      <c r="M32616" s="3"/>
      <c r="N32616" s="3"/>
    </row>
    <row r="32617">
      <c r="A32617" s="3"/>
      <c r="B32617" s="3"/>
      <c r="C32617" s="3"/>
      <c r="D32617" s="3"/>
      <c r="E32617" s="3"/>
      <c r="F32617" s="3"/>
      <c r="G32617" s="3"/>
      <c r="H32617" s="3"/>
      <c r="I32617" s="3"/>
      <c r="J32617" s="3"/>
      <c r="K32617" s="3"/>
      <c r="L32617" s="3"/>
      <c r="M32617" s="3"/>
      <c r="N32617" s="3"/>
    </row>
    <row r="32618">
      <c r="A32618" s="3"/>
      <c r="B32618" s="3"/>
      <c r="C32618" s="3"/>
      <c r="D32618" s="3"/>
      <c r="E32618" s="3"/>
      <c r="F32618" s="3"/>
      <c r="G32618" s="3"/>
      <c r="H32618" s="3"/>
      <c r="I32618" s="3"/>
      <c r="J32618" s="3"/>
      <c r="K32618" s="3"/>
      <c r="L32618" s="3"/>
      <c r="M32618" s="3"/>
      <c r="N32618" s="3"/>
    </row>
    <row r="32619">
      <c r="A32619" s="3"/>
      <c r="B32619" s="3"/>
      <c r="C32619" s="3"/>
      <c r="D32619" s="3"/>
      <c r="E32619" s="3"/>
      <c r="F32619" s="3"/>
      <c r="G32619" s="3"/>
      <c r="H32619" s="3"/>
      <c r="I32619" s="3"/>
      <c r="J32619" s="3"/>
      <c r="K32619" s="3"/>
      <c r="L32619" s="3"/>
      <c r="M32619" s="3"/>
      <c r="N32619" s="3"/>
    </row>
    <row r="32620">
      <c r="A32620" s="3"/>
      <c r="B32620" s="3"/>
      <c r="C32620" s="3"/>
      <c r="D32620" s="3"/>
      <c r="E32620" s="3"/>
      <c r="F32620" s="3"/>
      <c r="G32620" s="3"/>
      <c r="H32620" s="3"/>
      <c r="I32620" s="3"/>
      <c r="J32620" s="3"/>
      <c r="K32620" s="3"/>
      <c r="L32620" s="3"/>
      <c r="M32620" s="3"/>
      <c r="N32620" s="3"/>
    </row>
    <row r="32621">
      <c r="A32621" s="3"/>
      <c r="B32621" s="3"/>
      <c r="C32621" s="3"/>
      <c r="D32621" s="3"/>
      <c r="E32621" s="3"/>
      <c r="F32621" s="3"/>
      <c r="G32621" s="3"/>
      <c r="H32621" s="3"/>
      <c r="I32621" s="3"/>
      <c r="J32621" s="3"/>
      <c r="K32621" s="3"/>
      <c r="L32621" s="3"/>
      <c r="M32621" s="3"/>
      <c r="N32621" s="3"/>
    </row>
    <row r="32622">
      <c r="A32622" s="3"/>
      <c r="B32622" s="3"/>
      <c r="C32622" s="3"/>
      <c r="D32622" s="3"/>
      <c r="E32622" s="3"/>
      <c r="F32622" s="3"/>
      <c r="G32622" s="3"/>
      <c r="H32622" s="3"/>
      <c r="I32622" s="3"/>
      <c r="J32622" s="3"/>
      <c r="K32622" s="3"/>
      <c r="L32622" s="3"/>
      <c r="M32622" s="3"/>
      <c r="N32622" s="3"/>
    </row>
    <row r="32623">
      <c r="A32623" s="3"/>
      <c r="B32623" s="3"/>
      <c r="C32623" s="3"/>
      <c r="D32623" s="3"/>
      <c r="E32623" s="3"/>
      <c r="F32623" s="3"/>
      <c r="G32623" s="3"/>
      <c r="H32623" s="3"/>
      <c r="I32623" s="3"/>
      <c r="J32623" s="3"/>
      <c r="K32623" s="3"/>
      <c r="L32623" s="3"/>
      <c r="M32623" s="3"/>
      <c r="N32623" s="3"/>
    </row>
    <row r="32624">
      <c r="A32624" s="3"/>
      <c r="B32624" s="3"/>
      <c r="C32624" s="3"/>
      <c r="D32624" s="3"/>
      <c r="E32624" s="3"/>
      <c r="F32624" s="3"/>
      <c r="G32624" s="3"/>
      <c r="H32624" s="3"/>
      <c r="I32624" s="3"/>
      <c r="J32624" s="3"/>
      <c r="K32624" s="3"/>
      <c r="L32624" s="3"/>
      <c r="M32624" s="3"/>
      <c r="N32624" s="3"/>
    </row>
    <row r="32625">
      <c r="A32625" s="3"/>
      <c r="B32625" s="3"/>
      <c r="C32625" s="3"/>
      <c r="D32625" s="3"/>
      <c r="E32625" s="3"/>
      <c r="F32625" s="3"/>
      <c r="G32625" s="3"/>
      <c r="H32625" s="3"/>
      <c r="I32625" s="3"/>
      <c r="J32625" s="3"/>
      <c r="K32625" s="3"/>
      <c r="L32625" s="3"/>
      <c r="M32625" s="3"/>
      <c r="N32625" s="3"/>
    </row>
    <row r="32626">
      <c r="A32626" s="3"/>
      <c r="B32626" s="3"/>
      <c r="C32626" s="3"/>
      <c r="D32626" s="3"/>
      <c r="E32626" s="3"/>
      <c r="F32626" s="3"/>
      <c r="G32626" s="3"/>
      <c r="H32626" s="3"/>
      <c r="I32626" s="3"/>
      <c r="J32626" s="3"/>
      <c r="K32626" s="3"/>
      <c r="L32626" s="3"/>
      <c r="M32626" s="3"/>
      <c r="N32626" s="3"/>
    </row>
    <row r="32627">
      <c r="A32627" s="3"/>
      <c r="B32627" s="3"/>
      <c r="C32627" s="3"/>
      <c r="D32627" s="3"/>
      <c r="E32627" s="3"/>
      <c r="F32627" s="3"/>
      <c r="G32627" s="3"/>
      <c r="H32627" s="3"/>
      <c r="I32627" s="3"/>
      <c r="J32627" s="3"/>
      <c r="K32627" s="3"/>
      <c r="L32627" s="3"/>
      <c r="M32627" s="3"/>
      <c r="N32627" s="3"/>
    </row>
    <row r="32628">
      <c r="A32628" s="3"/>
      <c r="B32628" s="3"/>
      <c r="C32628" s="3"/>
      <c r="D32628" s="3"/>
      <c r="E32628" s="3"/>
      <c r="F32628" s="3"/>
      <c r="G32628" s="3"/>
      <c r="H32628" s="3"/>
      <c r="I32628" s="3"/>
      <c r="J32628" s="3"/>
      <c r="K32628" s="3"/>
      <c r="L32628" s="3"/>
      <c r="M32628" s="3"/>
      <c r="N32628" s="3"/>
    </row>
    <row r="32629">
      <c r="A32629" s="3"/>
      <c r="B32629" s="3"/>
      <c r="C32629" s="3"/>
      <c r="D32629" s="3"/>
      <c r="E32629" s="3"/>
      <c r="F32629" s="3"/>
      <c r="G32629" s="3"/>
      <c r="H32629" s="3"/>
      <c r="I32629" s="3"/>
      <c r="J32629" s="3"/>
      <c r="K32629" s="3"/>
      <c r="L32629" s="3"/>
      <c r="M32629" s="3"/>
      <c r="N32629" s="3"/>
    </row>
    <row r="32630">
      <c r="A32630" s="3"/>
      <c r="B32630" s="3"/>
      <c r="C32630" s="3"/>
      <c r="D32630" s="3"/>
      <c r="E32630" s="3"/>
      <c r="F32630" s="3"/>
      <c r="G32630" s="3"/>
      <c r="H32630" s="3"/>
      <c r="I32630" s="3"/>
      <c r="J32630" s="3"/>
      <c r="K32630" s="3"/>
      <c r="L32630" s="3"/>
      <c r="M32630" s="3"/>
      <c r="N32630" s="3"/>
    </row>
    <row r="32631">
      <c r="A32631" s="3"/>
      <c r="B32631" s="3"/>
      <c r="C32631" s="3"/>
      <c r="D32631" s="3"/>
      <c r="E32631" s="3"/>
      <c r="F32631" s="3"/>
      <c r="G32631" s="3"/>
      <c r="H32631" s="3"/>
      <c r="I32631" s="3"/>
      <c r="J32631" s="3"/>
      <c r="K32631" s="3"/>
      <c r="L32631" s="3"/>
      <c r="M32631" s="3"/>
      <c r="N32631" s="3"/>
    </row>
    <row r="32632">
      <c r="A32632" s="3"/>
      <c r="B32632" s="3"/>
      <c r="C32632" s="3"/>
      <c r="D32632" s="3"/>
      <c r="E32632" s="3"/>
      <c r="F32632" s="3"/>
      <c r="G32632" s="3"/>
      <c r="H32632" s="3"/>
      <c r="I32632" s="3"/>
      <c r="J32632" s="3"/>
      <c r="K32632" s="3"/>
      <c r="L32632" s="3"/>
      <c r="M32632" s="3"/>
      <c r="N32632" s="3"/>
    </row>
    <row r="32633">
      <c r="A32633" s="3"/>
      <c r="B32633" s="3"/>
      <c r="C32633" s="3"/>
      <c r="D32633" s="3"/>
      <c r="E32633" s="3"/>
      <c r="F32633" s="3"/>
      <c r="G32633" s="3"/>
      <c r="H32633" s="3"/>
      <c r="I32633" s="3"/>
      <c r="J32633" s="3"/>
      <c r="K32633" s="3"/>
      <c r="L32633" s="3"/>
      <c r="M32633" s="3"/>
      <c r="N32633" s="3"/>
    </row>
    <row r="32634">
      <c r="A32634" s="3"/>
      <c r="B32634" s="3"/>
      <c r="C32634" s="3"/>
      <c r="D32634" s="3"/>
      <c r="E32634" s="3"/>
      <c r="F32634" s="3"/>
      <c r="G32634" s="3"/>
      <c r="H32634" s="3"/>
      <c r="I32634" s="3"/>
      <c r="J32634" s="3"/>
      <c r="K32634" s="3"/>
      <c r="L32634" s="3"/>
      <c r="M32634" s="3"/>
      <c r="N32634" s="3"/>
    </row>
    <row r="32635">
      <c r="A32635" s="3"/>
      <c r="B32635" s="3"/>
      <c r="C32635" s="3"/>
      <c r="D32635" s="3"/>
      <c r="E32635" s="3"/>
      <c r="F32635" s="3"/>
      <c r="G32635" s="3"/>
      <c r="H32635" s="3"/>
      <c r="I32635" s="3"/>
      <c r="J32635" s="3"/>
      <c r="K32635" s="3"/>
      <c r="L32635" s="3"/>
      <c r="M32635" s="3"/>
      <c r="N32635" s="3"/>
    </row>
    <row r="32636">
      <c r="A32636" s="3"/>
      <c r="B32636" s="3"/>
      <c r="C32636" s="3"/>
      <c r="D32636" s="3"/>
      <c r="E32636" s="3"/>
      <c r="F32636" s="3"/>
      <c r="G32636" s="3"/>
      <c r="H32636" s="3"/>
      <c r="I32636" s="3"/>
      <c r="J32636" s="3"/>
      <c r="K32636" s="3"/>
      <c r="L32636" s="3"/>
      <c r="M32636" s="3"/>
      <c r="N32636" s="3"/>
    </row>
    <row r="32637">
      <c r="A32637" s="3"/>
      <c r="B32637" s="3"/>
      <c r="C32637" s="3"/>
      <c r="D32637" s="3"/>
      <c r="E32637" s="3"/>
      <c r="F32637" s="3"/>
      <c r="G32637" s="3"/>
      <c r="H32637" s="3"/>
      <c r="I32637" s="3"/>
      <c r="J32637" s="3"/>
      <c r="K32637" s="3"/>
      <c r="L32637" s="3"/>
      <c r="M32637" s="3"/>
      <c r="N32637" s="3"/>
    </row>
    <row r="32638">
      <c r="A32638" s="3"/>
      <c r="B32638" s="3"/>
      <c r="C32638" s="3"/>
      <c r="D32638" s="3"/>
      <c r="E32638" s="3"/>
      <c r="F32638" s="3"/>
      <c r="G32638" s="3"/>
      <c r="H32638" s="3"/>
      <c r="I32638" s="3"/>
      <c r="J32638" s="3"/>
      <c r="K32638" s="3"/>
      <c r="L32638" s="3"/>
      <c r="M32638" s="3"/>
      <c r="N32638" s="3"/>
    </row>
    <row r="32639">
      <c r="A32639" s="3"/>
      <c r="B32639" s="3"/>
      <c r="C32639" s="3"/>
      <c r="D32639" s="3"/>
      <c r="E32639" s="3"/>
      <c r="F32639" s="3"/>
      <c r="G32639" s="3"/>
      <c r="H32639" s="3"/>
      <c r="I32639" s="3"/>
      <c r="J32639" s="3"/>
      <c r="K32639" s="3"/>
      <c r="L32639" s="3"/>
      <c r="M32639" s="3"/>
      <c r="N32639" s="3"/>
    </row>
    <row r="32640">
      <c r="A32640" s="3"/>
      <c r="B32640" s="3"/>
      <c r="C32640" s="3"/>
      <c r="D32640" s="3"/>
      <c r="E32640" s="3"/>
      <c r="F32640" s="3"/>
      <c r="G32640" s="3"/>
      <c r="H32640" s="3"/>
      <c r="I32640" s="3"/>
      <c r="J32640" s="3"/>
      <c r="K32640" s="3"/>
      <c r="L32640" s="3"/>
      <c r="M32640" s="3"/>
      <c r="N32640" s="3"/>
    </row>
    <row r="32641">
      <c r="A32641" s="3"/>
      <c r="B32641" s="3"/>
      <c r="C32641" s="3"/>
      <c r="D32641" s="3"/>
      <c r="E32641" s="3"/>
      <c r="F32641" s="3"/>
      <c r="G32641" s="3"/>
      <c r="H32641" s="3"/>
      <c r="I32641" s="3"/>
      <c r="J32641" s="3"/>
      <c r="K32641" s="3"/>
      <c r="L32641" s="3"/>
      <c r="M32641" s="3"/>
      <c r="N32641" s="3"/>
    </row>
    <row r="32642">
      <c r="A32642" s="3"/>
      <c r="B32642" s="3"/>
      <c r="C32642" s="3"/>
      <c r="D32642" s="3"/>
      <c r="E32642" s="3"/>
      <c r="F32642" s="3"/>
      <c r="G32642" s="3"/>
      <c r="H32642" s="3"/>
      <c r="I32642" s="3"/>
      <c r="J32642" s="3"/>
      <c r="K32642" s="3"/>
      <c r="L32642" s="3"/>
      <c r="M32642" s="3"/>
      <c r="N32642" s="3"/>
    </row>
    <row r="32643">
      <c r="A32643" s="3"/>
      <c r="B32643" s="3"/>
      <c r="C32643" s="3"/>
      <c r="D32643" s="3"/>
      <c r="E32643" s="3"/>
      <c r="F32643" s="3"/>
      <c r="G32643" s="3"/>
      <c r="H32643" s="3"/>
      <c r="I32643" s="3"/>
      <c r="J32643" s="3"/>
      <c r="K32643" s="3"/>
      <c r="L32643" s="3"/>
      <c r="M32643" s="3"/>
      <c r="N32643" s="3"/>
    </row>
    <row r="32644">
      <c r="A32644" s="3"/>
      <c r="B32644" s="3"/>
      <c r="C32644" s="3"/>
      <c r="D32644" s="3"/>
      <c r="E32644" s="3"/>
      <c r="F32644" s="3"/>
      <c r="G32644" s="3"/>
      <c r="H32644" s="3"/>
      <c r="I32644" s="3"/>
      <c r="J32644" s="3"/>
      <c r="K32644" s="3"/>
      <c r="L32644" s="3"/>
      <c r="M32644" s="3"/>
      <c r="N32644" s="3"/>
    </row>
    <row r="32645">
      <c r="A32645" s="3"/>
      <c r="B32645" s="3"/>
      <c r="C32645" s="3"/>
      <c r="D32645" s="3"/>
      <c r="E32645" s="3"/>
      <c r="F32645" s="3"/>
      <c r="G32645" s="3"/>
      <c r="H32645" s="3"/>
      <c r="I32645" s="3"/>
      <c r="J32645" s="3"/>
      <c r="K32645" s="3"/>
      <c r="L32645" s="3"/>
      <c r="M32645" s="3"/>
      <c r="N32645" s="3"/>
    </row>
    <row r="32646">
      <c r="A32646" s="3"/>
      <c r="B32646" s="3"/>
      <c r="C32646" s="3"/>
      <c r="D32646" s="3"/>
      <c r="E32646" s="3"/>
      <c r="F32646" s="3"/>
      <c r="G32646" s="3"/>
      <c r="H32646" s="3"/>
      <c r="I32646" s="3"/>
      <c r="J32646" s="3"/>
      <c r="K32646" s="3"/>
      <c r="L32646" s="3"/>
      <c r="M32646" s="3"/>
      <c r="N32646" s="3"/>
    </row>
    <row r="32647">
      <c r="A32647" s="3"/>
      <c r="B32647" s="3"/>
      <c r="C32647" s="3"/>
      <c r="D32647" s="3"/>
      <c r="E32647" s="3"/>
      <c r="F32647" s="3"/>
      <c r="G32647" s="3"/>
      <c r="H32647" s="3"/>
      <c r="I32647" s="3"/>
      <c r="J32647" s="3"/>
      <c r="K32647" s="3"/>
      <c r="L32647" s="3"/>
      <c r="M32647" s="3"/>
      <c r="N32647" s="3"/>
    </row>
    <row r="32648">
      <c r="A32648" s="3"/>
      <c r="B32648" s="3"/>
      <c r="C32648" s="3"/>
      <c r="D32648" s="3"/>
      <c r="E32648" s="3"/>
      <c r="F32648" s="3"/>
      <c r="G32648" s="3"/>
      <c r="H32648" s="3"/>
      <c r="I32648" s="3"/>
      <c r="J32648" s="3"/>
      <c r="K32648" s="3"/>
      <c r="L32648" s="3"/>
      <c r="M32648" s="3"/>
      <c r="N32648" s="3"/>
    </row>
    <row r="32649">
      <c r="A32649" s="3"/>
      <c r="B32649" s="3"/>
      <c r="C32649" s="3"/>
      <c r="D32649" s="3"/>
      <c r="E32649" s="3"/>
      <c r="F32649" s="3"/>
      <c r="G32649" s="3"/>
      <c r="H32649" s="3"/>
      <c r="I32649" s="3"/>
      <c r="J32649" s="3"/>
      <c r="K32649" s="3"/>
      <c r="L32649" s="3"/>
      <c r="M32649" s="3"/>
      <c r="N32649" s="3"/>
    </row>
    <row r="32650">
      <c r="A32650" s="3"/>
      <c r="B32650" s="3"/>
      <c r="C32650" s="3"/>
      <c r="D32650" s="3"/>
      <c r="E32650" s="3"/>
      <c r="F32650" s="3"/>
      <c r="G32650" s="3"/>
      <c r="H32650" s="3"/>
      <c r="I32650" s="3"/>
      <c r="J32650" s="3"/>
      <c r="K32650" s="3"/>
      <c r="L32650" s="3"/>
      <c r="M32650" s="3"/>
      <c r="N32650" s="3"/>
    </row>
    <row r="32651">
      <c r="A32651" s="3"/>
      <c r="B32651" s="3"/>
      <c r="C32651" s="3"/>
      <c r="D32651" s="3"/>
      <c r="E32651" s="3"/>
      <c r="F32651" s="3"/>
      <c r="G32651" s="3"/>
      <c r="H32651" s="3"/>
      <c r="I32651" s="3"/>
      <c r="J32651" s="3"/>
      <c r="K32651" s="3"/>
      <c r="L32651" s="3"/>
      <c r="M32651" s="3"/>
      <c r="N32651" s="3"/>
    </row>
    <row r="32652">
      <c r="A32652" s="3"/>
      <c r="B32652" s="3"/>
      <c r="C32652" s="3"/>
      <c r="D32652" s="3"/>
      <c r="E32652" s="3"/>
      <c r="F32652" s="3"/>
      <c r="G32652" s="3"/>
      <c r="H32652" s="3"/>
      <c r="I32652" s="3"/>
      <c r="J32652" s="3"/>
      <c r="K32652" s="3"/>
      <c r="L32652" s="3"/>
      <c r="M32652" s="3"/>
      <c r="N32652" s="3"/>
    </row>
    <row r="32653">
      <c r="A32653" s="3"/>
      <c r="B32653" s="3"/>
      <c r="C32653" s="3"/>
      <c r="D32653" s="3"/>
      <c r="E32653" s="3"/>
      <c r="F32653" s="3"/>
      <c r="G32653" s="3"/>
      <c r="H32653" s="3"/>
      <c r="I32653" s="3"/>
      <c r="J32653" s="3"/>
      <c r="K32653" s="3"/>
      <c r="L32653" s="3"/>
      <c r="M32653" s="3"/>
      <c r="N32653" s="3"/>
    </row>
    <row r="32654">
      <c r="A32654" s="3"/>
      <c r="B32654" s="3"/>
      <c r="C32654" s="3"/>
      <c r="D32654" s="3"/>
      <c r="E32654" s="3"/>
      <c r="F32654" s="3"/>
      <c r="G32654" s="3"/>
      <c r="H32654" s="3"/>
      <c r="I32654" s="3"/>
      <c r="J32654" s="3"/>
      <c r="K32654" s="3"/>
      <c r="L32654" s="3"/>
      <c r="M32654" s="3"/>
      <c r="N32654" s="3"/>
    </row>
    <row r="32655">
      <c r="A32655" s="3"/>
      <c r="B32655" s="3"/>
      <c r="C32655" s="3"/>
      <c r="D32655" s="3"/>
      <c r="E32655" s="3"/>
      <c r="F32655" s="3"/>
      <c r="G32655" s="3"/>
      <c r="H32655" s="3"/>
      <c r="I32655" s="3"/>
      <c r="J32655" s="3"/>
      <c r="K32655" s="3"/>
      <c r="L32655" s="3"/>
      <c r="M32655" s="3"/>
      <c r="N32655" s="3"/>
    </row>
    <row r="32656">
      <c r="A32656" s="3"/>
      <c r="B32656" s="3"/>
      <c r="C32656" s="3"/>
      <c r="D32656" s="3"/>
      <c r="E32656" s="3"/>
      <c r="F32656" s="3"/>
      <c r="G32656" s="3"/>
      <c r="H32656" s="3"/>
      <c r="I32656" s="3"/>
      <c r="J32656" s="3"/>
      <c r="K32656" s="3"/>
      <c r="L32656" s="3"/>
      <c r="M32656" s="3"/>
      <c r="N32656" s="3"/>
    </row>
    <row r="32657">
      <c r="A32657" s="3"/>
      <c r="B32657" s="3"/>
      <c r="C32657" s="3"/>
      <c r="D32657" s="3"/>
      <c r="E32657" s="3"/>
      <c r="F32657" s="3"/>
      <c r="G32657" s="3"/>
      <c r="H32657" s="3"/>
      <c r="I32657" s="3"/>
      <c r="J32657" s="3"/>
      <c r="K32657" s="3"/>
      <c r="L32657" s="3"/>
      <c r="M32657" s="3"/>
      <c r="N32657" s="3"/>
    </row>
    <row r="32658">
      <c r="A32658" s="3"/>
      <c r="B32658" s="3"/>
      <c r="C32658" s="3"/>
      <c r="D32658" s="3"/>
      <c r="E32658" s="3"/>
      <c r="F32658" s="3"/>
      <c r="G32658" s="3"/>
      <c r="H32658" s="3"/>
      <c r="I32658" s="3"/>
      <c r="J32658" s="3"/>
      <c r="K32658" s="3"/>
      <c r="L32658" s="3"/>
      <c r="M32658" s="3"/>
      <c r="N32658" s="3"/>
    </row>
    <row r="32659">
      <c r="A32659" s="3"/>
      <c r="B32659" s="3"/>
      <c r="C32659" s="3"/>
      <c r="D32659" s="3"/>
      <c r="E32659" s="3"/>
      <c r="F32659" s="3"/>
      <c r="G32659" s="3"/>
      <c r="H32659" s="3"/>
      <c r="I32659" s="3"/>
      <c r="J32659" s="3"/>
      <c r="K32659" s="3"/>
      <c r="L32659" s="3"/>
      <c r="M32659" s="3"/>
      <c r="N32659" s="3"/>
    </row>
    <row r="32660">
      <c r="A32660" s="3"/>
      <c r="B32660" s="3"/>
      <c r="C32660" s="3"/>
      <c r="D32660" s="3"/>
      <c r="E32660" s="3"/>
      <c r="F32660" s="3"/>
      <c r="G32660" s="3"/>
      <c r="H32660" s="3"/>
      <c r="I32660" s="3"/>
      <c r="J32660" s="3"/>
      <c r="K32660" s="3"/>
      <c r="L32660" s="3"/>
      <c r="M32660" s="3"/>
      <c r="N32660" s="3"/>
    </row>
    <row r="32661">
      <c r="A32661" s="3"/>
      <c r="B32661" s="3"/>
      <c r="C32661" s="3"/>
      <c r="D32661" s="3"/>
      <c r="E32661" s="3"/>
      <c r="F32661" s="3"/>
      <c r="G32661" s="3"/>
      <c r="H32661" s="3"/>
      <c r="I32661" s="3"/>
      <c r="J32661" s="3"/>
      <c r="K32661" s="3"/>
      <c r="L32661" s="3"/>
      <c r="M32661" s="3"/>
      <c r="N32661" s="3"/>
    </row>
    <row r="32662">
      <c r="A32662" s="3"/>
      <c r="B32662" s="3"/>
      <c r="C32662" s="3"/>
      <c r="D32662" s="3"/>
      <c r="E32662" s="3"/>
      <c r="F32662" s="3"/>
      <c r="G32662" s="3"/>
      <c r="H32662" s="3"/>
      <c r="I32662" s="3"/>
      <c r="J32662" s="3"/>
      <c r="K32662" s="3"/>
      <c r="L32662" s="3"/>
      <c r="M32662" s="3"/>
      <c r="N32662" s="3"/>
    </row>
    <row r="32663">
      <c r="A32663" s="3"/>
      <c r="B32663" s="3"/>
      <c r="C32663" s="3"/>
      <c r="D32663" s="3"/>
      <c r="E32663" s="3"/>
      <c r="F32663" s="3"/>
      <c r="G32663" s="3"/>
      <c r="H32663" s="3"/>
      <c r="I32663" s="3"/>
      <c r="J32663" s="3"/>
      <c r="K32663" s="3"/>
      <c r="L32663" s="3"/>
      <c r="M32663" s="3"/>
      <c r="N32663" s="3"/>
    </row>
    <row r="32664">
      <c r="A32664" s="3"/>
      <c r="B32664" s="3"/>
      <c r="C32664" s="3"/>
      <c r="D32664" s="3"/>
      <c r="E32664" s="3"/>
      <c r="F32664" s="3"/>
      <c r="G32664" s="3"/>
      <c r="H32664" s="3"/>
      <c r="I32664" s="3"/>
      <c r="J32664" s="3"/>
      <c r="K32664" s="3"/>
      <c r="L32664" s="3"/>
      <c r="M32664" s="3"/>
      <c r="N32664" s="3"/>
    </row>
    <row r="32665">
      <c r="A32665" s="3"/>
      <c r="B32665" s="3"/>
      <c r="C32665" s="3"/>
      <c r="D32665" s="3"/>
      <c r="E32665" s="3"/>
      <c r="F32665" s="3"/>
      <c r="G32665" s="3"/>
      <c r="H32665" s="3"/>
      <c r="I32665" s="3"/>
      <c r="J32665" s="3"/>
      <c r="K32665" s="3"/>
      <c r="L32665" s="3"/>
      <c r="M32665" s="3"/>
      <c r="N32665" s="3"/>
    </row>
    <row r="32666">
      <c r="A32666" s="3"/>
      <c r="B32666" s="3"/>
      <c r="C32666" s="3"/>
      <c r="D32666" s="3"/>
      <c r="E32666" s="3"/>
      <c r="F32666" s="3"/>
      <c r="G32666" s="3"/>
      <c r="H32666" s="3"/>
      <c r="I32666" s="3"/>
      <c r="J32666" s="3"/>
      <c r="K32666" s="3"/>
      <c r="L32666" s="3"/>
      <c r="M32666" s="3"/>
      <c r="N32666" s="3"/>
    </row>
    <row r="32667">
      <c r="A32667" s="3"/>
      <c r="B32667" s="3"/>
      <c r="C32667" s="3"/>
      <c r="D32667" s="3"/>
      <c r="E32667" s="3"/>
      <c r="F32667" s="3"/>
      <c r="G32667" s="3"/>
      <c r="H32667" s="3"/>
      <c r="I32667" s="3"/>
      <c r="J32667" s="3"/>
      <c r="K32667" s="3"/>
      <c r="L32667" s="3"/>
      <c r="M32667" s="3"/>
      <c r="N32667" s="3"/>
    </row>
    <row r="32668">
      <c r="A32668" s="3"/>
      <c r="B32668" s="3"/>
      <c r="C32668" s="3"/>
      <c r="D32668" s="3"/>
      <c r="E32668" s="3"/>
      <c r="F32668" s="3"/>
      <c r="G32668" s="3"/>
      <c r="H32668" s="3"/>
      <c r="I32668" s="3"/>
      <c r="J32668" s="3"/>
      <c r="K32668" s="3"/>
      <c r="L32668" s="3"/>
      <c r="M32668" s="3"/>
      <c r="N32668" s="3"/>
    </row>
    <row r="32669">
      <c r="A32669" s="3"/>
      <c r="B32669" s="3"/>
      <c r="C32669" s="3"/>
      <c r="D32669" s="3"/>
      <c r="E32669" s="3"/>
      <c r="F32669" s="3"/>
      <c r="G32669" s="3"/>
      <c r="H32669" s="3"/>
      <c r="I32669" s="3"/>
      <c r="J32669" s="3"/>
      <c r="K32669" s="3"/>
      <c r="L32669" s="3"/>
      <c r="M32669" s="3"/>
      <c r="N32669" s="3"/>
    </row>
    <row r="32670">
      <c r="A32670" s="3"/>
      <c r="B32670" s="3"/>
      <c r="C32670" s="3"/>
      <c r="D32670" s="3"/>
      <c r="E32670" s="3"/>
      <c r="F32670" s="3"/>
      <c r="G32670" s="3"/>
      <c r="H32670" s="3"/>
      <c r="I32670" s="3"/>
      <c r="J32670" s="3"/>
      <c r="K32670" s="3"/>
      <c r="L32670" s="3"/>
      <c r="M32670" s="3"/>
      <c r="N32670" s="3"/>
    </row>
    <row r="32671">
      <c r="A32671" s="3"/>
      <c r="B32671" s="3"/>
      <c r="C32671" s="3"/>
      <c r="D32671" s="3"/>
      <c r="E32671" s="3"/>
      <c r="F32671" s="3"/>
      <c r="G32671" s="3"/>
      <c r="H32671" s="3"/>
      <c r="I32671" s="3"/>
      <c r="J32671" s="3"/>
      <c r="K32671" s="3"/>
      <c r="L32671" s="3"/>
      <c r="M32671" s="3"/>
      <c r="N32671" s="3"/>
    </row>
    <row r="32672">
      <c r="A32672" s="3"/>
      <c r="B32672" s="3"/>
      <c r="C32672" s="3"/>
      <c r="D32672" s="3"/>
      <c r="E32672" s="3"/>
      <c r="F32672" s="3"/>
      <c r="G32672" s="3"/>
      <c r="H32672" s="3"/>
      <c r="I32672" s="3"/>
      <c r="J32672" s="3"/>
      <c r="K32672" s="3"/>
      <c r="L32672" s="3"/>
      <c r="M32672" s="3"/>
      <c r="N32672" s="3"/>
    </row>
    <row r="32673">
      <c r="A32673" s="3"/>
      <c r="B32673" s="3"/>
      <c r="C32673" s="3"/>
      <c r="D32673" s="3"/>
      <c r="E32673" s="3"/>
      <c r="F32673" s="3"/>
      <c r="G32673" s="3"/>
      <c r="H32673" s="3"/>
      <c r="I32673" s="3"/>
      <c r="J32673" s="3"/>
      <c r="K32673" s="3"/>
      <c r="L32673" s="3"/>
      <c r="M32673" s="3"/>
      <c r="N32673" s="3"/>
    </row>
    <row r="32674">
      <c r="A32674" s="3"/>
      <c r="B32674" s="3"/>
      <c r="C32674" s="3"/>
      <c r="D32674" s="3"/>
      <c r="E32674" s="3"/>
      <c r="F32674" s="3"/>
      <c r="G32674" s="3"/>
      <c r="H32674" s="3"/>
      <c r="I32674" s="3"/>
      <c r="J32674" s="3"/>
      <c r="K32674" s="3"/>
      <c r="L32674" s="3"/>
      <c r="M32674" s="3"/>
      <c r="N32674" s="3"/>
    </row>
    <row r="32675">
      <c r="A32675" s="3"/>
      <c r="B32675" s="3"/>
      <c r="C32675" s="3"/>
      <c r="D32675" s="3"/>
      <c r="E32675" s="3"/>
      <c r="F32675" s="3"/>
      <c r="G32675" s="3"/>
      <c r="H32675" s="3"/>
      <c r="I32675" s="3"/>
      <c r="J32675" s="3"/>
      <c r="K32675" s="3"/>
      <c r="L32675" s="3"/>
      <c r="M32675" s="3"/>
      <c r="N32675" s="3"/>
    </row>
    <row r="32676">
      <c r="A32676" s="3"/>
      <c r="B32676" s="3"/>
      <c r="C32676" s="3"/>
      <c r="D32676" s="3"/>
      <c r="E32676" s="3"/>
      <c r="F32676" s="3"/>
      <c r="G32676" s="3"/>
      <c r="H32676" s="3"/>
      <c r="I32676" s="3"/>
      <c r="J32676" s="3"/>
      <c r="K32676" s="3"/>
      <c r="L32676" s="3"/>
      <c r="M32676" s="3"/>
      <c r="N32676" s="3"/>
    </row>
    <row r="32677">
      <c r="A32677" s="3"/>
      <c r="B32677" s="3"/>
      <c r="C32677" s="3"/>
      <c r="D32677" s="3"/>
      <c r="E32677" s="3"/>
      <c r="F32677" s="3"/>
      <c r="G32677" s="3"/>
      <c r="H32677" s="3"/>
      <c r="I32677" s="3"/>
      <c r="J32677" s="3"/>
      <c r="K32677" s="3"/>
      <c r="L32677" s="3"/>
      <c r="M32677" s="3"/>
      <c r="N32677" s="3"/>
    </row>
    <row r="32678">
      <c r="A32678" s="3"/>
      <c r="B32678" s="3"/>
      <c r="C32678" s="3"/>
      <c r="D32678" s="3"/>
      <c r="E32678" s="3"/>
      <c r="F32678" s="3"/>
      <c r="G32678" s="3"/>
      <c r="H32678" s="3"/>
      <c r="I32678" s="3"/>
      <c r="J32678" s="3"/>
      <c r="K32678" s="3"/>
      <c r="L32678" s="3"/>
      <c r="M32678" s="3"/>
      <c r="N32678" s="3"/>
    </row>
    <row r="32679">
      <c r="A32679" s="3"/>
      <c r="B32679" s="3"/>
      <c r="C32679" s="3"/>
      <c r="D32679" s="3"/>
      <c r="E32679" s="3"/>
      <c r="F32679" s="3"/>
      <c r="G32679" s="3"/>
      <c r="H32679" s="3"/>
      <c r="I32679" s="3"/>
      <c r="J32679" s="3"/>
      <c r="K32679" s="3"/>
      <c r="L32679" s="3"/>
      <c r="M32679" s="3"/>
      <c r="N32679" s="3"/>
    </row>
    <row r="32680">
      <c r="A32680" s="3"/>
      <c r="B32680" s="3"/>
      <c r="C32680" s="3"/>
      <c r="D32680" s="3"/>
      <c r="E32680" s="3"/>
      <c r="F32680" s="3"/>
      <c r="G32680" s="3"/>
      <c r="H32680" s="3"/>
      <c r="I32680" s="3"/>
      <c r="J32680" s="3"/>
      <c r="K32680" s="3"/>
      <c r="L32680" s="3"/>
      <c r="M32680" s="3"/>
      <c r="N32680" s="3"/>
    </row>
    <row r="32681">
      <c r="A32681" s="3"/>
      <c r="B32681" s="3"/>
      <c r="C32681" s="3"/>
      <c r="D32681" s="3"/>
      <c r="E32681" s="3"/>
      <c r="F32681" s="3"/>
      <c r="G32681" s="3"/>
      <c r="H32681" s="3"/>
      <c r="I32681" s="3"/>
      <c r="J32681" s="3"/>
      <c r="K32681" s="3"/>
      <c r="L32681" s="3"/>
      <c r="M32681" s="3"/>
      <c r="N32681" s="3"/>
    </row>
    <row r="32682">
      <c r="A32682" s="3"/>
      <c r="B32682" s="3"/>
      <c r="C32682" s="3"/>
      <c r="D32682" s="3"/>
      <c r="E32682" s="3"/>
      <c r="F32682" s="3"/>
      <c r="G32682" s="3"/>
      <c r="H32682" s="3"/>
      <c r="I32682" s="3"/>
      <c r="J32682" s="3"/>
      <c r="K32682" s="3"/>
      <c r="L32682" s="3"/>
      <c r="M32682" s="3"/>
      <c r="N32682" s="3"/>
    </row>
    <row r="32683">
      <c r="A32683" s="3"/>
      <c r="B32683" s="3"/>
      <c r="C32683" s="3"/>
      <c r="D32683" s="3"/>
      <c r="E32683" s="3"/>
      <c r="F32683" s="3"/>
      <c r="G32683" s="3"/>
      <c r="H32683" s="3"/>
      <c r="I32683" s="3"/>
      <c r="J32683" s="3"/>
      <c r="K32683" s="3"/>
      <c r="L32683" s="3"/>
      <c r="M32683" s="3"/>
      <c r="N32683" s="3"/>
    </row>
    <row r="32684">
      <c r="A32684" s="3"/>
      <c r="B32684" s="3"/>
      <c r="C32684" s="3"/>
      <c r="D32684" s="3"/>
      <c r="E32684" s="3"/>
      <c r="F32684" s="3"/>
      <c r="G32684" s="3"/>
      <c r="H32684" s="3"/>
      <c r="I32684" s="3"/>
      <c r="J32684" s="3"/>
      <c r="K32684" s="3"/>
      <c r="L32684" s="3"/>
      <c r="M32684" s="3"/>
      <c r="N32684" s="3"/>
    </row>
    <row r="32685">
      <c r="A32685" s="3"/>
      <c r="B32685" s="3"/>
      <c r="C32685" s="3"/>
      <c r="D32685" s="3"/>
      <c r="E32685" s="3"/>
      <c r="F32685" s="3"/>
      <c r="G32685" s="3"/>
      <c r="H32685" s="3"/>
      <c r="I32685" s="3"/>
      <c r="J32685" s="3"/>
      <c r="K32685" s="3"/>
      <c r="L32685" s="3"/>
      <c r="M32685" s="3"/>
      <c r="N32685" s="3"/>
    </row>
    <row r="32686">
      <c r="A32686" s="3"/>
      <c r="B32686" s="3"/>
      <c r="C32686" s="3"/>
      <c r="D32686" s="3"/>
      <c r="E32686" s="3"/>
      <c r="F32686" s="3"/>
      <c r="G32686" s="3"/>
      <c r="H32686" s="3"/>
      <c r="I32686" s="3"/>
      <c r="J32686" s="3"/>
      <c r="K32686" s="3"/>
      <c r="L32686" s="3"/>
      <c r="M32686" s="3"/>
      <c r="N32686" s="3"/>
    </row>
    <row r="32687">
      <c r="A32687" s="3"/>
      <c r="B32687" s="3"/>
      <c r="C32687" s="3"/>
      <c r="D32687" s="3"/>
      <c r="E32687" s="3"/>
      <c r="F32687" s="3"/>
      <c r="G32687" s="3"/>
      <c r="H32687" s="3"/>
      <c r="I32687" s="3"/>
      <c r="J32687" s="3"/>
      <c r="K32687" s="3"/>
      <c r="L32687" s="3"/>
      <c r="M32687" s="3"/>
      <c r="N32687" s="3"/>
    </row>
    <row r="32688">
      <c r="A32688" s="3"/>
      <c r="B32688" s="3"/>
      <c r="C32688" s="3"/>
      <c r="D32688" s="3"/>
      <c r="E32688" s="3"/>
      <c r="F32688" s="3"/>
      <c r="G32688" s="3"/>
      <c r="H32688" s="3"/>
      <c r="I32688" s="3"/>
      <c r="J32688" s="3"/>
      <c r="K32688" s="3"/>
      <c r="L32688" s="3"/>
      <c r="M32688" s="3"/>
      <c r="N32688" s="3"/>
    </row>
    <row r="32689">
      <c r="A32689" s="3"/>
      <c r="B32689" s="3"/>
      <c r="C32689" s="3"/>
      <c r="D32689" s="3"/>
      <c r="E32689" s="3"/>
      <c r="F32689" s="3"/>
      <c r="G32689" s="3"/>
      <c r="H32689" s="3"/>
      <c r="I32689" s="3"/>
      <c r="J32689" s="3"/>
      <c r="K32689" s="3"/>
      <c r="L32689" s="3"/>
      <c r="M32689" s="3"/>
      <c r="N32689" s="3"/>
    </row>
    <row r="32690">
      <c r="A32690" s="3"/>
      <c r="B32690" s="3"/>
      <c r="C32690" s="3"/>
      <c r="D32690" s="3"/>
      <c r="E32690" s="3"/>
      <c r="F32690" s="3"/>
      <c r="G32690" s="3"/>
      <c r="H32690" s="3"/>
      <c r="I32690" s="3"/>
      <c r="J32690" s="3"/>
      <c r="K32690" s="3"/>
      <c r="L32690" s="3"/>
      <c r="M32690" s="3"/>
      <c r="N32690" s="3"/>
    </row>
    <row r="32691">
      <c r="A32691" s="3"/>
      <c r="B32691" s="3"/>
      <c r="C32691" s="3"/>
      <c r="D32691" s="3"/>
      <c r="E32691" s="3"/>
      <c r="F32691" s="3"/>
      <c r="G32691" s="3"/>
      <c r="H32691" s="3"/>
      <c r="I32691" s="3"/>
      <c r="J32691" s="3"/>
      <c r="K32691" s="3"/>
      <c r="L32691" s="3"/>
      <c r="M32691" s="3"/>
      <c r="N32691" s="3"/>
    </row>
    <row r="32692">
      <c r="A32692" s="3"/>
      <c r="B32692" s="3"/>
      <c r="C32692" s="3"/>
      <c r="D32692" s="3"/>
      <c r="E32692" s="3"/>
      <c r="F32692" s="3"/>
      <c r="G32692" s="3"/>
      <c r="H32692" s="3"/>
      <c r="I32692" s="3"/>
      <c r="J32692" s="3"/>
      <c r="K32692" s="3"/>
      <c r="L32692" s="3"/>
      <c r="M32692" s="3"/>
      <c r="N32692" s="3"/>
    </row>
    <row r="32693">
      <c r="A32693" s="3"/>
      <c r="B32693" s="3"/>
      <c r="C32693" s="3"/>
      <c r="D32693" s="3"/>
      <c r="E32693" s="3"/>
      <c r="F32693" s="3"/>
      <c r="G32693" s="3"/>
      <c r="H32693" s="3"/>
      <c r="I32693" s="3"/>
      <c r="J32693" s="3"/>
      <c r="K32693" s="3"/>
      <c r="L32693" s="3"/>
      <c r="M32693" s="3"/>
      <c r="N32693" s="3"/>
    </row>
    <row r="32694">
      <c r="A32694" s="3"/>
      <c r="B32694" s="3"/>
      <c r="C32694" s="3"/>
      <c r="D32694" s="3"/>
      <c r="E32694" s="3"/>
      <c r="F32694" s="3"/>
      <c r="G32694" s="3"/>
      <c r="H32694" s="3"/>
      <c r="I32694" s="3"/>
      <c r="J32694" s="3"/>
      <c r="K32694" s="3"/>
      <c r="L32694" s="3"/>
      <c r="M32694" s="3"/>
      <c r="N32694" s="3"/>
    </row>
    <row r="32695">
      <c r="A32695" s="3"/>
      <c r="B32695" s="3"/>
      <c r="C32695" s="3"/>
      <c r="D32695" s="3"/>
      <c r="E32695" s="3"/>
      <c r="F32695" s="3"/>
      <c r="G32695" s="3"/>
      <c r="H32695" s="3"/>
      <c r="I32695" s="3"/>
      <c r="J32695" s="3"/>
      <c r="K32695" s="3"/>
      <c r="L32695" s="3"/>
      <c r="M32695" s="3"/>
      <c r="N32695" s="3"/>
    </row>
    <row r="32696">
      <c r="A32696" s="3"/>
      <c r="B32696" s="3"/>
      <c r="C32696" s="3"/>
      <c r="D32696" s="3"/>
      <c r="E32696" s="3"/>
      <c r="F32696" s="3"/>
      <c r="G32696" s="3"/>
      <c r="H32696" s="3"/>
      <c r="I32696" s="3"/>
      <c r="J32696" s="3"/>
      <c r="K32696" s="3"/>
      <c r="L32696" s="3"/>
      <c r="M32696" s="3"/>
      <c r="N32696" s="3"/>
    </row>
    <row r="32697">
      <c r="A32697" s="3"/>
      <c r="B32697" s="3"/>
      <c r="C32697" s="3"/>
      <c r="D32697" s="3"/>
      <c r="E32697" s="3"/>
      <c r="F32697" s="3"/>
      <c r="G32697" s="3"/>
      <c r="H32697" s="3"/>
      <c r="I32697" s="3"/>
      <c r="J32697" s="3"/>
      <c r="K32697" s="3"/>
      <c r="L32697" s="3"/>
      <c r="M32697" s="3"/>
      <c r="N32697" s="3"/>
    </row>
    <row r="32698">
      <c r="A32698" s="3"/>
      <c r="B32698" s="3"/>
      <c r="C32698" s="3"/>
      <c r="D32698" s="3"/>
      <c r="E32698" s="3"/>
      <c r="F32698" s="3"/>
      <c r="G32698" s="3"/>
      <c r="H32698" s="3"/>
      <c r="I32698" s="3"/>
      <c r="J32698" s="3"/>
      <c r="K32698" s="3"/>
      <c r="L32698" s="3"/>
      <c r="M32698" s="3"/>
      <c r="N32698" s="3"/>
    </row>
    <row r="32699">
      <c r="A32699" s="3"/>
      <c r="B32699" s="3"/>
      <c r="C32699" s="3"/>
      <c r="D32699" s="3"/>
      <c r="E32699" s="3"/>
      <c r="F32699" s="3"/>
      <c r="G32699" s="3"/>
      <c r="H32699" s="3"/>
      <c r="I32699" s="3"/>
      <c r="J32699" s="3"/>
      <c r="K32699" s="3"/>
      <c r="L32699" s="3"/>
      <c r="M32699" s="3"/>
      <c r="N32699" s="3"/>
    </row>
    <row r="32700">
      <c r="A32700" s="3"/>
      <c r="B32700" s="3"/>
      <c r="C32700" s="3"/>
      <c r="D32700" s="3"/>
      <c r="E32700" s="3"/>
      <c r="F32700" s="3"/>
      <c r="G32700" s="3"/>
      <c r="H32700" s="3"/>
      <c r="I32700" s="3"/>
      <c r="J32700" s="3"/>
      <c r="K32700" s="3"/>
      <c r="L32700" s="3"/>
      <c r="M32700" s="3"/>
      <c r="N32700" s="3"/>
    </row>
    <row r="32701">
      <c r="A32701" s="3"/>
      <c r="B32701" s="3"/>
      <c r="C32701" s="3"/>
      <c r="D32701" s="3"/>
      <c r="E32701" s="3"/>
      <c r="F32701" s="3"/>
      <c r="G32701" s="3"/>
      <c r="H32701" s="3"/>
      <c r="I32701" s="3"/>
      <c r="J32701" s="3"/>
      <c r="K32701" s="3"/>
      <c r="L32701" s="3"/>
      <c r="M32701" s="3"/>
      <c r="N32701" s="3"/>
    </row>
    <row r="32702">
      <c r="A32702" s="3"/>
      <c r="B32702" s="3"/>
      <c r="C32702" s="3"/>
      <c r="D32702" s="3"/>
      <c r="E32702" s="3"/>
      <c r="F32702" s="3"/>
      <c r="G32702" s="3"/>
      <c r="H32702" s="3"/>
      <c r="I32702" s="3"/>
      <c r="J32702" s="3"/>
      <c r="K32702" s="3"/>
      <c r="L32702" s="3"/>
      <c r="M32702" s="3"/>
      <c r="N32702" s="3"/>
    </row>
    <row r="32703">
      <c r="A32703" s="3"/>
      <c r="B32703" s="3"/>
      <c r="C32703" s="3"/>
      <c r="D32703" s="3"/>
      <c r="E32703" s="3"/>
      <c r="F32703" s="3"/>
      <c r="G32703" s="3"/>
      <c r="H32703" s="3"/>
      <c r="I32703" s="3"/>
      <c r="J32703" s="3"/>
      <c r="K32703" s="3"/>
      <c r="L32703" s="3"/>
      <c r="M32703" s="3"/>
      <c r="N32703" s="3"/>
    </row>
    <row r="32704">
      <c r="A32704" s="3"/>
      <c r="B32704" s="3"/>
      <c r="C32704" s="3"/>
      <c r="D32704" s="3"/>
      <c r="E32704" s="3"/>
      <c r="F32704" s="3"/>
      <c r="G32704" s="3"/>
      <c r="H32704" s="3"/>
      <c r="I32704" s="3"/>
      <c r="J32704" s="3"/>
      <c r="K32704" s="3"/>
      <c r="L32704" s="3"/>
      <c r="M32704" s="3"/>
      <c r="N32704" s="3"/>
    </row>
    <row r="32705">
      <c r="A32705" s="3"/>
      <c r="B32705" s="3"/>
      <c r="C32705" s="3"/>
      <c r="D32705" s="3"/>
      <c r="E32705" s="3"/>
      <c r="F32705" s="3"/>
      <c r="G32705" s="3"/>
      <c r="H32705" s="3"/>
      <c r="I32705" s="3"/>
      <c r="J32705" s="3"/>
      <c r="K32705" s="3"/>
      <c r="L32705" s="3"/>
      <c r="M32705" s="3"/>
      <c r="N32705" s="3"/>
    </row>
    <row r="32706">
      <c r="A32706" s="3"/>
      <c r="B32706" s="3"/>
      <c r="C32706" s="3"/>
      <c r="D32706" s="3"/>
      <c r="E32706" s="3"/>
      <c r="F32706" s="3"/>
      <c r="G32706" s="3"/>
      <c r="H32706" s="3"/>
      <c r="I32706" s="3"/>
      <c r="J32706" s="3"/>
      <c r="K32706" s="3"/>
      <c r="L32706" s="3"/>
      <c r="M32706" s="3"/>
      <c r="N32706" s="3"/>
    </row>
    <row r="32707">
      <c r="A32707" s="3"/>
      <c r="B32707" s="3"/>
      <c r="C32707" s="3"/>
      <c r="D32707" s="3"/>
      <c r="E32707" s="3"/>
      <c r="F32707" s="3"/>
      <c r="G32707" s="3"/>
      <c r="H32707" s="3"/>
      <c r="I32707" s="3"/>
      <c r="J32707" s="3"/>
      <c r="K32707" s="3"/>
      <c r="L32707" s="3"/>
      <c r="M32707" s="3"/>
      <c r="N32707" s="3"/>
    </row>
    <row r="32708">
      <c r="A32708" s="3"/>
      <c r="B32708" s="3"/>
      <c r="C32708" s="3"/>
      <c r="D32708" s="3"/>
      <c r="E32708" s="3"/>
      <c r="F32708" s="3"/>
      <c r="G32708" s="3"/>
      <c r="H32708" s="3"/>
      <c r="I32708" s="3"/>
      <c r="J32708" s="3"/>
      <c r="K32708" s="3"/>
      <c r="L32708" s="3"/>
      <c r="M32708" s="3"/>
      <c r="N32708" s="3"/>
    </row>
    <row r="32709">
      <c r="A32709" s="3"/>
      <c r="B32709" s="3"/>
      <c r="C32709" s="3"/>
      <c r="D32709" s="3"/>
      <c r="E32709" s="3"/>
      <c r="F32709" s="3"/>
      <c r="G32709" s="3"/>
      <c r="H32709" s="3"/>
      <c r="I32709" s="3"/>
      <c r="J32709" s="3"/>
      <c r="K32709" s="3"/>
      <c r="L32709" s="3"/>
      <c r="M32709" s="3"/>
      <c r="N32709" s="3"/>
    </row>
    <row r="32710">
      <c r="A32710" s="3"/>
      <c r="B32710" s="3"/>
      <c r="C32710" s="3"/>
      <c r="D32710" s="3"/>
      <c r="E32710" s="3"/>
      <c r="F32710" s="3"/>
      <c r="G32710" s="3"/>
      <c r="H32710" s="3"/>
      <c r="I32710" s="3"/>
      <c r="J32710" s="3"/>
      <c r="K32710" s="3"/>
      <c r="L32710" s="3"/>
      <c r="M32710" s="3"/>
      <c r="N32710" s="3"/>
    </row>
    <row r="32711">
      <c r="A32711" s="3"/>
      <c r="B32711" s="3"/>
      <c r="C32711" s="3"/>
      <c r="D32711" s="3"/>
      <c r="E32711" s="3"/>
      <c r="F32711" s="3"/>
      <c r="G32711" s="3"/>
      <c r="H32711" s="3"/>
      <c r="I32711" s="3"/>
      <c r="J32711" s="3"/>
      <c r="K32711" s="3"/>
      <c r="L32711" s="3"/>
      <c r="M32711" s="3"/>
      <c r="N32711" s="3"/>
    </row>
    <row r="32712">
      <c r="A32712" s="3"/>
      <c r="B32712" s="3"/>
      <c r="C32712" s="3"/>
      <c r="D32712" s="3"/>
      <c r="E32712" s="3"/>
      <c r="F32712" s="3"/>
      <c r="G32712" s="3"/>
      <c r="H32712" s="3"/>
      <c r="I32712" s="3"/>
      <c r="J32712" s="3"/>
      <c r="K32712" s="3"/>
      <c r="L32712" s="3"/>
      <c r="M32712" s="3"/>
      <c r="N32712" s="3"/>
    </row>
    <row r="32713">
      <c r="A32713" s="3"/>
      <c r="B32713" s="3"/>
      <c r="C32713" s="3"/>
      <c r="D32713" s="3"/>
      <c r="E32713" s="3"/>
      <c r="F32713" s="3"/>
      <c r="G32713" s="3"/>
      <c r="H32713" s="3"/>
      <c r="I32713" s="3"/>
      <c r="J32713" s="3"/>
      <c r="K32713" s="3"/>
      <c r="L32713" s="3"/>
      <c r="M32713" s="3"/>
      <c r="N32713" s="3"/>
    </row>
    <row r="32714">
      <c r="A32714" s="3"/>
      <c r="B32714" s="3"/>
      <c r="C32714" s="3"/>
      <c r="D32714" s="3"/>
      <c r="E32714" s="3"/>
      <c r="F32714" s="3"/>
      <c r="G32714" s="3"/>
      <c r="H32714" s="3"/>
      <c r="I32714" s="3"/>
      <c r="J32714" s="3"/>
      <c r="K32714" s="3"/>
      <c r="L32714" s="3"/>
      <c r="M32714" s="3"/>
      <c r="N32714" s="3"/>
    </row>
    <row r="32715">
      <c r="A32715" s="3"/>
      <c r="B32715" s="3"/>
      <c r="C32715" s="3"/>
      <c r="D32715" s="3"/>
      <c r="E32715" s="3"/>
      <c r="F32715" s="3"/>
      <c r="G32715" s="3"/>
      <c r="H32715" s="3"/>
      <c r="I32715" s="3"/>
      <c r="J32715" s="3"/>
      <c r="K32715" s="3"/>
      <c r="L32715" s="3"/>
      <c r="M32715" s="3"/>
      <c r="N32715" s="3"/>
    </row>
    <row r="32716">
      <c r="A32716" s="3"/>
      <c r="B32716" s="3"/>
      <c r="C32716" s="3"/>
      <c r="D32716" s="3"/>
      <c r="E32716" s="3"/>
      <c r="F32716" s="3"/>
      <c r="G32716" s="3"/>
      <c r="H32716" s="3"/>
      <c r="I32716" s="3"/>
      <c r="J32716" s="3"/>
      <c r="K32716" s="3"/>
      <c r="L32716" s="3"/>
      <c r="M32716" s="3"/>
      <c r="N32716" s="3"/>
    </row>
    <row r="32717">
      <c r="A32717" s="3"/>
      <c r="B32717" s="3"/>
      <c r="C32717" s="3"/>
      <c r="D32717" s="3"/>
      <c r="E32717" s="3"/>
      <c r="F32717" s="3"/>
      <c r="G32717" s="3"/>
      <c r="H32717" s="3"/>
      <c r="I32717" s="3"/>
      <c r="J32717" s="3"/>
      <c r="K32717" s="3"/>
      <c r="L32717" s="3"/>
      <c r="M32717" s="3"/>
      <c r="N32717" s="3"/>
    </row>
    <row r="32718">
      <c r="A32718" s="3"/>
      <c r="B32718" s="3"/>
      <c r="C32718" s="3"/>
      <c r="D32718" s="3"/>
      <c r="E32718" s="3"/>
      <c r="F32718" s="3"/>
      <c r="G32718" s="3"/>
      <c r="H32718" s="3"/>
      <c r="I32718" s="3"/>
      <c r="J32718" s="3"/>
      <c r="K32718" s="3"/>
      <c r="L32718" s="3"/>
      <c r="M32718" s="3"/>
      <c r="N32718" s="3"/>
    </row>
    <row r="32719">
      <c r="A32719" s="3"/>
      <c r="B32719" s="3"/>
      <c r="C32719" s="3"/>
      <c r="D32719" s="3"/>
      <c r="E32719" s="3"/>
      <c r="F32719" s="3"/>
      <c r="G32719" s="3"/>
      <c r="H32719" s="3"/>
      <c r="I32719" s="3"/>
      <c r="J32719" s="3"/>
      <c r="K32719" s="3"/>
      <c r="L32719" s="3"/>
      <c r="M32719" s="3"/>
      <c r="N32719" s="3"/>
    </row>
    <row r="32720">
      <c r="A32720" s="3"/>
      <c r="B32720" s="3"/>
      <c r="C32720" s="3"/>
      <c r="D32720" s="3"/>
      <c r="E32720" s="3"/>
      <c r="F32720" s="3"/>
      <c r="G32720" s="3"/>
      <c r="H32720" s="3"/>
      <c r="I32720" s="3"/>
      <c r="J32720" s="3"/>
      <c r="K32720" s="3"/>
      <c r="L32720" s="3"/>
      <c r="M32720" s="3"/>
      <c r="N32720" s="3"/>
    </row>
    <row r="32721">
      <c r="A32721" s="3"/>
      <c r="B32721" s="3"/>
      <c r="C32721" s="3"/>
      <c r="D32721" s="3"/>
      <c r="E32721" s="3"/>
      <c r="F32721" s="3"/>
      <c r="G32721" s="3"/>
      <c r="H32721" s="3"/>
      <c r="I32721" s="3"/>
      <c r="J32721" s="3"/>
      <c r="K32721" s="3"/>
      <c r="L32721" s="3"/>
      <c r="M32721" s="3"/>
      <c r="N32721" s="3"/>
    </row>
    <row r="32722">
      <c r="A32722" s="3"/>
      <c r="B32722" s="3"/>
      <c r="C32722" s="3"/>
      <c r="D32722" s="3"/>
      <c r="E32722" s="3"/>
      <c r="F32722" s="3"/>
      <c r="G32722" s="3"/>
      <c r="H32722" s="3"/>
      <c r="I32722" s="3"/>
      <c r="J32722" s="3"/>
      <c r="K32722" s="3"/>
      <c r="L32722" s="3"/>
      <c r="M32722" s="3"/>
      <c r="N32722" s="3"/>
    </row>
    <row r="32723">
      <c r="A32723" s="3"/>
      <c r="B32723" s="3"/>
      <c r="C32723" s="3"/>
      <c r="D32723" s="3"/>
      <c r="E32723" s="3"/>
      <c r="F32723" s="3"/>
      <c r="G32723" s="3"/>
      <c r="H32723" s="3"/>
      <c r="I32723" s="3"/>
      <c r="J32723" s="3"/>
      <c r="K32723" s="3"/>
      <c r="L32723" s="3"/>
      <c r="M32723" s="3"/>
      <c r="N32723" s="3"/>
    </row>
    <row r="32724">
      <c r="A32724" s="3"/>
      <c r="B32724" s="3"/>
      <c r="C32724" s="3"/>
      <c r="D32724" s="3"/>
      <c r="E32724" s="3"/>
      <c r="F32724" s="3"/>
      <c r="G32724" s="3"/>
      <c r="H32724" s="3"/>
      <c r="I32724" s="3"/>
      <c r="J32724" s="3"/>
      <c r="K32724" s="3"/>
      <c r="L32724" s="3"/>
      <c r="M32724" s="3"/>
      <c r="N32724" s="3"/>
    </row>
    <row r="32725">
      <c r="A32725" s="3"/>
      <c r="B32725" s="3"/>
      <c r="C32725" s="3"/>
      <c r="D32725" s="3"/>
      <c r="E32725" s="3"/>
      <c r="F32725" s="3"/>
      <c r="G32725" s="3"/>
      <c r="H32725" s="3"/>
      <c r="I32725" s="3"/>
      <c r="J32725" s="3"/>
      <c r="K32725" s="3"/>
      <c r="L32725" s="3"/>
      <c r="M32725" s="3"/>
      <c r="N32725" s="3"/>
    </row>
    <row r="32726">
      <c r="A32726" s="3"/>
      <c r="B32726" s="3"/>
      <c r="C32726" s="3"/>
      <c r="D32726" s="3"/>
      <c r="E32726" s="3"/>
      <c r="F32726" s="3"/>
      <c r="G32726" s="3"/>
      <c r="H32726" s="3"/>
      <c r="I32726" s="3"/>
      <c r="J32726" s="3"/>
      <c r="K32726" s="3"/>
      <c r="L32726" s="3"/>
      <c r="M32726" s="3"/>
      <c r="N32726" s="3"/>
    </row>
    <row r="32727">
      <c r="A32727" s="3"/>
      <c r="B32727" s="3"/>
      <c r="C32727" s="3"/>
      <c r="D32727" s="3"/>
      <c r="E32727" s="3"/>
      <c r="F32727" s="3"/>
      <c r="G32727" s="3"/>
      <c r="H32727" s="3"/>
      <c r="I32727" s="3"/>
      <c r="J32727" s="3"/>
      <c r="K32727" s="3"/>
      <c r="L32727" s="3"/>
      <c r="M32727" s="3"/>
      <c r="N32727" s="3"/>
    </row>
    <row r="32728">
      <c r="A32728" s="3"/>
      <c r="B32728" s="3"/>
      <c r="C32728" s="3"/>
      <c r="D32728" s="3"/>
      <c r="E32728" s="3"/>
      <c r="F32728" s="3"/>
      <c r="G32728" s="3"/>
      <c r="H32728" s="3"/>
      <c r="I32728" s="3"/>
      <c r="J32728" s="3"/>
      <c r="K32728" s="3"/>
      <c r="L32728" s="3"/>
      <c r="M32728" s="3"/>
      <c r="N32728" s="3"/>
    </row>
    <row r="32729">
      <c r="A32729" s="3"/>
      <c r="B32729" s="3"/>
      <c r="C32729" s="3"/>
      <c r="D32729" s="3"/>
      <c r="E32729" s="3"/>
      <c r="F32729" s="3"/>
      <c r="G32729" s="3"/>
      <c r="H32729" s="3"/>
      <c r="I32729" s="3"/>
      <c r="J32729" s="3"/>
      <c r="K32729" s="3"/>
      <c r="L32729" s="3"/>
      <c r="M32729" s="3"/>
      <c r="N32729" s="3"/>
    </row>
    <row r="32730">
      <c r="A32730" s="3"/>
      <c r="B32730" s="3"/>
      <c r="C32730" s="3"/>
      <c r="D32730" s="3"/>
      <c r="E32730" s="3"/>
      <c r="F32730" s="3"/>
      <c r="G32730" s="3"/>
      <c r="H32730" s="3"/>
      <c r="I32730" s="3"/>
      <c r="J32730" s="3"/>
      <c r="K32730" s="3"/>
      <c r="L32730" s="3"/>
      <c r="M32730" s="3"/>
      <c r="N32730" s="3"/>
    </row>
    <row r="32731">
      <c r="A32731" s="3"/>
      <c r="B32731" s="3"/>
      <c r="C32731" s="3"/>
      <c r="D32731" s="3"/>
      <c r="E32731" s="3"/>
      <c r="F32731" s="3"/>
      <c r="G32731" s="3"/>
      <c r="H32731" s="3"/>
      <c r="I32731" s="3"/>
      <c r="J32731" s="3"/>
      <c r="K32731" s="3"/>
      <c r="L32731" s="3"/>
      <c r="M32731" s="3"/>
      <c r="N32731" s="3"/>
    </row>
    <row r="32732">
      <c r="A32732" s="3"/>
      <c r="B32732" s="3"/>
      <c r="C32732" s="3"/>
      <c r="D32732" s="3"/>
      <c r="E32732" s="3"/>
      <c r="F32732" s="3"/>
      <c r="G32732" s="3"/>
      <c r="H32732" s="3"/>
      <c r="I32732" s="3"/>
      <c r="J32732" s="3"/>
      <c r="K32732" s="3"/>
      <c r="L32732" s="3"/>
      <c r="M32732" s="3"/>
      <c r="N32732" s="3"/>
    </row>
    <row r="32733">
      <c r="A32733" s="3"/>
      <c r="B32733" s="3"/>
      <c r="C32733" s="3"/>
      <c r="D32733" s="3"/>
      <c r="E32733" s="3"/>
      <c r="F32733" s="3"/>
      <c r="G32733" s="3"/>
      <c r="H32733" s="3"/>
      <c r="I32733" s="3"/>
      <c r="J32733" s="3"/>
      <c r="K32733" s="3"/>
      <c r="L32733" s="3"/>
      <c r="M32733" s="3"/>
      <c r="N32733" s="3"/>
    </row>
    <row r="32734">
      <c r="A32734" s="3"/>
      <c r="B32734" s="3"/>
      <c r="C32734" s="3"/>
      <c r="D32734" s="3"/>
      <c r="E32734" s="3"/>
      <c r="F32734" s="3"/>
      <c r="G32734" s="3"/>
      <c r="H32734" s="3"/>
      <c r="I32734" s="3"/>
      <c r="J32734" s="3"/>
      <c r="K32734" s="3"/>
      <c r="L32734" s="3"/>
      <c r="M32734" s="3"/>
      <c r="N32734" s="3"/>
    </row>
    <row r="32735">
      <c r="A32735" s="3"/>
      <c r="B32735" s="3"/>
      <c r="C32735" s="3"/>
      <c r="D32735" s="3"/>
      <c r="E32735" s="3"/>
      <c r="F32735" s="3"/>
      <c r="G32735" s="3"/>
      <c r="H32735" s="3"/>
      <c r="I32735" s="3"/>
      <c r="J32735" s="3"/>
      <c r="K32735" s="3"/>
      <c r="L32735" s="3"/>
      <c r="M32735" s="3"/>
      <c r="N32735" s="3"/>
    </row>
    <row r="32736">
      <c r="A32736" s="3"/>
      <c r="B32736" s="3"/>
      <c r="C32736" s="3"/>
      <c r="D32736" s="3"/>
      <c r="E32736" s="3"/>
      <c r="F32736" s="3"/>
      <c r="G32736" s="3"/>
      <c r="H32736" s="3"/>
      <c r="I32736" s="3"/>
      <c r="J32736" s="3"/>
      <c r="K32736" s="3"/>
      <c r="L32736" s="3"/>
      <c r="M32736" s="3"/>
      <c r="N32736" s="3"/>
    </row>
    <row r="32737">
      <c r="A32737" s="3"/>
      <c r="B32737" s="3"/>
      <c r="C32737" s="3"/>
      <c r="D32737" s="3"/>
      <c r="E32737" s="3"/>
      <c r="F32737" s="3"/>
      <c r="G32737" s="3"/>
      <c r="H32737" s="3"/>
      <c r="I32737" s="3"/>
      <c r="J32737" s="3"/>
      <c r="K32737" s="3"/>
      <c r="L32737" s="3"/>
      <c r="M32737" s="3"/>
      <c r="N32737" s="3"/>
    </row>
    <row r="32738">
      <c r="A32738" s="3"/>
      <c r="B32738" s="3"/>
      <c r="C32738" s="3"/>
      <c r="D32738" s="3"/>
      <c r="E32738" s="3"/>
      <c r="F32738" s="3"/>
      <c r="G32738" s="3"/>
      <c r="H32738" s="3"/>
      <c r="I32738" s="3"/>
      <c r="J32738" s="3"/>
      <c r="K32738" s="3"/>
      <c r="L32738" s="3"/>
      <c r="M32738" s="3"/>
      <c r="N32738" s="3"/>
    </row>
    <row r="32739">
      <c r="A32739" s="3"/>
      <c r="B32739" s="3"/>
      <c r="C32739" s="3"/>
      <c r="D32739" s="3"/>
      <c r="E32739" s="3"/>
      <c r="F32739" s="3"/>
      <c r="G32739" s="3"/>
      <c r="H32739" s="3"/>
      <c r="I32739" s="3"/>
      <c r="J32739" s="3"/>
      <c r="K32739" s="3"/>
      <c r="L32739" s="3"/>
      <c r="M32739" s="3"/>
      <c r="N32739" s="3"/>
    </row>
    <row r="32740">
      <c r="A32740" s="3"/>
      <c r="B32740" s="3"/>
      <c r="C32740" s="3"/>
      <c r="D32740" s="3"/>
      <c r="E32740" s="3"/>
      <c r="F32740" s="3"/>
      <c r="G32740" s="3"/>
      <c r="H32740" s="3"/>
      <c r="I32740" s="3"/>
      <c r="J32740" s="3"/>
      <c r="K32740" s="3"/>
      <c r="L32740" s="3"/>
      <c r="M32740" s="3"/>
      <c r="N32740" s="3"/>
    </row>
    <row r="32741">
      <c r="A32741" s="3"/>
      <c r="B32741" s="3"/>
      <c r="C32741" s="3"/>
      <c r="D32741" s="3"/>
      <c r="E32741" s="3"/>
      <c r="F32741" s="3"/>
      <c r="G32741" s="3"/>
      <c r="H32741" s="3"/>
      <c r="I32741" s="3"/>
      <c r="J32741" s="3"/>
      <c r="K32741" s="3"/>
      <c r="L32741" s="3"/>
      <c r="M32741" s="3"/>
      <c r="N32741" s="3"/>
    </row>
    <row r="32742">
      <c r="A32742" s="3"/>
      <c r="B32742" s="3"/>
      <c r="C32742" s="3"/>
      <c r="D32742" s="3"/>
      <c r="E32742" s="3"/>
      <c r="F32742" s="3"/>
      <c r="G32742" s="3"/>
      <c r="H32742" s="3"/>
      <c r="I32742" s="3"/>
      <c r="J32742" s="3"/>
      <c r="K32742" s="3"/>
      <c r="L32742" s="3"/>
      <c r="M32742" s="3"/>
      <c r="N32742" s="3"/>
    </row>
    <row r="32743">
      <c r="A32743" s="3"/>
      <c r="B32743" s="3"/>
      <c r="C32743" s="3"/>
      <c r="D32743" s="3"/>
      <c r="E32743" s="3"/>
      <c r="F32743" s="3"/>
      <c r="G32743" s="3"/>
      <c r="H32743" s="3"/>
      <c r="I32743" s="3"/>
      <c r="J32743" s="3"/>
      <c r="K32743" s="3"/>
      <c r="L32743" s="3"/>
      <c r="M32743" s="3"/>
      <c r="N32743" s="3"/>
    </row>
    <row r="32744">
      <c r="A32744" s="3"/>
      <c r="B32744" s="3"/>
      <c r="C32744" s="3"/>
      <c r="D32744" s="3"/>
      <c r="E32744" s="3"/>
      <c r="F32744" s="3"/>
      <c r="G32744" s="3"/>
      <c r="H32744" s="3"/>
      <c r="I32744" s="3"/>
      <c r="J32744" s="3"/>
      <c r="K32744" s="3"/>
      <c r="L32744" s="3"/>
      <c r="M32744" s="3"/>
      <c r="N32744" s="3"/>
    </row>
    <row r="32745">
      <c r="A32745" s="3"/>
      <c r="B32745" s="3"/>
      <c r="C32745" s="3"/>
      <c r="D32745" s="3"/>
      <c r="E32745" s="3"/>
      <c r="F32745" s="3"/>
      <c r="G32745" s="3"/>
      <c r="H32745" s="3"/>
      <c r="I32745" s="3"/>
      <c r="J32745" s="3"/>
      <c r="K32745" s="3"/>
      <c r="L32745" s="3"/>
      <c r="M32745" s="3"/>
      <c r="N32745" s="3"/>
    </row>
    <row r="32746">
      <c r="A32746" s="3"/>
      <c r="B32746" s="3"/>
      <c r="C32746" s="3"/>
      <c r="D32746" s="3"/>
      <c r="E32746" s="3"/>
      <c r="F32746" s="3"/>
      <c r="G32746" s="3"/>
      <c r="H32746" s="3"/>
      <c r="I32746" s="3"/>
      <c r="J32746" s="3"/>
      <c r="K32746" s="3"/>
      <c r="L32746" s="3"/>
      <c r="M32746" s="3"/>
      <c r="N32746" s="3"/>
    </row>
    <row r="32747">
      <c r="A32747" s="3"/>
      <c r="B32747" s="3"/>
      <c r="C32747" s="3"/>
      <c r="D32747" s="3"/>
      <c r="E32747" s="3"/>
      <c r="F32747" s="3"/>
      <c r="G32747" s="3"/>
      <c r="H32747" s="3"/>
      <c r="I32747" s="3"/>
      <c r="J32747" s="3"/>
      <c r="K32747" s="3"/>
      <c r="L32747" s="3"/>
      <c r="M32747" s="3"/>
      <c r="N32747" s="3"/>
    </row>
    <row r="32748">
      <c r="A32748" s="3"/>
      <c r="B32748" s="3"/>
      <c r="C32748" s="3"/>
      <c r="D32748" s="3"/>
      <c r="E32748" s="3"/>
      <c r="F32748" s="3"/>
      <c r="G32748" s="3"/>
      <c r="H32748" s="3"/>
      <c r="I32748" s="3"/>
      <c r="J32748" s="3"/>
      <c r="K32748" s="3"/>
      <c r="L32748" s="3"/>
      <c r="M32748" s="3"/>
      <c r="N32748" s="3"/>
    </row>
    <row r="32749">
      <c r="A32749" s="3"/>
      <c r="B32749" s="3"/>
      <c r="C32749" s="3"/>
      <c r="D32749" s="3"/>
      <c r="E32749" s="3"/>
      <c r="F32749" s="3"/>
      <c r="G32749" s="3"/>
      <c r="H32749" s="3"/>
      <c r="I32749" s="3"/>
      <c r="J32749" s="3"/>
      <c r="K32749" s="3"/>
      <c r="L32749" s="3"/>
      <c r="M32749" s="3"/>
      <c r="N32749" s="3"/>
    </row>
    <row r="32750">
      <c r="A32750" s="3"/>
      <c r="B32750" s="3"/>
      <c r="C32750" s="3"/>
      <c r="D32750" s="3"/>
      <c r="E32750" s="3"/>
      <c r="F32750" s="3"/>
      <c r="G32750" s="3"/>
      <c r="H32750" s="3"/>
      <c r="I32750" s="3"/>
      <c r="J32750" s="3"/>
      <c r="K32750" s="3"/>
      <c r="L32750" s="3"/>
      <c r="M32750" s="3"/>
      <c r="N32750" s="3"/>
    </row>
    <row r="32751">
      <c r="A32751" s="3"/>
      <c r="B32751" s="3"/>
      <c r="C32751" s="3"/>
      <c r="D32751" s="3"/>
      <c r="E32751" s="3"/>
      <c r="F32751" s="3"/>
      <c r="G32751" s="3"/>
      <c r="H32751" s="3"/>
      <c r="I32751" s="3"/>
      <c r="J32751" s="3"/>
      <c r="K32751" s="3"/>
      <c r="L32751" s="3"/>
      <c r="M32751" s="3"/>
      <c r="N32751" s="3"/>
    </row>
    <row r="32752">
      <c r="A32752" s="3"/>
      <c r="B32752" s="3"/>
      <c r="C32752" s="3"/>
      <c r="D32752" s="3"/>
      <c r="E32752" s="3"/>
      <c r="F32752" s="3"/>
      <c r="G32752" s="3"/>
      <c r="H32752" s="3"/>
      <c r="I32752" s="3"/>
      <c r="J32752" s="3"/>
      <c r="K32752" s="3"/>
      <c r="L32752" s="3"/>
      <c r="M32752" s="3"/>
      <c r="N32752" s="3"/>
    </row>
    <row r="32753">
      <c r="A32753" s="3"/>
      <c r="B32753" s="3"/>
      <c r="C32753" s="3"/>
      <c r="D32753" s="3"/>
      <c r="E32753" s="3"/>
      <c r="F32753" s="3"/>
      <c r="G32753" s="3"/>
      <c r="H32753" s="3"/>
      <c r="I32753" s="3"/>
      <c r="J32753" s="3"/>
      <c r="K32753" s="3"/>
      <c r="L32753" s="3"/>
      <c r="M32753" s="3"/>
      <c r="N32753" s="3"/>
    </row>
    <row r="32754">
      <c r="A32754" s="3"/>
      <c r="B32754" s="3"/>
      <c r="C32754" s="3"/>
      <c r="D32754" s="3"/>
      <c r="E32754" s="3"/>
      <c r="F32754" s="3"/>
      <c r="G32754" s="3"/>
      <c r="H32754" s="3"/>
      <c r="I32754" s="3"/>
      <c r="J32754" s="3"/>
      <c r="K32754" s="3"/>
      <c r="L32754" s="3"/>
      <c r="M32754" s="3"/>
      <c r="N32754" s="3"/>
    </row>
    <row r="32755">
      <c r="A32755" s="3"/>
      <c r="B32755" s="3"/>
      <c r="C32755" s="3"/>
      <c r="D32755" s="3"/>
      <c r="E32755" s="3"/>
      <c r="F32755" s="3"/>
      <c r="G32755" s="3"/>
      <c r="H32755" s="3"/>
      <c r="I32755" s="3"/>
      <c r="J32755" s="3"/>
      <c r="K32755" s="3"/>
      <c r="L32755" s="3"/>
      <c r="M32755" s="3"/>
      <c r="N32755" s="3"/>
    </row>
    <row r="32756">
      <c r="A32756" s="3"/>
      <c r="B32756" s="3"/>
      <c r="C32756" s="3"/>
      <c r="D32756" s="3"/>
      <c r="E32756" s="3"/>
      <c r="F32756" s="3"/>
      <c r="G32756" s="3"/>
      <c r="H32756" s="3"/>
      <c r="I32756" s="3"/>
      <c r="J32756" s="3"/>
      <c r="K32756" s="3"/>
      <c r="L32756" s="3"/>
      <c r="M32756" s="3"/>
      <c r="N32756" s="3"/>
    </row>
    <row r="32757">
      <c r="A32757" s="3"/>
      <c r="B32757" s="3"/>
      <c r="C32757" s="3"/>
      <c r="D32757" s="3"/>
      <c r="E32757" s="3"/>
      <c r="F32757" s="3"/>
      <c r="G32757" s="3"/>
      <c r="H32757" s="3"/>
      <c r="I32757" s="3"/>
      <c r="J32757" s="3"/>
      <c r="K32757" s="3"/>
      <c r="L32757" s="3"/>
      <c r="M32757" s="3"/>
      <c r="N32757" s="3"/>
    </row>
    <row r="32758">
      <c r="A32758" s="3"/>
      <c r="B32758" s="3"/>
      <c r="C32758" s="3"/>
      <c r="D32758" s="3"/>
      <c r="E32758" s="3"/>
      <c r="F32758" s="3"/>
      <c r="G32758" s="3"/>
      <c r="H32758" s="3"/>
      <c r="I32758" s="3"/>
      <c r="J32758" s="3"/>
      <c r="K32758" s="3"/>
      <c r="L32758" s="3"/>
      <c r="M32758" s="3"/>
      <c r="N32758" s="3"/>
    </row>
    <row r="32759">
      <c r="A32759" s="3"/>
      <c r="B32759" s="3"/>
      <c r="C32759" s="3"/>
      <c r="D32759" s="3"/>
      <c r="E32759" s="3"/>
      <c r="F32759" s="3"/>
      <c r="G32759" s="3"/>
      <c r="H32759" s="3"/>
      <c r="I32759" s="3"/>
      <c r="J32759" s="3"/>
      <c r="K32759" s="3"/>
      <c r="L32759" s="3"/>
      <c r="M32759" s="3"/>
      <c r="N32759" s="3"/>
    </row>
    <row r="32760">
      <c r="A32760" s="3"/>
      <c r="B32760" s="3"/>
      <c r="C32760" s="3"/>
      <c r="D32760" s="3"/>
      <c r="E32760" s="3"/>
      <c r="F32760" s="3"/>
      <c r="G32760" s="3"/>
      <c r="H32760" s="3"/>
      <c r="I32760" s="3"/>
      <c r="J32760" s="3"/>
      <c r="K32760" s="3"/>
      <c r="L32760" s="3"/>
      <c r="M32760" s="3"/>
      <c r="N32760" s="3"/>
    </row>
    <row r="32761">
      <c r="A32761" s="3"/>
      <c r="B32761" s="3"/>
      <c r="C32761" s="3"/>
      <c r="D32761" s="3"/>
      <c r="E32761" s="3"/>
      <c r="F32761" s="3"/>
      <c r="G32761" s="3"/>
      <c r="H32761" s="3"/>
      <c r="I32761" s="3"/>
      <c r="J32761" s="3"/>
      <c r="K32761" s="3"/>
      <c r="L32761" s="3"/>
      <c r="M32761" s="3"/>
      <c r="N32761" s="3"/>
    </row>
    <row r="32762">
      <c r="A32762" s="3"/>
      <c r="B32762" s="3"/>
      <c r="C32762" s="3"/>
      <c r="D32762" s="3"/>
      <c r="E32762" s="3"/>
      <c r="F32762" s="3"/>
      <c r="G32762" s="3"/>
      <c r="H32762" s="3"/>
      <c r="I32762" s="3"/>
      <c r="J32762" s="3"/>
      <c r="K32762" s="3"/>
      <c r="L32762" s="3"/>
      <c r="M32762" s="3"/>
      <c r="N32762" s="3"/>
    </row>
    <row r="32763">
      <c r="A32763" s="3"/>
      <c r="B32763" s="3"/>
      <c r="C32763" s="3"/>
      <c r="D32763" s="3"/>
      <c r="E32763" s="3"/>
      <c r="F32763" s="3"/>
      <c r="G32763" s="3"/>
      <c r="H32763" s="3"/>
      <c r="I32763" s="3"/>
      <c r="J32763" s="3"/>
      <c r="K32763" s="3"/>
      <c r="L32763" s="3"/>
      <c r="M32763" s="3"/>
      <c r="N32763" s="3"/>
    </row>
    <row r="32764">
      <c r="A32764" s="3"/>
      <c r="B32764" s="3"/>
      <c r="C32764" s="3"/>
      <c r="D32764" s="3"/>
      <c r="E32764" s="3"/>
      <c r="F32764" s="3"/>
      <c r="G32764" s="3"/>
      <c r="H32764" s="3"/>
      <c r="I32764" s="3"/>
      <c r="J32764" s="3"/>
      <c r="K32764" s="3"/>
      <c r="L32764" s="3"/>
      <c r="M32764" s="3"/>
      <c r="N32764" s="3"/>
    </row>
    <row r="32765">
      <c r="A32765" s="3"/>
      <c r="B32765" s="3"/>
      <c r="C32765" s="3"/>
      <c r="D32765" s="3"/>
      <c r="E32765" s="3"/>
      <c r="F32765" s="3"/>
      <c r="G32765" s="3"/>
      <c r="H32765" s="3"/>
      <c r="I32765" s="3"/>
      <c r="J32765" s="3"/>
      <c r="K32765" s="3"/>
      <c r="L32765" s="3"/>
      <c r="M32765" s="3"/>
      <c r="N32765" s="3"/>
    </row>
    <row r="32766">
      <c r="A32766" s="3"/>
      <c r="B32766" s="3"/>
      <c r="C32766" s="3"/>
      <c r="D32766" s="3"/>
      <c r="E32766" s="3"/>
      <c r="F32766" s="3"/>
      <c r="G32766" s="3"/>
      <c r="H32766" s="3"/>
      <c r="I32766" s="3"/>
      <c r="J32766" s="3"/>
      <c r="K32766" s="3"/>
      <c r="L32766" s="3"/>
      <c r="M32766" s="3"/>
      <c r="N32766" s="3"/>
    </row>
    <row r="32767">
      <c r="A32767" s="3"/>
      <c r="B32767" s="3"/>
      <c r="C32767" s="3"/>
      <c r="D32767" s="3"/>
      <c r="E32767" s="3"/>
      <c r="F32767" s="3"/>
      <c r="G32767" s="3"/>
      <c r="H32767" s="3"/>
      <c r="I32767" s="3"/>
      <c r="J32767" s="3"/>
      <c r="K32767" s="3"/>
      <c r="L32767" s="3"/>
      <c r="M32767" s="3"/>
      <c r="N32767" s="3"/>
    </row>
    <row r="32768">
      <c r="A32768" s="3"/>
      <c r="B32768" s="3"/>
      <c r="C32768" s="3"/>
      <c r="D32768" s="3"/>
      <c r="E32768" s="3"/>
      <c r="F32768" s="3"/>
      <c r="G32768" s="3"/>
      <c r="H32768" s="3"/>
      <c r="I32768" s="3"/>
      <c r="J32768" s="3"/>
      <c r="K32768" s="3"/>
      <c r="L32768" s="3"/>
      <c r="M32768" s="3"/>
      <c r="N32768" s="3"/>
    </row>
    <row r="32769">
      <c r="A32769" s="3"/>
      <c r="B32769" s="3"/>
      <c r="C32769" s="3"/>
      <c r="D32769" s="3"/>
      <c r="E32769" s="3"/>
      <c r="F32769" s="3"/>
      <c r="G32769" s="3"/>
      <c r="H32769" s="3"/>
      <c r="I32769" s="3"/>
      <c r="J32769" s="3"/>
      <c r="K32769" s="3"/>
      <c r="L32769" s="3"/>
      <c r="M32769" s="3"/>
      <c r="N32769" s="3"/>
    </row>
    <row r="32770">
      <c r="A32770" s="3"/>
      <c r="B32770" s="3"/>
      <c r="C32770" s="3"/>
      <c r="D32770" s="3"/>
      <c r="E32770" s="3"/>
      <c r="F32770" s="3"/>
      <c r="G32770" s="3"/>
      <c r="H32770" s="3"/>
      <c r="I32770" s="3"/>
      <c r="J32770" s="3"/>
      <c r="K32770" s="3"/>
      <c r="L32770" s="3"/>
      <c r="M32770" s="3"/>
      <c r="N32770" s="3"/>
    </row>
    <row r="32771">
      <c r="A32771" s="3"/>
      <c r="B32771" s="3"/>
      <c r="C32771" s="3"/>
      <c r="D32771" s="3"/>
      <c r="E32771" s="3"/>
      <c r="F32771" s="3"/>
      <c r="G32771" s="3"/>
      <c r="H32771" s="3"/>
      <c r="I32771" s="3"/>
      <c r="J32771" s="3"/>
      <c r="K32771" s="3"/>
      <c r="L32771" s="3"/>
      <c r="M32771" s="3"/>
      <c r="N32771" s="3"/>
    </row>
    <row r="32772">
      <c r="A32772" s="3"/>
      <c r="B32772" s="3"/>
      <c r="C32772" s="3"/>
      <c r="D32772" s="3"/>
      <c r="E32772" s="3"/>
      <c r="F32772" s="3"/>
      <c r="G32772" s="3"/>
      <c r="H32772" s="3"/>
      <c r="I32772" s="3"/>
      <c r="J32772" s="3"/>
      <c r="K32772" s="3"/>
      <c r="L32772" s="3"/>
      <c r="M32772" s="3"/>
      <c r="N32772" s="3"/>
    </row>
    <row r="32773">
      <c r="A32773" s="3"/>
      <c r="B32773" s="3"/>
      <c r="C32773" s="3"/>
      <c r="D32773" s="3"/>
      <c r="E32773" s="3"/>
      <c r="F32773" s="3"/>
      <c r="G32773" s="3"/>
      <c r="H32773" s="3"/>
      <c r="I32773" s="3"/>
      <c r="J32773" s="3"/>
      <c r="K32773" s="3"/>
      <c r="L32773" s="3"/>
      <c r="M32773" s="3"/>
      <c r="N32773" s="3"/>
    </row>
    <row r="32774">
      <c r="A32774" s="3"/>
      <c r="B32774" s="3"/>
      <c r="C32774" s="3"/>
      <c r="D32774" s="3"/>
      <c r="E32774" s="3"/>
      <c r="F32774" s="3"/>
      <c r="G32774" s="3"/>
      <c r="H32774" s="3"/>
      <c r="I32774" s="3"/>
      <c r="J32774" s="3"/>
      <c r="K32774" s="3"/>
      <c r="L32774" s="3"/>
      <c r="M32774" s="3"/>
      <c r="N32774" s="3"/>
    </row>
    <row r="32775">
      <c r="A32775" s="3"/>
      <c r="B32775" s="3"/>
      <c r="C32775" s="3"/>
      <c r="D32775" s="3"/>
      <c r="E32775" s="3"/>
      <c r="F32775" s="3"/>
      <c r="G32775" s="3"/>
      <c r="H32775" s="3"/>
      <c r="I32775" s="3"/>
      <c r="J32775" s="3"/>
      <c r="K32775" s="3"/>
      <c r="L32775" s="3"/>
      <c r="M32775" s="3"/>
      <c r="N32775" s="3"/>
    </row>
    <row r="32776">
      <c r="A32776" s="3"/>
      <c r="B32776" s="3"/>
      <c r="C32776" s="3"/>
      <c r="D32776" s="3"/>
      <c r="E32776" s="3"/>
      <c r="F32776" s="3"/>
      <c r="G32776" s="3"/>
      <c r="H32776" s="3"/>
      <c r="I32776" s="3"/>
      <c r="J32776" s="3"/>
      <c r="K32776" s="3"/>
      <c r="L32776" s="3"/>
      <c r="M32776" s="3"/>
      <c r="N32776" s="3"/>
    </row>
    <row r="32777">
      <c r="A32777" s="3"/>
      <c r="B32777" s="3"/>
      <c r="C32777" s="3"/>
      <c r="D32777" s="3"/>
      <c r="E32777" s="3"/>
      <c r="F32777" s="3"/>
      <c r="G32777" s="3"/>
      <c r="H32777" s="3"/>
      <c r="I32777" s="3"/>
      <c r="J32777" s="3"/>
      <c r="K32777" s="3"/>
      <c r="L32777" s="3"/>
      <c r="M32777" s="3"/>
      <c r="N32777" s="3"/>
    </row>
    <row r="32778">
      <c r="A32778" s="3"/>
      <c r="B32778" s="3"/>
      <c r="C32778" s="3"/>
      <c r="D32778" s="3"/>
      <c r="E32778" s="3"/>
      <c r="F32778" s="3"/>
      <c r="G32778" s="3"/>
      <c r="H32778" s="3"/>
      <c r="I32778" s="3"/>
      <c r="J32778" s="3"/>
      <c r="K32778" s="3"/>
      <c r="L32778" s="3"/>
      <c r="M32778" s="3"/>
      <c r="N32778" s="3"/>
    </row>
    <row r="32779">
      <c r="A32779" s="3"/>
      <c r="B32779" s="3"/>
      <c r="C32779" s="3"/>
      <c r="D32779" s="3"/>
      <c r="E32779" s="3"/>
      <c r="F32779" s="3"/>
      <c r="G32779" s="3"/>
      <c r="H32779" s="3"/>
      <c r="I32779" s="3"/>
      <c r="J32779" s="3"/>
      <c r="K32779" s="3"/>
      <c r="L32779" s="3"/>
      <c r="M32779" s="3"/>
      <c r="N32779" s="3"/>
    </row>
    <row r="32780">
      <c r="A32780" s="3"/>
      <c r="B32780" s="3"/>
      <c r="C32780" s="3"/>
      <c r="D32780" s="3"/>
      <c r="E32780" s="3"/>
      <c r="F32780" s="3"/>
      <c r="G32780" s="3"/>
      <c r="H32780" s="3"/>
      <c r="I32780" s="3"/>
      <c r="J32780" s="3"/>
      <c r="K32780" s="3"/>
      <c r="L32780" s="3"/>
      <c r="M32780" s="3"/>
      <c r="N32780" s="3"/>
    </row>
    <row r="32781">
      <c r="A32781" s="3"/>
      <c r="B32781" s="3"/>
      <c r="C32781" s="3"/>
      <c r="D32781" s="3"/>
      <c r="E32781" s="3"/>
      <c r="F32781" s="3"/>
      <c r="G32781" s="3"/>
      <c r="H32781" s="3"/>
      <c r="I32781" s="3"/>
      <c r="J32781" s="3"/>
      <c r="K32781" s="3"/>
      <c r="L32781" s="3"/>
      <c r="M32781" s="3"/>
      <c r="N32781" s="3"/>
    </row>
    <row r="32782">
      <c r="A32782" s="3"/>
      <c r="B32782" s="3"/>
      <c r="C32782" s="3"/>
      <c r="D32782" s="3"/>
      <c r="E32782" s="3"/>
      <c r="F32782" s="3"/>
      <c r="G32782" s="3"/>
      <c r="H32782" s="3"/>
      <c r="I32782" s="3"/>
      <c r="J32782" s="3"/>
      <c r="K32782" s="3"/>
      <c r="L32782" s="3"/>
      <c r="M32782" s="3"/>
      <c r="N32782" s="3"/>
    </row>
    <row r="32783">
      <c r="A32783" s="3"/>
      <c r="B32783" s="3"/>
      <c r="C32783" s="3"/>
      <c r="D32783" s="3"/>
      <c r="E32783" s="3"/>
      <c r="F32783" s="3"/>
      <c r="G32783" s="3"/>
      <c r="H32783" s="3"/>
      <c r="I32783" s="3"/>
      <c r="J32783" s="3"/>
      <c r="K32783" s="3"/>
      <c r="L32783" s="3"/>
      <c r="M32783" s="3"/>
      <c r="N32783" s="3"/>
    </row>
    <row r="32784">
      <c r="A32784" s="3"/>
      <c r="B32784" s="3"/>
      <c r="C32784" s="3"/>
      <c r="D32784" s="3"/>
      <c r="E32784" s="3"/>
      <c r="F32784" s="3"/>
      <c r="G32784" s="3"/>
      <c r="H32784" s="3"/>
      <c r="I32784" s="3"/>
      <c r="J32784" s="3"/>
      <c r="K32784" s="3"/>
      <c r="L32784" s="3"/>
      <c r="M32784" s="3"/>
      <c r="N32784" s="3"/>
    </row>
    <row r="32785">
      <c r="A32785" s="3"/>
      <c r="B32785" s="3"/>
      <c r="C32785" s="3"/>
      <c r="D32785" s="3"/>
      <c r="E32785" s="3"/>
      <c r="F32785" s="3"/>
      <c r="G32785" s="3"/>
      <c r="H32785" s="3"/>
      <c r="I32785" s="3"/>
      <c r="J32785" s="3"/>
      <c r="K32785" s="3"/>
      <c r="L32785" s="3"/>
      <c r="M32785" s="3"/>
      <c r="N32785" s="3"/>
    </row>
    <row r="32786">
      <c r="A32786" s="3"/>
      <c r="B32786" s="3"/>
      <c r="C32786" s="3"/>
      <c r="D32786" s="3"/>
      <c r="E32786" s="3"/>
      <c r="F32786" s="3"/>
      <c r="G32786" s="3"/>
      <c r="H32786" s="3"/>
      <c r="I32786" s="3"/>
      <c r="J32786" s="3"/>
      <c r="K32786" s="3"/>
      <c r="L32786" s="3"/>
      <c r="M32786" s="3"/>
      <c r="N32786" s="3"/>
    </row>
    <row r="32787">
      <c r="A32787" s="3"/>
      <c r="B32787" s="3"/>
      <c r="C32787" s="3"/>
      <c r="D32787" s="3"/>
      <c r="E32787" s="3"/>
      <c r="F32787" s="3"/>
      <c r="G32787" s="3"/>
      <c r="H32787" s="3"/>
      <c r="I32787" s="3"/>
      <c r="J32787" s="3"/>
      <c r="K32787" s="3"/>
      <c r="L32787" s="3"/>
      <c r="M32787" s="3"/>
      <c r="N32787" s="3"/>
    </row>
    <row r="32788">
      <c r="A32788" s="3"/>
      <c r="B32788" s="3"/>
      <c r="C32788" s="3"/>
      <c r="D32788" s="3"/>
      <c r="E32788" s="3"/>
      <c r="F32788" s="3"/>
      <c r="G32788" s="3"/>
      <c r="H32788" s="3"/>
      <c r="I32788" s="3"/>
      <c r="J32788" s="3"/>
      <c r="K32788" s="3"/>
      <c r="L32788" s="3"/>
      <c r="M32788" s="3"/>
      <c r="N32788" s="3"/>
    </row>
    <row r="32789">
      <c r="A32789" s="3"/>
      <c r="B32789" s="3"/>
      <c r="C32789" s="3"/>
      <c r="D32789" s="3"/>
      <c r="E32789" s="3"/>
      <c r="F32789" s="3"/>
      <c r="G32789" s="3"/>
      <c r="H32789" s="3"/>
      <c r="I32789" s="3"/>
      <c r="J32789" s="3"/>
      <c r="K32789" s="3"/>
      <c r="L32789" s="3"/>
      <c r="M32789" s="3"/>
      <c r="N32789" s="3"/>
    </row>
    <row r="32790">
      <c r="A32790" s="3"/>
      <c r="B32790" s="3"/>
      <c r="C32790" s="3"/>
      <c r="D32790" s="3"/>
      <c r="E32790" s="3"/>
      <c r="F32790" s="3"/>
      <c r="G32790" s="3"/>
      <c r="H32790" s="3"/>
      <c r="I32790" s="3"/>
      <c r="J32790" s="3"/>
      <c r="K32790" s="3"/>
      <c r="L32790" s="3"/>
      <c r="M32790" s="3"/>
      <c r="N32790" s="3"/>
    </row>
    <row r="32791">
      <c r="A32791" s="3"/>
      <c r="B32791" s="3"/>
      <c r="C32791" s="3"/>
      <c r="D32791" s="3"/>
      <c r="E32791" s="3"/>
      <c r="F32791" s="3"/>
      <c r="G32791" s="3"/>
      <c r="H32791" s="3"/>
      <c r="I32791" s="3"/>
      <c r="J32791" s="3"/>
      <c r="K32791" s="3"/>
      <c r="L32791" s="3"/>
      <c r="M32791" s="3"/>
      <c r="N32791" s="3"/>
    </row>
    <row r="32792">
      <c r="A32792" s="3"/>
      <c r="B32792" s="3"/>
      <c r="C32792" s="3"/>
      <c r="D32792" s="3"/>
      <c r="E32792" s="3"/>
      <c r="F32792" s="3"/>
      <c r="G32792" s="3"/>
      <c r="H32792" s="3"/>
      <c r="I32792" s="3"/>
      <c r="J32792" s="3"/>
      <c r="K32792" s="3"/>
      <c r="L32792" s="3"/>
      <c r="M32792" s="3"/>
      <c r="N32792" s="3"/>
    </row>
    <row r="32793">
      <c r="A32793" s="3"/>
      <c r="B32793" s="3"/>
      <c r="C32793" s="3"/>
      <c r="D32793" s="3"/>
      <c r="E32793" s="3"/>
      <c r="F32793" s="3"/>
      <c r="G32793" s="3"/>
      <c r="H32793" s="3"/>
      <c r="I32793" s="3"/>
      <c r="J32793" s="3"/>
      <c r="K32793" s="3"/>
      <c r="L32793" s="3"/>
      <c r="M32793" s="3"/>
      <c r="N32793" s="3"/>
    </row>
    <row r="32794">
      <c r="A32794" s="3"/>
      <c r="B32794" s="3"/>
      <c r="C32794" s="3"/>
      <c r="D32794" s="3"/>
      <c r="E32794" s="3"/>
      <c r="F32794" s="3"/>
      <c r="G32794" s="3"/>
      <c r="H32794" s="3"/>
      <c r="I32794" s="3"/>
      <c r="J32794" s="3"/>
      <c r="K32794" s="3"/>
      <c r="L32794" s="3"/>
      <c r="M32794" s="3"/>
      <c r="N32794" s="3"/>
    </row>
    <row r="32795">
      <c r="A32795" s="3"/>
      <c r="B32795" s="3"/>
      <c r="C32795" s="3"/>
      <c r="D32795" s="3"/>
      <c r="E32795" s="3"/>
      <c r="F32795" s="3"/>
      <c r="G32795" s="3"/>
      <c r="H32795" s="3"/>
      <c r="I32795" s="3"/>
      <c r="J32795" s="3"/>
      <c r="K32795" s="3"/>
      <c r="L32795" s="3"/>
      <c r="M32795" s="3"/>
      <c r="N32795" s="3"/>
    </row>
    <row r="32796">
      <c r="A32796" s="3"/>
      <c r="B32796" s="3"/>
      <c r="C32796" s="3"/>
      <c r="D32796" s="3"/>
      <c r="E32796" s="3"/>
      <c r="F32796" s="3"/>
      <c r="G32796" s="3"/>
      <c r="H32796" s="3"/>
      <c r="I32796" s="3"/>
      <c r="J32796" s="3"/>
      <c r="K32796" s="3"/>
      <c r="L32796" s="3"/>
      <c r="M32796" s="3"/>
      <c r="N32796" s="3"/>
    </row>
    <row r="32797">
      <c r="A32797" s="3"/>
      <c r="B32797" s="3"/>
      <c r="C32797" s="3"/>
      <c r="D32797" s="3"/>
      <c r="E32797" s="3"/>
      <c r="F32797" s="3"/>
      <c r="G32797" s="3"/>
      <c r="H32797" s="3"/>
      <c r="I32797" s="3"/>
      <c r="J32797" s="3"/>
      <c r="K32797" s="3"/>
      <c r="L32797" s="3"/>
      <c r="M32797" s="3"/>
      <c r="N32797" s="3"/>
    </row>
    <row r="32798">
      <c r="A32798" s="3"/>
      <c r="B32798" s="3"/>
      <c r="C32798" s="3"/>
      <c r="D32798" s="3"/>
      <c r="E32798" s="3"/>
      <c r="F32798" s="3"/>
      <c r="G32798" s="3"/>
      <c r="H32798" s="3"/>
      <c r="I32798" s="3"/>
      <c r="J32798" s="3"/>
      <c r="K32798" s="3"/>
      <c r="L32798" s="3"/>
      <c r="M32798" s="3"/>
      <c r="N32798" s="3"/>
    </row>
    <row r="32799">
      <c r="A32799" s="3"/>
      <c r="B32799" s="3"/>
      <c r="C32799" s="3"/>
      <c r="D32799" s="3"/>
      <c r="E32799" s="3"/>
      <c r="F32799" s="3"/>
      <c r="G32799" s="3"/>
      <c r="H32799" s="3"/>
      <c r="I32799" s="3"/>
      <c r="J32799" s="3"/>
      <c r="K32799" s="3"/>
      <c r="L32799" s="3"/>
      <c r="M32799" s="3"/>
      <c r="N32799" s="3"/>
    </row>
    <row r="32800">
      <c r="A32800" s="3"/>
      <c r="B32800" s="3"/>
      <c r="C32800" s="3"/>
      <c r="D32800" s="3"/>
      <c r="E32800" s="3"/>
      <c r="F32800" s="3"/>
      <c r="G32800" s="3"/>
      <c r="H32800" s="3"/>
      <c r="I32800" s="3"/>
      <c r="J32800" s="3"/>
      <c r="K32800" s="3"/>
      <c r="L32800" s="3"/>
      <c r="M32800" s="3"/>
      <c r="N32800" s="3"/>
    </row>
    <row r="32801">
      <c r="A32801" s="3"/>
      <c r="B32801" s="3"/>
      <c r="C32801" s="3"/>
      <c r="D32801" s="3"/>
      <c r="E32801" s="3"/>
      <c r="F32801" s="3"/>
      <c r="G32801" s="3"/>
      <c r="H32801" s="3"/>
      <c r="I32801" s="3"/>
      <c r="J32801" s="3"/>
      <c r="K32801" s="3"/>
      <c r="L32801" s="3"/>
      <c r="M32801" s="3"/>
      <c r="N32801" s="3"/>
    </row>
    <row r="32802">
      <c r="A32802" s="3"/>
      <c r="B32802" s="3"/>
      <c r="C32802" s="3"/>
      <c r="D32802" s="3"/>
      <c r="E32802" s="3"/>
      <c r="F32802" s="3"/>
      <c r="G32802" s="3"/>
      <c r="H32802" s="3"/>
      <c r="I32802" s="3"/>
      <c r="J32802" s="3"/>
      <c r="K32802" s="3"/>
      <c r="L32802" s="3"/>
      <c r="M32802" s="3"/>
      <c r="N32802" s="3"/>
    </row>
    <row r="32803">
      <c r="A32803" s="3"/>
      <c r="B32803" s="3"/>
      <c r="C32803" s="3"/>
      <c r="D32803" s="3"/>
      <c r="E32803" s="3"/>
      <c r="F32803" s="3"/>
      <c r="G32803" s="3"/>
      <c r="H32803" s="3"/>
      <c r="I32803" s="3"/>
      <c r="J32803" s="3"/>
      <c r="K32803" s="3"/>
      <c r="L32803" s="3"/>
      <c r="M32803" s="3"/>
      <c r="N32803" s="3"/>
    </row>
    <row r="32804">
      <c r="A32804" s="3"/>
      <c r="B32804" s="3"/>
      <c r="C32804" s="3"/>
      <c r="D32804" s="3"/>
      <c r="E32804" s="3"/>
      <c r="F32804" s="3"/>
      <c r="G32804" s="3"/>
      <c r="H32804" s="3"/>
      <c r="I32804" s="3"/>
      <c r="J32804" s="3"/>
      <c r="K32804" s="3"/>
      <c r="L32804" s="3"/>
      <c r="M32804" s="3"/>
      <c r="N32804" s="3"/>
    </row>
    <row r="32805">
      <c r="A32805" s="3"/>
      <c r="B32805" s="3"/>
      <c r="C32805" s="3"/>
      <c r="D32805" s="3"/>
      <c r="E32805" s="3"/>
      <c r="F32805" s="3"/>
      <c r="G32805" s="3"/>
      <c r="H32805" s="3"/>
      <c r="I32805" s="3"/>
      <c r="J32805" s="3"/>
      <c r="K32805" s="3"/>
      <c r="L32805" s="3"/>
      <c r="M32805" s="3"/>
      <c r="N32805" s="3"/>
    </row>
    <row r="32806">
      <c r="A32806" s="3"/>
      <c r="B32806" s="3"/>
      <c r="C32806" s="3"/>
      <c r="D32806" s="3"/>
      <c r="E32806" s="3"/>
      <c r="F32806" s="3"/>
      <c r="G32806" s="3"/>
      <c r="H32806" s="3"/>
      <c r="I32806" s="3"/>
      <c r="J32806" s="3"/>
      <c r="K32806" s="3"/>
      <c r="L32806" s="3"/>
      <c r="M32806" s="3"/>
      <c r="N32806" s="3"/>
    </row>
    <row r="32807">
      <c r="A32807" s="3"/>
      <c r="B32807" s="3"/>
      <c r="C32807" s="3"/>
      <c r="D32807" s="3"/>
      <c r="E32807" s="3"/>
      <c r="F32807" s="3"/>
      <c r="G32807" s="3"/>
      <c r="H32807" s="3"/>
      <c r="I32807" s="3"/>
      <c r="J32807" s="3"/>
      <c r="K32807" s="3"/>
      <c r="L32807" s="3"/>
      <c r="M32807" s="3"/>
      <c r="N32807" s="3"/>
    </row>
    <row r="32808">
      <c r="A32808" s="3"/>
      <c r="B32808" s="3"/>
      <c r="C32808" s="3"/>
      <c r="D32808" s="3"/>
      <c r="E32808" s="3"/>
      <c r="F32808" s="3"/>
      <c r="G32808" s="3"/>
      <c r="H32808" s="3"/>
      <c r="I32808" s="3"/>
      <c r="J32808" s="3"/>
      <c r="K32808" s="3"/>
      <c r="L32808" s="3"/>
      <c r="M32808" s="3"/>
      <c r="N32808" s="3"/>
    </row>
    <row r="32809">
      <c r="A32809" s="3"/>
      <c r="B32809" s="3"/>
      <c r="C32809" s="3"/>
      <c r="D32809" s="3"/>
      <c r="E32809" s="3"/>
      <c r="F32809" s="3"/>
      <c r="G32809" s="3"/>
      <c r="H32809" s="3"/>
      <c r="I32809" s="3"/>
      <c r="J32809" s="3"/>
      <c r="K32809" s="3"/>
      <c r="L32809" s="3"/>
      <c r="M32809" s="3"/>
      <c r="N32809" s="3"/>
    </row>
    <row r="32810">
      <c r="A32810" s="3"/>
      <c r="B32810" s="3"/>
      <c r="C32810" s="3"/>
      <c r="D32810" s="3"/>
      <c r="E32810" s="3"/>
      <c r="F32810" s="3"/>
      <c r="G32810" s="3"/>
      <c r="H32810" s="3"/>
      <c r="I32810" s="3"/>
      <c r="J32810" s="3"/>
      <c r="K32810" s="3"/>
      <c r="L32810" s="3"/>
      <c r="M32810" s="3"/>
      <c r="N32810" s="3"/>
    </row>
    <row r="32811">
      <c r="A32811" s="3"/>
      <c r="B32811" s="3"/>
      <c r="C32811" s="3"/>
      <c r="D32811" s="3"/>
      <c r="E32811" s="3"/>
      <c r="F32811" s="3"/>
      <c r="G32811" s="3"/>
      <c r="H32811" s="3"/>
      <c r="I32811" s="3"/>
      <c r="J32811" s="3"/>
      <c r="K32811" s="3"/>
      <c r="L32811" s="3"/>
      <c r="M32811" s="3"/>
      <c r="N32811" s="3"/>
    </row>
    <row r="32812">
      <c r="A32812" s="3"/>
      <c r="B32812" s="3"/>
      <c r="C32812" s="3"/>
      <c r="D32812" s="3"/>
      <c r="E32812" s="3"/>
      <c r="F32812" s="3"/>
      <c r="G32812" s="3"/>
      <c r="H32812" s="3"/>
      <c r="I32812" s="3"/>
      <c r="J32812" s="3"/>
      <c r="K32812" s="3"/>
      <c r="L32812" s="3"/>
      <c r="M32812" s="3"/>
      <c r="N32812" s="3"/>
    </row>
    <row r="32813">
      <c r="A32813" s="3"/>
      <c r="B32813" s="3"/>
      <c r="C32813" s="3"/>
      <c r="D32813" s="3"/>
      <c r="E32813" s="3"/>
      <c r="F32813" s="3"/>
      <c r="G32813" s="3"/>
      <c r="H32813" s="3"/>
      <c r="I32813" s="3"/>
      <c r="J32813" s="3"/>
      <c r="K32813" s="3"/>
      <c r="L32813" s="3"/>
      <c r="M32813" s="3"/>
      <c r="N32813" s="3"/>
    </row>
    <row r="32814">
      <c r="A32814" s="3"/>
      <c r="B32814" s="3"/>
      <c r="C32814" s="3"/>
      <c r="D32814" s="3"/>
      <c r="E32814" s="3"/>
      <c r="F32814" s="3"/>
      <c r="G32814" s="3"/>
      <c r="H32814" s="3"/>
      <c r="I32814" s="3"/>
      <c r="J32814" s="3"/>
      <c r="K32814" s="3"/>
      <c r="L32814" s="3"/>
      <c r="M32814" s="3"/>
      <c r="N32814" s="3"/>
    </row>
    <row r="32815">
      <c r="A32815" s="3"/>
      <c r="B32815" s="3"/>
      <c r="C32815" s="3"/>
      <c r="D32815" s="3"/>
      <c r="E32815" s="3"/>
      <c r="F32815" s="3"/>
      <c r="G32815" s="3"/>
      <c r="H32815" s="3"/>
      <c r="I32815" s="3"/>
      <c r="J32815" s="3"/>
      <c r="K32815" s="3"/>
      <c r="L32815" s="3"/>
      <c r="M32815" s="3"/>
      <c r="N32815" s="3"/>
    </row>
    <row r="32816">
      <c r="A32816" s="3"/>
      <c r="B32816" s="3"/>
      <c r="C32816" s="3"/>
      <c r="D32816" s="3"/>
      <c r="E32816" s="3"/>
      <c r="F32816" s="3"/>
      <c r="G32816" s="3"/>
      <c r="H32816" s="3"/>
      <c r="I32816" s="3"/>
      <c r="J32816" s="3"/>
      <c r="K32816" s="3"/>
      <c r="L32816" s="3"/>
      <c r="M32816" s="3"/>
      <c r="N32816" s="3"/>
    </row>
    <row r="32817">
      <c r="A32817" s="3"/>
      <c r="B32817" s="3"/>
      <c r="C32817" s="3"/>
      <c r="D32817" s="3"/>
      <c r="E32817" s="3"/>
      <c r="F32817" s="3"/>
      <c r="G32817" s="3"/>
      <c r="H32817" s="3"/>
      <c r="I32817" s="3"/>
      <c r="J32817" s="3"/>
      <c r="K32817" s="3"/>
      <c r="L32817" s="3"/>
      <c r="M32817" s="3"/>
      <c r="N32817" s="3"/>
    </row>
    <row r="32818">
      <c r="A32818" s="3"/>
      <c r="B32818" s="3"/>
      <c r="C32818" s="3"/>
      <c r="D32818" s="3"/>
      <c r="E32818" s="3"/>
      <c r="F32818" s="3"/>
      <c r="G32818" s="3"/>
      <c r="H32818" s="3"/>
      <c r="I32818" s="3"/>
      <c r="J32818" s="3"/>
      <c r="K32818" s="3"/>
      <c r="L32818" s="3"/>
      <c r="M32818" s="3"/>
      <c r="N32818" s="3"/>
    </row>
    <row r="32819">
      <c r="A32819" s="3"/>
      <c r="B32819" s="3"/>
      <c r="C32819" s="3"/>
      <c r="D32819" s="3"/>
      <c r="E32819" s="3"/>
      <c r="F32819" s="3"/>
      <c r="G32819" s="3"/>
      <c r="H32819" s="3"/>
      <c r="I32819" s="3"/>
      <c r="J32819" s="3"/>
      <c r="K32819" s="3"/>
      <c r="L32819" s="3"/>
      <c r="M32819" s="3"/>
      <c r="N32819" s="3"/>
    </row>
    <row r="32820">
      <c r="A32820" s="3"/>
      <c r="B32820" s="3"/>
      <c r="C32820" s="3"/>
      <c r="D32820" s="3"/>
      <c r="E32820" s="3"/>
      <c r="F32820" s="3"/>
      <c r="G32820" s="3"/>
      <c r="H32820" s="3"/>
      <c r="I32820" s="3"/>
      <c r="J32820" s="3"/>
      <c r="K32820" s="3"/>
      <c r="L32820" s="3"/>
      <c r="M32820" s="3"/>
      <c r="N32820" s="3"/>
    </row>
    <row r="32821">
      <c r="A32821" s="3"/>
      <c r="B32821" s="3"/>
      <c r="C32821" s="3"/>
      <c r="D32821" s="3"/>
      <c r="E32821" s="3"/>
      <c r="F32821" s="3"/>
      <c r="G32821" s="3"/>
      <c r="H32821" s="3"/>
      <c r="I32821" s="3"/>
      <c r="J32821" s="3"/>
      <c r="K32821" s="3"/>
      <c r="L32821" s="3"/>
      <c r="M32821" s="3"/>
      <c r="N32821" s="3"/>
    </row>
    <row r="32822">
      <c r="A32822" s="3"/>
      <c r="B32822" s="3"/>
      <c r="C32822" s="3"/>
      <c r="D32822" s="3"/>
      <c r="E32822" s="3"/>
      <c r="F32822" s="3"/>
      <c r="G32822" s="3"/>
      <c r="H32822" s="3"/>
      <c r="I32822" s="3"/>
      <c r="J32822" s="3"/>
      <c r="K32822" s="3"/>
      <c r="L32822" s="3"/>
      <c r="M32822" s="3"/>
      <c r="N32822" s="3"/>
    </row>
    <row r="32823">
      <c r="A32823" s="3"/>
      <c r="B32823" s="3"/>
      <c r="C32823" s="3"/>
      <c r="D32823" s="3"/>
      <c r="E32823" s="3"/>
      <c r="F32823" s="3"/>
      <c r="G32823" s="3"/>
      <c r="H32823" s="3"/>
      <c r="I32823" s="3"/>
      <c r="J32823" s="3"/>
      <c r="K32823" s="3"/>
      <c r="L32823" s="3"/>
      <c r="M32823" s="3"/>
      <c r="N32823" s="3"/>
    </row>
    <row r="32824">
      <c r="A32824" s="3"/>
      <c r="B32824" s="3"/>
      <c r="C32824" s="3"/>
      <c r="D32824" s="3"/>
      <c r="E32824" s="3"/>
      <c r="F32824" s="3"/>
      <c r="G32824" s="3"/>
      <c r="H32824" s="3"/>
      <c r="I32824" s="3"/>
      <c r="J32824" s="3"/>
      <c r="K32824" s="3"/>
      <c r="L32824" s="3"/>
      <c r="M32824" s="3"/>
      <c r="N32824" s="3"/>
    </row>
    <row r="32825">
      <c r="A32825" s="3"/>
      <c r="B32825" s="3"/>
      <c r="C32825" s="3"/>
      <c r="D32825" s="3"/>
      <c r="E32825" s="3"/>
      <c r="F32825" s="3"/>
      <c r="G32825" s="3"/>
      <c r="H32825" s="3"/>
      <c r="I32825" s="3"/>
      <c r="J32825" s="3"/>
      <c r="K32825" s="3"/>
      <c r="L32825" s="3"/>
      <c r="M32825" s="3"/>
      <c r="N32825" s="3"/>
    </row>
    <row r="32826">
      <c r="A32826" s="3"/>
      <c r="B32826" s="3"/>
      <c r="C32826" s="3"/>
      <c r="D32826" s="3"/>
      <c r="E32826" s="3"/>
      <c r="F32826" s="3"/>
      <c r="G32826" s="3"/>
      <c r="H32826" s="3"/>
      <c r="I32826" s="3"/>
      <c r="J32826" s="3"/>
      <c r="K32826" s="3"/>
      <c r="L32826" s="3"/>
      <c r="M32826" s="3"/>
      <c r="N32826" s="3"/>
    </row>
    <row r="32827">
      <c r="A32827" s="3"/>
      <c r="B32827" s="3"/>
      <c r="C32827" s="3"/>
      <c r="D32827" s="3"/>
      <c r="E32827" s="3"/>
      <c r="F32827" s="3"/>
      <c r="G32827" s="3"/>
      <c r="H32827" s="3"/>
      <c r="I32827" s="3"/>
      <c r="J32827" s="3"/>
      <c r="K32827" s="3"/>
      <c r="L32827" s="3"/>
      <c r="M32827" s="3"/>
      <c r="N32827" s="3"/>
    </row>
    <row r="32828">
      <c r="A32828" s="3"/>
      <c r="B32828" s="3"/>
      <c r="C32828" s="3"/>
      <c r="D32828" s="3"/>
      <c r="E32828" s="3"/>
      <c r="F32828" s="3"/>
      <c r="G32828" s="3"/>
      <c r="H32828" s="3"/>
      <c r="I32828" s="3"/>
      <c r="J32828" s="3"/>
      <c r="K32828" s="3"/>
      <c r="L32828" s="3"/>
      <c r="M32828" s="3"/>
      <c r="N32828" s="3"/>
    </row>
    <row r="32829">
      <c r="A32829" s="3"/>
      <c r="B32829" s="3"/>
      <c r="C32829" s="3"/>
      <c r="D32829" s="3"/>
      <c r="E32829" s="3"/>
      <c r="F32829" s="3"/>
      <c r="G32829" s="3"/>
      <c r="H32829" s="3"/>
      <c r="I32829" s="3"/>
      <c r="J32829" s="3"/>
      <c r="K32829" s="3"/>
      <c r="L32829" s="3"/>
      <c r="M32829" s="3"/>
      <c r="N32829" s="3"/>
    </row>
    <row r="32830">
      <c r="A32830" s="3"/>
      <c r="B32830" s="3"/>
      <c r="C32830" s="3"/>
      <c r="D32830" s="3"/>
      <c r="E32830" s="3"/>
      <c r="F32830" s="3"/>
      <c r="G32830" s="3"/>
      <c r="H32830" s="3"/>
      <c r="I32830" s="3"/>
      <c r="J32830" s="3"/>
      <c r="K32830" s="3"/>
      <c r="L32830" s="3"/>
      <c r="M32830" s="3"/>
      <c r="N32830" s="3"/>
    </row>
    <row r="32831">
      <c r="A32831" s="3"/>
      <c r="B32831" s="3"/>
      <c r="C32831" s="3"/>
      <c r="D32831" s="3"/>
      <c r="E32831" s="3"/>
      <c r="F32831" s="3"/>
      <c r="G32831" s="3"/>
      <c r="H32831" s="3"/>
      <c r="I32831" s="3"/>
      <c r="J32831" s="3"/>
      <c r="K32831" s="3"/>
      <c r="L32831" s="3"/>
      <c r="M32831" s="3"/>
      <c r="N32831" s="3"/>
    </row>
    <row r="32832">
      <c r="A32832" s="3"/>
      <c r="B32832" s="3"/>
      <c r="C32832" s="3"/>
      <c r="D32832" s="3"/>
      <c r="E32832" s="3"/>
      <c r="F32832" s="3"/>
      <c r="G32832" s="3"/>
      <c r="H32832" s="3"/>
      <c r="I32832" s="3"/>
      <c r="J32832" s="3"/>
      <c r="K32832" s="3"/>
      <c r="L32832" s="3"/>
      <c r="M32832" s="3"/>
      <c r="N32832" s="3"/>
    </row>
    <row r="32833">
      <c r="A32833" s="3"/>
      <c r="B32833" s="3"/>
      <c r="C32833" s="3"/>
      <c r="D32833" s="3"/>
      <c r="E32833" s="3"/>
      <c r="F32833" s="3"/>
      <c r="G32833" s="3"/>
      <c r="H32833" s="3"/>
      <c r="I32833" s="3"/>
      <c r="J32833" s="3"/>
      <c r="K32833" s="3"/>
      <c r="L32833" s="3"/>
      <c r="M32833" s="3"/>
      <c r="N32833" s="3"/>
    </row>
    <row r="32834">
      <c r="A32834" s="3"/>
      <c r="B32834" s="3"/>
      <c r="C32834" s="3"/>
      <c r="D32834" s="3"/>
      <c r="E32834" s="3"/>
      <c r="F32834" s="3"/>
      <c r="G32834" s="3"/>
      <c r="H32834" s="3"/>
      <c r="I32834" s="3"/>
      <c r="J32834" s="3"/>
      <c r="K32834" s="3"/>
      <c r="L32834" s="3"/>
      <c r="M32834" s="3"/>
      <c r="N32834" s="3"/>
    </row>
    <row r="32835">
      <c r="A32835" s="3"/>
      <c r="B32835" s="3"/>
      <c r="C32835" s="3"/>
      <c r="D32835" s="3"/>
      <c r="E32835" s="3"/>
      <c r="F32835" s="3"/>
      <c r="G32835" s="3"/>
      <c r="H32835" s="3"/>
      <c r="I32835" s="3"/>
      <c r="J32835" s="3"/>
      <c r="K32835" s="3"/>
      <c r="L32835" s="3"/>
      <c r="M32835" s="3"/>
      <c r="N32835" s="3"/>
    </row>
    <row r="32836">
      <c r="A32836" s="3"/>
      <c r="B32836" s="3"/>
      <c r="C32836" s="3"/>
      <c r="D32836" s="3"/>
      <c r="E32836" s="3"/>
      <c r="F32836" s="3"/>
      <c r="G32836" s="3"/>
      <c r="H32836" s="3"/>
      <c r="I32836" s="3"/>
      <c r="J32836" s="3"/>
      <c r="K32836" s="3"/>
      <c r="L32836" s="3"/>
      <c r="M32836" s="3"/>
      <c r="N32836" s="3"/>
    </row>
    <row r="32837">
      <c r="A32837" s="3"/>
      <c r="B32837" s="3"/>
      <c r="C32837" s="3"/>
      <c r="D32837" s="3"/>
      <c r="E32837" s="3"/>
      <c r="F32837" s="3"/>
      <c r="G32837" s="3"/>
      <c r="H32837" s="3"/>
      <c r="I32837" s="3"/>
      <c r="J32837" s="3"/>
      <c r="K32837" s="3"/>
      <c r="L32837" s="3"/>
      <c r="M32837" s="3"/>
      <c r="N32837" s="3"/>
    </row>
    <row r="32838">
      <c r="A32838" s="3"/>
      <c r="B32838" s="3"/>
      <c r="C32838" s="3"/>
      <c r="D32838" s="3"/>
      <c r="E32838" s="3"/>
      <c r="F32838" s="3"/>
      <c r="G32838" s="3"/>
      <c r="H32838" s="3"/>
      <c r="I32838" s="3"/>
      <c r="J32838" s="3"/>
      <c r="K32838" s="3"/>
      <c r="L32838" s="3"/>
      <c r="M32838" s="3"/>
      <c r="N32838" s="3"/>
    </row>
    <row r="32839">
      <c r="A32839" s="3"/>
      <c r="B32839" s="3"/>
      <c r="C32839" s="3"/>
      <c r="D32839" s="3"/>
      <c r="E32839" s="3"/>
      <c r="F32839" s="3"/>
      <c r="G32839" s="3"/>
      <c r="H32839" s="3"/>
      <c r="I32839" s="3"/>
      <c r="J32839" s="3"/>
      <c r="K32839" s="3"/>
      <c r="L32839" s="3"/>
      <c r="M32839" s="3"/>
      <c r="N32839" s="3"/>
    </row>
    <row r="32840">
      <c r="A32840" s="3"/>
      <c r="B32840" s="3"/>
      <c r="C32840" s="3"/>
      <c r="D32840" s="3"/>
      <c r="E32840" s="3"/>
      <c r="F32840" s="3"/>
      <c r="G32840" s="3"/>
      <c r="H32840" s="3"/>
      <c r="I32840" s="3"/>
      <c r="J32840" s="3"/>
      <c r="K32840" s="3"/>
      <c r="L32840" s="3"/>
      <c r="M32840" s="3"/>
      <c r="N32840" s="3"/>
    </row>
    <row r="32841">
      <c r="A32841" s="3"/>
      <c r="B32841" s="3"/>
      <c r="C32841" s="3"/>
      <c r="D32841" s="3"/>
      <c r="E32841" s="3"/>
      <c r="F32841" s="3"/>
      <c r="G32841" s="3"/>
      <c r="H32841" s="3"/>
      <c r="I32841" s="3"/>
      <c r="J32841" s="3"/>
      <c r="K32841" s="3"/>
      <c r="L32841" s="3"/>
      <c r="M32841" s="3"/>
      <c r="N32841" s="3"/>
    </row>
    <row r="32842">
      <c r="A32842" s="3"/>
      <c r="B32842" s="3"/>
      <c r="C32842" s="3"/>
      <c r="D32842" s="3"/>
      <c r="E32842" s="3"/>
      <c r="F32842" s="3"/>
      <c r="G32842" s="3"/>
      <c r="H32842" s="3"/>
      <c r="I32842" s="3"/>
      <c r="J32842" s="3"/>
      <c r="K32842" s="3"/>
      <c r="L32842" s="3"/>
      <c r="M32842" s="3"/>
      <c r="N32842" s="3"/>
    </row>
    <row r="32843">
      <c r="A32843" s="3"/>
      <c r="B32843" s="3"/>
      <c r="C32843" s="3"/>
      <c r="D32843" s="3"/>
      <c r="E32843" s="3"/>
      <c r="F32843" s="3"/>
      <c r="G32843" s="3"/>
      <c r="H32843" s="3"/>
      <c r="I32843" s="3"/>
      <c r="J32843" s="3"/>
      <c r="K32843" s="3"/>
      <c r="L32843" s="3"/>
      <c r="M32843" s="3"/>
      <c r="N32843" s="3"/>
    </row>
    <row r="32844">
      <c r="A32844" s="3"/>
      <c r="B32844" s="3"/>
      <c r="C32844" s="3"/>
      <c r="D32844" s="3"/>
      <c r="E32844" s="3"/>
      <c r="F32844" s="3"/>
      <c r="G32844" s="3"/>
      <c r="H32844" s="3"/>
      <c r="I32844" s="3"/>
      <c r="J32844" s="3"/>
      <c r="K32844" s="3"/>
      <c r="L32844" s="3"/>
      <c r="M32844" s="3"/>
      <c r="N32844" s="3"/>
    </row>
    <row r="32845">
      <c r="A32845" s="3"/>
      <c r="B32845" s="3"/>
      <c r="C32845" s="3"/>
      <c r="D32845" s="3"/>
      <c r="E32845" s="3"/>
      <c r="F32845" s="3"/>
      <c r="G32845" s="3"/>
      <c r="H32845" s="3"/>
      <c r="I32845" s="3"/>
      <c r="J32845" s="3"/>
      <c r="K32845" s="3"/>
      <c r="L32845" s="3"/>
      <c r="M32845" s="3"/>
      <c r="N32845" s="3"/>
    </row>
    <row r="32846">
      <c r="A32846" s="3"/>
      <c r="B32846" s="3"/>
      <c r="C32846" s="3"/>
      <c r="D32846" s="3"/>
      <c r="E32846" s="3"/>
      <c r="F32846" s="3"/>
      <c r="G32846" s="3"/>
      <c r="H32846" s="3"/>
      <c r="I32846" s="3"/>
      <c r="J32846" s="3"/>
      <c r="K32846" s="3"/>
      <c r="L32846" s="3"/>
      <c r="M32846" s="3"/>
      <c r="N32846" s="3"/>
    </row>
    <row r="32847">
      <c r="A32847" s="3"/>
      <c r="B32847" s="3"/>
      <c r="C32847" s="3"/>
      <c r="D32847" s="3"/>
      <c r="E32847" s="3"/>
      <c r="F32847" s="3"/>
      <c r="G32847" s="3"/>
      <c r="H32847" s="3"/>
      <c r="I32847" s="3"/>
      <c r="J32847" s="3"/>
      <c r="K32847" s="3"/>
      <c r="L32847" s="3"/>
      <c r="M32847" s="3"/>
      <c r="N32847" s="3"/>
    </row>
    <row r="32848">
      <c r="A32848" s="3"/>
      <c r="B32848" s="3"/>
      <c r="C32848" s="3"/>
      <c r="D32848" s="3"/>
      <c r="E32848" s="3"/>
      <c r="F32848" s="3"/>
      <c r="G32848" s="3"/>
      <c r="H32848" s="3"/>
      <c r="I32848" s="3"/>
      <c r="J32848" s="3"/>
      <c r="K32848" s="3"/>
      <c r="L32848" s="3"/>
      <c r="M32848" s="3"/>
      <c r="N32848" s="3"/>
    </row>
    <row r="32849">
      <c r="A32849" s="3"/>
      <c r="B32849" s="3"/>
      <c r="C32849" s="3"/>
      <c r="D32849" s="3"/>
      <c r="E32849" s="3"/>
      <c r="F32849" s="3"/>
      <c r="G32849" s="3"/>
      <c r="H32849" s="3"/>
      <c r="I32849" s="3"/>
      <c r="J32849" s="3"/>
      <c r="K32849" s="3"/>
      <c r="L32849" s="3"/>
      <c r="M32849" s="3"/>
      <c r="N32849" s="3"/>
    </row>
    <row r="32850">
      <c r="A32850" s="3"/>
      <c r="B32850" s="3"/>
      <c r="C32850" s="3"/>
      <c r="D32850" s="3"/>
      <c r="E32850" s="3"/>
      <c r="F32850" s="3"/>
      <c r="G32850" s="3"/>
      <c r="H32850" s="3"/>
      <c r="I32850" s="3"/>
      <c r="J32850" s="3"/>
      <c r="K32850" s="3"/>
      <c r="L32850" s="3"/>
      <c r="M32850" s="3"/>
      <c r="N32850" s="3"/>
    </row>
    <row r="32851">
      <c r="A32851" s="3"/>
      <c r="B32851" s="3"/>
      <c r="C32851" s="3"/>
      <c r="D32851" s="3"/>
      <c r="E32851" s="3"/>
      <c r="F32851" s="3"/>
      <c r="G32851" s="3"/>
      <c r="H32851" s="3"/>
      <c r="I32851" s="3"/>
      <c r="J32851" s="3"/>
      <c r="K32851" s="3"/>
      <c r="L32851" s="3"/>
      <c r="M32851" s="3"/>
      <c r="N32851" s="3"/>
    </row>
    <row r="32852">
      <c r="A32852" s="3"/>
      <c r="B32852" s="3"/>
      <c r="C32852" s="3"/>
      <c r="D32852" s="3"/>
      <c r="E32852" s="3"/>
      <c r="F32852" s="3"/>
      <c r="G32852" s="3"/>
      <c r="H32852" s="3"/>
      <c r="I32852" s="3"/>
      <c r="J32852" s="3"/>
      <c r="K32852" s="3"/>
      <c r="L32852" s="3"/>
      <c r="M32852" s="3"/>
      <c r="N32852" s="3"/>
    </row>
    <row r="32853">
      <c r="A32853" s="3"/>
      <c r="B32853" s="3"/>
      <c r="C32853" s="3"/>
      <c r="D32853" s="3"/>
      <c r="E32853" s="3"/>
      <c r="F32853" s="3"/>
      <c r="G32853" s="3"/>
      <c r="H32853" s="3"/>
      <c r="I32853" s="3"/>
      <c r="J32853" s="3"/>
      <c r="K32853" s="3"/>
      <c r="L32853" s="3"/>
      <c r="M32853" s="3"/>
      <c r="N32853" s="3"/>
    </row>
    <row r="32854">
      <c r="A32854" s="3"/>
      <c r="B32854" s="3"/>
      <c r="C32854" s="3"/>
      <c r="D32854" s="3"/>
      <c r="E32854" s="3"/>
      <c r="F32854" s="3"/>
      <c r="G32854" s="3"/>
      <c r="H32854" s="3"/>
      <c r="I32854" s="3"/>
      <c r="J32854" s="3"/>
      <c r="K32854" s="3"/>
      <c r="L32854" s="3"/>
      <c r="M32854" s="3"/>
      <c r="N32854" s="3"/>
    </row>
    <row r="32855">
      <c r="A32855" s="3"/>
      <c r="B32855" s="3"/>
      <c r="C32855" s="3"/>
      <c r="D32855" s="3"/>
      <c r="E32855" s="3"/>
      <c r="F32855" s="3"/>
      <c r="G32855" s="3"/>
      <c r="H32855" s="3"/>
      <c r="I32855" s="3"/>
      <c r="J32855" s="3"/>
      <c r="K32855" s="3"/>
      <c r="L32855" s="3"/>
      <c r="M32855" s="3"/>
      <c r="N32855" s="3"/>
    </row>
    <row r="32856">
      <c r="A32856" s="3"/>
      <c r="B32856" s="3"/>
      <c r="C32856" s="3"/>
      <c r="D32856" s="3"/>
      <c r="E32856" s="3"/>
      <c r="F32856" s="3"/>
      <c r="G32856" s="3"/>
      <c r="H32856" s="3"/>
      <c r="I32856" s="3"/>
      <c r="J32856" s="3"/>
      <c r="K32856" s="3"/>
      <c r="L32856" s="3"/>
      <c r="M32856" s="3"/>
      <c r="N32856" s="3"/>
    </row>
    <row r="32857">
      <c r="A32857" s="3"/>
      <c r="B32857" s="3"/>
      <c r="C32857" s="3"/>
      <c r="D32857" s="3"/>
      <c r="E32857" s="3"/>
      <c r="F32857" s="3"/>
      <c r="G32857" s="3"/>
      <c r="H32857" s="3"/>
      <c r="I32857" s="3"/>
      <c r="J32857" s="3"/>
      <c r="K32857" s="3"/>
      <c r="L32857" s="3"/>
      <c r="M32857" s="3"/>
      <c r="N32857" s="3"/>
    </row>
    <row r="32858">
      <c r="A32858" s="3"/>
      <c r="B32858" s="3"/>
      <c r="C32858" s="3"/>
      <c r="D32858" s="3"/>
      <c r="E32858" s="3"/>
      <c r="F32858" s="3"/>
      <c r="G32858" s="3"/>
      <c r="H32858" s="3"/>
      <c r="I32858" s="3"/>
      <c r="J32858" s="3"/>
      <c r="K32858" s="3"/>
      <c r="L32858" s="3"/>
      <c r="M32858" s="3"/>
      <c r="N32858" s="3"/>
    </row>
    <row r="32859">
      <c r="A32859" s="3"/>
      <c r="B32859" s="3"/>
      <c r="C32859" s="3"/>
      <c r="D32859" s="3"/>
      <c r="E32859" s="3"/>
      <c r="F32859" s="3"/>
      <c r="G32859" s="3"/>
      <c r="H32859" s="3"/>
      <c r="I32859" s="3"/>
      <c r="J32859" s="3"/>
      <c r="K32859" s="3"/>
      <c r="L32859" s="3"/>
      <c r="M32859" s="3"/>
      <c r="N32859" s="3"/>
    </row>
    <row r="32860">
      <c r="A32860" s="3"/>
      <c r="B32860" s="3"/>
      <c r="C32860" s="3"/>
      <c r="D32860" s="3"/>
      <c r="E32860" s="3"/>
      <c r="F32860" s="3"/>
      <c r="G32860" s="3"/>
      <c r="H32860" s="3"/>
      <c r="I32860" s="3"/>
      <c r="J32860" s="3"/>
      <c r="K32860" s="3"/>
      <c r="L32860" s="3"/>
      <c r="M32860" s="3"/>
      <c r="N32860" s="3"/>
    </row>
    <row r="32861">
      <c r="A32861" s="3"/>
      <c r="B32861" s="3"/>
      <c r="C32861" s="3"/>
      <c r="D32861" s="3"/>
      <c r="E32861" s="3"/>
      <c r="F32861" s="3"/>
      <c r="G32861" s="3"/>
      <c r="H32861" s="3"/>
      <c r="I32861" s="3"/>
      <c r="J32861" s="3"/>
      <c r="K32861" s="3"/>
      <c r="L32861" s="3"/>
      <c r="M32861" s="3"/>
      <c r="N32861" s="3"/>
    </row>
    <row r="32862">
      <c r="A32862" s="3"/>
      <c r="B32862" s="3"/>
      <c r="C32862" s="3"/>
      <c r="D32862" s="3"/>
      <c r="E32862" s="3"/>
      <c r="F32862" s="3"/>
      <c r="G32862" s="3"/>
      <c r="H32862" s="3"/>
      <c r="I32862" s="3"/>
      <c r="J32862" s="3"/>
      <c r="K32862" s="3"/>
      <c r="L32862" s="3"/>
      <c r="M32862" s="3"/>
      <c r="N32862" s="3"/>
    </row>
    <row r="32863">
      <c r="A32863" s="3"/>
      <c r="B32863" s="3"/>
      <c r="C32863" s="3"/>
      <c r="D32863" s="3"/>
      <c r="E32863" s="3"/>
      <c r="F32863" s="3"/>
      <c r="G32863" s="3"/>
      <c r="H32863" s="3"/>
      <c r="I32863" s="3"/>
      <c r="J32863" s="3"/>
      <c r="K32863" s="3"/>
      <c r="L32863" s="3"/>
      <c r="M32863" s="3"/>
      <c r="N32863" s="3"/>
    </row>
    <row r="32864">
      <c r="A32864" s="3"/>
      <c r="B32864" s="3"/>
      <c r="C32864" s="3"/>
      <c r="D32864" s="3"/>
      <c r="E32864" s="3"/>
      <c r="F32864" s="3"/>
      <c r="G32864" s="3"/>
      <c r="H32864" s="3"/>
      <c r="I32864" s="3"/>
      <c r="J32864" s="3"/>
      <c r="K32864" s="3"/>
      <c r="L32864" s="3"/>
      <c r="M32864" s="3"/>
      <c r="N32864" s="3"/>
    </row>
    <row r="32865">
      <c r="A32865" s="3"/>
      <c r="B32865" s="3"/>
      <c r="C32865" s="3"/>
      <c r="D32865" s="3"/>
      <c r="E32865" s="3"/>
      <c r="F32865" s="3"/>
      <c r="G32865" s="3"/>
      <c r="H32865" s="3"/>
      <c r="I32865" s="3"/>
      <c r="J32865" s="3"/>
      <c r="K32865" s="3"/>
      <c r="L32865" s="3"/>
      <c r="M32865" s="3"/>
      <c r="N32865" s="3"/>
    </row>
    <row r="32866">
      <c r="A32866" s="3"/>
      <c r="B32866" s="3"/>
      <c r="C32866" s="3"/>
      <c r="D32866" s="3"/>
      <c r="E32866" s="3"/>
      <c r="F32866" s="3"/>
      <c r="G32866" s="3"/>
      <c r="H32866" s="3"/>
      <c r="I32866" s="3"/>
      <c r="J32866" s="3"/>
      <c r="K32866" s="3"/>
      <c r="L32866" s="3"/>
      <c r="M32866" s="3"/>
      <c r="N32866" s="3"/>
    </row>
    <row r="32867">
      <c r="A32867" s="3"/>
      <c r="B32867" s="3"/>
      <c r="C32867" s="3"/>
      <c r="D32867" s="3"/>
      <c r="E32867" s="3"/>
      <c r="F32867" s="3"/>
      <c r="G32867" s="3"/>
      <c r="H32867" s="3"/>
      <c r="I32867" s="3"/>
      <c r="J32867" s="3"/>
      <c r="K32867" s="3"/>
      <c r="L32867" s="3"/>
      <c r="M32867" s="3"/>
      <c r="N32867" s="3"/>
    </row>
    <row r="32868">
      <c r="A32868" s="3"/>
      <c r="B32868" s="3"/>
      <c r="C32868" s="3"/>
      <c r="D32868" s="3"/>
      <c r="E32868" s="3"/>
      <c r="F32868" s="3"/>
      <c r="G32868" s="3"/>
      <c r="H32868" s="3"/>
      <c r="I32868" s="3"/>
      <c r="J32868" s="3"/>
      <c r="K32868" s="3"/>
      <c r="L32868" s="3"/>
      <c r="M32868" s="3"/>
      <c r="N32868" s="3"/>
    </row>
    <row r="32869">
      <c r="A32869" s="3"/>
      <c r="B32869" s="3"/>
      <c r="C32869" s="3"/>
      <c r="D32869" s="3"/>
      <c r="E32869" s="3"/>
      <c r="F32869" s="3"/>
      <c r="G32869" s="3"/>
      <c r="H32869" s="3"/>
      <c r="I32869" s="3"/>
      <c r="J32869" s="3"/>
      <c r="K32869" s="3"/>
      <c r="L32869" s="3"/>
      <c r="M32869" s="3"/>
      <c r="N32869" s="3"/>
    </row>
    <row r="32870">
      <c r="A32870" s="3"/>
      <c r="B32870" s="3"/>
      <c r="C32870" s="3"/>
      <c r="D32870" s="3"/>
      <c r="E32870" s="3"/>
      <c r="F32870" s="3"/>
      <c r="G32870" s="3"/>
      <c r="H32870" s="3"/>
      <c r="I32870" s="3"/>
      <c r="J32870" s="3"/>
      <c r="K32870" s="3"/>
      <c r="L32870" s="3"/>
      <c r="M32870" s="3"/>
      <c r="N32870" s="3"/>
    </row>
    <row r="32871">
      <c r="A32871" s="3"/>
      <c r="B32871" s="3"/>
      <c r="C32871" s="3"/>
      <c r="D32871" s="3"/>
      <c r="E32871" s="3"/>
      <c r="F32871" s="3"/>
      <c r="G32871" s="3"/>
      <c r="H32871" s="3"/>
      <c r="I32871" s="3"/>
      <c r="J32871" s="3"/>
      <c r="K32871" s="3"/>
      <c r="L32871" s="3"/>
      <c r="M32871" s="3"/>
      <c r="N32871" s="3"/>
    </row>
    <row r="32872">
      <c r="A32872" s="3"/>
      <c r="B32872" s="3"/>
      <c r="C32872" s="3"/>
      <c r="D32872" s="3"/>
      <c r="E32872" s="3"/>
      <c r="F32872" s="3"/>
      <c r="G32872" s="3"/>
      <c r="H32872" s="3"/>
      <c r="I32872" s="3"/>
      <c r="J32872" s="3"/>
      <c r="K32872" s="3"/>
      <c r="L32872" s="3"/>
      <c r="M32872" s="3"/>
      <c r="N32872" s="3"/>
    </row>
    <row r="32873">
      <c r="A32873" s="3"/>
      <c r="B32873" s="3"/>
      <c r="C32873" s="3"/>
      <c r="D32873" s="3"/>
      <c r="E32873" s="3"/>
      <c r="F32873" s="3"/>
      <c r="G32873" s="3"/>
      <c r="H32873" s="3"/>
      <c r="I32873" s="3"/>
      <c r="J32873" s="3"/>
      <c r="K32873" s="3"/>
      <c r="L32873" s="3"/>
      <c r="M32873" s="3"/>
      <c r="N32873" s="3"/>
    </row>
    <row r="32874">
      <c r="A32874" s="3"/>
      <c r="B32874" s="3"/>
      <c r="C32874" s="3"/>
      <c r="D32874" s="3"/>
      <c r="E32874" s="3"/>
      <c r="F32874" s="3"/>
      <c r="G32874" s="3"/>
      <c r="H32874" s="3"/>
      <c r="I32874" s="3"/>
      <c r="J32874" s="3"/>
      <c r="K32874" s="3"/>
      <c r="L32874" s="3"/>
      <c r="M32874" s="3"/>
      <c r="N32874" s="3"/>
    </row>
    <row r="32875">
      <c r="A32875" s="3"/>
      <c r="B32875" s="3"/>
      <c r="C32875" s="3"/>
      <c r="D32875" s="3"/>
      <c r="E32875" s="3"/>
      <c r="F32875" s="3"/>
      <c r="G32875" s="3"/>
      <c r="H32875" s="3"/>
      <c r="I32875" s="3"/>
      <c r="J32875" s="3"/>
      <c r="K32875" s="3"/>
      <c r="L32875" s="3"/>
      <c r="M32875" s="3"/>
      <c r="N32875" s="3"/>
    </row>
    <row r="32876">
      <c r="A32876" s="3"/>
      <c r="B32876" s="3"/>
      <c r="C32876" s="3"/>
      <c r="D32876" s="3"/>
      <c r="E32876" s="3"/>
      <c r="F32876" s="3"/>
      <c r="G32876" s="3"/>
      <c r="H32876" s="3"/>
      <c r="I32876" s="3"/>
      <c r="J32876" s="3"/>
      <c r="K32876" s="3"/>
      <c r="L32876" s="3"/>
      <c r="M32876" s="3"/>
      <c r="N32876" s="3"/>
    </row>
    <row r="32877">
      <c r="A32877" s="3"/>
      <c r="B32877" s="3"/>
      <c r="C32877" s="3"/>
      <c r="D32877" s="3"/>
      <c r="E32877" s="3"/>
      <c r="F32877" s="3"/>
      <c r="G32877" s="3"/>
      <c r="H32877" s="3"/>
      <c r="I32877" s="3"/>
      <c r="J32877" s="3"/>
      <c r="K32877" s="3"/>
      <c r="L32877" s="3"/>
      <c r="M32877" s="3"/>
      <c r="N32877" s="3"/>
    </row>
    <row r="32878">
      <c r="A32878" s="3"/>
      <c r="B32878" s="3"/>
      <c r="C32878" s="3"/>
      <c r="D32878" s="3"/>
      <c r="E32878" s="3"/>
      <c r="F32878" s="3"/>
      <c r="G32878" s="3"/>
      <c r="H32878" s="3"/>
      <c r="I32878" s="3"/>
      <c r="J32878" s="3"/>
      <c r="K32878" s="3"/>
      <c r="L32878" s="3"/>
      <c r="M32878" s="3"/>
      <c r="N32878" s="3"/>
    </row>
    <row r="32879">
      <c r="A32879" s="3"/>
      <c r="B32879" s="3"/>
      <c r="C32879" s="3"/>
      <c r="D32879" s="3"/>
      <c r="E32879" s="3"/>
      <c r="F32879" s="3"/>
      <c r="G32879" s="3"/>
      <c r="H32879" s="3"/>
      <c r="I32879" s="3"/>
      <c r="J32879" s="3"/>
      <c r="K32879" s="3"/>
      <c r="L32879" s="3"/>
      <c r="M32879" s="3"/>
      <c r="N32879" s="3"/>
    </row>
    <row r="32880">
      <c r="A32880" s="3"/>
      <c r="B32880" s="3"/>
      <c r="C32880" s="3"/>
      <c r="D32880" s="3"/>
      <c r="E32880" s="3"/>
      <c r="F32880" s="3"/>
      <c r="G32880" s="3"/>
      <c r="H32880" s="3"/>
      <c r="I32880" s="3"/>
      <c r="J32880" s="3"/>
      <c r="K32880" s="3"/>
      <c r="L32880" s="3"/>
      <c r="M32880" s="3"/>
      <c r="N32880" s="3"/>
    </row>
    <row r="32881">
      <c r="A32881" s="3"/>
      <c r="B32881" s="3"/>
      <c r="C32881" s="3"/>
      <c r="D32881" s="3"/>
      <c r="E32881" s="3"/>
      <c r="F32881" s="3"/>
      <c r="G32881" s="3"/>
      <c r="H32881" s="3"/>
      <c r="I32881" s="3"/>
      <c r="J32881" s="3"/>
      <c r="K32881" s="3"/>
      <c r="L32881" s="3"/>
      <c r="M32881" s="3"/>
      <c r="N32881" s="3"/>
    </row>
    <row r="32882">
      <c r="A32882" s="3"/>
      <c r="B32882" s="3"/>
      <c r="C32882" s="3"/>
      <c r="D32882" s="3"/>
      <c r="E32882" s="3"/>
      <c r="F32882" s="3"/>
      <c r="G32882" s="3"/>
      <c r="H32882" s="3"/>
      <c r="I32882" s="3"/>
      <c r="J32882" s="3"/>
      <c r="K32882" s="3"/>
      <c r="L32882" s="3"/>
      <c r="M32882" s="3"/>
      <c r="N32882" s="3"/>
    </row>
    <row r="32883">
      <c r="A32883" s="3"/>
      <c r="B32883" s="3"/>
      <c r="C32883" s="3"/>
      <c r="D32883" s="3"/>
      <c r="E32883" s="3"/>
      <c r="F32883" s="3"/>
      <c r="G32883" s="3"/>
      <c r="H32883" s="3"/>
      <c r="I32883" s="3"/>
      <c r="J32883" s="3"/>
      <c r="K32883" s="3"/>
      <c r="L32883" s="3"/>
      <c r="M32883" s="3"/>
      <c r="N32883" s="3"/>
    </row>
    <row r="32884">
      <c r="A32884" s="3"/>
      <c r="B32884" s="3"/>
      <c r="C32884" s="3"/>
      <c r="D32884" s="3"/>
      <c r="E32884" s="3"/>
      <c r="F32884" s="3"/>
      <c r="G32884" s="3"/>
      <c r="H32884" s="3"/>
      <c r="I32884" s="3"/>
      <c r="J32884" s="3"/>
      <c r="K32884" s="3"/>
      <c r="L32884" s="3"/>
      <c r="M32884" s="3"/>
      <c r="N32884" s="3"/>
    </row>
    <row r="32885">
      <c r="A32885" s="3"/>
      <c r="B32885" s="3"/>
      <c r="C32885" s="3"/>
      <c r="D32885" s="3"/>
      <c r="E32885" s="3"/>
      <c r="F32885" s="3"/>
      <c r="G32885" s="3"/>
      <c r="H32885" s="3"/>
      <c r="I32885" s="3"/>
      <c r="J32885" s="3"/>
      <c r="K32885" s="3"/>
      <c r="L32885" s="3"/>
      <c r="M32885" s="3"/>
      <c r="N32885" s="3"/>
    </row>
    <row r="32886">
      <c r="A32886" s="3"/>
      <c r="B32886" s="3"/>
      <c r="C32886" s="3"/>
      <c r="D32886" s="3"/>
      <c r="E32886" s="3"/>
      <c r="F32886" s="3"/>
      <c r="G32886" s="3"/>
      <c r="H32886" s="3"/>
      <c r="I32886" s="3"/>
      <c r="J32886" s="3"/>
      <c r="K32886" s="3"/>
      <c r="L32886" s="3"/>
      <c r="M32886" s="3"/>
      <c r="N32886" s="3"/>
    </row>
    <row r="32887">
      <c r="A32887" s="3"/>
      <c r="B32887" s="3"/>
      <c r="C32887" s="3"/>
      <c r="D32887" s="3"/>
      <c r="E32887" s="3"/>
      <c r="F32887" s="3"/>
      <c r="G32887" s="3"/>
      <c r="H32887" s="3"/>
      <c r="I32887" s="3"/>
      <c r="J32887" s="3"/>
      <c r="K32887" s="3"/>
      <c r="L32887" s="3"/>
      <c r="M32887" s="3"/>
      <c r="N32887" s="3"/>
    </row>
    <row r="32888">
      <c r="A32888" s="3"/>
      <c r="B32888" s="3"/>
      <c r="C32888" s="3"/>
      <c r="D32888" s="3"/>
      <c r="E32888" s="3"/>
      <c r="F32888" s="3"/>
      <c r="G32888" s="3"/>
      <c r="H32888" s="3"/>
      <c r="I32888" s="3"/>
      <c r="J32888" s="3"/>
      <c r="K32888" s="3"/>
      <c r="L32888" s="3"/>
      <c r="M32888" s="3"/>
      <c r="N32888" s="3"/>
    </row>
    <row r="32889">
      <c r="A32889" s="3"/>
      <c r="B32889" s="3"/>
      <c r="C32889" s="3"/>
      <c r="D32889" s="3"/>
      <c r="E32889" s="3"/>
      <c r="F32889" s="3"/>
      <c r="G32889" s="3"/>
      <c r="H32889" s="3"/>
      <c r="I32889" s="3"/>
      <c r="J32889" s="3"/>
      <c r="K32889" s="3"/>
      <c r="L32889" s="3"/>
      <c r="M32889" s="3"/>
      <c r="N32889" s="3"/>
    </row>
    <row r="32890">
      <c r="A32890" s="3"/>
      <c r="B32890" s="3"/>
      <c r="C32890" s="3"/>
      <c r="D32890" s="3"/>
      <c r="E32890" s="3"/>
      <c r="F32890" s="3"/>
      <c r="G32890" s="3"/>
      <c r="H32890" s="3"/>
      <c r="I32890" s="3"/>
      <c r="J32890" s="3"/>
      <c r="K32890" s="3"/>
      <c r="L32890" s="3"/>
      <c r="M32890" s="3"/>
      <c r="N32890" s="3"/>
    </row>
    <row r="32891">
      <c r="A32891" s="3"/>
      <c r="B32891" s="3"/>
      <c r="C32891" s="3"/>
      <c r="D32891" s="3"/>
      <c r="E32891" s="3"/>
      <c r="F32891" s="3"/>
      <c r="G32891" s="3"/>
      <c r="H32891" s="3"/>
      <c r="I32891" s="3"/>
      <c r="J32891" s="3"/>
      <c r="K32891" s="3"/>
      <c r="L32891" s="3"/>
      <c r="M32891" s="3"/>
      <c r="N32891" s="3"/>
    </row>
    <row r="32892">
      <c r="A32892" s="3"/>
      <c r="B32892" s="3"/>
      <c r="C32892" s="3"/>
      <c r="D32892" s="3"/>
      <c r="E32892" s="3"/>
      <c r="F32892" s="3"/>
      <c r="G32892" s="3"/>
      <c r="H32892" s="3"/>
      <c r="I32892" s="3"/>
      <c r="J32892" s="3"/>
      <c r="K32892" s="3"/>
      <c r="L32892" s="3"/>
      <c r="M32892" s="3"/>
      <c r="N32892" s="3"/>
    </row>
    <row r="32893">
      <c r="A32893" s="3"/>
      <c r="B32893" s="3"/>
      <c r="C32893" s="3"/>
      <c r="D32893" s="3"/>
      <c r="E32893" s="3"/>
      <c r="F32893" s="3"/>
      <c r="G32893" s="3"/>
      <c r="H32893" s="3"/>
      <c r="I32893" s="3"/>
      <c r="J32893" s="3"/>
      <c r="K32893" s="3"/>
      <c r="L32893" s="3"/>
      <c r="M32893" s="3"/>
      <c r="N32893" s="3"/>
    </row>
    <row r="32894">
      <c r="A32894" s="3"/>
      <c r="B32894" s="3"/>
      <c r="C32894" s="3"/>
      <c r="D32894" s="3"/>
      <c r="E32894" s="3"/>
      <c r="F32894" s="3"/>
      <c r="G32894" s="3"/>
      <c r="H32894" s="3"/>
      <c r="I32894" s="3"/>
      <c r="J32894" s="3"/>
      <c r="K32894" s="3"/>
      <c r="L32894" s="3"/>
      <c r="M32894" s="3"/>
      <c r="N32894" s="3"/>
    </row>
    <row r="32895">
      <c r="A32895" s="3"/>
      <c r="B32895" s="3"/>
      <c r="C32895" s="3"/>
      <c r="D32895" s="3"/>
      <c r="E32895" s="3"/>
      <c r="F32895" s="3"/>
      <c r="G32895" s="3"/>
      <c r="H32895" s="3"/>
      <c r="I32895" s="3"/>
      <c r="J32895" s="3"/>
      <c r="K32895" s="3"/>
      <c r="L32895" s="3"/>
      <c r="M32895" s="3"/>
      <c r="N32895" s="3"/>
    </row>
    <row r="32896">
      <c r="A32896" s="3"/>
      <c r="B32896" s="3"/>
      <c r="C32896" s="3"/>
      <c r="D32896" s="3"/>
      <c r="E32896" s="3"/>
      <c r="F32896" s="3"/>
      <c r="G32896" s="3"/>
      <c r="H32896" s="3"/>
      <c r="I32896" s="3"/>
      <c r="J32896" s="3"/>
      <c r="K32896" s="3"/>
      <c r="L32896" s="3"/>
      <c r="M32896" s="3"/>
      <c r="N32896" s="3"/>
    </row>
    <row r="32897">
      <c r="A32897" s="3"/>
      <c r="B32897" s="3"/>
      <c r="C32897" s="3"/>
      <c r="D32897" s="3"/>
      <c r="E32897" s="3"/>
      <c r="F32897" s="3"/>
      <c r="G32897" s="3"/>
      <c r="H32897" s="3"/>
      <c r="I32897" s="3"/>
      <c r="J32897" s="3"/>
      <c r="K32897" s="3"/>
      <c r="L32897" s="3"/>
      <c r="M32897" s="3"/>
      <c r="N32897" s="3"/>
    </row>
    <row r="32898">
      <c r="A32898" s="3"/>
      <c r="B32898" s="3"/>
      <c r="C32898" s="3"/>
      <c r="D32898" s="3"/>
      <c r="E32898" s="3"/>
      <c r="F32898" s="3"/>
      <c r="G32898" s="3"/>
      <c r="H32898" s="3"/>
      <c r="I32898" s="3"/>
      <c r="J32898" s="3"/>
      <c r="K32898" s="3"/>
      <c r="L32898" s="3"/>
      <c r="M32898" s="3"/>
      <c r="N32898" s="3"/>
    </row>
    <row r="32899">
      <c r="A32899" s="3"/>
      <c r="B32899" s="3"/>
      <c r="C32899" s="3"/>
      <c r="D32899" s="3"/>
      <c r="E32899" s="3"/>
      <c r="F32899" s="3"/>
      <c r="G32899" s="3"/>
      <c r="H32899" s="3"/>
      <c r="I32899" s="3"/>
      <c r="J32899" s="3"/>
      <c r="K32899" s="3"/>
      <c r="L32899" s="3"/>
      <c r="M32899" s="3"/>
      <c r="N32899" s="3"/>
    </row>
    <row r="32900">
      <c r="A32900" s="3"/>
      <c r="B32900" s="3"/>
      <c r="C32900" s="3"/>
      <c r="D32900" s="3"/>
      <c r="E32900" s="3"/>
      <c r="F32900" s="3"/>
      <c r="G32900" s="3"/>
      <c r="H32900" s="3"/>
      <c r="I32900" s="3"/>
      <c r="J32900" s="3"/>
      <c r="K32900" s="3"/>
      <c r="L32900" s="3"/>
      <c r="M32900" s="3"/>
      <c r="N32900" s="3"/>
    </row>
    <row r="32901">
      <c r="A32901" s="3"/>
      <c r="B32901" s="3"/>
      <c r="C32901" s="3"/>
      <c r="D32901" s="3"/>
      <c r="E32901" s="3"/>
      <c r="F32901" s="3"/>
      <c r="G32901" s="3"/>
      <c r="H32901" s="3"/>
      <c r="I32901" s="3"/>
      <c r="J32901" s="3"/>
      <c r="K32901" s="3"/>
      <c r="L32901" s="3"/>
      <c r="M32901" s="3"/>
      <c r="N32901" s="3"/>
    </row>
    <row r="32902">
      <c r="A32902" s="3"/>
      <c r="B32902" s="3"/>
      <c r="C32902" s="3"/>
      <c r="D32902" s="3"/>
      <c r="E32902" s="3"/>
      <c r="F32902" s="3"/>
      <c r="G32902" s="3"/>
      <c r="H32902" s="3"/>
      <c r="I32902" s="3"/>
      <c r="J32902" s="3"/>
      <c r="K32902" s="3"/>
      <c r="L32902" s="3"/>
      <c r="M32902" s="3"/>
      <c r="N32902" s="3"/>
    </row>
    <row r="32903">
      <c r="A32903" s="3"/>
      <c r="B32903" s="3"/>
      <c r="C32903" s="3"/>
      <c r="D32903" s="3"/>
      <c r="E32903" s="3"/>
      <c r="F32903" s="3"/>
      <c r="G32903" s="3"/>
      <c r="H32903" s="3"/>
      <c r="I32903" s="3"/>
      <c r="J32903" s="3"/>
      <c r="K32903" s="3"/>
      <c r="L32903" s="3"/>
      <c r="M32903" s="3"/>
      <c r="N32903" s="3"/>
    </row>
    <row r="32904">
      <c r="A32904" s="3"/>
      <c r="B32904" s="3"/>
      <c r="C32904" s="3"/>
      <c r="D32904" s="3"/>
      <c r="E32904" s="3"/>
      <c r="F32904" s="3"/>
      <c r="G32904" s="3"/>
      <c r="H32904" s="3"/>
      <c r="I32904" s="3"/>
      <c r="J32904" s="3"/>
      <c r="K32904" s="3"/>
      <c r="L32904" s="3"/>
      <c r="M32904" s="3"/>
      <c r="N32904" s="3"/>
    </row>
    <row r="32905">
      <c r="A32905" s="3"/>
      <c r="B32905" s="3"/>
      <c r="C32905" s="3"/>
      <c r="D32905" s="3"/>
      <c r="E32905" s="3"/>
      <c r="F32905" s="3"/>
      <c r="G32905" s="3"/>
      <c r="H32905" s="3"/>
      <c r="I32905" s="3"/>
      <c r="J32905" s="3"/>
      <c r="K32905" s="3"/>
      <c r="L32905" s="3"/>
      <c r="M32905" s="3"/>
      <c r="N32905" s="3"/>
    </row>
    <row r="32906">
      <c r="A32906" s="3"/>
      <c r="B32906" s="3"/>
      <c r="C32906" s="3"/>
      <c r="D32906" s="3"/>
      <c r="E32906" s="3"/>
      <c r="F32906" s="3"/>
      <c r="G32906" s="3"/>
      <c r="H32906" s="3"/>
      <c r="I32906" s="3"/>
      <c r="J32906" s="3"/>
      <c r="K32906" s="3"/>
      <c r="L32906" s="3"/>
      <c r="M32906" s="3"/>
      <c r="N32906" s="3"/>
    </row>
    <row r="32907">
      <c r="A32907" s="3"/>
      <c r="B32907" s="3"/>
      <c r="C32907" s="3"/>
      <c r="D32907" s="3"/>
      <c r="E32907" s="3"/>
      <c r="F32907" s="3"/>
      <c r="G32907" s="3"/>
      <c r="H32907" s="3"/>
      <c r="I32907" s="3"/>
      <c r="J32907" s="3"/>
      <c r="K32907" s="3"/>
      <c r="L32907" s="3"/>
      <c r="M32907" s="3"/>
      <c r="N32907" s="3"/>
    </row>
    <row r="32908">
      <c r="A32908" s="3"/>
      <c r="B32908" s="3"/>
      <c r="C32908" s="3"/>
      <c r="D32908" s="3"/>
      <c r="E32908" s="3"/>
      <c r="F32908" s="3"/>
      <c r="G32908" s="3"/>
      <c r="H32908" s="3"/>
      <c r="I32908" s="3"/>
      <c r="J32908" s="3"/>
      <c r="K32908" s="3"/>
      <c r="L32908" s="3"/>
      <c r="M32908" s="3"/>
      <c r="N32908" s="3"/>
    </row>
    <row r="32909">
      <c r="A32909" s="3"/>
      <c r="B32909" s="3"/>
      <c r="C32909" s="3"/>
      <c r="D32909" s="3"/>
      <c r="E32909" s="3"/>
      <c r="F32909" s="3"/>
      <c r="G32909" s="3"/>
      <c r="H32909" s="3"/>
      <c r="I32909" s="3"/>
      <c r="J32909" s="3"/>
      <c r="K32909" s="3"/>
      <c r="L32909" s="3"/>
      <c r="M32909" s="3"/>
      <c r="N32909" s="3"/>
    </row>
    <row r="32910">
      <c r="A32910" s="3"/>
      <c r="B32910" s="3"/>
      <c r="C32910" s="3"/>
      <c r="D32910" s="3"/>
      <c r="E32910" s="3"/>
      <c r="F32910" s="3"/>
      <c r="G32910" s="3"/>
      <c r="H32910" s="3"/>
      <c r="I32910" s="3"/>
      <c r="J32910" s="3"/>
      <c r="K32910" s="3"/>
      <c r="L32910" s="3"/>
      <c r="M32910" s="3"/>
      <c r="N32910" s="3"/>
    </row>
    <row r="32911">
      <c r="A32911" s="3"/>
      <c r="B32911" s="3"/>
      <c r="C32911" s="3"/>
      <c r="D32911" s="3"/>
      <c r="E32911" s="3"/>
      <c r="F32911" s="3"/>
      <c r="G32911" s="3"/>
      <c r="H32911" s="3"/>
      <c r="I32911" s="3"/>
      <c r="J32911" s="3"/>
      <c r="K32911" s="3"/>
      <c r="L32911" s="3"/>
      <c r="M32911" s="3"/>
      <c r="N32911" s="3"/>
    </row>
    <row r="32912">
      <c r="A32912" s="3"/>
      <c r="B32912" s="3"/>
      <c r="C32912" s="3"/>
      <c r="D32912" s="3"/>
      <c r="E32912" s="3"/>
      <c r="F32912" s="3"/>
      <c r="G32912" s="3"/>
      <c r="H32912" s="3"/>
      <c r="I32912" s="3"/>
      <c r="J32912" s="3"/>
      <c r="K32912" s="3"/>
      <c r="L32912" s="3"/>
      <c r="M32912" s="3"/>
      <c r="N32912" s="3"/>
    </row>
    <row r="32913">
      <c r="A32913" s="3"/>
      <c r="B32913" s="3"/>
      <c r="C32913" s="3"/>
      <c r="D32913" s="3"/>
      <c r="E32913" s="3"/>
      <c r="F32913" s="3"/>
      <c r="G32913" s="3"/>
      <c r="H32913" s="3"/>
      <c r="I32913" s="3"/>
      <c r="J32913" s="3"/>
      <c r="K32913" s="3"/>
      <c r="L32913" s="3"/>
      <c r="M32913" s="3"/>
      <c r="N32913" s="3"/>
    </row>
    <row r="32914">
      <c r="A32914" s="3"/>
      <c r="B32914" s="3"/>
      <c r="C32914" s="3"/>
      <c r="D32914" s="3"/>
      <c r="E32914" s="3"/>
      <c r="F32914" s="3"/>
      <c r="G32914" s="3"/>
      <c r="H32914" s="3"/>
      <c r="I32914" s="3"/>
      <c r="J32914" s="3"/>
      <c r="K32914" s="3"/>
      <c r="L32914" s="3"/>
      <c r="M32914" s="3"/>
      <c r="N32914" s="3"/>
    </row>
    <row r="32915">
      <c r="A32915" s="3"/>
      <c r="B32915" s="3"/>
      <c r="C32915" s="3"/>
      <c r="D32915" s="3"/>
      <c r="E32915" s="3"/>
      <c r="F32915" s="3"/>
      <c r="G32915" s="3"/>
      <c r="H32915" s="3"/>
      <c r="I32915" s="3"/>
      <c r="J32915" s="3"/>
      <c r="K32915" s="3"/>
      <c r="L32915" s="3"/>
      <c r="M32915" s="3"/>
      <c r="N32915" s="3"/>
    </row>
    <row r="32916">
      <c r="A32916" s="3"/>
      <c r="B32916" s="3"/>
      <c r="C32916" s="3"/>
      <c r="D32916" s="3"/>
      <c r="E32916" s="3"/>
      <c r="F32916" s="3"/>
      <c r="G32916" s="3"/>
      <c r="H32916" s="3"/>
      <c r="I32916" s="3"/>
      <c r="J32916" s="3"/>
      <c r="K32916" s="3"/>
      <c r="L32916" s="3"/>
      <c r="M32916" s="3"/>
      <c r="N32916" s="3"/>
    </row>
    <row r="32917">
      <c r="A32917" s="3"/>
      <c r="B32917" s="3"/>
      <c r="C32917" s="3"/>
      <c r="D32917" s="3"/>
      <c r="E32917" s="3"/>
      <c r="F32917" s="3"/>
      <c r="G32917" s="3"/>
      <c r="H32917" s="3"/>
      <c r="I32917" s="3"/>
      <c r="J32917" s="3"/>
      <c r="K32917" s="3"/>
      <c r="L32917" s="3"/>
      <c r="M32917" s="3"/>
      <c r="N32917" s="3"/>
    </row>
    <row r="32918">
      <c r="A32918" s="3"/>
      <c r="B32918" s="3"/>
      <c r="C32918" s="3"/>
      <c r="D32918" s="3"/>
      <c r="E32918" s="3"/>
      <c r="F32918" s="3"/>
      <c r="G32918" s="3"/>
      <c r="H32918" s="3"/>
      <c r="I32918" s="3"/>
      <c r="J32918" s="3"/>
      <c r="K32918" s="3"/>
      <c r="L32918" s="3"/>
      <c r="M32918" s="3"/>
      <c r="N32918" s="3"/>
    </row>
    <row r="32919">
      <c r="A32919" s="3"/>
      <c r="B32919" s="3"/>
      <c r="C32919" s="3"/>
      <c r="D32919" s="3"/>
      <c r="E32919" s="3"/>
      <c r="F32919" s="3"/>
      <c r="G32919" s="3"/>
      <c r="H32919" s="3"/>
      <c r="I32919" s="3"/>
      <c r="J32919" s="3"/>
      <c r="K32919" s="3"/>
      <c r="L32919" s="3"/>
      <c r="M32919" s="3"/>
      <c r="N32919" s="3"/>
    </row>
    <row r="32920">
      <c r="A32920" s="3"/>
      <c r="B32920" s="3"/>
      <c r="C32920" s="3"/>
      <c r="D32920" s="3"/>
      <c r="E32920" s="3"/>
      <c r="F32920" s="3"/>
      <c r="G32920" s="3"/>
      <c r="H32920" s="3"/>
      <c r="I32920" s="3"/>
      <c r="J32920" s="3"/>
      <c r="K32920" s="3"/>
      <c r="L32920" s="3"/>
      <c r="M32920" s="3"/>
      <c r="N32920" s="3"/>
    </row>
    <row r="32921">
      <c r="A32921" s="3"/>
      <c r="B32921" s="3"/>
      <c r="C32921" s="3"/>
      <c r="D32921" s="3"/>
      <c r="E32921" s="3"/>
      <c r="F32921" s="3"/>
      <c r="G32921" s="3"/>
      <c r="H32921" s="3"/>
      <c r="I32921" s="3"/>
      <c r="J32921" s="3"/>
      <c r="K32921" s="3"/>
      <c r="L32921" s="3"/>
      <c r="M32921" s="3"/>
      <c r="N32921" s="3"/>
    </row>
    <row r="32922">
      <c r="A32922" s="3"/>
      <c r="B32922" s="3"/>
      <c r="C32922" s="3"/>
      <c r="D32922" s="3"/>
      <c r="E32922" s="3"/>
      <c r="F32922" s="3"/>
      <c r="G32922" s="3"/>
      <c r="H32922" s="3"/>
      <c r="I32922" s="3"/>
      <c r="J32922" s="3"/>
      <c r="K32922" s="3"/>
      <c r="L32922" s="3"/>
      <c r="M32922" s="3"/>
      <c r="N32922" s="3"/>
    </row>
    <row r="32923">
      <c r="A32923" s="3"/>
      <c r="B32923" s="3"/>
      <c r="C32923" s="3"/>
      <c r="D32923" s="3"/>
      <c r="E32923" s="3"/>
      <c r="F32923" s="3"/>
      <c r="G32923" s="3"/>
      <c r="H32923" s="3"/>
      <c r="I32923" s="3"/>
      <c r="J32923" s="3"/>
      <c r="K32923" s="3"/>
      <c r="L32923" s="3"/>
      <c r="M32923" s="3"/>
      <c r="N32923" s="3"/>
    </row>
    <row r="32924">
      <c r="A32924" s="3"/>
      <c r="B32924" s="3"/>
      <c r="C32924" s="3"/>
      <c r="D32924" s="3"/>
      <c r="E32924" s="3"/>
      <c r="F32924" s="3"/>
      <c r="G32924" s="3"/>
      <c r="H32924" s="3"/>
      <c r="I32924" s="3"/>
      <c r="J32924" s="3"/>
      <c r="K32924" s="3"/>
      <c r="L32924" s="3"/>
      <c r="M32924" s="3"/>
      <c r="N32924" s="3"/>
    </row>
    <row r="32925">
      <c r="A32925" s="3"/>
      <c r="B32925" s="3"/>
      <c r="C32925" s="3"/>
      <c r="D32925" s="3"/>
      <c r="E32925" s="3"/>
      <c r="F32925" s="3"/>
      <c r="G32925" s="3"/>
      <c r="H32925" s="3"/>
      <c r="I32925" s="3"/>
      <c r="J32925" s="3"/>
      <c r="K32925" s="3"/>
      <c r="L32925" s="3"/>
      <c r="M32925" s="3"/>
      <c r="N32925" s="3"/>
    </row>
    <row r="32926">
      <c r="A32926" s="3"/>
      <c r="B32926" s="3"/>
      <c r="C32926" s="3"/>
      <c r="D32926" s="3"/>
      <c r="E32926" s="3"/>
      <c r="F32926" s="3"/>
      <c r="G32926" s="3"/>
      <c r="H32926" s="3"/>
      <c r="I32926" s="3"/>
      <c r="J32926" s="3"/>
      <c r="K32926" s="3"/>
      <c r="L32926" s="3"/>
      <c r="M32926" s="3"/>
      <c r="N32926" s="3"/>
    </row>
    <row r="32927">
      <c r="A32927" s="3"/>
      <c r="B32927" s="3"/>
      <c r="C32927" s="3"/>
      <c r="D32927" s="3"/>
      <c r="E32927" s="3"/>
      <c r="F32927" s="3"/>
      <c r="G32927" s="3"/>
      <c r="H32927" s="3"/>
      <c r="I32927" s="3"/>
      <c r="J32927" s="3"/>
      <c r="K32927" s="3"/>
      <c r="L32927" s="3"/>
      <c r="M32927" s="3"/>
      <c r="N32927" s="3"/>
    </row>
    <row r="32928">
      <c r="A32928" s="3"/>
      <c r="B32928" s="3"/>
      <c r="C32928" s="3"/>
      <c r="D32928" s="3"/>
      <c r="E32928" s="3"/>
      <c r="F32928" s="3"/>
      <c r="G32928" s="3"/>
      <c r="H32928" s="3"/>
      <c r="I32928" s="3"/>
      <c r="J32928" s="3"/>
      <c r="K32928" s="3"/>
      <c r="L32928" s="3"/>
      <c r="M32928" s="3"/>
      <c r="N32928" s="3"/>
    </row>
    <row r="32929">
      <c r="A32929" s="3"/>
      <c r="B32929" s="3"/>
      <c r="C32929" s="3"/>
      <c r="D32929" s="3"/>
      <c r="E32929" s="3"/>
      <c r="F32929" s="3"/>
      <c r="G32929" s="3"/>
      <c r="H32929" s="3"/>
      <c r="I32929" s="3"/>
      <c r="J32929" s="3"/>
      <c r="K32929" s="3"/>
      <c r="L32929" s="3"/>
      <c r="M32929" s="3"/>
      <c r="N32929" s="3"/>
    </row>
    <row r="32930">
      <c r="A32930" s="3"/>
      <c r="B32930" s="3"/>
      <c r="C32930" s="3"/>
      <c r="D32930" s="3"/>
      <c r="E32930" s="3"/>
      <c r="F32930" s="3"/>
      <c r="G32930" s="3"/>
      <c r="H32930" s="3"/>
      <c r="I32930" s="3"/>
      <c r="J32930" s="3"/>
      <c r="K32930" s="3"/>
      <c r="L32930" s="3"/>
      <c r="M32930" s="3"/>
      <c r="N32930" s="3"/>
    </row>
    <row r="32931">
      <c r="A32931" s="3"/>
      <c r="B32931" s="3"/>
      <c r="C32931" s="3"/>
      <c r="D32931" s="3"/>
      <c r="E32931" s="3"/>
      <c r="F32931" s="3"/>
      <c r="G32931" s="3"/>
      <c r="H32931" s="3"/>
      <c r="I32931" s="3"/>
      <c r="J32931" s="3"/>
      <c r="K32931" s="3"/>
      <c r="L32931" s="3"/>
      <c r="M32931" s="3"/>
      <c r="N32931" s="3"/>
    </row>
    <row r="32932">
      <c r="A32932" s="3"/>
      <c r="B32932" s="3"/>
      <c r="C32932" s="3"/>
      <c r="D32932" s="3"/>
      <c r="E32932" s="3"/>
      <c r="F32932" s="3"/>
      <c r="G32932" s="3"/>
      <c r="H32932" s="3"/>
      <c r="I32932" s="3"/>
      <c r="J32932" s="3"/>
      <c r="K32932" s="3"/>
      <c r="L32932" s="3"/>
      <c r="M32932" s="3"/>
      <c r="N32932" s="3"/>
    </row>
    <row r="32933">
      <c r="A32933" s="3"/>
      <c r="B32933" s="3"/>
      <c r="C32933" s="3"/>
      <c r="D32933" s="3"/>
      <c r="E32933" s="3"/>
      <c r="F32933" s="3"/>
      <c r="G32933" s="3"/>
      <c r="H32933" s="3"/>
      <c r="I32933" s="3"/>
      <c r="J32933" s="3"/>
      <c r="K32933" s="3"/>
      <c r="L32933" s="3"/>
      <c r="M32933" s="3"/>
      <c r="N32933" s="3"/>
    </row>
    <row r="32934">
      <c r="A32934" s="3"/>
      <c r="B32934" s="3"/>
      <c r="C32934" s="3"/>
      <c r="D32934" s="3"/>
      <c r="E32934" s="3"/>
      <c r="F32934" s="3"/>
      <c r="G32934" s="3"/>
      <c r="H32934" s="3"/>
      <c r="I32934" s="3"/>
      <c r="J32934" s="3"/>
      <c r="K32934" s="3"/>
      <c r="L32934" s="3"/>
      <c r="M32934" s="3"/>
      <c r="N32934" s="3"/>
    </row>
    <row r="32935">
      <c r="A32935" s="3"/>
      <c r="B32935" s="3"/>
      <c r="C32935" s="3"/>
      <c r="D32935" s="3"/>
      <c r="E32935" s="3"/>
      <c r="F32935" s="3"/>
      <c r="G32935" s="3"/>
      <c r="H32935" s="3"/>
      <c r="I32935" s="3"/>
      <c r="J32935" s="3"/>
      <c r="K32935" s="3"/>
      <c r="L32935" s="3"/>
      <c r="M32935" s="3"/>
      <c r="N32935" s="3"/>
    </row>
    <row r="32936">
      <c r="A32936" s="3"/>
      <c r="B32936" s="3"/>
      <c r="C32936" s="3"/>
      <c r="D32936" s="3"/>
      <c r="E32936" s="3"/>
      <c r="F32936" s="3"/>
      <c r="G32936" s="3"/>
      <c r="H32936" s="3"/>
      <c r="I32936" s="3"/>
      <c r="J32936" s="3"/>
      <c r="K32936" s="3"/>
      <c r="L32936" s="3"/>
      <c r="M32936" s="3"/>
      <c r="N32936" s="3"/>
    </row>
    <row r="32937">
      <c r="A32937" s="3"/>
      <c r="B32937" s="3"/>
      <c r="C32937" s="3"/>
      <c r="D32937" s="3"/>
      <c r="E32937" s="3"/>
      <c r="F32937" s="3"/>
      <c r="G32937" s="3"/>
      <c r="H32937" s="3"/>
      <c r="I32937" s="3"/>
      <c r="J32937" s="3"/>
      <c r="K32937" s="3"/>
      <c r="L32937" s="3"/>
      <c r="M32937" s="3"/>
      <c r="N32937" s="3"/>
    </row>
    <row r="32938">
      <c r="A32938" s="3"/>
      <c r="B32938" s="3"/>
      <c r="C32938" s="3"/>
      <c r="D32938" s="3"/>
      <c r="E32938" s="3"/>
      <c r="F32938" s="3"/>
      <c r="G32938" s="3"/>
      <c r="H32938" s="3"/>
      <c r="I32938" s="3"/>
      <c r="J32938" s="3"/>
      <c r="K32938" s="3"/>
      <c r="L32938" s="3"/>
      <c r="M32938" s="3"/>
      <c r="N32938" s="3"/>
    </row>
    <row r="32939">
      <c r="A32939" s="3"/>
      <c r="B32939" s="3"/>
      <c r="C32939" s="3"/>
      <c r="D32939" s="3"/>
      <c r="E32939" s="3"/>
      <c r="F32939" s="3"/>
      <c r="G32939" s="3"/>
      <c r="H32939" s="3"/>
      <c r="I32939" s="3"/>
      <c r="J32939" s="3"/>
      <c r="K32939" s="3"/>
      <c r="L32939" s="3"/>
      <c r="M32939" s="3"/>
      <c r="N32939" s="3"/>
    </row>
    <row r="32940">
      <c r="A32940" s="3"/>
      <c r="B32940" s="3"/>
      <c r="C32940" s="3"/>
      <c r="D32940" s="3"/>
      <c r="E32940" s="3"/>
      <c r="F32940" s="3"/>
      <c r="G32940" s="3"/>
      <c r="H32940" s="3"/>
      <c r="I32940" s="3"/>
      <c r="J32940" s="3"/>
      <c r="K32940" s="3"/>
      <c r="L32940" s="3"/>
      <c r="M32940" s="3"/>
      <c r="N32940" s="3"/>
    </row>
    <row r="32941">
      <c r="A32941" s="3"/>
      <c r="B32941" s="3"/>
      <c r="C32941" s="3"/>
      <c r="D32941" s="3"/>
      <c r="E32941" s="3"/>
      <c r="F32941" s="3"/>
      <c r="G32941" s="3"/>
      <c r="H32941" s="3"/>
      <c r="I32941" s="3"/>
      <c r="J32941" s="3"/>
      <c r="K32941" s="3"/>
      <c r="L32941" s="3"/>
      <c r="M32941" s="3"/>
      <c r="N32941" s="3"/>
    </row>
    <row r="32942">
      <c r="A32942" s="3"/>
      <c r="B32942" s="3"/>
      <c r="C32942" s="3"/>
      <c r="D32942" s="3"/>
      <c r="E32942" s="3"/>
      <c r="F32942" s="3"/>
      <c r="G32942" s="3"/>
      <c r="H32942" s="3"/>
      <c r="I32942" s="3"/>
      <c r="J32942" s="3"/>
      <c r="K32942" s="3"/>
      <c r="L32942" s="3"/>
      <c r="M32942" s="3"/>
      <c r="N32942" s="3"/>
    </row>
    <row r="32943">
      <c r="A32943" s="3"/>
      <c r="B32943" s="3"/>
      <c r="C32943" s="3"/>
      <c r="D32943" s="3"/>
      <c r="E32943" s="3"/>
      <c r="F32943" s="3"/>
      <c r="G32943" s="3"/>
      <c r="H32943" s="3"/>
      <c r="I32943" s="3"/>
      <c r="J32943" s="3"/>
      <c r="K32943" s="3"/>
      <c r="L32943" s="3"/>
      <c r="M32943" s="3"/>
      <c r="N32943" s="3"/>
    </row>
    <row r="32944">
      <c r="A32944" s="3"/>
      <c r="B32944" s="3"/>
      <c r="C32944" s="3"/>
      <c r="D32944" s="3"/>
      <c r="E32944" s="3"/>
      <c r="F32944" s="3"/>
      <c r="G32944" s="3"/>
      <c r="H32944" s="3"/>
      <c r="I32944" s="3"/>
      <c r="J32944" s="3"/>
      <c r="K32944" s="3"/>
      <c r="L32944" s="3"/>
      <c r="M32944" s="3"/>
      <c r="N32944" s="3"/>
    </row>
    <row r="32945">
      <c r="A32945" s="3"/>
      <c r="B32945" s="3"/>
      <c r="C32945" s="3"/>
      <c r="D32945" s="3"/>
      <c r="E32945" s="3"/>
      <c r="F32945" s="3"/>
      <c r="G32945" s="3"/>
      <c r="H32945" s="3"/>
      <c r="I32945" s="3"/>
      <c r="J32945" s="3"/>
      <c r="K32945" s="3"/>
      <c r="L32945" s="3"/>
      <c r="M32945" s="3"/>
      <c r="N32945" s="3"/>
    </row>
    <row r="32946">
      <c r="A32946" s="3"/>
      <c r="B32946" s="3"/>
      <c r="C32946" s="3"/>
      <c r="D32946" s="3"/>
      <c r="E32946" s="3"/>
      <c r="F32946" s="3"/>
      <c r="G32946" s="3"/>
      <c r="H32946" s="3"/>
      <c r="I32946" s="3"/>
      <c r="J32946" s="3"/>
      <c r="K32946" s="3"/>
      <c r="L32946" s="3"/>
      <c r="M32946" s="3"/>
      <c r="N32946" s="3"/>
    </row>
    <row r="32947">
      <c r="A32947" s="3"/>
      <c r="B32947" s="3"/>
      <c r="C32947" s="3"/>
      <c r="D32947" s="3"/>
      <c r="E32947" s="3"/>
      <c r="F32947" s="3"/>
      <c r="G32947" s="3"/>
      <c r="H32947" s="3"/>
      <c r="I32947" s="3"/>
      <c r="J32947" s="3"/>
      <c r="K32947" s="3"/>
      <c r="L32947" s="3"/>
      <c r="M32947" s="3"/>
      <c r="N32947" s="3"/>
    </row>
    <row r="32948">
      <c r="A32948" s="3"/>
      <c r="B32948" s="3"/>
      <c r="C32948" s="3"/>
      <c r="D32948" s="3"/>
      <c r="E32948" s="3"/>
      <c r="F32948" s="3"/>
      <c r="G32948" s="3"/>
      <c r="H32948" s="3"/>
      <c r="I32948" s="3"/>
      <c r="J32948" s="3"/>
      <c r="K32948" s="3"/>
      <c r="L32948" s="3"/>
      <c r="M32948" s="3"/>
      <c r="N32948" s="3"/>
    </row>
    <row r="32949">
      <c r="A32949" s="3"/>
      <c r="B32949" s="3"/>
      <c r="C32949" s="3"/>
      <c r="D32949" s="3"/>
      <c r="E32949" s="3"/>
      <c r="F32949" s="3"/>
      <c r="G32949" s="3"/>
      <c r="H32949" s="3"/>
      <c r="I32949" s="3"/>
      <c r="J32949" s="3"/>
      <c r="K32949" s="3"/>
      <c r="L32949" s="3"/>
      <c r="M32949" s="3"/>
      <c r="N32949" s="3"/>
    </row>
    <row r="32950">
      <c r="A32950" s="3"/>
      <c r="B32950" s="3"/>
      <c r="C32950" s="3"/>
      <c r="D32950" s="3"/>
      <c r="E32950" s="3"/>
      <c r="F32950" s="3"/>
      <c r="G32950" s="3"/>
      <c r="H32950" s="3"/>
      <c r="I32950" s="3"/>
      <c r="J32950" s="3"/>
      <c r="K32950" s="3"/>
      <c r="L32950" s="3"/>
      <c r="M32950" s="3"/>
      <c r="N32950" s="3"/>
    </row>
    <row r="32951">
      <c r="A32951" s="3"/>
      <c r="B32951" s="3"/>
      <c r="C32951" s="3"/>
      <c r="D32951" s="3"/>
      <c r="E32951" s="3"/>
      <c r="F32951" s="3"/>
      <c r="G32951" s="3"/>
      <c r="H32951" s="3"/>
      <c r="I32951" s="3"/>
      <c r="J32951" s="3"/>
      <c r="K32951" s="3"/>
      <c r="L32951" s="3"/>
      <c r="M32951" s="3"/>
      <c r="N32951" s="3"/>
    </row>
    <row r="32952">
      <c r="A32952" s="3"/>
      <c r="B32952" s="3"/>
      <c r="C32952" s="3"/>
      <c r="D32952" s="3"/>
      <c r="E32952" s="3"/>
      <c r="F32952" s="3"/>
      <c r="G32952" s="3"/>
      <c r="H32952" s="3"/>
      <c r="I32952" s="3"/>
      <c r="J32952" s="3"/>
      <c r="K32952" s="3"/>
      <c r="L32952" s="3"/>
      <c r="M32952" s="3"/>
      <c r="N32952" s="3"/>
    </row>
    <row r="32953">
      <c r="A32953" s="3"/>
      <c r="B32953" s="3"/>
      <c r="C32953" s="3"/>
      <c r="D32953" s="3"/>
      <c r="E32953" s="3"/>
      <c r="F32953" s="3"/>
      <c r="G32953" s="3"/>
      <c r="H32953" s="3"/>
      <c r="I32953" s="3"/>
      <c r="J32953" s="3"/>
      <c r="K32953" s="3"/>
      <c r="L32953" s="3"/>
      <c r="M32953" s="3"/>
      <c r="N32953" s="3"/>
    </row>
    <row r="32954">
      <c r="A32954" s="3"/>
      <c r="B32954" s="3"/>
      <c r="C32954" s="3"/>
      <c r="D32954" s="3"/>
      <c r="E32954" s="3"/>
      <c r="F32954" s="3"/>
      <c r="G32954" s="3"/>
      <c r="H32954" s="3"/>
      <c r="I32954" s="3"/>
      <c r="J32954" s="3"/>
      <c r="K32954" s="3"/>
      <c r="L32954" s="3"/>
      <c r="M32954" s="3"/>
      <c r="N32954" s="3"/>
    </row>
    <row r="32955">
      <c r="A32955" s="3"/>
      <c r="B32955" s="3"/>
      <c r="C32955" s="3"/>
      <c r="D32955" s="3"/>
      <c r="E32955" s="3"/>
      <c r="F32955" s="3"/>
      <c r="G32955" s="3"/>
      <c r="H32955" s="3"/>
      <c r="I32955" s="3"/>
      <c r="J32955" s="3"/>
      <c r="K32955" s="3"/>
      <c r="L32955" s="3"/>
      <c r="M32955" s="3"/>
      <c r="N32955" s="3"/>
    </row>
    <row r="32956">
      <c r="A32956" s="3"/>
      <c r="B32956" s="3"/>
      <c r="C32956" s="3"/>
      <c r="D32956" s="3"/>
      <c r="E32956" s="3"/>
      <c r="F32956" s="3"/>
      <c r="G32956" s="3"/>
      <c r="H32956" s="3"/>
      <c r="I32956" s="3"/>
      <c r="J32956" s="3"/>
      <c r="K32956" s="3"/>
      <c r="L32956" s="3"/>
      <c r="M32956" s="3"/>
      <c r="N32956" s="3"/>
    </row>
    <row r="32957">
      <c r="A32957" s="3"/>
      <c r="B32957" s="3"/>
      <c r="C32957" s="3"/>
      <c r="D32957" s="3"/>
      <c r="E32957" s="3"/>
      <c r="F32957" s="3"/>
      <c r="G32957" s="3"/>
      <c r="H32957" s="3"/>
      <c r="I32957" s="3"/>
      <c r="J32957" s="3"/>
      <c r="K32957" s="3"/>
      <c r="L32957" s="3"/>
      <c r="M32957" s="3"/>
      <c r="N32957" s="3"/>
    </row>
    <row r="32958">
      <c r="A32958" s="3"/>
      <c r="B32958" s="3"/>
      <c r="C32958" s="3"/>
      <c r="D32958" s="3"/>
      <c r="E32958" s="3"/>
      <c r="F32958" s="3"/>
      <c r="G32958" s="3"/>
      <c r="H32958" s="3"/>
      <c r="I32958" s="3"/>
      <c r="J32958" s="3"/>
      <c r="K32958" s="3"/>
      <c r="L32958" s="3"/>
      <c r="M32958" s="3"/>
      <c r="N32958" s="3"/>
    </row>
    <row r="32959">
      <c r="A32959" s="3"/>
      <c r="B32959" s="3"/>
      <c r="C32959" s="3"/>
      <c r="D32959" s="3"/>
      <c r="E32959" s="3"/>
      <c r="F32959" s="3"/>
      <c r="G32959" s="3"/>
      <c r="H32959" s="3"/>
      <c r="I32959" s="3"/>
      <c r="J32959" s="3"/>
      <c r="K32959" s="3"/>
      <c r="L32959" s="3"/>
      <c r="M32959" s="3"/>
      <c r="N32959" s="3"/>
    </row>
    <row r="32960">
      <c r="A32960" s="3"/>
      <c r="B32960" s="3"/>
      <c r="C32960" s="3"/>
      <c r="D32960" s="3"/>
      <c r="E32960" s="3"/>
      <c r="F32960" s="3"/>
      <c r="G32960" s="3"/>
      <c r="H32960" s="3"/>
      <c r="I32960" s="3"/>
      <c r="J32960" s="3"/>
      <c r="K32960" s="3"/>
      <c r="L32960" s="3"/>
      <c r="M32960" s="3"/>
      <c r="N32960" s="3"/>
    </row>
    <row r="32961">
      <c r="A32961" s="3"/>
      <c r="B32961" s="3"/>
      <c r="C32961" s="3"/>
      <c r="D32961" s="3"/>
      <c r="E32961" s="3"/>
      <c r="F32961" s="3"/>
      <c r="G32961" s="3"/>
      <c r="H32961" s="3"/>
      <c r="I32961" s="3"/>
      <c r="J32961" s="3"/>
      <c r="K32961" s="3"/>
      <c r="L32961" s="3"/>
      <c r="M32961" s="3"/>
      <c r="N32961" s="3"/>
    </row>
    <row r="32962">
      <c r="A32962" s="3"/>
      <c r="B32962" s="3"/>
      <c r="C32962" s="3"/>
      <c r="D32962" s="3"/>
      <c r="E32962" s="3"/>
      <c r="F32962" s="3"/>
      <c r="G32962" s="3"/>
      <c r="H32962" s="3"/>
      <c r="I32962" s="3"/>
      <c r="J32962" s="3"/>
      <c r="K32962" s="3"/>
      <c r="L32962" s="3"/>
      <c r="M32962" s="3"/>
      <c r="N32962" s="3"/>
    </row>
    <row r="32963">
      <c r="A32963" s="3"/>
      <c r="B32963" s="3"/>
      <c r="C32963" s="3"/>
      <c r="D32963" s="3"/>
      <c r="E32963" s="3"/>
      <c r="F32963" s="3"/>
      <c r="G32963" s="3"/>
      <c r="H32963" s="3"/>
      <c r="I32963" s="3"/>
      <c r="J32963" s="3"/>
      <c r="K32963" s="3"/>
      <c r="L32963" s="3"/>
      <c r="M32963" s="3"/>
      <c r="N32963" s="3"/>
    </row>
    <row r="32964">
      <c r="A32964" s="3"/>
      <c r="B32964" s="3"/>
      <c r="C32964" s="3"/>
      <c r="D32964" s="3"/>
      <c r="E32964" s="3"/>
      <c r="F32964" s="3"/>
      <c r="G32964" s="3"/>
      <c r="H32964" s="3"/>
      <c r="I32964" s="3"/>
      <c r="J32964" s="3"/>
      <c r="K32964" s="3"/>
      <c r="L32964" s="3"/>
      <c r="M32964" s="3"/>
      <c r="N32964" s="3"/>
    </row>
    <row r="32965">
      <c r="A32965" s="3"/>
      <c r="B32965" s="3"/>
      <c r="C32965" s="3"/>
      <c r="D32965" s="3"/>
      <c r="E32965" s="3"/>
      <c r="F32965" s="3"/>
      <c r="G32965" s="3"/>
      <c r="H32965" s="3"/>
      <c r="I32965" s="3"/>
      <c r="J32965" s="3"/>
      <c r="K32965" s="3"/>
      <c r="L32965" s="3"/>
      <c r="M32965" s="3"/>
      <c r="N32965" s="3"/>
    </row>
    <row r="32966">
      <c r="A32966" s="3"/>
      <c r="B32966" s="3"/>
      <c r="C32966" s="3"/>
      <c r="D32966" s="3"/>
      <c r="E32966" s="3"/>
      <c r="F32966" s="3"/>
      <c r="G32966" s="3"/>
      <c r="H32966" s="3"/>
      <c r="I32966" s="3"/>
      <c r="J32966" s="3"/>
      <c r="K32966" s="3"/>
      <c r="L32966" s="3"/>
      <c r="M32966" s="3"/>
      <c r="N32966" s="3"/>
    </row>
    <row r="32967">
      <c r="A32967" s="3"/>
      <c r="B32967" s="3"/>
      <c r="C32967" s="3"/>
      <c r="D32967" s="3"/>
      <c r="E32967" s="3"/>
      <c r="F32967" s="3"/>
      <c r="G32967" s="3"/>
      <c r="H32967" s="3"/>
      <c r="I32967" s="3"/>
      <c r="J32967" s="3"/>
      <c r="K32967" s="3"/>
      <c r="L32967" s="3"/>
      <c r="M32967" s="3"/>
      <c r="N32967" s="3"/>
    </row>
    <row r="32968">
      <c r="A32968" s="3"/>
      <c r="B32968" s="3"/>
      <c r="C32968" s="3"/>
      <c r="D32968" s="3"/>
      <c r="E32968" s="3"/>
      <c r="F32968" s="3"/>
      <c r="G32968" s="3"/>
      <c r="H32968" s="3"/>
      <c r="I32968" s="3"/>
      <c r="J32968" s="3"/>
      <c r="K32968" s="3"/>
      <c r="L32968" s="3"/>
      <c r="M32968" s="3"/>
      <c r="N32968" s="3"/>
    </row>
    <row r="32969">
      <c r="A32969" s="3"/>
      <c r="B32969" s="3"/>
      <c r="C32969" s="3"/>
      <c r="D32969" s="3"/>
      <c r="E32969" s="3"/>
      <c r="F32969" s="3"/>
      <c r="G32969" s="3"/>
      <c r="H32969" s="3"/>
      <c r="I32969" s="3"/>
      <c r="J32969" s="3"/>
      <c r="K32969" s="3"/>
      <c r="L32969" s="3"/>
      <c r="M32969" s="3"/>
      <c r="N32969" s="3"/>
    </row>
    <row r="32970">
      <c r="A32970" s="3"/>
      <c r="B32970" s="3"/>
      <c r="C32970" s="3"/>
      <c r="D32970" s="3"/>
      <c r="E32970" s="3"/>
      <c r="F32970" s="3"/>
      <c r="G32970" s="3"/>
      <c r="H32970" s="3"/>
      <c r="I32970" s="3"/>
      <c r="J32970" s="3"/>
      <c r="K32970" s="3"/>
      <c r="L32970" s="3"/>
      <c r="M32970" s="3"/>
      <c r="N32970" s="3"/>
    </row>
    <row r="32971">
      <c r="A32971" s="3"/>
      <c r="B32971" s="3"/>
      <c r="C32971" s="3"/>
      <c r="D32971" s="3"/>
      <c r="E32971" s="3"/>
      <c r="F32971" s="3"/>
      <c r="G32971" s="3"/>
      <c r="H32971" s="3"/>
      <c r="I32971" s="3"/>
      <c r="J32971" s="3"/>
      <c r="K32971" s="3"/>
      <c r="L32971" s="3"/>
      <c r="M32971" s="3"/>
      <c r="N32971" s="3"/>
    </row>
    <row r="32972">
      <c r="A32972" s="3"/>
      <c r="B32972" s="3"/>
      <c r="C32972" s="3"/>
      <c r="D32972" s="3"/>
      <c r="E32972" s="3"/>
      <c r="F32972" s="3"/>
      <c r="G32972" s="3"/>
      <c r="H32972" s="3"/>
      <c r="I32972" s="3"/>
      <c r="J32972" s="3"/>
      <c r="K32972" s="3"/>
      <c r="L32972" s="3"/>
      <c r="M32972" s="3"/>
      <c r="N32972" s="3"/>
    </row>
    <row r="32973">
      <c r="A32973" s="3"/>
      <c r="B32973" s="3"/>
      <c r="C32973" s="3"/>
      <c r="D32973" s="3"/>
      <c r="E32973" s="3"/>
      <c r="F32973" s="3"/>
      <c r="G32973" s="3"/>
      <c r="H32973" s="3"/>
      <c r="I32973" s="3"/>
      <c r="J32973" s="3"/>
      <c r="K32973" s="3"/>
      <c r="L32973" s="3"/>
      <c r="M32973" s="3"/>
      <c r="N32973" s="3"/>
    </row>
    <row r="32974">
      <c r="A32974" s="3"/>
      <c r="B32974" s="3"/>
      <c r="C32974" s="3"/>
      <c r="D32974" s="3"/>
      <c r="E32974" s="3"/>
      <c r="F32974" s="3"/>
      <c r="G32974" s="3"/>
      <c r="H32974" s="3"/>
      <c r="I32974" s="3"/>
      <c r="J32974" s="3"/>
      <c r="K32974" s="3"/>
      <c r="L32974" s="3"/>
      <c r="M32974" s="3"/>
      <c r="N32974" s="3"/>
    </row>
    <row r="32975">
      <c r="A32975" s="3"/>
      <c r="B32975" s="3"/>
      <c r="C32975" s="3"/>
      <c r="D32975" s="3"/>
      <c r="E32975" s="3"/>
      <c r="F32975" s="3"/>
      <c r="G32975" s="3"/>
      <c r="H32975" s="3"/>
      <c r="I32975" s="3"/>
      <c r="J32975" s="3"/>
      <c r="K32975" s="3"/>
      <c r="L32975" s="3"/>
      <c r="M32975" s="3"/>
      <c r="N32975" s="3"/>
    </row>
    <row r="32976">
      <c r="A32976" s="3"/>
      <c r="B32976" s="3"/>
      <c r="C32976" s="3"/>
      <c r="D32976" s="3"/>
      <c r="E32976" s="3"/>
      <c r="F32976" s="3"/>
      <c r="G32976" s="3"/>
      <c r="H32976" s="3"/>
      <c r="I32976" s="3"/>
      <c r="J32976" s="3"/>
      <c r="K32976" s="3"/>
      <c r="L32976" s="3"/>
      <c r="M32976" s="3"/>
      <c r="N32976" s="3"/>
    </row>
    <row r="32977">
      <c r="A32977" s="3"/>
      <c r="B32977" s="3"/>
      <c r="C32977" s="3"/>
      <c r="D32977" s="3"/>
      <c r="E32977" s="3"/>
      <c r="F32977" s="3"/>
      <c r="G32977" s="3"/>
      <c r="H32977" s="3"/>
      <c r="I32977" s="3"/>
      <c r="J32977" s="3"/>
      <c r="K32977" s="3"/>
      <c r="L32977" s="3"/>
      <c r="M32977" s="3"/>
      <c r="N32977" s="3"/>
    </row>
    <row r="32978">
      <c r="A32978" s="3"/>
      <c r="B32978" s="3"/>
      <c r="C32978" s="3"/>
      <c r="D32978" s="3"/>
      <c r="E32978" s="3"/>
      <c r="F32978" s="3"/>
      <c r="G32978" s="3"/>
      <c r="H32978" s="3"/>
      <c r="I32978" s="3"/>
      <c r="J32978" s="3"/>
      <c r="K32978" s="3"/>
      <c r="L32978" s="3"/>
      <c r="M32978" s="3"/>
      <c r="N32978" s="3"/>
    </row>
    <row r="32979">
      <c r="A32979" s="3"/>
      <c r="B32979" s="3"/>
      <c r="C32979" s="3"/>
      <c r="D32979" s="3"/>
      <c r="E32979" s="3"/>
      <c r="F32979" s="3"/>
      <c r="G32979" s="3"/>
      <c r="H32979" s="3"/>
      <c r="I32979" s="3"/>
      <c r="J32979" s="3"/>
      <c r="K32979" s="3"/>
      <c r="L32979" s="3"/>
      <c r="M32979" s="3"/>
      <c r="N32979" s="3"/>
    </row>
    <row r="32980">
      <c r="A32980" s="3"/>
      <c r="B32980" s="3"/>
      <c r="C32980" s="3"/>
      <c r="D32980" s="3"/>
      <c r="E32980" s="3"/>
      <c r="F32980" s="3"/>
      <c r="G32980" s="3"/>
      <c r="H32980" s="3"/>
      <c r="I32980" s="3"/>
      <c r="J32980" s="3"/>
      <c r="K32980" s="3"/>
      <c r="L32980" s="3"/>
      <c r="M32980" s="3"/>
      <c r="N32980" s="3"/>
    </row>
    <row r="32981">
      <c r="A32981" s="3"/>
      <c r="B32981" s="3"/>
      <c r="C32981" s="3"/>
      <c r="D32981" s="3"/>
      <c r="E32981" s="3"/>
      <c r="F32981" s="3"/>
      <c r="G32981" s="3"/>
      <c r="H32981" s="3"/>
      <c r="I32981" s="3"/>
      <c r="J32981" s="3"/>
      <c r="K32981" s="3"/>
      <c r="L32981" s="3"/>
      <c r="M32981" s="3"/>
      <c r="N32981" s="3"/>
    </row>
    <row r="32982">
      <c r="A32982" s="3"/>
      <c r="B32982" s="3"/>
      <c r="C32982" s="3"/>
      <c r="D32982" s="3"/>
      <c r="E32982" s="3"/>
      <c r="F32982" s="3"/>
      <c r="G32982" s="3"/>
      <c r="H32982" s="3"/>
      <c r="I32982" s="3"/>
      <c r="J32982" s="3"/>
      <c r="K32982" s="3"/>
      <c r="L32982" s="3"/>
      <c r="M32982" s="3"/>
      <c r="N32982" s="3"/>
    </row>
    <row r="32983">
      <c r="A32983" s="3"/>
      <c r="B32983" s="3"/>
      <c r="C32983" s="3"/>
      <c r="D32983" s="3"/>
      <c r="E32983" s="3"/>
      <c r="F32983" s="3"/>
      <c r="G32983" s="3"/>
      <c r="H32983" s="3"/>
      <c r="I32983" s="3"/>
      <c r="J32983" s="3"/>
      <c r="K32983" s="3"/>
      <c r="L32983" s="3"/>
      <c r="M32983" s="3"/>
      <c r="N32983" s="3"/>
    </row>
    <row r="32984">
      <c r="A32984" s="3"/>
      <c r="B32984" s="3"/>
      <c r="C32984" s="3"/>
      <c r="D32984" s="3"/>
      <c r="E32984" s="3"/>
      <c r="F32984" s="3"/>
      <c r="G32984" s="3"/>
      <c r="H32984" s="3"/>
      <c r="I32984" s="3"/>
      <c r="J32984" s="3"/>
      <c r="K32984" s="3"/>
      <c r="L32984" s="3"/>
      <c r="M32984" s="3"/>
      <c r="N32984" s="3"/>
    </row>
    <row r="32985">
      <c r="A32985" s="3"/>
      <c r="B32985" s="3"/>
      <c r="C32985" s="3"/>
      <c r="D32985" s="3"/>
      <c r="E32985" s="3"/>
      <c r="F32985" s="3"/>
      <c r="G32985" s="3"/>
      <c r="H32985" s="3"/>
      <c r="I32985" s="3"/>
      <c r="J32985" s="3"/>
      <c r="K32985" s="3"/>
      <c r="L32985" s="3"/>
      <c r="M32985" s="3"/>
      <c r="N32985" s="3"/>
    </row>
    <row r="32986">
      <c r="A32986" s="3"/>
      <c r="B32986" s="3"/>
      <c r="C32986" s="3"/>
      <c r="D32986" s="3"/>
      <c r="E32986" s="3"/>
      <c r="F32986" s="3"/>
      <c r="G32986" s="3"/>
      <c r="H32986" s="3"/>
      <c r="I32986" s="3"/>
      <c r="J32986" s="3"/>
      <c r="K32986" s="3"/>
      <c r="L32986" s="3"/>
      <c r="M32986" s="3"/>
      <c r="N32986" s="3"/>
    </row>
    <row r="32987">
      <c r="A32987" s="3"/>
      <c r="B32987" s="3"/>
      <c r="C32987" s="3"/>
      <c r="D32987" s="3"/>
      <c r="E32987" s="3"/>
      <c r="F32987" s="3"/>
      <c r="G32987" s="3"/>
      <c r="H32987" s="3"/>
      <c r="I32987" s="3"/>
      <c r="J32987" s="3"/>
      <c r="K32987" s="3"/>
      <c r="L32987" s="3"/>
      <c r="M32987" s="3"/>
      <c r="N32987" s="3"/>
    </row>
    <row r="32988">
      <c r="A32988" s="3"/>
      <c r="B32988" s="3"/>
      <c r="C32988" s="3"/>
      <c r="D32988" s="3"/>
      <c r="E32988" s="3"/>
      <c r="F32988" s="3"/>
      <c r="G32988" s="3"/>
      <c r="H32988" s="3"/>
      <c r="I32988" s="3"/>
      <c r="J32988" s="3"/>
      <c r="K32988" s="3"/>
      <c r="L32988" s="3"/>
      <c r="M32988" s="3"/>
      <c r="N32988" s="3"/>
    </row>
    <row r="32989">
      <c r="A32989" s="3"/>
      <c r="B32989" s="3"/>
      <c r="C32989" s="3"/>
      <c r="D32989" s="3"/>
      <c r="E32989" s="3"/>
      <c r="F32989" s="3"/>
      <c r="G32989" s="3"/>
      <c r="H32989" s="3"/>
      <c r="I32989" s="3"/>
      <c r="J32989" s="3"/>
      <c r="K32989" s="3"/>
      <c r="L32989" s="3"/>
      <c r="M32989" s="3"/>
      <c r="N32989" s="3"/>
    </row>
    <row r="32990">
      <c r="A32990" s="3"/>
      <c r="B32990" s="3"/>
      <c r="C32990" s="3"/>
      <c r="D32990" s="3"/>
      <c r="E32990" s="3"/>
      <c r="F32990" s="3"/>
      <c r="G32990" s="3"/>
      <c r="H32990" s="3"/>
      <c r="I32990" s="3"/>
      <c r="J32990" s="3"/>
      <c r="K32990" s="3"/>
      <c r="L32990" s="3"/>
      <c r="M32990" s="3"/>
      <c r="N32990" s="3"/>
    </row>
    <row r="32991">
      <c r="A32991" s="3"/>
      <c r="B32991" s="3"/>
      <c r="C32991" s="3"/>
      <c r="D32991" s="3"/>
      <c r="E32991" s="3"/>
      <c r="F32991" s="3"/>
      <c r="G32991" s="3"/>
      <c r="H32991" s="3"/>
      <c r="I32991" s="3"/>
      <c r="J32991" s="3"/>
      <c r="K32991" s="3"/>
      <c r="L32991" s="3"/>
      <c r="M32991" s="3"/>
      <c r="N32991" s="3"/>
    </row>
    <row r="32992">
      <c r="A32992" s="3"/>
      <c r="B32992" s="3"/>
      <c r="C32992" s="3"/>
      <c r="D32992" s="3"/>
      <c r="E32992" s="3"/>
      <c r="F32992" s="3"/>
      <c r="G32992" s="3"/>
      <c r="H32992" s="3"/>
      <c r="I32992" s="3"/>
      <c r="J32992" s="3"/>
      <c r="K32992" s="3"/>
      <c r="L32992" s="3"/>
      <c r="M32992" s="3"/>
      <c r="N32992" s="3"/>
    </row>
    <row r="32993">
      <c r="A32993" s="3"/>
      <c r="B32993" s="3"/>
      <c r="C32993" s="3"/>
      <c r="D32993" s="3"/>
      <c r="E32993" s="3"/>
      <c r="F32993" s="3"/>
      <c r="G32993" s="3"/>
      <c r="H32993" s="3"/>
      <c r="I32993" s="3"/>
      <c r="J32993" s="3"/>
      <c r="K32993" s="3"/>
      <c r="L32993" s="3"/>
      <c r="M32993" s="3"/>
      <c r="N32993" s="3"/>
    </row>
    <row r="32994">
      <c r="A32994" s="3"/>
      <c r="B32994" s="3"/>
      <c r="C32994" s="3"/>
      <c r="D32994" s="3"/>
      <c r="E32994" s="3"/>
      <c r="F32994" s="3"/>
      <c r="G32994" s="3"/>
      <c r="H32994" s="3"/>
      <c r="I32994" s="3"/>
      <c r="J32994" s="3"/>
      <c r="K32994" s="3"/>
      <c r="L32994" s="3"/>
      <c r="M32994" s="3"/>
      <c r="N32994" s="3"/>
    </row>
    <row r="32995">
      <c r="A32995" s="3"/>
      <c r="B32995" s="3"/>
      <c r="C32995" s="3"/>
      <c r="D32995" s="3"/>
      <c r="E32995" s="3"/>
      <c r="F32995" s="3"/>
      <c r="G32995" s="3"/>
      <c r="H32995" s="3"/>
      <c r="I32995" s="3"/>
      <c r="J32995" s="3"/>
      <c r="K32995" s="3"/>
      <c r="L32995" s="3"/>
      <c r="M32995" s="3"/>
      <c r="N32995" s="3"/>
    </row>
    <row r="32996">
      <c r="A32996" s="3"/>
      <c r="B32996" s="3"/>
      <c r="C32996" s="3"/>
      <c r="D32996" s="3"/>
      <c r="E32996" s="3"/>
      <c r="F32996" s="3"/>
      <c r="G32996" s="3"/>
      <c r="H32996" s="3"/>
      <c r="I32996" s="3"/>
      <c r="J32996" s="3"/>
      <c r="K32996" s="3"/>
      <c r="L32996" s="3"/>
      <c r="M32996" s="3"/>
      <c r="N32996" s="3"/>
    </row>
    <row r="32997">
      <c r="A32997" s="3"/>
      <c r="B32997" s="3"/>
      <c r="C32997" s="3"/>
      <c r="D32997" s="3"/>
      <c r="E32997" s="3"/>
      <c r="F32997" s="3"/>
      <c r="G32997" s="3"/>
      <c r="H32997" s="3"/>
      <c r="I32997" s="3"/>
      <c r="J32997" s="3"/>
      <c r="K32997" s="3"/>
      <c r="L32997" s="3"/>
      <c r="M32997" s="3"/>
      <c r="N32997" s="3"/>
    </row>
    <row r="32998">
      <c r="A32998" s="3"/>
      <c r="B32998" s="3"/>
      <c r="C32998" s="3"/>
      <c r="D32998" s="3"/>
      <c r="E32998" s="3"/>
      <c r="F32998" s="3"/>
      <c r="G32998" s="3"/>
      <c r="H32998" s="3"/>
      <c r="I32998" s="3"/>
      <c r="J32998" s="3"/>
      <c r="K32998" s="3"/>
      <c r="L32998" s="3"/>
      <c r="M32998" s="3"/>
      <c r="N32998" s="3"/>
    </row>
    <row r="32999">
      <c r="A32999" s="3"/>
      <c r="B32999" s="3"/>
      <c r="C32999" s="3"/>
      <c r="D32999" s="3"/>
      <c r="E32999" s="3"/>
      <c r="F32999" s="3"/>
      <c r="G32999" s="3"/>
      <c r="H32999" s="3"/>
      <c r="I32999" s="3"/>
      <c r="J32999" s="3"/>
      <c r="K32999" s="3"/>
      <c r="L32999" s="3"/>
      <c r="M32999" s="3"/>
      <c r="N32999" s="3"/>
    </row>
    <row r="33000">
      <c r="A33000" s="3"/>
      <c r="B33000" s="3"/>
      <c r="C33000" s="3"/>
      <c r="D33000" s="3"/>
      <c r="E33000" s="3"/>
      <c r="F33000" s="3"/>
      <c r="G33000" s="3"/>
      <c r="H33000" s="3"/>
      <c r="I33000" s="3"/>
      <c r="J33000" s="3"/>
      <c r="K33000" s="3"/>
      <c r="L33000" s="3"/>
      <c r="M33000" s="3"/>
      <c r="N33000" s="3"/>
    </row>
    <row r="33001">
      <c r="A33001" s="3"/>
      <c r="B33001" s="3"/>
      <c r="C33001" s="3"/>
      <c r="D33001" s="3"/>
      <c r="E33001" s="3"/>
      <c r="F33001" s="3"/>
      <c r="G33001" s="3"/>
      <c r="H33001" s="3"/>
      <c r="I33001" s="3"/>
      <c r="J33001" s="3"/>
      <c r="K33001" s="3"/>
      <c r="L33001" s="3"/>
      <c r="M33001" s="3"/>
      <c r="N33001" s="3"/>
    </row>
    <row r="33002">
      <c r="A33002" s="3"/>
      <c r="B33002" s="3"/>
      <c r="C33002" s="3"/>
      <c r="D33002" s="3"/>
      <c r="E33002" s="3"/>
      <c r="F33002" s="3"/>
      <c r="G33002" s="3"/>
      <c r="H33002" s="3"/>
      <c r="I33002" s="3"/>
      <c r="J33002" s="3"/>
      <c r="K33002" s="3"/>
      <c r="L33002" s="3"/>
      <c r="M33002" s="3"/>
      <c r="N33002" s="3"/>
    </row>
    <row r="33003">
      <c r="A33003" s="3"/>
      <c r="B33003" s="3"/>
      <c r="C33003" s="3"/>
      <c r="D33003" s="3"/>
      <c r="E33003" s="3"/>
      <c r="F33003" s="3"/>
      <c r="G33003" s="3"/>
      <c r="H33003" s="3"/>
      <c r="I33003" s="3"/>
      <c r="J33003" s="3"/>
      <c r="K33003" s="3"/>
      <c r="L33003" s="3"/>
      <c r="M33003" s="3"/>
      <c r="N33003" s="3"/>
    </row>
    <row r="33004">
      <c r="A33004" s="3"/>
      <c r="B33004" s="3"/>
      <c r="C33004" s="3"/>
      <c r="D33004" s="3"/>
      <c r="E33004" s="3"/>
      <c r="F33004" s="3"/>
      <c r="G33004" s="3"/>
      <c r="H33004" s="3"/>
      <c r="I33004" s="3"/>
      <c r="J33004" s="3"/>
      <c r="K33004" s="3"/>
      <c r="L33004" s="3"/>
      <c r="M33004" s="3"/>
      <c r="N33004" s="3"/>
    </row>
    <row r="33005">
      <c r="A33005" s="3"/>
      <c r="B33005" s="3"/>
      <c r="C33005" s="3"/>
      <c r="D33005" s="3"/>
      <c r="E33005" s="3"/>
      <c r="F33005" s="3"/>
      <c r="G33005" s="3"/>
      <c r="H33005" s="3"/>
      <c r="I33005" s="3"/>
      <c r="J33005" s="3"/>
      <c r="K33005" s="3"/>
      <c r="L33005" s="3"/>
      <c r="M33005" s="3"/>
      <c r="N33005" s="3"/>
    </row>
    <row r="33006">
      <c r="A33006" s="3"/>
      <c r="B33006" s="3"/>
      <c r="C33006" s="3"/>
      <c r="D33006" s="3"/>
      <c r="E33006" s="3"/>
      <c r="F33006" s="3"/>
      <c r="G33006" s="3"/>
      <c r="H33006" s="3"/>
      <c r="I33006" s="3"/>
      <c r="J33006" s="3"/>
      <c r="K33006" s="3"/>
      <c r="L33006" s="3"/>
      <c r="M33006" s="3"/>
      <c r="N33006" s="3"/>
    </row>
    <row r="33007">
      <c r="A33007" s="3"/>
      <c r="B33007" s="3"/>
      <c r="C33007" s="3"/>
      <c r="D33007" s="3"/>
      <c r="E33007" s="3"/>
      <c r="F33007" s="3"/>
      <c r="G33007" s="3"/>
      <c r="H33007" s="3"/>
      <c r="I33007" s="3"/>
      <c r="J33007" s="3"/>
      <c r="K33007" s="3"/>
      <c r="L33007" s="3"/>
      <c r="M33007" s="3"/>
      <c r="N33007" s="3"/>
    </row>
    <row r="33008">
      <c r="A33008" s="3"/>
      <c r="B33008" s="3"/>
      <c r="C33008" s="3"/>
      <c r="D33008" s="3"/>
      <c r="E33008" s="3"/>
      <c r="F33008" s="3"/>
      <c r="G33008" s="3"/>
      <c r="H33008" s="3"/>
      <c r="I33008" s="3"/>
      <c r="J33008" s="3"/>
      <c r="K33008" s="3"/>
      <c r="L33008" s="3"/>
      <c r="M33008" s="3"/>
      <c r="N33008" s="3"/>
    </row>
    <row r="33009">
      <c r="A33009" s="3"/>
      <c r="B33009" s="3"/>
      <c r="C33009" s="3"/>
      <c r="D33009" s="3"/>
      <c r="E33009" s="3"/>
      <c r="F33009" s="3"/>
      <c r="G33009" s="3"/>
      <c r="H33009" s="3"/>
      <c r="I33009" s="3"/>
      <c r="J33009" s="3"/>
      <c r="K33009" s="3"/>
      <c r="L33009" s="3"/>
      <c r="M33009" s="3"/>
      <c r="N33009" s="3"/>
    </row>
    <row r="33010">
      <c r="A33010" s="3"/>
      <c r="B33010" s="3"/>
      <c r="C33010" s="3"/>
      <c r="D33010" s="3"/>
      <c r="E33010" s="3"/>
      <c r="F33010" s="3"/>
      <c r="G33010" s="3"/>
      <c r="H33010" s="3"/>
      <c r="I33010" s="3"/>
      <c r="J33010" s="3"/>
      <c r="K33010" s="3"/>
      <c r="L33010" s="3"/>
      <c r="M33010" s="3"/>
      <c r="N33010" s="3"/>
    </row>
    <row r="33011">
      <c r="A33011" s="3"/>
      <c r="B33011" s="3"/>
      <c r="C33011" s="3"/>
      <c r="D33011" s="3"/>
      <c r="E33011" s="3"/>
      <c r="F33011" s="3"/>
      <c r="G33011" s="3"/>
      <c r="H33011" s="3"/>
      <c r="I33011" s="3"/>
      <c r="J33011" s="3"/>
      <c r="K33011" s="3"/>
      <c r="L33011" s="3"/>
      <c r="M33011" s="3"/>
      <c r="N33011" s="3"/>
    </row>
    <row r="33012">
      <c r="A33012" s="3"/>
      <c r="B33012" s="3"/>
      <c r="C33012" s="3"/>
      <c r="D33012" s="3"/>
      <c r="E33012" s="3"/>
      <c r="F33012" s="3"/>
      <c r="G33012" s="3"/>
      <c r="H33012" s="3"/>
      <c r="I33012" s="3"/>
      <c r="J33012" s="3"/>
      <c r="K33012" s="3"/>
      <c r="L33012" s="3"/>
      <c r="M33012" s="3"/>
      <c r="N33012" s="3"/>
    </row>
    <row r="33013">
      <c r="A33013" s="3"/>
      <c r="B33013" s="3"/>
      <c r="C33013" s="3"/>
      <c r="D33013" s="3"/>
      <c r="E33013" s="3"/>
      <c r="F33013" s="3"/>
      <c r="G33013" s="3"/>
      <c r="H33013" s="3"/>
      <c r="I33013" s="3"/>
      <c r="J33013" s="3"/>
      <c r="K33013" s="3"/>
      <c r="L33013" s="3"/>
      <c r="M33013" s="3"/>
      <c r="N33013" s="3"/>
    </row>
    <row r="33014">
      <c r="A33014" s="3"/>
      <c r="B33014" s="3"/>
      <c r="C33014" s="3"/>
      <c r="D33014" s="3"/>
      <c r="E33014" s="3"/>
      <c r="F33014" s="3"/>
      <c r="G33014" s="3"/>
      <c r="H33014" s="3"/>
      <c r="I33014" s="3"/>
      <c r="J33014" s="3"/>
      <c r="K33014" s="3"/>
      <c r="L33014" s="3"/>
      <c r="M33014" s="3"/>
      <c r="N33014" s="3"/>
    </row>
    <row r="33015">
      <c r="A33015" s="3"/>
      <c r="B33015" s="3"/>
      <c r="C33015" s="3"/>
      <c r="D33015" s="3"/>
      <c r="E33015" s="3"/>
      <c r="F33015" s="3"/>
      <c r="G33015" s="3"/>
      <c r="H33015" s="3"/>
      <c r="I33015" s="3"/>
      <c r="J33015" s="3"/>
      <c r="K33015" s="3"/>
      <c r="L33015" s="3"/>
      <c r="M33015" s="3"/>
      <c r="N33015" s="3"/>
    </row>
    <row r="33016">
      <c r="A33016" s="3"/>
      <c r="B33016" s="3"/>
      <c r="C33016" s="3"/>
      <c r="D33016" s="3"/>
      <c r="E33016" s="3"/>
      <c r="F33016" s="3"/>
      <c r="G33016" s="3"/>
      <c r="H33016" s="3"/>
      <c r="I33016" s="3"/>
      <c r="J33016" s="3"/>
      <c r="K33016" s="3"/>
      <c r="L33016" s="3"/>
      <c r="M33016" s="3"/>
      <c r="N33016" s="3"/>
    </row>
    <row r="33017">
      <c r="A33017" s="3"/>
      <c r="B33017" s="3"/>
      <c r="C33017" s="3"/>
      <c r="D33017" s="3"/>
      <c r="E33017" s="3"/>
      <c r="F33017" s="3"/>
      <c r="G33017" s="3"/>
      <c r="H33017" s="3"/>
      <c r="I33017" s="3"/>
      <c r="J33017" s="3"/>
      <c r="K33017" s="3"/>
      <c r="L33017" s="3"/>
      <c r="M33017" s="3"/>
      <c r="N33017" s="3"/>
    </row>
    <row r="33018">
      <c r="A33018" s="3"/>
      <c r="B33018" s="3"/>
      <c r="C33018" s="3"/>
      <c r="D33018" s="3"/>
      <c r="E33018" s="3"/>
      <c r="F33018" s="3"/>
      <c r="G33018" s="3"/>
      <c r="H33018" s="3"/>
      <c r="I33018" s="3"/>
      <c r="J33018" s="3"/>
      <c r="K33018" s="3"/>
      <c r="L33018" s="3"/>
      <c r="M33018" s="3"/>
      <c r="N33018" s="3"/>
    </row>
    <row r="33019">
      <c r="A33019" s="3"/>
      <c r="B33019" s="3"/>
      <c r="C33019" s="3"/>
      <c r="D33019" s="3"/>
      <c r="E33019" s="3"/>
      <c r="F33019" s="3"/>
      <c r="G33019" s="3"/>
      <c r="H33019" s="3"/>
      <c r="I33019" s="3"/>
      <c r="J33019" s="3"/>
      <c r="K33019" s="3"/>
      <c r="L33019" s="3"/>
      <c r="M33019" s="3"/>
      <c r="N33019" s="3"/>
    </row>
    <row r="33020">
      <c r="A33020" s="3"/>
      <c r="B33020" s="3"/>
      <c r="C33020" s="3"/>
      <c r="D33020" s="3"/>
      <c r="E33020" s="3"/>
      <c r="F33020" s="3"/>
      <c r="G33020" s="3"/>
      <c r="H33020" s="3"/>
      <c r="I33020" s="3"/>
      <c r="J33020" s="3"/>
      <c r="K33020" s="3"/>
      <c r="L33020" s="3"/>
      <c r="M33020" s="3"/>
      <c r="N33020" s="3"/>
    </row>
    <row r="33021">
      <c r="A33021" s="3"/>
      <c r="B33021" s="3"/>
      <c r="C33021" s="3"/>
      <c r="D33021" s="3"/>
      <c r="E33021" s="3"/>
      <c r="F33021" s="3"/>
      <c r="G33021" s="3"/>
      <c r="H33021" s="3"/>
      <c r="I33021" s="3"/>
      <c r="J33021" s="3"/>
      <c r="K33021" s="3"/>
      <c r="L33021" s="3"/>
      <c r="M33021" s="3"/>
      <c r="N33021" s="3"/>
    </row>
    <row r="33022">
      <c r="A33022" s="3"/>
      <c r="B33022" s="3"/>
      <c r="C33022" s="3"/>
      <c r="D33022" s="3"/>
      <c r="E33022" s="3"/>
      <c r="F33022" s="3"/>
      <c r="G33022" s="3"/>
      <c r="H33022" s="3"/>
      <c r="I33022" s="3"/>
      <c r="J33022" s="3"/>
      <c r="K33022" s="3"/>
      <c r="L33022" s="3"/>
      <c r="M33022" s="3"/>
      <c r="N33022" s="3"/>
    </row>
    <row r="33023">
      <c r="A33023" s="3"/>
      <c r="B33023" s="3"/>
      <c r="C33023" s="3"/>
      <c r="D33023" s="3"/>
      <c r="E33023" s="3"/>
      <c r="F33023" s="3"/>
      <c r="G33023" s="3"/>
      <c r="H33023" s="3"/>
      <c r="I33023" s="3"/>
      <c r="J33023" s="3"/>
      <c r="K33023" s="3"/>
      <c r="L33023" s="3"/>
      <c r="M33023" s="3"/>
      <c r="N33023" s="3"/>
    </row>
    <row r="33024">
      <c r="A33024" s="3"/>
      <c r="B33024" s="3"/>
      <c r="C33024" s="3"/>
      <c r="D33024" s="3"/>
      <c r="E33024" s="3"/>
      <c r="F33024" s="3"/>
      <c r="G33024" s="3"/>
      <c r="H33024" s="3"/>
      <c r="I33024" s="3"/>
      <c r="J33024" s="3"/>
      <c r="K33024" s="3"/>
      <c r="L33024" s="3"/>
      <c r="M33024" s="3"/>
      <c r="N33024" s="3"/>
    </row>
    <row r="33025">
      <c r="A33025" s="3"/>
      <c r="B33025" s="3"/>
      <c r="C33025" s="3"/>
      <c r="D33025" s="3"/>
      <c r="E33025" s="3"/>
      <c r="F33025" s="3"/>
      <c r="G33025" s="3"/>
      <c r="H33025" s="3"/>
      <c r="I33025" s="3"/>
      <c r="J33025" s="3"/>
      <c r="K33025" s="3"/>
      <c r="L33025" s="3"/>
      <c r="M33025" s="3"/>
      <c r="N33025" s="3"/>
    </row>
    <row r="33026">
      <c r="A33026" s="3"/>
      <c r="B33026" s="3"/>
      <c r="C33026" s="3"/>
      <c r="D33026" s="3"/>
      <c r="E33026" s="3"/>
      <c r="F33026" s="3"/>
      <c r="G33026" s="3"/>
      <c r="H33026" s="3"/>
      <c r="I33026" s="3"/>
      <c r="J33026" s="3"/>
      <c r="K33026" s="3"/>
      <c r="L33026" s="3"/>
      <c r="M33026" s="3"/>
      <c r="N33026" s="3"/>
    </row>
    <row r="33027">
      <c r="A33027" s="3"/>
      <c r="B33027" s="3"/>
      <c r="C33027" s="3"/>
      <c r="D33027" s="3"/>
      <c r="E33027" s="3"/>
      <c r="F33027" s="3"/>
      <c r="G33027" s="3"/>
      <c r="H33027" s="3"/>
      <c r="I33027" s="3"/>
      <c r="J33027" s="3"/>
      <c r="K33027" s="3"/>
      <c r="L33027" s="3"/>
      <c r="M33027" s="3"/>
      <c r="N33027" s="3"/>
    </row>
    <row r="33028">
      <c r="A33028" s="3"/>
      <c r="B33028" s="3"/>
      <c r="C33028" s="3"/>
      <c r="D33028" s="3"/>
      <c r="E33028" s="3"/>
      <c r="F33028" s="3"/>
      <c r="G33028" s="3"/>
      <c r="H33028" s="3"/>
      <c r="I33028" s="3"/>
      <c r="J33028" s="3"/>
      <c r="K33028" s="3"/>
      <c r="L33028" s="3"/>
      <c r="M33028" s="3"/>
      <c r="N33028" s="3"/>
    </row>
    <row r="33029">
      <c r="A33029" s="3"/>
      <c r="B33029" s="3"/>
      <c r="C33029" s="3"/>
      <c r="D33029" s="3"/>
      <c r="E33029" s="3"/>
      <c r="F33029" s="3"/>
      <c r="G33029" s="3"/>
      <c r="H33029" s="3"/>
      <c r="I33029" s="3"/>
      <c r="J33029" s="3"/>
      <c r="K33029" s="3"/>
      <c r="L33029" s="3"/>
      <c r="M33029" s="3"/>
      <c r="N33029" s="3"/>
    </row>
    <row r="33030">
      <c r="A33030" s="3"/>
      <c r="B33030" s="3"/>
      <c r="C33030" s="3"/>
      <c r="D33030" s="3"/>
      <c r="E33030" s="3"/>
      <c r="F33030" s="3"/>
      <c r="G33030" s="3"/>
      <c r="H33030" s="3"/>
      <c r="I33030" s="3"/>
      <c r="J33030" s="3"/>
      <c r="K33030" s="3"/>
      <c r="L33030" s="3"/>
      <c r="M33030" s="3"/>
      <c r="N33030" s="3"/>
    </row>
    <row r="33031">
      <c r="A33031" s="3"/>
      <c r="B33031" s="3"/>
      <c r="C33031" s="3"/>
      <c r="D33031" s="3"/>
      <c r="E33031" s="3"/>
      <c r="F33031" s="3"/>
      <c r="G33031" s="3"/>
      <c r="H33031" s="3"/>
      <c r="I33031" s="3"/>
      <c r="J33031" s="3"/>
      <c r="K33031" s="3"/>
      <c r="L33031" s="3"/>
      <c r="M33031" s="3"/>
      <c r="N33031" s="3"/>
    </row>
    <row r="33032">
      <c r="A33032" s="3"/>
      <c r="B33032" s="3"/>
      <c r="C33032" s="3"/>
      <c r="D33032" s="3"/>
      <c r="E33032" s="3"/>
      <c r="F33032" s="3"/>
      <c r="G33032" s="3"/>
      <c r="H33032" s="3"/>
      <c r="I33032" s="3"/>
      <c r="J33032" s="3"/>
      <c r="K33032" s="3"/>
      <c r="L33032" s="3"/>
      <c r="M33032" s="3"/>
      <c r="N33032" s="3"/>
    </row>
    <row r="33033">
      <c r="A33033" s="3"/>
      <c r="B33033" s="3"/>
      <c r="C33033" s="3"/>
      <c r="D33033" s="3"/>
      <c r="E33033" s="3"/>
      <c r="F33033" s="3"/>
      <c r="G33033" s="3"/>
      <c r="H33033" s="3"/>
      <c r="I33033" s="3"/>
      <c r="J33033" s="3"/>
      <c r="K33033" s="3"/>
      <c r="L33033" s="3"/>
      <c r="M33033" s="3"/>
      <c r="N33033" s="3"/>
    </row>
    <row r="33034">
      <c r="A33034" s="3"/>
      <c r="B33034" s="3"/>
      <c r="C33034" s="3"/>
      <c r="D33034" s="3"/>
      <c r="E33034" s="3"/>
      <c r="F33034" s="3"/>
      <c r="G33034" s="3"/>
      <c r="H33034" s="3"/>
      <c r="I33034" s="3"/>
      <c r="J33034" s="3"/>
      <c r="K33034" s="3"/>
      <c r="L33034" s="3"/>
      <c r="M33034" s="3"/>
      <c r="N33034" s="3"/>
    </row>
    <row r="33035">
      <c r="A33035" s="3"/>
      <c r="B33035" s="3"/>
      <c r="C33035" s="3"/>
      <c r="D33035" s="3"/>
      <c r="E33035" s="3"/>
      <c r="F33035" s="3"/>
      <c r="G33035" s="3"/>
      <c r="H33035" s="3"/>
      <c r="I33035" s="3"/>
      <c r="J33035" s="3"/>
      <c r="K33035" s="3"/>
      <c r="L33035" s="3"/>
      <c r="M33035" s="3"/>
      <c r="N33035" s="3"/>
    </row>
    <row r="33036">
      <c r="A33036" s="3"/>
      <c r="B33036" s="3"/>
      <c r="C33036" s="3"/>
      <c r="D33036" s="3"/>
      <c r="E33036" s="3"/>
      <c r="F33036" s="3"/>
      <c r="G33036" s="3"/>
      <c r="H33036" s="3"/>
      <c r="I33036" s="3"/>
      <c r="J33036" s="3"/>
      <c r="K33036" s="3"/>
      <c r="L33036" s="3"/>
      <c r="M33036" s="3"/>
      <c r="N33036" s="3"/>
    </row>
    <row r="33037">
      <c r="A33037" s="3"/>
      <c r="B33037" s="3"/>
      <c r="C33037" s="3"/>
      <c r="D33037" s="3"/>
      <c r="E33037" s="3"/>
      <c r="F33037" s="3"/>
      <c r="G33037" s="3"/>
      <c r="H33037" s="3"/>
      <c r="I33037" s="3"/>
      <c r="J33037" s="3"/>
      <c r="K33037" s="3"/>
      <c r="L33037" s="3"/>
      <c r="M33037" s="3"/>
      <c r="N33037" s="3"/>
    </row>
    <row r="33038">
      <c r="A33038" s="3"/>
      <c r="B33038" s="3"/>
      <c r="C33038" s="3"/>
      <c r="D33038" s="3"/>
      <c r="E33038" s="3"/>
      <c r="F33038" s="3"/>
      <c r="G33038" s="3"/>
      <c r="H33038" s="3"/>
      <c r="I33038" s="3"/>
      <c r="J33038" s="3"/>
      <c r="K33038" s="3"/>
      <c r="L33038" s="3"/>
      <c r="M33038" s="3"/>
      <c r="N33038" s="3"/>
    </row>
    <row r="33039">
      <c r="A33039" s="3"/>
      <c r="B33039" s="3"/>
      <c r="C33039" s="3"/>
      <c r="D33039" s="3"/>
      <c r="E33039" s="3"/>
      <c r="F33039" s="3"/>
      <c r="G33039" s="3"/>
      <c r="H33039" s="3"/>
      <c r="I33039" s="3"/>
      <c r="J33039" s="3"/>
      <c r="K33039" s="3"/>
      <c r="L33039" s="3"/>
      <c r="M33039" s="3"/>
      <c r="N33039" s="3"/>
    </row>
    <row r="33040">
      <c r="A33040" s="3"/>
      <c r="B33040" s="3"/>
      <c r="C33040" s="3"/>
      <c r="D33040" s="3"/>
      <c r="E33040" s="3"/>
      <c r="F33040" s="3"/>
      <c r="G33040" s="3"/>
      <c r="H33040" s="3"/>
      <c r="I33040" s="3"/>
      <c r="J33040" s="3"/>
      <c r="K33040" s="3"/>
      <c r="L33040" s="3"/>
      <c r="M33040" s="3"/>
      <c r="N33040" s="3"/>
    </row>
    <row r="33041">
      <c r="A33041" s="3"/>
      <c r="B33041" s="3"/>
      <c r="C33041" s="3"/>
      <c r="D33041" s="3"/>
      <c r="E33041" s="3"/>
      <c r="F33041" s="3"/>
      <c r="G33041" s="3"/>
      <c r="H33041" s="3"/>
      <c r="I33041" s="3"/>
      <c r="J33041" s="3"/>
      <c r="K33041" s="3"/>
      <c r="L33041" s="3"/>
      <c r="M33041" s="3"/>
      <c r="N33041" s="3"/>
    </row>
    <row r="33042">
      <c r="A33042" s="3"/>
      <c r="B33042" s="3"/>
      <c r="C33042" s="3"/>
      <c r="D33042" s="3"/>
      <c r="E33042" s="3"/>
      <c r="F33042" s="3"/>
      <c r="G33042" s="3"/>
      <c r="H33042" s="3"/>
      <c r="I33042" s="3"/>
      <c r="J33042" s="3"/>
      <c r="K33042" s="3"/>
      <c r="L33042" s="3"/>
      <c r="M33042" s="3"/>
      <c r="N33042" s="3"/>
    </row>
    <row r="33043">
      <c r="A33043" s="3"/>
      <c r="B33043" s="3"/>
      <c r="C33043" s="3"/>
      <c r="D33043" s="3"/>
      <c r="E33043" s="3"/>
      <c r="F33043" s="3"/>
      <c r="G33043" s="3"/>
      <c r="H33043" s="3"/>
      <c r="I33043" s="3"/>
      <c r="J33043" s="3"/>
      <c r="K33043" s="3"/>
      <c r="L33043" s="3"/>
      <c r="M33043" s="3"/>
      <c r="N33043" s="3"/>
    </row>
    <row r="33044">
      <c r="A33044" s="3"/>
      <c r="B33044" s="3"/>
      <c r="C33044" s="3"/>
      <c r="D33044" s="3"/>
      <c r="E33044" s="3"/>
      <c r="F33044" s="3"/>
      <c r="G33044" s="3"/>
      <c r="H33044" s="3"/>
      <c r="I33044" s="3"/>
      <c r="J33044" s="3"/>
      <c r="K33044" s="3"/>
      <c r="L33044" s="3"/>
      <c r="M33044" s="3"/>
      <c r="N33044" s="3"/>
    </row>
    <row r="33045">
      <c r="A33045" s="3"/>
      <c r="B33045" s="3"/>
      <c r="C33045" s="3"/>
      <c r="D33045" s="3"/>
      <c r="E33045" s="3"/>
      <c r="F33045" s="3"/>
      <c r="G33045" s="3"/>
      <c r="H33045" s="3"/>
      <c r="I33045" s="3"/>
      <c r="J33045" s="3"/>
      <c r="K33045" s="3"/>
      <c r="L33045" s="3"/>
      <c r="M33045" s="3"/>
      <c r="N33045" s="3"/>
    </row>
    <row r="33046">
      <c r="A33046" s="3"/>
      <c r="B33046" s="3"/>
      <c r="C33046" s="3"/>
      <c r="D33046" s="3"/>
      <c r="E33046" s="3"/>
      <c r="F33046" s="3"/>
      <c r="G33046" s="3"/>
      <c r="H33046" s="3"/>
      <c r="I33046" s="3"/>
      <c r="J33046" s="3"/>
      <c r="K33046" s="3"/>
      <c r="L33046" s="3"/>
      <c r="M33046" s="3"/>
      <c r="N33046" s="3"/>
    </row>
    <row r="33047">
      <c r="A33047" s="3"/>
      <c r="B33047" s="3"/>
      <c r="C33047" s="3"/>
      <c r="D33047" s="3"/>
      <c r="E33047" s="3"/>
      <c r="F33047" s="3"/>
      <c r="G33047" s="3"/>
      <c r="H33047" s="3"/>
      <c r="I33047" s="3"/>
      <c r="J33047" s="3"/>
      <c r="K33047" s="3"/>
      <c r="L33047" s="3"/>
      <c r="M33047" s="3"/>
      <c r="N33047" s="3"/>
    </row>
    <row r="33048">
      <c r="A33048" s="3"/>
      <c r="B33048" s="3"/>
      <c r="C33048" s="3"/>
      <c r="D33048" s="3"/>
      <c r="E33048" s="3"/>
      <c r="F33048" s="3"/>
      <c r="G33048" s="3"/>
      <c r="H33048" s="3"/>
      <c r="I33048" s="3"/>
      <c r="J33048" s="3"/>
      <c r="K33048" s="3"/>
      <c r="L33048" s="3"/>
      <c r="M33048" s="3"/>
      <c r="N33048" s="3"/>
    </row>
    <row r="33049">
      <c r="A33049" s="3"/>
      <c r="B33049" s="3"/>
      <c r="C33049" s="3"/>
      <c r="D33049" s="3"/>
      <c r="E33049" s="3"/>
      <c r="F33049" s="3"/>
      <c r="G33049" s="3"/>
      <c r="H33049" s="3"/>
      <c r="I33049" s="3"/>
      <c r="J33049" s="3"/>
      <c r="K33049" s="3"/>
      <c r="L33049" s="3"/>
      <c r="M33049" s="3"/>
      <c r="N33049" s="3"/>
    </row>
    <row r="33050">
      <c r="A33050" s="3"/>
      <c r="B33050" s="3"/>
      <c r="C33050" s="3"/>
      <c r="D33050" s="3"/>
      <c r="E33050" s="3"/>
      <c r="F33050" s="3"/>
      <c r="G33050" s="3"/>
      <c r="H33050" s="3"/>
      <c r="I33050" s="3"/>
      <c r="J33050" s="3"/>
      <c r="K33050" s="3"/>
      <c r="L33050" s="3"/>
      <c r="M33050" s="3"/>
      <c r="N33050" s="3"/>
    </row>
    <row r="33051">
      <c r="A33051" s="3"/>
      <c r="B33051" s="3"/>
      <c r="C33051" s="3"/>
      <c r="D33051" s="3"/>
      <c r="E33051" s="3"/>
      <c r="F33051" s="3"/>
      <c r="G33051" s="3"/>
      <c r="H33051" s="3"/>
      <c r="I33051" s="3"/>
      <c r="J33051" s="3"/>
      <c r="K33051" s="3"/>
      <c r="L33051" s="3"/>
      <c r="M33051" s="3"/>
      <c r="N33051" s="3"/>
    </row>
    <row r="33052">
      <c r="A33052" s="3"/>
      <c r="B33052" s="3"/>
      <c r="C33052" s="3"/>
      <c r="D33052" s="3"/>
      <c r="E33052" s="3"/>
      <c r="F33052" s="3"/>
      <c r="G33052" s="3"/>
      <c r="H33052" s="3"/>
      <c r="I33052" s="3"/>
      <c r="J33052" s="3"/>
      <c r="K33052" s="3"/>
      <c r="L33052" s="3"/>
      <c r="M33052" s="3"/>
      <c r="N33052" s="3"/>
    </row>
    <row r="33053">
      <c r="A33053" s="3"/>
      <c r="B33053" s="3"/>
      <c r="C33053" s="3"/>
      <c r="D33053" s="3"/>
      <c r="E33053" s="3"/>
      <c r="F33053" s="3"/>
      <c r="G33053" s="3"/>
      <c r="H33053" s="3"/>
      <c r="I33053" s="3"/>
      <c r="J33053" s="3"/>
      <c r="K33053" s="3"/>
      <c r="L33053" s="3"/>
      <c r="M33053" s="3"/>
      <c r="N33053" s="3"/>
    </row>
    <row r="33054">
      <c r="A33054" s="3"/>
      <c r="B33054" s="3"/>
      <c r="C33054" s="3"/>
      <c r="D33054" s="3"/>
      <c r="E33054" s="3"/>
      <c r="F33054" s="3"/>
      <c r="G33054" s="3"/>
      <c r="H33054" s="3"/>
      <c r="I33054" s="3"/>
      <c r="J33054" s="3"/>
      <c r="K33054" s="3"/>
      <c r="L33054" s="3"/>
      <c r="M33054" s="3"/>
      <c r="N33054" s="3"/>
    </row>
    <row r="33055">
      <c r="A33055" s="3"/>
      <c r="B33055" s="3"/>
      <c r="C33055" s="3"/>
      <c r="D33055" s="3"/>
      <c r="E33055" s="3"/>
      <c r="F33055" s="3"/>
      <c r="G33055" s="3"/>
      <c r="H33055" s="3"/>
      <c r="I33055" s="3"/>
      <c r="J33055" s="3"/>
      <c r="K33055" s="3"/>
      <c r="L33055" s="3"/>
      <c r="M33055" s="3"/>
      <c r="N33055" s="3"/>
    </row>
    <row r="33056">
      <c r="A33056" s="3"/>
      <c r="B33056" s="3"/>
      <c r="C33056" s="3"/>
      <c r="D33056" s="3"/>
      <c r="E33056" s="3"/>
      <c r="F33056" s="3"/>
      <c r="G33056" s="3"/>
      <c r="H33056" s="3"/>
      <c r="I33056" s="3"/>
      <c r="J33056" s="3"/>
      <c r="K33056" s="3"/>
      <c r="L33056" s="3"/>
      <c r="M33056" s="3"/>
      <c r="N33056" s="3"/>
    </row>
    <row r="33057">
      <c r="A33057" s="3"/>
      <c r="B33057" s="3"/>
      <c r="C33057" s="3"/>
      <c r="D33057" s="3"/>
      <c r="E33057" s="3"/>
      <c r="F33057" s="3"/>
      <c r="G33057" s="3"/>
      <c r="H33057" s="3"/>
      <c r="I33057" s="3"/>
      <c r="J33057" s="3"/>
      <c r="K33057" s="3"/>
      <c r="L33057" s="3"/>
      <c r="M33057" s="3"/>
      <c r="N33057" s="3"/>
    </row>
    <row r="33058">
      <c r="A33058" s="3"/>
      <c r="B33058" s="3"/>
      <c r="C33058" s="3"/>
      <c r="D33058" s="3"/>
      <c r="E33058" s="3"/>
      <c r="F33058" s="3"/>
      <c r="G33058" s="3"/>
      <c r="H33058" s="3"/>
      <c r="I33058" s="3"/>
      <c r="J33058" s="3"/>
      <c r="K33058" s="3"/>
      <c r="L33058" s="3"/>
      <c r="M33058" s="3"/>
      <c r="N33058" s="3"/>
    </row>
    <row r="33059">
      <c r="A33059" s="3"/>
      <c r="B33059" s="3"/>
      <c r="C33059" s="3"/>
      <c r="D33059" s="3"/>
      <c r="E33059" s="3"/>
      <c r="F33059" s="3"/>
      <c r="G33059" s="3"/>
      <c r="H33059" s="3"/>
      <c r="I33059" s="3"/>
      <c r="J33059" s="3"/>
      <c r="K33059" s="3"/>
      <c r="L33059" s="3"/>
      <c r="M33059" s="3"/>
      <c r="N33059" s="3"/>
    </row>
    <row r="33060">
      <c r="A33060" s="3"/>
      <c r="B33060" s="3"/>
      <c r="C33060" s="3"/>
      <c r="D33060" s="3"/>
      <c r="E33060" s="3"/>
      <c r="F33060" s="3"/>
      <c r="G33060" s="3"/>
      <c r="H33060" s="3"/>
      <c r="I33060" s="3"/>
      <c r="J33060" s="3"/>
      <c r="K33060" s="3"/>
      <c r="L33060" s="3"/>
      <c r="M33060" s="3"/>
      <c r="N33060" s="3"/>
    </row>
    <row r="33061">
      <c r="A33061" s="3"/>
      <c r="B33061" s="3"/>
      <c r="C33061" s="3"/>
      <c r="D33061" s="3"/>
      <c r="E33061" s="3"/>
      <c r="F33061" s="3"/>
      <c r="G33061" s="3"/>
      <c r="H33061" s="3"/>
      <c r="I33061" s="3"/>
      <c r="J33061" s="3"/>
      <c r="K33061" s="3"/>
      <c r="L33061" s="3"/>
      <c r="M33061" s="3"/>
      <c r="N33061" s="3"/>
    </row>
    <row r="33062">
      <c r="A33062" s="3"/>
      <c r="B33062" s="3"/>
      <c r="C33062" s="3"/>
      <c r="D33062" s="3"/>
      <c r="E33062" s="3"/>
      <c r="F33062" s="3"/>
      <c r="G33062" s="3"/>
      <c r="H33062" s="3"/>
      <c r="I33062" s="3"/>
      <c r="J33062" s="3"/>
      <c r="K33062" s="3"/>
      <c r="L33062" s="3"/>
      <c r="M33062" s="3"/>
      <c r="N33062" s="3"/>
    </row>
    <row r="33063">
      <c r="A33063" s="3"/>
      <c r="B33063" s="3"/>
      <c r="C33063" s="3"/>
      <c r="D33063" s="3"/>
      <c r="E33063" s="3"/>
      <c r="F33063" s="3"/>
      <c r="G33063" s="3"/>
      <c r="H33063" s="3"/>
      <c r="I33063" s="3"/>
      <c r="J33063" s="3"/>
      <c r="K33063" s="3"/>
      <c r="L33063" s="3"/>
      <c r="M33063" s="3"/>
      <c r="N33063" s="3"/>
    </row>
    <row r="33064">
      <c r="A33064" s="3"/>
      <c r="B33064" s="3"/>
      <c r="C33064" s="3"/>
      <c r="D33064" s="3"/>
      <c r="E33064" s="3"/>
      <c r="F33064" s="3"/>
      <c r="G33064" s="3"/>
      <c r="H33064" s="3"/>
      <c r="I33064" s="3"/>
      <c r="J33064" s="3"/>
      <c r="K33064" s="3"/>
      <c r="L33064" s="3"/>
      <c r="M33064" s="3"/>
      <c r="N33064" s="3"/>
    </row>
    <row r="33065">
      <c r="A33065" s="3"/>
      <c r="B33065" s="3"/>
      <c r="C33065" s="3"/>
      <c r="D33065" s="3"/>
      <c r="E33065" s="3"/>
      <c r="F33065" s="3"/>
      <c r="G33065" s="3"/>
      <c r="H33065" s="3"/>
      <c r="I33065" s="3"/>
      <c r="J33065" s="3"/>
      <c r="K33065" s="3"/>
      <c r="L33065" s="3"/>
      <c r="M33065" s="3"/>
      <c r="N33065" s="3"/>
    </row>
    <row r="33066">
      <c r="A33066" s="3"/>
      <c r="B33066" s="3"/>
      <c r="C33066" s="3"/>
      <c r="D33066" s="3"/>
      <c r="E33066" s="3"/>
      <c r="F33066" s="3"/>
      <c r="G33066" s="3"/>
      <c r="H33066" s="3"/>
      <c r="I33066" s="3"/>
      <c r="J33066" s="3"/>
      <c r="K33066" s="3"/>
      <c r="L33066" s="3"/>
      <c r="M33066" s="3"/>
      <c r="N33066" s="3"/>
    </row>
    <row r="33067">
      <c r="A33067" s="3"/>
      <c r="B33067" s="3"/>
      <c r="C33067" s="3"/>
      <c r="D33067" s="3"/>
      <c r="E33067" s="3"/>
      <c r="F33067" s="3"/>
      <c r="G33067" s="3"/>
      <c r="H33067" s="3"/>
      <c r="I33067" s="3"/>
      <c r="J33067" s="3"/>
      <c r="K33067" s="3"/>
      <c r="L33067" s="3"/>
      <c r="M33067" s="3"/>
      <c r="N33067" s="3"/>
    </row>
    <row r="33068">
      <c r="A33068" s="3"/>
      <c r="B33068" s="3"/>
      <c r="C33068" s="3"/>
      <c r="D33068" s="3"/>
      <c r="E33068" s="3"/>
      <c r="F33068" s="3"/>
      <c r="G33068" s="3"/>
      <c r="H33068" s="3"/>
      <c r="I33068" s="3"/>
      <c r="J33068" s="3"/>
      <c r="K33068" s="3"/>
      <c r="L33068" s="3"/>
      <c r="M33068" s="3"/>
      <c r="N33068" s="3"/>
    </row>
    <row r="33069">
      <c r="A33069" s="3"/>
      <c r="B33069" s="3"/>
      <c r="C33069" s="3"/>
      <c r="D33069" s="3"/>
      <c r="E33069" s="3"/>
      <c r="F33069" s="3"/>
      <c r="G33069" s="3"/>
      <c r="H33069" s="3"/>
      <c r="I33069" s="3"/>
      <c r="J33069" s="3"/>
      <c r="K33069" s="3"/>
      <c r="L33069" s="3"/>
      <c r="M33069" s="3"/>
      <c r="N33069" s="3"/>
    </row>
    <row r="33070">
      <c r="A33070" s="3"/>
      <c r="B33070" s="3"/>
      <c r="C33070" s="3"/>
      <c r="D33070" s="3"/>
      <c r="E33070" s="3"/>
      <c r="F33070" s="3"/>
      <c r="G33070" s="3"/>
      <c r="H33070" s="3"/>
      <c r="I33070" s="3"/>
      <c r="J33070" s="3"/>
      <c r="K33070" s="3"/>
      <c r="L33070" s="3"/>
      <c r="M33070" s="3"/>
      <c r="N33070" s="3"/>
    </row>
    <row r="33071">
      <c r="A33071" s="3"/>
      <c r="B33071" s="3"/>
      <c r="C33071" s="3"/>
      <c r="D33071" s="3"/>
      <c r="E33071" s="3"/>
      <c r="F33071" s="3"/>
      <c r="G33071" s="3"/>
      <c r="H33071" s="3"/>
      <c r="I33071" s="3"/>
      <c r="J33071" s="3"/>
      <c r="K33071" s="3"/>
      <c r="L33071" s="3"/>
      <c r="M33071" s="3"/>
      <c r="N33071" s="3"/>
    </row>
    <row r="33072">
      <c r="A33072" s="3"/>
      <c r="B33072" s="3"/>
      <c r="C33072" s="3"/>
      <c r="D33072" s="3"/>
      <c r="E33072" s="3"/>
      <c r="F33072" s="3"/>
      <c r="G33072" s="3"/>
      <c r="H33072" s="3"/>
      <c r="I33072" s="3"/>
      <c r="J33072" s="3"/>
      <c r="K33072" s="3"/>
      <c r="L33072" s="3"/>
      <c r="M33072" s="3"/>
      <c r="N33072" s="3"/>
    </row>
    <row r="33073">
      <c r="A33073" s="3"/>
      <c r="B33073" s="3"/>
      <c r="C33073" s="3"/>
      <c r="D33073" s="3"/>
      <c r="E33073" s="3"/>
      <c r="F33073" s="3"/>
      <c r="G33073" s="3"/>
      <c r="H33073" s="3"/>
      <c r="I33073" s="3"/>
      <c r="J33073" s="3"/>
      <c r="K33073" s="3"/>
      <c r="L33073" s="3"/>
      <c r="M33073" s="3"/>
      <c r="N33073" s="3"/>
    </row>
    <row r="33074">
      <c r="A33074" s="3"/>
      <c r="B33074" s="3"/>
      <c r="C33074" s="3"/>
      <c r="D33074" s="3"/>
      <c r="E33074" s="3"/>
      <c r="F33074" s="3"/>
      <c r="G33074" s="3"/>
      <c r="H33074" s="3"/>
      <c r="I33074" s="3"/>
      <c r="J33074" s="3"/>
      <c r="K33074" s="3"/>
      <c r="L33074" s="3"/>
      <c r="M33074" s="3"/>
      <c r="N33074" s="3"/>
    </row>
    <row r="33075">
      <c r="A33075" s="3"/>
      <c r="B33075" s="3"/>
      <c r="C33075" s="3"/>
      <c r="D33075" s="3"/>
      <c r="E33075" s="3"/>
      <c r="F33075" s="3"/>
      <c r="G33075" s="3"/>
      <c r="H33075" s="3"/>
      <c r="I33075" s="3"/>
      <c r="J33075" s="3"/>
      <c r="K33075" s="3"/>
      <c r="L33075" s="3"/>
      <c r="M33075" s="3"/>
      <c r="N33075" s="3"/>
    </row>
    <row r="33076">
      <c r="A33076" s="3"/>
      <c r="B33076" s="3"/>
      <c r="C33076" s="3"/>
      <c r="D33076" s="3"/>
      <c r="E33076" s="3"/>
      <c r="F33076" s="3"/>
      <c r="G33076" s="3"/>
      <c r="H33076" s="3"/>
      <c r="I33076" s="3"/>
      <c r="J33076" s="3"/>
      <c r="K33076" s="3"/>
      <c r="L33076" s="3"/>
      <c r="M33076" s="3"/>
      <c r="N33076" s="3"/>
    </row>
    <row r="33077">
      <c r="A33077" s="3"/>
      <c r="B33077" s="3"/>
      <c r="C33077" s="3"/>
      <c r="D33077" s="3"/>
      <c r="E33077" s="3"/>
      <c r="F33077" s="3"/>
      <c r="G33077" s="3"/>
      <c r="H33077" s="3"/>
      <c r="I33077" s="3"/>
      <c r="J33077" s="3"/>
      <c r="K33077" s="3"/>
      <c r="L33077" s="3"/>
      <c r="M33077" s="3"/>
      <c r="N33077" s="3"/>
    </row>
    <row r="33078">
      <c r="A33078" s="3"/>
      <c r="B33078" s="3"/>
      <c r="C33078" s="3"/>
      <c r="D33078" s="3"/>
      <c r="E33078" s="3"/>
      <c r="F33078" s="3"/>
      <c r="G33078" s="3"/>
      <c r="H33078" s="3"/>
      <c r="I33078" s="3"/>
      <c r="J33078" s="3"/>
      <c r="K33078" s="3"/>
      <c r="L33078" s="3"/>
      <c r="M33078" s="3"/>
      <c r="N33078" s="3"/>
    </row>
    <row r="33079">
      <c r="A33079" s="3"/>
      <c r="B33079" s="3"/>
      <c r="C33079" s="3"/>
      <c r="D33079" s="3"/>
      <c r="E33079" s="3"/>
      <c r="F33079" s="3"/>
      <c r="G33079" s="3"/>
      <c r="H33079" s="3"/>
      <c r="I33079" s="3"/>
      <c r="J33079" s="3"/>
      <c r="K33079" s="3"/>
      <c r="L33079" s="3"/>
      <c r="M33079" s="3"/>
      <c r="N33079" s="3"/>
    </row>
    <row r="33080">
      <c r="A33080" s="3"/>
      <c r="B33080" s="3"/>
      <c r="C33080" s="3"/>
      <c r="D33080" s="3"/>
      <c r="E33080" s="3"/>
      <c r="F33080" s="3"/>
      <c r="G33080" s="3"/>
      <c r="H33080" s="3"/>
      <c r="I33080" s="3"/>
      <c r="J33080" s="3"/>
      <c r="K33080" s="3"/>
      <c r="L33080" s="3"/>
      <c r="M33080" s="3"/>
      <c r="N33080" s="3"/>
    </row>
    <row r="33081">
      <c r="A33081" s="3"/>
      <c r="B33081" s="3"/>
      <c r="C33081" s="3"/>
      <c r="D33081" s="3"/>
      <c r="E33081" s="3"/>
      <c r="F33081" s="3"/>
      <c r="G33081" s="3"/>
      <c r="H33081" s="3"/>
      <c r="I33081" s="3"/>
      <c r="J33081" s="3"/>
      <c r="K33081" s="3"/>
      <c r="L33081" s="3"/>
      <c r="M33081" s="3"/>
      <c r="N33081" s="3"/>
    </row>
    <row r="33082">
      <c r="A33082" s="3"/>
      <c r="B33082" s="3"/>
      <c r="C33082" s="3"/>
      <c r="D33082" s="3"/>
      <c r="E33082" s="3"/>
      <c r="F33082" s="3"/>
      <c r="G33082" s="3"/>
      <c r="H33082" s="3"/>
      <c r="I33082" s="3"/>
      <c r="J33082" s="3"/>
      <c r="K33082" s="3"/>
      <c r="L33082" s="3"/>
      <c r="M33082" s="3"/>
      <c r="N33082" s="3"/>
    </row>
    <row r="33083">
      <c r="A33083" s="3"/>
      <c r="B33083" s="3"/>
      <c r="C33083" s="3"/>
      <c r="D33083" s="3"/>
      <c r="E33083" s="3"/>
      <c r="F33083" s="3"/>
      <c r="G33083" s="3"/>
      <c r="H33083" s="3"/>
      <c r="I33083" s="3"/>
      <c r="J33083" s="3"/>
      <c r="K33083" s="3"/>
      <c r="L33083" s="3"/>
      <c r="M33083" s="3"/>
      <c r="N33083" s="3"/>
    </row>
    <row r="33084">
      <c r="A33084" s="3"/>
      <c r="B33084" s="3"/>
      <c r="C33084" s="3"/>
      <c r="D33084" s="3"/>
      <c r="E33084" s="3"/>
      <c r="F33084" s="3"/>
      <c r="G33084" s="3"/>
      <c r="H33084" s="3"/>
      <c r="I33084" s="3"/>
      <c r="J33084" s="3"/>
      <c r="K33084" s="3"/>
      <c r="L33084" s="3"/>
      <c r="M33084" s="3"/>
      <c r="N33084" s="3"/>
    </row>
    <row r="33085">
      <c r="A33085" s="3"/>
      <c r="B33085" s="3"/>
      <c r="C33085" s="3"/>
      <c r="D33085" s="3"/>
      <c r="E33085" s="3"/>
      <c r="F33085" s="3"/>
      <c r="G33085" s="3"/>
      <c r="H33085" s="3"/>
      <c r="I33085" s="3"/>
      <c r="J33085" s="3"/>
      <c r="K33085" s="3"/>
      <c r="L33085" s="3"/>
      <c r="M33085" s="3"/>
      <c r="N33085" s="3"/>
    </row>
    <row r="33086">
      <c r="A33086" s="3"/>
      <c r="B33086" s="3"/>
      <c r="C33086" s="3"/>
      <c r="D33086" s="3"/>
      <c r="E33086" s="3"/>
      <c r="F33086" s="3"/>
      <c r="G33086" s="3"/>
      <c r="H33086" s="3"/>
      <c r="I33086" s="3"/>
      <c r="J33086" s="3"/>
      <c r="K33086" s="3"/>
      <c r="L33086" s="3"/>
      <c r="M33086" s="3"/>
      <c r="N33086" s="3"/>
    </row>
    <row r="33087">
      <c r="A33087" s="3"/>
      <c r="B33087" s="3"/>
      <c r="C33087" s="3"/>
      <c r="D33087" s="3"/>
      <c r="E33087" s="3"/>
      <c r="F33087" s="3"/>
      <c r="G33087" s="3"/>
      <c r="H33087" s="3"/>
      <c r="I33087" s="3"/>
      <c r="J33087" s="3"/>
      <c r="K33087" s="3"/>
      <c r="L33087" s="3"/>
      <c r="M33087" s="3"/>
      <c r="N33087" s="3"/>
    </row>
    <row r="33088">
      <c r="A33088" s="3"/>
      <c r="B33088" s="3"/>
      <c r="C33088" s="3"/>
      <c r="D33088" s="3"/>
      <c r="E33088" s="3"/>
      <c r="F33088" s="3"/>
      <c r="G33088" s="3"/>
      <c r="H33088" s="3"/>
      <c r="I33088" s="3"/>
      <c r="J33088" s="3"/>
      <c r="K33088" s="3"/>
      <c r="L33088" s="3"/>
      <c r="M33088" s="3"/>
      <c r="N33088" s="3"/>
    </row>
    <row r="33089">
      <c r="A33089" s="3"/>
      <c r="B33089" s="3"/>
      <c r="C33089" s="3"/>
      <c r="D33089" s="3"/>
      <c r="E33089" s="3"/>
      <c r="F33089" s="3"/>
      <c r="G33089" s="3"/>
      <c r="H33089" s="3"/>
      <c r="I33089" s="3"/>
      <c r="J33089" s="3"/>
      <c r="K33089" s="3"/>
      <c r="L33089" s="3"/>
      <c r="M33089" s="3"/>
      <c r="N33089" s="3"/>
    </row>
    <row r="33090">
      <c r="A33090" s="3"/>
      <c r="B33090" s="3"/>
      <c r="C33090" s="3"/>
      <c r="D33090" s="3"/>
      <c r="E33090" s="3"/>
      <c r="F33090" s="3"/>
      <c r="G33090" s="3"/>
      <c r="H33090" s="3"/>
      <c r="I33090" s="3"/>
      <c r="J33090" s="3"/>
      <c r="K33090" s="3"/>
      <c r="L33090" s="3"/>
      <c r="M33090" s="3"/>
      <c r="N33090" s="3"/>
    </row>
    <row r="33091">
      <c r="A33091" s="3"/>
      <c r="B33091" s="3"/>
      <c r="C33091" s="3"/>
      <c r="D33091" s="3"/>
      <c r="E33091" s="3"/>
      <c r="F33091" s="3"/>
      <c r="G33091" s="3"/>
      <c r="H33091" s="3"/>
      <c r="I33091" s="3"/>
      <c r="J33091" s="3"/>
      <c r="K33091" s="3"/>
      <c r="L33091" s="3"/>
      <c r="M33091" s="3"/>
      <c r="N33091" s="3"/>
    </row>
    <row r="33092">
      <c r="A33092" s="3"/>
      <c r="B33092" s="3"/>
      <c r="C33092" s="3"/>
      <c r="D33092" s="3"/>
      <c r="E33092" s="3"/>
      <c r="F33092" s="3"/>
      <c r="G33092" s="3"/>
      <c r="H33092" s="3"/>
      <c r="I33092" s="3"/>
      <c r="J33092" s="3"/>
      <c r="K33092" s="3"/>
      <c r="L33092" s="3"/>
      <c r="M33092" s="3"/>
      <c r="N33092" s="3"/>
    </row>
    <row r="33093">
      <c r="A33093" s="3"/>
      <c r="B33093" s="3"/>
      <c r="C33093" s="3"/>
      <c r="D33093" s="3"/>
      <c r="E33093" s="3"/>
      <c r="F33093" s="3"/>
      <c r="G33093" s="3"/>
      <c r="H33093" s="3"/>
      <c r="I33093" s="3"/>
      <c r="J33093" s="3"/>
      <c r="K33093" s="3"/>
      <c r="L33093" s="3"/>
      <c r="M33093" s="3"/>
      <c r="N33093" s="3"/>
    </row>
    <row r="33094">
      <c r="A33094" s="3"/>
      <c r="B33094" s="3"/>
      <c r="C33094" s="3"/>
      <c r="D33094" s="3"/>
      <c r="E33094" s="3"/>
      <c r="F33094" s="3"/>
      <c r="G33094" s="3"/>
      <c r="H33094" s="3"/>
      <c r="I33094" s="3"/>
      <c r="J33094" s="3"/>
      <c r="K33094" s="3"/>
      <c r="L33094" s="3"/>
      <c r="M33094" s="3"/>
      <c r="N33094" s="3"/>
    </row>
    <row r="33095">
      <c r="A33095" s="3"/>
      <c r="B33095" s="3"/>
      <c r="C33095" s="3"/>
      <c r="D33095" s="3"/>
      <c r="E33095" s="3"/>
      <c r="F33095" s="3"/>
      <c r="G33095" s="3"/>
      <c r="H33095" s="3"/>
      <c r="I33095" s="3"/>
      <c r="J33095" s="3"/>
      <c r="K33095" s="3"/>
      <c r="L33095" s="3"/>
      <c r="M33095" s="3"/>
      <c r="N33095" s="3"/>
    </row>
    <row r="33096">
      <c r="A33096" s="3"/>
      <c r="B33096" s="3"/>
      <c r="C33096" s="3"/>
      <c r="D33096" s="3"/>
      <c r="E33096" s="3"/>
      <c r="F33096" s="3"/>
      <c r="G33096" s="3"/>
      <c r="H33096" s="3"/>
      <c r="I33096" s="3"/>
      <c r="J33096" s="3"/>
      <c r="K33096" s="3"/>
      <c r="L33096" s="3"/>
      <c r="M33096" s="3"/>
      <c r="N33096" s="3"/>
    </row>
    <row r="33097">
      <c r="A33097" s="3"/>
      <c r="B33097" s="3"/>
      <c r="C33097" s="3"/>
      <c r="D33097" s="3"/>
      <c r="E33097" s="3"/>
      <c r="F33097" s="3"/>
      <c r="G33097" s="3"/>
      <c r="H33097" s="3"/>
      <c r="I33097" s="3"/>
      <c r="J33097" s="3"/>
      <c r="K33097" s="3"/>
      <c r="L33097" s="3"/>
      <c r="M33097" s="3"/>
      <c r="N33097" s="3"/>
    </row>
    <row r="33098">
      <c r="A33098" s="3"/>
      <c r="B33098" s="3"/>
      <c r="C33098" s="3"/>
      <c r="D33098" s="3"/>
      <c r="E33098" s="3"/>
      <c r="F33098" s="3"/>
      <c r="G33098" s="3"/>
      <c r="H33098" s="3"/>
      <c r="I33098" s="3"/>
      <c r="J33098" s="3"/>
      <c r="K33098" s="3"/>
      <c r="L33098" s="3"/>
      <c r="M33098" s="3"/>
      <c r="N33098" s="3"/>
    </row>
    <row r="33099">
      <c r="A33099" s="3"/>
      <c r="B33099" s="3"/>
      <c r="C33099" s="3"/>
      <c r="D33099" s="3"/>
      <c r="E33099" s="3"/>
      <c r="F33099" s="3"/>
      <c r="G33099" s="3"/>
      <c r="H33099" s="3"/>
      <c r="I33099" s="3"/>
      <c r="J33099" s="3"/>
      <c r="K33099" s="3"/>
      <c r="L33099" s="3"/>
      <c r="M33099" s="3"/>
      <c r="N33099" s="3"/>
    </row>
    <row r="33100">
      <c r="A33100" s="3"/>
      <c r="B33100" s="3"/>
      <c r="C33100" s="3"/>
      <c r="D33100" s="3"/>
      <c r="E33100" s="3"/>
      <c r="F33100" s="3"/>
      <c r="G33100" s="3"/>
      <c r="H33100" s="3"/>
      <c r="I33100" s="3"/>
      <c r="J33100" s="3"/>
      <c r="K33100" s="3"/>
      <c r="L33100" s="3"/>
      <c r="M33100" s="3"/>
      <c r="N33100" s="3"/>
    </row>
    <row r="33101">
      <c r="A33101" s="3"/>
      <c r="B33101" s="3"/>
      <c r="C33101" s="3"/>
      <c r="D33101" s="3"/>
      <c r="E33101" s="3"/>
      <c r="F33101" s="3"/>
      <c r="G33101" s="3"/>
      <c r="H33101" s="3"/>
      <c r="I33101" s="3"/>
      <c r="J33101" s="3"/>
      <c r="K33101" s="3"/>
      <c r="L33101" s="3"/>
      <c r="M33101" s="3"/>
      <c r="N33101" s="3"/>
    </row>
    <row r="33102">
      <c r="A33102" s="3"/>
      <c r="B33102" s="3"/>
      <c r="C33102" s="3"/>
      <c r="D33102" s="3"/>
      <c r="E33102" s="3"/>
      <c r="F33102" s="3"/>
      <c r="G33102" s="3"/>
      <c r="H33102" s="3"/>
      <c r="I33102" s="3"/>
      <c r="J33102" s="3"/>
      <c r="K33102" s="3"/>
      <c r="L33102" s="3"/>
      <c r="M33102" s="3"/>
      <c r="N33102" s="3"/>
    </row>
    <row r="33103">
      <c r="A33103" s="3"/>
      <c r="B33103" s="3"/>
      <c r="C33103" s="3"/>
      <c r="D33103" s="3"/>
      <c r="E33103" s="3"/>
      <c r="F33103" s="3"/>
      <c r="G33103" s="3"/>
      <c r="H33103" s="3"/>
      <c r="I33103" s="3"/>
      <c r="J33103" s="3"/>
      <c r="K33103" s="3"/>
      <c r="L33103" s="3"/>
      <c r="M33103" s="3"/>
      <c r="N33103" s="3"/>
    </row>
    <row r="33104">
      <c r="A33104" s="3"/>
      <c r="B33104" s="3"/>
      <c r="C33104" s="3"/>
      <c r="D33104" s="3"/>
      <c r="E33104" s="3"/>
      <c r="F33104" s="3"/>
      <c r="G33104" s="3"/>
      <c r="H33104" s="3"/>
      <c r="I33104" s="3"/>
      <c r="J33104" s="3"/>
      <c r="K33104" s="3"/>
      <c r="L33104" s="3"/>
      <c r="M33104" s="3"/>
      <c r="N33104" s="3"/>
    </row>
    <row r="33105">
      <c r="A33105" s="3"/>
      <c r="B33105" s="3"/>
      <c r="C33105" s="3"/>
      <c r="D33105" s="3"/>
      <c r="E33105" s="3"/>
      <c r="F33105" s="3"/>
      <c r="G33105" s="3"/>
      <c r="H33105" s="3"/>
      <c r="I33105" s="3"/>
      <c r="J33105" s="3"/>
      <c r="K33105" s="3"/>
      <c r="L33105" s="3"/>
      <c r="M33105" s="3"/>
      <c r="N33105" s="3"/>
    </row>
    <row r="33106">
      <c r="A33106" s="3"/>
      <c r="B33106" s="3"/>
      <c r="C33106" s="3"/>
      <c r="D33106" s="3"/>
      <c r="E33106" s="3"/>
      <c r="F33106" s="3"/>
      <c r="G33106" s="3"/>
      <c r="H33106" s="3"/>
      <c r="I33106" s="3"/>
      <c r="J33106" s="3"/>
      <c r="K33106" s="3"/>
      <c r="L33106" s="3"/>
      <c r="M33106" s="3"/>
      <c r="N33106" s="3"/>
    </row>
    <row r="33107">
      <c r="A33107" s="3"/>
      <c r="B33107" s="3"/>
      <c r="C33107" s="3"/>
      <c r="D33107" s="3"/>
      <c r="E33107" s="3"/>
      <c r="F33107" s="3"/>
      <c r="G33107" s="3"/>
      <c r="H33107" s="3"/>
      <c r="I33107" s="3"/>
      <c r="J33107" s="3"/>
      <c r="K33107" s="3"/>
      <c r="L33107" s="3"/>
      <c r="M33107" s="3"/>
      <c r="N33107" s="3"/>
    </row>
    <row r="33108">
      <c r="A33108" s="3"/>
      <c r="B33108" s="3"/>
      <c r="C33108" s="3"/>
      <c r="D33108" s="3"/>
      <c r="E33108" s="3"/>
      <c r="F33108" s="3"/>
      <c r="G33108" s="3"/>
      <c r="H33108" s="3"/>
      <c r="I33108" s="3"/>
      <c r="J33108" s="3"/>
      <c r="K33108" s="3"/>
      <c r="L33108" s="3"/>
      <c r="M33108" s="3"/>
      <c r="N33108" s="3"/>
    </row>
    <row r="33109">
      <c r="A33109" s="3"/>
      <c r="B33109" s="3"/>
      <c r="C33109" s="3"/>
      <c r="D33109" s="3"/>
      <c r="E33109" s="3"/>
      <c r="F33109" s="3"/>
      <c r="G33109" s="3"/>
      <c r="H33109" s="3"/>
      <c r="I33109" s="3"/>
      <c r="J33109" s="3"/>
      <c r="K33109" s="3"/>
      <c r="L33109" s="3"/>
      <c r="M33109" s="3"/>
      <c r="N33109" s="3"/>
    </row>
    <row r="33110">
      <c r="A33110" s="3"/>
      <c r="B33110" s="3"/>
      <c r="C33110" s="3"/>
      <c r="D33110" s="3"/>
      <c r="E33110" s="3"/>
      <c r="F33110" s="3"/>
      <c r="G33110" s="3"/>
      <c r="H33110" s="3"/>
      <c r="I33110" s="3"/>
      <c r="J33110" s="3"/>
      <c r="K33110" s="3"/>
      <c r="L33110" s="3"/>
      <c r="M33110" s="3"/>
      <c r="N33110" s="3"/>
    </row>
    <row r="33111">
      <c r="A33111" s="3"/>
      <c r="B33111" s="3"/>
      <c r="C33111" s="3"/>
      <c r="D33111" s="3"/>
      <c r="E33111" s="3"/>
      <c r="F33111" s="3"/>
      <c r="G33111" s="3"/>
      <c r="H33111" s="3"/>
      <c r="I33111" s="3"/>
      <c r="J33111" s="3"/>
      <c r="K33111" s="3"/>
      <c r="L33111" s="3"/>
      <c r="M33111" s="3"/>
      <c r="N33111" s="3"/>
    </row>
    <row r="33112">
      <c r="A33112" s="3"/>
      <c r="B33112" s="3"/>
      <c r="C33112" s="3"/>
      <c r="D33112" s="3"/>
      <c r="E33112" s="3"/>
      <c r="F33112" s="3"/>
      <c r="G33112" s="3"/>
      <c r="H33112" s="3"/>
      <c r="I33112" s="3"/>
      <c r="J33112" s="3"/>
      <c r="K33112" s="3"/>
      <c r="L33112" s="3"/>
      <c r="M33112" s="3"/>
      <c r="N33112" s="3"/>
    </row>
    <row r="33113">
      <c r="A33113" s="3"/>
      <c r="B33113" s="3"/>
      <c r="C33113" s="3"/>
      <c r="D33113" s="3"/>
      <c r="E33113" s="3"/>
      <c r="F33113" s="3"/>
      <c r="G33113" s="3"/>
      <c r="H33113" s="3"/>
      <c r="I33113" s="3"/>
      <c r="J33113" s="3"/>
      <c r="K33113" s="3"/>
      <c r="L33113" s="3"/>
      <c r="M33113" s="3"/>
      <c r="N33113" s="3"/>
    </row>
    <row r="33114">
      <c r="A33114" s="3"/>
      <c r="B33114" s="3"/>
      <c r="C33114" s="3"/>
      <c r="D33114" s="3"/>
      <c r="E33114" s="3"/>
      <c r="F33114" s="3"/>
      <c r="G33114" s="3"/>
      <c r="H33114" s="3"/>
      <c r="I33114" s="3"/>
      <c r="J33114" s="3"/>
      <c r="K33114" s="3"/>
      <c r="L33114" s="3"/>
      <c r="M33114" s="3"/>
      <c r="N33114" s="3"/>
    </row>
    <row r="33115">
      <c r="A33115" s="3"/>
      <c r="B33115" s="3"/>
      <c r="C33115" s="3"/>
      <c r="D33115" s="3"/>
      <c r="E33115" s="3"/>
      <c r="F33115" s="3"/>
      <c r="G33115" s="3"/>
      <c r="H33115" s="3"/>
      <c r="I33115" s="3"/>
      <c r="J33115" s="3"/>
      <c r="K33115" s="3"/>
      <c r="L33115" s="3"/>
      <c r="M33115" s="3"/>
      <c r="N33115" s="3"/>
    </row>
    <row r="33116">
      <c r="A33116" s="3"/>
      <c r="B33116" s="3"/>
      <c r="C33116" s="3"/>
      <c r="D33116" s="3"/>
      <c r="E33116" s="3"/>
      <c r="F33116" s="3"/>
      <c r="G33116" s="3"/>
      <c r="H33116" s="3"/>
      <c r="I33116" s="3"/>
      <c r="J33116" s="3"/>
      <c r="K33116" s="3"/>
      <c r="L33116" s="3"/>
      <c r="M33116" s="3"/>
      <c r="N33116" s="3"/>
    </row>
    <row r="33117">
      <c r="A33117" s="3"/>
      <c r="B33117" s="3"/>
      <c r="C33117" s="3"/>
      <c r="D33117" s="3"/>
      <c r="E33117" s="3"/>
      <c r="F33117" s="3"/>
      <c r="G33117" s="3"/>
      <c r="H33117" s="3"/>
      <c r="I33117" s="3"/>
      <c r="J33117" s="3"/>
      <c r="K33117" s="3"/>
      <c r="L33117" s="3"/>
      <c r="M33117" s="3"/>
      <c r="N33117" s="3"/>
    </row>
    <row r="33118">
      <c r="A33118" s="3"/>
      <c r="B33118" s="3"/>
      <c r="C33118" s="3"/>
      <c r="D33118" s="3"/>
      <c r="E33118" s="3"/>
      <c r="F33118" s="3"/>
      <c r="G33118" s="3"/>
      <c r="H33118" s="3"/>
      <c r="I33118" s="3"/>
      <c r="J33118" s="3"/>
      <c r="K33118" s="3"/>
      <c r="L33118" s="3"/>
      <c r="M33118" s="3"/>
      <c r="N33118" s="3"/>
    </row>
    <row r="33119">
      <c r="A33119" s="3"/>
      <c r="B33119" s="3"/>
      <c r="C33119" s="3"/>
      <c r="D33119" s="3"/>
      <c r="E33119" s="3"/>
      <c r="F33119" s="3"/>
      <c r="G33119" s="3"/>
      <c r="H33119" s="3"/>
      <c r="I33119" s="3"/>
      <c r="J33119" s="3"/>
      <c r="K33119" s="3"/>
      <c r="L33119" s="3"/>
      <c r="M33119" s="3"/>
      <c r="N33119" s="3"/>
    </row>
    <row r="33120">
      <c r="A33120" s="3"/>
      <c r="B33120" s="3"/>
      <c r="C33120" s="3"/>
      <c r="D33120" s="3"/>
      <c r="E33120" s="3"/>
      <c r="F33120" s="3"/>
      <c r="G33120" s="3"/>
      <c r="H33120" s="3"/>
      <c r="I33120" s="3"/>
      <c r="J33120" s="3"/>
      <c r="K33120" s="3"/>
      <c r="L33120" s="3"/>
      <c r="M33120" s="3"/>
      <c r="N33120" s="3"/>
    </row>
    <row r="33121">
      <c r="A33121" s="3"/>
      <c r="B33121" s="3"/>
      <c r="C33121" s="3"/>
      <c r="D33121" s="3"/>
      <c r="E33121" s="3"/>
      <c r="F33121" s="3"/>
      <c r="G33121" s="3"/>
      <c r="H33121" s="3"/>
      <c r="I33121" s="3"/>
      <c r="J33121" s="3"/>
      <c r="K33121" s="3"/>
      <c r="L33121" s="3"/>
      <c r="M33121" s="3"/>
      <c r="N33121" s="3"/>
    </row>
    <row r="33122">
      <c r="A33122" s="3"/>
      <c r="B33122" s="3"/>
      <c r="C33122" s="3"/>
      <c r="D33122" s="3"/>
      <c r="E33122" s="3"/>
      <c r="F33122" s="3"/>
      <c r="G33122" s="3"/>
      <c r="H33122" s="3"/>
      <c r="I33122" s="3"/>
      <c r="J33122" s="3"/>
      <c r="K33122" s="3"/>
      <c r="L33122" s="3"/>
      <c r="M33122" s="3"/>
      <c r="N33122" s="3"/>
    </row>
    <row r="33123">
      <c r="A33123" s="3"/>
      <c r="B33123" s="3"/>
      <c r="C33123" s="3"/>
      <c r="D33123" s="3"/>
      <c r="E33123" s="3"/>
      <c r="F33123" s="3"/>
      <c r="G33123" s="3"/>
      <c r="H33123" s="3"/>
      <c r="I33123" s="3"/>
      <c r="J33123" s="3"/>
      <c r="K33123" s="3"/>
      <c r="L33123" s="3"/>
      <c r="M33123" s="3"/>
      <c r="N33123" s="3"/>
    </row>
    <row r="33124">
      <c r="A33124" s="3"/>
      <c r="B33124" s="3"/>
      <c r="C33124" s="3"/>
      <c r="D33124" s="3"/>
      <c r="E33124" s="3"/>
      <c r="F33124" s="3"/>
      <c r="G33124" s="3"/>
      <c r="H33124" s="3"/>
      <c r="I33124" s="3"/>
      <c r="J33124" s="3"/>
      <c r="K33124" s="3"/>
      <c r="L33124" s="3"/>
      <c r="M33124" s="3"/>
      <c r="N33124" s="3"/>
    </row>
    <row r="33125">
      <c r="A33125" s="3"/>
      <c r="B33125" s="3"/>
      <c r="C33125" s="3"/>
      <c r="D33125" s="3"/>
      <c r="E33125" s="3"/>
      <c r="F33125" s="3"/>
      <c r="G33125" s="3"/>
      <c r="H33125" s="3"/>
      <c r="I33125" s="3"/>
      <c r="J33125" s="3"/>
      <c r="K33125" s="3"/>
      <c r="L33125" s="3"/>
      <c r="M33125" s="3"/>
      <c r="N33125" s="3"/>
    </row>
    <row r="33126">
      <c r="A33126" s="3"/>
      <c r="B33126" s="3"/>
      <c r="C33126" s="3"/>
      <c r="D33126" s="3"/>
      <c r="E33126" s="3"/>
      <c r="F33126" s="3"/>
      <c r="G33126" s="3"/>
      <c r="H33126" s="3"/>
      <c r="I33126" s="3"/>
      <c r="J33126" s="3"/>
      <c r="K33126" s="3"/>
      <c r="L33126" s="3"/>
      <c r="M33126" s="3"/>
      <c r="N33126" s="3"/>
    </row>
    <row r="33127">
      <c r="A33127" s="3"/>
      <c r="B33127" s="3"/>
      <c r="C33127" s="3"/>
      <c r="D33127" s="3"/>
      <c r="E33127" s="3"/>
      <c r="F33127" s="3"/>
      <c r="G33127" s="3"/>
      <c r="H33127" s="3"/>
      <c r="I33127" s="3"/>
      <c r="J33127" s="3"/>
      <c r="K33127" s="3"/>
      <c r="L33127" s="3"/>
      <c r="M33127" s="3"/>
      <c r="N33127" s="3"/>
    </row>
    <row r="33128">
      <c r="A33128" s="3"/>
      <c r="B33128" s="3"/>
      <c r="C33128" s="3"/>
      <c r="D33128" s="3"/>
      <c r="E33128" s="3"/>
      <c r="F33128" s="3"/>
      <c r="G33128" s="3"/>
      <c r="H33128" s="3"/>
      <c r="I33128" s="3"/>
      <c r="J33128" s="3"/>
      <c r="K33128" s="3"/>
      <c r="L33128" s="3"/>
      <c r="M33128" s="3"/>
      <c r="N33128" s="3"/>
    </row>
    <row r="33129">
      <c r="A33129" s="3"/>
      <c r="B33129" s="3"/>
      <c r="C33129" s="3"/>
      <c r="D33129" s="3"/>
      <c r="E33129" s="3"/>
      <c r="F33129" s="3"/>
      <c r="G33129" s="3"/>
      <c r="H33129" s="3"/>
      <c r="I33129" s="3"/>
      <c r="J33129" s="3"/>
      <c r="K33129" s="3"/>
      <c r="L33129" s="3"/>
      <c r="M33129" s="3"/>
      <c r="N33129" s="3"/>
    </row>
    <row r="33130">
      <c r="A33130" s="3"/>
      <c r="B33130" s="3"/>
      <c r="C33130" s="3"/>
      <c r="D33130" s="3"/>
      <c r="E33130" s="3"/>
      <c r="F33130" s="3"/>
      <c r="G33130" s="3"/>
      <c r="H33130" s="3"/>
      <c r="I33130" s="3"/>
      <c r="J33130" s="3"/>
      <c r="K33130" s="3"/>
      <c r="L33130" s="3"/>
      <c r="M33130" s="3"/>
      <c r="N33130" s="3"/>
    </row>
    <row r="33131">
      <c r="A33131" s="3"/>
      <c r="B33131" s="3"/>
      <c r="C33131" s="3"/>
      <c r="D33131" s="3"/>
      <c r="E33131" s="3"/>
      <c r="F33131" s="3"/>
      <c r="G33131" s="3"/>
      <c r="H33131" s="3"/>
      <c r="I33131" s="3"/>
      <c r="J33131" s="3"/>
      <c r="K33131" s="3"/>
      <c r="L33131" s="3"/>
      <c r="M33131" s="3"/>
      <c r="N33131" s="3"/>
    </row>
    <row r="33132">
      <c r="A33132" s="3"/>
      <c r="B33132" s="3"/>
      <c r="C33132" s="3"/>
      <c r="D33132" s="3"/>
      <c r="E33132" s="3"/>
      <c r="F33132" s="3"/>
      <c r="G33132" s="3"/>
      <c r="H33132" s="3"/>
      <c r="I33132" s="3"/>
      <c r="J33132" s="3"/>
      <c r="K33132" s="3"/>
      <c r="L33132" s="3"/>
      <c r="M33132" s="3"/>
      <c r="N33132" s="3"/>
    </row>
    <row r="33133">
      <c r="A33133" s="3"/>
      <c r="B33133" s="3"/>
      <c r="C33133" s="3"/>
      <c r="D33133" s="3"/>
      <c r="E33133" s="3"/>
      <c r="F33133" s="3"/>
      <c r="G33133" s="3"/>
      <c r="H33133" s="3"/>
      <c r="I33133" s="3"/>
      <c r="J33133" s="3"/>
      <c r="K33133" s="3"/>
      <c r="L33133" s="3"/>
      <c r="M33133" s="3"/>
      <c r="N33133" s="3"/>
    </row>
    <row r="33134">
      <c r="A33134" s="3"/>
      <c r="B33134" s="3"/>
      <c r="C33134" s="3"/>
      <c r="D33134" s="3"/>
      <c r="E33134" s="3"/>
      <c r="F33134" s="3"/>
      <c r="G33134" s="3"/>
      <c r="H33134" s="3"/>
      <c r="I33134" s="3"/>
      <c r="J33134" s="3"/>
      <c r="K33134" s="3"/>
      <c r="L33134" s="3"/>
      <c r="M33134" s="3"/>
      <c r="N33134" s="3"/>
    </row>
    <row r="33135">
      <c r="A33135" s="3"/>
      <c r="B33135" s="3"/>
      <c r="C33135" s="3"/>
      <c r="D33135" s="3"/>
      <c r="E33135" s="3"/>
      <c r="F33135" s="3"/>
      <c r="G33135" s="3"/>
      <c r="H33135" s="3"/>
      <c r="I33135" s="3"/>
      <c r="J33135" s="3"/>
      <c r="K33135" s="3"/>
      <c r="L33135" s="3"/>
      <c r="M33135" s="3"/>
      <c r="N33135" s="3"/>
    </row>
    <row r="33136">
      <c r="A33136" s="3"/>
      <c r="B33136" s="3"/>
      <c r="C33136" s="3"/>
      <c r="D33136" s="3"/>
      <c r="E33136" s="3"/>
      <c r="F33136" s="3"/>
      <c r="G33136" s="3"/>
      <c r="H33136" s="3"/>
      <c r="I33136" s="3"/>
      <c r="J33136" s="3"/>
      <c r="K33136" s="3"/>
      <c r="L33136" s="3"/>
      <c r="M33136" s="3"/>
      <c r="N33136" s="3"/>
    </row>
    <row r="33137">
      <c r="A33137" s="3"/>
      <c r="B33137" s="3"/>
      <c r="C33137" s="3"/>
      <c r="D33137" s="3"/>
      <c r="E33137" s="3"/>
      <c r="F33137" s="3"/>
      <c r="G33137" s="3"/>
      <c r="H33137" s="3"/>
      <c r="I33137" s="3"/>
      <c r="J33137" s="3"/>
      <c r="K33137" s="3"/>
      <c r="L33137" s="3"/>
      <c r="M33137" s="3"/>
      <c r="N33137" s="3"/>
    </row>
    <row r="33138">
      <c r="A33138" s="3"/>
      <c r="B33138" s="3"/>
      <c r="C33138" s="3"/>
      <c r="D33138" s="3"/>
      <c r="E33138" s="3"/>
      <c r="F33138" s="3"/>
      <c r="G33138" s="3"/>
      <c r="H33138" s="3"/>
      <c r="I33138" s="3"/>
      <c r="J33138" s="3"/>
      <c r="K33138" s="3"/>
      <c r="L33138" s="3"/>
      <c r="M33138" s="3"/>
      <c r="N33138" s="3"/>
    </row>
    <row r="33139">
      <c r="A33139" s="3"/>
      <c r="B33139" s="3"/>
      <c r="C33139" s="3"/>
      <c r="D33139" s="3"/>
      <c r="E33139" s="3"/>
      <c r="F33139" s="3"/>
      <c r="G33139" s="3"/>
      <c r="H33139" s="3"/>
      <c r="I33139" s="3"/>
      <c r="J33139" s="3"/>
      <c r="K33139" s="3"/>
      <c r="L33139" s="3"/>
      <c r="M33139" s="3"/>
      <c r="N33139" s="3"/>
    </row>
    <row r="33140">
      <c r="A33140" s="3"/>
      <c r="B33140" s="3"/>
      <c r="C33140" s="3"/>
      <c r="D33140" s="3"/>
      <c r="E33140" s="3"/>
      <c r="F33140" s="3"/>
      <c r="G33140" s="3"/>
      <c r="H33140" s="3"/>
      <c r="I33140" s="3"/>
      <c r="J33140" s="3"/>
      <c r="K33140" s="3"/>
      <c r="L33140" s="3"/>
      <c r="M33140" s="3"/>
      <c r="N33140" s="3"/>
    </row>
    <row r="33141">
      <c r="A33141" s="3"/>
      <c r="B33141" s="3"/>
      <c r="C33141" s="3"/>
      <c r="D33141" s="3"/>
      <c r="E33141" s="3"/>
      <c r="F33141" s="3"/>
      <c r="G33141" s="3"/>
      <c r="H33141" s="3"/>
      <c r="I33141" s="3"/>
      <c r="J33141" s="3"/>
      <c r="K33141" s="3"/>
      <c r="L33141" s="3"/>
      <c r="M33141" s="3"/>
      <c r="N33141" s="3"/>
    </row>
    <row r="33142">
      <c r="A33142" s="3"/>
      <c r="B33142" s="3"/>
      <c r="C33142" s="3"/>
      <c r="D33142" s="3"/>
      <c r="E33142" s="3"/>
      <c r="F33142" s="3"/>
      <c r="G33142" s="3"/>
      <c r="H33142" s="3"/>
      <c r="I33142" s="3"/>
      <c r="J33142" s="3"/>
      <c r="K33142" s="3"/>
      <c r="L33142" s="3"/>
      <c r="M33142" s="3"/>
      <c r="N33142" s="3"/>
    </row>
    <row r="33143">
      <c r="A33143" s="3"/>
      <c r="B33143" s="3"/>
      <c r="C33143" s="3"/>
      <c r="D33143" s="3"/>
      <c r="E33143" s="3"/>
      <c r="F33143" s="3"/>
      <c r="G33143" s="3"/>
      <c r="H33143" s="3"/>
      <c r="I33143" s="3"/>
      <c r="J33143" s="3"/>
      <c r="K33143" s="3"/>
      <c r="L33143" s="3"/>
      <c r="M33143" s="3"/>
      <c r="N33143" s="3"/>
    </row>
    <row r="33144">
      <c r="A33144" s="3"/>
      <c r="B33144" s="3"/>
      <c r="C33144" s="3"/>
      <c r="D33144" s="3"/>
      <c r="E33144" s="3"/>
      <c r="F33144" s="3"/>
      <c r="G33144" s="3"/>
      <c r="H33144" s="3"/>
      <c r="I33144" s="3"/>
      <c r="J33144" s="3"/>
      <c r="K33144" s="3"/>
      <c r="L33144" s="3"/>
      <c r="M33144" s="3"/>
      <c r="N33144" s="3"/>
    </row>
    <row r="33145">
      <c r="A33145" s="3"/>
      <c r="B33145" s="3"/>
      <c r="C33145" s="3"/>
      <c r="D33145" s="3"/>
      <c r="E33145" s="3"/>
      <c r="F33145" s="3"/>
      <c r="G33145" s="3"/>
      <c r="H33145" s="3"/>
      <c r="I33145" s="3"/>
      <c r="J33145" s="3"/>
      <c r="K33145" s="3"/>
      <c r="L33145" s="3"/>
      <c r="M33145" s="3"/>
      <c r="N33145" s="3"/>
    </row>
    <row r="33146">
      <c r="A33146" s="3"/>
      <c r="B33146" s="3"/>
      <c r="C33146" s="3"/>
      <c r="D33146" s="3"/>
      <c r="E33146" s="3"/>
      <c r="F33146" s="3"/>
      <c r="G33146" s="3"/>
      <c r="H33146" s="3"/>
      <c r="I33146" s="3"/>
      <c r="J33146" s="3"/>
      <c r="K33146" s="3"/>
      <c r="L33146" s="3"/>
      <c r="M33146" s="3"/>
      <c r="N33146" s="3"/>
    </row>
    <row r="33147">
      <c r="A33147" s="3"/>
      <c r="B33147" s="3"/>
      <c r="C33147" s="3"/>
      <c r="D33147" s="3"/>
      <c r="E33147" s="3"/>
      <c r="F33147" s="3"/>
      <c r="G33147" s="3"/>
      <c r="H33147" s="3"/>
      <c r="I33147" s="3"/>
      <c r="J33147" s="3"/>
      <c r="K33147" s="3"/>
      <c r="L33147" s="3"/>
      <c r="M33147" s="3"/>
      <c r="N33147" s="3"/>
    </row>
    <row r="33148">
      <c r="A33148" s="3"/>
      <c r="B33148" s="3"/>
      <c r="C33148" s="3"/>
      <c r="D33148" s="3"/>
      <c r="E33148" s="3"/>
      <c r="F33148" s="3"/>
      <c r="G33148" s="3"/>
      <c r="H33148" s="3"/>
      <c r="I33148" s="3"/>
      <c r="J33148" s="3"/>
      <c r="K33148" s="3"/>
      <c r="L33148" s="3"/>
      <c r="M33148" s="3"/>
      <c r="N33148" s="3"/>
    </row>
    <row r="33149">
      <c r="A33149" s="3"/>
      <c r="B33149" s="3"/>
      <c r="C33149" s="3"/>
      <c r="D33149" s="3"/>
      <c r="E33149" s="3"/>
      <c r="F33149" s="3"/>
      <c r="G33149" s="3"/>
      <c r="H33149" s="3"/>
      <c r="I33149" s="3"/>
      <c r="J33149" s="3"/>
      <c r="K33149" s="3"/>
      <c r="L33149" s="3"/>
      <c r="M33149" s="3"/>
      <c r="N33149" s="3"/>
    </row>
    <row r="33150">
      <c r="A33150" s="3"/>
      <c r="B33150" s="3"/>
      <c r="C33150" s="3"/>
      <c r="D33150" s="3"/>
      <c r="E33150" s="3"/>
      <c r="F33150" s="3"/>
      <c r="G33150" s="3"/>
      <c r="H33150" s="3"/>
      <c r="I33150" s="3"/>
      <c r="J33150" s="3"/>
      <c r="K33150" s="3"/>
      <c r="L33150" s="3"/>
      <c r="M33150" s="3"/>
      <c r="N33150" s="3"/>
    </row>
    <row r="33151">
      <c r="A33151" s="3"/>
      <c r="B33151" s="3"/>
      <c r="C33151" s="3"/>
      <c r="D33151" s="3"/>
      <c r="E33151" s="3"/>
      <c r="F33151" s="3"/>
      <c r="G33151" s="3"/>
      <c r="H33151" s="3"/>
      <c r="I33151" s="3"/>
      <c r="J33151" s="3"/>
      <c r="K33151" s="3"/>
      <c r="L33151" s="3"/>
      <c r="M33151" s="3"/>
      <c r="N33151" s="3"/>
    </row>
    <row r="33152">
      <c r="A33152" s="3"/>
      <c r="B33152" s="3"/>
      <c r="C33152" s="3"/>
      <c r="D33152" s="3"/>
      <c r="E33152" s="3"/>
      <c r="F33152" s="3"/>
      <c r="G33152" s="3"/>
      <c r="H33152" s="3"/>
      <c r="I33152" s="3"/>
      <c r="J33152" s="3"/>
      <c r="K33152" s="3"/>
      <c r="L33152" s="3"/>
      <c r="M33152" s="3"/>
      <c r="N33152" s="3"/>
    </row>
    <row r="33153">
      <c r="A33153" s="3"/>
      <c r="B33153" s="3"/>
      <c r="C33153" s="3"/>
      <c r="D33153" s="3"/>
      <c r="E33153" s="3"/>
      <c r="F33153" s="3"/>
      <c r="G33153" s="3"/>
      <c r="H33153" s="3"/>
      <c r="I33153" s="3"/>
      <c r="J33153" s="3"/>
      <c r="K33153" s="3"/>
      <c r="L33153" s="3"/>
      <c r="M33153" s="3"/>
      <c r="N33153" s="3"/>
    </row>
    <row r="33154">
      <c r="A33154" s="3"/>
      <c r="B33154" s="3"/>
      <c r="C33154" s="3"/>
      <c r="D33154" s="3"/>
      <c r="E33154" s="3"/>
      <c r="F33154" s="3"/>
      <c r="G33154" s="3"/>
      <c r="H33154" s="3"/>
      <c r="I33154" s="3"/>
      <c r="J33154" s="3"/>
      <c r="K33154" s="3"/>
      <c r="L33154" s="3"/>
      <c r="M33154" s="3"/>
      <c r="N33154" s="3"/>
    </row>
    <row r="33155">
      <c r="A33155" s="3"/>
      <c r="B33155" s="3"/>
      <c r="C33155" s="3"/>
      <c r="D33155" s="3"/>
      <c r="E33155" s="3"/>
      <c r="F33155" s="3"/>
      <c r="G33155" s="3"/>
      <c r="H33155" s="3"/>
      <c r="I33155" s="3"/>
      <c r="J33155" s="3"/>
      <c r="K33155" s="3"/>
      <c r="L33155" s="3"/>
      <c r="M33155" s="3"/>
      <c r="N33155" s="3"/>
    </row>
    <row r="33156">
      <c r="A33156" s="3"/>
      <c r="B33156" s="3"/>
      <c r="C33156" s="3"/>
      <c r="D33156" s="3"/>
      <c r="E33156" s="3"/>
      <c r="F33156" s="3"/>
      <c r="G33156" s="3"/>
      <c r="H33156" s="3"/>
      <c r="I33156" s="3"/>
      <c r="J33156" s="3"/>
      <c r="K33156" s="3"/>
      <c r="L33156" s="3"/>
      <c r="M33156" s="3"/>
      <c r="N33156" s="3"/>
    </row>
    <row r="33157">
      <c r="A33157" s="3"/>
      <c r="B33157" s="3"/>
      <c r="C33157" s="3"/>
      <c r="D33157" s="3"/>
      <c r="E33157" s="3"/>
      <c r="F33157" s="3"/>
      <c r="G33157" s="3"/>
      <c r="H33157" s="3"/>
      <c r="I33157" s="3"/>
      <c r="J33157" s="3"/>
      <c r="K33157" s="3"/>
      <c r="L33157" s="3"/>
      <c r="M33157" s="3"/>
      <c r="N33157" s="3"/>
    </row>
    <row r="33158">
      <c r="A33158" s="3"/>
      <c r="B33158" s="3"/>
      <c r="C33158" s="3"/>
      <c r="D33158" s="3"/>
      <c r="E33158" s="3"/>
      <c r="F33158" s="3"/>
      <c r="G33158" s="3"/>
      <c r="H33158" s="3"/>
      <c r="I33158" s="3"/>
      <c r="J33158" s="3"/>
      <c r="K33158" s="3"/>
      <c r="L33158" s="3"/>
      <c r="M33158" s="3"/>
      <c r="N33158" s="3"/>
    </row>
    <row r="33159">
      <c r="A33159" s="3"/>
      <c r="B33159" s="3"/>
      <c r="C33159" s="3"/>
      <c r="D33159" s="3"/>
      <c r="E33159" s="3"/>
      <c r="F33159" s="3"/>
      <c r="G33159" s="3"/>
      <c r="H33159" s="3"/>
      <c r="I33159" s="3"/>
      <c r="J33159" s="3"/>
      <c r="K33159" s="3"/>
      <c r="L33159" s="3"/>
      <c r="M33159" s="3"/>
      <c r="N33159" s="3"/>
    </row>
    <row r="33160">
      <c r="A33160" s="3"/>
      <c r="B33160" s="3"/>
      <c r="C33160" s="3"/>
      <c r="D33160" s="3"/>
      <c r="E33160" s="3"/>
      <c r="F33160" s="3"/>
      <c r="G33160" s="3"/>
      <c r="H33160" s="3"/>
      <c r="I33160" s="3"/>
      <c r="J33160" s="3"/>
      <c r="K33160" s="3"/>
      <c r="L33160" s="3"/>
      <c r="M33160" s="3"/>
      <c r="N33160" s="3"/>
    </row>
    <row r="33161">
      <c r="A33161" s="3"/>
      <c r="B33161" s="3"/>
      <c r="C33161" s="3"/>
      <c r="D33161" s="3"/>
      <c r="E33161" s="3"/>
      <c r="F33161" s="3"/>
      <c r="G33161" s="3"/>
      <c r="H33161" s="3"/>
      <c r="I33161" s="3"/>
      <c r="J33161" s="3"/>
      <c r="K33161" s="3"/>
      <c r="L33161" s="3"/>
      <c r="M33161" s="3"/>
      <c r="N33161" s="3"/>
    </row>
    <row r="33162">
      <c r="A33162" s="3"/>
      <c r="B33162" s="3"/>
      <c r="C33162" s="3"/>
      <c r="D33162" s="3"/>
      <c r="E33162" s="3"/>
      <c r="F33162" s="3"/>
      <c r="G33162" s="3"/>
      <c r="H33162" s="3"/>
      <c r="I33162" s="3"/>
      <c r="J33162" s="3"/>
      <c r="K33162" s="3"/>
      <c r="L33162" s="3"/>
      <c r="M33162" s="3"/>
      <c r="N33162" s="3"/>
    </row>
    <row r="33163">
      <c r="A33163" s="3"/>
      <c r="B33163" s="3"/>
      <c r="C33163" s="3"/>
      <c r="D33163" s="3"/>
      <c r="E33163" s="3"/>
      <c r="F33163" s="3"/>
      <c r="G33163" s="3"/>
      <c r="H33163" s="3"/>
      <c r="I33163" s="3"/>
      <c r="J33163" s="3"/>
      <c r="K33163" s="3"/>
      <c r="L33163" s="3"/>
      <c r="M33163" s="3"/>
      <c r="N33163" s="3"/>
    </row>
    <row r="33164">
      <c r="A33164" s="3"/>
      <c r="B33164" s="3"/>
      <c r="C33164" s="3"/>
      <c r="D33164" s="3"/>
      <c r="E33164" s="3"/>
      <c r="F33164" s="3"/>
      <c r="G33164" s="3"/>
      <c r="H33164" s="3"/>
      <c r="I33164" s="3"/>
      <c r="J33164" s="3"/>
      <c r="K33164" s="3"/>
      <c r="L33164" s="3"/>
      <c r="M33164" s="3"/>
      <c r="N33164" s="3"/>
    </row>
    <row r="33165">
      <c r="A33165" s="3"/>
      <c r="B33165" s="3"/>
      <c r="C33165" s="3"/>
      <c r="D33165" s="3"/>
      <c r="E33165" s="3"/>
      <c r="F33165" s="3"/>
      <c r="G33165" s="3"/>
      <c r="H33165" s="3"/>
      <c r="I33165" s="3"/>
      <c r="J33165" s="3"/>
      <c r="K33165" s="3"/>
      <c r="L33165" s="3"/>
      <c r="M33165" s="3"/>
      <c r="N33165" s="3"/>
    </row>
    <row r="33166">
      <c r="A33166" s="3"/>
      <c r="B33166" s="3"/>
      <c r="C33166" s="3"/>
      <c r="D33166" s="3"/>
      <c r="E33166" s="3"/>
      <c r="F33166" s="3"/>
      <c r="G33166" s="3"/>
      <c r="H33166" s="3"/>
      <c r="I33166" s="3"/>
      <c r="J33166" s="3"/>
      <c r="K33166" s="3"/>
      <c r="L33166" s="3"/>
      <c r="M33166" s="3"/>
      <c r="N33166" s="3"/>
    </row>
    <row r="33167">
      <c r="A33167" s="3"/>
      <c r="B33167" s="3"/>
      <c r="C33167" s="3"/>
      <c r="D33167" s="3"/>
      <c r="E33167" s="3"/>
      <c r="F33167" s="3"/>
      <c r="G33167" s="3"/>
      <c r="H33167" s="3"/>
      <c r="I33167" s="3"/>
      <c r="J33167" s="3"/>
      <c r="K33167" s="3"/>
      <c r="L33167" s="3"/>
      <c r="M33167" s="3"/>
      <c r="N33167" s="3"/>
    </row>
    <row r="33168">
      <c r="A33168" s="3"/>
      <c r="B33168" s="3"/>
      <c r="C33168" s="3"/>
      <c r="D33168" s="3"/>
      <c r="E33168" s="3"/>
      <c r="F33168" s="3"/>
      <c r="G33168" s="3"/>
      <c r="H33168" s="3"/>
      <c r="I33168" s="3"/>
      <c r="J33168" s="3"/>
      <c r="K33168" s="3"/>
      <c r="L33168" s="3"/>
      <c r="M33168" s="3"/>
      <c r="N33168" s="3"/>
    </row>
    <row r="33169">
      <c r="A33169" s="3"/>
      <c r="B33169" s="3"/>
      <c r="C33169" s="3"/>
      <c r="D33169" s="3"/>
      <c r="E33169" s="3"/>
      <c r="F33169" s="3"/>
      <c r="G33169" s="3"/>
      <c r="H33169" s="3"/>
      <c r="I33169" s="3"/>
      <c r="J33169" s="3"/>
      <c r="K33169" s="3"/>
      <c r="L33169" s="3"/>
      <c r="M33169" s="3"/>
      <c r="N33169" s="3"/>
    </row>
    <row r="33170">
      <c r="A33170" s="3"/>
      <c r="B33170" s="3"/>
      <c r="C33170" s="3"/>
      <c r="D33170" s="3"/>
      <c r="E33170" s="3"/>
      <c r="F33170" s="3"/>
      <c r="G33170" s="3"/>
      <c r="H33170" s="3"/>
      <c r="I33170" s="3"/>
      <c r="J33170" s="3"/>
      <c r="K33170" s="3"/>
      <c r="L33170" s="3"/>
      <c r="M33170" s="3"/>
      <c r="N33170" s="3"/>
    </row>
    <row r="33171">
      <c r="A33171" s="3"/>
      <c r="B33171" s="3"/>
      <c r="C33171" s="3"/>
      <c r="D33171" s="3"/>
      <c r="E33171" s="3"/>
      <c r="F33171" s="3"/>
      <c r="G33171" s="3"/>
      <c r="H33171" s="3"/>
      <c r="I33171" s="3"/>
      <c r="J33171" s="3"/>
      <c r="K33171" s="3"/>
      <c r="L33171" s="3"/>
      <c r="M33171" s="3"/>
      <c r="N33171" s="3"/>
    </row>
    <row r="33172">
      <c r="A33172" s="3"/>
      <c r="B33172" s="3"/>
      <c r="C33172" s="3"/>
      <c r="D33172" s="3"/>
      <c r="E33172" s="3"/>
      <c r="F33172" s="3"/>
      <c r="G33172" s="3"/>
      <c r="H33172" s="3"/>
      <c r="I33172" s="3"/>
      <c r="J33172" s="3"/>
      <c r="K33172" s="3"/>
      <c r="L33172" s="3"/>
      <c r="M33172" s="3"/>
      <c r="N33172" s="3"/>
    </row>
    <row r="33173">
      <c r="A33173" s="3"/>
      <c r="B33173" s="3"/>
      <c r="C33173" s="3"/>
      <c r="D33173" s="3"/>
      <c r="E33173" s="3"/>
      <c r="F33173" s="3"/>
      <c r="G33173" s="3"/>
      <c r="H33173" s="3"/>
      <c r="I33173" s="3"/>
      <c r="J33173" s="3"/>
      <c r="K33173" s="3"/>
      <c r="L33173" s="3"/>
      <c r="M33173" s="3"/>
      <c r="N33173" s="3"/>
    </row>
    <row r="33174">
      <c r="A33174" s="3"/>
      <c r="B33174" s="3"/>
      <c r="C33174" s="3"/>
      <c r="D33174" s="3"/>
      <c r="E33174" s="3"/>
      <c r="F33174" s="3"/>
      <c r="G33174" s="3"/>
      <c r="H33174" s="3"/>
      <c r="I33174" s="3"/>
      <c r="J33174" s="3"/>
      <c r="K33174" s="3"/>
      <c r="L33174" s="3"/>
      <c r="M33174" s="3"/>
      <c r="N33174" s="3"/>
    </row>
    <row r="33175">
      <c r="A33175" s="3"/>
      <c r="B33175" s="3"/>
      <c r="C33175" s="3"/>
      <c r="D33175" s="3"/>
      <c r="E33175" s="3"/>
      <c r="F33175" s="3"/>
      <c r="G33175" s="3"/>
      <c r="H33175" s="3"/>
      <c r="I33175" s="3"/>
      <c r="J33175" s="3"/>
      <c r="K33175" s="3"/>
      <c r="L33175" s="3"/>
      <c r="M33175" s="3"/>
      <c r="N33175" s="3"/>
    </row>
    <row r="33176">
      <c r="A33176" s="3"/>
      <c r="B33176" s="3"/>
      <c r="C33176" s="3"/>
      <c r="D33176" s="3"/>
      <c r="E33176" s="3"/>
      <c r="F33176" s="3"/>
      <c r="G33176" s="3"/>
      <c r="H33176" s="3"/>
      <c r="I33176" s="3"/>
      <c r="J33176" s="3"/>
      <c r="K33176" s="3"/>
      <c r="L33176" s="3"/>
      <c r="M33176" s="3"/>
      <c r="N33176" s="3"/>
    </row>
    <row r="33177">
      <c r="A33177" s="3"/>
      <c r="B33177" s="3"/>
      <c r="C33177" s="3"/>
      <c r="D33177" s="3"/>
      <c r="E33177" s="3"/>
      <c r="F33177" s="3"/>
      <c r="G33177" s="3"/>
      <c r="H33177" s="3"/>
      <c r="I33177" s="3"/>
      <c r="J33177" s="3"/>
      <c r="K33177" s="3"/>
      <c r="L33177" s="3"/>
      <c r="M33177" s="3"/>
      <c r="N33177" s="3"/>
    </row>
    <row r="33178">
      <c r="A33178" s="3"/>
      <c r="B33178" s="3"/>
      <c r="C33178" s="3"/>
      <c r="D33178" s="3"/>
      <c r="E33178" s="3"/>
      <c r="F33178" s="3"/>
      <c r="G33178" s="3"/>
      <c r="H33178" s="3"/>
      <c r="I33178" s="3"/>
      <c r="J33178" s="3"/>
      <c r="K33178" s="3"/>
      <c r="L33178" s="3"/>
      <c r="M33178" s="3"/>
      <c r="N33178" s="3"/>
    </row>
    <row r="33179">
      <c r="A33179" s="3"/>
      <c r="B33179" s="3"/>
      <c r="C33179" s="3"/>
      <c r="D33179" s="3"/>
      <c r="E33179" s="3"/>
      <c r="F33179" s="3"/>
      <c r="G33179" s="3"/>
      <c r="H33179" s="3"/>
      <c r="I33179" s="3"/>
      <c r="J33179" s="3"/>
      <c r="K33179" s="3"/>
      <c r="L33179" s="3"/>
      <c r="M33179" s="3"/>
      <c r="N33179" s="3"/>
    </row>
    <row r="33180">
      <c r="A33180" s="3"/>
      <c r="B33180" s="3"/>
      <c r="C33180" s="3"/>
      <c r="D33180" s="3"/>
      <c r="E33180" s="3"/>
      <c r="F33180" s="3"/>
      <c r="G33180" s="3"/>
      <c r="H33180" s="3"/>
      <c r="I33180" s="3"/>
      <c r="J33180" s="3"/>
      <c r="K33180" s="3"/>
      <c r="L33180" s="3"/>
      <c r="M33180" s="3"/>
      <c r="N33180" s="3"/>
    </row>
    <row r="33181">
      <c r="A33181" s="3"/>
      <c r="B33181" s="3"/>
      <c r="C33181" s="3"/>
      <c r="D33181" s="3"/>
      <c r="E33181" s="3"/>
      <c r="F33181" s="3"/>
      <c r="G33181" s="3"/>
      <c r="H33181" s="3"/>
      <c r="I33181" s="3"/>
      <c r="J33181" s="3"/>
      <c r="K33181" s="3"/>
      <c r="L33181" s="3"/>
      <c r="M33181" s="3"/>
      <c r="N33181" s="3"/>
    </row>
    <row r="33182">
      <c r="A33182" s="3"/>
      <c r="B33182" s="3"/>
      <c r="C33182" s="3"/>
      <c r="D33182" s="3"/>
      <c r="E33182" s="3"/>
      <c r="F33182" s="3"/>
      <c r="G33182" s="3"/>
      <c r="H33182" s="3"/>
      <c r="I33182" s="3"/>
      <c r="J33182" s="3"/>
      <c r="K33182" s="3"/>
      <c r="L33182" s="3"/>
      <c r="M33182" s="3"/>
      <c r="N33182" s="3"/>
    </row>
    <row r="33183">
      <c r="A33183" s="3"/>
      <c r="B33183" s="3"/>
      <c r="C33183" s="3"/>
      <c r="D33183" s="3"/>
      <c r="E33183" s="3"/>
      <c r="F33183" s="3"/>
      <c r="G33183" s="3"/>
      <c r="H33183" s="3"/>
      <c r="I33183" s="3"/>
      <c r="J33183" s="3"/>
      <c r="K33183" s="3"/>
      <c r="L33183" s="3"/>
      <c r="M33183" s="3"/>
      <c r="N33183" s="3"/>
    </row>
    <row r="33184">
      <c r="A33184" s="3"/>
      <c r="B33184" s="3"/>
      <c r="C33184" s="3"/>
      <c r="D33184" s="3"/>
      <c r="E33184" s="3"/>
      <c r="F33184" s="3"/>
      <c r="G33184" s="3"/>
      <c r="H33184" s="3"/>
      <c r="I33184" s="3"/>
      <c r="J33184" s="3"/>
      <c r="K33184" s="3"/>
      <c r="L33184" s="3"/>
      <c r="M33184" s="3"/>
      <c r="N33184" s="3"/>
    </row>
    <row r="33185">
      <c r="A33185" s="3"/>
      <c r="B33185" s="3"/>
      <c r="C33185" s="3"/>
      <c r="D33185" s="3"/>
      <c r="E33185" s="3"/>
      <c r="F33185" s="3"/>
      <c r="G33185" s="3"/>
      <c r="H33185" s="3"/>
      <c r="I33185" s="3"/>
      <c r="J33185" s="3"/>
      <c r="K33185" s="3"/>
      <c r="L33185" s="3"/>
      <c r="M33185" s="3"/>
      <c r="N33185" s="3"/>
    </row>
    <row r="33186">
      <c r="A33186" s="3"/>
      <c r="B33186" s="3"/>
      <c r="C33186" s="3"/>
      <c r="D33186" s="3"/>
      <c r="E33186" s="3"/>
      <c r="F33186" s="3"/>
      <c r="G33186" s="3"/>
      <c r="H33186" s="3"/>
      <c r="I33186" s="3"/>
      <c r="J33186" s="3"/>
      <c r="K33186" s="3"/>
      <c r="L33186" s="3"/>
      <c r="M33186" s="3"/>
      <c r="N33186" s="3"/>
    </row>
    <row r="33187">
      <c r="A33187" s="3"/>
      <c r="B33187" s="3"/>
      <c r="C33187" s="3"/>
      <c r="D33187" s="3"/>
      <c r="E33187" s="3"/>
      <c r="F33187" s="3"/>
      <c r="G33187" s="3"/>
      <c r="H33187" s="3"/>
      <c r="I33187" s="3"/>
      <c r="J33187" s="3"/>
      <c r="K33187" s="3"/>
      <c r="L33187" s="3"/>
      <c r="M33187" s="3"/>
      <c r="N33187" s="3"/>
    </row>
    <row r="33188">
      <c r="A33188" s="3"/>
      <c r="B33188" s="3"/>
      <c r="C33188" s="3"/>
      <c r="D33188" s="3"/>
      <c r="E33188" s="3"/>
      <c r="F33188" s="3"/>
      <c r="G33188" s="3"/>
      <c r="H33188" s="3"/>
      <c r="I33188" s="3"/>
      <c r="J33188" s="3"/>
      <c r="K33188" s="3"/>
      <c r="L33188" s="3"/>
      <c r="M33188" s="3"/>
      <c r="N33188" s="3"/>
    </row>
    <row r="33189">
      <c r="A33189" s="3"/>
      <c r="B33189" s="3"/>
      <c r="C33189" s="3"/>
      <c r="D33189" s="3"/>
      <c r="E33189" s="3"/>
      <c r="F33189" s="3"/>
      <c r="G33189" s="3"/>
      <c r="H33189" s="3"/>
      <c r="I33189" s="3"/>
      <c r="J33189" s="3"/>
      <c r="K33189" s="3"/>
      <c r="L33189" s="3"/>
      <c r="M33189" s="3"/>
      <c r="N33189" s="3"/>
    </row>
    <row r="33190">
      <c r="A33190" s="3"/>
      <c r="B33190" s="3"/>
      <c r="C33190" s="3"/>
      <c r="D33190" s="3"/>
      <c r="E33190" s="3"/>
      <c r="F33190" s="3"/>
      <c r="G33190" s="3"/>
      <c r="H33190" s="3"/>
      <c r="I33190" s="3"/>
      <c r="J33190" s="3"/>
      <c r="K33190" s="3"/>
      <c r="L33190" s="3"/>
      <c r="M33190" s="3"/>
      <c r="N33190" s="3"/>
    </row>
    <row r="33191">
      <c r="A33191" s="3"/>
      <c r="B33191" s="3"/>
      <c r="C33191" s="3"/>
      <c r="D33191" s="3"/>
      <c r="E33191" s="3"/>
      <c r="F33191" s="3"/>
      <c r="G33191" s="3"/>
      <c r="H33191" s="3"/>
      <c r="I33191" s="3"/>
      <c r="J33191" s="3"/>
      <c r="K33191" s="3"/>
      <c r="L33191" s="3"/>
      <c r="M33191" s="3"/>
      <c r="N33191" s="3"/>
    </row>
    <row r="33192">
      <c r="A33192" s="3"/>
      <c r="B33192" s="3"/>
      <c r="C33192" s="3"/>
      <c r="D33192" s="3"/>
      <c r="E33192" s="3"/>
      <c r="F33192" s="3"/>
      <c r="G33192" s="3"/>
      <c r="H33192" s="3"/>
      <c r="I33192" s="3"/>
      <c r="J33192" s="3"/>
      <c r="K33192" s="3"/>
      <c r="L33192" s="3"/>
      <c r="M33192" s="3"/>
      <c r="N33192" s="3"/>
    </row>
    <row r="33193">
      <c r="A33193" s="3"/>
      <c r="B33193" s="3"/>
      <c r="C33193" s="3"/>
      <c r="D33193" s="3"/>
      <c r="E33193" s="3"/>
      <c r="F33193" s="3"/>
      <c r="G33193" s="3"/>
      <c r="H33193" s="3"/>
      <c r="I33193" s="3"/>
      <c r="J33193" s="3"/>
      <c r="K33193" s="3"/>
      <c r="L33193" s="3"/>
      <c r="M33193" s="3"/>
      <c r="N33193" s="3"/>
    </row>
    <row r="33194">
      <c r="A33194" s="3"/>
      <c r="B33194" s="3"/>
      <c r="C33194" s="3"/>
      <c r="D33194" s="3"/>
      <c r="E33194" s="3"/>
      <c r="F33194" s="3"/>
      <c r="G33194" s="3"/>
      <c r="H33194" s="3"/>
      <c r="I33194" s="3"/>
      <c r="J33194" s="3"/>
      <c r="K33194" s="3"/>
      <c r="L33194" s="3"/>
      <c r="M33194" s="3"/>
      <c r="N33194" s="3"/>
    </row>
    <row r="33195">
      <c r="A33195" s="3"/>
      <c r="B33195" s="3"/>
      <c r="C33195" s="3"/>
      <c r="D33195" s="3"/>
      <c r="E33195" s="3"/>
      <c r="F33195" s="3"/>
      <c r="G33195" s="3"/>
      <c r="H33195" s="3"/>
      <c r="I33195" s="3"/>
      <c r="J33195" s="3"/>
      <c r="K33195" s="3"/>
      <c r="L33195" s="3"/>
      <c r="M33195" s="3"/>
      <c r="N33195" s="3"/>
    </row>
    <row r="33196">
      <c r="A33196" s="3"/>
      <c r="B33196" s="3"/>
      <c r="C33196" s="3"/>
      <c r="D33196" s="3"/>
      <c r="E33196" s="3"/>
      <c r="F33196" s="3"/>
      <c r="G33196" s="3"/>
      <c r="H33196" s="3"/>
      <c r="I33196" s="3"/>
      <c r="J33196" s="3"/>
      <c r="K33196" s="3"/>
      <c r="L33196" s="3"/>
      <c r="M33196" s="3"/>
      <c r="N33196" s="3"/>
    </row>
    <row r="33197">
      <c r="A33197" s="3"/>
      <c r="B33197" s="3"/>
      <c r="C33197" s="3"/>
      <c r="D33197" s="3"/>
      <c r="E33197" s="3"/>
      <c r="F33197" s="3"/>
      <c r="G33197" s="3"/>
      <c r="H33197" s="3"/>
      <c r="I33197" s="3"/>
      <c r="J33197" s="3"/>
      <c r="K33197" s="3"/>
      <c r="L33197" s="3"/>
      <c r="M33197" s="3"/>
      <c r="N33197" s="3"/>
    </row>
    <row r="33198">
      <c r="A33198" s="3"/>
      <c r="B33198" s="3"/>
      <c r="C33198" s="3"/>
      <c r="D33198" s="3"/>
      <c r="E33198" s="3"/>
      <c r="F33198" s="3"/>
      <c r="G33198" s="3"/>
      <c r="H33198" s="3"/>
      <c r="I33198" s="3"/>
      <c r="J33198" s="3"/>
      <c r="K33198" s="3"/>
      <c r="L33198" s="3"/>
      <c r="M33198" s="3"/>
      <c r="N33198" s="3"/>
    </row>
    <row r="33199">
      <c r="A33199" s="3"/>
      <c r="B33199" s="3"/>
      <c r="C33199" s="3"/>
      <c r="D33199" s="3"/>
      <c r="E33199" s="3"/>
      <c r="F33199" s="3"/>
      <c r="G33199" s="3"/>
      <c r="H33199" s="3"/>
      <c r="I33199" s="3"/>
      <c r="J33199" s="3"/>
      <c r="K33199" s="3"/>
      <c r="L33199" s="3"/>
      <c r="M33199" s="3"/>
      <c r="N33199" s="3"/>
    </row>
    <row r="33200">
      <c r="A33200" s="3"/>
      <c r="B33200" s="3"/>
      <c r="C33200" s="3"/>
      <c r="D33200" s="3"/>
      <c r="E33200" s="3"/>
      <c r="F33200" s="3"/>
      <c r="G33200" s="3"/>
      <c r="H33200" s="3"/>
      <c r="I33200" s="3"/>
      <c r="J33200" s="3"/>
      <c r="K33200" s="3"/>
      <c r="L33200" s="3"/>
      <c r="M33200" s="3"/>
      <c r="N33200" s="3"/>
    </row>
    <row r="33201">
      <c r="A33201" s="3"/>
      <c r="B33201" s="3"/>
      <c r="C33201" s="3"/>
      <c r="D33201" s="3"/>
      <c r="E33201" s="3"/>
      <c r="F33201" s="3"/>
      <c r="G33201" s="3"/>
      <c r="H33201" s="3"/>
      <c r="I33201" s="3"/>
      <c r="J33201" s="3"/>
      <c r="K33201" s="3"/>
      <c r="L33201" s="3"/>
      <c r="M33201" s="3"/>
      <c r="N33201" s="3"/>
    </row>
    <row r="33202">
      <c r="A33202" s="3"/>
      <c r="B33202" s="3"/>
      <c r="C33202" s="3"/>
      <c r="D33202" s="3"/>
      <c r="E33202" s="3"/>
      <c r="F33202" s="3"/>
      <c r="G33202" s="3"/>
      <c r="H33202" s="3"/>
      <c r="I33202" s="3"/>
      <c r="J33202" s="3"/>
      <c r="K33202" s="3"/>
      <c r="L33202" s="3"/>
      <c r="M33202" s="3"/>
      <c r="N33202" s="3"/>
    </row>
    <row r="33203">
      <c r="A33203" s="3"/>
      <c r="B33203" s="3"/>
      <c r="C33203" s="3"/>
      <c r="D33203" s="3"/>
      <c r="E33203" s="3"/>
      <c r="F33203" s="3"/>
      <c r="G33203" s="3"/>
      <c r="H33203" s="3"/>
      <c r="I33203" s="3"/>
      <c r="J33203" s="3"/>
      <c r="K33203" s="3"/>
      <c r="L33203" s="3"/>
      <c r="M33203" s="3"/>
      <c r="N33203" s="3"/>
    </row>
    <row r="33204">
      <c r="A33204" s="3"/>
      <c r="B33204" s="3"/>
      <c r="C33204" s="3"/>
      <c r="D33204" s="3"/>
      <c r="E33204" s="3"/>
      <c r="F33204" s="3"/>
      <c r="G33204" s="3"/>
      <c r="H33204" s="3"/>
      <c r="I33204" s="3"/>
      <c r="J33204" s="3"/>
      <c r="K33204" s="3"/>
      <c r="L33204" s="3"/>
      <c r="M33204" s="3"/>
      <c r="N33204" s="3"/>
    </row>
    <row r="33205">
      <c r="A33205" s="3"/>
      <c r="B33205" s="3"/>
      <c r="C33205" s="3"/>
      <c r="D33205" s="3"/>
      <c r="E33205" s="3"/>
      <c r="F33205" s="3"/>
      <c r="G33205" s="3"/>
      <c r="H33205" s="3"/>
      <c r="I33205" s="3"/>
      <c r="J33205" s="3"/>
      <c r="K33205" s="3"/>
      <c r="L33205" s="3"/>
      <c r="M33205" s="3"/>
      <c r="N33205" s="3"/>
    </row>
    <row r="33206">
      <c r="A33206" s="3"/>
      <c r="B33206" s="3"/>
      <c r="C33206" s="3"/>
      <c r="D33206" s="3"/>
      <c r="E33206" s="3"/>
      <c r="F33206" s="3"/>
      <c r="G33206" s="3"/>
      <c r="H33206" s="3"/>
      <c r="I33206" s="3"/>
      <c r="J33206" s="3"/>
      <c r="K33206" s="3"/>
      <c r="L33206" s="3"/>
      <c r="M33206" s="3"/>
      <c r="N33206" s="3"/>
    </row>
    <row r="33207">
      <c r="A33207" s="3"/>
      <c r="B33207" s="3"/>
      <c r="C33207" s="3"/>
      <c r="D33207" s="3"/>
      <c r="E33207" s="3"/>
      <c r="F33207" s="3"/>
      <c r="G33207" s="3"/>
      <c r="H33207" s="3"/>
      <c r="I33207" s="3"/>
      <c r="J33207" s="3"/>
      <c r="K33207" s="3"/>
      <c r="L33207" s="3"/>
      <c r="M33207" s="3"/>
      <c r="N33207" s="3"/>
    </row>
    <row r="33208">
      <c r="A33208" s="3"/>
      <c r="B33208" s="3"/>
      <c r="C33208" s="3"/>
      <c r="D33208" s="3"/>
      <c r="E33208" s="3"/>
      <c r="F33208" s="3"/>
      <c r="G33208" s="3"/>
      <c r="H33208" s="3"/>
      <c r="I33208" s="3"/>
      <c r="J33208" s="3"/>
      <c r="K33208" s="3"/>
      <c r="L33208" s="3"/>
      <c r="M33208" s="3"/>
      <c r="N33208" s="3"/>
    </row>
    <row r="33209">
      <c r="A33209" s="3"/>
      <c r="B33209" s="3"/>
      <c r="C33209" s="3"/>
      <c r="D33209" s="3"/>
      <c r="E33209" s="3"/>
      <c r="F33209" s="3"/>
      <c r="G33209" s="3"/>
      <c r="H33209" s="3"/>
      <c r="I33209" s="3"/>
      <c r="J33209" s="3"/>
      <c r="K33209" s="3"/>
      <c r="L33209" s="3"/>
      <c r="M33209" s="3"/>
      <c r="N33209" s="3"/>
    </row>
    <row r="33210">
      <c r="A33210" s="3"/>
      <c r="B33210" s="3"/>
      <c r="C33210" s="3"/>
      <c r="D33210" s="3"/>
      <c r="E33210" s="3"/>
      <c r="F33210" s="3"/>
      <c r="G33210" s="3"/>
      <c r="H33210" s="3"/>
      <c r="I33210" s="3"/>
      <c r="J33210" s="3"/>
      <c r="K33210" s="3"/>
      <c r="L33210" s="3"/>
      <c r="M33210" s="3"/>
      <c r="N33210" s="3"/>
    </row>
    <row r="33211">
      <c r="A33211" s="3"/>
      <c r="B33211" s="3"/>
      <c r="C33211" s="3"/>
      <c r="D33211" s="3"/>
      <c r="E33211" s="3"/>
      <c r="F33211" s="3"/>
      <c r="G33211" s="3"/>
      <c r="H33211" s="3"/>
      <c r="I33211" s="3"/>
      <c r="J33211" s="3"/>
      <c r="K33211" s="3"/>
      <c r="L33211" s="3"/>
      <c r="M33211" s="3"/>
      <c r="N33211" s="3"/>
    </row>
    <row r="33212">
      <c r="A33212" s="3"/>
      <c r="B33212" s="3"/>
      <c r="C33212" s="3"/>
      <c r="D33212" s="3"/>
      <c r="E33212" s="3"/>
      <c r="F33212" s="3"/>
      <c r="G33212" s="3"/>
      <c r="H33212" s="3"/>
      <c r="I33212" s="3"/>
      <c r="J33212" s="3"/>
      <c r="K33212" s="3"/>
      <c r="L33212" s="3"/>
      <c r="M33212" s="3"/>
      <c r="N33212" s="3"/>
    </row>
    <row r="33213">
      <c r="A33213" s="3"/>
      <c r="B33213" s="3"/>
      <c r="C33213" s="3"/>
      <c r="D33213" s="3"/>
      <c r="E33213" s="3"/>
      <c r="F33213" s="3"/>
      <c r="G33213" s="3"/>
      <c r="H33213" s="3"/>
      <c r="I33213" s="3"/>
      <c r="J33213" s="3"/>
      <c r="K33213" s="3"/>
      <c r="L33213" s="3"/>
      <c r="M33213" s="3"/>
      <c r="N33213" s="3"/>
    </row>
    <row r="33214">
      <c r="A33214" s="3"/>
      <c r="B33214" s="3"/>
      <c r="C33214" s="3"/>
      <c r="D33214" s="3"/>
      <c r="E33214" s="3"/>
      <c r="F33214" s="3"/>
      <c r="G33214" s="3"/>
      <c r="H33214" s="3"/>
      <c r="I33214" s="3"/>
      <c r="J33214" s="3"/>
      <c r="K33214" s="3"/>
      <c r="L33214" s="3"/>
      <c r="M33214" s="3"/>
      <c r="N33214" s="3"/>
    </row>
    <row r="33215">
      <c r="A33215" s="3"/>
      <c r="B33215" s="3"/>
      <c r="C33215" s="3"/>
      <c r="D33215" s="3"/>
      <c r="E33215" s="3"/>
      <c r="F33215" s="3"/>
      <c r="G33215" s="3"/>
      <c r="H33215" s="3"/>
      <c r="I33215" s="3"/>
      <c r="J33215" s="3"/>
      <c r="K33215" s="3"/>
      <c r="L33215" s="3"/>
      <c r="M33215" s="3"/>
      <c r="N33215" s="3"/>
    </row>
    <row r="33216">
      <c r="A33216" s="3"/>
      <c r="B33216" s="3"/>
      <c r="C33216" s="3"/>
      <c r="D33216" s="3"/>
      <c r="E33216" s="3"/>
      <c r="F33216" s="3"/>
      <c r="G33216" s="3"/>
      <c r="H33216" s="3"/>
      <c r="I33216" s="3"/>
      <c r="J33216" s="3"/>
      <c r="K33216" s="3"/>
      <c r="L33216" s="3"/>
      <c r="M33216" s="3"/>
      <c r="N33216" s="3"/>
    </row>
    <row r="33217">
      <c r="A33217" s="3"/>
      <c r="B33217" s="3"/>
      <c r="C33217" s="3"/>
      <c r="D33217" s="3"/>
      <c r="E33217" s="3"/>
      <c r="F33217" s="3"/>
      <c r="G33217" s="3"/>
      <c r="H33217" s="3"/>
      <c r="I33217" s="3"/>
      <c r="J33217" s="3"/>
      <c r="K33217" s="3"/>
      <c r="L33217" s="3"/>
      <c r="M33217" s="3"/>
      <c r="N33217" s="3"/>
    </row>
    <row r="33218">
      <c r="A33218" s="3"/>
      <c r="B33218" s="3"/>
      <c r="C33218" s="3"/>
      <c r="D33218" s="3"/>
      <c r="E33218" s="3"/>
      <c r="F33218" s="3"/>
      <c r="G33218" s="3"/>
      <c r="H33218" s="3"/>
      <c r="I33218" s="3"/>
      <c r="J33218" s="3"/>
      <c r="K33218" s="3"/>
      <c r="L33218" s="3"/>
      <c r="M33218" s="3"/>
      <c r="N33218" s="3"/>
    </row>
    <row r="33219">
      <c r="A33219" s="3"/>
      <c r="B33219" s="3"/>
      <c r="C33219" s="3"/>
      <c r="D33219" s="3"/>
      <c r="E33219" s="3"/>
      <c r="F33219" s="3"/>
      <c r="G33219" s="3"/>
      <c r="H33219" s="3"/>
      <c r="I33219" s="3"/>
      <c r="J33219" s="3"/>
      <c r="K33219" s="3"/>
      <c r="L33219" s="3"/>
      <c r="M33219" s="3"/>
      <c r="N33219" s="3"/>
    </row>
    <row r="33220">
      <c r="A33220" s="3"/>
      <c r="B33220" s="3"/>
      <c r="C33220" s="3"/>
      <c r="D33220" s="3"/>
      <c r="E33220" s="3"/>
      <c r="F33220" s="3"/>
      <c r="G33220" s="3"/>
      <c r="H33220" s="3"/>
      <c r="I33220" s="3"/>
      <c r="J33220" s="3"/>
      <c r="K33220" s="3"/>
      <c r="L33220" s="3"/>
      <c r="M33220" s="3"/>
      <c r="N33220" s="3"/>
    </row>
    <row r="33221">
      <c r="A33221" s="3"/>
      <c r="B33221" s="3"/>
      <c r="C33221" s="3"/>
      <c r="D33221" s="3"/>
      <c r="E33221" s="3"/>
      <c r="F33221" s="3"/>
      <c r="G33221" s="3"/>
      <c r="H33221" s="3"/>
      <c r="I33221" s="3"/>
      <c r="J33221" s="3"/>
      <c r="K33221" s="3"/>
      <c r="L33221" s="3"/>
      <c r="M33221" s="3"/>
      <c r="N33221" s="3"/>
    </row>
    <row r="33222">
      <c r="A33222" s="3"/>
      <c r="B33222" s="3"/>
      <c r="C33222" s="3"/>
      <c r="D33222" s="3"/>
      <c r="E33222" s="3"/>
      <c r="F33222" s="3"/>
      <c r="G33222" s="3"/>
      <c r="H33222" s="3"/>
      <c r="I33222" s="3"/>
      <c r="J33222" s="3"/>
      <c r="K33222" s="3"/>
      <c r="L33222" s="3"/>
      <c r="M33222" s="3"/>
      <c r="N33222" s="3"/>
    </row>
    <row r="33223">
      <c r="A33223" s="3"/>
      <c r="B33223" s="3"/>
      <c r="C33223" s="3"/>
      <c r="D33223" s="3"/>
      <c r="E33223" s="3"/>
      <c r="F33223" s="3"/>
      <c r="G33223" s="3"/>
      <c r="H33223" s="3"/>
      <c r="I33223" s="3"/>
      <c r="J33223" s="3"/>
      <c r="K33223" s="3"/>
      <c r="L33223" s="3"/>
      <c r="M33223" s="3"/>
      <c r="N33223" s="3"/>
    </row>
    <row r="33224">
      <c r="A33224" s="3"/>
      <c r="B33224" s="3"/>
      <c r="C33224" s="3"/>
      <c r="D33224" s="3"/>
      <c r="E33224" s="3"/>
      <c r="F33224" s="3"/>
      <c r="G33224" s="3"/>
      <c r="H33224" s="3"/>
      <c r="I33224" s="3"/>
      <c r="J33224" s="3"/>
      <c r="K33224" s="3"/>
      <c r="L33224" s="3"/>
      <c r="M33224" s="3"/>
      <c r="N33224" s="3"/>
    </row>
    <row r="33225">
      <c r="A33225" s="3"/>
      <c r="B33225" s="3"/>
      <c r="C33225" s="3"/>
      <c r="D33225" s="3"/>
      <c r="E33225" s="3"/>
      <c r="F33225" s="3"/>
      <c r="G33225" s="3"/>
      <c r="H33225" s="3"/>
      <c r="I33225" s="3"/>
      <c r="J33225" s="3"/>
      <c r="K33225" s="3"/>
      <c r="L33225" s="3"/>
      <c r="M33225" s="3"/>
      <c r="N33225" s="3"/>
    </row>
    <row r="33226">
      <c r="A33226" s="3"/>
      <c r="B33226" s="3"/>
      <c r="C33226" s="3"/>
      <c r="D33226" s="3"/>
      <c r="E33226" s="3"/>
      <c r="F33226" s="3"/>
      <c r="G33226" s="3"/>
      <c r="H33226" s="3"/>
      <c r="I33226" s="3"/>
      <c r="J33226" s="3"/>
      <c r="K33226" s="3"/>
      <c r="L33226" s="3"/>
      <c r="M33226" s="3"/>
      <c r="N33226" s="3"/>
    </row>
    <row r="33227">
      <c r="A33227" s="3"/>
      <c r="B33227" s="3"/>
      <c r="C33227" s="3"/>
      <c r="D33227" s="3"/>
      <c r="E33227" s="3"/>
      <c r="F33227" s="3"/>
      <c r="G33227" s="3"/>
      <c r="H33227" s="3"/>
      <c r="I33227" s="3"/>
      <c r="J33227" s="3"/>
      <c r="K33227" s="3"/>
      <c r="L33227" s="3"/>
      <c r="M33227" s="3"/>
      <c r="N33227" s="3"/>
    </row>
    <row r="33228">
      <c r="A33228" s="3"/>
      <c r="B33228" s="3"/>
      <c r="C33228" s="3"/>
      <c r="D33228" s="3"/>
      <c r="E33228" s="3"/>
      <c r="F33228" s="3"/>
      <c r="G33228" s="3"/>
      <c r="H33228" s="3"/>
      <c r="I33228" s="3"/>
      <c r="J33228" s="3"/>
      <c r="K33228" s="3"/>
      <c r="L33228" s="3"/>
      <c r="M33228" s="3"/>
      <c r="N33228" s="3"/>
    </row>
    <row r="33229">
      <c r="A33229" s="3"/>
      <c r="B33229" s="3"/>
      <c r="C33229" s="3"/>
      <c r="D33229" s="3"/>
      <c r="E33229" s="3"/>
      <c r="F33229" s="3"/>
      <c r="G33229" s="3"/>
      <c r="H33229" s="3"/>
      <c r="I33229" s="3"/>
      <c r="J33229" s="3"/>
      <c r="K33229" s="3"/>
      <c r="L33229" s="3"/>
      <c r="M33229" s="3"/>
      <c r="N33229" s="3"/>
    </row>
    <row r="33230">
      <c r="A33230" s="3"/>
      <c r="B33230" s="3"/>
      <c r="C33230" s="3"/>
      <c r="D33230" s="3"/>
      <c r="E33230" s="3"/>
      <c r="F33230" s="3"/>
      <c r="G33230" s="3"/>
      <c r="H33230" s="3"/>
      <c r="I33230" s="3"/>
      <c r="J33230" s="3"/>
      <c r="K33230" s="3"/>
      <c r="L33230" s="3"/>
      <c r="M33230" s="3"/>
      <c r="N33230" s="3"/>
    </row>
    <row r="33231">
      <c r="A33231" s="3"/>
      <c r="B33231" s="3"/>
      <c r="C33231" s="3"/>
      <c r="D33231" s="3"/>
      <c r="E33231" s="3"/>
      <c r="F33231" s="3"/>
      <c r="G33231" s="3"/>
      <c r="H33231" s="3"/>
      <c r="I33231" s="3"/>
      <c r="J33231" s="3"/>
      <c r="K33231" s="3"/>
      <c r="L33231" s="3"/>
      <c r="M33231" s="3"/>
      <c r="N33231" s="3"/>
    </row>
    <row r="33232">
      <c r="A33232" s="3"/>
      <c r="B33232" s="3"/>
      <c r="C33232" s="3"/>
      <c r="D33232" s="3"/>
      <c r="E33232" s="3"/>
      <c r="F33232" s="3"/>
      <c r="G33232" s="3"/>
      <c r="H33232" s="3"/>
      <c r="I33232" s="3"/>
      <c r="J33232" s="3"/>
      <c r="K33232" s="3"/>
      <c r="L33232" s="3"/>
      <c r="M33232" s="3"/>
      <c r="N33232" s="3"/>
    </row>
    <row r="33233">
      <c r="A33233" s="3"/>
      <c r="B33233" s="3"/>
      <c r="C33233" s="3"/>
      <c r="D33233" s="3"/>
      <c r="E33233" s="3"/>
      <c r="F33233" s="3"/>
      <c r="G33233" s="3"/>
      <c r="H33233" s="3"/>
      <c r="I33233" s="3"/>
      <c r="J33233" s="3"/>
      <c r="K33233" s="3"/>
      <c r="L33233" s="3"/>
      <c r="M33233" s="3"/>
      <c r="N33233" s="3"/>
    </row>
    <row r="33234">
      <c r="A33234" s="3"/>
      <c r="B33234" s="3"/>
      <c r="C33234" s="3"/>
      <c r="D33234" s="3"/>
      <c r="E33234" s="3"/>
      <c r="F33234" s="3"/>
      <c r="G33234" s="3"/>
      <c r="H33234" s="3"/>
      <c r="I33234" s="3"/>
      <c r="J33234" s="3"/>
      <c r="K33234" s="3"/>
      <c r="L33234" s="3"/>
      <c r="M33234" s="3"/>
      <c r="N33234" s="3"/>
    </row>
    <row r="33235">
      <c r="A33235" s="3"/>
      <c r="B33235" s="3"/>
      <c r="C33235" s="3"/>
      <c r="D33235" s="3"/>
      <c r="E33235" s="3"/>
      <c r="F33235" s="3"/>
      <c r="G33235" s="3"/>
      <c r="H33235" s="3"/>
      <c r="I33235" s="3"/>
      <c r="J33235" s="3"/>
      <c r="K33235" s="3"/>
      <c r="L33235" s="3"/>
      <c r="M33235" s="3"/>
      <c r="N33235" s="3"/>
    </row>
    <row r="33236">
      <c r="A33236" s="3"/>
      <c r="B33236" s="3"/>
      <c r="C33236" s="3"/>
      <c r="D33236" s="3"/>
      <c r="E33236" s="3"/>
      <c r="F33236" s="3"/>
      <c r="G33236" s="3"/>
      <c r="H33236" s="3"/>
      <c r="I33236" s="3"/>
      <c r="J33236" s="3"/>
      <c r="K33236" s="3"/>
      <c r="L33236" s="3"/>
      <c r="M33236" s="3"/>
      <c r="N33236" s="3"/>
    </row>
    <row r="33237">
      <c r="A33237" s="3"/>
      <c r="B33237" s="3"/>
      <c r="C33237" s="3"/>
      <c r="D33237" s="3"/>
      <c r="E33237" s="3"/>
      <c r="F33237" s="3"/>
      <c r="G33237" s="3"/>
      <c r="H33237" s="3"/>
      <c r="I33237" s="3"/>
      <c r="J33237" s="3"/>
      <c r="K33237" s="3"/>
      <c r="L33237" s="3"/>
      <c r="M33237" s="3"/>
      <c r="N33237" s="3"/>
    </row>
    <row r="33238">
      <c r="A33238" s="3"/>
      <c r="B33238" s="3"/>
      <c r="C33238" s="3"/>
      <c r="D33238" s="3"/>
      <c r="E33238" s="3"/>
      <c r="F33238" s="3"/>
      <c r="G33238" s="3"/>
      <c r="H33238" s="3"/>
      <c r="I33238" s="3"/>
      <c r="J33238" s="3"/>
      <c r="K33238" s="3"/>
      <c r="L33238" s="3"/>
      <c r="M33238" s="3"/>
      <c r="N33238" s="3"/>
    </row>
    <row r="33239">
      <c r="A33239" s="3"/>
      <c r="B33239" s="3"/>
      <c r="C33239" s="3"/>
      <c r="D33239" s="3"/>
      <c r="E33239" s="3"/>
      <c r="F33239" s="3"/>
      <c r="G33239" s="3"/>
      <c r="H33239" s="3"/>
      <c r="I33239" s="3"/>
      <c r="J33239" s="3"/>
      <c r="K33239" s="3"/>
      <c r="L33239" s="3"/>
      <c r="M33239" s="3"/>
      <c r="N33239" s="3"/>
    </row>
    <row r="33240">
      <c r="A33240" s="3"/>
      <c r="B33240" s="3"/>
      <c r="C33240" s="3"/>
      <c r="D33240" s="3"/>
      <c r="E33240" s="3"/>
      <c r="F33240" s="3"/>
      <c r="G33240" s="3"/>
      <c r="H33240" s="3"/>
      <c r="I33240" s="3"/>
      <c r="J33240" s="3"/>
      <c r="K33240" s="3"/>
      <c r="L33240" s="3"/>
      <c r="M33240" s="3"/>
      <c r="N33240" s="3"/>
    </row>
    <row r="33241">
      <c r="A33241" s="3"/>
      <c r="B33241" s="3"/>
      <c r="C33241" s="3"/>
      <c r="D33241" s="3"/>
      <c r="E33241" s="3"/>
      <c r="F33241" s="3"/>
      <c r="G33241" s="3"/>
      <c r="H33241" s="3"/>
      <c r="I33241" s="3"/>
      <c r="J33241" s="3"/>
      <c r="K33241" s="3"/>
      <c r="L33241" s="3"/>
      <c r="M33241" s="3"/>
      <c r="N33241" s="3"/>
    </row>
    <row r="33242">
      <c r="A33242" s="3"/>
      <c r="B33242" s="3"/>
      <c r="C33242" s="3"/>
      <c r="D33242" s="3"/>
      <c r="E33242" s="3"/>
      <c r="F33242" s="3"/>
      <c r="G33242" s="3"/>
      <c r="H33242" s="3"/>
      <c r="I33242" s="3"/>
      <c r="J33242" s="3"/>
      <c r="K33242" s="3"/>
      <c r="L33242" s="3"/>
      <c r="M33242" s="3"/>
      <c r="N33242" s="3"/>
    </row>
    <row r="33243">
      <c r="A33243" s="3"/>
      <c r="B33243" s="3"/>
      <c r="C33243" s="3"/>
      <c r="D33243" s="3"/>
      <c r="E33243" s="3"/>
      <c r="F33243" s="3"/>
      <c r="G33243" s="3"/>
      <c r="H33243" s="3"/>
      <c r="I33243" s="3"/>
      <c r="J33243" s="3"/>
      <c r="K33243" s="3"/>
      <c r="L33243" s="3"/>
      <c r="M33243" s="3"/>
      <c r="N33243" s="3"/>
    </row>
    <row r="33244">
      <c r="A33244" s="3"/>
      <c r="B33244" s="3"/>
      <c r="C33244" s="3"/>
      <c r="D33244" s="3"/>
      <c r="E33244" s="3"/>
      <c r="F33244" s="3"/>
      <c r="G33244" s="3"/>
      <c r="H33244" s="3"/>
      <c r="I33244" s="3"/>
      <c r="J33244" s="3"/>
      <c r="K33244" s="3"/>
      <c r="L33244" s="3"/>
      <c r="M33244" s="3"/>
      <c r="N33244" s="3"/>
    </row>
    <row r="33245">
      <c r="A33245" s="3"/>
      <c r="B33245" s="3"/>
      <c r="C33245" s="3"/>
      <c r="D33245" s="3"/>
      <c r="E33245" s="3"/>
      <c r="F33245" s="3"/>
      <c r="G33245" s="3"/>
      <c r="H33245" s="3"/>
      <c r="I33245" s="3"/>
      <c r="J33245" s="3"/>
      <c r="K33245" s="3"/>
      <c r="L33245" s="3"/>
      <c r="M33245" s="3"/>
      <c r="N33245" s="3"/>
    </row>
    <row r="33246">
      <c r="A33246" s="3"/>
      <c r="B33246" s="3"/>
      <c r="C33246" s="3"/>
      <c r="D33246" s="3"/>
      <c r="E33246" s="3"/>
      <c r="F33246" s="3"/>
      <c r="G33246" s="3"/>
      <c r="H33246" s="3"/>
      <c r="I33246" s="3"/>
      <c r="J33246" s="3"/>
      <c r="K33246" s="3"/>
      <c r="L33246" s="3"/>
      <c r="M33246" s="3"/>
      <c r="N33246" s="3"/>
    </row>
    <row r="33247">
      <c r="A33247" s="3"/>
      <c r="B33247" s="3"/>
      <c r="C33247" s="3"/>
      <c r="D33247" s="3"/>
      <c r="E33247" s="3"/>
      <c r="F33247" s="3"/>
      <c r="G33247" s="3"/>
      <c r="H33247" s="3"/>
      <c r="I33247" s="3"/>
      <c r="J33247" s="3"/>
      <c r="K33247" s="3"/>
      <c r="L33247" s="3"/>
      <c r="M33247" s="3"/>
      <c r="N33247" s="3"/>
    </row>
    <row r="33248">
      <c r="A33248" s="3"/>
      <c r="B33248" s="3"/>
      <c r="C33248" s="3"/>
      <c r="D33248" s="3"/>
      <c r="E33248" s="3"/>
      <c r="F33248" s="3"/>
      <c r="G33248" s="3"/>
      <c r="H33248" s="3"/>
      <c r="I33248" s="3"/>
      <c r="J33248" s="3"/>
      <c r="K33248" s="3"/>
      <c r="L33248" s="3"/>
      <c r="M33248" s="3"/>
      <c r="N33248" s="3"/>
    </row>
    <row r="33249">
      <c r="A33249" s="3"/>
      <c r="B33249" s="3"/>
      <c r="C33249" s="3"/>
      <c r="D33249" s="3"/>
      <c r="E33249" s="3"/>
      <c r="F33249" s="3"/>
      <c r="G33249" s="3"/>
      <c r="H33249" s="3"/>
      <c r="I33249" s="3"/>
      <c r="J33249" s="3"/>
      <c r="K33249" s="3"/>
      <c r="L33249" s="3"/>
      <c r="M33249" s="3"/>
      <c r="N33249" s="3"/>
    </row>
    <row r="33250">
      <c r="A33250" s="3"/>
      <c r="B33250" s="3"/>
      <c r="C33250" s="3"/>
      <c r="D33250" s="3"/>
      <c r="E33250" s="3"/>
      <c r="F33250" s="3"/>
      <c r="G33250" s="3"/>
      <c r="H33250" s="3"/>
      <c r="I33250" s="3"/>
      <c r="J33250" s="3"/>
      <c r="K33250" s="3"/>
      <c r="L33250" s="3"/>
      <c r="M33250" s="3"/>
      <c r="N33250" s="3"/>
    </row>
    <row r="33251">
      <c r="A33251" s="3"/>
      <c r="B33251" s="3"/>
      <c r="C33251" s="3"/>
      <c r="D33251" s="3"/>
      <c r="E33251" s="3"/>
      <c r="F33251" s="3"/>
      <c r="G33251" s="3"/>
      <c r="H33251" s="3"/>
      <c r="I33251" s="3"/>
      <c r="J33251" s="3"/>
      <c r="K33251" s="3"/>
      <c r="L33251" s="3"/>
      <c r="M33251" s="3"/>
      <c r="N33251" s="3"/>
    </row>
    <row r="33252">
      <c r="A33252" s="3"/>
      <c r="B33252" s="3"/>
      <c r="C33252" s="3"/>
      <c r="D33252" s="3"/>
      <c r="E33252" s="3"/>
      <c r="F33252" s="3"/>
      <c r="G33252" s="3"/>
      <c r="H33252" s="3"/>
      <c r="I33252" s="3"/>
      <c r="J33252" s="3"/>
      <c r="K33252" s="3"/>
      <c r="L33252" s="3"/>
      <c r="M33252" s="3"/>
      <c r="N33252" s="3"/>
    </row>
    <row r="33253">
      <c r="A33253" s="3"/>
      <c r="B33253" s="3"/>
      <c r="C33253" s="3"/>
      <c r="D33253" s="3"/>
      <c r="E33253" s="3"/>
      <c r="F33253" s="3"/>
      <c r="G33253" s="3"/>
      <c r="H33253" s="3"/>
      <c r="I33253" s="3"/>
      <c r="J33253" s="3"/>
      <c r="K33253" s="3"/>
      <c r="L33253" s="3"/>
      <c r="M33253" s="3"/>
      <c r="N33253" s="3"/>
    </row>
    <row r="33254">
      <c r="A33254" s="3"/>
      <c r="B33254" s="3"/>
      <c r="C33254" s="3"/>
      <c r="D33254" s="3"/>
      <c r="E33254" s="3"/>
      <c r="F33254" s="3"/>
      <c r="G33254" s="3"/>
      <c r="H33254" s="3"/>
      <c r="I33254" s="3"/>
      <c r="J33254" s="3"/>
      <c r="K33254" s="3"/>
      <c r="L33254" s="3"/>
      <c r="M33254" s="3"/>
      <c r="N33254" s="3"/>
    </row>
    <row r="33255">
      <c r="A33255" s="3"/>
      <c r="B33255" s="3"/>
      <c r="C33255" s="3"/>
      <c r="D33255" s="3"/>
      <c r="E33255" s="3"/>
      <c r="F33255" s="3"/>
      <c r="G33255" s="3"/>
      <c r="H33255" s="3"/>
      <c r="I33255" s="3"/>
      <c r="J33255" s="3"/>
      <c r="K33255" s="3"/>
      <c r="L33255" s="3"/>
      <c r="M33255" s="3"/>
      <c r="N33255" s="3"/>
    </row>
    <row r="33256">
      <c r="A33256" s="3"/>
      <c r="B33256" s="3"/>
      <c r="C33256" s="3"/>
      <c r="D33256" s="3"/>
      <c r="E33256" s="3"/>
      <c r="F33256" s="3"/>
      <c r="G33256" s="3"/>
      <c r="H33256" s="3"/>
      <c r="I33256" s="3"/>
      <c r="J33256" s="3"/>
      <c r="K33256" s="3"/>
      <c r="L33256" s="3"/>
      <c r="M33256" s="3"/>
      <c r="N33256" s="3"/>
    </row>
    <row r="33257">
      <c r="A33257" s="3"/>
      <c r="B33257" s="3"/>
      <c r="C33257" s="3"/>
      <c r="D33257" s="3"/>
      <c r="E33257" s="3"/>
      <c r="F33257" s="3"/>
      <c r="G33257" s="3"/>
      <c r="H33257" s="3"/>
      <c r="I33257" s="3"/>
      <c r="J33257" s="3"/>
      <c r="K33257" s="3"/>
      <c r="L33257" s="3"/>
      <c r="M33257" s="3"/>
      <c r="N33257" s="3"/>
    </row>
    <row r="33258">
      <c r="A33258" s="3"/>
      <c r="B33258" s="3"/>
      <c r="C33258" s="3"/>
      <c r="D33258" s="3"/>
      <c r="E33258" s="3"/>
      <c r="F33258" s="3"/>
      <c r="G33258" s="3"/>
      <c r="H33258" s="3"/>
      <c r="I33258" s="3"/>
      <c r="J33258" s="3"/>
      <c r="K33258" s="3"/>
      <c r="L33258" s="3"/>
      <c r="M33258" s="3"/>
      <c r="N33258" s="3"/>
    </row>
    <row r="33259">
      <c r="A33259" s="3"/>
      <c r="B33259" s="3"/>
      <c r="C33259" s="3"/>
      <c r="D33259" s="3"/>
      <c r="E33259" s="3"/>
      <c r="F33259" s="3"/>
      <c r="G33259" s="3"/>
      <c r="H33259" s="3"/>
      <c r="I33259" s="3"/>
      <c r="J33259" s="3"/>
      <c r="K33259" s="3"/>
      <c r="L33259" s="3"/>
      <c r="M33259" s="3"/>
      <c r="N33259" s="3"/>
    </row>
    <row r="33260">
      <c r="A33260" s="3"/>
      <c r="B33260" s="3"/>
      <c r="C33260" s="3"/>
      <c r="D33260" s="3"/>
      <c r="E33260" s="3"/>
      <c r="F33260" s="3"/>
      <c r="G33260" s="3"/>
      <c r="H33260" s="3"/>
      <c r="I33260" s="3"/>
      <c r="J33260" s="3"/>
      <c r="K33260" s="3"/>
      <c r="L33260" s="3"/>
      <c r="M33260" s="3"/>
      <c r="N33260" s="3"/>
    </row>
    <row r="33261">
      <c r="A33261" s="3"/>
      <c r="B33261" s="3"/>
      <c r="C33261" s="3"/>
      <c r="D33261" s="3"/>
      <c r="E33261" s="3"/>
      <c r="F33261" s="3"/>
      <c r="G33261" s="3"/>
      <c r="H33261" s="3"/>
      <c r="I33261" s="3"/>
      <c r="J33261" s="3"/>
      <c r="K33261" s="3"/>
      <c r="L33261" s="3"/>
      <c r="M33261" s="3"/>
      <c r="N33261" s="3"/>
    </row>
    <row r="33262">
      <c r="A33262" s="3"/>
      <c r="B33262" s="3"/>
      <c r="C33262" s="3"/>
      <c r="D33262" s="3"/>
      <c r="E33262" s="3"/>
      <c r="F33262" s="3"/>
      <c r="G33262" s="3"/>
      <c r="H33262" s="3"/>
      <c r="I33262" s="3"/>
      <c r="J33262" s="3"/>
      <c r="K33262" s="3"/>
      <c r="L33262" s="3"/>
      <c r="M33262" s="3"/>
      <c r="N33262" s="3"/>
    </row>
    <row r="33263">
      <c r="A33263" s="3"/>
      <c r="B33263" s="3"/>
      <c r="C33263" s="3"/>
      <c r="D33263" s="3"/>
      <c r="E33263" s="3"/>
      <c r="F33263" s="3"/>
      <c r="G33263" s="3"/>
      <c r="H33263" s="3"/>
      <c r="I33263" s="3"/>
      <c r="J33263" s="3"/>
      <c r="K33263" s="3"/>
      <c r="L33263" s="3"/>
      <c r="M33263" s="3"/>
      <c r="N33263" s="3"/>
    </row>
    <row r="33264">
      <c r="A33264" s="3"/>
      <c r="B33264" s="3"/>
      <c r="C33264" s="3"/>
      <c r="D33264" s="3"/>
      <c r="E33264" s="3"/>
      <c r="F33264" s="3"/>
      <c r="G33264" s="3"/>
      <c r="H33264" s="3"/>
      <c r="I33264" s="3"/>
      <c r="J33264" s="3"/>
      <c r="K33264" s="3"/>
      <c r="L33264" s="3"/>
      <c r="M33264" s="3"/>
      <c r="N33264" s="3"/>
    </row>
    <row r="33265">
      <c r="A33265" s="3"/>
      <c r="B33265" s="3"/>
      <c r="C33265" s="3"/>
      <c r="D33265" s="3"/>
      <c r="E33265" s="3"/>
      <c r="F33265" s="3"/>
      <c r="G33265" s="3"/>
      <c r="H33265" s="3"/>
      <c r="I33265" s="3"/>
      <c r="J33265" s="3"/>
      <c r="K33265" s="3"/>
      <c r="L33265" s="3"/>
      <c r="M33265" s="3"/>
      <c r="N33265" s="3"/>
    </row>
    <row r="33266">
      <c r="A33266" s="3"/>
      <c r="B33266" s="3"/>
      <c r="C33266" s="3"/>
      <c r="D33266" s="3"/>
      <c r="E33266" s="3"/>
      <c r="F33266" s="3"/>
      <c r="G33266" s="3"/>
      <c r="H33266" s="3"/>
      <c r="I33266" s="3"/>
      <c r="J33266" s="3"/>
      <c r="K33266" s="3"/>
      <c r="L33266" s="3"/>
      <c r="M33266" s="3"/>
      <c r="N33266" s="3"/>
    </row>
    <row r="33267">
      <c r="A33267" s="3"/>
      <c r="B33267" s="3"/>
      <c r="C33267" s="3"/>
      <c r="D33267" s="3"/>
      <c r="E33267" s="3"/>
      <c r="F33267" s="3"/>
      <c r="G33267" s="3"/>
      <c r="H33267" s="3"/>
      <c r="I33267" s="3"/>
      <c r="J33267" s="3"/>
      <c r="K33267" s="3"/>
      <c r="L33267" s="3"/>
      <c r="M33267" s="3"/>
      <c r="N33267" s="3"/>
    </row>
    <row r="33268">
      <c r="A33268" s="3"/>
      <c r="B33268" s="3"/>
      <c r="C33268" s="3"/>
      <c r="D33268" s="3"/>
      <c r="E33268" s="3"/>
      <c r="F33268" s="3"/>
      <c r="G33268" s="3"/>
      <c r="H33268" s="3"/>
      <c r="I33268" s="3"/>
      <c r="J33268" s="3"/>
      <c r="K33268" s="3"/>
      <c r="L33268" s="3"/>
      <c r="M33268" s="3"/>
      <c r="N33268" s="3"/>
    </row>
    <row r="33269">
      <c r="A33269" s="3"/>
      <c r="B33269" s="3"/>
      <c r="C33269" s="3"/>
      <c r="D33269" s="3"/>
      <c r="E33269" s="3"/>
      <c r="F33269" s="3"/>
      <c r="G33269" s="3"/>
      <c r="H33269" s="3"/>
      <c r="I33269" s="3"/>
      <c r="J33269" s="3"/>
      <c r="K33269" s="3"/>
      <c r="L33269" s="3"/>
      <c r="M33269" s="3"/>
      <c r="N33269" s="3"/>
    </row>
    <row r="33270">
      <c r="A33270" s="3"/>
      <c r="B33270" s="3"/>
      <c r="C33270" s="3"/>
      <c r="D33270" s="3"/>
      <c r="E33270" s="3"/>
      <c r="F33270" s="3"/>
      <c r="G33270" s="3"/>
      <c r="H33270" s="3"/>
      <c r="I33270" s="3"/>
      <c r="J33270" s="3"/>
      <c r="K33270" s="3"/>
      <c r="L33270" s="3"/>
      <c r="M33270" s="3"/>
      <c r="N33270" s="3"/>
    </row>
    <row r="33271">
      <c r="A33271" s="3"/>
      <c r="B33271" s="3"/>
      <c r="C33271" s="3"/>
      <c r="D33271" s="3"/>
      <c r="E33271" s="3"/>
      <c r="F33271" s="3"/>
      <c r="G33271" s="3"/>
      <c r="H33271" s="3"/>
      <c r="I33271" s="3"/>
      <c r="J33271" s="3"/>
      <c r="K33271" s="3"/>
      <c r="L33271" s="3"/>
      <c r="M33271" s="3"/>
      <c r="N33271" s="3"/>
    </row>
    <row r="33272">
      <c r="A33272" s="3"/>
      <c r="B33272" s="3"/>
      <c r="C33272" s="3"/>
      <c r="D33272" s="3"/>
      <c r="E33272" s="3"/>
      <c r="F33272" s="3"/>
      <c r="G33272" s="3"/>
      <c r="H33272" s="3"/>
      <c r="I33272" s="3"/>
      <c r="J33272" s="3"/>
      <c r="K33272" s="3"/>
      <c r="L33272" s="3"/>
      <c r="M33272" s="3"/>
      <c r="N33272" s="3"/>
    </row>
    <row r="33273">
      <c r="A33273" s="3"/>
      <c r="B33273" s="3"/>
      <c r="C33273" s="3"/>
      <c r="D33273" s="3"/>
      <c r="E33273" s="3"/>
      <c r="F33273" s="3"/>
      <c r="G33273" s="3"/>
      <c r="H33273" s="3"/>
      <c r="I33273" s="3"/>
      <c r="J33273" s="3"/>
      <c r="K33273" s="3"/>
      <c r="L33273" s="3"/>
      <c r="M33273" s="3"/>
      <c r="N33273" s="3"/>
    </row>
    <row r="33274">
      <c r="A33274" s="3"/>
      <c r="B33274" s="3"/>
      <c r="C33274" s="3"/>
      <c r="D33274" s="3"/>
      <c r="E33274" s="3"/>
      <c r="F33274" s="3"/>
      <c r="G33274" s="3"/>
      <c r="H33274" s="3"/>
      <c r="I33274" s="3"/>
      <c r="J33274" s="3"/>
      <c r="K33274" s="3"/>
      <c r="L33274" s="3"/>
      <c r="M33274" s="3"/>
      <c r="N33274" s="3"/>
    </row>
    <row r="33275">
      <c r="A33275" s="3"/>
      <c r="B33275" s="3"/>
      <c r="C33275" s="3"/>
      <c r="D33275" s="3"/>
      <c r="E33275" s="3"/>
      <c r="F33275" s="3"/>
      <c r="G33275" s="3"/>
      <c r="H33275" s="3"/>
      <c r="I33275" s="3"/>
      <c r="J33275" s="3"/>
      <c r="K33275" s="3"/>
      <c r="L33275" s="3"/>
      <c r="M33275" s="3"/>
      <c r="N33275" s="3"/>
    </row>
    <row r="33276">
      <c r="A33276" s="3"/>
      <c r="B33276" s="3"/>
      <c r="C33276" s="3"/>
      <c r="D33276" s="3"/>
      <c r="E33276" s="3"/>
      <c r="F33276" s="3"/>
      <c r="G33276" s="3"/>
      <c r="H33276" s="3"/>
      <c r="I33276" s="3"/>
      <c r="J33276" s="3"/>
      <c r="K33276" s="3"/>
      <c r="L33276" s="3"/>
      <c r="M33276" s="3"/>
      <c r="N33276" s="3"/>
    </row>
    <row r="33277">
      <c r="A33277" s="3"/>
      <c r="B33277" s="3"/>
      <c r="C33277" s="3"/>
      <c r="D33277" s="3"/>
      <c r="E33277" s="3"/>
      <c r="F33277" s="3"/>
      <c r="G33277" s="3"/>
      <c r="H33277" s="3"/>
      <c r="I33277" s="3"/>
      <c r="J33277" s="3"/>
      <c r="K33277" s="3"/>
      <c r="L33277" s="3"/>
      <c r="M33277" s="3"/>
      <c r="N33277" s="3"/>
    </row>
    <row r="33278">
      <c r="A33278" s="3"/>
      <c r="B33278" s="3"/>
      <c r="C33278" s="3"/>
      <c r="D33278" s="3"/>
      <c r="E33278" s="3"/>
      <c r="F33278" s="3"/>
      <c r="G33278" s="3"/>
      <c r="H33278" s="3"/>
      <c r="I33278" s="3"/>
      <c r="J33278" s="3"/>
      <c r="K33278" s="3"/>
      <c r="L33278" s="3"/>
      <c r="M33278" s="3"/>
      <c r="N33278" s="3"/>
    </row>
    <row r="33279">
      <c r="A33279" s="3"/>
      <c r="B33279" s="3"/>
      <c r="C33279" s="3"/>
      <c r="D33279" s="3"/>
      <c r="E33279" s="3"/>
      <c r="F33279" s="3"/>
      <c r="G33279" s="3"/>
      <c r="H33279" s="3"/>
      <c r="I33279" s="3"/>
      <c r="J33279" s="3"/>
      <c r="K33279" s="3"/>
      <c r="L33279" s="3"/>
      <c r="M33279" s="3"/>
      <c r="N33279" s="3"/>
    </row>
    <row r="33280">
      <c r="A33280" s="3"/>
      <c r="B33280" s="3"/>
      <c r="C33280" s="3"/>
      <c r="D33280" s="3"/>
      <c r="E33280" s="3"/>
      <c r="F33280" s="3"/>
      <c r="G33280" s="3"/>
      <c r="H33280" s="3"/>
      <c r="I33280" s="3"/>
      <c r="J33280" s="3"/>
      <c r="K33280" s="3"/>
      <c r="L33280" s="3"/>
      <c r="M33280" s="3"/>
      <c r="N33280" s="3"/>
    </row>
    <row r="33281">
      <c r="A33281" s="3"/>
      <c r="B33281" s="3"/>
      <c r="C33281" s="3"/>
      <c r="D33281" s="3"/>
      <c r="E33281" s="3"/>
      <c r="F33281" s="3"/>
      <c r="G33281" s="3"/>
      <c r="H33281" s="3"/>
      <c r="I33281" s="3"/>
      <c r="J33281" s="3"/>
      <c r="K33281" s="3"/>
      <c r="L33281" s="3"/>
      <c r="M33281" s="3"/>
      <c r="N33281" s="3"/>
    </row>
    <row r="33282">
      <c r="A33282" s="3"/>
      <c r="B33282" s="3"/>
      <c r="C33282" s="3"/>
      <c r="D33282" s="3"/>
      <c r="E33282" s="3"/>
      <c r="F33282" s="3"/>
      <c r="G33282" s="3"/>
      <c r="H33282" s="3"/>
      <c r="I33282" s="3"/>
      <c r="J33282" s="3"/>
      <c r="K33282" s="3"/>
      <c r="L33282" s="3"/>
      <c r="M33282" s="3"/>
      <c r="N33282" s="3"/>
    </row>
    <row r="33283">
      <c r="A33283" s="3"/>
      <c r="B33283" s="3"/>
      <c r="C33283" s="3"/>
      <c r="D33283" s="3"/>
      <c r="E33283" s="3"/>
      <c r="F33283" s="3"/>
      <c r="G33283" s="3"/>
      <c r="H33283" s="3"/>
      <c r="I33283" s="3"/>
      <c r="J33283" s="3"/>
      <c r="K33283" s="3"/>
      <c r="L33283" s="3"/>
      <c r="M33283" s="3"/>
      <c r="N33283" s="3"/>
    </row>
    <row r="33284">
      <c r="A33284" s="3"/>
      <c r="B33284" s="3"/>
      <c r="C33284" s="3"/>
      <c r="D33284" s="3"/>
      <c r="E33284" s="3"/>
      <c r="F33284" s="3"/>
      <c r="G33284" s="3"/>
      <c r="H33284" s="3"/>
      <c r="I33284" s="3"/>
      <c r="J33284" s="3"/>
      <c r="K33284" s="3"/>
      <c r="L33284" s="3"/>
      <c r="M33284" s="3"/>
      <c r="N33284" s="3"/>
    </row>
    <row r="33285">
      <c r="A33285" s="3"/>
      <c r="B33285" s="3"/>
      <c r="C33285" s="3"/>
      <c r="D33285" s="3"/>
      <c r="E33285" s="3"/>
      <c r="F33285" s="3"/>
      <c r="G33285" s="3"/>
      <c r="H33285" s="3"/>
      <c r="I33285" s="3"/>
      <c r="J33285" s="3"/>
      <c r="K33285" s="3"/>
      <c r="L33285" s="3"/>
      <c r="M33285" s="3"/>
      <c r="N33285" s="3"/>
    </row>
    <row r="33286">
      <c r="A33286" s="3"/>
      <c r="B33286" s="3"/>
      <c r="C33286" s="3"/>
      <c r="D33286" s="3"/>
      <c r="E33286" s="3"/>
      <c r="F33286" s="3"/>
      <c r="G33286" s="3"/>
      <c r="H33286" s="3"/>
      <c r="I33286" s="3"/>
      <c r="J33286" s="3"/>
      <c r="K33286" s="3"/>
      <c r="L33286" s="3"/>
      <c r="M33286" s="3"/>
      <c r="N33286" s="3"/>
    </row>
    <row r="33287">
      <c r="A33287" s="3"/>
      <c r="B33287" s="3"/>
      <c r="C33287" s="3"/>
      <c r="D33287" s="3"/>
      <c r="E33287" s="3"/>
      <c r="F33287" s="3"/>
      <c r="G33287" s="3"/>
      <c r="H33287" s="3"/>
      <c r="I33287" s="3"/>
      <c r="J33287" s="3"/>
      <c r="K33287" s="3"/>
      <c r="L33287" s="3"/>
      <c r="M33287" s="3"/>
      <c r="N33287" s="3"/>
    </row>
    <row r="33288">
      <c r="A33288" s="3"/>
      <c r="B33288" s="3"/>
      <c r="C33288" s="3"/>
      <c r="D33288" s="3"/>
      <c r="E33288" s="3"/>
      <c r="F33288" s="3"/>
      <c r="G33288" s="3"/>
      <c r="H33288" s="3"/>
      <c r="I33288" s="3"/>
      <c r="J33288" s="3"/>
      <c r="K33288" s="3"/>
      <c r="L33288" s="3"/>
      <c r="M33288" s="3"/>
      <c r="N33288" s="3"/>
    </row>
    <row r="33289">
      <c r="A33289" s="3"/>
      <c r="B33289" s="3"/>
      <c r="C33289" s="3"/>
      <c r="D33289" s="3"/>
      <c r="E33289" s="3"/>
      <c r="F33289" s="3"/>
      <c r="G33289" s="3"/>
      <c r="H33289" s="3"/>
      <c r="I33289" s="3"/>
      <c r="J33289" s="3"/>
      <c r="K33289" s="3"/>
      <c r="L33289" s="3"/>
      <c r="M33289" s="3"/>
      <c r="N33289" s="3"/>
    </row>
    <row r="33290">
      <c r="A33290" s="3"/>
      <c r="B33290" s="3"/>
      <c r="C33290" s="3"/>
      <c r="D33290" s="3"/>
      <c r="E33290" s="3"/>
      <c r="F33290" s="3"/>
      <c r="G33290" s="3"/>
      <c r="H33290" s="3"/>
      <c r="I33290" s="3"/>
      <c r="J33290" s="3"/>
      <c r="K33290" s="3"/>
      <c r="L33290" s="3"/>
      <c r="M33290" s="3"/>
      <c r="N33290" s="3"/>
    </row>
    <row r="33291">
      <c r="A33291" s="3"/>
      <c r="B33291" s="3"/>
      <c r="C33291" s="3"/>
      <c r="D33291" s="3"/>
      <c r="E33291" s="3"/>
      <c r="F33291" s="3"/>
      <c r="G33291" s="3"/>
      <c r="H33291" s="3"/>
      <c r="I33291" s="3"/>
      <c r="J33291" s="3"/>
      <c r="K33291" s="3"/>
      <c r="L33291" s="3"/>
      <c r="M33291" s="3"/>
      <c r="N33291" s="3"/>
    </row>
    <row r="33292">
      <c r="A33292" s="3"/>
      <c r="B33292" s="3"/>
      <c r="C33292" s="3"/>
      <c r="D33292" s="3"/>
      <c r="E33292" s="3"/>
      <c r="F33292" s="3"/>
      <c r="G33292" s="3"/>
      <c r="H33292" s="3"/>
      <c r="I33292" s="3"/>
      <c r="J33292" s="3"/>
      <c r="K33292" s="3"/>
      <c r="L33292" s="3"/>
      <c r="M33292" s="3"/>
      <c r="N33292" s="3"/>
    </row>
    <row r="33293">
      <c r="A33293" s="3"/>
      <c r="B33293" s="3"/>
      <c r="C33293" s="3"/>
      <c r="D33293" s="3"/>
      <c r="E33293" s="3"/>
      <c r="F33293" s="3"/>
      <c r="G33293" s="3"/>
      <c r="H33293" s="3"/>
      <c r="I33293" s="3"/>
      <c r="J33293" s="3"/>
      <c r="K33293" s="3"/>
      <c r="L33293" s="3"/>
      <c r="M33293" s="3"/>
      <c r="N33293" s="3"/>
    </row>
    <row r="33294">
      <c r="A33294" s="3"/>
      <c r="B33294" s="3"/>
      <c r="C33294" s="3"/>
      <c r="D33294" s="3"/>
      <c r="E33294" s="3"/>
      <c r="F33294" s="3"/>
      <c r="G33294" s="3"/>
      <c r="H33294" s="3"/>
      <c r="I33294" s="3"/>
      <c r="J33294" s="3"/>
      <c r="K33294" s="3"/>
      <c r="L33294" s="3"/>
      <c r="M33294" s="3"/>
      <c r="N33294" s="3"/>
    </row>
    <row r="33295">
      <c r="A33295" s="3"/>
      <c r="B33295" s="3"/>
      <c r="C33295" s="3"/>
      <c r="D33295" s="3"/>
      <c r="E33295" s="3"/>
      <c r="F33295" s="3"/>
      <c r="G33295" s="3"/>
      <c r="H33295" s="3"/>
      <c r="I33295" s="3"/>
      <c r="J33295" s="3"/>
      <c r="K33295" s="3"/>
      <c r="L33295" s="3"/>
      <c r="M33295" s="3"/>
      <c r="N33295" s="3"/>
    </row>
    <row r="33296">
      <c r="A33296" s="3"/>
      <c r="B33296" s="3"/>
      <c r="C33296" s="3"/>
      <c r="D33296" s="3"/>
      <c r="E33296" s="3"/>
      <c r="F33296" s="3"/>
      <c r="G33296" s="3"/>
      <c r="H33296" s="3"/>
      <c r="I33296" s="3"/>
      <c r="J33296" s="3"/>
      <c r="K33296" s="3"/>
      <c r="L33296" s="3"/>
      <c r="M33296" s="3"/>
      <c r="N33296" s="3"/>
    </row>
    <row r="33297">
      <c r="A33297" s="3"/>
      <c r="B33297" s="3"/>
      <c r="C33297" s="3"/>
      <c r="D33297" s="3"/>
      <c r="E33297" s="3"/>
      <c r="F33297" s="3"/>
      <c r="G33297" s="3"/>
      <c r="H33297" s="3"/>
      <c r="I33297" s="3"/>
      <c r="J33297" s="3"/>
      <c r="K33297" s="3"/>
      <c r="L33297" s="3"/>
      <c r="M33297" s="3"/>
      <c r="N33297" s="3"/>
    </row>
    <row r="33298">
      <c r="A33298" s="3"/>
      <c r="B33298" s="3"/>
      <c r="C33298" s="3"/>
      <c r="D33298" s="3"/>
      <c r="E33298" s="3"/>
      <c r="F33298" s="3"/>
      <c r="G33298" s="3"/>
      <c r="H33298" s="3"/>
      <c r="I33298" s="3"/>
      <c r="J33298" s="3"/>
      <c r="K33298" s="3"/>
      <c r="L33298" s="3"/>
      <c r="M33298" s="3"/>
      <c r="N33298" s="3"/>
    </row>
    <row r="33299">
      <c r="A33299" s="3"/>
      <c r="B33299" s="3"/>
      <c r="C33299" s="3"/>
      <c r="D33299" s="3"/>
      <c r="E33299" s="3"/>
      <c r="F33299" s="3"/>
      <c r="G33299" s="3"/>
      <c r="H33299" s="3"/>
      <c r="I33299" s="3"/>
      <c r="J33299" s="3"/>
      <c r="K33299" s="3"/>
      <c r="L33299" s="3"/>
      <c r="M33299" s="3"/>
      <c r="N33299" s="3"/>
    </row>
    <row r="33300">
      <c r="A33300" s="3"/>
      <c r="B33300" s="3"/>
      <c r="C33300" s="3"/>
      <c r="D33300" s="3"/>
      <c r="E33300" s="3"/>
      <c r="F33300" s="3"/>
      <c r="G33300" s="3"/>
      <c r="H33300" s="3"/>
      <c r="I33300" s="3"/>
      <c r="J33300" s="3"/>
      <c r="K33300" s="3"/>
      <c r="L33300" s="3"/>
      <c r="M33300" s="3"/>
      <c r="N33300" s="3"/>
    </row>
    <row r="33301">
      <c r="A33301" s="3"/>
      <c r="B33301" s="3"/>
      <c r="C33301" s="3"/>
      <c r="D33301" s="3"/>
      <c r="E33301" s="3"/>
      <c r="F33301" s="3"/>
      <c r="G33301" s="3"/>
      <c r="H33301" s="3"/>
      <c r="I33301" s="3"/>
      <c r="J33301" s="3"/>
      <c r="K33301" s="3"/>
      <c r="L33301" s="3"/>
      <c r="M33301" s="3"/>
      <c r="N33301" s="3"/>
    </row>
    <row r="33302">
      <c r="A33302" s="3"/>
      <c r="B33302" s="3"/>
      <c r="C33302" s="3"/>
      <c r="D33302" s="3"/>
      <c r="E33302" s="3"/>
      <c r="F33302" s="3"/>
      <c r="G33302" s="3"/>
      <c r="H33302" s="3"/>
      <c r="I33302" s="3"/>
      <c r="J33302" s="3"/>
      <c r="K33302" s="3"/>
      <c r="L33302" s="3"/>
      <c r="M33302" s="3"/>
      <c r="N33302" s="3"/>
    </row>
    <row r="33303">
      <c r="A33303" s="3"/>
      <c r="B33303" s="3"/>
      <c r="C33303" s="3"/>
      <c r="D33303" s="3"/>
      <c r="E33303" s="3"/>
      <c r="F33303" s="3"/>
      <c r="G33303" s="3"/>
      <c r="H33303" s="3"/>
      <c r="I33303" s="3"/>
      <c r="J33303" s="3"/>
      <c r="K33303" s="3"/>
      <c r="L33303" s="3"/>
      <c r="M33303" s="3"/>
      <c r="N33303" s="3"/>
    </row>
    <row r="33304">
      <c r="A33304" s="3"/>
      <c r="B33304" s="3"/>
      <c r="C33304" s="3"/>
      <c r="D33304" s="3"/>
      <c r="E33304" s="3"/>
      <c r="F33304" s="3"/>
      <c r="G33304" s="3"/>
      <c r="H33304" s="3"/>
      <c r="I33304" s="3"/>
      <c r="J33304" s="3"/>
      <c r="K33304" s="3"/>
      <c r="L33304" s="3"/>
      <c r="M33304" s="3"/>
      <c r="N33304" s="3"/>
    </row>
    <row r="33305">
      <c r="A33305" s="3"/>
      <c r="B33305" s="3"/>
      <c r="C33305" s="3"/>
      <c r="D33305" s="3"/>
      <c r="E33305" s="3"/>
      <c r="F33305" s="3"/>
      <c r="G33305" s="3"/>
      <c r="H33305" s="3"/>
      <c r="I33305" s="3"/>
      <c r="J33305" s="3"/>
      <c r="K33305" s="3"/>
      <c r="L33305" s="3"/>
      <c r="M33305" s="3"/>
      <c r="N33305" s="3"/>
    </row>
    <row r="33306">
      <c r="A33306" s="3"/>
      <c r="B33306" s="3"/>
      <c r="C33306" s="3"/>
      <c r="D33306" s="3"/>
      <c r="E33306" s="3"/>
      <c r="F33306" s="3"/>
      <c r="G33306" s="3"/>
      <c r="H33306" s="3"/>
      <c r="I33306" s="3"/>
      <c r="J33306" s="3"/>
      <c r="K33306" s="3"/>
      <c r="L33306" s="3"/>
      <c r="M33306" s="3"/>
      <c r="N33306" s="3"/>
    </row>
    <row r="33307">
      <c r="A33307" s="3"/>
      <c r="B33307" s="3"/>
      <c r="C33307" s="3"/>
      <c r="D33307" s="3"/>
      <c r="E33307" s="3"/>
      <c r="F33307" s="3"/>
      <c r="G33307" s="3"/>
      <c r="H33307" s="3"/>
      <c r="I33307" s="3"/>
      <c r="J33307" s="3"/>
      <c r="K33307" s="3"/>
      <c r="L33307" s="3"/>
      <c r="M33307" s="3"/>
      <c r="N33307" s="3"/>
    </row>
    <row r="33308">
      <c r="A33308" s="3"/>
      <c r="B33308" s="3"/>
      <c r="C33308" s="3"/>
      <c r="D33308" s="3"/>
      <c r="E33308" s="3"/>
      <c r="F33308" s="3"/>
      <c r="G33308" s="3"/>
      <c r="H33308" s="3"/>
      <c r="I33308" s="3"/>
      <c r="J33308" s="3"/>
      <c r="K33308" s="3"/>
      <c r="L33308" s="3"/>
      <c r="M33308" s="3"/>
      <c r="N33308" s="3"/>
    </row>
    <row r="33309">
      <c r="A33309" s="3"/>
      <c r="B33309" s="3"/>
      <c r="C33309" s="3"/>
      <c r="D33309" s="3"/>
      <c r="E33309" s="3"/>
      <c r="F33309" s="3"/>
      <c r="G33309" s="3"/>
      <c r="H33309" s="3"/>
      <c r="I33309" s="3"/>
      <c r="J33309" s="3"/>
      <c r="K33309" s="3"/>
      <c r="L33309" s="3"/>
      <c r="M33309" s="3"/>
      <c r="N33309" s="3"/>
    </row>
    <row r="33310">
      <c r="A33310" s="3"/>
      <c r="B33310" s="3"/>
      <c r="C33310" s="3"/>
      <c r="D33310" s="3"/>
      <c r="E33310" s="3"/>
      <c r="F33310" s="3"/>
      <c r="G33310" s="3"/>
      <c r="H33310" s="3"/>
      <c r="I33310" s="3"/>
      <c r="J33310" s="3"/>
      <c r="K33310" s="3"/>
      <c r="L33310" s="3"/>
      <c r="M33310" s="3"/>
      <c r="N33310" s="3"/>
    </row>
    <row r="33311">
      <c r="A33311" s="3"/>
      <c r="B33311" s="3"/>
      <c r="C33311" s="3"/>
      <c r="D33311" s="3"/>
      <c r="E33311" s="3"/>
      <c r="F33311" s="3"/>
      <c r="G33311" s="3"/>
      <c r="H33311" s="3"/>
      <c r="I33311" s="3"/>
      <c r="J33311" s="3"/>
      <c r="K33311" s="3"/>
      <c r="L33311" s="3"/>
      <c r="M33311" s="3"/>
      <c r="N33311" s="3"/>
    </row>
    <row r="33312">
      <c r="A33312" s="3"/>
      <c r="B33312" s="3"/>
      <c r="C33312" s="3"/>
      <c r="D33312" s="3"/>
      <c r="E33312" s="3"/>
      <c r="F33312" s="3"/>
      <c r="G33312" s="3"/>
      <c r="H33312" s="3"/>
      <c r="I33312" s="3"/>
      <c r="J33312" s="3"/>
      <c r="K33312" s="3"/>
      <c r="L33312" s="3"/>
      <c r="M33312" s="3"/>
      <c r="N33312" s="3"/>
    </row>
    <row r="33313">
      <c r="A33313" s="3"/>
      <c r="B33313" s="3"/>
      <c r="C33313" s="3"/>
      <c r="D33313" s="3"/>
      <c r="E33313" s="3"/>
      <c r="F33313" s="3"/>
      <c r="G33313" s="3"/>
      <c r="H33313" s="3"/>
      <c r="I33313" s="3"/>
      <c r="J33313" s="3"/>
      <c r="K33313" s="3"/>
      <c r="L33313" s="3"/>
      <c r="M33313" s="3"/>
      <c r="N33313" s="3"/>
    </row>
    <row r="33314">
      <c r="A33314" s="3"/>
      <c r="B33314" s="3"/>
      <c r="C33314" s="3"/>
      <c r="D33314" s="3"/>
      <c r="E33314" s="3"/>
      <c r="F33314" s="3"/>
      <c r="G33314" s="3"/>
      <c r="H33314" s="3"/>
      <c r="I33314" s="3"/>
      <c r="J33314" s="3"/>
      <c r="K33314" s="3"/>
      <c r="L33314" s="3"/>
      <c r="M33314" s="3"/>
      <c r="N33314" s="3"/>
    </row>
    <row r="33315">
      <c r="A33315" s="3"/>
      <c r="B33315" s="3"/>
      <c r="C33315" s="3"/>
      <c r="D33315" s="3"/>
      <c r="E33315" s="3"/>
      <c r="F33315" s="3"/>
      <c r="G33315" s="3"/>
      <c r="H33315" s="3"/>
      <c r="I33315" s="3"/>
      <c r="J33315" s="3"/>
      <c r="K33315" s="3"/>
      <c r="L33315" s="3"/>
      <c r="M33315" s="3"/>
      <c r="N33315" s="3"/>
    </row>
    <row r="33316">
      <c r="A33316" s="3"/>
      <c r="B33316" s="3"/>
      <c r="C33316" s="3"/>
      <c r="D33316" s="3"/>
      <c r="E33316" s="3"/>
      <c r="F33316" s="3"/>
      <c r="G33316" s="3"/>
      <c r="H33316" s="3"/>
      <c r="I33316" s="3"/>
      <c r="J33316" s="3"/>
      <c r="K33316" s="3"/>
      <c r="L33316" s="3"/>
      <c r="M33316" s="3"/>
      <c r="N33316" s="3"/>
    </row>
    <row r="33317">
      <c r="A33317" s="3"/>
      <c r="B33317" s="3"/>
      <c r="C33317" s="3"/>
      <c r="D33317" s="3"/>
      <c r="E33317" s="3"/>
      <c r="F33317" s="3"/>
      <c r="G33317" s="3"/>
      <c r="H33317" s="3"/>
      <c r="I33317" s="3"/>
      <c r="J33317" s="3"/>
      <c r="K33317" s="3"/>
      <c r="L33317" s="3"/>
      <c r="M33317" s="3"/>
      <c r="N33317" s="3"/>
    </row>
    <row r="33318">
      <c r="A33318" s="3"/>
      <c r="B33318" s="3"/>
      <c r="C33318" s="3"/>
      <c r="D33318" s="3"/>
      <c r="E33318" s="3"/>
      <c r="F33318" s="3"/>
      <c r="G33318" s="3"/>
      <c r="H33318" s="3"/>
      <c r="I33318" s="3"/>
      <c r="J33318" s="3"/>
      <c r="K33318" s="3"/>
      <c r="L33318" s="3"/>
      <c r="M33318" s="3"/>
      <c r="N33318" s="3"/>
    </row>
    <row r="33319">
      <c r="A33319" s="3"/>
      <c r="B33319" s="3"/>
      <c r="C33319" s="3"/>
      <c r="D33319" s="3"/>
      <c r="E33319" s="3"/>
      <c r="F33319" s="3"/>
      <c r="G33319" s="3"/>
      <c r="H33319" s="3"/>
      <c r="I33319" s="3"/>
      <c r="J33319" s="3"/>
      <c r="K33319" s="3"/>
      <c r="L33319" s="3"/>
      <c r="M33319" s="3"/>
      <c r="N33319" s="3"/>
    </row>
    <row r="33320">
      <c r="A33320" s="3"/>
      <c r="B33320" s="3"/>
      <c r="C33320" s="3"/>
      <c r="D33320" s="3"/>
      <c r="E33320" s="3"/>
      <c r="F33320" s="3"/>
      <c r="G33320" s="3"/>
      <c r="H33320" s="3"/>
      <c r="I33320" s="3"/>
      <c r="J33320" s="3"/>
      <c r="K33320" s="3"/>
      <c r="L33320" s="3"/>
      <c r="M33320" s="3"/>
      <c r="N33320" s="3"/>
    </row>
    <row r="33321">
      <c r="A33321" s="3"/>
      <c r="B33321" s="3"/>
      <c r="C33321" s="3"/>
      <c r="D33321" s="3"/>
      <c r="E33321" s="3"/>
      <c r="F33321" s="3"/>
      <c r="G33321" s="3"/>
      <c r="H33321" s="3"/>
      <c r="I33321" s="3"/>
      <c r="J33321" s="3"/>
      <c r="K33321" s="3"/>
      <c r="L33321" s="3"/>
      <c r="M33321" s="3"/>
      <c r="N33321" s="3"/>
    </row>
    <row r="33322">
      <c r="A33322" s="3"/>
      <c r="B33322" s="3"/>
      <c r="C33322" s="3"/>
      <c r="D33322" s="3"/>
      <c r="E33322" s="3"/>
      <c r="F33322" s="3"/>
      <c r="G33322" s="3"/>
      <c r="H33322" s="3"/>
      <c r="I33322" s="3"/>
      <c r="J33322" s="3"/>
      <c r="K33322" s="3"/>
      <c r="L33322" s="3"/>
      <c r="M33322" s="3"/>
      <c r="N33322" s="3"/>
    </row>
    <row r="33323">
      <c r="A33323" s="3"/>
      <c r="B33323" s="3"/>
      <c r="C33323" s="3"/>
      <c r="D33323" s="3"/>
      <c r="E33323" s="3"/>
      <c r="F33323" s="3"/>
      <c r="G33323" s="3"/>
      <c r="H33323" s="3"/>
      <c r="I33323" s="3"/>
      <c r="J33323" s="3"/>
      <c r="K33323" s="3"/>
      <c r="L33323" s="3"/>
      <c r="M33323" s="3"/>
      <c r="N33323" s="3"/>
    </row>
    <row r="33324">
      <c r="A33324" s="3"/>
      <c r="B33324" s="3"/>
      <c r="C33324" s="3"/>
      <c r="D33324" s="3"/>
      <c r="E33324" s="3"/>
      <c r="F33324" s="3"/>
      <c r="G33324" s="3"/>
      <c r="H33324" s="3"/>
      <c r="I33324" s="3"/>
      <c r="J33324" s="3"/>
      <c r="K33324" s="3"/>
      <c r="L33324" s="3"/>
      <c r="M33324" s="3"/>
      <c r="N33324" s="3"/>
    </row>
    <row r="33325">
      <c r="A33325" s="3"/>
      <c r="B33325" s="3"/>
      <c r="C33325" s="3"/>
      <c r="D33325" s="3"/>
      <c r="E33325" s="3"/>
      <c r="F33325" s="3"/>
      <c r="G33325" s="3"/>
      <c r="H33325" s="3"/>
      <c r="I33325" s="3"/>
      <c r="J33325" s="3"/>
      <c r="K33325" s="3"/>
      <c r="L33325" s="3"/>
      <c r="M33325" s="3"/>
      <c r="N33325" s="3"/>
    </row>
    <row r="33326">
      <c r="A33326" s="3"/>
      <c r="B33326" s="3"/>
      <c r="C33326" s="3"/>
      <c r="D33326" s="3"/>
      <c r="E33326" s="3"/>
      <c r="F33326" s="3"/>
      <c r="G33326" s="3"/>
      <c r="H33326" s="3"/>
      <c r="I33326" s="3"/>
      <c r="J33326" s="3"/>
      <c r="K33326" s="3"/>
      <c r="L33326" s="3"/>
      <c r="M33326" s="3"/>
      <c r="N33326" s="3"/>
    </row>
    <row r="33327">
      <c r="A33327" s="3"/>
      <c r="B33327" s="3"/>
      <c r="C33327" s="3"/>
      <c r="D33327" s="3"/>
      <c r="E33327" s="3"/>
      <c r="F33327" s="3"/>
      <c r="G33327" s="3"/>
      <c r="H33327" s="3"/>
      <c r="I33327" s="3"/>
      <c r="J33327" s="3"/>
      <c r="K33327" s="3"/>
      <c r="L33327" s="3"/>
      <c r="M33327" s="3"/>
      <c r="N33327" s="3"/>
    </row>
    <row r="33328">
      <c r="A33328" s="3"/>
      <c r="B33328" s="3"/>
      <c r="C33328" s="3"/>
      <c r="D33328" s="3"/>
      <c r="E33328" s="3"/>
      <c r="F33328" s="3"/>
      <c r="G33328" s="3"/>
      <c r="H33328" s="3"/>
      <c r="I33328" s="3"/>
      <c r="J33328" s="3"/>
      <c r="K33328" s="3"/>
      <c r="L33328" s="3"/>
      <c r="M33328" s="3"/>
      <c r="N33328" s="3"/>
    </row>
    <row r="33329">
      <c r="A33329" s="3"/>
      <c r="B33329" s="3"/>
      <c r="C33329" s="3"/>
      <c r="D33329" s="3"/>
      <c r="E33329" s="3"/>
      <c r="F33329" s="3"/>
      <c r="G33329" s="3"/>
      <c r="H33329" s="3"/>
      <c r="I33329" s="3"/>
      <c r="J33329" s="3"/>
      <c r="K33329" s="3"/>
      <c r="L33329" s="3"/>
      <c r="M33329" s="3"/>
      <c r="N33329" s="3"/>
    </row>
    <row r="33330">
      <c r="A33330" s="3"/>
      <c r="B33330" s="3"/>
      <c r="C33330" s="3"/>
      <c r="D33330" s="3"/>
      <c r="E33330" s="3"/>
      <c r="F33330" s="3"/>
      <c r="G33330" s="3"/>
      <c r="H33330" s="3"/>
      <c r="I33330" s="3"/>
      <c r="J33330" s="3"/>
      <c r="K33330" s="3"/>
      <c r="L33330" s="3"/>
      <c r="M33330" s="3"/>
      <c r="N33330" s="3"/>
    </row>
    <row r="33331">
      <c r="A33331" s="3"/>
      <c r="B33331" s="3"/>
      <c r="C33331" s="3"/>
      <c r="D33331" s="3"/>
      <c r="E33331" s="3"/>
      <c r="F33331" s="3"/>
      <c r="G33331" s="3"/>
      <c r="H33331" s="3"/>
      <c r="I33331" s="3"/>
      <c r="J33331" s="3"/>
      <c r="K33331" s="3"/>
      <c r="L33331" s="3"/>
      <c r="M33331" s="3"/>
      <c r="N33331" s="3"/>
    </row>
    <row r="33332">
      <c r="A33332" s="3"/>
      <c r="B33332" s="3"/>
      <c r="C33332" s="3"/>
      <c r="D33332" s="3"/>
      <c r="E33332" s="3"/>
      <c r="F33332" s="3"/>
      <c r="G33332" s="3"/>
      <c r="H33332" s="3"/>
      <c r="I33332" s="3"/>
      <c r="J33332" s="3"/>
      <c r="K33332" s="3"/>
      <c r="L33332" s="3"/>
      <c r="M33332" s="3"/>
      <c r="N33332" s="3"/>
    </row>
    <row r="33333">
      <c r="A33333" s="3"/>
      <c r="B33333" s="3"/>
      <c r="C33333" s="3"/>
      <c r="D33333" s="3"/>
      <c r="E33333" s="3"/>
      <c r="F33333" s="3"/>
      <c r="G33333" s="3"/>
      <c r="H33333" s="3"/>
      <c r="I33333" s="3"/>
      <c r="J33333" s="3"/>
      <c r="K33333" s="3"/>
      <c r="L33333" s="3"/>
      <c r="M33333" s="3"/>
      <c r="N33333" s="3"/>
    </row>
    <row r="33334">
      <c r="A33334" s="3"/>
      <c r="B33334" s="3"/>
      <c r="C33334" s="3"/>
      <c r="D33334" s="3"/>
      <c r="E33334" s="3"/>
      <c r="F33334" s="3"/>
      <c r="G33334" s="3"/>
      <c r="H33334" s="3"/>
      <c r="I33334" s="3"/>
      <c r="J33334" s="3"/>
      <c r="K33334" s="3"/>
      <c r="L33334" s="3"/>
      <c r="M33334" s="3"/>
      <c r="N33334" s="3"/>
    </row>
    <row r="33335">
      <c r="A33335" s="3"/>
      <c r="B33335" s="3"/>
      <c r="C33335" s="3"/>
      <c r="D33335" s="3"/>
      <c r="E33335" s="3"/>
      <c r="F33335" s="3"/>
      <c r="G33335" s="3"/>
      <c r="H33335" s="3"/>
      <c r="I33335" s="3"/>
      <c r="J33335" s="3"/>
      <c r="K33335" s="3"/>
      <c r="L33335" s="3"/>
      <c r="M33335" s="3"/>
      <c r="N33335" s="3"/>
    </row>
    <row r="33336">
      <c r="A33336" s="3"/>
      <c r="B33336" s="3"/>
      <c r="C33336" s="3"/>
      <c r="D33336" s="3"/>
      <c r="E33336" s="3"/>
      <c r="F33336" s="3"/>
      <c r="G33336" s="3"/>
      <c r="H33336" s="3"/>
      <c r="I33336" s="3"/>
      <c r="J33336" s="3"/>
      <c r="K33336" s="3"/>
      <c r="L33336" s="3"/>
      <c r="M33336" s="3"/>
      <c r="N33336" s="3"/>
    </row>
    <row r="33337">
      <c r="A33337" s="3"/>
      <c r="B33337" s="3"/>
      <c r="C33337" s="3"/>
      <c r="D33337" s="3"/>
      <c r="E33337" s="3"/>
      <c r="F33337" s="3"/>
      <c r="G33337" s="3"/>
      <c r="H33337" s="3"/>
      <c r="I33337" s="3"/>
      <c r="J33337" s="3"/>
      <c r="K33337" s="3"/>
      <c r="L33337" s="3"/>
      <c r="M33337" s="3"/>
      <c r="N33337" s="3"/>
    </row>
    <row r="33338">
      <c r="A33338" s="3"/>
      <c r="B33338" s="3"/>
      <c r="C33338" s="3"/>
      <c r="D33338" s="3"/>
      <c r="E33338" s="3"/>
      <c r="F33338" s="3"/>
      <c r="G33338" s="3"/>
      <c r="H33338" s="3"/>
      <c r="I33338" s="3"/>
      <c r="J33338" s="3"/>
      <c r="K33338" s="3"/>
      <c r="L33338" s="3"/>
      <c r="M33338" s="3"/>
      <c r="N33338" s="3"/>
    </row>
    <row r="33339">
      <c r="A33339" s="3"/>
      <c r="B33339" s="3"/>
      <c r="C33339" s="3"/>
      <c r="D33339" s="3"/>
      <c r="E33339" s="3"/>
      <c r="F33339" s="3"/>
      <c r="G33339" s="3"/>
      <c r="H33339" s="3"/>
      <c r="I33339" s="3"/>
      <c r="J33339" s="3"/>
      <c r="K33339" s="3"/>
      <c r="L33339" s="3"/>
      <c r="M33339" s="3"/>
      <c r="N33339" s="3"/>
    </row>
    <row r="33340">
      <c r="A33340" s="3"/>
      <c r="B33340" s="3"/>
      <c r="C33340" s="3"/>
      <c r="D33340" s="3"/>
      <c r="E33340" s="3"/>
      <c r="F33340" s="3"/>
      <c r="G33340" s="3"/>
      <c r="H33340" s="3"/>
      <c r="I33340" s="3"/>
      <c r="J33340" s="3"/>
      <c r="K33340" s="3"/>
      <c r="L33340" s="3"/>
      <c r="M33340" s="3"/>
      <c r="N33340" s="3"/>
    </row>
    <row r="33341">
      <c r="A33341" s="3"/>
      <c r="B33341" s="3"/>
      <c r="C33341" s="3"/>
      <c r="D33341" s="3"/>
      <c r="E33341" s="3"/>
      <c r="F33341" s="3"/>
      <c r="G33341" s="3"/>
      <c r="H33341" s="3"/>
      <c r="I33341" s="3"/>
      <c r="J33341" s="3"/>
      <c r="K33341" s="3"/>
      <c r="L33341" s="3"/>
      <c r="M33341" s="3"/>
      <c r="N33341" s="3"/>
    </row>
    <row r="33342">
      <c r="A33342" s="3"/>
      <c r="B33342" s="3"/>
      <c r="C33342" s="3"/>
      <c r="D33342" s="3"/>
      <c r="E33342" s="3"/>
      <c r="F33342" s="3"/>
      <c r="G33342" s="3"/>
      <c r="H33342" s="3"/>
      <c r="I33342" s="3"/>
      <c r="J33342" s="3"/>
      <c r="K33342" s="3"/>
      <c r="L33342" s="3"/>
      <c r="M33342" s="3"/>
      <c r="N33342" s="3"/>
    </row>
    <row r="33343">
      <c r="A33343" s="3"/>
      <c r="B33343" s="3"/>
      <c r="C33343" s="3"/>
      <c r="D33343" s="3"/>
      <c r="E33343" s="3"/>
      <c r="F33343" s="3"/>
      <c r="G33343" s="3"/>
      <c r="H33343" s="3"/>
      <c r="I33343" s="3"/>
      <c r="J33343" s="3"/>
      <c r="K33343" s="3"/>
      <c r="L33343" s="3"/>
      <c r="M33343" s="3"/>
      <c r="N33343" s="3"/>
    </row>
    <row r="33344">
      <c r="A33344" s="3"/>
      <c r="B33344" s="3"/>
      <c r="C33344" s="3"/>
      <c r="D33344" s="3"/>
      <c r="E33344" s="3"/>
      <c r="F33344" s="3"/>
      <c r="G33344" s="3"/>
      <c r="H33344" s="3"/>
      <c r="I33344" s="3"/>
      <c r="J33344" s="3"/>
      <c r="K33344" s="3"/>
      <c r="L33344" s="3"/>
      <c r="M33344" s="3"/>
      <c r="N33344" s="3"/>
    </row>
    <row r="33345">
      <c r="A33345" s="3"/>
      <c r="B33345" s="3"/>
      <c r="C33345" s="3"/>
      <c r="D33345" s="3"/>
      <c r="E33345" s="3"/>
      <c r="F33345" s="3"/>
      <c r="G33345" s="3"/>
      <c r="H33345" s="3"/>
      <c r="I33345" s="3"/>
      <c r="J33345" s="3"/>
      <c r="K33345" s="3"/>
      <c r="L33345" s="3"/>
      <c r="M33345" s="3"/>
      <c r="N33345" s="3"/>
    </row>
    <row r="33346">
      <c r="A33346" s="3"/>
      <c r="B33346" s="3"/>
      <c r="C33346" s="3"/>
      <c r="D33346" s="3"/>
      <c r="E33346" s="3"/>
      <c r="F33346" s="3"/>
      <c r="G33346" s="3"/>
      <c r="H33346" s="3"/>
      <c r="I33346" s="3"/>
      <c r="J33346" s="3"/>
      <c r="K33346" s="3"/>
      <c r="L33346" s="3"/>
      <c r="M33346" s="3"/>
      <c r="N33346" s="3"/>
    </row>
    <row r="33347">
      <c r="A33347" s="3"/>
      <c r="B33347" s="3"/>
      <c r="C33347" s="3"/>
      <c r="D33347" s="3"/>
      <c r="E33347" s="3"/>
      <c r="F33347" s="3"/>
      <c r="G33347" s="3"/>
      <c r="H33347" s="3"/>
      <c r="I33347" s="3"/>
      <c r="J33347" s="3"/>
      <c r="K33347" s="3"/>
      <c r="L33347" s="3"/>
      <c r="M33347" s="3"/>
      <c r="N33347" s="3"/>
    </row>
    <row r="33348">
      <c r="A33348" s="3"/>
      <c r="B33348" s="3"/>
      <c r="C33348" s="3"/>
      <c r="D33348" s="3"/>
      <c r="E33348" s="3"/>
      <c r="F33348" s="3"/>
      <c r="G33348" s="3"/>
      <c r="H33348" s="3"/>
      <c r="I33348" s="3"/>
      <c r="J33348" s="3"/>
      <c r="K33348" s="3"/>
      <c r="L33348" s="3"/>
      <c r="M33348" s="3"/>
      <c r="N33348" s="3"/>
    </row>
    <row r="33349">
      <c r="A33349" s="3"/>
      <c r="B33349" s="3"/>
      <c r="C33349" s="3"/>
      <c r="D33349" s="3"/>
      <c r="E33349" s="3"/>
      <c r="F33349" s="3"/>
      <c r="G33349" s="3"/>
      <c r="H33349" s="3"/>
      <c r="I33349" s="3"/>
      <c r="J33349" s="3"/>
      <c r="K33349" s="3"/>
      <c r="L33349" s="3"/>
      <c r="M33349" s="3"/>
      <c r="N33349" s="3"/>
    </row>
    <row r="33350">
      <c r="A33350" s="3"/>
      <c r="B33350" s="3"/>
      <c r="C33350" s="3"/>
      <c r="D33350" s="3"/>
      <c r="E33350" s="3"/>
      <c r="F33350" s="3"/>
      <c r="G33350" s="3"/>
      <c r="H33350" s="3"/>
      <c r="I33350" s="3"/>
      <c r="J33350" s="3"/>
      <c r="K33350" s="3"/>
      <c r="L33350" s="3"/>
      <c r="M33350" s="3"/>
      <c r="N33350" s="3"/>
    </row>
    <row r="33351">
      <c r="A33351" s="3"/>
      <c r="B33351" s="3"/>
      <c r="C33351" s="3"/>
      <c r="D33351" s="3"/>
      <c r="E33351" s="3"/>
      <c r="F33351" s="3"/>
      <c r="G33351" s="3"/>
      <c r="H33351" s="3"/>
      <c r="I33351" s="3"/>
      <c r="J33351" s="3"/>
      <c r="K33351" s="3"/>
      <c r="L33351" s="3"/>
      <c r="M33351" s="3"/>
      <c r="N33351" s="3"/>
    </row>
    <row r="33352">
      <c r="A33352" s="3"/>
      <c r="B33352" s="3"/>
      <c r="C33352" s="3"/>
      <c r="D33352" s="3"/>
      <c r="E33352" s="3"/>
      <c r="F33352" s="3"/>
      <c r="G33352" s="3"/>
      <c r="H33352" s="3"/>
      <c r="I33352" s="3"/>
      <c r="J33352" s="3"/>
      <c r="K33352" s="3"/>
      <c r="L33352" s="3"/>
      <c r="M33352" s="3"/>
      <c r="N33352" s="3"/>
    </row>
    <row r="33353">
      <c r="A33353" s="3"/>
      <c r="B33353" s="3"/>
      <c r="C33353" s="3"/>
      <c r="D33353" s="3"/>
      <c r="E33353" s="3"/>
      <c r="F33353" s="3"/>
      <c r="G33353" s="3"/>
      <c r="H33353" s="3"/>
      <c r="I33353" s="3"/>
      <c r="J33353" s="3"/>
      <c r="K33353" s="3"/>
      <c r="L33353" s="3"/>
      <c r="M33353" s="3"/>
      <c r="N33353" s="3"/>
    </row>
    <row r="33354">
      <c r="A33354" s="3"/>
      <c r="B33354" s="3"/>
      <c r="C33354" s="3"/>
      <c r="D33354" s="3"/>
      <c r="E33354" s="3"/>
      <c r="F33354" s="3"/>
      <c r="G33354" s="3"/>
      <c r="H33354" s="3"/>
      <c r="I33354" s="3"/>
      <c r="J33354" s="3"/>
      <c r="K33354" s="3"/>
      <c r="L33354" s="3"/>
      <c r="M33354" s="3"/>
      <c r="N33354" s="3"/>
    </row>
    <row r="33355">
      <c r="A33355" s="3"/>
      <c r="B33355" s="3"/>
      <c r="C33355" s="3"/>
      <c r="D33355" s="3"/>
      <c r="E33355" s="3"/>
      <c r="F33355" s="3"/>
      <c r="G33355" s="3"/>
      <c r="H33355" s="3"/>
      <c r="I33355" s="3"/>
      <c r="J33355" s="3"/>
      <c r="K33355" s="3"/>
      <c r="L33355" s="3"/>
      <c r="M33355" s="3"/>
      <c r="N33355" s="3"/>
    </row>
    <row r="33356">
      <c r="A33356" s="3"/>
      <c r="B33356" s="3"/>
      <c r="C33356" s="3"/>
      <c r="D33356" s="3"/>
      <c r="E33356" s="3"/>
      <c r="F33356" s="3"/>
      <c r="G33356" s="3"/>
      <c r="H33356" s="3"/>
      <c r="I33356" s="3"/>
      <c r="J33356" s="3"/>
      <c r="K33356" s="3"/>
      <c r="L33356" s="3"/>
      <c r="M33356" s="3"/>
      <c r="N33356" s="3"/>
    </row>
    <row r="33357">
      <c r="A33357" s="3"/>
      <c r="B33357" s="3"/>
      <c r="C33357" s="3"/>
      <c r="D33357" s="3"/>
      <c r="E33357" s="3"/>
      <c r="F33357" s="3"/>
      <c r="G33357" s="3"/>
      <c r="H33357" s="3"/>
      <c r="I33357" s="3"/>
      <c r="J33357" s="3"/>
      <c r="K33357" s="3"/>
      <c r="L33357" s="3"/>
      <c r="M33357" s="3"/>
      <c r="N33357" s="3"/>
    </row>
    <row r="33358">
      <c r="A33358" s="3"/>
      <c r="B33358" s="3"/>
      <c r="C33358" s="3"/>
      <c r="D33358" s="3"/>
      <c r="E33358" s="3"/>
      <c r="F33358" s="3"/>
      <c r="G33358" s="3"/>
      <c r="H33358" s="3"/>
      <c r="I33358" s="3"/>
      <c r="J33358" s="3"/>
      <c r="K33358" s="3"/>
      <c r="L33358" s="3"/>
      <c r="M33358" s="3"/>
      <c r="N33358" s="3"/>
    </row>
    <row r="33359">
      <c r="A33359" s="3"/>
      <c r="B33359" s="3"/>
      <c r="C33359" s="3"/>
      <c r="D33359" s="3"/>
      <c r="E33359" s="3"/>
      <c r="F33359" s="3"/>
      <c r="G33359" s="3"/>
      <c r="H33359" s="3"/>
      <c r="I33359" s="3"/>
      <c r="J33359" s="3"/>
      <c r="K33359" s="3"/>
      <c r="L33359" s="3"/>
      <c r="M33359" s="3"/>
      <c r="N33359" s="3"/>
    </row>
    <row r="33360">
      <c r="A33360" s="3"/>
      <c r="B33360" s="3"/>
      <c r="C33360" s="3"/>
      <c r="D33360" s="3"/>
      <c r="E33360" s="3"/>
      <c r="F33360" s="3"/>
      <c r="G33360" s="3"/>
      <c r="H33360" s="3"/>
      <c r="I33360" s="3"/>
      <c r="J33360" s="3"/>
      <c r="K33360" s="3"/>
      <c r="L33360" s="3"/>
      <c r="M33360" s="3"/>
      <c r="N33360" s="3"/>
    </row>
    <row r="33361">
      <c r="A33361" s="3"/>
      <c r="B33361" s="3"/>
      <c r="C33361" s="3"/>
      <c r="D33361" s="3"/>
      <c r="E33361" s="3"/>
      <c r="F33361" s="3"/>
      <c r="G33361" s="3"/>
      <c r="H33361" s="3"/>
      <c r="I33361" s="3"/>
      <c r="J33361" s="3"/>
      <c r="K33361" s="3"/>
      <c r="L33361" s="3"/>
      <c r="M33361" s="3"/>
      <c r="N33361" s="3"/>
    </row>
    <row r="33362">
      <c r="A33362" s="3"/>
      <c r="B33362" s="3"/>
      <c r="C33362" s="3"/>
      <c r="D33362" s="3"/>
      <c r="E33362" s="3"/>
      <c r="F33362" s="3"/>
      <c r="G33362" s="3"/>
      <c r="H33362" s="3"/>
      <c r="I33362" s="3"/>
      <c r="J33362" s="3"/>
      <c r="K33362" s="3"/>
      <c r="L33362" s="3"/>
      <c r="M33362" s="3"/>
      <c r="N33362" s="3"/>
    </row>
    <row r="33363">
      <c r="A33363" s="3"/>
      <c r="B33363" s="3"/>
      <c r="C33363" s="3"/>
      <c r="D33363" s="3"/>
      <c r="E33363" s="3"/>
      <c r="F33363" s="3"/>
      <c r="G33363" s="3"/>
      <c r="H33363" s="3"/>
      <c r="I33363" s="3"/>
      <c r="J33363" s="3"/>
      <c r="K33363" s="3"/>
      <c r="L33363" s="3"/>
      <c r="M33363" s="3"/>
      <c r="N33363" s="3"/>
    </row>
    <row r="33364">
      <c r="A33364" s="3"/>
      <c r="B33364" s="3"/>
      <c r="C33364" s="3"/>
      <c r="D33364" s="3"/>
      <c r="E33364" s="3"/>
      <c r="F33364" s="3"/>
      <c r="G33364" s="3"/>
      <c r="H33364" s="3"/>
      <c r="I33364" s="3"/>
      <c r="J33364" s="3"/>
      <c r="K33364" s="3"/>
      <c r="L33364" s="3"/>
      <c r="M33364" s="3"/>
      <c r="N33364" s="3"/>
    </row>
    <row r="33365">
      <c r="A33365" s="3"/>
      <c r="B33365" s="3"/>
      <c r="C33365" s="3"/>
      <c r="D33365" s="3"/>
      <c r="E33365" s="3"/>
      <c r="F33365" s="3"/>
      <c r="G33365" s="3"/>
      <c r="H33365" s="3"/>
      <c r="I33365" s="3"/>
      <c r="J33365" s="3"/>
      <c r="K33365" s="3"/>
      <c r="L33365" s="3"/>
      <c r="M33365" s="3"/>
      <c r="N33365" s="3"/>
    </row>
    <row r="33366">
      <c r="A33366" s="3"/>
      <c r="B33366" s="3"/>
      <c r="C33366" s="3"/>
      <c r="D33366" s="3"/>
      <c r="E33366" s="3"/>
      <c r="F33366" s="3"/>
      <c r="G33366" s="3"/>
      <c r="H33366" s="3"/>
      <c r="I33366" s="3"/>
      <c r="J33366" s="3"/>
      <c r="K33366" s="3"/>
      <c r="L33366" s="3"/>
      <c r="M33366" s="3"/>
      <c r="N33366" s="3"/>
    </row>
    <row r="33367">
      <c r="A33367" s="3"/>
      <c r="B33367" s="3"/>
      <c r="C33367" s="3"/>
      <c r="D33367" s="3"/>
      <c r="E33367" s="3"/>
      <c r="F33367" s="3"/>
      <c r="G33367" s="3"/>
      <c r="H33367" s="3"/>
      <c r="I33367" s="3"/>
      <c r="J33367" s="3"/>
      <c r="K33367" s="3"/>
      <c r="L33367" s="3"/>
      <c r="M33367" s="3"/>
      <c r="N33367" s="3"/>
    </row>
    <row r="33368">
      <c r="A33368" s="3"/>
      <c r="B33368" s="3"/>
      <c r="C33368" s="3"/>
      <c r="D33368" s="3"/>
      <c r="E33368" s="3"/>
      <c r="F33368" s="3"/>
      <c r="G33368" s="3"/>
      <c r="H33368" s="3"/>
      <c r="I33368" s="3"/>
      <c r="J33368" s="3"/>
      <c r="K33368" s="3"/>
      <c r="L33368" s="3"/>
      <c r="M33368" s="3"/>
      <c r="N33368" s="3"/>
    </row>
    <row r="33369">
      <c r="A33369" s="3"/>
      <c r="B33369" s="3"/>
      <c r="C33369" s="3"/>
      <c r="D33369" s="3"/>
      <c r="E33369" s="3"/>
      <c r="F33369" s="3"/>
      <c r="G33369" s="3"/>
      <c r="H33369" s="3"/>
      <c r="I33369" s="3"/>
      <c r="J33369" s="3"/>
      <c r="K33369" s="3"/>
      <c r="L33369" s="3"/>
      <c r="M33369" s="3"/>
      <c r="N33369" s="3"/>
    </row>
    <row r="33370">
      <c r="A33370" s="3"/>
      <c r="B33370" s="3"/>
      <c r="C33370" s="3"/>
      <c r="D33370" s="3"/>
      <c r="E33370" s="3"/>
      <c r="F33370" s="3"/>
      <c r="G33370" s="3"/>
      <c r="H33370" s="3"/>
      <c r="I33370" s="3"/>
      <c r="J33370" s="3"/>
      <c r="K33370" s="3"/>
      <c r="L33370" s="3"/>
      <c r="M33370" s="3"/>
      <c r="N33370" s="3"/>
    </row>
    <row r="33371">
      <c r="A33371" s="3"/>
      <c r="B33371" s="3"/>
      <c r="C33371" s="3"/>
      <c r="D33371" s="3"/>
      <c r="E33371" s="3"/>
      <c r="F33371" s="3"/>
      <c r="G33371" s="3"/>
      <c r="H33371" s="3"/>
      <c r="I33371" s="3"/>
      <c r="J33371" s="3"/>
      <c r="K33371" s="3"/>
      <c r="L33371" s="3"/>
      <c r="M33371" s="3"/>
      <c r="N33371" s="3"/>
    </row>
    <row r="33372">
      <c r="A33372" s="3"/>
      <c r="B33372" s="3"/>
      <c r="C33372" s="3"/>
      <c r="D33372" s="3"/>
      <c r="E33372" s="3"/>
      <c r="F33372" s="3"/>
      <c r="G33372" s="3"/>
      <c r="H33372" s="3"/>
      <c r="I33372" s="3"/>
      <c r="J33372" s="3"/>
      <c r="K33372" s="3"/>
      <c r="L33372" s="3"/>
      <c r="M33372" s="3"/>
      <c r="N33372" s="3"/>
    </row>
    <row r="33373">
      <c r="A33373" s="3"/>
      <c r="B33373" s="3"/>
      <c r="C33373" s="3"/>
      <c r="D33373" s="3"/>
      <c r="E33373" s="3"/>
      <c r="F33373" s="3"/>
      <c r="G33373" s="3"/>
      <c r="H33373" s="3"/>
      <c r="I33373" s="3"/>
      <c r="J33373" s="3"/>
      <c r="K33373" s="3"/>
      <c r="L33373" s="3"/>
      <c r="M33373" s="3"/>
      <c r="N33373" s="3"/>
    </row>
    <row r="33374">
      <c r="A33374" s="3"/>
      <c r="B33374" s="3"/>
      <c r="C33374" s="3"/>
      <c r="D33374" s="3"/>
      <c r="E33374" s="3"/>
      <c r="F33374" s="3"/>
      <c r="G33374" s="3"/>
      <c r="H33374" s="3"/>
      <c r="I33374" s="3"/>
      <c r="J33374" s="3"/>
      <c r="K33374" s="3"/>
      <c r="L33374" s="3"/>
      <c r="M33374" s="3"/>
      <c r="N33374" s="3"/>
    </row>
    <row r="33375">
      <c r="A33375" s="3"/>
      <c r="B33375" s="3"/>
      <c r="C33375" s="3"/>
      <c r="D33375" s="3"/>
      <c r="E33375" s="3"/>
      <c r="F33375" s="3"/>
      <c r="G33375" s="3"/>
      <c r="H33375" s="3"/>
      <c r="I33375" s="3"/>
      <c r="J33375" s="3"/>
      <c r="K33375" s="3"/>
      <c r="L33375" s="3"/>
      <c r="M33375" s="3"/>
      <c r="N33375" s="3"/>
    </row>
    <row r="33376">
      <c r="A33376" s="3"/>
      <c r="B33376" s="3"/>
      <c r="C33376" s="3"/>
      <c r="D33376" s="3"/>
      <c r="E33376" s="3"/>
      <c r="F33376" s="3"/>
      <c r="G33376" s="3"/>
      <c r="H33376" s="3"/>
      <c r="I33376" s="3"/>
      <c r="J33376" s="3"/>
      <c r="K33376" s="3"/>
      <c r="L33376" s="3"/>
      <c r="M33376" s="3"/>
      <c r="N33376" s="3"/>
    </row>
    <row r="33377">
      <c r="A33377" s="3"/>
      <c r="B33377" s="3"/>
      <c r="C33377" s="3"/>
      <c r="D33377" s="3"/>
      <c r="E33377" s="3"/>
      <c r="F33377" s="3"/>
      <c r="G33377" s="3"/>
      <c r="H33377" s="3"/>
      <c r="I33377" s="3"/>
      <c r="J33377" s="3"/>
      <c r="K33377" s="3"/>
      <c r="L33377" s="3"/>
      <c r="M33377" s="3"/>
      <c r="N33377" s="3"/>
    </row>
    <row r="33378">
      <c r="A33378" s="3"/>
      <c r="B33378" s="3"/>
      <c r="C33378" s="3"/>
      <c r="D33378" s="3"/>
      <c r="E33378" s="3"/>
      <c r="F33378" s="3"/>
      <c r="G33378" s="3"/>
      <c r="H33378" s="3"/>
      <c r="I33378" s="3"/>
      <c r="J33378" s="3"/>
      <c r="K33378" s="3"/>
      <c r="L33378" s="3"/>
      <c r="M33378" s="3"/>
      <c r="N33378" s="3"/>
    </row>
    <row r="33379">
      <c r="A33379" s="3"/>
      <c r="B33379" s="3"/>
      <c r="C33379" s="3"/>
      <c r="D33379" s="3"/>
      <c r="E33379" s="3"/>
      <c r="F33379" s="3"/>
      <c r="G33379" s="3"/>
      <c r="H33379" s="3"/>
      <c r="I33379" s="3"/>
      <c r="J33379" s="3"/>
      <c r="K33379" s="3"/>
      <c r="L33379" s="3"/>
      <c r="M33379" s="3"/>
      <c r="N33379" s="3"/>
    </row>
    <row r="33380">
      <c r="A33380" s="3"/>
      <c r="B33380" s="3"/>
      <c r="C33380" s="3"/>
      <c r="D33380" s="3"/>
      <c r="E33380" s="3"/>
      <c r="F33380" s="3"/>
      <c r="G33380" s="3"/>
      <c r="H33380" s="3"/>
      <c r="I33380" s="3"/>
      <c r="J33380" s="3"/>
      <c r="K33380" s="3"/>
      <c r="L33380" s="3"/>
      <c r="M33380" s="3"/>
      <c r="N33380" s="3"/>
    </row>
    <row r="33381">
      <c r="A33381" s="3"/>
      <c r="B33381" s="3"/>
      <c r="C33381" s="3"/>
      <c r="D33381" s="3"/>
      <c r="E33381" s="3"/>
      <c r="F33381" s="3"/>
      <c r="G33381" s="3"/>
      <c r="H33381" s="3"/>
      <c r="I33381" s="3"/>
      <c r="J33381" s="3"/>
      <c r="K33381" s="3"/>
      <c r="L33381" s="3"/>
      <c r="M33381" s="3"/>
      <c r="N33381" s="3"/>
    </row>
    <row r="33382">
      <c r="A33382" s="3"/>
      <c r="B33382" s="3"/>
      <c r="C33382" s="3"/>
      <c r="D33382" s="3"/>
      <c r="E33382" s="3"/>
      <c r="F33382" s="3"/>
      <c r="G33382" s="3"/>
      <c r="H33382" s="3"/>
      <c r="I33382" s="3"/>
      <c r="J33382" s="3"/>
      <c r="K33382" s="3"/>
      <c r="L33382" s="3"/>
      <c r="M33382" s="3"/>
      <c r="N33382" s="3"/>
    </row>
    <row r="33383">
      <c r="A33383" s="3"/>
      <c r="B33383" s="3"/>
      <c r="C33383" s="3"/>
      <c r="D33383" s="3"/>
      <c r="E33383" s="3"/>
      <c r="F33383" s="3"/>
      <c r="G33383" s="3"/>
      <c r="H33383" s="3"/>
      <c r="I33383" s="3"/>
      <c r="J33383" s="3"/>
      <c r="K33383" s="3"/>
      <c r="L33383" s="3"/>
      <c r="M33383" s="3"/>
      <c r="N33383" s="3"/>
    </row>
    <row r="33384">
      <c r="A33384" s="3"/>
      <c r="B33384" s="3"/>
      <c r="C33384" s="3"/>
      <c r="D33384" s="3"/>
      <c r="E33384" s="3"/>
      <c r="F33384" s="3"/>
      <c r="G33384" s="3"/>
      <c r="H33384" s="3"/>
      <c r="I33384" s="3"/>
      <c r="J33384" s="3"/>
      <c r="K33384" s="3"/>
      <c r="L33384" s="3"/>
      <c r="M33384" s="3"/>
      <c r="N33384" s="3"/>
    </row>
    <row r="33385">
      <c r="A33385" s="3"/>
      <c r="B33385" s="3"/>
      <c r="C33385" s="3"/>
      <c r="D33385" s="3"/>
      <c r="E33385" s="3"/>
      <c r="F33385" s="3"/>
      <c r="G33385" s="3"/>
      <c r="H33385" s="3"/>
      <c r="I33385" s="3"/>
      <c r="J33385" s="3"/>
      <c r="K33385" s="3"/>
      <c r="L33385" s="3"/>
      <c r="M33385" s="3"/>
      <c r="N33385" s="3"/>
    </row>
    <row r="33386">
      <c r="A33386" s="3"/>
      <c r="B33386" s="3"/>
      <c r="C33386" s="3"/>
      <c r="D33386" s="3"/>
      <c r="E33386" s="3"/>
      <c r="F33386" s="3"/>
      <c r="G33386" s="3"/>
      <c r="H33386" s="3"/>
      <c r="I33386" s="3"/>
      <c r="J33386" s="3"/>
      <c r="K33386" s="3"/>
      <c r="L33386" s="3"/>
      <c r="M33386" s="3"/>
      <c r="N33386" s="3"/>
    </row>
    <row r="33387">
      <c r="A33387" s="3"/>
      <c r="B33387" s="3"/>
      <c r="C33387" s="3"/>
      <c r="D33387" s="3"/>
      <c r="E33387" s="3"/>
      <c r="F33387" s="3"/>
      <c r="G33387" s="3"/>
      <c r="H33387" s="3"/>
      <c r="I33387" s="3"/>
      <c r="J33387" s="3"/>
      <c r="K33387" s="3"/>
      <c r="L33387" s="3"/>
      <c r="M33387" s="3"/>
      <c r="N33387" s="3"/>
    </row>
    <row r="33388">
      <c r="A33388" s="3"/>
      <c r="B33388" s="3"/>
      <c r="C33388" s="3"/>
      <c r="D33388" s="3"/>
      <c r="E33388" s="3"/>
      <c r="F33388" s="3"/>
      <c r="G33388" s="3"/>
      <c r="H33388" s="3"/>
      <c r="I33388" s="3"/>
      <c r="J33388" s="3"/>
      <c r="K33388" s="3"/>
      <c r="L33388" s="3"/>
      <c r="M33388" s="3"/>
      <c r="N33388" s="3"/>
    </row>
    <row r="33389">
      <c r="A33389" s="3"/>
      <c r="B33389" s="3"/>
      <c r="C33389" s="3"/>
      <c r="D33389" s="3"/>
      <c r="E33389" s="3"/>
      <c r="F33389" s="3"/>
      <c r="G33389" s="3"/>
      <c r="H33389" s="3"/>
      <c r="I33389" s="3"/>
      <c r="J33389" s="3"/>
      <c r="K33389" s="3"/>
      <c r="L33389" s="3"/>
      <c r="M33389" s="3"/>
      <c r="N33389" s="3"/>
    </row>
    <row r="33390">
      <c r="A33390" s="3"/>
      <c r="B33390" s="3"/>
      <c r="C33390" s="3"/>
      <c r="D33390" s="3"/>
      <c r="E33390" s="3"/>
      <c r="F33390" s="3"/>
      <c r="G33390" s="3"/>
      <c r="H33390" s="3"/>
      <c r="I33390" s="3"/>
      <c r="J33390" s="3"/>
      <c r="K33390" s="3"/>
      <c r="L33390" s="3"/>
      <c r="M33390" s="3"/>
      <c r="N33390" s="3"/>
    </row>
    <row r="33391">
      <c r="A33391" s="3"/>
      <c r="B33391" s="3"/>
      <c r="C33391" s="3"/>
      <c r="D33391" s="3"/>
      <c r="E33391" s="3"/>
      <c r="F33391" s="3"/>
      <c r="G33391" s="3"/>
      <c r="H33391" s="3"/>
      <c r="I33391" s="3"/>
      <c r="J33391" s="3"/>
      <c r="K33391" s="3"/>
      <c r="L33391" s="3"/>
      <c r="M33391" s="3"/>
      <c r="N33391" s="3"/>
    </row>
    <row r="33392">
      <c r="A33392" s="3"/>
      <c r="B33392" s="3"/>
      <c r="C33392" s="3"/>
      <c r="D33392" s="3"/>
      <c r="E33392" s="3"/>
      <c r="F33392" s="3"/>
      <c r="G33392" s="3"/>
      <c r="H33392" s="3"/>
      <c r="I33392" s="3"/>
      <c r="J33392" s="3"/>
      <c r="K33392" s="3"/>
      <c r="L33392" s="3"/>
      <c r="M33392" s="3"/>
      <c r="N33392" s="3"/>
    </row>
    <row r="33393">
      <c r="A33393" s="3"/>
      <c r="B33393" s="3"/>
      <c r="C33393" s="3"/>
      <c r="D33393" s="3"/>
      <c r="E33393" s="3"/>
      <c r="F33393" s="3"/>
      <c r="G33393" s="3"/>
      <c r="H33393" s="3"/>
      <c r="I33393" s="3"/>
      <c r="J33393" s="3"/>
      <c r="K33393" s="3"/>
      <c r="L33393" s="3"/>
      <c r="M33393" s="3"/>
      <c r="N33393" s="3"/>
    </row>
    <row r="33394">
      <c r="A33394" s="3"/>
      <c r="B33394" s="3"/>
      <c r="C33394" s="3"/>
      <c r="D33394" s="3"/>
      <c r="E33394" s="3"/>
      <c r="F33394" s="3"/>
      <c r="G33394" s="3"/>
      <c r="H33394" s="3"/>
      <c r="I33394" s="3"/>
      <c r="J33394" s="3"/>
      <c r="K33394" s="3"/>
      <c r="L33394" s="3"/>
      <c r="M33394" s="3"/>
      <c r="N33394" s="3"/>
    </row>
    <row r="33395">
      <c r="A33395" s="3"/>
      <c r="B33395" s="3"/>
      <c r="C33395" s="3"/>
      <c r="D33395" s="3"/>
      <c r="E33395" s="3"/>
      <c r="F33395" s="3"/>
      <c r="G33395" s="3"/>
      <c r="H33395" s="3"/>
      <c r="I33395" s="3"/>
      <c r="J33395" s="3"/>
      <c r="K33395" s="3"/>
      <c r="L33395" s="3"/>
      <c r="M33395" s="3"/>
      <c r="N33395" s="3"/>
    </row>
    <row r="33396">
      <c r="A33396" s="3"/>
      <c r="B33396" s="3"/>
      <c r="C33396" s="3"/>
      <c r="D33396" s="3"/>
      <c r="E33396" s="3"/>
      <c r="F33396" s="3"/>
      <c r="G33396" s="3"/>
      <c r="H33396" s="3"/>
      <c r="I33396" s="3"/>
      <c r="J33396" s="3"/>
      <c r="K33396" s="3"/>
      <c r="L33396" s="3"/>
      <c r="M33396" s="3"/>
      <c r="N33396" s="3"/>
    </row>
    <row r="33397">
      <c r="A33397" s="3"/>
      <c r="B33397" s="3"/>
      <c r="C33397" s="3"/>
      <c r="D33397" s="3"/>
      <c r="E33397" s="3"/>
      <c r="F33397" s="3"/>
      <c r="G33397" s="3"/>
      <c r="H33397" s="3"/>
      <c r="I33397" s="3"/>
      <c r="J33397" s="3"/>
      <c r="K33397" s="3"/>
      <c r="L33397" s="3"/>
      <c r="M33397" s="3"/>
      <c r="N33397" s="3"/>
    </row>
    <row r="33398">
      <c r="A33398" s="3"/>
      <c r="B33398" s="3"/>
      <c r="C33398" s="3"/>
      <c r="D33398" s="3"/>
      <c r="E33398" s="3"/>
      <c r="F33398" s="3"/>
      <c r="G33398" s="3"/>
      <c r="H33398" s="3"/>
      <c r="I33398" s="3"/>
      <c r="J33398" s="3"/>
      <c r="K33398" s="3"/>
      <c r="L33398" s="3"/>
      <c r="M33398" s="3"/>
      <c r="N33398" s="3"/>
    </row>
    <row r="33399">
      <c r="A33399" s="3"/>
      <c r="B33399" s="3"/>
      <c r="C33399" s="3"/>
      <c r="D33399" s="3"/>
      <c r="E33399" s="3"/>
      <c r="F33399" s="3"/>
      <c r="G33399" s="3"/>
      <c r="H33399" s="3"/>
      <c r="I33399" s="3"/>
      <c r="J33399" s="3"/>
      <c r="K33399" s="3"/>
      <c r="L33399" s="3"/>
      <c r="M33399" s="3"/>
      <c r="N33399" s="3"/>
    </row>
    <row r="33400">
      <c r="A33400" s="3"/>
      <c r="B33400" s="3"/>
      <c r="C33400" s="3"/>
      <c r="D33400" s="3"/>
      <c r="E33400" s="3"/>
      <c r="F33400" s="3"/>
      <c r="G33400" s="3"/>
      <c r="H33400" s="3"/>
      <c r="I33400" s="3"/>
      <c r="J33400" s="3"/>
      <c r="K33400" s="3"/>
      <c r="L33400" s="3"/>
      <c r="M33400" s="3"/>
      <c r="N33400" s="3"/>
    </row>
    <row r="33401">
      <c r="A33401" s="3"/>
      <c r="B33401" s="3"/>
      <c r="C33401" s="3"/>
      <c r="D33401" s="3"/>
      <c r="E33401" s="3"/>
      <c r="F33401" s="3"/>
      <c r="G33401" s="3"/>
      <c r="H33401" s="3"/>
      <c r="I33401" s="3"/>
      <c r="J33401" s="3"/>
      <c r="K33401" s="3"/>
      <c r="L33401" s="3"/>
      <c r="M33401" s="3"/>
      <c r="N33401" s="3"/>
    </row>
    <row r="33402">
      <c r="A33402" s="3"/>
      <c r="B33402" s="3"/>
      <c r="C33402" s="3"/>
      <c r="D33402" s="3"/>
      <c r="E33402" s="3"/>
      <c r="F33402" s="3"/>
      <c r="G33402" s="3"/>
      <c r="H33402" s="3"/>
      <c r="I33402" s="3"/>
      <c r="J33402" s="3"/>
      <c r="K33402" s="3"/>
      <c r="L33402" s="3"/>
      <c r="M33402" s="3"/>
      <c r="N33402" s="3"/>
    </row>
    <row r="33403">
      <c r="A33403" s="3"/>
      <c r="B33403" s="3"/>
      <c r="C33403" s="3"/>
      <c r="D33403" s="3"/>
      <c r="E33403" s="3"/>
      <c r="F33403" s="3"/>
      <c r="G33403" s="3"/>
      <c r="H33403" s="3"/>
      <c r="I33403" s="3"/>
      <c r="J33403" s="3"/>
      <c r="K33403" s="3"/>
      <c r="L33403" s="3"/>
      <c r="M33403" s="3"/>
      <c r="N33403" s="3"/>
    </row>
    <row r="33404">
      <c r="A33404" s="3"/>
      <c r="B33404" s="3"/>
      <c r="C33404" s="3"/>
      <c r="D33404" s="3"/>
      <c r="E33404" s="3"/>
      <c r="F33404" s="3"/>
      <c r="G33404" s="3"/>
      <c r="H33404" s="3"/>
      <c r="I33404" s="3"/>
      <c r="J33404" s="3"/>
      <c r="K33404" s="3"/>
      <c r="L33404" s="3"/>
      <c r="M33404" s="3"/>
      <c r="N33404" s="3"/>
    </row>
    <row r="33405">
      <c r="A33405" s="3"/>
      <c r="B33405" s="3"/>
      <c r="C33405" s="3"/>
      <c r="D33405" s="3"/>
      <c r="E33405" s="3"/>
      <c r="F33405" s="3"/>
      <c r="G33405" s="3"/>
      <c r="H33405" s="3"/>
      <c r="I33405" s="3"/>
      <c r="J33405" s="3"/>
      <c r="K33405" s="3"/>
      <c r="L33405" s="3"/>
      <c r="M33405" s="3"/>
      <c r="N33405" s="3"/>
    </row>
    <row r="33406">
      <c r="A33406" s="3"/>
      <c r="B33406" s="3"/>
      <c r="C33406" s="3"/>
      <c r="D33406" s="3"/>
      <c r="E33406" s="3"/>
      <c r="F33406" s="3"/>
      <c r="G33406" s="3"/>
      <c r="H33406" s="3"/>
      <c r="I33406" s="3"/>
      <c r="J33406" s="3"/>
      <c r="K33406" s="3"/>
      <c r="L33406" s="3"/>
      <c r="M33406" s="3"/>
      <c r="N33406" s="3"/>
    </row>
    <row r="33407">
      <c r="A33407" s="3"/>
      <c r="B33407" s="3"/>
      <c r="C33407" s="3"/>
      <c r="D33407" s="3"/>
      <c r="E33407" s="3"/>
      <c r="F33407" s="3"/>
      <c r="G33407" s="3"/>
      <c r="H33407" s="3"/>
      <c r="I33407" s="3"/>
      <c r="J33407" s="3"/>
      <c r="K33407" s="3"/>
      <c r="L33407" s="3"/>
      <c r="M33407" s="3"/>
      <c r="N33407" s="3"/>
    </row>
    <row r="33408">
      <c r="A33408" s="3"/>
      <c r="B33408" s="3"/>
      <c r="C33408" s="3"/>
      <c r="D33408" s="3"/>
      <c r="E33408" s="3"/>
      <c r="F33408" s="3"/>
      <c r="G33408" s="3"/>
      <c r="H33408" s="3"/>
      <c r="I33408" s="3"/>
      <c r="J33408" s="3"/>
      <c r="K33408" s="3"/>
      <c r="L33408" s="3"/>
      <c r="M33408" s="3"/>
      <c r="N33408" s="3"/>
    </row>
    <row r="33409">
      <c r="A33409" s="3"/>
      <c r="B33409" s="3"/>
      <c r="C33409" s="3"/>
      <c r="D33409" s="3"/>
      <c r="E33409" s="3"/>
      <c r="F33409" s="3"/>
      <c r="G33409" s="3"/>
      <c r="H33409" s="3"/>
      <c r="I33409" s="3"/>
      <c r="J33409" s="3"/>
      <c r="K33409" s="3"/>
      <c r="L33409" s="3"/>
      <c r="M33409" s="3"/>
      <c r="N33409" s="3"/>
    </row>
    <row r="33410">
      <c r="A33410" s="3"/>
      <c r="B33410" s="3"/>
      <c r="C33410" s="3"/>
      <c r="D33410" s="3"/>
      <c r="E33410" s="3"/>
      <c r="F33410" s="3"/>
      <c r="G33410" s="3"/>
      <c r="H33410" s="3"/>
      <c r="I33410" s="3"/>
      <c r="J33410" s="3"/>
      <c r="K33410" s="3"/>
      <c r="L33410" s="3"/>
      <c r="M33410" s="3"/>
      <c r="N33410" s="3"/>
    </row>
    <row r="33411">
      <c r="A33411" s="3"/>
      <c r="B33411" s="3"/>
      <c r="C33411" s="3"/>
      <c r="D33411" s="3"/>
      <c r="E33411" s="3"/>
      <c r="F33411" s="3"/>
      <c r="G33411" s="3"/>
      <c r="H33411" s="3"/>
      <c r="I33411" s="3"/>
      <c r="J33411" s="3"/>
      <c r="K33411" s="3"/>
      <c r="L33411" s="3"/>
      <c r="M33411" s="3"/>
      <c r="N33411" s="3"/>
    </row>
    <row r="33412">
      <c r="A33412" s="3"/>
      <c r="B33412" s="3"/>
      <c r="C33412" s="3"/>
      <c r="D33412" s="3"/>
      <c r="E33412" s="3"/>
      <c r="F33412" s="3"/>
      <c r="G33412" s="3"/>
      <c r="H33412" s="3"/>
      <c r="I33412" s="3"/>
      <c r="J33412" s="3"/>
      <c r="K33412" s="3"/>
      <c r="L33412" s="3"/>
      <c r="M33412" s="3"/>
      <c r="N33412" s="3"/>
    </row>
    <row r="33413">
      <c r="A33413" s="3"/>
      <c r="B33413" s="3"/>
      <c r="C33413" s="3"/>
      <c r="D33413" s="3"/>
      <c r="E33413" s="3"/>
      <c r="F33413" s="3"/>
      <c r="G33413" s="3"/>
      <c r="H33413" s="3"/>
      <c r="I33413" s="3"/>
      <c r="J33413" s="3"/>
      <c r="K33413" s="3"/>
      <c r="L33413" s="3"/>
      <c r="M33413" s="3"/>
      <c r="N33413" s="3"/>
    </row>
    <row r="33414">
      <c r="A33414" s="3"/>
      <c r="B33414" s="3"/>
      <c r="C33414" s="3"/>
      <c r="D33414" s="3"/>
      <c r="E33414" s="3"/>
      <c r="F33414" s="3"/>
      <c r="G33414" s="3"/>
      <c r="H33414" s="3"/>
      <c r="I33414" s="3"/>
      <c r="J33414" s="3"/>
      <c r="K33414" s="3"/>
      <c r="L33414" s="3"/>
      <c r="M33414" s="3"/>
      <c r="N33414" s="3"/>
    </row>
    <row r="33415">
      <c r="A33415" s="3"/>
      <c r="B33415" s="3"/>
      <c r="C33415" s="3"/>
      <c r="D33415" s="3"/>
      <c r="E33415" s="3"/>
      <c r="F33415" s="3"/>
      <c r="G33415" s="3"/>
      <c r="H33415" s="3"/>
      <c r="I33415" s="3"/>
      <c r="J33415" s="3"/>
      <c r="K33415" s="3"/>
      <c r="L33415" s="3"/>
      <c r="M33415" s="3"/>
      <c r="N33415" s="3"/>
    </row>
    <row r="33416">
      <c r="A33416" s="3"/>
      <c r="B33416" s="3"/>
      <c r="C33416" s="3"/>
      <c r="D33416" s="3"/>
      <c r="E33416" s="3"/>
      <c r="F33416" s="3"/>
      <c r="G33416" s="3"/>
      <c r="H33416" s="3"/>
      <c r="I33416" s="3"/>
      <c r="J33416" s="3"/>
      <c r="K33416" s="3"/>
      <c r="L33416" s="3"/>
      <c r="M33416" s="3"/>
      <c r="N33416" s="3"/>
    </row>
    <row r="33417">
      <c r="A33417" s="3"/>
      <c r="B33417" s="3"/>
      <c r="C33417" s="3"/>
      <c r="D33417" s="3"/>
      <c r="E33417" s="3"/>
      <c r="F33417" s="3"/>
      <c r="G33417" s="3"/>
      <c r="H33417" s="3"/>
      <c r="I33417" s="3"/>
      <c r="J33417" s="3"/>
      <c r="K33417" s="3"/>
      <c r="L33417" s="3"/>
      <c r="M33417" s="3"/>
      <c r="N33417" s="3"/>
    </row>
    <row r="33418">
      <c r="A33418" s="3"/>
      <c r="B33418" s="3"/>
      <c r="C33418" s="3"/>
      <c r="D33418" s="3"/>
      <c r="E33418" s="3"/>
      <c r="F33418" s="3"/>
      <c r="G33418" s="3"/>
      <c r="H33418" s="3"/>
      <c r="I33418" s="3"/>
      <c r="J33418" s="3"/>
      <c r="K33418" s="3"/>
      <c r="L33418" s="3"/>
      <c r="M33418" s="3"/>
      <c r="N33418" s="3"/>
    </row>
    <row r="33419">
      <c r="A33419" s="3"/>
      <c r="B33419" s="3"/>
      <c r="C33419" s="3"/>
      <c r="D33419" s="3"/>
      <c r="E33419" s="3"/>
      <c r="F33419" s="3"/>
      <c r="G33419" s="3"/>
      <c r="H33419" s="3"/>
      <c r="I33419" s="3"/>
      <c r="J33419" s="3"/>
      <c r="K33419" s="3"/>
      <c r="L33419" s="3"/>
      <c r="M33419" s="3"/>
      <c r="N33419" s="3"/>
    </row>
    <row r="33420">
      <c r="A33420" s="3"/>
      <c r="B33420" s="3"/>
      <c r="C33420" s="3"/>
      <c r="D33420" s="3"/>
      <c r="E33420" s="3"/>
      <c r="F33420" s="3"/>
      <c r="G33420" s="3"/>
      <c r="H33420" s="3"/>
      <c r="I33420" s="3"/>
      <c r="J33420" s="3"/>
      <c r="K33420" s="3"/>
      <c r="L33420" s="3"/>
      <c r="M33420" s="3"/>
      <c r="N33420" s="3"/>
    </row>
    <row r="33421">
      <c r="A33421" s="3"/>
      <c r="B33421" s="3"/>
      <c r="C33421" s="3"/>
      <c r="D33421" s="3"/>
      <c r="E33421" s="3"/>
      <c r="F33421" s="3"/>
      <c r="G33421" s="3"/>
      <c r="H33421" s="3"/>
      <c r="I33421" s="3"/>
      <c r="J33421" s="3"/>
      <c r="K33421" s="3"/>
      <c r="L33421" s="3"/>
      <c r="M33421" s="3"/>
      <c r="N33421" s="3"/>
    </row>
    <row r="33422">
      <c r="A33422" s="3"/>
      <c r="B33422" s="3"/>
      <c r="C33422" s="3"/>
      <c r="D33422" s="3"/>
      <c r="E33422" s="3"/>
      <c r="F33422" s="3"/>
      <c r="G33422" s="3"/>
      <c r="H33422" s="3"/>
      <c r="I33422" s="3"/>
      <c r="J33422" s="3"/>
      <c r="K33422" s="3"/>
      <c r="L33422" s="3"/>
      <c r="M33422" s="3"/>
      <c r="N33422" s="3"/>
    </row>
    <row r="33423">
      <c r="A33423" s="3"/>
      <c r="B33423" s="3"/>
      <c r="C33423" s="3"/>
      <c r="D33423" s="3"/>
      <c r="E33423" s="3"/>
      <c r="F33423" s="3"/>
      <c r="G33423" s="3"/>
      <c r="H33423" s="3"/>
      <c r="I33423" s="3"/>
      <c r="J33423" s="3"/>
      <c r="K33423" s="3"/>
      <c r="L33423" s="3"/>
      <c r="M33423" s="3"/>
      <c r="N33423" s="3"/>
    </row>
    <row r="33424">
      <c r="A33424" s="3"/>
      <c r="B33424" s="3"/>
      <c r="C33424" s="3"/>
      <c r="D33424" s="3"/>
      <c r="E33424" s="3"/>
      <c r="F33424" s="3"/>
      <c r="G33424" s="3"/>
      <c r="H33424" s="3"/>
      <c r="I33424" s="3"/>
      <c r="J33424" s="3"/>
      <c r="K33424" s="3"/>
      <c r="L33424" s="3"/>
      <c r="M33424" s="3"/>
      <c r="N33424" s="3"/>
    </row>
    <row r="33425">
      <c r="A33425" s="3"/>
      <c r="B33425" s="3"/>
      <c r="C33425" s="3"/>
      <c r="D33425" s="3"/>
      <c r="E33425" s="3"/>
      <c r="F33425" s="3"/>
      <c r="G33425" s="3"/>
      <c r="H33425" s="3"/>
      <c r="I33425" s="3"/>
      <c r="J33425" s="3"/>
      <c r="K33425" s="3"/>
      <c r="L33425" s="3"/>
      <c r="M33425" s="3"/>
      <c r="N33425" s="3"/>
    </row>
    <row r="33426">
      <c r="A33426" s="3"/>
      <c r="B33426" s="3"/>
      <c r="C33426" s="3"/>
      <c r="D33426" s="3"/>
      <c r="E33426" s="3"/>
      <c r="F33426" s="3"/>
      <c r="G33426" s="3"/>
      <c r="H33426" s="3"/>
      <c r="I33426" s="3"/>
      <c r="J33426" s="3"/>
      <c r="K33426" s="3"/>
      <c r="L33426" s="3"/>
      <c r="M33426" s="3"/>
      <c r="N33426" s="3"/>
    </row>
    <row r="33427">
      <c r="A33427" s="3"/>
      <c r="B33427" s="3"/>
      <c r="C33427" s="3"/>
      <c r="D33427" s="3"/>
      <c r="E33427" s="3"/>
      <c r="F33427" s="3"/>
      <c r="G33427" s="3"/>
      <c r="H33427" s="3"/>
      <c r="I33427" s="3"/>
      <c r="J33427" s="3"/>
      <c r="K33427" s="3"/>
      <c r="L33427" s="3"/>
      <c r="M33427" s="3"/>
      <c r="N33427" s="3"/>
    </row>
    <row r="33428">
      <c r="A33428" s="3"/>
      <c r="B33428" s="3"/>
      <c r="C33428" s="3"/>
      <c r="D33428" s="3"/>
      <c r="E33428" s="3"/>
      <c r="F33428" s="3"/>
      <c r="G33428" s="3"/>
      <c r="H33428" s="3"/>
      <c r="I33428" s="3"/>
      <c r="J33428" s="3"/>
      <c r="K33428" s="3"/>
      <c r="L33428" s="3"/>
      <c r="M33428" s="3"/>
      <c r="N33428" s="3"/>
    </row>
    <row r="33429">
      <c r="A33429" s="3"/>
      <c r="B33429" s="3"/>
      <c r="C33429" s="3"/>
      <c r="D33429" s="3"/>
      <c r="E33429" s="3"/>
      <c r="F33429" s="3"/>
      <c r="G33429" s="3"/>
      <c r="H33429" s="3"/>
      <c r="I33429" s="3"/>
      <c r="J33429" s="3"/>
      <c r="K33429" s="3"/>
      <c r="L33429" s="3"/>
      <c r="M33429" s="3"/>
      <c r="N33429" s="3"/>
    </row>
    <row r="33430">
      <c r="A33430" s="3"/>
      <c r="B33430" s="3"/>
      <c r="C33430" s="3"/>
      <c r="D33430" s="3"/>
      <c r="E33430" s="3"/>
      <c r="F33430" s="3"/>
      <c r="G33430" s="3"/>
      <c r="H33430" s="3"/>
      <c r="I33430" s="3"/>
      <c r="J33430" s="3"/>
      <c r="K33430" s="3"/>
      <c r="L33430" s="3"/>
      <c r="M33430" s="3"/>
      <c r="N33430" s="3"/>
    </row>
    <row r="33431">
      <c r="A33431" s="3"/>
      <c r="B33431" s="3"/>
      <c r="C33431" s="3"/>
      <c r="D33431" s="3"/>
      <c r="E33431" s="3"/>
      <c r="F33431" s="3"/>
      <c r="G33431" s="3"/>
      <c r="H33431" s="3"/>
      <c r="I33431" s="3"/>
      <c r="J33431" s="3"/>
      <c r="K33431" s="3"/>
      <c r="L33431" s="3"/>
      <c r="M33431" s="3"/>
      <c r="N33431" s="3"/>
    </row>
    <row r="33432">
      <c r="A33432" s="3"/>
      <c r="B33432" s="3"/>
      <c r="C33432" s="3"/>
      <c r="D33432" s="3"/>
      <c r="E33432" s="3"/>
      <c r="F33432" s="3"/>
      <c r="G33432" s="3"/>
      <c r="H33432" s="3"/>
      <c r="I33432" s="3"/>
      <c r="J33432" s="3"/>
      <c r="K33432" s="3"/>
      <c r="L33432" s="3"/>
      <c r="M33432" s="3"/>
      <c r="N33432" s="3"/>
    </row>
    <row r="33433">
      <c r="A33433" s="3"/>
      <c r="B33433" s="3"/>
      <c r="C33433" s="3"/>
      <c r="D33433" s="3"/>
      <c r="E33433" s="3"/>
      <c r="F33433" s="3"/>
      <c r="G33433" s="3"/>
      <c r="H33433" s="3"/>
      <c r="I33433" s="3"/>
      <c r="J33433" s="3"/>
      <c r="K33433" s="3"/>
      <c r="L33433" s="3"/>
      <c r="M33433" s="3"/>
      <c r="N33433" s="3"/>
    </row>
    <row r="33434">
      <c r="A33434" s="3"/>
      <c r="B33434" s="3"/>
      <c r="C33434" s="3"/>
      <c r="D33434" s="3"/>
      <c r="E33434" s="3"/>
      <c r="F33434" s="3"/>
      <c r="G33434" s="3"/>
      <c r="H33434" s="3"/>
      <c r="I33434" s="3"/>
      <c r="J33434" s="3"/>
      <c r="K33434" s="3"/>
      <c r="L33434" s="3"/>
      <c r="M33434" s="3"/>
      <c r="N33434" s="3"/>
    </row>
    <row r="33435">
      <c r="A33435" s="3"/>
      <c r="B33435" s="3"/>
      <c r="C33435" s="3"/>
      <c r="D33435" s="3"/>
      <c r="E33435" s="3"/>
      <c r="F33435" s="3"/>
      <c r="G33435" s="3"/>
      <c r="H33435" s="3"/>
      <c r="I33435" s="3"/>
      <c r="J33435" s="3"/>
      <c r="K33435" s="3"/>
      <c r="L33435" s="3"/>
      <c r="M33435" s="3"/>
      <c r="N33435" s="3"/>
    </row>
    <row r="33436">
      <c r="A33436" s="3"/>
      <c r="B33436" s="3"/>
      <c r="C33436" s="3"/>
      <c r="D33436" s="3"/>
      <c r="E33436" s="3"/>
      <c r="F33436" s="3"/>
      <c r="G33436" s="3"/>
      <c r="H33436" s="3"/>
      <c r="I33436" s="3"/>
      <c r="J33436" s="3"/>
      <c r="K33436" s="3"/>
      <c r="L33436" s="3"/>
      <c r="M33436" s="3"/>
      <c r="N33436" s="3"/>
    </row>
    <row r="33437">
      <c r="A33437" s="3"/>
      <c r="B33437" s="3"/>
      <c r="C33437" s="3"/>
      <c r="D33437" s="3"/>
      <c r="E33437" s="3"/>
      <c r="F33437" s="3"/>
      <c r="G33437" s="3"/>
      <c r="H33437" s="3"/>
      <c r="I33437" s="3"/>
      <c r="J33437" s="3"/>
      <c r="K33437" s="3"/>
      <c r="L33437" s="3"/>
      <c r="M33437" s="3"/>
      <c r="N33437" s="3"/>
    </row>
    <row r="33438">
      <c r="A33438" s="3"/>
      <c r="B33438" s="3"/>
      <c r="C33438" s="3"/>
      <c r="D33438" s="3"/>
      <c r="E33438" s="3"/>
      <c r="F33438" s="3"/>
      <c r="G33438" s="3"/>
      <c r="H33438" s="3"/>
      <c r="I33438" s="3"/>
      <c r="J33438" s="3"/>
      <c r="K33438" s="3"/>
      <c r="L33438" s="3"/>
      <c r="M33438" s="3"/>
      <c r="N33438" s="3"/>
    </row>
    <row r="33439">
      <c r="A33439" s="3"/>
      <c r="B33439" s="3"/>
      <c r="C33439" s="3"/>
      <c r="D33439" s="3"/>
      <c r="E33439" s="3"/>
      <c r="F33439" s="3"/>
      <c r="G33439" s="3"/>
      <c r="H33439" s="3"/>
      <c r="I33439" s="3"/>
      <c r="J33439" s="3"/>
      <c r="K33439" s="3"/>
      <c r="L33439" s="3"/>
      <c r="M33439" s="3"/>
      <c r="N33439" s="3"/>
    </row>
    <row r="33440">
      <c r="A33440" s="3"/>
      <c r="B33440" s="3"/>
      <c r="C33440" s="3"/>
      <c r="D33440" s="3"/>
      <c r="E33440" s="3"/>
      <c r="F33440" s="3"/>
      <c r="G33440" s="3"/>
      <c r="H33440" s="3"/>
      <c r="I33440" s="3"/>
      <c r="J33440" s="3"/>
      <c r="K33440" s="3"/>
      <c r="L33440" s="3"/>
      <c r="M33440" s="3"/>
      <c r="N33440" s="3"/>
    </row>
    <row r="33441">
      <c r="A33441" s="3"/>
      <c r="B33441" s="3"/>
      <c r="C33441" s="3"/>
      <c r="D33441" s="3"/>
      <c r="E33441" s="3"/>
      <c r="F33441" s="3"/>
      <c r="G33441" s="3"/>
      <c r="H33441" s="3"/>
      <c r="I33441" s="3"/>
      <c r="J33441" s="3"/>
      <c r="K33441" s="3"/>
      <c r="L33441" s="3"/>
      <c r="M33441" s="3"/>
      <c r="N33441" s="3"/>
    </row>
    <row r="33442">
      <c r="A33442" s="3"/>
      <c r="B33442" s="3"/>
      <c r="C33442" s="3"/>
      <c r="D33442" s="3"/>
      <c r="E33442" s="3"/>
      <c r="F33442" s="3"/>
      <c r="G33442" s="3"/>
      <c r="H33442" s="3"/>
      <c r="I33442" s="3"/>
      <c r="J33442" s="3"/>
      <c r="K33442" s="3"/>
      <c r="L33442" s="3"/>
      <c r="M33442" s="3"/>
      <c r="N33442" s="3"/>
    </row>
    <row r="33443">
      <c r="A33443" s="3"/>
      <c r="B33443" s="3"/>
      <c r="C33443" s="3"/>
      <c r="D33443" s="3"/>
      <c r="E33443" s="3"/>
      <c r="F33443" s="3"/>
      <c r="G33443" s="3"/>
      <c r="H33443" s="3"/>
      <c r="I33443" s="3"/>
      <c r="J33443" s="3"/>
      <c r="K33443" s="3"/>
      <c r="L33443" s="3"/>
      <c r="M33443" s="3"/>
      <c r="N33443" s="3"/>
    </row>
    <row r="33444">
      <c r="A33444" s="3"/>
      <c r="B33444" s="3"/>
      <c r="C33444" s="3"/>
      <c r="D33444" s="3"/>
      <c r="E33444" s="3"/>
      <c r="F33444" s="3"/>
      <c r="G33444" s="3"/>
      <c r="H33444" s="3"/>
      <c r="I33444" s="3"/>
      <c r="J33444" s="3"/>
      <c r="K33444" s="3"/>
      <c r="L33444" s="3"/>
      <c r="M33444" s="3"/>
      <c r="N33444" s="3"/>
    </row>
    <row r="33445">
      <c r="A33445" s="3"/>
      <c r="B33445" s="3"/>
      <c r="C33445" s="3"/>
      <c r="D33445" s="3"/>
      <c r="E33445" s="3"/>
      <c r="F33445" s="3"/>
      <c r="G33445" s="3"/>
      <c r="H33445" s="3"/>
      <c r="I33445" s="3"/>
      <c r="J33445" s="3"/>
      <c r="K33445" s="3"/>
      <c r="L33445" s="3"/>
      <c r="M33445" s="3"/>
      <c r="N33445" s="3"/>
    </row>
    <row r="33446">
      <c r="A33446" s="3"/>
      <c r="B33446" s="3"/>
      <c r="C33446" s="3"/>
      <c r="D33446" s="3"/>
      <c r="E33446" s="3"/>
      <c r="F33446" s="3"/>
      <c r="G33446" s="3"/>
      <c r="H33446" s="3"/>
      <c r="I33446" s="3"/>
      <c r="J33446" s="3"/>
      <c r="K33446" s="3"/>
      <c r="L33446" s="3"/>
      <c r="M33446" s="3"/>
      <c r="N33446" s="3"/>
    </row>
    <row r="33447">
      <c r="A33447" s="3"/>
      <c r="B33447" s="3"/>
      <c r="C33447" s="3"/>
      <c r="D33447" s="3"/>
      <c r="E33447" s="3"/>
      <c r="F33447" s="3"/>
      <c r="G33447" s="3"/>
      <c r="H33447" s="3"/>
      <c r="I33447" s="3"/>
      <c r="J33447" s="3"/>
      <c r="K33447" s="3"/>
      <c r="L33447" s="3"/>
      <c r="M33447" s="3"/>
      <c r="N33447" s="3"/>
    </row>
    <row r="33448">
      <c r="A33448" s="3"/>
      <c r="B33448" s="3"/>
      <c r="C33448" s="3"/>
      <c r="D33448" s="3"/>
      <c r="E33448" s="3"/>
      <c r="F33448" s="3"/>
      <c r="G33448" s="3"/>
      <c r="H33448" s="3"/>
      <c r="I33448" s="3"/>
      <c r="J33448" s="3"/>
      <c r="K33448" s="3"/>
      <c r="L33448" s="3"/>
      <c r="M33448" s="3"/>
      <c r="N33448" s="3"/>
    </row>
    <row r="33449">
      <c r="A33449" s="3"/>
      <c r="B33449" s="3"/>
      <c r="C33449" s="3"/>
      <c r="D33449" s="3"/>
      <c r="E33449" s="3"/>
      <c r="F33449" s="3"/>
      <c r="G33449" s="3"/>
      <c r="H33449" s="3"/>
      <c r="I33449" s="3"/>
      <c r="J33449" s="3"/>
      <c r="K33449" s="3"/>
      <c r="L33449" s="3"/>
      <c r="M33449" s="3"/>
      <c r="N33449" s="3"/>
    </row>
    <row r="33450">
      <c r="A33450" s="3"/>
      <c r="B33450" s="3"/>
      <c r="C33450" s="3"/>
      <c r="D33450" s="3"/>
      <c r="E33450" s="3"/>
      <c r="F33450" s="3"/>
      <c r="G33450" s="3"/>
      <c r="H33450" s="3"/>
      <c r="I33450" s="3"/>
      <c r="J33450" s="3"/>
      <c r="K33450" s="3"/>
      <c r="L33450" s="3"/>
      <c r="M33450" s="3"/>
      <c r="N33450" s="3"/>
    </row>
    <row r="33451">
      <c r="A33451" s="3"/>
      <c r="B33451" s="3"/>
      <c r="C33451" s="3"/>
      <c r="D33451" s="3"/>
      <c r="E33451" s="3"/>
      <c r="F33451" s="3"/>
      <c r="G33451" s="3"/>
      <c r="H33451" s="3"/>
      <c r="I33451" s="3"/>
      <c r="J33451" s="3"/>
      <c r="K33451" s="3"/>
      <c r="L33451" s="3"/>
      <c r="M33451" s="3"/>
      <c r="N33451" s="3"/>
    </row>
    <row r="33452">
      <c r="A33452" s="3"/>
      <c r="B33452" s="3"/>
      <c r="C33452" s="3"/>
      <c r="D33452" s="3"/>
      <c r="E33452" s="3"/>
      <c r="F33452" s="3"/>
      <c r="G33452" s="3"/>
      <c r="H33452" s="3"/>
      <c r="I33452" s="3"/>
      <c r="J33452" s="3"/>
      <c r="K33452" s="3"/>
      <c r="L33452" s="3"/>
      <c r="M33452" s="3"/>
      <c r="N33452" s="3"/>
    </row>
    <row r="33453">
      <c r="A33453" s="3"/>
      <c r="B33453" s="3"/>
      <c r="C33453" s="3"/>
      <c r="D33453" s="3"/>
      <c r="E33453" s="3"/>
      <c r="F33453" s="3"/>
      <c r="G33453" s="3"/>
      <c r="H33453" s="3"/>
      <c r="I33453" s="3"/>
      <c r="J33453" s="3"/>
      <c r="K33453" s="3"/>
      <c r="L33453" s="3"/>
      <c r="M33453" s="3"/>
      <c r="N33453" s="3"/>
    </row>
    <row r="33454">
      <c r="A33454" s="3"/>
      <c r="B33454" s="3"/>
      <c r="C33454" s="3"/>
      <c r="D33454" s="3"/>
      <c r="E33454" s="3"/>
      <c r="F33454" s="3"/>
      <c r="G33454" s="3"/>
      <c r="H33454" s="3"/>
      <c r="I33454" s="3"/>
      <c r="J33454" s="3"/>
      <c r="K33454" s="3"/>
      <c r="L33454" s="3"/>
      <c r="M33454" s="3"/>
      <c r="N33454" s="3"/>
    </row>
    <row r="33455">
      <c r="A33455" s="3"/>
      <c r="B33455" s="3"/>
      <c r="C33455" s="3"/>
      <c r="D33455" s="3"/>
      <c r="E33455" s="3"/>
      <c r="F33455" s="3"/>
      <c r="G33455" s="3"/>
      <c r="H33455" s="3"/>
      <c r="I33455" s="3"/>
      <c r="J33455" s="3"/>
      <c r="K33455" s="3"/>
      <c r="L33455" s="3"/>
      <c r="M33455" s="3"/>
      <c r="N33455" s="3"/>
    </row>
    <row r="33456">
      <c r="A33456" s="3"/>
      <c r="B33456" s="3"/>
      <c r="C33456" s="3"/>
      <c r="D33456" s="3"/>
      <c r="E33456" s="3"/>
      <c r="F33456" s="3"/>
      <c r="G33456" s="3"/>
      <c r="H33456" s="3"/>
      <c r="I33456" s="3"/>
      <c r="J33456" s="3"/>
      <c r="K33456" s="3"/>
      <c r="L33456" s="3"/>
      <c r="M33456" s="3"/>
      <c r="N33456" s="3"/>
    </row>
    <row r="33457">
      <c r="A33457" s="3"/>
      <c r="B33457" s="3"/>
      <c r="C33457" s="3"/>
      <c r="D33457" s="3"/>
      <c r="E33457" s="3"/>
      <c r="F33457" s="3"/>
      <c r="G33457" s="3"/>
      <c r="H33457" s="3"/>
      <c r="I33457" s="3"/>
      <c r="J33457" s="3"/>
      <c r="K33457" s="3"/>
      <c r="L33457" s="3"/>
      <c r="M33457" s="3"/>
      <c r="N33457" s="3"/>
    </row>
    <row r="33458">
      <c r="A33458" s="3"/>
      <c r="B33458" s="3"/>
      <c r="C33458" s="3"/>
      <c r="D33458" s="3"/>
      <c r="E33458" s="3"/>
      <c r="F33458" s="3"/>
      <c r="G33458" s="3"/>
      <c r="H33458" s="3"/>
      <c r="I33458" s="3"/>
      <c r="J33458" s="3"/>
      <c r="K33458" s="3"/>
      <c r="L33458" s="3"/>
      <c r="M33458" s="3"/>
      <c r="N33458" s="3"/>
    </row>
    <row r="33459">
      <c r="A33459" s="3"/>
      <c r="B33459" s="3"/>
      <c r="C33459" s="3"/>
      <c r="D33459" s="3"/>
      <c r="E33459" s="3"/>
      <c r="F33459" s="3"/>
      <c r="G33459" s="3"/>
      <c r="H33459" s="3"/>
      <c r="I33459" s="3"/>
      <c r="J33459" s="3"/>
      <c r="K33459" s="3"/>
      <c r="L33459" s="3"/>
      <c r="M33459" s="3"/>
      <c r="N33459" s="3"/>
    </row>
    <row r="33460">
      <c r="A33460" s="3"/>
      <c r="B33460" s="3"/>
      <c r="C33460" s="3"/>
      <c r="D33460" s="3"/>
      <c r="E33460" s="3"/>
      <c r="F33460" s="3"/>
      <c r="G33460" s="3"/>
      <c r="H33460" s="3"/>
      <c r="I33460" s="3"/>
      <c r="J33460" s="3"/>
      <c r="K33460" s="3"/>
      <c r="L33460" s="3"/>
      <c r="M33460" s="3"/>
      <c r="N33460" s="3"/>
    </row>
    <row r="33461">
      <c r="A33461" s="3"/>
      <c r="B33461" s="3"/>
      <c r="C33461" s="3"/>
      <c r="D33461" s="3"/>
      <c r="E33461" s="3"/>
      <c r="F33461" s="3"/>
      <c r="G33461" s="3"/>
      <c r="H33461" s="3"/>
      <c r="I33461" s="3"/>
      <c r="J33461" s="3"/>
      <c r="K33461" s="3"/>
      <c r="L33461" s="3"/>
      <c r="M33461" s="3"/>
      <c r="N33461" s="3"/>
    </row>
    <row r="33462">
      <c r="A33462" s="3"/>
      <c r="B33462" s="3"/>
      <c r="C33462" s="3"/>
      <c r="D33462" s="3"/>
      <c r="E33462" s="3"/>
      <c r="F33462" s="3"/>
      <c r="G33462" s="3"/>
      <c r="H33462" s="3"/>
      <c r="I33462" s="3"/>
      <c r="J33462" s="3"/>
      <c r="K33462" s="3"/>
      <c r="L33462" s="3"/>
      <c r="M33462" s="3"/>
      <c r="N33462" s="3"/>
    </row>
    <row r="33463">
      <c r="A33463" s="3"/>
      <c r="B33463" s="3"/>
      <c r="C33463" s="3"/>
      <c r="D33463" s="3"/>
      <c r="E33463" s="3"/>
      <c r="F33463" s="3"/>
      <c r="G33463" s="3"/>
      <c r="H33463" s="3"/>
      <c r="I33463" s="3"/>
      <c r="J33463" s="3"/>
      <c r="K33463" s="3"/>
      <c r="L33463" s="3"/>
      <c r="M33463" s="3"/>
      <c r="N33463" s="3"/>
    </row>
    <row r="33464">
      <c r="A33464" s="3"/>
      <c r="B33464" s="3"/>
      <c r="C33464" s="3"/>
      <c r="D33464" s="3"/>
      <c r="E33464" s="3"/>
      <c r="F33464" s="3"/>
      <c r="G33464" s="3"/>
      <c r="H33464" s="3"/>
      <c r="I33464" s="3"/>
      <c r="J33464" s="3"/>
      <c r="K33464" s="3"/>
      <c r="L33464" s="3"/>
      <c r="M33464" s="3"/>
      <c r="N33464" s="3"/>
    </row>
    <row r="33465">
      <c r="A33465" s="3"/>
      <c r="B33465" s="3"/>
      <c r="C33465" s="3"/>
      <c r="D33465" s="3"/>
      <c r="E33465" s="3"/>
      <c r="F33465" s="3"/>
      <c r="G33465" s="3"/>
      <c r="H33465" s="3"/>
      <c r="I33465" s="3"/>
      <c r="J33465" s="3"/>
      <c r="K33465" s="3"/>
      <c r="L33465" s="3"/>
      <c r="M33465" s="3"/>
      <c r="N33465" s="3"/>
    </row>
    <row r="33466">
      <c r="A33466" s="3"/>
      <c r="B33466" s="3"/>
      <c r="C33466" s="3"/>
      <c r="D33466" s="3"/>
      <c r="E33466" s="3"/>
      <c r="F33466" s="3"/>
      <c r="G33466" s="3"/>
      <c r="H33466" s="3"/>
      <c r="I33466" s="3"/>
      <c r="J33466" s="3"/>
      <c r="K33466" s="3"/>
      <c r="L33466" s="3"/>
      <c r="M33466" s="3"/>
      <c r="N33466" s="3"/>
    </row>
    <row r="33467">
      <c r="A33467" s="3"/>
      <c r="B33467" s="3"/>
      <c r="C33467" s="3"/>
      <c r="D33467" s="3"/>
      <c r="E33467" s="3"/>
      <c r="F33467" s="3"/>
      <c r="G33467" s="3"/>
      <c r="H33467" s="3"/>
      <c r="I33467" s="3"/>
      <c r="J33467" s="3"/>
      <c r="K33467" s="3"/>
      <c r="L33467" s="3"/>
      <c r="M33467" s="3"/>
      <c r="N33467" s="3"/>
    </row>
    <row r="33468">
      <c r="A33468" s="3"/>
      <c r="B33468" s="3"/>
      <c r="C33468" s="3"/>
      <c r="D33468" s="3"/>
      <c r="E33468" s="3"/>
      <c r="F33468" s="3"/>
      <c r="G33468" s="3"/>
      <c r="H33468" s="3"/>
      <c r="I33468" s="3"/>
      <c r="J33468" s="3"/>
      <c r="K33468" s="3"/>
      <c r="L33468" s="3"/>
      <c r="M33468" s="3"/>
      <c r="N33468" s="3"/>
    </row>
    <row r="33469">
      <c r="A33469" s="3"/>
      <c r="B33469" s="3"/>
      <c r="C33469" s="3"/>
      <c r="D33469" s="3"/>
      <c r="E33469" s="3"/>
      <c r="F33469" s="3"/>
      <c r="G33469" s="3"/>
      <c r="H33469" s="3"/>
      <c r="I33469" s="3"/>
      <c r="J33469" s="3"/>
      <c r="K33469" s="3"/>
      <c r="L33469" s="3"/>
      <c r="M33469" s="3"/>
      <c r="N33469" s="3"/>
    </row>
    <row r="33470">
      <c r="A33470" s="3"/>
      <c r="B33470" s="3"/>
      <c r="C33470" s="3"/>
      <c r="D33470" s="3"/>
      <c r="E33470" s="3"/>
      <c r="F33470" s="3"/>
      <c r="G33470" s="3"/>
      <c r="H33470" s="3"/>
      <c r="I33470" s="3"/>
      <c r="J33470" s="3"/>
      <c r="K33470" s="3"/>
      <c r="L33470" s="3"/>
      <c r="M33470" s="3"/>
      <c r="N33470" s="3"/>
    </row>
    <row r="33471">
      <c r="A33471" s="3"/>
      <c r="B33471" s="3"/>
      <c r="C33471" s="3"/>
      <c r="D33471" s="3"/>
      <c r="E33471" s="3"/>
      <c r="F33471" s="3"/>
      <c r="G33471" s="3"/>
      <c r="H33471" s="3"/>
      <c r="I33471" s="3"/>
      <c r="J33471" s="3"/>
      <c r="K33471" s="3"/>
      <c r="L33471" s="3"/>
      <c r="M33471" s="3"/>
      <c r="N33471" s="3"/>
    </row>
    <row r="33472">
      <c r="A33472" s="3"/>
      <c r="B33472" s="3"/>
      <c r="C33472" s="3"/>
      <c r="D33472" s="3"/>
      <c r="E33472" s="3"/>
      <c r="F33472" s="3"/>
      <c r="G33472" s="3"/>
      <c r="H33472" s="3"/>
      <c r="I33472" s="3"/>
      <c r="J33472" s="3"/>
      <c r="K33472" s="3"/>
      <c r="L33472" s="3"/>
      <c r="M33472" s="3"/>
      <c r="N33472" s="3"/>
    </row>
    <row r="33473">
      <c r="A33473" s="3"/>
      <c r="B33473" s="3"/>
      <c r="C33473" s="3"/>
      <c r="D33473" s="3"/>
      <c r="E33473" s="3"/>
      <c r="F33473" s="3"/>
      <c r="G33473" s="3"/>
      <c r="H33473" s="3"/>
      <c r="I33473" s="3"/>
      <c r="J33473" s="3"/>
      <c r="K33473" s="3"/>
      <c r="L33473" s="3"/>
      <c r="M33473" s="3"/>
      <c r="N33473" s="3"/>
    </row>
    <row r="33474">
      <c r="A33474" s="3"/>
      <c r="B33474" s="3"/>
      <c r="C33474" s="3"/>
      <c r="D33474" s="3"/>
      <c r="E33474" s="3"/>
      <c r="F33474" s="3"/>
      <c r="G33474" s="3"/>
      <c r="H33474" s="3"/>
      <c r="I33474" s="3"/>
      <c r="J33474" s="3"/>
      <c r="K33474" s="3"/>
      <c r="L33474" s="3"/>
      <c r="M33474" s="3"/>
      <c r="N33474" s="3"/>
    </row>
    <row r="33475">
      <c r="A33475" s="3"/>
      <c r="B33475" s="3"/>
      <c r="C33475" s="3"/>
      <c r="D33475" s="3"/>
      <c r="E33475" s="3"/>
      <c r="F33475" s="3"/>
      <c r="G33475" s="3"/>
      <c r="H33475" s="3"/>
      <c r="I33475" s="3"/>
      <c r="J33475" s="3"/>
      <c r="K33475" s="3"/>
      <c r="L33475" s="3"/>
      <c r="M33475" s="3"/>
      <c r="N33475" s="3"/>
    </row>
    <row r="33476">
      <c r="A33476" s="3"/>
      <c r="B33476" s="3"/>
      <c r="C33476" s="3"/>
      <c r="D33476" s="3"/>
      <c r="E33476" s="3"/>
      <c r="F33476" s="3"/>
      <c r="G33476" s="3"/>
      <c r="H33476" s="3"/>
      <c r="I33476" s="3"/>
      <c r="J33476" s="3"/>
      <c r="K33476" s="3"/>
      <c r="L33476" s="3"/>
      <c r="M33476" s="3"/>
      <c r="N33476" s="3"/>
    </row>
    <row r="33477">
      <c r="A33477" s="3"/>
      <c r="B33477" s="3"/>
      <c r="C33477" s="3"/>
      <c r="D33477" s="3"/>
      <c r="E33477" s="3"/>
      <c r="F33477" s="3"/>
      <c r="G33477" s="3"/>
      <c r="H33477" s="3"/>
      <c r="I33477" s="3"/>
      <c r="J33477" s="3"/>
      <c r="K33477" s="3"/>
      <c r="L33477" s="3"/>
      <c r="M33477" s="3"/>
      <c r="N33477" s="3"/>
    </row>
    <row r="33478">
      <c r="A33478" s="3"/>
      <c r="B33478" s="3"/>
      <c r="C33478" s="3"/>
      <c r="D33478" s="3"/>
      <c r="E33478" s="3"/>
      <c r="F33478" s="3"/>
      <c r="G33478" s="3"/>
      <c r="H33478" s="3"/>
      <c r="I33478" s="3"/>
      <c r="J33478" s="3"/>
      <c r="K33478" s="3"/>
      <c r="L33478" s="3"/>
      <c r="M33478" s="3"/>
      <c r="N33478" s="3"/>
    </row>
    <row r="33479">
      <c r="A33479" s="3"/>
      <c r="B33479" s="3"/>
      <c r="C33479" s="3"/>
      <c r="D33479" s="3"/>
      <c r="E33479" s="3"/>
      <c r="F33479" s="3"/>
      <c r="G33479" s="3"/>
      <c r="H33479" s="3"/>
      <c r="I33479" s="3"/>
      <c r="J33479" s="3"/>
      <c r="K33479" s="3"/>
      <c r="L33479" s="3"/>
      <c r="M33479" s="3"/>
      <c r="N33479" s="3"/>
    </row>
    <row r="33480">
      <c r="A33480" s="3"/>
      <c r="B33480" s="3"/>
      <c r="C33480" s="3"/>
      <c r="D33480" s="3"/>
      <c r="E33480" s="3"/>
      <c r="F33480" s="3"/>
      <c r="G33480" s="3"/>
      <c r="H33480" s="3"/>
      <c r="I33480" s="3"/>
      <c r="J33480" s="3"/>
      <c r="K33480" s="3"/>
      <c r="L33480" s="3"/>
      <c r="M33480" s="3"/>
      <c r="N33480" s="3"/>
    </row>
    <row r="33481">
      <c r="A33481" s="3"/>
      <c r="B33481" s="3"/>
      <c r="C33481" s="3"/>
      <c r="D33481" s="3"/>
      <c r="E33481" s="3"/>
      <c r="F33481" s="3"/>
      <c r="G33481" s="3"/>
      <c r="H33481" s="3"/>
      <c r="I33481" s="3"/>
      <c r="J33481" s="3"/>
      <c r="K33481" s="3"/>
      <c r="L33481" s="3"/>
      <c r="M33481" s="3"/>
      <c r="N33481" s="3"/>
    </row>
    <row r="33482">
      <c r="A33482" s="3"/>
      <c r="B33482" s="3"/>
      <c r="C33482" s="3"/>
      <c r="D33482" s="3"/>
      <c r="E33482" s="3"/>
      <c r="F33482" s="3"/>
      <c r="G33482" s="3"/>
      <c r="H33482" s="3"/>
      <c r="I33482" s="3"/>
      <c r="J33482" s="3"/>
      <c r="K33482" s="3"/>
      <c r="L33482" s="3"/>
      <c r="M33482" s="3"/>
      <c r="N33482" s="3"/>
    </row>
    <row r="33483">
      <c r="A33483" s="3"/>
      <c r="B33483" s="3"/>
      <c r="C33483" s="3"/>
      <c r="D33483" s="3"/>
      <c r="E33483" s="3"/>
      <c r="F33483" s="3"/>
      <c r="G33483" s="3"/>
      <c r="H33483" s="3"/>
      <c r="I33483" s="3"/>
      <c r="J33483" s="3"/>
      <c r="K33483" s="3"/>
      <c r="L33483" s="3"/>
      <c r="M33483" s="3"/>
      <c r="N33483" s="3"/>
    </row>
    <row r="33484">
      <c r="A33484" s="3"/>
      <c r="B33484" s="3"/>
      <c r="C33484" s="3"/>
      <c r="D33484" s="3"/>
      <c r="E33484" s="3"/>
      <c r="F33484" s="3"/>
      <c r="G33484" s="3"/>
      <c r="H33484" s="3"/>
      <c r="I33484" s="3"/>
      <c r="J33484" s="3"/>
      <c r="K33484" s="3"/>
      <c r="L33484" s="3"/>
      <c r="M33484" s="3"/>
      <c r="N33484" s="3"/>
    </row>
    <row r="33485">
      <c r="A33485" s="3"/>
      <c r="B33485" s="3"/>
      <c r="C33485" s="3"/>
      <c r="D33485" s="3"/>
      <c r="E33485" s="3"/>
      <c r="F33485" s="3"/>
      <c r="G33485" s="3"/>
      <c r="H33485" s="3"/>
      <c r="I33485" s="3"/>
      <c r="J33485" s="3"/>
      <c r="K33485" s="3"/>
      <c r="L33485" s="3"/>
      <c r="M33485" s="3"/>
      <c r="N33485" s="3"/>
    </row>
    <row r="33486">
      <c r="A33486" s="3"/>
      <c r="B33486" s="3"/>
      <c r="C33486" s="3"/>
      <c r="D33486" s="3"/>
      <c r="E33486" s="3"/>
      <c r="F33486" s="3"/>
      <c r="G33486" s="3"/>
      <c r="H33486" s="3"/>
      <c r="I33486" s="3"/>
      <c r="J33486" s="3"/>
      <c r="K33486" s="3"/>
      <c r="L33486" s="3"/>
      <c r="M33486" s="3"/>
      <c r="N33486" s="3"/>
    </row>
    <row r="33487">
      <c r="A33487" s="3"/>
      <c r="B33487" s="3"/>
      <c r="C33487" s="3"/>
      <c r="D33487" s="3"/>
      <c r="E33487" s="3"/>
      <c r="F33487" s="3"/>
      <c r="G33487" s="3"/>
      <c r="H33487" s="3"/>
      <c r="I33487" s="3"/>
      <c r="J33487" s="3"/>
      <c r="K33487" s="3"/>
      <c r="L33487" s="3"/>
      <c r="M33487" s="3"/>
      <c r="N33487" s="3"/>
    </row>
    <row r="33488">
      <c r="A33488" s="3"/>
      <c r="B33488" s="3"/>
      <c r="C33488" s="3"/>
      <c r="D33488" s="3"/>
      <c r="E33488" s="3"/>
      <c r="F33488" s="3"/>
      <c r="G33488" s="3"/>
      <c r="H33488" s="3"/>
      <c r="I33488" s="3"/>
      <c r="J33488" s="3"/>
      <c r="K33488" s="3"/>
      <c r="L33488" s="3"/>
      <c r="M33488" s="3"/>
      <c r="N33488" s="3"/>
    </row>
    <row r="33489">
      <c r="A33489" s="3"/>
      <c r="B33489" s="3"/>
      <c r="C33489" s="3"/>
      <c r="D33489" s="3"/>
      <c r="E33489" s="3"/>
      <c r="F33489" s="3"/>
      <c r="G33489" s="3"/>
      <c r="H33489" s="3"/>
      <c r="I33489" s="3"/>
      <c r="J33489" s="3"/>
      <c r="K33489" s="3"/>
      <c r="L33489" s="3"/>
      <c r="M33489" s="3"/>
      <c r="N33489" s="3"/>
    </row>
    <row r="33490">
      <c r="A33490" s="3"/>
      <c r="B33490" s="3"/>
      <c r="C33490" s="3"/>
      <c r="D33490" s="3"/>
      <c r="E33490" s="3"/>
      <c r="F33490" s="3"/>
      <c r="G33490" s="3"/>
      <c r="H33490" s="3"/>
      <c r="I33490" s="3"/>
      <c r="J33490" s="3"/>
      <c r="K33490" s="3"/>
      <c r="L33490" s="3"/>
      <c r="M33490" s="3"/>
      <c r="N33490" s="3"/>
    </row>
    <row r="33491">
      <c r="A33491" s="3"/>
      <c r="B33491" s="3"/>
      <c r="C33491" s="3"/>
      <c r="D33491" s="3"/>
      <c r="E33491" s="3"/>
      <c r="F33491" s="3"/>
      <c r="G33491" s="3"/>
      <c r="H33491" s="3"/>
      <c r="I33491" s="3"/>
      <c r="J33491" s="3"/>
      <c r="K33491" s="3"/>
      <c r="L33491" s="3"/>
      <c r="M33491" s="3"/>
      <c r="N33491" s="3"/>
    </row>
    <row r="33492">
      <c r="A33492" s="3"/>
      <c r="B33492" s="3"/>
      <c r="C33492" s="3"/>
      <c r="D33492" s="3"/>
      <c r="E33492" s="3"/>
      <c r="F33492" s="3"/>
      <c r="G33492" s="3"/>
      <c r="H33492" s="3"/>
      <c r="I33492" s="3"/>
      <c r="J33492" s="3"/>
      <c r="K33492" s="3"/>
      <c r="L33492" s="3"/>
      <c r="M33492" s="3"/>
      <c r="N33492" s="3"/>
    </row>
    <row r="33493">
      <c r="A33493" s="3"/>
      <c r="B33493" s="3"/>
      <c r="C33493" s="3"/>
      <c r="D33493" s="3"/>
      <c r="E33493" s="3"/>
      <c r="F33493" s="3"/>
      <c r="G33493" s="3"/>
      <c r="H33493" s="3"/>
      <c r="I33493" s="3"/>
      <c r="J33493" s="3"/>
      <c r="K33493" s="3"/>
      <c r="L33493" s="3"/>
      <c r="M33493" s="3"/>
      <c r="N33493" s="3"/>
    </row>
    <row r="33494">
      <c r="A33494" s="3"/>
      <c r="B33494" s="3"/>
      <c r="C33494" s="3"/>
      <c r="D33494" s="3"/>
      <c r="E33494" s="3"/>
      <c r="F33494" s="3"/>
      <c r="G33494" s="3"/>
      <c r="H33494" s="3"/>
      <c r="I33494" s="3"/>
      <c r="J33494" s="3"/>
      <c r="K33494" s="3"/>
      <c r="L33494" s="3"/>
      <c r="M33494" s="3"/>
      <c r="N33494" s="3"/>
    </row>
    <row r="33495">
      <c r="A33495" s="3"/>
      <c r="B33495" s="3"/>
      <c r="C33495" s="3"/>
      <c r="D33495" s="3"/>
      <c r="E33495" s="3"/>
      <c r="F33495" s="3"/>
      <c r="G33495" s="3"/>
      <c r="H33495" s="3"/>
      <c r="I33495" s="3"/>
      <c r="J33495" s="3"/>
      <c r="K33495" s="3"/>
      <c r="L33495" s="3"/>
      <c r="M33495" s="3"/>
      <c r="N33495" s="3"/>
    </row>
    <row r="33496">
      <c r="A33496" s="3"/>
      <c r="B33496" s="3"/>
      <c r="C33496" s="3"/>
      <c r="D33496" s="3"/>
      <c r="E33496" s="3"/>
      <c r="F33496" s="3"/>
      <c r="G33496" s="3"/>
      <c r="H33496" s="3"/>
      <c r="I33496" s="3"/>
      <c r="J33496" s="3"/>
      <c r="K33496" s="3"/>
      <c r="L33496" s="3"/>
      <c r="M33496" s="3"/>
      <c r="N33496" s="3"/>
    </row>
    <row r="33497">
      <c r="A33497" s="3"/>
      <c r="B33497" s="3"/>
      <c r="C33497" s="3"/>
      <c r="D33497" s="3"/>
      <c r="E33497" s="3"/>
      <c r="F33497" s="3"/>
      <c r="G33497" s="3"/>
      <c r="H33497" s="3"/>
      <c r="I33497" s="3"/>
      <c r="J33497" s="3"/>
      <c r="K33497" s="3"/>
      <c r="L33497" s="3"/>
      <c r="M33497" s="3"/>
      <c r="N33497" s="3"/>
    </row>
    <row r="33498">
      <c r="A33498" s="3"/>
      <c r="B33498" s="3"/>
      <c r="C33498" s="3"/>
      <c r="D33498" s="3"/>
      <c r="E33498" s="3"/>
      <c r="F33498" s="3"/>
      <c r="G33498" s="3"/>
      <c r="H33498" s="3"/>
      <c r="I33498" s="3"/>
      <c r="J33498" s="3"/>
      <c r="K33498" s="3"/>
      <c r="L33498" s="3"/>
      <c r="M33498" s="3"/>
      <c r="N33498" s="3"/>
    </row>
    <row r="33499">
      <c r="A33499" s="3"/>
      <c r="B33499" s="3"/>
      <c r="C33499" s="3"/>
      <c r="D33499" s="3"/>
      <c r="E33499" s="3"/>
      <c r="F33499" s="3"/>
      <c r="G33499" s="3"/>
      <c r="H33499" s="3"/>
      <c r="I33499" s="3"/>
      <c r="J33499" s="3"/>
      <c r="K33499" s="3"/>
      <c r="L33499" s="3"/>
      <c r="M33499" s="3"/>
      <c r="N33499" s="3"/>
    </row>
    <row r="33500">
      <c r="A33500" s="3"/>
      <c r="B33500" s="3"/>
      <c r="C33500" s="3"/>
      <c r="D33500" s="3"/>
      <c r="E33500" s="3"/>
      <c r="F33500" s="3"/>
      <c r="G33500" s="3"/>
      <c r="H33500" s="3"/>
      <c r="I33500" s="3"/>
      <c r="J33500" s="3"/>
      <c r="K33500" s="3"/>
      <c r="L33500" s="3"/>
      <c r="M33500" s="3"/>
      <c r="N33500" s="3"/>
    </row>
    <row r="33501">
      <c r="A33501" s="3"/>
      <c r="B33501" s="3"/>
      <c r="C33501" s="3"/>
      <c r="D33501" s="3"/>
      <c r="E33501" s="3"/>
      <c r="F33501" s="3"/>
      <c r="G33501" s="3"/>
      <c r="H33501" s="3"/>
      <c r="I33501" s="3"/>
      <c r="J33501" s="3"/>
      <c r="K33501" s="3"/>
      <c r="L33501" s="3"/>
      <c r="M33501" s="3"/>
      <c r="N33501" s="3"/>
    </row>
    <row r="33502">
      <c r="A33502" s="3"/>
      <c r="B33502" s="3"/>
      <c r="C33502" s="3"/>
      <c r="D33502" s="3"/>
      <c r="E33502" s="3"/>
      <c r="F33502" s="3"/>
      <c r="G33502" s="3"/>
      <c r="H33502" s="3"/>
      <c r="I33502" s="3"/>
      <c r="J33502" s="3"/>
      <c r="K33502" s="3"/>
      <c r="L33502" s="3"/>
      <c r="M33502" s="3"/>
      <c r="N33502" s="3"/>
    </row>
    <row r="33503">
      <c r="A33503" s="3"/>
      <c r="B33503" s="3"/>
      <c r="C33503" s="3"/>
      <c r="D33503" s="3"/>
      <c r="E33503" s="3"/>
      <c r="F33503" s="3"/>
      <c r="G33503" s="3"/>
      <c r="H33503" s="3"/>
      <c r="I33503" s="3"/>
      <c r="J33503" s="3"/>
      <c r="K33503" s="3"/>
      <c r="L33503" s="3"/>
      <c r="M33503" s="3"/>
      <c r="N33503" s="3"/>
    </row>
    <row r="33504">
      <c r="A33504" s="3"/>
      <c r="B33504" s="3"/>
      <c r="C33504" s="3"/>
      <c r="D33504" s="3"/>
      <c r="E33504" s="3"/>
      <c r="F33504" s="3"/>
      <c r="G33504" s="3"/>
      <c r="H33504" s="3"/>
      <c r="I33504" s="3"/>
      <c r="J33504" s="3"/>
      <c r="K33504" s="3"/>
      <c r="L33504" s="3"/>
      <c r="M33504" s="3"/>
      <c r="N33504" s="3"/>
    </row>
    <row r="33505">
      <c r="A33505" s="3"/>
      <c r="B33505" s="3"/>
      <c r="C33505" s="3"/>
      <c r="D33505" s="3"/>
      <c r="E33505" s="3"/>
      <c r="F33505" s="3"/>
      <c r="G33505" s="3"/>
      <c r="H33505" s="3"/>
      <c r="I33505" s="3"/>
      <c r="J33505" s="3"/>
      <c r="K33505" s="3"/>
      <c r="L33505" s="3"/>
      <c r="M33505" s="3"/>
      <c r="N33505" s="3"/>
    </row>
    <row r="33506">
      <c r="A33506" s="3"/>
      <c r="B33506" s="3"/>
      <c r="C33506" s="3"/>
      <c r="D33506" s="3"/>
      <c r="E33506" s="3"/>
      <c r="F33506" s="3"/>
      <c r="G33506" s="3"/>
      <c r="H33506" s="3"/>
      <c r="I33506" s="3"/>
      <c r="J33506" s="3"/>
      <c r="K33506" s="3"/>
      <c r="L33506" s="3"/>
      <c r="M33506" s="3"/>
      <c r="N33506" s="3"/>
    </row>
    <row r="33507">
      <c r="A33507" s="3"/>
      <c r="B33507" s="3"/>
      <c r="C33507" s="3"/>
      <c r="D33507" s="3"/>
      <c r="E33507" s="3"/>
      <c r="F33507" s="3"/>
      <c r="G33507" s="3"/>
      <c r="H33507" s="3"/>
      <c r="I33507" s="3"/>
      <c r="J33507" s="3"/>
      <c r="K33507" s="3"/>
      <c r="L33507" s="3"/>
      <c r="M33507" s="3"/>
      <c r="N33507" s="3"/>
    </row>
    <row r="33508">
      <c r="A33508" s="3"/>
      <c r="B33508" s="3"/>
      <c r="C33508" s="3"/>
      <c r="D33508" s="3"/>
      <c r="E33508" s="3"/>
      <c r="F33508" s="3"/>
      <c r="G33508" s="3"/>
      <c r="H33508" s="3"/>
      <c r="I33508" s="3"/>
      <c r="J33508" s="3"/>
      <c r="K33508" s="3"/>
      <c r="L33508" s="3"/>
      <c r="M33508" s="3"/>
      <c r="N33508" s="3"/>
    </row>
    <row r="33509">
      <c r="A33509" s="3"/>
      <c r="B33509" s="3"/>
      <c r="C33509" s="3"/>
      <c r="D33509" s="3"/>
      <c r="E33509" s="3"/>
      <c r="F33509" s="3"/>
      <c r="G33509" s="3"/>
      <c r="H33509" s="3"/>
      <c r="I33509" s="3"/>
      <c r="J33509" s="3"/>
      <c r="K33509" s="3"/>
      <c r="L33509" s="3"/>
      <c r="M33509" s="3"/>
      <c r="N33509" s="3"/>
    </row>
    <row r="33510">
      <c r="A33510" s="3"/>
      <c r="B33510" s="3"/>
      <c r="C33510" s="3"/>
      <c r="D33510" s="3"/>
      <c r="E33510" s="3"/>
      <c r="F33510" s="3"/>
      <c r="G33510" s="3"/>
      <c r="H33510" s="3"/>
      <c r="I33510" s="3"/>
      <c r="J33510" s="3"/>
      <c r="K33510" s="3"/>
      <c r="L33510" s="3"/>
      <c r="M33510" s="3"/>
      <c r="N33510" s="3"/>
    </row>
    <row r="33511">
      <c r="A33511" s="3"/>
      <c r="B33511" s="3"/>
      <c r="C33511" s="3"/>
      <c r="D33511" s="3"/>
      <c r="E33511" s="3"/>
      <c r="F33511" s="3"/>
      <c r="G33511" s="3"/>
      <c r="H33511" s="3"/>
      <c r="I33511" s="3"/>
      <c r="J33511" s="3"/>
      <c r="K33511" s="3"/>
      <c r="L33511" s="3"/>
      <c r="M33511" s="3"/>
      <c r="N33511" s="3"/>
    </row>
    <row r="33512">
      <c r="A33512" s="3"/>
      <c r="B33512" s="3"/>
      <c r="C33512" s="3"/>
      <c r="D33512" s="3"/>
      <c r="E33512" s="3"/>
      <c r="F33512" s="3"/>
      <c r="G33512" s="3"/>
      <c r="H33512" s="3"/>
      <c r="I33512" s="3"/>
      <c r="J33512" s="3"/>
      <c r="K33512" s="3"/>
      <c r="L33512" s="3"/>
      <c r="M33512" s="3"/>
      <c r="N33512" s="3"/>
    </row>
    <row r="33513">
      <c r="A33513" s="3"/>
      <c r="B33513" s="3"/>
      <c r="C33513" s="3"/>
      <c r="D33513" s="3"/>
      <c r="E33513" s="3"/>
      <c r="F33513" s="3"/>
      <c r="G33513" s="3"/>
      <c r="H33513" s="3"/>
      <c r="I33513" s="3"/>
      <c r="J33513" s="3"/>
      <c r="K33513" s="3"/>
      <c r="L33513" s="3"/>
      <c r="M33513" s="3"/>
      <c r="N33513" s="3"/>
    </row>
    <row r="33514">
      <c r="A33514" s="3"/>
      <c r="B33514" s="3"/>
      <c r="C33514" s="3"/>
      <c r="D33514" s="3"/>
      <c r="E33514" s="3"/>
      <c r="F33514" s="3"/>
      <c r="G33514" s="3"/>
      <c r="H33514" s="3"/>
      <c r="I33514" s="3"/>
      <c r="J33514" s="3"/>
      <c r="K33514" s="3"/>
      <c r="L33514" s="3"/>
      <c r="M33514" s="3"/>
      <c r="N33514" s="3"/>
    </row>
    <row r="33515">
      <c r="A33515" s="3"/>
      <c r="B33515" s="3"/>
      <c r="C33515" s="3"/>
      <c r="D33515" s="3"/>
      <c r="E33515" s="3"/>
      <c r="F33515" s="3"/>
      <c r="G33515" s="3"/>
      <c r="H33515" s="3"/>
      <c r="I33515" s="3"/>
      <c r="J33515" s="3"/>
      <c r="K33515" s="3"/>
      <c r="L33515" s="3"/>
      <c r="M33515" s="3"/>
      <c r="N33515" s="3"/>
    </row>
    <row r="33516">
      <c r="A33516" s="3"/>
      <c r="B33516" s="3"/>
      <c r="C33516" s="3"/>
      <c r="D33516" s="3"/>
      <c r="E33516" s="3"/>
      <c r="F33516" s="3"/>
      <c r="G33516" s="3"/>
      <c r="H33516" s="3"/>
      <c r="I33516" s="3"/>
      <c r="J33516" s="3"/>
      <c r="K33516" s="3"/>
      <c r="L33516" s="3"/>
      <c r="M33516" s="3"/>
      <c r="N33516" s="3"/>
    </row>
    <row r="33517">
      <c r="A33517" s="3"/>
      <c r="B33517" s="3"/>
      <c r="C33517" s="3"/>
      <c r="D33517" s="3"/>
      <c r="E33517" s="3"/>
      <c r="F33517" s="3"/>
      <c r="G33517" s="3"/>
      <c r="H33517" s="3"/>
      <c r="I33517" s="3"/>
      <c r="J33517" s="3"/>
      <c r="K33517" s="3"/>
      <c r="L33517" s="3"/>
      <c r="M33517" s="3"/>
      <c r="N33517" s="3"/>
    </row>
    <row r="33518">
      <c r="A33518" s="3"/>
      <c r="B33518" s="3"/>
      <c r="C33518" s="3"/>
      <c r="D33518" s="3"/>
      <c r="E33518" s="3"/>
      <c r="F33518" s="3"/>
      <c r="G33518" s="3"/>
      <c r="H33518" s="3"/>
      <c r="I33518" s="3"/>
      <c r="J33518" s="3"/>
      <c r="K33518" s="3"/>
      <c r="L33518" s="3"/>
      <c r="M33518" s="3"/>
      <c r="N33518" s="3"/>
    </row>
    <row r="33519">
      <c r="A33519" s="3"/>
      <c r="B33519" s="3"/>
      <c r="C33519" s="3"/>
      <c r="D33519" s="3"/>
      <c r="E33519" s="3"/>
      <c r="F33519" s="3"/>
      <c r="G33519" s="3"/>
      <c r="H33519" s="3"/>
      <c r="I33519" s="3"/>
      <c r="J33519" s="3"/>
      <c r="K33519" s="3"/>
      <c r="L33519" s="3"/>
      <c r="M33519" s="3"/>
      <c r="N33519" s="3"/>
    </row>
    <row r="33520">
      <c r="A33520" s="3"/>
      <c r="B33520" s="3"/>
      <c r="C33520" s="3"/>
      <c r="D33520" s="3"/>
      <c r="E33520" s="3"/>
      <c r="F33520" s="3"/>
      <c r="G33520" s="3"/>
      <c r="H33520" s="3"/>
      <c r="I33520" s="3"/>
      <c r="J33520" s="3"/>
      <c r="K33520" s="3"/>
      <c r="L33520" s="3"/>
      <c r="M33520" s="3"/>
      <c r="N33520" s="3"/>
    </row>
    <row r="33521">
      <c r="A33521" s="3"/>
      <c r="B33521" s="3"/>
      <c r="C33521" s="3"/>
      <c r="D33521" s="3"/>
      <c r="E33521" s="3"/>
      <c r="F33521" s="3"/>
      <c r="G33521" s="3"/>
      <c r="H33521" s="3"/>
      <c r="I33521" s="3"/>
      <c r="J33521" s="3"/>
      <c r="K33521" s="3"/>
      <c r="L33521" s="3"/>
      <c r="M33521" s="3"/>
      <c r="N33521" s="3"/>
    </row>
    <row r="33522">
      <c r="A33522" s="3"/>
      <c r="B33522" s="3"/>
      <c r="C33522" s="3"/>
      <c r="D33522" s="3"/>
      <c r="E33522" s="3"/>
      <c r="F33522" s="3"/>
      <c r="G33522" s="3"/>
      <c r="H33522" s="3"/>
      <c r="I33522" s="3"/>
      <c r="J33522" s="3"/>
      <c r="K33522" s="3"/>
      <c r="L33522" s="3"/>
      <c r="M33522" s="3"/>
      <c r="N33522" s="3"/>
    </row>
    <row r="33523">
      <c r="A33523" s="3"/>
      <c r="B33523" s="3"/>
      <c r="C33523" s="3"/>
      <c r="D33523" s="3"/>
      <c r="E33523" s="3"/>
      <c r="F33523" s="3"/>
      <c r="G33523" s="3"/>
      <c r="H33523" s="3"/>
      <c r="I33523" s="3"/>
      <c r="J33523" s="3"/>
      <c r="K33523" s="3"/>
      <c r="L33523" s="3"/>
      <c r="M33523" s="3"/>
      <c r="N33523" s="3"/>
    </row>
    <row r="33524">
      <c r="A33524" s="3"/>
      <c r="B33524" s="3"/>
      <c r="C33524" s="3"/>
      <c r="D33524" s="3"/>
      <c r="E33524" s="3"/>
      <c r="F33524" s="3"/>
      <c r="G33524" s="3"/>
      <c r="H33524" s="3"/>
      <c r="I33524" s="3"/>
      <c r="J33524" s="3"/>
      <c r="K33524" s="3"/>
      <c r="L33524" s="3"/>
      <c r="M33524" s="3"/>
      <c r="N33524" s="3"/>
    </row>
    <row r="33525">
      <c r="A33525" s="3"/>
      <c r="B33525" s="3"/>
      <c r="C33525" s="3"/>
      <c r="D33525" s="3"/>
      <c r="E33525" s="3"/>
      <c r="F33525" s="3"/>
      <c r="G33525" s="3"/>
      <c r="H33525" s="3"/>
      <c r="I33525" s="3"/>
      <c r="J33525" s="3"/>
      <c r="K33525" s="3"/>
      <c r="L33525" s="3"/>
      <c r="M33525" s="3"/>
      <c r="N33525" s="3"/>
    </row>
    <row r="33526">
      <c r="A33526" s="3"/>
      <c r="B33526" s="3"/>
      <c r="C33526" s="3"/>
      <c r="D33526" s="3"/>
      <c r="E33526" s="3"/>
      <c r="F33526" s="3"/>
      <c r="G33526" s="3"/>
      <c r="H33526" s="3"/>
      <c r="I33526" s="3"/>
      <c r="J33526" s="3"/>
      <c r="K33526" s="3"/>
      <c r="L33526" s="3"/>
      <c r="M33526" s="3"/>
      <c r="N33526" s="3"/>
    </row>
    <row r="33527">
      <c r="A33527" s="3"/>
      <c r="B33527" s="3"/>
      <c r="C33527" s="3"/>
      <c r="D33527" s="3"/>
      <c r="E33527" s="3"/>
      <c r="F33527" s="3"/>
      <c r="G33527" s="3"/>
      <c r="H33527" s="3"/>
      <c r="I33527" s="3"/>
      <c r="J33527" s="3"/>
      <c r="K33527" s="3"/>
      <c r="L33527" s="3"/>
      <c r="M33527" s="3"/>
      <c r="N33527" s="3"/>
    </row>
    <row r="33528">
      <c r="A33528" s="3"/>
      <c r="B33528" s="3"/>
      <c r="C33528" s="3"/>
      <c r="D33528" s="3"/>
      <c r="E33528" s="3"/>
      <c r="F33528" s="3"/>
      <c r="G33528" s="3"/>
      <c r="H33528" s="3"/>
      <c r="I33528" s="3"/>
      <c r="J33528" s="3"/>
      <c r="K33528" s="3"/>
      <c r="L33528" s="3"/>
      <c r="M33528" s="3"/>
      <c r="N33528" s="3"/>
    </row>
    <row r="33529">
      <c r="A33529" s="3"/>
      <c r="B33529" s="3"/>
      <c r="C33529" s="3"/>
      <c r="D33529" s="3"/>
      <c r="E33529" s="3"/>
      <c r="F33529" s="3"/>
      <c r="G33529" s="3"/>
      <c r="H33529" s="3"/>
      <c r="I33529" s="3"/>
      <c r="J33529" s="3"/>
      <c r="K33529" s="3"/>
      <c r="L33529" s="3"/>
      <c r="M33529" s="3"/>
      <c r="N33529" s="3"/>
    </row>
    <row r="33530">
      <c r="A33530" s="3"/>
      <c r="B33530" s="3"/>
      <c r="C33530" s="3"/>
      <c r="D33530" s="3"/>
      <c r="E33530" s="3"/>
      <c r="F33530" s="3"/>
      <c r="G33530" s="3"/>
      <c r="H33530" s="3"/>
      <c r="I33530" s="3"/>
      <c r="J33530" s="3"/>
      <c r="K33530" s="3"/>
      <c r="L33530" s="3"/>
      <c r="M33530" s="3"/>
      <c r="N33530" s="3"/>
    </row>
    <row r="33531">
      <c r="A33531" s="3"/>
      <c r="B33531" s="3"/>
      <c r="C33531" s="3"/>
      <c r="D33531" s="3"/>
      <c r="E33531" s="3"/>
      <c r="F33531" s="3"/>
      <c r="G33531" s="3"/>
      <c r="H33531" s="3"/>
      <c r="I33531" s="3"/>
      <c r="J33531" s="3"/>
      <c r="K33531" s="3"/>
      <c r="L33531" s="3"/>
      <c r="M33531" s="3"/>
      <c r="N33531" s="3"/>
    </row>
    <row r="33532">
      <c r="A33532" s="3"/>
      <c r="B33532" s="3"/>
      <c r="C33532" s="3"/>
      <c r="D33532" s="3"/>
      <c r="E33532" s="3"/>
      <c r="F33532" s="3"/>
      <c r="G33532" s="3"/>
      <c r="H33532" s="3"/>
      <c r="I33532" s="3"/>
      <c r="J33532" s="3"/>
      <c r="K33532" s="3"/>
      <c r="L33532" s="3"/>
      <c r="M33532" s="3"/>
      <c r="N33532" s="3"/>
    </row>
    <row r="33533">
      <c r="A33533" s="3"/>
      <c r="B33533" s="3"/>
      <c r="C33533" s="3"/>
      <c r="D33533" s="3"/>
      <c r="E33533" s="3"/>
      <c r="F33533" s="3"/>
      <c r="G33533" s="3"/>
      <c r="H33533" s="3"/>
      <c r="I33533" s="3"/>
      <c r="J33533" s="3"/>
      <c r="K33533" s="3"/>
      <c r="L33533" s="3"/>
      <c r="M33533" s="3"/>
      <c r="N33533" s="3"/>
    </row>
    <row r="33534">
      <c r="A33534" s="3"/>
      <c r="B33534" s="3"/>
      <c r="C33534" s="3"/>
      <c r="D33534" s="3"/>
      <c r="E33534" s="3"/>
      <c r="F33534" s="3"/>
      <c r="G33534" s="3"/>
      <c r="H33534" s="3"/>
      <c r="I33534" s="3"/>
      <c r="J33534" s="3"/>
      <c r="K33534" s="3"/>
      <c r="L33534" s="3"/>
      <c r="M33534" s="3"/>
      <c r="N33534" s="3"/>
    </row>
    <row r="33535">
      <c r="A33535" s="3"/>
      <c r="B33535" s="3"/>
      <c r="C33535" s="3"/>
      <c r="D33535" s="3"/>
      <c r="E33535" s="3"/>
      <c r="F33535" s="3"/>
      <c r="G33535" s="3"/>
      <c r="H33535" s="3"/>
      <c r="I33535" s="3"/>
      <c r="J33535" s="3"/>
      <c r="K33535" s="3"/>
      <c r="L33535" s="3"/>
      <c r="M33535" s="3"/>
      <c r="N33535" s="3"/>
    </row>
    <row r="33536">
      <c r="A33536" s="3"/>
      <c r="B33536" s="3"/>
      <c r="C33536" s="3"/>
      <c r="D33536" s="3"/>
      <c r="E33536" s="3"/>
      <c r="F33536" s="3"/>
      <c r="G33536" s="3"/>
      <c r="H33536" s="3"/>
      <c r="I33536" s="3"/>
      <c r="J33536" s="3"/>
      <c r="K33536" s="3"/>
      <c r="L33536" s="3"/>
      <c r="M33536" s="3"/>
      <c r="N33536" s="3"/>
    </row>
    <row r="33537">
      <c r="A33537" s="3"/>
      <c r="B33537" s="3"/>
      <c r="C33537" s="3"/>
      <c r="D33537" s="3"/>
      <c r="E33537" s="3"/>
      <c r="F33537" s="3"/>
      <c r="G33537" s="3"/>
      <c r="H33537" s="3"/>
      <c r="I33537" s="3"/>
      <c r="J33537" s="3"/>
      <c r="K33537" s="3"/>
      <c r="L33537" s="3"/>
      <c r="M33537" s="3"/>
      <c r="N33537" s="3"/>
    </row>
    <row r="33538">
      <c r="A33538" s="3"/>
      <c r="B33538" s="3"/>
      <c r="C33538" s="3"/>
      <c r="D33538" s="3"/>
      <c r="E33538" s="3"/>
      <c r="F33538" s="3"/>
      <c r="G33538" s="3"/>
      <c r="H33538" s="3"/>
      <c r="I33538" s="3"/>
      <c r="J33538" s="3"/>
      <c r="K33538" s="3"/>
      <c r="L33538" s="3"/>
      <c r="M33538" s="3"/>
      <c r="N33538" s="3"/>
    </row>
    <row r="33539">
      <c r="A33539" s="3"/>
      <c r="B33539" s="3"/>
      <c r="C33539" s="3"/>
      <c r="D33539" s="3"/>
      <c r="E33539" s="3"/>
      <c r="F33539" s="3"/>
      <c r="G33539" s="3"/>
      <c r="H33539" s="3"/>
      <c r="I33539" s="3"/>
      <c r="J33539" s="3"/>
      <c r="K33539" s="3"/>
      <c r="L33539" s="3"/>
      <c r="M33539" s="3"/>
      <c r="N33539" s="3"/>
    </row>
    <row r="33540">
      <c r="A33540" s="3"/>
      <c r="B33540" s="3"/>
      <c r="C33540" s="3"/>
      <c r="D33540" s="3"/>
      <c r="E33540" s="3"/>
      <c r="F33540" s="3"/>
      <c r="G33540" s="3"/>
      <c r="H33540" s="3"/>
      <c r="I33540" s="3"/>
      <c r="J33540" s="3"/>
      <c r="K33540" s="3"/>
      <c r="L33540" s="3"/>
      <c r="M33540" s="3"/>
      <c r="N33540" s="3"/>
    </row>
    <row r="33541">
      <c r="A33541" s="3"/>
      <c r="B33541" s="3"/>
      <c r="C33541" s="3"/>
      <c r="D33541" s="3"/>
      <c r="E33541" s="3"/>
      <c r="F33541" s="3"/>
      <c r="G33541" s="3"/>
      <c r="H33541" s="3"/>
      <c r="I33541" s="3"/>
      <c r="J33541" s="3"/>
      <c r="K33541" s="3"/>
      <c r="L33541" s="3"/>
      <c r="M33541" s="3"/>
      <c r="N33541" s="3"/>
    </row>
    <row r="33542">
      <c r="A33542" s="3"/>
      <c r="B33542" s="3"/>
      <c r="C33542" s="3"/>
      <c r="D33542" s="3"/>
      <c r="E33542" s="3"/>
      <c r="F33542" s="3"/>
      <c r="G33542" s="3"/>
      <c r="H33542" s="3"/>
      <c r="I33542" s="3"/>
      <c r="J33542" s="3"/>
      <c r="K33542" s="3"/>
      <c r="L33542" s="3"/>
      <c r="M33542" s="3"/>
      <c r="N33542" s="3"/>
    </row>
    <row r="33543">
      <c r="A33543" s="3"/>
      <c r="B33543" s="3"/>
      <c r="C33543" s="3"/>
      <c r="D33543" s="3"/>
      <c r="E33543" s="3"/>
      <c r="F33543" s="3"/>
      <c r="G33543" s="3"/>
      <c r="H33543" s="3"/>
      <c r="I33543" s="3"/>
      <c r="J33543" s="3"/>
      <c r="K33543" s="3"/>
      <c r="L33543" s="3"/>
      <c r="M33543" s="3"/>
      <c r="N33543" s="3"/>
    </row>
    <row r="33544">
      <c r="A33544" s="3"/>
      <c r="B33544" s="3"/>
      <c r="C33544" s="3"/>
      <c r="D33544" s="3"/>
      <c r="E33544" s="3"/>
      <c r="F33544" s="3"/>
      <c r="G33544" s="3"/>
      <c r="H33544" s="3"/>
      <c r="I33544" s="3"/>
      <c r="J33544" s="3"/>
      <c r="K33544" s="3"/>
      <c r="L33544" s="3"/>
      <c r="M33544" s="3"/>
      <c r="N33544" s="3"/>
    </row>
    <row r="33545">
      <c r="A33545" s="3"/>
      <c r="B33545" s="3"/>
      <c r="C33545" s="3"/>
      <c r="D33545" s="3"/>
      <c r="E33545" s="3"/>
      <c r="F33545" s="3"/>
      <c r="G33545" s="3"/>
      <c r="H33545" s="3"/>
      <c r="I33545" s="3"/>
      <c r="J33545" s="3"/>
      <c r="K33545" s="3"/>
      <c r="L33545" s="3"/>
      <c r="M33545" s="3"/>
      <c r="N33545" s="3"/>
    </row>
    <row r="33546">
      <c r="A33546" s="3"/>
      <c r="B33546" s="3"/>
      <c r="C33546" s="3"/>
      <c r="D33546" s="3"/>
      <c r="E33546" s="3"/>
      <c r="F33546" s="3"/>
      <c r="G33546" s="3"/>
      <c r="H33546" s="3"/>
      <c r="I33546" s="3"/>
      <c r="J33546" s="3"/>
      <c r="K33546" s="3"/>
      <c r="L33546" s="3"/>
      <c r="M33546" s="3"/>
      <c r="N33546" s="3"/>
    </row>
    <row r="33547">
      <c r="A33547" s="3"/>
      <c r="B33547" s="3"/>
      <c r="C33547" s="3"/>
      <c r="D33547" s="3"/>
      <c r="E33547" s="3"/>
      <c r="F33547" s="3"/>
      <c r="G33547" s="3"/>
      <c r="H33547" s="3"/>
      <c r="I33547" s="3"/>
      <c r="J33547" s="3"/>
      <c r="K33547" s="3"/>
      <c r="L33547" s="3"/>
      <c r="M33547" s="3"/>
      <c r="N33547" s="3"/>
    </row>
    <row r="33548">
      <c r="A33548" s="3"/>
      <c r="B33548" s="3"/>
      <c r="C33548" s="3"/>
      <c r="D33548" s="3"/>
      <c r="E33548" s="3"/>
      <c r="F33548" s="3"/>
      <c r="G33548" s="3"/>
      <c r="H33548" s="3"/>
      <c r="I33548" s="3"/>
      <c r="J33548" s="3"/>
      <c r="K33548" s="3"/>
      <c r="L33548" s="3"/>
      <c r="M33548" s="3"/>
      <c r="N33548" s="3"/>
    </row>
    <row r="33549">
      <c r="A33549" s="3"/>
      <c r="B33549" s="3"/>
      <c r="C33549" s="3"/>
      <c r="D33549" s="3"/>
      <c r="E33549" s="3"/>
      <c r="F33549" s="3"/>
      <c r="G33549" s="3"/>
      <c r="H33549" s="3"/>
      <c r="I33549" s="3"/>
      <c r="J33549" s="3"/>
      <c r="K33549" s="3"/>
      <c r="L33549" s="3"/>
      <c r="M33549" s="3"/>
      <c r="N33549" s="3"/>
    </row>
    <row r="33550">
      <c r="A33550" s="3"/>
      <c r="B33550" s="3"/>
      <c r="C33550" s="3"/>
      <c r="D33550" s="3"/>
      <c r="E33550" s="3"/>
      <c r="F33550" s="3"/>
      <c r="G33550" s="3"/>
      <c r="H33550" s="3"/>
      <c r="I33550" s="3"/>
      <c r="J33550" s="3"/>
      <c r="K33550" s="3"/>
      <c r="L33550" s="3"/>
      <c r="M33550" s="3"/>
      <c r="N33550" s="3"/>
    </row>
    <row r="33551">
      <c r="A33551" s="3"/>
      <c r="B33551" s="3"/>
      <c r="C33551" s="3"/>
      <c r="D33551" s="3"/>
      <c r="E33551" s="3"/>
      <c r="F33551" s="3"/>
      <c r="G33551" s="3"/>
      <c r="H33551" s="3"/>
      <c r="I33551" s="3"/>
      <c r="J33551" s="3"/>
      <c r="K33551" s="3"/>
      <c r="L33551" s="3"/>
      <c r="M33551" s="3"/>
      <c r="N33551" s="3"/>
    </row>
    <row r="33552">
      <c r="A33552" s="3"/>
      <c r="B33552" s="3"/>
      <c r="C33552" s="3"/>
      <c r="D33552" s="3"/>
      <c r="E33552" s="3"/>
      <c r="F33552" s="3"/>
      <c r="G33552" s="3"/>
      <c r="H33552" s="3"/>
      <c r="I33552" s="3"/>
      <c r="J33552" s="3"/>
      <c r="K33552" s="3"/>
      <c r="L33552" s="3"/>
      <c r="M33552" s="3"/>
      <c r="N33552" s="3"/>
    </row>
    <row r="33553">
      <c r="A33553" s="3"/>
      <c r="B33553" s="3"/>
      <c r="C33553" s="3"/>
      <c r="D33553" s="3"/>
      <c r="E33553" s="3"/>
      <c r="F33553" s="3"/>
      <c r="G33553" s="3"/>
      <c r="H33553" s="3"/>
      <c r="I33553" s="3"/>
      <c r="J33553" s="3"/>
      <c r="K33553" s="3"/>
      <c r="L33553" s="3"/>
      <c r="M33553" s="3"/>
      <c r="N33553" s="3"/>
    </row>
    <row r="33554">
      <c r="A33554" s="3"/>
      <c r="B33554" s="3"/>
      <c r="C33554" s="3"/>
      <c r="D33554" s="3"/>
      <c r="E33554" s="3"/>
      <c r="F33554" s="3"/>
      <c r="G33554" s="3"/>
      <c r="H33554" s="3"/>
      <c r="I33554" s="3"/>
      <c r="J33554" s="3"/>
      <c r="K33554" s="3"/>
      <c r="L33554" s="3"/>
      <c r="M33554" s="3"/>
      <c r="N33554" s="3"/>
    </row>
    <row r="33555">
      <c r="A33555" s="3"/>
      <c r="B33555" s="3"/>
      <c r="C33555" s="3"/>
      <c r="D33555" s="3"/>
      <c r="E33555" s="3"/>
      <c r="F33555" s="3"/>
      <c r="G33555" s="3"/>
      <c r="H33555" s="3"/>
      <c r="I33555" s="3"/>
      <c r="J33555" s="3"/>
      <c r="K33555" s="3"/>
      <c r="L33555" s="3"/>
      <c r="M33555" s="3"/>
      <c r="N33555" s="3"/>
    </row>
    <row r="33556">
      <c r="A33556" s="3"/>
      <c r="B33556" s="3"/>
      <c r="C33556" s="3"/>
      <c r="D33556" s="3"/>
      <c r="E33556" s="3"/>
      <c r="F33556" s="3"/>
      <c r="G33556" s="3"/>
      <c r="H33556" s="3"/>
      <c r="I33556" s="3"/>
      <c r="J33556" s="3"/>
      <c r="K33556" s="3"/>
      <c r="L33556" s="3"/>
      <c r="M33556" s="3"/>
      <c r="N33556" s="3"/>
    </row>
    <row r="33557">
      <c r="A33557" s="3"/>
      <c r="B33557" s="3"/>
      <c r="C33557" s="3"/>
      <c r="D33557" s="3"/>
      <c r="E33557" s="3"/>
      <c r="F33557" s="3"/>
      <c r="G33557" s="3"/>
      <c r="H33557" s="3"/>
      <c r="I33557" s="3"/>
      <c r="J33557" s="3"/>
      <c r="K33557" s="3"/>
      <c r="L33557" s="3"/>
      <c r="M33557" s="3"/>
      <c r="N33557" s="3"/>
    </row>
    <row r="33558">
      <c r="A33558" s="3"/>
      <c r="B33558" s="3"/>
      <c r="C33558" s="3"/>
      <c r="D33558" s="3"/>
      <c r="E33558" s="3"/>
      <c r="F33558" s="3"/>
      <c r="G33558" s="3"/>
      <c r="H33558" s="3"/>
      <c r="I33558" s="3"/>
      <c r="J33558" s="3"/>
      <c r="K33558" s="3"/>
      <c r="L33558" s="3"/>
      <c r="M33558" s="3"/>
      <c r="N33558" s="3"/>
    </row>
    <row r="33559">
      <c r="A33559" s="3"/>
      <c r="B33559" s="3"/>
      <c r="C33559" s="3"/>
      <c r="D33559" s="3"/>
      <c r="E33559" s="3"/>
      <c r="F33559" s="3"/>
      <c r="G33559" s="3"/>
      <c r="H33559" s="3"/>
      <c r="I33559" s="3"/>
      <c r="J33559" s="3"/>
      <c r="K33559" s="3"/>
      <c r="L33559" s="3"/>
      <c r="M33559" s="3"/>
      <c r="N33559" s="3"/>
    </row>
    <row r="33560">
      <c r="A33560" s="3"/>
      <c r="B33560" s="3"/>
      <c r="C33560" s="3"/>
      <c r="D33560" s="3"/>
      <c r="E33560" s="3"/>
      <c r="F33560" s="3"/>
      <c r="G33560" s="3"/>
      <c r="H33560" s="3"/>
      <c r="I33560" s="3"/>
      <c r="J33560" s="3"/>
      <c r="K33560" s="3"/>
      <c r="L33560" s="3"/>
      <c r="M33560" s="3"/>
      <c r="N33560" s="3"/>
    </row>
    <row r="33561">
      <c r="A33561" s="3"/>
      <c r="B33561" s="3"/>
      <c r="C33561" s="3"/>
      <c r="D33561" s="3"/>
      <c r="E33561" s="3"/>
      <c r="F33561" s="3"/>
      <c r="G33561" s="3"/>
      <c r="H33561" s="3"/>
      <c r="I33561" s="3"/>
      <c r="J33561" s="3"/>
      <c r="K33561" s="3"/>
      <c r="L33561" s="3"/>
      <c r="M33561" s="3"/>
      <c r="N33561" s="3"/>
    </row>
    <row r="33562">
      <c r="A33562" s="3"/>
      <c r="B33562" s="3"/>
      <c r="C33562" s="3"/>
      <c r="D33562" s="3"/>
      <c r="E33562" s="3"/>
      <c r="F33562" s="3"/>
      <c r="G33562" s="3"/>
      <c r="H33562" s="3"/>
      <c r="I33562" s="3"/>
      <c r="J33562" s="3"/>
      <c r="K33562" s="3"/>
      <c r="L33562" s="3"/>
      <c r="M33562" s="3"/>
      <c r="N33562" s="3"/>
    </row>
    <row r="33563">
      <c r="A33563" s="3"/>
      <c r="B33563" s="3"/>
      <c r="C33563" s="3"/>
      <c r="D33563" s="3"/>
      <c r="E33563" s="3"/>
      <c r="F33563" s="3"/>
      <c r="G33563" s="3"/>
      <c r="H33563" s="3"/>
      <c r="I33563" s="3"/>
      <c r="J33563" s="3"/>
      <c r="K33563" s="3"/>
      <c r="L33563" s="3"/>
      <c r="M33563" s="3"/>
      <c r="N33563" s="3"/>
    </row>
    <row r="33564">
      <c r="A33564" s="3"/>
      <c r="B33564" s="3"/>
      <c r="C33564" s="3"/>
      <c r="D33564" s="3"/>
      <c r="E33564" s="3"/>
      <c r="F33564" s="3"/>
      <c r="G33564" s="3"/>
      <c r="H33564" s="3"/>
      <c r="I33564" s="3"/>
      <c r="J33564" s="3"/>
      <c r="K33564" s="3"/>
      <c r="L33564" s="3"/>
      <c r="M33564" s="3"/>
      <c r="N33564" s="3"/>
    </row>
    <row r="33565">
      <c r="A33565" s="3"/>
      <c r="B33565" s="3"/>
      <c r="C33565" s="3"/>
      <c r="D33565" s="3"/>
      <c r="E33565" s="3"/>
      <c r="F33565" s="3"/>
      <c r="G33565" s="3"/>
      <c r="H33565" s="3"/>
      <c r="I33565" s="3"/>
      <c r="J33565" s="3"/>
      <c r="K33565" s="3"/>
      <c r="L33565" s="3"/>
      <c r="M33565" s="3"/>
      <c r="N33565" s="3"/>
    </row>
    <row r="33566">
      <c r="A33566" s="3"/>
      <c r="B33566" s="3"/>
      <c r="C33566" s="3"/>
      <c r="D33566" s="3"/>
      <c r="E33566" s="3"/>
      <c r="F33566" s="3"/>
      <c r="G33566" s="3"/>
      <c r="H33566" s="3"/>
      <c r="I33566" s="3"/>
      <c r="J33566" s="3"/>
      <c r="K33566" s="3"/>
      <c r="L33566" s="3"/>
      <c r="M33566" s="3"/>
      <c r="N33566" s="3"/>
    </row>
    <row r="33567">
      <c r="A33567" s="3"/>
      <c r="B33567" s="3"/>
      <c r="C33567" s="3"/>
      <c r="D33567" s="3"/>
      <c r="E33567" s="3"/>
      <c r="F33567" s="3"/>
      <c r="G33567" s="3"/>
      <c r="H33567" s="3"/>
      <c r="I33567" s="3"/>
      <c r="J33567" s="3"/>
      <c r="K33567" s="3"/>
      <c r="L33567" s="3"/>
      <c r="M33567" s="3"/>
      <c r="N33567" s="3"/>
    </row>
    <row r="33568">
      <c r="A33568" s="3"/>
      <c r="B33568" s="3"/>
      <c r="C33568" s="3"/>
      <c r="D33568" s="3"/>
      <c r="E33568" s="3"/>
      <c r="F33568" s="3"/>
      <c r="G33568" s="3"/>
      <c r="H33568" s="3"/>
      <c r="I33568" s="3"/>
      <c r="J33568" s="3"/>
      <c r="K33568" s="3"/>
      <c r="L33568" s="3"/>
      <c r="M33568" s="3"/>
      <c r="N33568" s="3"/>
    </row>
    <row r="33569">
      <c r="A33569" s="3"/>
      <c r="B33569" s="3"/>
      <c r="C33569" s="3"/>
      <c r="D33569" s="3"/>
      <c r="E33569" s="3"/>
      <c r="F33569" s="3"/>
      <c r="G33569" s="3"/>
      <c r="H33569" s="3"/>
      <c r="I33569" s="3"/>
      <c r="J33569" s="3"/>
      <c r="K33569" s="3"/>
      <c r="L33569" s="3"/>
      <c r="M33569" s="3"/>
      <c r="N33569" s="3"/>
    </row>
    <row r="33570">
      <c r="A33570" s="3"/>
      <c r="B33570" s="3"/>
      <c r="C33570" s="3"/>
      <c r="D33570" s="3"/>
      <c r="E33570" s="3"/>
      <c r="F33570" s="3"/>
      <c r="G33570" s="3"/>
      <c r="H33570" s="3"/>
      <c r="I33570" s="3"/>
      <c r="J33570" s="3"/>
      <c r="K33570" s="3"/>
      <c r="L33570" s="3"/>
      <c r="M33570" s="3"/>
      <c r="N33570" s="3"/>
    </row>
    <row r="33571">
      <c r="A33571" s="3"/>
      <c r="B33571" s="3"/>
      <c r="C33571" s="3"/>
      <c r="D33571" s="3"/>
      <c r="E33571" s="3"/>
      <c r="F33571" s="3"/>
      <c r="G33571" s="3"/>
      <c r="H33571" s="3"/>
      <c r="I33571" s="3"/>
      <c r="J33571" s="3"/>
      <c r="K33571" s="3"/>
      <c r="L33571" s="3"/>
      <c r="M33571" s="3"/>
      <c r="N33571" s="3"/>
    </row>
    <row r="33572">
      <c r="A33572" s="3"/>
      <c r="B33572" s="3"/>
      <c r="C33572" s="3"/>
      <c r="D33572" s="3"/>
      <c r="E33572" s="3"/>
      <c r="F33572" s="3"/>
      <c r="G33572" s="3"/>
      <c r="H33572" s="3"/>
      <c r="I33572" s="3"/>
      <c r="J33572" s="3"/>
      <c r="K33572" s="3"/>
      <c r="L33572" s="3"/>
      <c r="M33572" s="3"/>
      <c r="N33572" s="3"/>
    </row>
    <row r="33573">
      <c r="A33573" s="3"/>
      <c r="B33573" s="3"/>
      <c r="C33573" s="3"/>
      <c r="D33573" s="3"/>
      <c r="E33573" s="3"/>
      <c r="F33573" s="3"/>
      <c r="G33573" s="3"/>
      <c r="H33573" s="3"/>
      <c r="I33573" s="3"/>
      <c r="J33573" s="3"/>
      <c r="K33573" s="3"/>
      <c r="L33573" s="3"/>
      <c r="M33573" s="3"/>
      <c r="N33573" s="3"/>
    </row>
    <row r="33574">
      <c r="A33574" s="3"/>
      <c r="B33574" s="3"/>
      <c r="C33574" s="3"/>
      <c r="D33574" s="3"/>
      <c r="E33574" s="3"/>
      <c r="F33574" s="3"/>
      <c r="G33574" s="3"/>
      <c r="H33574" s="3"/>
      <c r="I33574" s="3"/>
      <c r="J33574" s="3"/>
      <c r="K33574" s="3"/>
      <c r="L33574" s="3"/>
      <c r="M33574" s="3"/>
      <c r="N33574" s="3"/>
    </row>
    <row r="33575">
      <c r="A33575" s="3"/>
      <c r="B33575" s="3"/>
      <c r="C33575" s="3"/>
      <c r="D33575" s="3"/>
      <c r="E33575" s="3"/>
      <c r="F33575" s="3"/>
      <c r="G33575" s="3"/>
      <c r="H33575" s="3"/>
      <c r="I33575" s="3"/>
      <c r="J33575" s="3"/>
      <c r="K33575" s="3"/>
      <c r="L33575" s="3"/>
      <c r="M33575" s="3"/>
      <c r="N33575" s="3"/>
    </row>
    <row r="33576">
      <c r="A33576" s="3"/>
      <c r="B33576" s="3"/>
      <c r="C33576" s="3"/>
      <c r="D33576" s="3"/>
      <c r="E33576" s="3"/>
      <c r="F33576" s="3"/>
      <c r="G33576" s="3"/>
      <c r="H33576" s="3"/>
      <c r="I33576" s="3"/>
      <c r="J33576" s="3"/>
      <c r="K33576" s="3"/>
      <c r="L33576" s="3"/>
      <c r="M33576" s="3"/>
      <c r="N33576" s="3"/>
    </row>
    <row r="33577">
      <c r="A33577" s="3"/>
      <c r="B33577" s="3"/>
      <c r="C33577" s="3"/>
      <c r="D33577" s="3"/>
      <c r="E33577" s="3"/>
      <c r="F33577" s="3"/>
      <c r="G33577" s="3"/>
      <c r="H33577" s="3"/>
      <c r="I33577" s="3"/>
      <c r="J33577" s="3"/>
      <c r="K33577" s="3"/>
      <c r="L33577" s="3"/>
      <c r="M33577" s="3"/>
      <c r="N33577" s="3"/>
    </row>
    <row r="33578">
      <c r="A33578" s="3"/>
      <c r="B33578" s="3"/>
      <c r="C33578" s="3"/>
      <c r="D33578" s="3"/>
      <c r="E33578" s="3"/>
      <c r="F33578" s="3"/>
      <c r="G33578" s="3"/>
      <c r="H33578" s="3"/>
      <c r="I33578" s="3"/>
      <c r="J33578" s="3"/>
      <c r="K33578" s="3"/>
      <c r="L33578" s="3"/>
      <c r="M33578" s="3"/>
      <c r="N33578" s="3"/>
    </row>
    <row r="33579">
      <c r="A33579" s="3"/>
      <c r="B33579" s="3"/>
      <c r="C33579" s="3"/>
      <c r="D33579" s="3"/>
      <c r="E33579" s="3"/>
      <c r="F33579" s="3"/>
      <c r="G33579" s="3"/>
      <c r="H33579" s="3"/>
      <c r="I33579" s="3"/>
      <c r="J33579" s="3"/>
      <c r="K33579" s="3"/>
      <c r="L33579" s="3"/>
      <c r="M33579" s="3"/>
      <c r="N33579" s="3"/>
    </row>
    <row r="33580">
      <c r="A33580" s="3"/>
      <c r="B33580" s="3"/>
      <c r="C33580" s="3"/>
      <c r="D33580" s="3"/>
      <c r="E33580" s="3"/>
      <c r="F33580" s="3"/>
      <c r="G33580" s="3"/>
      <c r="H33580" s="3"/>
      <c r="I33580" s="3"/>
      <c r="J33580" s="3"/>
      <c r="K33580" s="3"/>
      <c r="L33580" s="3"/>
      <c r="M33580" s="3"/>
      <c r="N33580" s="3"/>
    </row>
    <row r="33581">
      <c r="A33581" s="3"/>
      <c r="B33581" s="3"/>
      <c r="C33581" s="3"/>
      <c r="D33581" s="3"/>
      <c r="E33581" s="3"/>
      <c r="F33581" s="3"/>
      <c r="G33581" s="3"/>
      <c r="H33581" s="3"/>
      <c r="I33581" s="3"/>
      <c r="J33581" s="3"/>
      <c r="K33581" s="3"/>
      <c r="L33581" s="3"/>
      <c r="M33581" s="3"/>
      <c r="N33581" s="3"/>
    </row>
    <row r="33582">
      <c r="A33582" s="3"/>
      <c r="B33582" s="3"/>
      <c r="C33582" s="3"/>
      <c r="D33582" s="3"/>
      <c r="E33582" s="3"/>
      <c r="F33582" s="3"/>
      <c r="G33582" s="3"/>
      <c r="H33582" s="3"/>
      <c r="I33582" s="3"/>
      <c r="J33582" s="3"/>
      <c r="K33582" s="3"/>
      <c r="L33582" s="3"/>
      <c r="M33582" s="3"/>
      <c r="N33582" s="3"/>
    </row>
    <row r="33583">
      <c r="A33583" s="3"/>
      <c r="B33583" s="3"/>
      <c r="C33583" s="3"/>
      <c r="D33583" s="3"/>
      <c r="E33583" s="3"/>
      <c r="F33583" s="3"/>
      <c r="G33583" s="3"/>
      <c r="H33583" s="3"/>
      <c r="I33583" s="3"/>
      <c r="J33583" s="3"/>
      <c r="K33583" s="3"/>
      <c r="L33583" s="3"/>
      <c r="M33583" s="3"/>
      <c r="N33583" s="3"/>
    </row>
    <row r="33584">
      <c r="A33584" s="3"/>
      <c r="B33584" s="3"/>
      <c r="C33584" s="3"/>
      <c r="D33584" s="3"/>
      <c r="E33584" s="3"/>
      <c r="F33584" s="3"/>
      <c r="G33584" s="3"/>
      <c r="H33584" s="3"/>
      <c r="I33584" s="3"/>
      <c r="J33584" s="3"/>
      <c r="K33584" s="3"/>
      <c r="L33584" s="3"/>
      <c r="M33584" s="3"/>
      <c r="N33584" s="3"/>
    </row>
    <row r="33585">
      <c r="A33585" s="3"/>
      <c r="B33585" s="3"/>
      <c r="C33585" s="3"/>
      <c r="D33585" s="3"/>
      <c r="E33585" s="3"/>
      <c r="F33585" s="3"/>
      <c r="G33585" s="3"/>
      <c r="H33585" s="3"/>
      <c r="I33585" s="3"/>
      <c r="J33585" s="3"/>
      <c r="K33585" s="3"/>
      <c r="L33585" s="3"/>
      <c r="M33585" s="3"/>
      <c r="N33585" s="3"/>
    </row>
    <row r="33586">
      <c r="A33586" s="3"/>
      <c r="B33586" s="3"/>
      <c r="C33586" s="3"/>
      <c r="D33586" s="3"/>
      <c r="E33586" s="3"/>
      <c r="F33586" s="3"/>
      <c r="G33586" s="3"/>
      <c r="H33586" s="3"/>
      <c r="I33586" s="3"/>
      <c r="J33586" s="3"/>
      <c r="K33586" s="3"/>
      <c r="L33586" s="3"/>
      <c r="M33586" s="3"/>
      <c r="N33586" s="3"/>
    </row>
    <row r="33587">
      <c r="A33587" s="3"/>
      <c r="B33587" s="3"/>
      <c r="C33587" s="3"/>
      <c r="D33587" s="3"/>
      <c r="E33587" s="3"/>
      <c r="F33587" s="3"/>
      <c r="G33587" s="3"/>
      <c r="H33587" s="3"/>
      <c r="I33587" s="3"/>
      <c r="J33587" s="3"/>
      <c r="K33587" s="3"/>
      <c r="L33587" s="3"/>
      <c r="M33587" s="3"/>
      <c r="N33587" s="3"/>
    </row>
    <row r="33588">
      <c r="A33588" s="3"/>
      <c r="B33588" s="3"/>
      <c r="C33588" s="3"/>
      <c r="D33588" s="3"/>
      <c r="E33588" s="3"/>
      <c r="F33588" s="3"/>
      <c r="G33588" s="3"/>
      <c r="H33588" s="3"/>
      <c r="I33588" s="3"/>
      <c r="J33588" s="3"/>
      <c r="K33588" s="3"/>
      <c r="L33588" s="3"/>
      <c r="M33588" s="3"/>
      <c r="N33588" s="3"/>
    </row>
    <row r="33589">
      <c r="A33589" s="3"/>
      <c r="B33589" s="3"/>
      <c r="C33589" s="3"/>
      <c r="D33589" s="3"/>
      <c r="E33589" s="3"/>
      <c r="F33589" s="3"/>
      <c r="G33589" s="3"/>
      <c r="H33589" s="3"/>
      <c r="I33589" s="3"/>
      <c r="J33589" s="3"/>
      <c r="K33589" s="3"/>
      <c r="L33589" s="3"/>
      <c r="M33589" s="3"/>
      <c r="N33589" s="3"/>
    </row>
    <row r="33590">
      <c r="A33590" s="3"/>
      <c r="B33590" s="3"/>
      <c r="C33590" s="3"/>
      <c r="D33590" s="3"/>
      <c r="E33590" s="3"/>
      <c r="F33590" s="3"/>
      <c r="G33590" s="3"/>
      <c r="H33590" s="3"/>
      <c r="I33590" s="3"/>
      <c r="J33590" s="3"/>
      <c r="K33590" s="3"/>
      <c r="L33590" s="3"/>
      <c r="M33590" s="3"/>
      <c r="N33590" s="3"/>
    </row>
    <row r="33591">
      <c r="A33591" s="3"/>
      <c r="B33591" s="3"/>
      <c r="C33591" s="3"/>
      <c r="D33591" s="3"/>
      <c r="E33591" s="3"/>
      <c r="F33591" s="3"/>
      <c r="G33591" s="3"/>
      <c r="H33591" s="3"/>
      <c r="I33591" s="3"/>
      <c r="J33591" s="3"/>
      <c r="K33591" s="3"/>
      <c r="L33591" s="3"/>
      <c r="M33591" s="3"/>
      <c r="N33591" s="3"/>
    </row>
    <row r="33592">
      <c r="A33592" s="3"/>
      <c r="B33592" s="3"/>
      <c r="C33592" s="3"/>
      <c r="D33592" s="3"/>
      <c r="E33592" s="3"/>
      <c r="F33592" s="3"/>
      <c r="G33592" s="3"/>
      <c r="H33592" s="3"/>
      <c r="I33592" s="3"/>
      <c r="J33592" s="3"/>
      <c r="K33592" s="3"/>
      <c r="L33592" s="3"/>
      <c r="M33592" s="3"/>
      <c r="N33592" s="3"/>
    </row>
    <row r="33593">
      <c r="A33593" s="3"/>
      <c r="B33593" s="3"/>
      <c r="C33593" s="3"/>
      <c r="D33593" s="3"/>
      <c r="E33593" s="3"/>
      <c r="F33593" s="3"/>
      <c r="G33593" s="3"/>
      <c r="H33593" s="3"/>
      <c r="I33593" s="3"/>
      <c r="J33593" s="3"/>
      <c r="K33593" s="3"/>
      <c r="L33593" s="3"/>
      <c r="M33593" s="3"/>
      <c r="N33593" s="3"/>
    </row>
    <row r="33594">
      <c r="A33594" s="3"/>
      <c r="B33594" s="3"/>
      <c r="C33594" s="3"/>
      <c r="D33594" s="3"/>
      <c r="E33594" s="3"/>
      <c r="F33594" s="3"/>
      <c r="G33594" s="3"/>
      <c r="H33594" s="3"/>
      <c r="I33594" s="3"/>
      <c r="J33594" s="3"/>
      <c r="K33594" s="3"/>
      <c r="L33594" s="3"/>
      <c r="M33594" s="3"/>
      <c r="N33594" s="3"/>
    </row>
    <row r="33595">
      <c r="A33595" s="3"/>
      <c r="B33595" s="3"/>
      <c r="C33595" s="3"/>
      <c r="D33595" s="3"/>
      <c r="E33595" s="3"/>
      <c r="F33595" s="3"/>
      <c r="G33595" s="3"/>
      <c r="H33595" s="3"/>
      <c r="I33595" s="3"/>
      <c r="J33595" s="3"/>
      <c r="K33595" s="3"/>
      <c r="L33595" s="3"/>
      <c r="M33595" s="3"/>
      <c r="N33595" s="3"/>
    </row>
    <row r="33596">
      <c r="A33596" s="3"/>
      <c r="B33596" s="3"/>
      <c r="C33596" s="3"/>
      <c r="D33596" s="3"/>
      <c r="E33596" s="3"/>
      <c r="F33596" s="3"/>
      <c r="G33596" s="3"/>
      <c r="H33596" s="3"/>
      <c r="I33596" s="3"/>
      <c r="J33596" s="3"/>
      <c r="K33596" s="3"/>
      <c r="L33596" s="3"/>
      <c r="M33596" s="3"/>
      <c r="N33596" s="3"/>
    </row>
    <row r="33597">
      <c r="A33597" s="3"/>
      <c r="B33597" s="3"/>
      <c r="C33597" s="3"/>
      <c r="D33597" s="3"/>
      <c r="E33597" s="3"/>
      <c r="F33597" s="3"/>
      <c r="G33597" s="3"/>
      <c r="H33597" s="3"/>
      <c r="I33597" s="3"/>
      <c r="J33597" s="3"/>
      <c r="K33597" s="3"/>
      <c r="L33597" s="3"/>
      <c r="M33597" s="3"/>
      <c r="N33597" s="3"/>
    </row>
    <row r="33598">
      <c r="A33598" s="3"/>
      <c r="B33598" s="3"/>
      <c r="C33598" s="3"/>
      <c r="D33598" s="3"/>
      <c r="E33598" s="3"/>
      <c r="F33598" s="3"/>
      <c r="G33598" s="3"/>
      <c r="H33598" s="3"/>
      <c r="I33598" s="3"/>
      <c r="J33598" s="3"/>
      <c r="K33598" s="3"/>
      <c r="L33598" s="3"/>
      <c r="M33598" s="3"/>
      <c r="N33598" s="3"/>
    </row>
    <row r="33599">
      <c r="A33599" s="3"/>
      <c r="B33599" s="3"/>
      <c r="C33599" s="3"/>
      <c r="D33599" s="3"/>
      <c r="E33599" s="3"/>
      <c r="F33599" s="3"/>
      <c r="G33599" s="3"/>
      <c r="H33599" s="3"/>
      <c r="I33599" s="3"/>
      <c r="J33599" s="3"/>
      <c r="K33599" s="3"/>
      <c r="L33599" s="3"/>
      <c r="M33599" s="3"/>
      <c r="N33599" s="3"/>
    </row>
    <row r="33600">
      <c r="A33600" s="3"/>
      <c r="B33600" s="3"/>
      <c r="C33600" s="3"/>
      <c r="D33600" s="3"/>
      <c r="E33600" s="3"/>
      <c r="F33600" s="3"/>
      <c r="G33600" s="3"/>
      <c r="H33600" s="3"/>
      <c r="I33600" s="3"/>
      <c r="J33600" s="3"/>
      <c r="K33600" s="3"/>
      <c r="L33600" s="3"/>
      <c r="M33600" s="3"/>
      <c r="N33600" s="3"/>
    </row>
    <row r="33601">
      <c r="A33601" s="3"/>
      <c r="B33601" s="3"/>
      <c r="C33601" s="3"/>
      <c r="D33601" s="3"/>
      <c r="E33601" s="3"/>
      <c r="F33601" s="3"/>
      <c r="G33601" s="3"/>
      <c r="H33601" s="3"/>
      <c r="I33601" s="3"/>
      <c r="J33601" s="3"/>
      <c r="K33601" s="3"/>
      <c r="L33601" s="3"/>
      <c r="M33601" s="3"/>
      <c r="N33601" s="3"/>
    </row>
    <row r="33602">
      <c r="A33602" s="3"/>
      <c r="B33602" s="3"/>
      <c r="C33602" s="3"/>
      <c r="D33602" s="3"/>
      <c r="E33602" s="3"/>
      <c r="F33602" s="3"/>
      <c r="G33602" s="3"/>
      <c r="H33602" s="3"/>
      <c r="I33602" s="3"/>
      <c r="J33602" s="3"/>
      <c r="K33602" s="3"/>
      <c r="L33602" s="3"/>
      <c r="M33602" s="3"/>
      <c r="N33602" s="3"/>
    </row>
    <row r="33603">
      <c r="A33603" s="3"/>
      <c r="B33603" s="3"/>
      <c r="C33603" s="3"/>
      <c r="D33603" s="3"/>
      <c r="E33603" s="3"/>
      <c r="F33603" s="3"/>
      <c r="G33603" s="3"/>
      <c r="H33603" s="3"/>
      <c r="I33603" s="3"/>
      <c r="J33603" s="3"/>
      <c r="K33603" s="3"/>
      <c r="L33603" s="3"/>
      <c r="M33603" s="3"/>
      <c r="N33603" s="3"/>
    </row>
    <row r="33604">
      <c r="A33604" s="3"/>
      <c r="B33604" s="3"/>
      <c r="C33604" s="3"/>
      <c r="D33604" s="3"/>
      <c r="E33604" s="3"/>
      <c r="F33604" s="3"/>
      <c r="G33604" s="3"/>
      <c r="H33604" s="3"/>
      <c r="I33604" s="3"/>
      <c r="J33604" s="3"/>
      <c r="K33604" s="3"/>
      <c r="L33604" s="3"/>
      <c r="M33604" s="3"/>
      <c r="N33604" s="3"/>
    </row>
    <row r="33605">
      <c r="A33605" s="3"/>
      <c r="B33605" s="3"/>
      <c r="C33605" s="3"/>
      <c r="D33605" s="3"/>
      <c r="E33605" s="3"/>
      <c r="F33605" s="3"/>
      <c r="G33605" s="3"/>
      <c r="H33605" s="3"/>
      <c r="I33605" s="3"/>
      <c r="J33605" s="3"/>
      <c r="K33605" s="3"/>
      <c r="L33605" s="3"/>
      <c r="M33605" s="3"/>
      <c r="N33605" s="3"/>
    </row>
    <row r="33606">
      <c r="A33606" s="3"/>
      <c r="B33606" s="3"/>
      <c r="C33606" s="3"/>
      <c r="D33606" s="3"/>
      <c r="E33606" s="3"/>
      <c r="F33606" s="3"/>
      <c r="G33606" s="3"/>
      <c r="H33606" s="3"/>
      <c r="I33606" s="3"/>
      <c r="J33606" s="3"/>
      <c r="K33606" s="3"/>
      <c r="L33606" s="3"/>
      <c r="M33606" s="3"/>
      <c r="N33606" s="3"/>
    </row>
    <row r="33607">
      <c r="A33607" s="3"/>
      <c r="B33607" s="3"/>
      <c r="C33607" s="3"/>
      <c r="D33607" s="3"/>
      <c r="E33607" s="3"/>
      <c r="F33607" s="3"/>
      <c r="G33607" s="3"/>
      <c r="H33607" s="3"/>
      <c r="I33607" s="3"/>
      <c r="J33607" s="3"/>
      <c r="K33607" s="3"/>
      <c r="L33607" s="3"/>
      <c r="M33607" s="3"/>
      <c r="N33607" s="3"/>
    </row>
    <row r="33608">
      <c r="A33608" s="3"/>
      <c r="B33608" s="3"/>
      <c r="C33608" s="3"/>
      <c r="D33608" s="3"/>
      <c r="E33608" s="3"/>
      <c r="F33608" s="3"/>
      <c r="G33608" s="3"/>
      <c r="H33608" s="3"/>
      <c r="I33608" s="3"/>
      <c r="J33608" s="3"/>
      <c r="K33608" s="3"/>
      <c r="L33608" s="3"/>
      <c r="M33608" s="3"/>
      <c r="N33608" s="3"/>
    </row>
    <row r="33609">
      <c r="A33609" s="3"/>
      <c r="B33609" s="3"/>
      <c r="C33609" s="3"/>
      <c r="D33609" s="3"/>
      <c r="E33609" s="3"/>
      <c r="F33609" s="3"/>
      <c r="G33609" s="3"/>
      <c r="H33609" s="3"/>
      <c r="I33609" s="3"/>
      <c r="J33609" s="3"/>
      <c r="K33609" s="3"/>
      <c r="L33609" s="3"/>
      <c r="M33609" s="3"/>
      <c r="N33609" s="3"/>
    </row>
    <row r="33610">
      <c r="A33610" s="3"/>
      <c r="B33610" s="3"/>
      <c r="C33610" s="3"/>
      <c r="D33610" s="3"/>
      <c r="E33610" s="3"/>
      <c r="F33610" s="3"/>
      <c r="G33610" s="3"/>
      <c r="H33610" s="3"/>
      <c r="I33610" s="3"/>
      <c r="J33610" s="3"/>
      <c r="K33610" s="3"/>
      <c r="L33610" s="3"/>
      <c r="M33610" s="3"/>
      <c r="N33610" s="3"/>
    </row>
    <row r="33611">
      <c r="A33611" s="3"/>
      <c r="B33611" s="3"/>
      <c r="C33611" s="3"/>
      <c r="D33611" s="3"/>
      <c r="E33611" s="3"/>
      <c r="F33611" s="3"/>
      <c r="G33611" s="3"/>
      <c r="H33611" s="3"/>
      <c r="I33611" s="3"/>
      <c r="J33611" s="3"/>
      <c r="K33611" s="3"/>
      <c r="L33611" s="3"/>
      <c r="M33611" s="3"/>
      <c r="N33611" s="3"/>
    </row>
    <row r="33612">
      <c r="A33612" s="3"/>
      <c r="B33612" s="3"/>
      <c r="C33612" s="3"/>
      <c r="D33612" s="3"/>
      <c r="E33612" s="3"/>
      <c r="F33612" s="3"/>
      <c r="G33612" s="3"/>
      <c r="H33612" s="3"/>
      <c r="I33612" s="3"/>
      <c r="J33612" s="3"/>
      <c r="K33612" s="3"/>
      <c r="L33612" s="3"/>
      <c r="M33612" s="3"/>
      <c r="N33612" s="3"/>
    </row>
    <row r="33613">
      <c r="A33613" s="3"/>
      <c r="B33613" s="3"/>
      <c r="C33613" s="3"/>
      <c r="D33613" s="3"/>
      <c r="E33613" s="3"/>
      <c r="F33613" s="3"/>
      <c r="G33613" s="3"/>
      <c r="H33613" s="3"/>
      <c r="I33613" s="3"/>
      <c r="J33613" s="3"/>
      <c r="K33613" s="3"/>
      <c r="L33613" s="3"/>
      <c r="M33613" s="3"/>
      <c r="N33613" s="3"/>
    </row>
    <row r="33614">
      <c r="A33614" s="3"/>
      <c r="B33614" s="3"/>
      <c r="C33614" s="3"/>
      <c r="D33614" s="3"/>
      <c r="E33614" s="3"/>
      <c r="F33614" s="3"/>
      <c r="G33614" s="3"/>
      <c r="H33614" s="3"/>
      <c r="I33614" s="3"/>
      <c r="J33614" s="3"/>
      <c r="K33614" s="3"/>
      <c r="L33614" s="3"/>
      <c r="M33614" s="3"/>
      <c r="N33614" s="3"/>
    </row>
    <row r="33615">
      <c r="A33615" s="3"/>
      <c r="B33615" s="3"/>
      <c r="C33615" s="3"/>
      <c r="D33615" s="3"/>
      <c r="E33615" s="3"/>
      <c r="F33615" s="3"/>
      <c r="G33615" s="3"/>
      <c r="H33615" s="3"/>
      <c r="I33615" s="3"/>
      <c r="J33615" s="3"/>
      <c r="K33615" s="3"/>
      <c r="L33615" s="3"/>
      <c r="M33615" s="3"/>
      <c r="N33615" s="3"/>
    </row>
    <row r="33616">
      <c r="A33616" s="3"/>
      <c r="B33616" s="3"/>
      <c r="C33616" s="3"/>
      <c r="D33616" s="3"/>
      <c r="E33616" s="3"/>
      <c r="F33616" s="3"/>
      <c r="G33616" s="3"/>
      <c r="H33616" s="3"/>
      <c r="I33616" s="3"/>
      <c r="J33616" s="3"/>
      <c r="K33616" s="3"/>
      <c r="L33616" s="3"/>
      <c r="M33616" s="3"/>
      <c r="N33616" s="3"/>
    </row>
    <row r="33617">
      <c r="A33617" s="3"/>
      <c r="B33617" s="3"/>
      <c r="C33617" s="3"/>
      <c r="D33617" s="3"/>
      <c r="E33617" s="3"/>
      <c r="F33617" s="3"/>
      <c r="G33617" s="3"/>
      <c r="H33617" s="3"/>
      <c r="I33617" s="3"/>
      <c r="J33617" s="3"/>
      <c r="K33617" s="3"/>
      <c r="L33617" s="3"/>
      <c r="M33617" s="3"/>
      <c r="N33617" s="3"/>
    </row>
    <row r="33618">
      <c r="A33618" s="3"/>
      <c r="B33618" s="3"/>
      <c r="C33618" s="3"/>
      <c r="D33618" s="3"/>
      <c r="E33618" s="3"/>
      <c r="F33618" s="3"/>
      <c r="G33618" s="3"/>
      <c r="H33618" s="3"/>
      <c r="I33618" s="3"/>
      <c r="J33618" s="3"/>
      <c r="K33618" s="3"/>
      <c r="L33618" s="3"/>
      <c r="M33618" s="3"/>
      <c r="N33618" s="3"/>
    </row>
    <row r="33619">
      <c r="A33619" s="3"/>
      <c r="B33619" s="3"/>
      <c r="C33619" s="3"/>
      <c r="D33619" s="3"/>
      <c r="E33619" s="3"/>
      <c r="F33619" s="3"/>
      <c r="G33619" s="3"/>
      <c r="H33619" s="3"/>
      <c r="I33619" s="3"/>
      <c r="J33619" s="3"/>
      <c r="K33619" s="3"/>
      <c r="L33619" s="3"/>
      <c r="M33619" s="3"/>
      <c r="N33619" s="3"/>
    </row>
    <row r="33620">
      <c r="A33620" s="3"/>
      <c r="B33620" s="3"/>
      <c r="C33620" s="3"/>
      <c r="D33620" s="3"/>
      <c r="E33620" s="3"/>
      <c r="F33620" s="3"/>
      <c r="G33620" s="3"/>
      <c r="H33620" s="3"/>
      <c r="I33620" s="3"/>
      <c r="J33620" s="3"/>
      <c r="K33620" s="3"/>
      <c r="L33620" s="3"/>
      <c r="M33620" s="3"/>
      <c r="N33620" s="3"/>
    </row>
    <row r="33621">
      <c r="A33621" s="3"/>
      <c r="B33621" s="3"/>
      <c r="C33621" s="3"/>
      <c r="D33621" s="3"/>
      <c r="E33621" s="3"/>
      <c r="F33621" s="3"/>
      <c r="G33621" s="3"/>
      <c r="H33621" s="3"/>
      <c r="I33621" s="3"/>
      <c r="J33621" s="3"/>
      <c r="K33621" s="3"/>
      <c r="L33621" s="3"/>
      <c r="M33621" s="3"/>
      <c r="N33621" s="3"/>
    </row>
    <row r="33622">
      <c r="A33622" s="3"/>
      <c r="B33622" s="3"/>
      <c r="C33622" s="3"/>
      <c r="D33622" s="3"/>
      <c r="E33622" s="3"/>
      <c r="F33622" s="3"/>
      <c r="G33622" s="3"/>
      <c r="H33622" s="3"/>
      <c r="I33622" s="3"/>
      <c r="J33622" s="3"/>
      <c r="K33622" s="3"/>
      <c r="L33622" s="3"/>
      <c r="M33622" s="3"/>
      <c r="N33622" s="3"/>
    </row>
    <row r="33623">
      <c r="A33623" s="3"/>
      <c r="B33623" s="3"/>
      <c r="C33623" s="3"/>
      <c r="D33623" s="3"/>
      <c r="E33623" s="3"/>
      <c r="F33623" s="3"/>
      <c r="G33623" s="3"/>
      <c r="H33623" s="3"/>
      <c r="I33623" s="3"/>
      <c r="J33623" s="3"/>
      <c r="K33623" s="3"/>
      <c r="L33623" s="3"/>
      <c r="M33623" s="3"/>
      <c r="N33623" s="3"/>
    </row>
    <row r="33624">
      <c r="A33624" s="3"/>
      <c r="B33624" s="3"/>
      <c r="C33624" s="3"/>
      <c r="D33624" s="3"/>
      <c r="E33624" s="3"/>
      <c r="F33624" s="3"/>
      <c r="G33624" s="3"/>
      <c r="H33624" s="3"/>
      <c r="I33624" s="3"/>
      <c r="J33624" s="3"/>
      <c r="K33624" s="3"/>
      <c r="L33624" s="3"/>
      <c r="M33624" s="3"/>
      <c r="N33624" s="3"/>
    </row>
    <row r="33625">
      <c r="A33625" s="3"/>
      <c r="B33625" s="3"/>
      <c r="C33625" s="3"/>
      <c r="D33625" s="3"/>
      <c r="E33625" s="3"/>
      <c r="F33625" s="3"/>
      <c r="G33625" s="3"/>
      <c r="H33625" s="3"/>
      <c r="I33625" s="3"/>
      <c r="J33625" s="3"/>
      <c r="K33625" s="3"/>
      <c r="L33625" s="3"/>
      <c r="M33625" s="3"/>
      <c r="N33625" s="3"/>
    </row>
    <row r="33626">
      <c r="A33626" s="3"/>
      <c r="B33626" s="3"/>
      <c r="C33626" s="3"/>
      <c r="D33626" s="3"/>
      <c r="E33626" s="3"/>
      <c r="F33626" s="3"/>
      <c r="G33626" s="3"/>
      <c r="H33626" s="3"/>
      <c r="I33626" s="3"/>
      <c r="J33626" s="3"/>
      <c r="K33626" s="3"/>
      <c r="L33626" s="3"/>
      <c r="M33626" s="3"/>
      <c r="N33626" s="3"/>
    </row>
    <row r="33627">
      <c r="A33627" s="3"/>
      <c r="B33627" s="3"/>
      <c r="C33627" s="3"/>
      <c r="D33627" s="3"/>
      <c r="E33627" s="3"/>
      <c r="F33627" s="3"/>
      <c r="G33627" s="3"/>
      <c r="H33627" s="3"/>
      <c r="I33627" s="3"/>
      <c r="J33627" s="3"/>
      <c r="K33627" s="3"/>
      <c r="L33627" s="3"/>
      <c r="M33627" s="3"/>
      <c r="N33627" s="3"/>
    </row>
    <row r="33628">
      <c r="A33628" s="3"/>
      <c r="B33628" s="3"/>
      <c r="C33628" s="3"/>
      <c r="D33628" s="3"/>
      <c r="E33628" s="3"/>
      <c r="F33628" s="3"/>
      <c r="G33628" s="3"/>
      <c r="H33628" s="3"/>
      <c r="I33628" s="3"/>
      <c r="J33628" s="3"/>
      <c r="K33628" s="3"/>
      <c r="L33628" s="3"/>
      <c r="M33628" s="3"/>
      <c r="N33628" s="3"/>
    </row>
    <row r="33629">
      <c r="A33629" s="3"/>
      <c r="B33629" s="3"/>
      <c r="C33629" s="3"/>
      <c r="D33629" s="3"/>
      <c r="E33629" s="3"/>
      <c r="F33629" s="3"/>
      <c r="G33629" s="3"/>
      <c r="H33629" s="3"/>
      <c r="I33629" s="3"/>
      <c r="J33629" s="3"/>
      <c r="K33629" s="3"/>
      <c r="L33629" s="3"/>
      <c r="M33629" s="3"/>
      <c r="N33629" s="3"/>
    </row>
    <row r="33630">
      <c r="A33630" s="3"/>
      <c r="B33630" s="3"/>
      <c r="C33630" s="3"/>
      <c r="D33630" s="3"/>
      <c r="E33630" s="3"/>
      <c r="F33630" s="3"/>
      <c r="G33630" s="3"/>
      <c r="H33630" s="3"/>
      <c r="I33630" s="3"/>
      <c r="J33630" s="3"/>
      <c r="K33630" s="3"/>
      <c r="L33630" s="3"/>
      <c r="M33630" s="3"/>
      <c r="N33630" s="3"/>
    </row>
    <row r="33631">
      <c r="A33631" s="3"/>
      <c r="B33631" s="3"/>
      <c r="C33631" s="3"/>
      <c r="D33631" s="3"/>
      <c r="E33631" s="3"/>
      <c r="F33631" s="3"/>
      <c r="G33631" s="3"/>
      <c r="H33631" s="3"/>
      <c r="I33631" s="3"/>
      <c r="J33631" s="3"/>
      <c r="K33631" s="3"/>
      <c r="L33631" s="3"/>
      <c r="M33631" s="3"/>
      <c r="N33631" s="3"/>
    </row>
    <row r="33632">
      <c r="A33632" s="3"/>
      <c r="B33632" s="3"/>
      <c r="C33632" s="3"/>
      <c r="D33632" s="3"/>
      <c r="E33632" s="3"/>
      <c r="F33632" s="3"/>
      <c r="G33632" s="3"/>
      <c r="H33632" s="3"/>
      <c r="I33632" s="3"/>
      <c r="J33632" s="3"/>
      <c r="K33632" s="3"/>
      <c r="L33632" s="3"/>
      <c r="M33632" s="3"/>
      <c r="N33632" s="3"/>
    </row>
    <row r="33633">
      <c r="A33633" s="3"/>
      <c r="B33633" s="3"/>
      <c r="C33633" s="3"/>
      <c r="D33633" s="3"/>
      <c r="E33633" s="3"/>
      <c r="F33633" s="3"/>
      <c r="G33633" s="3"/>
      <c r="H33633" s="3"/>
      <c r="I33633" s="3"/>
      <c r="J33633" s="3"/>
      <c r="K33633" s="3"/>
      <c r="L33633" s="3"/>
      <c r="M33633" s="3"/>
      <c r="N33633" s="3"/>
    </row>
    <row r="33634">
      <c r="A33634" s="3"/>
      <c r="B33634" s="3"/>
      <c r="C33634" s="3"/>
      <c r="D33634" s="3"/>
      <c r="E33634" s="3"/>
      <c r="F33634" s="3"/>
      <c r="G33634" s="3"/>
      <c r="H33634" s="3"/>
      <c r="I33634" s="3"/>
      <c r="J33634" s="3"/>
      <c r="K33634" s="3"/>
      <c r="L33634" s="3"/>
      <c r="M33634" s="3"/>
      <c r="N33634" s="3"/>
    </row>
    <row r="33635">
      <c r="A33635" s="3"/>
      <c r="B33635" s="3"/>
      <c r="C33635" s="3"/>
      <c r="D33635" s="3"/>
      <c r="E33635" s="3"/>
      <c r="F33635" s="3"/>
      <c r="G33635" s="3"/>
      <c r="H33635" s="3"/>
      <c r="I33635" s="3"/>
      <c r="J33635" s="3"/>
      <c r="K33635" s="3"/>
      <c r="L33635" s="3"/>
      <c r="M33635" s="3"/>
      <c r="N33635" s="3"/>
    </row>
    <row r="33636">
      <c r="A33636" s="3"/>
      <c r="B33636" s="3"/>
      <c r="C33636" s="3"/>
      <c r="D33636" s="3"/>
      <c r="E33636" s="3"/>
      <c r="F33636" s="3"/>
      <c r="G33636" s="3"/>
      <c r="H33636" s="3"/>
      <c r="I33636" s="3"/>
      <c r="J33636" s="3"/>
      <c r="K33636" s="3"/>
      <c r="L33636" s="3"/>
      <c r="M33636" s="3"/>
      <c r="N33636" s="3"/>
    </row>
    <row r="33637">
      <c r="A33637" s="3"/>
      <c r="B33637" s="3"/>
      <c r="C33637" s="3"/>
      <c r="D33637" s="3"/>
      <c r="E33637" s="3"/>
      <c r="F33637" s="3"/>
      <c r="G33637" s="3"/>
      <c r="H33637" s="3"/>
      <c r="I33637" s="3"/>
      <c r="J33637" s="3"/>
      <c r="K33637" s="3"/>
      <c r="L33637" s="3"/>
      <c r="M33637" s="3"/>
      <c r="N33637" s="3"/>
    </row>
    <row r="33638">
      <c r="A33638" s="3"/>
      <c r="B33638" s="3"/>
      <c r="C33638" s="3"/>
      <c r="D33638" s="3"/>
      <c r="E33638" s="3"/>
      <c r="F33638" s="3"/>
      <c r="G33638" s="3"/>
      <c r="H33638" s="3"/>
      <c r="I33638" s="3"/>
      <c r="J33638" s="3"/>
      <c r="K33638" s="3"/>
      <c r="L33638" s="3"/>
      <c r="M33638" s="3"/>
      <c r="N33638" s="3"/>
    </row>
    <row r="33639">
      <c r="A33639" s="3"/>
      <c r="B33639" s="3"/>
      <c r="C33639" s="3"/>
      <c r="D33639" s="3"/>
      <c r="E33639" s="3"/>
      <c r="F33639" s="3"/>
      <c r="G33639" s="3"/>
      <c r="H33639" s="3"/>
      <c r="I33639" s="3"/>
      <c r="J33639" s="3"/>
      <c r="K33639" s="3"/>
      <c r="L33639" s="3"/>
      <c r="M33639" s="3"/>
      <c r="N33639" s="3"/>
    </row>
    <row r="33640">
      <c r="A33640" s="3"/>
      <c r="B33640" s="3"/>
      <c r="C33640" s="3"/>
      <c r="D33640" s="3"/>
      <c r="E33640" s="3"/>
      <c r="F33640" s="3"/>
      <c r="G33640" s="3"/>
      <c r="H33640" s="3"/>
      <c r="I33640" s="3"/>
      <c r="J33640" s="3"/>
      <c r="K33640" s="3"/>
      <c r="L33640" s="3"/>
      <c r="M33640" s="3"/>
      <c r="N33640" s="3"/>
    </row>
    <row r="33641">
      <c r="A33641" s="3"/>
      <c r="B33641" s="3"/>
      <c r="C33641" s="3"/>
      <c r="D33641" s="3"/>
      <c r="E33641" s="3"/>
      <c r="F33641" s="3"/>
      <c r="G33641" s="3"/>
      <c r="H33641" s="3"/>
      <c r="I33641" s="3"/>
      <c r="J33641" s="3"/>
      <c r="K33641" s="3"/>
      <c r="L33641" s="3"/>
      <c r="M33641" s="3"/>
      <c r="N33641" s="3"/>
    </row>
    <row r="33642">
      <c r="A33642" s="3"/>
      <c r="B33642" s="3"/>
      <c r="C33642" s="3"/>
      <c r="D33642" s="3"/>
      <c r="E33642" s="3"/>
      <c r="F33642" s="3"/>
      <c r="G33642" s="3"/>
      <c r="H33642" s="3"/>
      <c r="I33642" s="3"/>
      <c r="J33642" s="3"/>
      <c r="K33642" s="3"/>
      <c r="L33642" s="3"/>
      <c r="M33642" s="3"/>
      <c r="N33642" s="3"/>
    </row>
    <row r="33643">
      <c r="A33643" s="3"/>
      <c r="B33643" s="3"/>
      <c r="C33643" s="3"/>
      <c r="D33643" s="3"/>
      <c r="E33643" s="3"/>
      <c r="F33643" s="3"/>
      <c r="G33643" s="3"/>
      <c r="H33643" s="3"/>
      <c r="I33643" s="3"/>
      <c r="J33643" s="3"/>
      <c r="K33643" s="3"/>
      <c r="L33643" s="3"/>
      <c r="M33643" s="3"/>
      <c r="N33643" s="3"/>
    </row>
    <row r="33644">
      <c r="A33644" s="3"/>
      <c r="B33644" s="3"/>
      <c r="C33644" s="3"/>
      <c r="D33644" s="3"/>
      <c r="E33644" s="3"/>
      <c r="F33644" s="3"/>
      <c r="G33644" s="3"/>
      <c r="H33644" s="3"/>
      <c r="I33644" s="3"/>
      <c r="J33644" s="3"/>
      <c r="K33644" s="3"/>
      <c r="L33644" s="3"/>
      <c r="M33644" s="3"/>
      <c r="N33644" s="3"/>
    </row>
    <row r="33645">
      <c r="A33645" s="3"/>
      <c r="B33645" s="3"/>
      <c r="C33645" s="3"/>
      <c r="D33645" s="3"/>
      <c r="E33645" s="3"/>
      <c r="F33645" s="3"/>
      <c r="G33645" s="3"/>
      <c r="H33645" s="3"/>
      <c r="I33645" s="3"/>
      <c r="J33645" s="3"/>
      <c r="K33645" s="3"/>
      <c r="L33645" s="3"/>
      <c r="M33645" s="3"/>
      <c r="N33645" s="3"/>
    </row>
    <row r="33646">
      <c r="A33646" s="3"/>
      <c r="B33646" s="3"/>
      <c r="C33646" s="3"/>
      <c r="D33646" s="3"/>
      <c r="E33646" s="3"/>
      <c r="F33646" s="3"/>
      <c r="G33646" s="3"/>
      <c r="H33646" s="3"/>
      <c r="I33646" s="3"/>
      <c r="J33646" s="3"/>
      <c r="K33646" s="3"/>
      <c r="L33646" s="3"/>
      <c r="M33646" s="3"/>
      <c r="N33646" s="3"/>
    </row>
    <row r="33647">
      <c r="A33647" s="3"/>
      <c r="B33647" s="3"/>
      <c r="C33647" s="3"/>
      <c r="D33647" s="3"/>
      <c r="E33647" s="3"/>
      <c r="F33647" s="3"/>
      <c r="G33647" s="3"/>
      <c r="H33647" s="3"/>
      <c r="I33647" s="3"/>
      <c r="J33647" s="3"/>
      <c r="K33647" s="3"/>
      <c r="L33647" s="3"/>
      <c r="M33647" s="3"/>
      <c r="N33647" s="3"/>
    </row>
    <row r="33648">
      <c r="A33648" s="3"/>
      <c r="B33648" s="3"/>
      <c r="C33648" s="3"/>
      <c r="D33648" s="3"/>
      <c r="E33648" s="3"/>
      <c r="F33648" s="3"/>
      <c r="G33648" s="3"/>
      <c r="H33648" s="3"/>
      <c r="I33648" s="3"/>
      <c r="J33648" s="3"/>
      <c r="K33648" s="3"/>
      <c r="L33648" s="3"/>
      <c r="M33648" s="3"/>
      <c r="N33648" s="3"/>
    </row>
    <row r="33649">
      <c r="A33649" s="3"/>
      <c r="B33649" s="3"/>
      <c r="C33649" s="3"/>
      <c r="D33649" s="3"/>
      <c r="E33649" s="3"/>
      <c r="F33649" s="3"/>
      <c r="G33649" s="3"/>
      <c r="H33649" s="3"/>
      <c r="I33649" s="3"/>
      <c r="J33649" s="3"/>
      <c r="K33649" s="3"/>
      <c r="L33649" s="3"/>
      <c r="M33649" s="3"/>
      <c r="N33649" s="3"/>
    </row>
    <row r="33650">
      <c r="A33650" s="3"/>
      <c r="B33650" s="3"/>
      <c r="C33650" s="3"/>
      <c r="D33650" s="3"/>
      <c r="E33650" s="3"/>
      <c r="F33650" s="3"/>
      <c r="G33650" s="3"/>
      <c r="H33650" s="3"/>
      <c r="I33650" s="3"/>
      <c r="J33650" s="3"/>
      <c r="K33650" s="3"/>
      <c r="L33650" s="3"/>
      <c r="M33650" s="3"/>
      <c r="N33650" s="3"/>
    </row>
    <row r="33651">
      <c r="A33651" s="3"/>
      <c r="B33651" s="3"/>
      <c r="C33651" s="3"/>
      <c r="D33651" s="3"/>
      <c r="E33651" s="3"/>
      <c r="F33651" s="3"/>
      <c r="G33651" s="3"/>
      <c r="H33651" s="3"/>
      <c r="I33651" s="3"/>
      <c r="J33651" s="3"/>
      <c r="K33651" s="3"/>
      <c r="L33651" s="3"/>
      <c r="M33651" s="3"/>
      <c r="N33651" s="3"/>
    </row>
    <row r="33652">
      <c r="A33652" s="3"/>
      <c r="B33652" s="3"/>
      <c r="C33652" s="3"/>
      <c r="D33652" s="3"/>
      <c r="E33652" s="3"/>
      <c r="F33652" s="3"/>
      <c r="G33652" s="3"/>
      <c r="H33652" s="3"/>
      <c r="I33652" s="3"/>
      <c r="J33652" s="3"/>
      <c r="K33652" s="3"/>
      <c r="L33652" s="3"/>
      <c r="M33652" s="3"/>
      <c r="N33652" s="3"/>
    </row>
    <row r="33653">
      <c r="A33653" s="3"/>
      <c r="B33653" s="3"/>
      <c r="C33653" s="3"/>
      <c r="D33653" s="3"/>
      <c r="E33653" s="3"/>
      <c r="F33653" s="3"/>
      <c r="G33653" s="3"/>
      <c r="H33653" s="3"/>
      <c r="I33653" s="3"/>
      <c r="J33653" s="3"/>
      <c r="K33653" s="3"/>
      <c r="L33653" s="3"/>
      <c r="M33653" s="3"/>
      <c r="N33653" s="3"/>
    </row>
    <row r="33654">
      <c r="A33654" s="3"/>
      <c r="B33654" s="3"/>
      <c r="C33654" s="3"/>
      <c r="D33654" s="3"/>
      <c r="E33654" s="3"/>
      <c r="F33654" s="3"/>
      <c r="G33654" s="3"/>
      <c r="H33654" s="3"/>
      <c r="I33654" s="3"/>
      <c r="J33654" s="3"/>
      <c r="K33654" s="3"/>
      <c r="L33654" s="3"/>
      <c r="M33654" s="3"/>
      <c r="N33654" s="3"/>
    </row>
    <row r="33655">
      <c r="A33655" s="3"/>
      <c r="B33655" s="3"/>
      <c r="C33655" s="3"/>
      <c r="D33655" s="3"/>
      <c r="E33655" s="3"/>
      <c r="F33655" s="3"/>
      <c r="G33655" s="3"/>
      <c r="H33655" s="3"/>
      <c r="I33655" s="3"/>
      <c r="J33655" s="3"/>
      <c r="K33655" s="3"/>
      <c r="L33655" s="3"/>
      <c r="M33655" s="3"/>
      <c r="N33655" s="3"/>
    </row>
    <row r="33656">
      <c r="A33656" s="3"/>
      <c r="B33656" s="3"/>
      <c r="C33656" s="3"/>
      <c r="D33656" s="3"/>
      <c r="E33656" s="3"/>
      <c r="F33656" s="3"/>
      <c r="G33656" s="3"/>
      <c r="H33656" s="3"/>
      <c r="I33656" s="3"/>
      <c r="J33656" s="3"/>
      <c r="K33656" s="3"/>
      <c r="L33656" s="3"/>
      <c r="M33656" s="3"/>
      <c r="N33656" s="3"/>
    </row>
    <row r="33657">
      <c r="A33657" s="3"/>
      <c r="B33657" s="3"/>
      <c r="C33657" s="3"/>
      <c r="D33657" s="3"/>
      <c r="E33657" s="3"/>
      <c r="F33657" s="3"/>
      <c r="G33657" s="3"/>
      <c r="H33657" s="3"/>
      <c r="I33657" s="3"/>
      <c r="J33657" s="3"/>
      <c r="K33657" s="3"/>
      <c r="L33657" s="3"/>
      <c r="M33657" s="3"/>
      <c r="N33657" s="3"/>
    </row>
    <row r="33658">
      <c r="A33658" s="3"/>
      <c r="B33658" s="3"/>
      <c r="C33658" s="3"/>
      <c r="D33658" s="3"/>
      <c r="E33658" s="3"/>
      <c r="F33658" s="3"/>
      <c r="G33658" s="3"/>
      <c r="H33658" s="3"/>
      <c r="I33658" s="3"/>
      <c r="J33658" s="3"/>
      <c r="K33658" s="3"/>
      <c r="L33658" s="3"/>
      <c r="M33658" s="3"/>
      <c r="N33658" s="3"/>
    </row>
    <row r="33659">
      <c r="A33659" s="3"/>
      <c r="B33659" s="3"/>
      <c r="C33659" s="3"/>
      <c r="D33659" s="3"/>
      <c r="E33659" s="3"/>
      <c r="F33659" s="3"/>
      <c r="G33659" s="3"/>
      <c r="H33659" s="3"/>
      <c r="I33659" s="3"/>
      <c r="J33659" s="3"/>
      <c r="K33659" s="3"/>
      <c r="L33659" s="3"/>
      <c r="M33659" s="3"/>
      <c r="N33659" s="3"/>
    </row>
    <row r="33660">
      <c r="A33660" s="3"/>
      <c r="B33660" s="3"/>
      <c r="C33660" s="3"/>
      <c r="D33660" s="3"/>
      <c r="E33660" s="3"/>
      <c r="F33660" s="3"/>
      <c r="G33660" s="3"/>
      <c r="H33660" s="3"/>
      <c r="I33660" s="3"/>
      <c r="J33660" s="3"/>
      <c r="K33660" s="3"/>
      <c r="L33660" s="3"/>
      <c r="M33660" s="3"/>
      <c r="N33660" s="3"/>
    </row>
    <row r="33661">
      <c r="A33661" s="3"/>
      <c r="B33661" s="3"/>
      <c r="C33661" s="3"/>
      <c r="D33661" s="3"/>
      <c r="E33661" s="3"/>
      <c r="F33661" s="3"/>
      <c r="G33661" s="3"/>
      <c r="H33661" s="3"/>
      <c r="I33661" s="3"/>
      <c r="J33661" s="3"/>
      <c r="K33661" s="3"/>
      <c r="L33661" s="3"/>
      <c r="M33661" s="3"/>
      <c r="N33661" s="3"/>
    </row>
    <row r="33662">
      <c r="A33662" s="3"/>
      <c r="B33662" s="3"/>
      <c r="C33662" s="3"/>
      <c r="D33662" s="3"/>
      <c r="E33662" s="3"/>
      <c r="F33662" s="3"/>
      <c r="G33662" s="3"/>
      <c r="H33662" s="3"/>
      <c r="I33662" s="3"/>
      <c r="J33662" s="3"/>
      <c r="K33662" s="3"/>
      <c r="L33662" s="3"/>
      <c r="M33662" s="3"/>
      <c r="N33662" s="3"/>
    </row>
    <row r="33663">
      <c r="A33663" s="3"/>
      <c r="B33663" s="3"/>
      <c r="C33663" s="3"/>
      <c r="D33663" s="3"/>
      <c r="E33663" s="3"/>
      <c r="F33663" s="3"/>
      <c r="G33663" s="3"/>
      <c r="H33663" s="3"/>
      <c r="I33663" s="3"/>
      <c r="J33663" s="3"/>
      <c r="K33663" s="3"/>
      <c r="L33663" s="3"/>
      <c r="M33663" s="3"/>
      <c r="N33663" s="3"/>
    </row>
    <row r="33664">
      <c r="A33664" s="3"/>
      <c r="B33664" s="3"/>
      <c r="C33664" s="3"/>
      <c r="D33664" s="3"/>
      <c r="E33664" s="3"/>
      <c r="F33664" s="3"/>
      <c r="G33664" s="3"/>
      <c r="H33664" s="3"/>
      <c r="I33664" s="3"/>
      <c r="J33664" s="3"/>
      <c r="K33664" s="3"/>
      <c r="L33664" s="3"/>
      <c r="M33664" s="3"/>
      <c r="N33664" s="3"/>
    </row>
    <row r="33665">
      <c r="A33665" s="3"/>
      <c r="B33665" s="3"/>
      <c r="C33665" s="3"/>
      <c r="D33665" s="3"/>
      <c r="E33665" s="3"/>
      <c r="F33665" s="3"/>
      <c r="G33665" s="3"/>
      <c r="H33665" s="3"/>
      <c r="I33665" s="3"/>
      <c r="J33665" s="3"/>
      <c r="K33665" s="3"/>
      <c r="L33665" s="3"/>
      <c r="M33665" s="3"/>
      <c r="N33665" s="3"/>
    </row>
    <row r="33666">
      <c r="A33666" s="3"/>
      <c r="B33666" s="3"/>
      <c r="C33666" s="3"/>
      <c r="D33666" s="3"/>
      <c r="E33666" s="3"/>
      <c r="F33666" s="3"/>
      <c r="G33666" s="3"/>
      <c r="H33666" s="3"/>
      <c r="I33666" s="3"/>
      <c r="J33666" s="3"/>
      <c r="K33666" s="3"/>
      <c r="L33666" s="3"/>
      <c r="M33666" s="3"/>
      <c r="N33666" s="3"/>
    </row>
    <row r="33667">
      <c r="A33667" s="3"/>
      <c r="B33667" s="3"/>
      <c r="C33667" s="3"/>
      <c r="D33667" s="3"/>
      <c r="E33667" s="3"/>
      <c r="F33667" s="3"/>
      <c r="G33667" s="3"/>
      <c r="H33667" s="3"/>
      <c r="I33667" s="3"/>
      <c r="J33667" s="3"/>
      <c r="K33667" s="3"/>
      <c r="L33667" s="3"/>
      <c r="M33667" s="3"/>
      <c r="N33667" s="3"/>
    </row>
    <row r="33668">
      <c r="A33668" s="3"/>
      <c r="B33668" s="3"/>
      <c r="C33668" s="3"/>
      <c r="D33668" s="3"/>
      <c r="E33668" s="3"/>
      <c r="F33668" s="3"/>
      <c r="G33668" s="3"/>
      <c r="H33668" s="3"/>
      <c r="I33668" s="3"/>
      <c r="J33668" s="3"/>
      <c r="K33668" s="3"/>
      <c r="L33668" s="3"/>
      <c r="M33668" s="3"/>
      <c r="N33668" s="3"/>
    </row>
    <row r="33669">
      <c r="A33669" s="3"/>
      <c r="B33669" s="3"/>
      <c r="C33669" s="3"/>
      <c r="D33669" s="3"/>
      <c r="E33669" s="3"/>
      <c r="F33669" s="3"/>
      <c r="G33669" s="3"/>
      <c r="H33669" s="3"/>
      <c r="I33669" s="3"/>
      <c r="J33669" s="3"/>
      <c r="K33669" s="3"/>
      <c r="L33669" s="3"/>
      <c r="M33669" s="3"/>
      <c r="N33669" s="3"/>
    </row>
    <row r="33670">
      <c r="A33670" s="3"/>
      <c r="B33670" s="3"/>
      <c r="C33670" s="3"/>
      <c r="D33670" s="3"/>
      <c r="E33670" s="3"/>
      <c r="F33670" s="3"/>
      <c r="G33670" s="3"/>
      <c r="H33670" s="3"/>
      <c r="I33670" s="3"/>
      <c r="J33670" s="3"/>
      <c r="K33670" s="3"/>
      <c r="L33670" s="3"/>
      <c r="M33670" s="3"/>
      <c r="N33670" s="3"/>
    </row>
    <row r="33671">
      <c r="A33671" s="3"/>
      <c r="B33671" s="3"/>
      <c r="C33671" s="3"/>
      <c r="D33671" s="3"/>
      <c r="E33671" s="3"/>
      <c r="F33671" s="3"/>
      <c r="G33671" s="3"/>
      <c r="H33671" s="3"/>
      <c r="I33671" s="3"/>
      <c r="J33671" s="3"/>
      <c r="K33671" s="3"/>
      <c r="L33671" s="3"/>
      <c r="M33671" s="3"/>
      <c r="N33671" s="3"/>
    </row>
    <row r="33672">
      <c r="A33672" s="3"/>
      <c r="B33672" s="3"/>
      <c r="C33672" s="3"/>
      <c r="D33672" s="3"/>
      <c r="E33672" s="3"/>
      <c r="F33672" s="3"/>
      <c r="G33672" s="3"/>
      <c r="H33672" s="3"/>
      <c r="I33672" s="3"/>
      <c r="J33672" s="3"/>
      <c r="K33672" s="3"/>
      <c r="L33672" s="3"/>
      <c r="M33672" s="3"/>
      <c r="N33672" s="3"/>
    </row>
    <row r="33673">
      <c r="A33673" s="3"/>
      <c r="B33673" s="3"/>
      <c r="C33673" s="3"/>
      <c r="D33673" s="3"/>
      <c r="E33673" s="3"/>
      <c r="F33673" s="3"/>
      <c r="G33673" s="3"/>
      <c r="H33673" s="3"/>
      <c r="I33673" s="3"/>
      <c r="J33673" s="3"/>
      <c r="K33673" s="3"/>
      <c r="L33673" s="3"/>
      <c r="M33673" s="3"/>
      <c r="N33673" s="3"/>
    </row>
    <row r="33674">
      <c r="A33674" s="3"/>
      <c r="B33674" s="3"/>
      <c r="C33674" s="3"/>
      <c r="D33674" s="3"/>
      <c r="E33674" s="3"/>
      <c r="F33674" s="3"/>
      <c r="G33674" s="3"/>
      <c r="H33674" s="3"/>
      <c r="I33674" s="3"/>
      <c r="J33674" s="3"/>
      <c r="K33674" s="3"/>
      <c r="L33674" s="3"/>
      <c r="M33674" s="3"/>
      <c r="N33674" s="3"/>
    </row>
    <row r="33675">
      <c r="A33675" s="3"/>
      <c r="B33675" s="3"/>
      <c r="C33675" s="3"/>
      <c r="D33675" s="3"/>
      <c r="E33675" s="3"/>
      <c r="F33675" s="3"/>
      <c r="G33675" s="3"/>
      <c r="H33675" s="3"/>
      <c r="I33675" s="3"/>
      <c r="J33675" s="3"/>
      <c r="K33675" s="3"/>
      <c r="L33675" s="3"/>
      <c r="M33675" s="3"/>
      <c r="N33675" s="3"/>
    </row>
    <row r="33676">
      <c r="A33676" s="3"/>
      <c r="B33676" s="3"/>
      <c r="C33676" s="3"/>
      <c r="D33676" s="3"/>
      <c r="E33676" s="3"/>
      <c r="F33676" s="3"/>
      <c r="G33676" s="3"/>
      <c r="H33676" s="3"/>
      <c r="I33676" s="3"/>
      <c r="J33676" s="3"/>
      <c r="K33676" s="3"/>
      <c r="L33676" s="3"/>
      <c r="M33676" s="3"/>
      <c r="N33676" s="3"/>
    </row>
    <row r="33677">
      <c r="A33677" s="3"/>
      <c r="B33677" s="3"/>
      <c r="C33677" s="3"/>
      <c r="D33677" s="3"/>
      <c r="E33677" s="3"/>
      <c r="F33677" s="3"/>
      <c r="G33677" s="3"/>
      <c r="H33677" s="3"/>
      <c r="I33677" s="3"/>
      <c r="J33677" s="3"/>
      <c r="K33677" s="3"/>
      <c r="L33677" s="3"/>
      <c r="M33677" s="3"/>
      <c r="N33677" s="3"/>
    </row>
    <row r="33678">
      <c r="A33678" s="3"/>
      <c r="B33678" s="3"/>
      <c r="C33678" s="3"/>
      <c r="D33678" s="3"/>
      <c r="E33678" s="3"/>
      <c r="F33678" s="3"/>
      <c r="G33678" s="3"/>
      <c r="H33678" s="3"/>
      <c r="I33678" s="3"/>
      <c r="J33678" s="3"/>
      <c r="K33678" s="3"/>
      <c r="L33678" s="3"/>
      <c r="M33678" s="3"/>
      <c r="N33678" s="3"/>
    </row>
    <row r="33679">
      <c r="A33679" s="3"/>
      <c r="B33679" s="3"/>
      <c r="C33679" s="3"/>
      <c r="D33679" s="3"/>
      <c r="E33679" s="3"/>
      <c r="F33679" s="3"/>
      <c r="G33679" s="3"/>
      <c r="H33679" s="3"/>
      <c r="I33679" s="3"/>
      <c r="J33679" s="3"/>
      <c r="K33679" s="3"/>
      <c r="L33679" s="3"/>
      <c r="M33679" s="3"/>
      <c r="N33679" s="3"/>
    </row>
    <row r="33680">
      <c r="A33680" s="3"/>
      <c r="B33680" s="3"/>
      <c r="C33680" s="3"/>
      <c r="D33680" s="3"/>
      <c r="E33680" s="3"/>
      <c r="F33680" s="3"/>
      <c r="G33680" s="3"/>
      <c r="H33680" s="3"/>
      <c r="I33680" s="3"/>
      <c r="J33680" s="3"/>
      <c r="K33680" s="3"/>
      <c r="L33680" s="3"/>
      <c r="M33680" s="3"/>
      <c r="N33680" s="3"/>
    </row>
    <row r="33681">
      <c r="A33681" s="3"/>
      <c r="B33681" s="3"/>
      <c r="C33681" s="3"/>
      <c r="D33681" s="3"/>
      <c r="E33681" s="3"/>
      <c r="F33681" s="3"/>
      <c r="G33681" s="3"/>
      <c r="H33681" s="3"/>
      <c r="I33681" s="3"/>
      <c r="J33681" s="3"/>
      <c r="K33681" s="3"/>
      <c r="L33681" s="3"/>
      <c r="M33681" s="3"/>
      <c r="N33681" s="3"/>
    </row>
    <row r="33682">
      <c r="A33682" s="3"/>
      <c r="B33682" s="3"/>
      <c r="C33682" s="3"/>
      <c r="D33682" s="3"/>
      <c r="E33682" s="3"/>
      <c r="F33682" s="3"/>
      <c r="G33682" s="3"/>
      <c r="H33682" s="3"/>
      <c r="I33682" s="3"/>
      <c r="J33682" s="3"/>
      <c r="K33682" s="3"/>
      <c r="L33682" s="3"/>
      <c r="M33682" s="3"/>
      <c r="N33682" s="3"/>
    </row>
    <row r="33683">
      <c r="A33683" s="3"/>
      <c r="B33683" s="3"/>
      <c r="C33683" s="3"/>
      <c r="D33683" s="3"/>
      <c r="E33683" s="3"/>
      <c r="F33683" s="3"/>
      <c r="G33683" s="3"/>
      <c r="H33683" s="3"/>
      <c r="I33683" s="3"/>
      <c r="J33683" s="3"/>
      <c r="K33683" s="3"/>
      <c r="L33683" s="3"/>
      <c r="M33683" s="3"/>
      <c r="N33683" s="3"/>
    </row>
    <row r="33684">
      <c r="A33684" s="3"/>
      <c r="B33684" s="3"/>
      <c r="C33684" s="3"/>
      <c r="D33684" s="3"/>
      <c r="E33684" s="3"/>
      <c r="F33684" s="3"/>
      <c r="G33684" s="3"/>
      <c r="H33684" s="3"/>
      <c r="I33684" s="3"/>
      <c r="J33684" s="3"/>
      <c r="K33684" s="3"/>
      <c r="L33684" s="3"/>
      <c r="M33684" s="3"/>
      <c r="N33684" s="3"/>
    </row>
    <row r="33685">
      <c r="A33685" s="3"/>
      <c r="B33685" s="3"/>
      <c r="C33685" s="3"/>
      <c r="D33685" s="3"/>
      <c r="E33685" s="3"/>
      <c r="F33685" s="3"/>
      <c r="G33685" s="3"/>
      <c r="H33685" s="3"/>
      <c r="I33685" s="3"/>
      <c r="J33685" s="3"/>
      <c r="K33685" s="3"/>
      <c r="L33685" s="3"/>
      <c r="M33685" s="3"/>
      <c r="N33685" s="3"/>
    </row>
    <row r="33686">
      <c r="A33686" s="3"/>
      <c r="B33686" s="3"/>
      <c r="C33686" s="3"/>
      <c r="D33686" s="3"/>
      <c r="E33686" s="3"/>
      <c r="F33686" s="3"/>
      <c r="G33686" s="3"/>
      <c r="H33686" s="3"/>
      <c r="I33686" s="3"/>
      <c r="J33686" s="3"/>
      <c r="K33686" s="3"/>
      <c r="L33686" s="3"/>
      <c r="M33686" s="3"/>
      <c r="N33686" s="3"/>
    </row>
    <row r="33687">
      <c r="A33687" s="3"/>
      <c r="B33687" s="3"/>
      <c r="C33687" s="3"/>
      <c r="D33687" s="3"/>
      <c r="E33687" s="3"/>
      <c r="F33687" s="3"/>
      <c r="G33687" s="3"/>
      <c r="H33687" s="3"/>
      <c r="I33687" s="3"/>
      <c r="J33687" s="3"/>
      <c r="K33687" s="3"/>
      <c r="L33687" s="3"/>
      <c r="M33687" s="3"/>
      <c r="N33687" s="3"/>
    </row>
    <row r="33688">
      <c r="A33688" s="3"/>
      <c r="B33688" s="3"/>
      <c r="C33688" s="3"/>
      <c r="D33688" s="3"/>
      <c r="E33688" s="3"/>
      <c r="F33688" s="3"/>
      <c r="G33688" s="3"/>
      <c r="H33688" s="3"/>
      <c r="I33688" s="3"/>
      <c r="J33688" s="3"/>
      <c r="K33688" s="3"/>
      <c r="L33688" s="3"/>
      <c r="M33688" s="3"/>
      <c r="N33688" s="3"/>
    </row>
    <row r="33689">
      <c r="A33689" s="3"/>
      <c r="B33689" s="3"/>
      <c r="C33689" s="3"/>
      <c r="D33689" s="3"/>
      <c r="E33689" s="3"/>
      <c r="F33689" s="3"/>
      <c r="G33689" s="3"/>
      <c r="H33689" s="3"/>
      <c r="I33689" s="3"/>
      <c r="J33689" s="3"/>
      <c r="K33689" s="3"/>
      <c r="L33689" s="3"/>
      <c r="M33689" s="3"/>
      <c r="N33689" s="3"/>
    </row>
    <row r="33690">
      <c r="A33690" s="3"/>
      <c r="B33690" s="3"/>
      <c r="C33690" s="3"/>
      <c r="D33690" s="3"/>
      <c r="E33690" s="3"/>
      <c r="F33690" s="3"/>
      <c r="G33690" s="3"/>
      <c r="H33690" s="3"/>
      <c r="I33690" s="3"/>
      <c r="J33690" s="3"/>
      <c r="K33690" s="3"/>
      <c r="L33690" s="3"/>
      <c r="M33690" s="3"/>
      <c r="N33690" s="3"/>
    </row>
    <row r="33691">
      <c r="A33691" s="3"/>
      <c r="B33691" s="3"/>
      <c r="C33691" s="3"/>
      <c r="D33691" s="3"/>
      <c r="E33691" s="3"/>
      <c r="F33691" s="3"/>
      <c r="G33691" s="3"/>
      <c r="H33691" s="3"/>
      <c r="I33691" s="3"/>
      <c r="J33691" s="3"/>
      <c r="K33691" s="3"/>
      <c r="L33691" s="3"/>
      <c r="M33691" s="3"/>
      <c r="N33691" s="3"/>
    </row>
    <row r="33692">
      <c r="A33692" s="3"/>
      <c r="B33692" s="3"/>
      <c r="C33692" s="3"/>
      <c r="D33692" s="3"/>
      <c r="E33692" s="3"/>
      <c r="F33692" s="3"/>
      <c r="G33692" s="3"/>
      <c r="H33692" s="3"/>
      <c r="I33692" s="3"/>
      <c r="J33692" s="3"/>
      <c r="K33692" s="3"/>
      <c r="L33692" s="3"/>
      <c r="M33692" s="3"/>
      <c r="N33692" s="3"/>
    </row>
    <row r="33693">
      <c r="A33693" s="3"/>
      <c r="B33693" s="3"/>
      <c r="C33693" s="3"/>
      <c r="D33693" s="3"/>
      <c r="E33693" s="3"/>
      <c r="F33693" s="3"/>
      <c r="G33693" s="3"/>
      <c r="H33693" s="3"/>
      <c r="I33693" s="3"/>
      <c r="J33693" s="3"/>
      <c r="K33693" s="3"/>
      <c r="L33693" s="3"/>
      <c r="M33693" s="3"/>
      <c r="N33693" s="3"/>
    </row>
    <row r="33694">
      <c r="A33694" s="3"/>
      <c r="B33694" s="3"/>
      <c r="C33694" s="3"/>
      <c r="D33694" s="3"/>
      <c r="E33694" s="3"/>
      <c r="F33694" s="3"/>
      <c r="G33694" s="3"/>
      <c r="H33694" s="3"/>
      <c r="I33694" s="3"/>
      <c r="J33694" s="3"/>
      <c r="K33694" s="3"/>
      <c r="L33694" s="3"/>
      <c r="M33694" s="3"/>
      <c r="N33694" s="3"/>
    </row>
    <row r="33695">
      <c r="A33695" s="3"/>
      <c r="B33695" s="3"/>
      <c r="C33695" s="3"/>
      <c r="D33695" s="3"/>
      <c r="E33695" s="3"/>
      <c r="F33695" s="3"/>
      <c r="G33695" s="3"/>
      <c r="H33695" s="3"/>
      <c r="I33695" s="3"/>
      <c r="J33695" s="3"/>
      <c r="K33695" s="3"/>
      <c r="L33695" s="3"/>
      <c r="M33695" s="3"/>
      <c r="N33695" s="3"/>
    </row>
    <row r="33696">
      <c r="A33696" s="3"/>
      <c r="B33696" s="3"/>
      <c r="C33696" s="3"/>
      <c r="D33696" s="3"/>
      <c r="E33696" s="3"/>
      <c r="F33696" s="3"/>
      <c r="G33696" s="3"/>
      <c r="H33696" s="3"/>
      <c r="I33696" s="3"/>
      <c r="J33696" s="3"/>
      <c r="K33696" s="3"/>
      <c r="L33696" s="3"/>
      <c r="M33696" s="3"/>
      <c r="N33696" s="3"/>
    </row>
    <row r="33697">
      <c r="A33697" s="3"/>
      <c r="B33697" s="3"/>
      <c r="C33697" s="3"/>
      <c r="D33697" s="3"/>
      <c r="E33697" s="3"/>
      <c r="F33697" s="3"/>
      <c r="G33697" s="3"/>
      <c r="H33697" s="3"/>
      <c r="I33697" s="3"/>
      <c r="J33697" s="3"/>
      <c r="K33697" s="3"/>
      <c r="L33697" s="3"/>
      <c r="M33697" s="3"/>
      <c r="N33697" s="3"/>
    </row>
    <row r="33698">
      <c r="A33698" s="3"/>
      <c r="B33698" s="3"/>
      <c r="C33698" s="3"/>
      <c r="D33698" s="3"/>
      <c r="E33698" s="3"/>
      <c r="F33698" s="3"/>
      <c r="G33698" s="3"/>
      <c r="H33698" s="3"/>
      <c r="I33698" s="3"/>
      <c r="J33698" s="3"/>
      <c r="K33698" s="3"/>
      <c r="L33698" s="3"/>
      <c r="M33698" s="3"/>
      <c r="N33698" s="3"/>
    </row>
    <row r="33699">
      <c r="A33699" s="3"/>
      <c r="B33699" s="3"/>
      <c r="C33699" s="3"/>
      <c r="D33699" s="3"/>
      <c r="E33699" s="3"/>
      <c r="F33699" s="3"/>
      <c r="G33699" s="3"/>
      <c r="H33699" s="3"/>
      <c r="I33699" s="3"/>
      <c r="J33699" s="3"/>
      <c r="K33699" s="3"/>
      <c r="L33699" s="3"/>
      <c r="M33699" s="3"/>
      <c r="N33699" s="3"/>
    </row>
    <row r="33700">
      <c r="A33700" s="3"/>
      <c r="B33700" s="3"/>
      <c r="C33700" s="3"/>
      <c r="D33700" s="3"/>
      <c r="E33700" s="3"/>
      <c r="F33700" s="3"/>
      <c r="G33700" s="3"/>
      <c r="H33700" s="3"/>
      <c r="I33700" s="3"/>
      <c r="J33700" s="3"/>
      <c r="K33700" s="3"/>
      <c r="L33700" s="3"/>
      <c r="M33700" s="3"/>
      <c r="N33700" s="3"/>
    </row>
    <row r="33701">
      <c r="A33701" s="3"/>
      <c r="B33701" s="3"/>
      <c r="C33701" s="3"/>
      <c r="D33701" s="3"/>
      <c r="E33701" s="3"/>
      <c r="F33701" s="3"/>
      <c r="G33701" s="3"/>
      <c r="H33701" s="3"/>
      <c r="I33701" s="3"/>
      <c r="J33701" s="3"/>
      <c r="K33701" s="3"/>
      <c r="L33701" s="3"/>
      <c r="M33701" s="3"/>
      <c r="N33701" s="3"/>
    </row>
    <row r="33702">
      <c r="A33702" s="3"/>
      <c r="B33702" s="3"/>
      <c r="C33702" s="3"/>
      <c r="D33702" s="3"/>
      <c r="E33702" s="3"/>
      <c r="F33702" s="3"/>
      <c r="G33702" s="3"/>
      <c r="H33702" s="3"/>
      <c r="I33702" s="3"/>
      <c r="J33702" s="3"/>
      <c r="K33702" s="3"/>
      <c r="L33702" s="3"/>
      <c r="M33702" s="3"/>
      <c r="N33702" s="3"/>
    </row>
    <row r="33703">
      <c r="A33703" s="3"/>
      <c r="B33703" s="3"/>
      <c r="C33703" s="3"/>
      <c r="D33703" s="3"/>
      <c r="E33703" s="3"/>
      <c r="F33703" s="3"/>
      <c r="G33703" s="3"/>
      <c r="H33703" s="3"/>
      <c r="I33703" s="3"/>
      <c r="J33703" s="3"/>
      <c r="K33703" s="3"/>
      <c r="L33703" s="3"/>
      <c r="M33703" s="3"/>
      <c r="N33703" s="3"/>
    </row>
    <row r="33704">
      <c r="A33704" s="3"/>
      <c r="B33704" s="3"/>
      <c r="C33704" s="3"/>
      <c r="D33704" s="3"/>
      <c r="E33704" s="3"/>
      <c r="F33704" s="3"/>
      <c r="G33704" s="3"/>
      <c r="H33704" s="3"/>
      <c r="I33704" s="3"/>
      <c r="J33704" s="3"/>
      <c r="K33704" s="3"/>
      <c r="L33704" s="3"/>
      <c r="M33704" s="3"/>
      <c r="N33704" s="3"/>
    </row>
    <row r="33705">
      <c r="A33705" s="3"/>
      <c r="B33705" s="3"/>
      <c r="C33705" s="3"/>
      <c r="D33705" s="3"/>
      <c r="E33705" s="3"/>
      <c r="F33705" s="3"/>
      <c r="G33705" s="3"/>
      <c r="H33705" s="3"/>
      <c r="I33705" s="3"/>
      <c r="J33705" s="3"/>
      <c r="K33705" s="3"/>
      <c r="L33705" s="3"/>
      <c r="M33705" s="3"/>
      <c r="N33705" s="3"/>
    </row>
    <row r="33706">
      <c r="A33706" s="3"/>
      <c r="B33706" s="3"/>
      <c r="C33706" s="3"/>
      <c r="D33706" s="3"/>
      <c r="E33706" s="3"/>
      <c r="F33706" s="3"/>
      <c r="G33706" s="3"/>
      <c r="H33706" s="3"/>
      <c r="I33706" s="3"/>
      <c r="J33706" s="3"/>
      <c r="K33706" s="3"/>
      <c r="L33706" s="3"/>
      <c r="M33706" s="3"/>
      <c r="N33706" s="3"/>
    </row>
    <row r="33707">
      <c r="A33707" s="3"/>
      <c r="B33707" s="3"/>
      <c r="C33707" s="3"/>
      <c r="D33707" s="3"/>
      <c r="E33707" s="3"/>
      <c r="F33707" s="3"/>
      <c r="G33707" s="3"/>
      <c r="H33707" s="3"/>
      <c r="I33707" s="3"/>
      <c r="J33707" s="3"/>
      <c r="K33707" s="3"/>
      <c r="L33707" s="3"/>
      <c r="M33707" s="3"/>
      <c r="N33707" s="3"/>
    </row>
    <row r="33708">
      <c r="A33708" s="3"/>
      <c r="B33708" s="3"/>
      <c r="C33708" s="3"/>
      <c r="D33708" s="3"/>
      <c r="E33708" s="3"/>
      <c r="F33708" s="3"/>
      <c r="G33708" s="3"/>
      <c r="H33708" s="3"/>
      <c r="I33708" s="3"/>
      <c r="J33708" s="3"/>
      <c r="K33708" s="3"/>
      <c r="L33708" s="3"/>
      <c r="M33708" s="3"/>
      <c r="N33708" s="3"/>
    </row>
    <row r="33709">
      <c r="A33709" s="3"/>
      <c r="B33709" s="3"/>
      <c r="C33709" s="3"/>
      <c r="D33709" s="3"/>
      <c r="E33709" s="3"/>
      <c r="F33709" s="3"/>
      <c r="G33709" s="3"/>
      <c r="H33709" s="3"/>
      <c r="I33709" s="3"/>
      <c r="J33709" s="3"/>
      <c r="K33709" s="3"/>
      <c r="L33709" s="3"/>
      <c r="M33709" s="3"/>
      <c r="N33709" s="3"/>
    </row>
    <row r="33710">
      <c r="A33710" s="3"/>
      <c r="B33710" s="3"/>
      <c r="C33710" s="3"/>
      <c r="D33710" s="3"/>
      <c r="E33710" s="3"/>
      <c r="F33710" s="3"/>
      <c r="G33710" s="3"/>
      <c r="H33710" s="3"/>
      <c r="I33710" s="3"/>
      <c r="J33710" s="3"/>
      <c r="K33710" s="3"/>
      <c r="L33710" s="3"/>
      <c r="M33710" s="3"/>
      <c r="N33710" s="3"/>
    </row>
    <row r="33711">
      <c r="A33711" s="3"/>
      <c r="B33711" s="3"/>
      <c r="C33711" s="3"/>
      <c r="D33711" s="3"/>
      <c r="E33711" s="3"/>
      <c r="F33711" s="3"/>
      <c r="G33711" s="3"/>
      <c r="H33711" s="3"/>
      <c r="I33711" s="3"/>
      <c r="J33711" s="3"/>
      <c r="K33711" s="3"/>
      <c r="L33711" s="3"/>
      <c r="M33711" s="3"/>
      <c r="N33711" s="3"/>
    </row>
    <row r="33712">
      <c r="A33712" s="3"/>
      <c r="B33712" s="3"/>
      <c r="C33712" s="3"/>
      <c r="D33712" s="3"/>
      <c r="E33712" s="3"/>
      <c r="F33712" s="3"/>
      <c r="G33712" s="3"/>
      <c r="H33712" s="3"/>
      <c r="I33712" s="3"/>
      <c r="J33712" s="3"/>
      <c r="K33712" s="3"/>
      <c r="L33712" s="3"/>
      <c r="M33712" s="3"/>
      <c r="N33712" s="3"/>
    </row>
    <row r="33713">
      <c r="A33713" s="3"/>
      <c r="B33713" s="3"/>
      <c r="C33713" s="3"/>
      <c r="D33713" s="3"/>
      <c r="E33713" s="3"/>
      <c r="F33713" s="3"/>
      <c r="G33713" s="3"/>
      <c r="H33713" s="3"/>
      <c r="I33713" s="3"/>
      <c r="J33713" s="3"/>
      <c r="K33713" s="3"/>
      <c r="L33713" s="3"/>
      <c r="M33713" s="3"/>
      <c r="N33713" s="3"/>
    </row>
    <row r="33714">
      <c r="A33714" s="3"/>
      <c r="B33714" s="3"/>
      <c r="C33714" s="3"/>
      <c r="D33714" s="3"/>
      <c r="E33714" s="3"/>
      <c r="F33714" s="3"/>
      <c r="G33714" s="3"/>
      <c r="H33714" s="3"/>
      <c r="I33714" s="3"/>
      <c r="J33714" s="3"/>
      <c r="K33714" s="3"/>
      <c r="L33714" s="3"/>
      <c r="M33714" s="3"/>
      <c r="N33714" s="3"/>
    </row>
    <row r="33715">
      <c r="A33715" s="3"/>
      <c r="B33715" s="3"/>
      <c r="C33715" s="3"/>
      <c r="D33715" s="3"/>
      <c r="E33715" s="3"/>
      <c r="F33715" s="3"/>
      <c r="G33715" s="3"/>
      <c r="H33715" s="3"/>
      <c r="I33715" s="3"/>
      <c r="J33715" s="3"/>
      <c r="K33715" s="3"/>
      <c r="L33715" s="3"/>
      <c r="M33715" s="3"/>
      <c r="N33715" s="3"/>
    </row>
    <row r="33716">
      <c r="A33716" s="3"/>
      <c r="B33716" s="3"/>
      <c r="C33716" s="3"/>
      <c r="D33716" s="3"/>
      <c r="E33716" s="3"/>
      <c r="F33716" s="3"/>
      <c r="G33716" s="3"/>
      <c r="H33716" s="3"/>
      <c r="I33716" s="3"/>
      <c r="J33716" s="3"/>
      <c r="K33716" s="3"/>
      <c r="L33716" s="3"/>
      <c r="M33716" s="3"/>
      <c r="N33716" s="3"/>
    </row>
    <row r="33717">
      <c r="A33717" s="3"/>
      <c r="B33717" s="3"/>
      <c r="C33717" s="3"/>
      <c r="D33717" s="3"/>
      <c r="E33717" s="3"/>
      <c r="F33717" s="3"/>
      <c r="G33717" s="3"/>
      <c r="H33717" s="3"/>
      <c r="I33717" s="3"/>
      <c r="J33717" s="3"/>
      <c r="K33717" s="3"/>
      <c r="L33717" s="3"/>
      <c r="M33717" s="3"/>
      <c r="N33717" s="3"/>
    </row>
    <row r="33718">
      <c r="A33718" s="3"/>
      <c r="B33718" s="3"/>
      <c r="C33718" s="3"/>
      <c r="D33718" s="3"/>
      <c r="E33718" s="3"/>
      <c r="F33718" s="3"/>
      <c r="G33718" s="3"/>
      <c r="H33718" s="3"/>
      <c r="I33718" s="3"/>
      <c r="J33718" s="3"/>
      <c r="K33718" s="3"/>
      <c r="L33718" s="3"/>
      <c r="M33718" s="3"/>
      <c r="N33718" s="3"/>
    </row>
    <row r="33719">
      <c r="A33719" s="3"/>
      <c r="B33719" s="3"/>
      <c r="C33719" s="3"/>
      <c r="D33719" s="3"/>
      <c r="E33719" s="3"/>
      <c r="F33719" s="3"/>
      <c r="G33719" s="3"/>
      <c r="H33719" s="3"/>
      <c r="I33719" s="3"/>
      <c r="J33719" s="3"/>
      <c r="K33719" s="3"/>
      <c r="L33719" s="3"/>
      <c r="M33719" s="3"/>
      <c r="N33719" s="3"/>
    </row>
    <row r="33720">
      <c r="A33720" s="3"/>
      <c r="B33720" s="3"/>
      <c r="C33720" s="3"/>
      <c r="D33720" s="3"/>
      <c r="E33720" s="3"/>
      <c r="F33720" s="3"/>
      <c r="G33720" s="3"/>
      <c r="H33720" s="3"/>
      <c r="I33720" s="3"/>
      <c r="J33720" s="3"/>
      <c r="K33720" s="3"/>
      <c r="L33720" s="3"/>
      <c r="M33720" s="3"/>
      <c r="N33720" s="3"/>
    </row>
    <row r="33721">
      <c r="A33721" s="3"/>
      <c r="B33721" s="3"/>
      <c r="C33721" s="3"/>
      <c r="D33721" s="3"/>
      <c r="E33721" s="3"/>
      <c r="F33721" s="3"/>
      <c r="G33721" s="3"/>
      <c r="H33721" s="3"/>
      <c r="I33721" s="3"/>
      <c r="J33721" s="3"/>
      <c r="K33721" s="3"/>
      <c r="L33721" s="3"/>
      <c r="M33721" s="3"/>
      <c r="N33721" s="3"/>
    </row>
    <row r="33722">
      <c r="A33722" s="3"/>
      <c r="B33722" s="3"/>
      <c r="C33722" s="3"/>
      <c r="D33722" s="3"/>
      <c r="E33722" s="3"/>
      <c r="F33722" s="3"/>
      <c r="G33722" s="3"/>
      <c r="H33722" s="3"/>
      <c r="I33722" s="3"/>
      <c r="J33722" s="3"/>
      <c r="K33722" s="3"/>
      <c r="L33722" s="3"/>
      <c r="M33722" s="3"/>
      <c r="N33722" s="3"/>
    </row>
    <row r="33723">
      <c r="A33723" s="3"/>
      <c r="B33723" s="3"/>
      <c r="C33723" s="3"/>
      <c r="D33723" s="3"/>
      <c r="E33723" s="3"/>
      <c r="F33723" s="3"/>
      <c r="G33723" s="3"/>
      <c r="H33723" s="3"/>
      <c r="I33723" s="3"/>
      <c r="J33723" s="3"/>
      <c r="K33723" s="3"/>
      <c r="L33723" s="3"/>
      <c r="M33723" s="3"/>
      <c r="N33723" s="3"/>
    </row>
    <row r="33724">
      <c r="A33724" s="3"/>
      <c r="B33724" s="3"/>
      <c r="C33724" s="3"/>
      <c r="D33724" s="3"/>
      <c r="E33724" s="3"/>
      <c r="F33724" s="3"/>
      <c r="G33724" s="3"/>
      <c r="H33724" s="3"/>
      <c r="I33724" s="3"/>
      <c r="J33724" s="3"/>
      <c r="K33724" s="3"/>
      <c r="L33724" s="3"/>
      <c r="M33724" s="3"/>
      <c r="N33724" s="3"/>
    </row>
    <row r="33725">
      <c r="A33725" s="3"/>
      <c r="B33725" s="3"/>
      <c r="C33725" s="3"/>
      <c r="D33725" s="3"/>
      <c r="E33725" s="3"/>
      <c r="F33725" s="3"/>
      <c r="G33725" s="3"/>
      <c r="H33725" s="3"/>
      <c r="I33725" s="3"/>
      <c r="J33725" s="3"/>
      <c r="K33725" s="3"/>
      <c r="L33725" s="3"/>
      <c r="M33725" s="3"/>
      <c r="N33725" s="3"/>
    </row>
    <row r="33726">
      <c r="A33726" s="3"/>
      <c r="B33726" s="3"/>
      <c r="C33726" s="3"/>
      <c r="D33726" s="3"/>
      <c r="E33726" s="3"/>
      <c r="F33726" s="3"/>
      <c r="G33726" s="3"/>
      <c r="H33726" s="3"/>
      <c r="I33726" s="3"/>
      <c r="J33726" s="3"/>
      <c r="K33726" s="3"/>
      <c r="L33726" s="3"/>
      <c r="M33726" s="3"/>
      <c r="N33726" s="3"/>
    </row>
    <row r="33727">
      <c r="A33727" s="3"/>
      <c r="B33727" s="3"/>
      <c r="C33727" s="3"/>
      <c r="D33727" s="3"/>
      <c r="E33727" s="3"/>
      <c r="F33727" s="3"/>
      <c r="G33727" s="3"/>
      <c r="H33727" s="3"/>
      <c r="I33727" s="3"/>
      <c r="J33727" s="3"/>
      <c r="K33727" s="3"/>
      <c r="L33727" s="3"/>
      <c r="M33727" s="3"/>
      <c r="N33727" s="3"/>
    </row>
    <row r="33728">
      <c r="A33728" s="3"/>
      <c r="B33728" s="3"/>
      <c r="C33728" s="3"/>
      <c r="D33728" s="3"/>
      <c r="E33728" s="3"/>
      <c r="F33728" s="3"/>
      <c r="G33728" s="3"/>
      <c r="H33728" s="3"/>
      <c r="I33728" s="3"/>
      <c r="J33728" s="3"/>
      <c r="K33728" s="3"/>
      <c r="L33728" s="3"/>
      <c r="M33728" s="3"/>
      <c r="N33728" s="3"/>
    </row>
    <row r="33729">
      <c r="A33729" s="3"/>
      <c r="B33729" s="3"/>
      <c r="C33729" s="3"/>
      <c r="D33729" s="3"/>
      <c r="E33729" s="3"/>
      <c r="F33729" s="3"/>
      <c r="G33729" s="3"/>
      <c r="H33729" s="3"/>
      <c r="I33729" s="3"/>
      <c r="J33729" s="3"/>
      <c r="K33729" s="3"/>
      <c r="L33729" s="3"/>
      <c r="M33729" s="3"/>
      <c r="N33729" s="3"/>
    </row>
    <row r="33730">
      <c r="A33730" s="3"/>
      <c r="B33730" s="3"/>
      <c r="C33730" s="3"/>
      <c r="D33730" s="3"/>
      <c r="E33730" s="3"/>
      <c r="F33730" s="3"/>
      <c r="G33730" s="3"/>
      <c r="H33730" s="3"/>
      <c r="I33730" s="3"/>
      <c r="J33730" s="3"/>
      <c r="K33730" s="3"/>
      <c r="L33730" s="3"/>
      <c r="M33730" s="3"/>
      <c r="N33730" s="3"/>
    </row>
    <row r="33731">
      <c r="A33731" s="3"/>
      <c r="B33731" s="3"/>
      <c r="C33731" s="3"/>
      <c r="D33731" s="3"/>
      <c r="E33731" s="3"/>
      <c r="F33731" s="3"/>
      <c r="G33731" s="3"/>
      <c r="H33731" s="3"/>
      <c r="I33731" s="3"/>
      <c r="J33731" s="3"/>
      <c r="K33731" s="3"/>
      <c r="L33731" s="3"/>
      <c r="M33731" s="3"/>
      <c r="N33731" s="3"/>
    </row>
    <row r="33732">
      <c r="A33732" s="3"/>
      <c r="B33732" s="3"/>
      <c r="C33732" s="3"/>
      <c r="D33732" s="3"/>
      <c r="E33732" s="3"/>
      <c r="F33732" s="3"/>
      <c r="G33732" s="3"/>
      <c r="H33732" s="3"/>
      <c r="I33732" s="3"/>
      <c r="J33732" s="3"/>
      <c r="K33732" s="3"/>
      <c r="L33732" s="3"/>
      <c r="M33732" s="3"/>
      <c r="N33732" s="3"/>
    </row>
    <row r="33733">
      <c r="A33733" s="3"/>
      <c r="B33733" s="3"/>
      <c r="C33733" s="3"/>
      <c r="D33733" s="3"/>
      <c r="E33733" s="3"/>
      <c r="F33733" s="3"/>
      <c r="G33733" s="3"/>
      <c r="H33733" s="3"/>
      <c r="I33733" s="3"/>
      <c r="J33733" s="3"/>
      <c r="K33733" s="3"/>
      <c r="L33733" s="3"/>
      <c r="M33733" s="3"/>
      <c r="N33733" s="3"/>
    </row>
    <row r="33734">
      <c r="A33734" s="3"/>
      <c r="B33734" s="3"/>
      <c r="C33734" s="3"/>
      <c r="D33734" s="3"/>
      <c r="E33734" s="3"/>
      <c r="F33734" s="3"/>
      <c r="G33734" s="3"/>
      <c r="H33734" s="3"/>
      <c r="I33734" s="3"/>
      <c r="J33734" s="3"/>
      <c r="K33734" s="3"/>
      <c r="L33734" s="3"/>
      <c r="M33734" s="3"/>
      <c r="N33734" s="3"/>
    </row>
    <row r="33735">
      <c r="A33735" s="3"/>
      <c r="B33735" s="3"/>
      <c r="C33735" s="3"/>
      <c r="D33735" s="3"/>
      <c r="E33735" s="3"/>
      <c r="F33735" s="3"/>
      <c r="G33735" s="3"/>
      <c r="H33735" s="3"/>
      <c r="I33735" s="3"/>
      <c r="J33735" s="3"/>
      <c r="K33735" s="3"/>
      <c r="L33735" s="3"/>
      <c r="M33735" s="3"/>
      <c r="N33735" s="3"/>
    </row>
    <row r="33736">
      <c r="A33736" s="3"/>
      <c r="B33736" s="3"/>
      <c r="C33736" s="3"/>
      <c r="D33736" s="3"/>
      <c r="E33736" s="3"/>
      <c r="F33736" s="3"/>
      <c r="G33736" s="3"/>
      <c r="H33736" s="3"/>
      <c r="I33736" s="3"/>
      <c r="J33736" s="3"/>
      <c r="K33736" s="3"/>
      <c r="L33736" s="3"/>
      <c r="M33736" s="3"/>
      <c r="N33736" s="3"/>
    </row>
    <row r="33737">
      <c r="A33737" s="3"/>
      <c r="B33737" s="3"/>
      <c r="C33737" s="3"/>
      <c r="D33737" s="3"/>
      <c r="E33737" s="3"/>
      <c r="F33737" s="3"/>
      <c r="G33737" s="3"/>
      <c r="H33737" s="3"/>
      <c r="I33737" s="3"/>
      <c r="J33737" s="3"/>
      <c r="K33737" s="3"/>
      <c r="L33737" s="3"/>
      <c r="M33737" s="3"/>
      <c r="N33737" s="3"/>
    </row>
    <row r="33738">
      <c r="A33738" s="3"/>
      <c r="B33738" s="3"/>
      <c r="C33738" s="3"/>
      <c r="D33738" s="3"/>
      <c r="E33738" s="3"/>
      <c r="F33738" s="3"/>
      <c r="G33738" s="3"/>
      <c r="H33738" s="3"/>
      <c r="I33738" s="3"/>
      <c r="J33738" s="3"/>
      <c r="K33738" s="3"/>
      <c r="L33738" s="3"/>
      <c r="M33738" s="3"/>
      <c r="N33738" s="3"/>
    </row>
    <row r="33739">
      <c r="A33739" s="3"/>
      <c r="B33739" s="3"/>
      <c r="C33739" s="3"/>
      <c r="D33739" s="3"/>
      <c r="E33739" s="3"/>
      <c r="F33739" s="3"/>
      <c r="G33739" s="3"/>
      <c r="H33739" s="3"/>
      <c r="I33739" s="3"/>
      <c r="J33739" s="3"/>
      <c r="K33739" s="3"/>
      <c r="L33739" s="3"/>
      <c r="M33739" s="3"/>
      <c r="N33739" s="3"/>
    </row>
    <row r="33740">
      <c r="A33740" s="3"/>
      <c r="B33740" s="3"/>
      <c r="C33740" s="3"/>
      <c r="D33740" s="3"/>
      <c r="E33740" s="3"/>
      <c r="F33740" s="3"/>
      <c r="G33740" s="3"/>
      <c r="H33740" s="3"/>
      <c r="I33740" s="3"/>
      <c r="J33740" s="3"/>
      <c r="K33740" s="3"/>
      <c r="L33740" s="3"/>
      <c r="M33740" s="3"/>
      <c r="N33740" s="3"/>
    </row>
    <row r="33741">
      <c r="A33741" s="3"/>
      <c r="B33741" s="3"/>
      <c r="C33741" s="3"/>
      <c r="D33741" s="3"/>
      <c r="E33741" s="3"/>
      <c r="F33741" s="3"/>
      <c r="G33741" s="3"/>
      <c r="H33741" s="3"/>
      <c r="I33741" s="3"/>
      <c r="J33741" s="3"/>
      <c r="K33741" s="3"/>
      <c r="L33741" s="3"/>
      <c r="M33741" s="3"/>
      <c r="N33741" s="3"/>
    </row>
    <row r="33742">
      <c r="A33742" s="3"/>
      <c r="B33742" s="3"/>
      <c r="C33742" s="3"/>
      <c r="D33742" s="3"/>
      <c r="E33742" s="3"/>
      <c r="F33742" s="3"/>
      <c r="G33742" s="3"/>
      <c r="H33742" s="3"/>
      <c r="I33742" s="3"/>
      <c r="J33742" s="3"/>
      <c r="K33742" s="3"/>
      <c r="L33742" s="3"/>
      <c r="M33742" s="3"/>
      <c r="N33742" s="3"/>
    </row>
    <row r="33743">
      <c r="A33743" s="3"/>
      <c r="B33743" s="3"/>
      <c r="C33743" s="3"/>
      <c r="D33743" s="3"/>
      <c r="E33743" s="3"/>
      <c r="F33743" s="3"/>
      <c r="G33743" s="3"/>
      <c r="H33743" s="3"/>
      <c r="I33743" s="3"/>
      <c r="J33743" s="3"/>
      <c r="K33743" s="3"/>
      <c r="L33743" s="3"/>
      <c r="M33743" s="3"/>
      <c r="N33743" s="3"/>
    </row>
    <row r="33744">
      <c r="A33744" s="3"/>
      <c r="B33744" s="3"/>
      <c r="C33744" s="3"/>
      <c r="D33744" s="3"/>
      <c r="E33744" s="3"/>
      <c r="F33744" s="3"/>
      <c r="G33744" s="3"/>
      <c r="H33744" s="3"/>
      <c r="I33744" s="3"/>
      <c r="J33744" s="3"/>
      <c r="K33744" s="3"/>
      <c r="L33744" s="3"/>
      <c r="M33744" s="3"/>
      <c r="N33744" s="3"/>
    </row>
    <row r="33745">
      <c r="A33745" s="3"/>
      <c r="B33745" s="3"/>
      <c r="C33745" s="3"/>
      <c r="D33745" s="3"/>
      <c r="E33745" s="3"/>
      <c r="F33745" s="3"/>
      <c r="G33745" s="3"/>
      <c r="H33745" s="3"/>
      <c r="I33745" s="3"/>
      <c r="J33745" s="3"/>
      <c r="K33745" s="3"/>
      <c r="L33745" s="3"/>
      <c r="M33745" s="3"/>
      <c r="N33745" s="3"/>
    </row>
    <row r="33746">
      <c r="A33746" s="3"/>
      <c r="B33746" s="3"/>
      <c r="C33746" s="3"/>
      <c r="D33746" s="3"/>
      <c r="E33746" s="3"/>
      <c r="F33746" s="3"/>
      <c r="G33746" s="3"/>
      <c r="H33746" s="3"/>
      <c r="I33746" s="3"/>
      <c r="J33746" s="3"/>
      <c r="K33746" s="3"/>
      <c r="L33746" s="3"/>
      <c r="M33746" s="3"/>
      <c r="N33746" s="3"/>
    </row>
    <row r="33747">
      <c r="A33747" s="3"/>
      <c r="B33747" s="3"/>
      <c r="C33747" s="3"/>
      <c r="D33747" s="3"/>
      <c r="E33747" s="3"/>
      <c r="F33747" s="3"/>
      <c r="G33747" s="3"/>
      <c r="H33747" s="3"/>
      <c r="I33747" s="3"/>
      <c r="J33747" s="3"/>
      <c r="K33747" s="3"/>
      <c r="L33747" s="3"/>
      <c r="M33747" s="3"/>
      <c r="N33747" s="3"/>
    </row>
    <row r="33748">
      <c r="A33748" s="3"/>
      <c r="B33748" s="3"/>
      <c r="C33748" s="3"/>
      <c r="D33748" s="3"/>
      <c r="E33748" s="3"/>
      <c r="F33748" s="3"/>
      <c r="G33748" s="3"/>
      <c r="H33748" s="3"/>
      <c r="I33748" s="3"/>
      <c r="J33748" s="3"/>
      <c r="K33748" s="3"/>
      <c r="L33748" s="3"/>
      <c r="M33748" s="3"/>
      <c r="N33748" s="3"/>
    </row>
    <row r="33749">
      <c r="A33749" s="3"/>
      <c r="B33749" s="3"/>
      <c r="C33749" s="3"/>
      <c r="D33749" s="3"/>
      <c r="E33749" s="3"/>
      <c r="F33749" s="3"/>
      <c r="G33749" s="3"/>
      <c r="H33749" s="3"/>
      <c r="I33749" s="3"/>
      <c r="J33749" s="3"/>
      <c r="K33749" s="3"/>
      <c r="L33749" s="3"/>
      <c r="M33749" s="3"/>
      <c r="N33749" s="3"/>
    </row>
    <row r="33750">
      <c r="A33750" s="3"/>
      <c r="B33750" s="3"/>
      <c r="C33750" s="3"/>
      <c r="D33750" s="3"/>
      <c r="E33750" s="3"/>
      <c r="F33750" s="3"/>
      <c r="G33750" s="3"/>
      <c r="H33750" s="3"/>
      <c r="I33750" s="3"/>
      <c r="J33750" s="3"/>
      <c r="K33750" s="3"/>
      <c r="L33750" s="3"/>
      <c r="M33750" s="3"/>
      <c r="N33750" s="3"/>
    </row>
    <row r="33751">
      <c r="A33751" s="3"/>
      <c r="B33751" s="3"/>
      <c r="C33751" s="3"/>
      <c r="D33751" s="3"/>
      <c r="E33751" s="3"/>
      <c r="F33751" s="3"/>
      <c r="G33751" s="3"/>
      <c r="H33751" s="3"/>
      <c r="I33751" s="3"/>
      <c r="J33751" s="3"/>
      <c r="K33751" s="3"/>
      <c r="L33751" s="3"/>
      <c r="M33751" s="3"/>
      <c r="N33751" s="3"/>
    </row>
    <row r="33752">
      <c r="A33752" s="3"/>
      <c r="B33752" s="3"/>
      <c r="C33752" s="3"/>
      <c r="D33752" s="3"/>
      <c r="E33752" s="3"/>
      <c r="F33752" s="3"/>
      <c r="G33752" s="3"/>
      <c r="H33752" s="3"/>
      <c r="I33752" s="3"/>
      <c r="J33752" s="3"/>
      <c r="K33752" s="3"/>
      <c r="L33752" s="3"/>
      <c r="M33752" s="3"/>
      <c r="N33752" s="3"/>
    </row>
    <row r="33753">
      <c r="A33753" s="3"/>
      <c r="B33753" s="3"/>
      <c r="C33753" s="3"/>
      <c r="D33753" s="3"/>
      <c r="E33753" s="3"/>
      <c r="F33753" s="3"/>
      <c r="G33753" s="3"/>
      <c r="H33753" s="3"/>
      <c r="I33753" s="3"/>
      <c r="J33753" s="3"/>
      <c r="K33753" s="3"/>
      <c r="L33753" s="3"/>
      <c r="M33753" s="3"/>
      <c r="N33753" s="3"/>
    </row>
    <row r="33754">
      <c r="A33754" s="3"/>
      <c r="B33754" s="3"/>
      <c r="C33754" s="3"/>
      <c r="D33754" s="3"/>
      <c r="E33754" s="3"/>
      <c r="F33754" s="3"/>
      <c r="G33754" s="3"/>
      <c r="H33754" s="3"/>
      <c r="I33754" s="3"/>
      <c r="J33754" s="3"/>
      <c r="K33754" s="3"/>
      <c r="L33754" s="3"/>
      <c r="M33754" s="3"/>
      <c r="N33754" s="3"/>
    </row>
    <row r="33755">
      <c r="A33755" s="3"/>
      <c r="B33755" s="3"/>
      <c r="C33755" s="3"/>
      <c r="D33755" s="3"/>
      <c r="E33755" s="3"/>
      <c r="F33755" s="3"/>
      <c r="G33755" s="3"/>
      <c r="H33755" s="3"/>
      <c r="I33755" s="3"/>
      <c r="J33755" s="3"/>
      <c r="K33755" s="3"/>
      <c r="L33755" s="3"/>
      <c r="M33755" s="3"/>
      <c r="N33755" s="3"/>
    </row>
    <row r="33756">
      <c r="A33756" s="3"/>
      <c r="B33756" s="3"/>
      <c r="C33756" s="3"/>
      <c r="D33756" s="3"/>
      <c r="E33756" s="3"/>
      <c r="F33756" s="3"/>
      <c r="G33756" s="3"/>
      <c r="H33756" s="3"/>
      <c r="I33756" s="3"/>
      <c r="J33756" s="3"/>
      <c r="K33756" s="3"/>
      <c r="L33756" s="3"/>
      <c r="M33756" s="3"/>
      <c r="N33756" s="3"/>
    </row>
    <row r="33757">
      <c r="A33757" s="3"/>
      <c r="B33757" s="3"/>
      <c r="C33757" s="3"/>
      <c r="D33757" s="3"/>
      <c r="E33757" s="3"/>
      <c r="F33757" s="3"/>
      <c r="G33757" s="3"/>
      <c r="H33757" s="3"/>
      <c r="I33757" s="3"/>
      <c r="J33757" s="3"/>
      <c r="K33757" s="3"/>
      <c r="L33757" s="3"/>
      <c r="M33757" s="3"/>
      <c r="N33757" s="3"/>
    </row>
    <row r="33758">
      <c r="A33758" s="3"/>
      <c r="B33758" s="3"/>
      <c r="C33758" s="3"/>
      <c r="D33758" s="3"/>
      <c r="E33758" s="3"/>
      <c r="F33758" s="3"/>
      <c r="G33758" s="3"/>
      <c r="H33758" s="3"/>
      <c r="I33758" s="3"/>
      <c r="J33758" s="3"/>
      <c r="K33758" s="3"/>
      <c r="L33758" s="3"/>
      <c r="M33758" s="3"/>
      <c r="N33758" s="3"/>
    </row>
    <row r="33759">
      <c r="A33759" s="3"/>
      <c r="B33759" s="3"/>
      <c r="C33759" s="3"/>
      <c r="D33759" s="3"/>
      <c r="E33759" s="3"/>
      <c r="F33759" s="3"/>
      <c r="G33759" s="3"/>
      <c r="H33759" s="3"/>
      <c r="I33759" s="3"/>
      <c r="J33759" s="3"/>
      <c r="K33759" s="3"/>
      <c r="L33759" s="3"/>
      <c r="M33759" s="3"/>
      <c r="N33759" s="3"/>
    </row>
    <row r="33760">
      <c r="A33760" s="3"/>
      <c r="B33760" s="3"/>
      <c r="C33760" s="3"/>
      <c r="D33760" s="3"/>
      <c r="E33760" s="3"/>
      <c r="F33760" s="3"/>
      <c r="G33760" s="3"/>
      <c r="H33760" s="3"/>
      <c r="I33760" s="3"/>
      <c r="J33760" s="3"/>
      <c r="K33760" s="3"/>
      <c r="L33760" s="3"/>
      <c r="M33760" s="3"/>
      <c r="N33760" s="3"/>
    </row>
    <row r="33761">
      <c r="A33761" s="3"/>
      <c r="B33761" s="3"/>
      <c r="C33761" s="3"/>
      <c r="D33761" s="3"/>
      <c r="E33761" s="3"/>
      <c r="F33761" s="3"/>
      <c r="G33761" s="3"/>
      <c r="H33761" s="3"/>
      <c r="I33761" s="3"/>
      <c r="J33761" s="3"/>
      <c r="K33761" s="3"/>
      <c r="L33761" s="3"/>
      <c r="M33761" s="3"/>
      <c r="N33761" s="3"/>
    </row>
    <row r="33762">
      <c r="A33762" s="3"/>
      <c r="B33762" s="3"/>
      <c r="C33762" s="3"/>
      <c r="D33762" s="3"/>
      <c r="E33762" s="3"/>
      <c r="F33762" s="3"/>
      <c r="G33762" s="3"/>
      <c r="H33762" s="3"/>
      <c r="I33762" s="3"/>
      <c r="J33762" s="3"/>
      <c r="K33762" s="3"/>
      <c r="L33762" s="3"/>
      <c r="M33762" s="3"/>
      <c r="N33762" s="3"/>
    </row>
    <row r="33763">
      <c r="A33763" s="3"/>
      <c r="B33763" s="3"/>
      <c r="C33763" s="3"/>
      <c r="D33763" s="3"/>
      <c r="E33763" s="3"/>
      <c r="F33763" s="3"/>
      <c r="G33763" s="3"/>
      <c r="H33763" s="3"/>
      <c r="I33763" s="3"/>
      <c r="J33763" s="3"/>
      <c r="K33763" s="3"/>
      <c r="L33763" s="3"/>
      <c r="M33763" s="3"/>
      <c r="N33763" s="3"/>
    </row>
    <row r="33764">
      <c r="A33764" s="3"/>
      <c r="B33764" s="3"/>
      <c r="C33764" s="3"/>
      <c r="D33764" s="3"/>
      <c r="E33764" s="3"/>
      <c r="F33764" s="3"/>
      <c r="G33764" s="3"/>
      <c r="H33764" s="3"/>
      <c r="I33764" s="3"/>
      <c r="J33764" s="3"/>
      <c r="K33764" s="3"/>
      <c r="L33764" s="3"/>
      <c r="M33764" s="3"/>
      <c r="N33764" s="3"/>
    </row>
    <row r="33765">
      <c r="A33765" s="3"/>
      <c r="B33765" s="3"/>
      <c r="C33765" s="3"/>
      <c r="D33765" s="3"/>
      <c r="E33765" s="3"/>
      <c r="F33765" s="3"/>
      <c r="G33765" s="3"/>
      <c r="H33765" s="3"/>
      <c r="I33765" s="3"/>
      <c r="J33765" s="3"/>
      <c r="K33765" s="3"/>
      <c r="L33765" s="3"/>
      <c r="M33765" s="3"/>
      <c r="N33765" s="3"/>
    </row>
    <row r="33766">
      <c r="A33766" s="3"/>
      <c r="B33766" s="3"/>
      <c r="C33766" s="3"/>
      <c r="D33766" s="3"/>
      <c r="E33766" s="3"/>
      <c r="F33766" s="3"/>
      <c r="G33766" s="3"/>
      <c r="H33766" s="3"/>
      <c r="I33766" s="3"/>
      <c r="J33766" s="3"/>
      <c r="K33766" s="3"/>
      <c r="L33766" s="3"/>
      <c r="M33766" s="3"/>
      <c r="N33766" s="3"/>
    </row>
    <row r="33767">
      <c r="A33767" s="3"/>
      <c r="B33767" s="3"/>
      <c r="C33767" s="3"/>
      <c r="D33767" s="3"/>
      <c r="E33767" s="3"/>
      <c r="F33767" s="3"/>
      <c r="G33767" s="3"/>
      <c r="H33767" s="3"/>
      <c r="I33767" s="3"/>
      <c r="J33767" s="3"/>
      <c r="K33767" s="3"/>
      <c r="L33767" s="3"/>
      <c r="M33767" s="3"/>
      <c r="N33767" s="3"/>
    </row>
    <row r="33768">
      <c r="A33768" s="3"/>
      <c r="B33768" s="3"/>
      <c r="C33768" s="3"/>
      <c r="D33768" s="3"/>
      <c r="E33768" s="3"/>
      <c r="F33768" s="3"/>
      <c r="G33768" s="3"/>
      <c r="H33768" s="3"/>
      <c r="I33768" s="3"/>
      <c r="J33768" s="3"/>
      <c r="K33768" s="3"/>
      <c r="L33768" s="3"/>
      <c r="M33768" s="3"/>
      <c r="N33768" s="3"/>
    </row>
    <row r="33769">
      <c r="A33769" s="3"/>
      <c r="B33769" s="3"/>
      <c r="C33769" s="3"/>
      <c r="D33769" s="3"/>
      <c r="E33769" s="3"/>
      <c r="F33769" s="3"/>
      <c r="G33769" s="3"/>
      <c r="H33769" s="3"/>
      <c r="I33769" s="3"/>
      <c r="J33769" s="3"/>
      <c r="K33769" s="3"/>
      <c r="L33769" s="3"/>
      <c r="M33769" s="3"/>
      <c r="N33769" s="3"/>
    </row>
    <row r="33770">
      <c r="A33770" s="3"/>
      <c r="B33770" s="3"/>
      <c r="C33770" s="3"/>
      <c r="D33770" s="3"/>
      <c r="E33770" s="3"/>
      <c r="F33770" s="3"/>
      <c r="G33770" s="3"/>
      <c r="H33770" s="3"/>
      <c r="I33770" s="3"/>
      <c r="J33770" s="3"/>
      <c r="K33770" s="3"/>
      <c r="L33770" s="3"/>
      <c r="M33770" s="3"/>
      <c r="N33770" s="3"/>
    </row>
    <row r="33771">
      <c r="A33771" s="3"/>
      <c r="B33771" s="3"/>
      <c r="C33771" s="3"/>
      <c r="D33771" s="3"/>
      <c r="E33771" s="3"/>
      <c r="F33771" s="3"/>
      <c r="G33771" s="3"/>
      <c r="H33771" s="3"/>
      <c r="I33771" s="3"/>
      <c r="J33771" s="3"/>
      <c r="K33771" s="3"/>
      <c r="L33771" s="3"/>
      <c r="M33771" s="3"/>
      <c r="N33771" s="3"/>
    </row>
    <row r="33772">
      <c r="A33772" s="3"/>
      <c r="B33772" s="3"/>
      <c r="C33772" s="3"/>
      <c r="D33772" s="3"/>
      <c r="E33772" s="3"/>
      <c r="F33772" s="3"/>
      <c r="G33772" s="3"/>
      <c r="H33772" s="3"/>
      <c r="I33772" s="3"/>
      <c r="J33772" s="3"/>
      <c r="K33772" s="3"/>
      <c r="L33772" s="3"/>
      <c r="M33772" s="3"/>
      <c r="N33772" s="3"/>
    </row>
    <row r="33773">
      <c r="A33773" s="3"/>
      <c r="B33773" s="3"/>
      <c r="C33773" s="3"/>
      <c r="D33773" s="3"/>
      <c r="E33773" s="3"/>
      <c r="F33773" s="3"/>
      <c r="G33773" s="3"/>
      <c r="H33773" s="3"/>
      <c r="I33773" s="3"/>
      <c r="J33773" s="3"/>
      <c r="K33773" s="3"/>
      <c r="L33773" s="3"/>
      <c r="M33773" s="3"/>
      <c r="N33773" s="3"/>
    </row>
    <row r="33774">
      <c r="A33774" s="3"/>
      <c r="B33774" s="3"/>
      <c r="C33774" s="3"/>
      <c r="D33774" s="3"/>
      <c r="E33774" s="3"/>
      <c r="F33774" s="3"/>
      <c r="G33774" s="3"/>
      <c r="H33774" s="3"/>
      <c r="I33774" s="3"/>
      <c r="J33774" s="3"/>
      <c r="K33774" s="3"/>
      <c r="L33774" s="3"/>
      <c r="M33774" s="3"/>
      <c r="N33774" s="3"/>
    </row>
    <row r="33775">
      <c r="A33775" s="3"/>
      <c r="B33775" s="3"/>
      <c r="C33775" s="3"/>
      <c r="D33775" s="3"/>
      <c r="E33775" s="3"/>
      <c r="F33775" s="3"/>
      <c r="G33775" s="3"/>
      <c r="H33775" s="3"/>
      <c r="I33775" s="3"/>
      <c r="J33775" s="3"/>
      <c r="K33775" s="3"/>
      <c r="L33775" s="3"/>
      <c r="M33775" s="3"/>
      <c r="N33775" s="3"/>
    </row>
    <row r="33776">
      <c r="A33776" s="3"/>
      <c r="B33776" s="3"/>
      <c r="C33776" s="3"/>
      <c r="D33776" s="3"/>
      <c r="E33776" s="3"/>
      <c r="F33776" s="3"/>
      <c r="G33776" s="3"/>
      <c r="H33776" s="3"/>
      <c r="I33776" s="3"/>
      <c r="J33776" s="3"/>
      <c r="K33776" s="3"/>
      <c r="L33776" s="3"/>
      <c r="M33776" s="3"/>
      <c r="N33776" s="3"/>
    </row>
    <row r="33777">
      <c r="A33777" s="3"/>
      <c r="B33777" s="3"/>
      <c r="C33777" s="3"/>
      <c r="D33777" s="3"/>
      <c r="E33777" s="3"/>
      <c r="F33777" s="3"/>
      <c r="G33777" s="3"/>
      <c r="H33777" s="3"/>
      <c r="I33777" s="3"/>
      <c r="J33777" s="3"/>
      <c r="K33777" s="3"/>
      <c r="L33777" s="3"/>
      <c r="M33777" s="3"/>
      <c r="N33777" s="3"/>
    </row>
    <row r="33778">
      <c r="A33778" s="3"/>
      <c r="B33778" s="3"/>
      <c r="C33778" s="3"/>
      <c r="D33778" s="3"/>
      <c r="E33778" s="3"/>
      <c r="F33778" s="3"/>
      <c r="G33778" s="3"/>
      <c r="H33778" s="3"/>
      <c r="I33778" s="3"/>
      <c r="J33778" s="3"/>
      <c r="K33778" s="3"/>
      <c r="L33778" s="3"/>
      <c r="M33778" s="3"/>
      <c r="N33778" s="3"/>
    </row>
    <row r="33779">
      <c r="A33779" s="3"/>
      <c r="B33779" s="3"/>
      <c r="C33779" s="3"/>
      <c r="D33779" s="3"/>
      <c r="E33779" s="3"/>
      <c r="F33779" s="3"/>
      <c r="G33779" s="3"/>
      <c r="H33779" s="3"/>
      <c r="I33779" s="3"/>
      <c r="J33779" s="3"/>
      <c r="K33779" s="3"/>
      <c r="L33779" s="3"/>
      <c r="M33779" s="3"/>
      <c r="N33779" s="3"/>
    </row>
    <row r="33780">
      <c r="A33780" s="3"/>
      <c r="B33780" s="3"/>
      <c r="C33780" s="3"/>
      <c r="D33780" s="3"/>
      <c r="E33780" s="3"/>
      <c r="F33780" s="3"/>
      <c r="G33780" s="3"/>
      <c r="H33780" s="3"/>
      <c r="I33780" s="3"/>
      <c r="J33780" s="3"/>
      <c r="K33780" s="3"/>
      <c r="L33780" s="3"/>
      <c r="M33780" s="3"/>
      <c r="N33780" s="3"/>
    </row>
    <row r="33781">
      <c r="A33781" s="3"/>
      <c r="B33781" s="3"/>
      <c r="C33781" s="3"/>
      <c r="D33781" s="3"/>
      <c r="E33781" s="3"/>
      <c r="F33781" s="3"/>
      <c r="G33781" s="3"/>
      <c r="H33781" s="3"/>
      <c r="I33781" s="3"/>
      <c r="J33781" s="3"/>
      <c r="K33781" s="3"/>
      <c r="L33781" s="3"/>
      <c r="M33781" s="3"/>
      <c r="N33781" s="3"/>
    </row>
    <row r="33782">
      <c r="A33782" s="3"/>
      <c r="B33782" s="3"/>
      <c r="C33782" s="3"/>
      <c r="D33782" s="3"/>
      <c r="E33782" s="3"/>
      <c r="F33782" s="3"/>
      <c r="G33782" s="3"/>
      <c r="H33782" s="3"/>
      <c r="I33782" s="3"/>
      <c r="J33782" s="3"/>
      <c r="K33782" s="3"/>
      <c r="L33782" s="3"/>
      <c r="M33782" s="3"/>
      <c r="N33782" s="3"/>
    </row>
    <row r="33783">
      <c r="A33783" s="3"/>
      <c r="B33783" s="3"/>
      <c r="C33783" s="3"/>
      <c r="D33783" s="3"/>
      <c r="E33783" s="3"/>
      <c r="F33783" s="3"/>
      <c r="G33783" s="3"/>
      <c r="H33783" s="3"/>
      <c r="I33783" s="3"/>
      <c r="J33783" s="3"/>
      <c r="K33783" s="3"/>
      <c r="L33783" s="3"/>
      <c r="M33783" s="3"/>
      <c r="N33783" s="3"/>
    </row>
    <row r="33784">
      <c r="A33784" s="3"/>
      <c r="B33784" s="3"/>
      <c r="C33784" s="3"/>
      <c r="D33784" s="3"/>
      <c r="E33784" s="3"/>
      <c r="F33784" s="3"/>
      <c r="G33784" s="3"/>
      <c r="H33784" s="3"/>
      <c r="I33784" s="3"/>
      <c r="J33784" s="3"/>
      <c r="K33784" s="3"/>
      <c r="L33784" s="3"/>
      <c r="M33784" s="3"/>
      <c r="N33784" s="3"/>
    </row>
    <row r="33785">
      <c r="A33785" s="3"/>
      <c r="B33785" s="3"/>
      <c r="C33785" s="3"/>
      <c r="D33785" s="3"/>
      <c r="E33785" s="3"/>
      <c r="F33785" s="3"/>
      <c r="G33785" s="3"/>
      <c r="H33785" s="3"/>
      <c r="I33785" s="3"/>
      <c r="J33785" s="3"/>
      <c r="K33785" s="3"/>
      <c r="L33785" s="3"/>
      <c r="M33785" s="3"/>
      <c r="N33785" s="3"/>
    </row>
    <row r="33786">
      <c r="A33786" s="3"/>
      <c r="B33786" s="3"/>
      <c r="C33786" s="3"/>
      <c r="D33786" s="3"/>
      <c r="E33786" s="3"/>
      <c r="F33786" s="3"/>
      <c r="G33786" s="3"/>
      <c r="H33786" s="3"/>
      <c r="I33786" s="3"/>
      <c r="J33786" s="3"/>
      <c r="K33786" s="3"/>
      <c r="L33786" s="3"/>
      <c r="M33786" s="3"/>
      <c r="N33786" s="3"/>
    </row>
    <row r="33787">
      <c r="A33787" s="3"/>
      <c r="B33787" s="3"/>
      <c r="C33787" s="3"/>
      <c r="D33787" s="3"/>
      <c r="E33787" s="3"/>
      <c r="F33787" s="3"/>
      <c r="G33787" s="3"/>
      <c r="H33787" s="3"/>
      <c r="I33787" s="3"/>
      <c r="J33787" s="3"/>
      <c r="K33787" s="3"/>
      <c r="L33787" s="3"/>
      <c r="M33787" s="3"/>
      <c r="N33787" s="3"/>
    </row>
    <row r="33788">
      <c r="A33788" s="3"/>
      <c r="B33788" s="3"/>
      <c r="C33788" s="3"/>
      <c r="D33788" s="3"/>
      <c r="E33788" s="3"/>
      <c r="F33788" s="3"/>
      <c r="G33788" s="3"/>
      <c r="H33788" s="3"/>
      <c r="I33788" s="3"/>
      <c r="J33788" s="3"/>
      <c r="K33788" s="3"/>
      <c r="L33788" s="3"/>
      <c r="M33788" s="3"/>
      <c r="N33788" s="3"/>
    </row>
    <row r="33789">
      <c r="A33789" s="3"/>
      <c r="B33789" s="3"/>
      <c r="C33789" s="3"/>
      <c r="D33789" s="3"/>
      <c r="E33789" s="3"/>
      <c r="F33789" s="3"/>
      <c r="G33789" s="3"/>
      <c r="H33789" s="3"/>
      <c r="I33789" s="3"/>
      <c r="J33789" s="3"/>
      <c r="K33789" s="3"/>
      <c r="L33789" s="3"/>
      <c r="M33789" s="3"/>
      <c r="N33789" s="3"/>
    </row>
    <row r="33790">
      <c r="A33790" s="3"/>
      <c r="B33790" s="3"/>
      <c r="C33790" s="3"/>
      <c r="D33790" s="3"/>
      <c r="E33790" s="3"/>
      <c r="F33790" s="3"/>
      <c r="G33790" s="3"/>
      <c r="H33790" s="3"/>
      <c r="I33790" s="3"/>
      <c r="J33790" s="3"/>
      <c r="K33790" s="3"/>
      <c r="L33790" s="3"/>
      <c r="M33790" s="3"/>
      <c r="N33790" s="3"/>
    </row>
    <row r="33791">
      <c r="A33791" s="3"/>
      <c r="B33791" s="3"/>
      <c r="C33791" s="3"/>
      <c r="D33791" s="3"/>
      <c r="E33791" s="3"/>
      <c r="F33791" s="3"/>
      <c r="G33791" s="3"/>
      <c r="H33791" s="3"/>
      <c r="I33791" s="3"/>
      <c r="J33791" s="3"/>
      <c r="K33791" s="3"/>
      <c r="L33791" s="3"/>
      <c r="M33791" s="3"/>
      <c r="N33791" s="3"/>
    </row>
    <row r="33792">
      <c r="A33792" s="3"/>
      <c r="B33792" s="3"/>
      <c r="C33792" s="3"/>
      <c r="D33792" s="3"/>
      <c r="E33792" s="3"/>
      <c r="F33792" s="3"/>
      <c r="G33792" s="3"/>
      <c r="H33792" s="3"/>
      <c r="I33792" s="3"/>
      <c r="J33792" s="3"/>
      <c r="K33792" s="3"/>
      <c r="L33792" s="3"/>
      <c r="M33792" s="3"/>
      <c r="N33792" s="3"/>
    </row>
    <row r="33793">
      <c r="A33793" s="3"/>
      <c r="B33793" s="3"/>
      <c r="C33793" s="3"/>
      <c r="D33793" s="3"/>
      <c r="E33793" s="3"/>
      <c r="F33793" s="3"/>
      <c r="G33793" s="3"/>
      <c r="H33793" s="3"/>
      <c r="I33793" s="3"/>
      <c r="J33793" s="3"/>
      <c r="K33793" s="3"/>
      <c r="L33793" s="3"/>
      <c r="M33793" s="3"/>
      <c r="N33793" s="3"/>
    </row>
    <row r="33794">
      <c r="A33794" s="3"/>
      <c r="B33794" s="3"/>
      <c r="C33794" s="3"/>
      <c r="D33794" s="3"/>
      <c r="E33794" s="3"/>
      <c r="F33794" s="3"/>
      <c r="G33794" s="3"/>
      <c r="H33794" s="3"/>
      <c r="I33794" s="3"/>
      <c r="J33794" s="3"/>
      <c r="K33794" s="3"/>
      <c r="L33794" s="3"/>
      <c r="M33794" s="3"/>
      <c r="N33794" s="3"/>
    </row>
    <row r="33795">
      <c r="A33795" s="3"/>
      <c r="B33795" s="3"/>
      <c r="C33795" s="3"/>
      <c r="D33795" s="3"/>
      <c r="E33795" s="3"/>
      <c r="F33795" s="3"/>
      <c r="G33795" s="3"/>
      <c r="H33795" s="3"/>
      <c r="I33795" s="3"/>
      <c r="J33795" s="3"/>
      <c r="K33795" s="3"/>
      <c r="L33795" s="3"/>
      <c r="M33795" s="3"/>
      <c r="N33795" s="3"/>
    </row>
    <row r="33796">
      <c r="A33796" s="3"/>
      <c r="B33796" s="3"/>
      <c r="C33796" s="3"/>
      <c r="D33796" s="3"/>
      <c r="E33796" s="3"/>
      <c r="F33796" s="3"/>
      <c r="G33796" s="3"/>
      <c r="H33796" s="3"/>
      <c r="I33796" s="3"/>
      <c r="J33796" s="3"/>
      <c r="K33796" s="3"/>
      <c r="L33796" s="3"/>
      <c r="M33796" s="3"/>
      <c r="N33796" s="3"/>
    </row>
    <row r="33797">
      <c r="A33797" s="3"/>
      <c r="B33797" s="3"/>
      <c r="C33797" s="3"/>
      <c r="D33797" s="3"/>
      <c r="E33797" s="3"/>
      <c r="F33797" s="3"/>
      <c r="G33797" s="3"/>
      <c r="H33797" s="3"/>
      <c r="I33797" s="3"/>
      <c r="J33797" s="3"/>
      <c r="K33797" s="3"/>
      <c r="L33797" s="3"/>
      <c r="M33797" s="3"/>
      <c r="N33797" s="3"/>
    </row>
    <row r="33798">
      <c r="A33798" s="3"/>
      <c r="B33798" s="3"/>
      <c r="C33798" s="3"/>
      <c r="D33798" s="3"/>
      <c r="E33798" s="3"/>
      <c r="F33798" s="3"/>
      <c r="G33798" s="3"/>
      <c r="H33798" s="3"/>
      <c r="I33798" s="3"/>
      <c r="J33798" s="3"/>
      <c r="K33798" s="3"/>
      <c r="L33798" s="3"/>
      <c r="M33798" s="3"/>
      <c r="N33798" s="3"/>
    </row>
    <row r="33799">
      <c r="A33799" s="3"/>
      <c r="B33799" s="3"/>
      <c r="C33799" s="3"/>
      <c r="D33799" s="3"/>
      <c r="E33799" s="3"/>
      <c r="F33799" s="3"/>
      <c r="G33799" s="3"/>
      <c r="H33799" s="3"/>
      <c r="I33799" s="3"/>
      <c r="J33799" s="3"/>
      <c r="K33799" s="3"/>
      <c r="L33799" s="3"/>
      <c r="M33799" s="3"/>
      <c r="N33799" s="3"/>
    </row>
    <row r="33800">
      <c r="A33800" s="3"/>
      <c r="B33800" s="3"/>
      <c r="C33800" s="3"/>
      <c r="D33800" s="3"/>
      <c r="E33800" s="3"/>
      <c r="F33800" s="3"/>
      <c r="G33800" s="3"/>
      <c r="H33800" s="3"/>
      <c r="I33800" s="3"/>
      <c r="J33800" s="3"/>
      <c r="K33800" s="3"/>
      <c r="L33800" s="3"/>
      <c r="M33800" s="3"/>
      <c r="N33800" s="3"/>
    </row>
    <row r="33801">
      <c r="A33801" s="3"/>
      <c r="B33801" s="3"/>
      <c r="C33801" s="3"/>
      <c r="D33801" s="3"/>
      <c r="E33801" s="3"/>
      <c r="F33801" s="3"/>
      <c r="G33801" s="3"/>
      <c r="H33801" s="3"/>
      <c r="I33801" s="3"/>
      <c r="J33801" s="3"/>
      <c r="K33801" s="3"/>
      <c r="L33801" s="3"/>
      <c r="M33801" s="3"/>
      <c r="N33801" s="3"/>
    </row>
    <row r="33802">
      <c r="A33802" s="3"/>
      <c r="B33802" s="3"/>
      <c r="C33802" s="3"/>
      <c r="D33802" s="3"/>
      <c r="E33802" s="3"/>
      <c r="F33802" s="3"/>
      <c r="G33802" s="3"/>
      <c r="H33802" s="3"/>
      <c r="I33802" s="3"/>
      <c r="J33802" s="3"/>
      <c r="K33802" s="3"/>
      <c r="L33802" s="3"/>
      <c r="M33802" s="3"/>
      <c r="N33802" s="3"/>
    </row>
    <row r="33803">
      <c r="A33803" s="3"/>
      <c r="B33803" s="3"/>
      <c r="C33803" s="3"/>
      <c r="D33803" s="3"/>
      <c r="E33803" s="3"/>
      <c r="F33803" s="3"/>
      <c r="G33803" s="3"/>
      <c r="H33803" s="3"/>
      <c r="I33803" s="3"/>
      <c r="J33803" s="3"/>
      <c r="K33803" s="3"/>
      <c r="L33803" s="3"/>
      <c r="M33803" s="3"/>
      <c r="N33803" s="3"/>
    </row>
    <row r="33804">
      <c r="A33804" s="3"/>
      <c r="B33804" s="3"/>
      <c r="C33804" s="3"/>
      <c r="D33804" s="3"/>
      <c r="E33804" s="3"/>
      <c r="F33804" s="3"/>
      <c r="G33804" s="3"/>
      <c r="H33804" s="3"/>
      <c r="I33804" s="3"/>
      <c r="J33804" s="3"/>
      <c r="K33804" s="3"/>
      <c r="L33804" s="3"/>
      <c r="M33804" s="3"/>
      <c r="N33804" s="3"/>
    </row>
    <row r="33805">
      <c r="A33805" s="3"/>
      <c r="B33805" s="3"/>
      <c r="C33805" s="3"/>
      <c r="D33805" s="3"/>
      <c r="E33805" s="3"/>
      <c r="F33805" s="3"/>
      <c r="G33805" s="3"/>
      <c r="H33805" s="3"/>
      <c r="I33805" s="3"/>
      <c r="J33805" s="3"/>
      <c r="K33805" s="3"/>
      <c r="L33805" s="3"/>
      <c r="M33805" s="3"/>
      <c r="N33805" s="3"/>
    </row>
    <row r="33806">
      <c r="A33806" s="3"/>
      <c r="B33806" s="3"/>
      <c r="C33806" s="3"/>
      <c r="D33806" s="3"/>
      <c r="E33806" s="3"/>
      <c r="F33806" s="3"/>
      <c r="G33806" s="3"/>
      <c r="H33806" s="3"/>
      <c r="I33806" s="3"/>
      <c r="J33806" s="3"/>
      <c r="K33806" s="3"/>
      <c r="L33806" s="3"/>
      <c r="M33806" s="3"/>
      <c r="N33806" s="3"/>
    </row>
    <row r="33807">
      <c r="A33807" s="3"/>
      <c r="B33807" s="3"/>
      <c r="C33807" s="3"/>
      <c r="D33807" s="3"/>
      <c r="E33807" s="3"/>
      <c r="F33807" s="3"/>
      <c r="G33807" s="3"/>
      <c r="H33807" s="3"/>
      <c r="I33807" s="3"/>
      <c r="J33807" s="3"/>
      <c r="K33807" s="3"/>
      <c r="L33807" s="3"/>
      <c r="M33807" s="3"/>
      <c r="N33807" s="3"/>
    </row>
    <row r="33808">
      <c r="A33808" s="3"/>
      <c r="B33808" s="3"/>
      <c r="C33808" s="3"/>
      <c r="D33808" s="3"/>
      <c r="E33808" s="3"/>
      <c r="F33808" s="3"/>
      <c r="G33808" s="3"/>
      <c r="H33808" s="3"/>
      <c r="I33808" s="3"/>
      <c r="J33808" s="3"/>
      <c r="K33808" s="3"/>
      <c r="L33808" s="3"/>
      <c r="M33808" s="3"/>
      <c r="N33808" s="3"/>
    </row>
    <row r="33809">
      <c r="A33809" s="3"/>
      <c r="B33809" s="3"/>
      <c r="C33809" s="3"/>
      <c r="D33809" s="3"/>
      <c r="E33809" s="3"/>
      <c r="F33809" s="3"/>
      <c r="G33809" s="3"/>
      <c r="H33809" s="3"/>
      <c r="I33809" s="3"/>
      <c r="J33809" s="3"/>
      <c r="K33809" s="3"/>
      <c r="L33809" s="3"/>
      <c r="M33809" s="3"/>
      <c r="N33809" s="3"/>
    </row>
    <row r="33810">
      <c r="A33810" s="3"/>
      <c r="B33810" s="3"/>
      <c r="C33810" s="3"/>
      <c r="D33810" s="3"/>
      <c r="E33810" s="3"/>
      <c r="F33810" s="3"/>
      <c r="G33810" s="3"/>
      <c r="H33810" s="3"/>
      <c r="I33810" s="3"/>
      <c r="J33810" s="3"/>
      <c r="K33810" s="3"/>
      <c r="L33810" s="3"/>
      <c r="M33810" s="3"/>
      <c r="N33810" s="3"/>
    </row>
    <row r="33811">
      <c r="A33811" s="3"/>
      <c r="B33811" s="3"/>
      <c r="C33811" s="3"/>
      <c r="D33811" s="3"/>
      <c r="E33811" s="3"/>
      <c r="F33811" s="3"/>
      <c r="G33811" s="3"/>
      <c r="H33811" s="3"/>
      <c r="I33811" s="3"/>
      <c r="J33811" s="3"/>
      <c r="K33811" s="3"/>
      <c r="L33811" s="3"/>
      <c r="M33811" s="3"/>
      <c r="N33811" s="3"/>
    </row>
    <row r="33812">
      <c r="A33812" s="3"/>
      <c r="B33812" s="3"/>
      <c r="C33812" s="3"/>
      <c r="D33812" s="3"/>
      <c r="E33812" s="3"/>
      <c r="F33812" s="3"/>
      <c r="G33812" s="3"/>
      <c r="H33812" s="3"/>
      <c r="I33812" s="3"/>
      <c r="J33812" s="3"/>
      <c r="K33812" s="3"/>
      <c r="L33812" s="3"/>
      <c r="M33812" s="3"/>
      <c r="N33812" s="3"/>
    </row>
    <row r="33813">
      <c r="A33813" s="3"/>
      <c r="B33813" s="3"/>
      <c r="C33813" s="3"/>
      <c r="D33813" s="3"/>
      <c r="E33813" s="3"/>
      <c r="F33813" s="3"/>
      <c r="G33813" s="3"/>
      <c r="H33813" s="3"/>
      <c r="I33813" s="3"/>
      <c r="J33813" s="3"/>
      <c r="K33813" s="3"/>
      <c r="L33813" s="3"/>
      <c r="M33813" s="3"/>
      <c r="N33813" s="3"/>
    </row>
    <row r="33814">
      <c r="A33814" s="3"/>
      <c r="B33814" s="3"/>
      <c r="C33814" s="3"/>
      <c r="D33814" s="3"/>
      <c r="E33814" s="3"/>
      <c r="F33814" s="3"/>
      <c r="G33814" s="3"/>
      <c r="H33814" s="3"/>
      <c r="I33814" s="3"/>
      <c r="J33814" s="3"/>
      <c r="K33814" s="3"/>
      <c r="L33814" s="3"/>
      <c r="M33814" s="3"/>
      <c r="N33814" s="3"/>
    </row>
    <row r="33815">
      <c r="A33815" s="3"/>
      <c r="B33815" s="3"/>
      <c r="C33815" s="3"/>
      <c r="D33815" s="3"/>
      <c r="E33815" s="3"/>
      <c r="F33815" s="3"/>
      <c r="G33815" s="3"/>
      <c r="H33815" s="3"/>
      <c r="I33815" s="3"/>
      <c r="J33815" s="3"/>
      <c r="K33815" s="3"/>
      <c r="L33815" s="3"/>
      <c r="M33815" s="3"/>
      <c r="N33815" s="3"/>
    </row>
    <row r="33816">
      <c r="A33816" s="3"/>
      <c r="B33816" s="3"/>
      <c r="C33816" s="3"/>
      <c r="D33816" s="3"/>
      <c r="E33816" s="3"/>
      <c r="F33816" s="3"/>
      <c r="G33816" s="3"/>
      <c r="H33816" s="3"/>
      <c r="I33816" s="3"/>
      <c r="J33816" s="3"/>
      <c r="K33816" s="3"/>
      <c r="L33816" s="3"/>
      <c r="M33816" s="3"/>
      <c r="N33816" s="3"/>
    </row>
    <row r="33817">
      <c r="A33817" s="3"/>
      <c r="B33817" s="3"/>
      <c r="C33817" s="3"/>
      <c r="D33817" s="3"/>
      <c r="E33817" s="3"/>
      <c r="F33817" s="3"/>
      <c r="G33817" s="3"/>
      <c r="H33817" s="3"/>
      <c r="I33817" s="3"/>
      <c r="J33817" s="3"/>
      <c r="K33817" s="3"/>
      <c r="L33817" s="3"/>
      <c r="M33817" s="3"/>
      <c r="N33817" s="3"/>
    </row>
    <row r="33818">
      <c r="A33818" s="3"/>
      <c r="B33818" s="3"/>
      <c r="C33818" s="3"/>
      <c r="D33818" s="3"/>
      <c r="E33818" s="3"/>
      <c r="F33818" s="3"/>
      <c r="G33818" s="3"/>
      <c r="H33818" s="3"/>
      <c r="I33818" s="3"/>
      <c r="J33818" s="3"/>
      <c r="K33818" s="3"/>
      <c r="L33818" s="3"/>
      <c r="M33818" s="3"/>
      <c r="N33818" s="3"/>
    </row>
    <row r="33819">
      <c r="A33819" s="3"/>
      <c r="B33819" s="3"/>
      <c r="C33819" s="3"/>
      <c r="D33819" s="3"/>
      <c r="E33819" s="3"/>
      <c r="F33819" s="3"/>
      <c r="G33819" s="3"/>
      <c r="H33819" s="3"/>
      <c r="I33819" s="3"/>
      <c r="J33819" s="3"/>
      <c r="K33819" s="3"/>
      <c r="L33819" s="3"/>
      <c r="M33819" s="3"/>
      <c r="N33819" s="3"/>
    </row>
    <row r="33820">
      <c r="A33820" s="3"/>
      <c r="B33820" s="3"/>
      <c r="C33820" s="3"/>
      <c r="D33820" s="3"/>
      <c r="E33820" s="3"/>
      <c r="F33820" s="3"/>
      <c r="G33820" s="3"/>
      <c r="H33820" s="3"/>
      <c r="I33820" s="3"/>
      <c r="J33820" s="3"/>
      <c r="K33820" s="3"/>
      <c r="L33820" s="3"/>
      <c r="M33820" s="3"/>
      <c r="N33820" s="3"/>
    </row>
    <row r="33821">
      <c r="A33821" s="3"/>
      <c r="B33821" s="3"/>
      <c r="C33821" s="3"/>
      <c r="D33821" s="3"/>
      <c r="E33821" s="3"/>
      <c r="F33821" s="3"/>
      <c r="G33821" s="3"/>
      <c r="H33821" s="3"/>
      <c r="I33821" s="3"/>
      <c r="J33821" s="3"/>
      <c r="K33821" s="3"/>
      <c r="L33821" s="3"/>
      <c r="M33821" s="3"/>
      <c r="N33821" s="3"/>
    </row>
    <row r="33822">
      <c r="A33822" s="3"/>
      <c r="B33822" s="3"/>
      <c r="C33822" s="3"/>
      <c r="D33822" s="3"/>
      <c r="E33822" s="3"/>
      <c r="F33822" s="3"/>
      <c r="G33822" s="3"/>
      <c r="H33822" s="3"/>
      <c r="I33822" s="3"/>
      <c r="J33822" s="3"/>
      <c r="K33822" s="3"/>
      <c r="L33822" s="3"/>
      <c r="M33822" s="3"/>
      <c r="N33822" s="3"/>
    </row>
    <row r="33823">
      <c r="A33823" s="3"/>
      <c r="B33823" s="3"/>
      <c r="C33823" s="3"/>
      <c r="D33823" s="3"/>
      <c r="E33823" s="3"/>
      <c r="F33823" s="3"/>
      <c r="G33823" s="3"/>
      <c r="H33823" s="3"/>
      <c r="I33823" s="3"/>
      <c r="J33823" s="3"/>
      <c r="K33823" s="3"/>
      <c r="L33823" s="3"/>
      <c r="M33823" s="3"/>
      <c r="N33823" s="3"/>
    </row>
    <row r="33824">
      <c r="A33824" s="3"/>
      <c r="B33824" s="3"/>
      <c r="C33824" s="3"/>
      <c r="D33824" s="3"/>
      <c r="E33824" s="3"/>
      <c r="F33824" s="3"/>
      <c r="G33824" s="3"/>
      <c r="H33824" s="3"/>
      <c r="I33824" s="3"/>
      <c r="J33824" s="3"/>
      <c r="K33824" s="3"/>
      <c r="L33824" s="3"/>
      <c r="M33824" s="3"/>
      <c r="N33824" s="3"/>
    </row>
    <row r="33825">
      <c r="A33825" s="3"/>
      <c r="B33825" s="3"/>
      <c r="C33825" s="3"/>
      <c r="D33825" s="3"/>
      <c r="E33825" s="3"/>
      <c r="F33825" s="3"/>
      <c r="G33825" s="3"/>
      <c r="H33825" s="3"/>
      <c r="I33825" s="3"/>
      <c r="J33825" s="3"/>
      <c r="K33825" s="3"/>
      <c r="L33825" s="3"/>
      <c r="M33825" s="3"/>
      <c r="N33825" s="3"/>
    </row>
    <row r="33826">
      <c r="A33826" s="3"/>
      <c r="B33826" s="3"/>
      <c r="C33826" s="3"/>
      <c r="D33826" s="3"/>
      <c r="E33826" s="3"/>
      <c r="F33826" s="3"/>
      <c r="G33826" s="3"/>
      <c r="H33826" s="3"/>
      <c r="I33826" s="3"/>
      <c r="J33826" s="3"/>
      <c r="K33826" s="3"/>
      <c r="L33826" s="3"/>
      <c r="M33826" s="3"/>
      <c r="N33826" s="3"/>
    </row>
    <row r="33827">
      <c r="A33827" s="3"/>
      <c r="B33827" s="3"/>
      <c r="C33827" s="3"/>
      <c r="D33827" s="3"/>
      <c r="E33827" s="3"/>
      <c r="F33827" s="3"/>
      <c r="G33827" s="3"/>
      <c r="H33827" s="3"/>
      <c r="I33827" s="3"/>
      <c r="J33827" s="3"/>
      <c r="K33827" s="3"/>
      <c r="L33827" s="3"/>
      <c r="M33827" s="3"/>
      <c r="N33827" s="3"/>
    </row>
    <row r="33828">
      <c r="A33828" s="3"/>
      <c r="B33828" s="3"/>
      <c r="C33828" s="3"/>
      <c r="D33828" s="3"/>
      <c r="E33828" s="3"/>
      <c r="F33828" s="3"/>
      <c r="G33828" s="3"/>
      <c r="H33828" s="3"/>
      <c r="I33828" s="3"/>
      <c r="J33828" s="3"/>
      <c r="K33828" s="3"/>
      <c r="L33828" s="3"/>
      <c r="M33828" s="3"/>
      <c r="N33828" s="3"/>
    </row>
    <row r="33829">
      <c r="A33829" s="3"/>
      <c r="B33829" s="3"/>
      <c r="C33829" s="3"/>
      <c r="D33829" s="3"/>
      <c r="E33829" s="3"/>
      <c r="F33829" s="3"/>
      <c r="G33829" s="3"/>
      <c r="H33829" s="3"/>
      <c r="I33829" s="3"/>
      <c r="J33829" s="3"/>
      <c r="K33829" s="3"/>
      <c r="L33829" s="3"/>
      <c r="M33829" s="3"/>
      <c r="N33829" s="3"/>
    </row>
    <row r="33830">
      <c r="A33830" s="3"/>
      <c r="B33830" s="3"/>
      <c r="C33830" s="3"/>
      <c r="D33830" s="3"/>
      <c r="E33830" s="3"/>
      <c r="F33830" s="3"/>
      <c r="G33830" s="3"/>
      <c r="H33830" s="3"/>
      <c r="I33830" s="3"/>
      <c r="J33830" s="3"/>
      <c r="K33830" s="3"/>
      <c r="L33830" s="3"/>
      <c r="M33830" s="3"/>
      <c r="N33830" s="3"/>
    </row>
    <row r="33831">
      <c r="A33831" s="3"/>
      <c r="B33831" s="3"/>
      <c r="C33831" s="3"/>
      <c r="D33831" s="3"/>
      <c r="E33831" s="3"/>
      <c r="F33831" s="3"/>
      <c r="G33831" s="3"/>
      <c r="H33831" s="3"/>
      <c r="I33831" s="3"/>
      <c r="J33831" s="3"/>
      <c r="K33831" s="3"/>
      <c r="L33831" s="3"/>
      <c r="M33831" s="3"/>
      <c r="N33831" s="3"/>
    </row>
    <row r="33832">
      <c r="A33832" s="3"/>
      <c r="B33832" s="3"/>
      <c r="C33832" s="3"/>
      <c r="D33832" s="3"/>
      <c r="E33832" s="3"/>
      <c r="F33832" s="3"/>
      <c r="G33832" s="3"/>
      <c r="H33832" s="3"/>
      <c r="I33832" s="3"/>
      <c r="J33832" s="3"/>
      <c r="K33832" s="3"/>
      <c r="L33832" s="3"/>
      <c r="M33832" s="3"/>
      <c r="N33832" s="3"/>
    </row>
    <row r="33833">
      <c r="A33833" s="3"/>
      <c r="B33833" s="3"/>
      <c r="C33833" s="3"/>
      <c r="D33833" s="3"/>
      <c r="E33833" s="3"/>
      <c r="F33833" s="3"/>
      <c r="G33833" s="3"/>
      <c r="H33833" s="3"/>
      <c r="I33833" s="3"/>
      <c r="J33833" s="3"/>
      <c r="K33833" s="3"/>
      <c r="L33833" s="3"/>
      <c r="M33833" s="3"/>
      <c r="N33833" s="3"/>
    </row>
    <row r="33834">
      <c r="A33834" s="3"/>
      <c r="B33834" s="3"/>
      <c r="C33834" s="3"/>
      <c r="D33834" s="3"/>
      <c r="E33834" s="3"/>
      <c r="F33834" s="3"/>
      <c r="G33834" s="3"/>
      <c r="H33834" s="3"/>
      <c r="I33834" s="3"/>
      <c r="J33834" s="3"/>
      <c r="K33834" s="3"/>
      <c r="L33834" s="3"/>
      <c r="M33834" s="3"/>
      <c r="N33834" s="3"/>
    </row>
    <row r="33835">
      <c r="A33835" s="3"/>
      <c r="B33835" s="3"/>
      <c r="C33835" s="3"/>
      <c r="D33835" s="3"/>
      <c r="E33835" s="3"/>
      <c r="F33835" s="3"/>
      <c r="G33835" s="3"/>
      <c r="H33835" s="3"/>
      <c r="I33835" s="3"/>
      <c r="J33835" s="3"/>
      <c r="K33835" s="3"/>
      <c r="L33835" s="3"/>
      <c r="M33835" s="3"/>
      <c r="N33835" s="3"/>
    </row>
    <row r="33836">
      <c r="A33836" s="3"/>
      <c r="B33836" s="3"/>
      <c r="C33836" s="3"/>
      <c r="D33836" s="3"/>
      <c r="E33836" s="3"/>
      <c r="F33836" s="3"/>
      <c r="G33836" s="3"/>
      <c r="H33836" s="3"/>
      <c r="I33836" s="3"/>
      <c r="J33836" s="3"/>
      <c r="K33836" s="3"/>
      <c r="L33836" s="3"/>
      <c r="M33836" s="3"/>
      <c r="N33836" s="3"/>
    </row>
    <row r="33837">
      <c r="A33837" s="3"/>
      <c r="B33837" s="3"/>
      <c r="C33837" s="3"/>
      <c r="D33837" s="3"/>
      <c r="E33837" s="3"/>
      <c r="F33837" s="3"/>
      <c r="G33837" s="3"/>
      <c r="H33837" s="3"/>
      <c r="I33837" s="3"/>
      <c r="J33837" s="3"/>
      <c r="K33837" s="3"/>
      <c r="L33837" s="3"/>
      <c r="M33837" s="3"/>
      <c r="N33837" s="3"/>
    </row>
    <row r="33838">
      <c r="A33838" s="3"/>
      <c r="B33838" s="3"/>
      <c r="C33838" s="3"/>
      <c r="D33838" s="3"/>
      <c r="E33838" s="3"/>
      <c r="F33838" s="3"/>
      <c r="G33838" s="3"/>
      <c r="H33838" s="3"/>
      <c r="I33838" s="3"/>
      <c r="J33838" s="3"/>
      <c r="K33838" s="3"/>
      <c r="L33838" s="3"/>
      <c r="M33838" s="3"/>
      <c r="N33838" s="3"/>
    </row>
    <row r="33839">
      <c r="A33839" s="3"/>
      <c r="B33839" s="3"/>
      <c r="C33839" s="3"/>
      <c r="D33839" s="3"/>
      <c r="E33839" s="3"/>
      <c r="F33839" s="3"/>
      <c r="G33839" s="3"/>
      <c r="H33839" s="3"/>
      <c r="I33839" s="3"/>
      <c r="J33839" s="3"/>
      <c r="K33839" s="3"/>
      <c r="L33839" s="3"/>
      <c r="M33839" s="3"/>
      <c r="N33839" s="3"/>
    </row>
    <row r="33840">
      <c r="A33840" s="3"/>
      <c r="B33840" s="3"/>
      <c r="C33840" s="3"/>
      <c r="D33840" s="3"/>
      <c r="E33840" s="3"/>
      <c r="F33840" s="3"/>
      <c r="G33840" s="3"/>
      <c r="H33840" s="3"/>
      <c r="I33840" s="3"/>
      <c r="J33840" s="3"/>
      <c r="K33840" s="3"/>
      <c r="L33840" s="3"/>
      <c r="M33840" s="3"/>
      <c r="N33840" s="3"/>
    </row>
    <row r="33841">
      <c r="A33841" s="3"/>
      <c r="B33841" s="3"/>
      <c r="C33841" s="3"/>
      <c r="D33841" s="3"/>
      <c r="E33841" s="3"/>
      <c r="F33841" s="3"/>
      <c r="G33841" s="3"/>
      <c r="H33841" s="3"/>
      <c r="I33841" s="3"/>
      <c r="J33841" s="3"/>
      <c r="K33841" s="3"/>
      <c r="L33841" s="3"/>
      <c r="M33841" s="3"/>
      <c r="N33841" s="3"/>
    </row>
    <row r="33842">
      <c r="A33842" s="3"/>
      <c r="B33842" s="3"/>
      <c r="C33842" s="3"/>
      <c r="D33842" s="3"/>
      <c r="E33842" s="3"/>
      <c r="F33842" s="3"/>
      <c r="G33842" s="3"/>
      <c r="H33842" s="3"/>
      <c r="I33842" s="3"/>
      <c r="J33842" s="3"/>
      <c r="K33842" s="3"/>
      <c r="L33842" s="3"/>
      <c r="M33842" s="3"/>
      <c r="N33842" s="3"/>
    </row>
    <row r="33843">
      <c r="A33843" s="3"/>
      <c r="B33843" s="3"/>
      <c r="C33843" s="3"/>
      <c r="D33843" s="3"/>
      <c r="E33843" s="3"/>
      <c r="F33843" s="3"/>
      <c r="G33843" s="3"/>
      <c r="H33843" s="3"/>
      <c r="I33843" s="3"/>
      <c r="J33843" s="3"/>
      <c r="K33843" s="3"/>
      <c r="L33843" s="3"/>
      <c r="M33843" s="3"/>
      <c r="N33843" s="3"/>
    </row>
    <row r="33844">
      <c r="A33844" s="3"/>
      <c r="B33844" s="3"/>
      <c r="C33844" s="3"/>
      <c r="D33844" s="3"/>
      <c r="E33844" s="3"/>
      <c r="F33844" s="3"/>
      <c r="G33844" s="3"/>
      <c r="H33844" s="3"/>
      <c r="I33844" s="3"/>
      <c r="J33844" s="3"/>
      <c r="K33844" s="3"/>
      <c r="L33844" s="3"/>
      <c r="M33844" s="3"/>
      <c r="N33844" s="3"/>
    </row>
    <row r="33845">
      <c r="A33845" s="3"/>
      <c r="B33845" s="3"/>
      <c r="C33845" s="3"/>
      <c r="D33845" s="3"/>
      <c r="E33845" s="3"/>
      <c r="F33845" s="3"/>
      <c r="G33845" s="3"/>
      <c r="H33845" s="3"/>
      <c r="I33845" s="3"/>
      <c r="J33845" s="3"/>
      <c r="K33845" s="3"/>
      <c r="L33845" s="3"/>
      <c r="M33845" s="3"/>
      <c r="N33845" s="3"/>
    </row>
    <row r="33846">
      <c r="A33846" s="3"/>
      <c r="B33846" s="3"/>
      <c r="C33846" s="3"/>
      <c r="D33846" s="3"/>
      <c r="E33846" s="3"/>
      <c r="F33846" s="3"/>
      <c r="G33846" s="3"/>
      <c r="H33846" s="3"/>
      <c r="I33846" s="3"/>
      <c r="J33846" s="3"/>
      <c r="K33846" s="3"/>
      <c r="L33846" s="3"/>
      <c r="M33846" s="3"/>
      <c r="N33846" s="3"/>
    </row>
    <row r="33847">
      <c r="A33847" s="3"/>
      <c r="B33847" s="3"/>
      <c r="C33847" s="3"/>
      <c r="D33847" s="3"/>
      <c r="E33847" s="3"/>
      <c r="F33847" s="3"/>
      <c r="G33847" s="3"/>
      <c r="H33847" s="3"/>
      <c r="I33847" s="3"/>
      <c r="J33847" s="3"/>
      <c r="K33847" s="3"/>
      <c r="L33847" s="3"/>
      <c r="M33847" s="3"/>
      <c r="N33847" s="3"/>
    </row>
    <row r="33848">
      <c r="A33848" s="3"/>
      <c r="B33848" s="3"/>
      <c r="C33848" s="3"/>
      <c r="D33848" s="3"/>
      <c r="E33848" s="3"/>
      <c r="F33848" s="3"/>
      <c r="G33848" s="3"/>
      <c r="H33848" s="3"/>
      <c r="I33848" s="3"/>
      <c r="J33848" s="3"/>
      <c r="K33848" s="3"/>
      <c r="L33848" s="3"/>
      <c r="M33848" s="3"/>
      <c r="N33848" s="3"/>
    </row>
    <row r="33849">
      <c r="A33849" s="3"/>
      <c r="B33849" s="3"/>
      <c r="C33849" s="3"/>
      <c r="D33849" s="3"/>
      <c r="E33849" s="3"/>
      <c r="F33849" s="3"/>
      <c r="G33849" s="3"/>
      <c r="H33849" s="3"/>
      <c r="I33849" s="3"/>
      <c r="J33849" s="3"/>
      <c r="K33849" s="3"/>
      <c r="L33849" s="3"/>
      <c r="M33849" s="3"/>
      <c r="N33849" s="3"/>
    </row>
    <row r="33850">
      <c r="A33850" s="3"/>
      <c r="B33850" s="3"/>
      <c r="C33850" s="3"/>
      <c r="D33850" s="3"/>
      <c r="E33850" s="3"/>
      <c r="F33850" s="3"/>
      <c r="G33850" s="3"/>
      <c r="H33850" s="3"/>
      <c r="I33850" s="3"/>
      <c r="J33850" s="3"/>
      <c r="K33850" s="3"/>
      <c r="L33850" s="3"/>
      <c r="M33850" s="3"/>
      <c r="N33850" s="3"/>
    </row>
    <row r="33851">
      <c r="A33851" s="3"/>
      <c r="B33851" s="3"/>
      <c r="C33851" s="3"/>
      <c r="D33851" s="3"/>
      <c r="E33851" s="3"/>
      <c r="F33851" s="3"/>
      <c r="G33851" s="3"/>
      <c r="H33851" s="3"/>
      <c r="I33851" s="3"/>
      <c r="J33851" s="3"/>
      <c r="K33851" s="3"/>
      <c r="L33851" s="3"/>
      <c r="M33851" s="3"/>
      <c r="N33851" s="3"/>
    </row>
    <row r="33852">
      <c r="A33852" s="3"/>
      <c r="B33852" s="3"/>
      <c r="C33852" s="3"/>
      <c r="D33852" s="3"/>
      <c r="E33852" s="3"/>
      <c r="F33852" s="3"/>
      <c r="G33852" s="3"/>
      <c r="H33852" s="3"/>
      <c r="I33852" s="3"/>
      <c r="J33852" s="3"/>
      <c r="K33852" s="3"/>
      <c r="L33852" s="3"/>
      <c r="M33852" s="3"/>
      <c r="N33852" s="3"/>
    </row>
    <row r="33853">
      <c r="A33853" s="3"/>
      <c r="B33853" s="3"/>
      <c r="C33853" s="3"/>
      <c r="D33853" s="3"/>
      <c r="E33853" s="3"/>
      <c r="F33853" s="3"/>
      <c r="G33853" s="3"/>
      <c r="H33853" s="3"/>
      <c r="I33853" s="3"/>
      <c r="J33853" s="3"/>
      <c r="K33853" s="3"/>
      <c r="L33853" s="3"/>
      <c r="M33853" s="3"/>
      <c r="N33853" s="3"/>
    </row>
    <row r="33854">
      <c r="A33854" s="3"/>
      <c r="B33854" s="3"/>
      <c r="C33854" s="3"/>
      <c r="D33854" s="3"/>
      <c r="E33854" s="3"/>
      <c r="F33854" s="3"/>
      <c r="G33854" s="3"/>
      <c r="H33854" s="3"/>
      <c r="I33854" s="3"/>
      <c r="J33854" s="3"/>
      <c r="K33854" s="3"/>
      <c r="L33854" s="3"/>
      <c r="M33854" s="3"/>
      <c r="N33854" s="3"/>
    </row>
    <row r="33855">
      <c r="A33855" s="3"/>
      <c r="B33855" s="3"/>
      <c r="C33855" s="3"/>
      <c r="D33855" s="3"/>
      <c r="E33855" s="3"/>
      <c r="F33855" s="3"/>
      <c r="G33855" s="3"/>
      <c r="H33855" s="3"/>
      <c r="I33855" s="3"/>
      <c r="J33855" s="3"/>
      <c r="K33855" s="3"/>
      <c r="L33855" s="3"/>
      <c r="M33855" s="3"/>
      <c r="N33855" s="3"/>
    </row>
    <row r="33856">
      <c r="A33856" s="3"/>
      <c r="B33856" s="3"/>
      <c r="C33856" s="3"/>
      <c r="D33856" s="3"/>
      <c r="E33856" s="3"/>
      <c r="F33856" s="3"/>
      <c r="G33856" s="3"/>
      <c r="H33856" s="3"/>
      <c r="I33856" s="3"/>
      <c r="J33856" s="3"/>
      <c r="K33856" s="3"/>
      <c r="L33856" s="3"/>
      <c r="M33856" s="3"/>
      <c r="N33856" s="3"/>
    </row>
    <row r="33857">
      <c r="A33857" s="3"/>
      <c r="B33857" s="3"/>
      <c r="C33857" s="3"/>
      <c r="D33857" s="3"/>
      <c r="E33857" s="3"/>
      <c r="F33857" s="3"/>
      <c r="G33857" s="3"/>
      <c r="H33857" s="3"/>
      <c r="I33857" s="3"/>
      <c r="J33857" s="3"/>
      <c r="K33857" s="3"/>
      <c r="L33857" s="3"/>
      <c r="M33857" s="3"/>
      <c r="N33857" s="3"/>
    </row>
    <row r="33858">
      <c r="A33858" s="3"/>
      <c r="B33858" s="3"/>
      <c r="C33858" s="3"/>
      <c r="D33858" s="3"/>
      <c r="E33858" s="3"/>
      <c r="F33858" s="3"/>
      <c r="G33858" s="3"/>
      <c r="H33858" s="3"/>
      <c r="I33858" s="3"/>
      <c r="J33858" s="3"/>
      <c r="K33858" s="3"/>
      <c r="L33858" s="3"/>
      <c r="M33858" s="3"/>
      <c r="N33858" s="3"/>
    </row>
    <row r="33859">
      <c r="A33859" s="3"/>
      <c r="B33859" s="3"/>
      <c r="C33859" s="3"/>
      <c r="D33859" s="3"/>
      <c r="E33859" s="3"/>
      <c r="F33859" s="3"/>
      <c r="G33859" s="3"/>
      <c r="H33859" s="3"/>
      <c r="I33859" s="3"/>
      <c r="J33859" s="3"/>
      <c r="K33859" s="3"/>
      <c r="L33859" s="3"/>
      <c r="M33859" s="3"/>
      <c r="N33859" s="3"/>
    </row>
    <row r="33860">
      <c r="A33860" s="3"/>
      <c r="B33860" s="3"/>
      <c r="C33860" s="3"/>
      <c r="D33860" s="3"/>
      <c r="E33860" s="3"/>
      <c r="F33860" s="3"/>
      <c r="G33860" s="3"/>
      <c r="H33860" s="3"/>
      <c r="I33860" s="3"/>
      <c r="J33860" s="3"/>
      <c r="K33860" s="3"/>
      <c r="L33860" s="3"/>
      <c r="M33860" s="3"/>
      <c r="N33860" s="3"/>
    </row>
    <row r="33861">
      <c r="A33861" s="3"/>
      <c r="B33861" s="3"/>
      <c r="C33861" s="3"/>
      <c r="D33861" s="3"/>
      <c r="E33861" s="3"/>
      <c r="F33861" s="3"/>
      <c r="G33861" s="3"/>
      <c r="H33861" s="3"/>
      <c r="I33861" s="3"/>
      <c r="J33861" s="3"/>
      <c r="K33861" s="3"/>
      <c r="L33861" s="3"/>
      <c r="M33861" s="3"/>
      <c r="N33861" s="3"/>
    </row>
    <row r="33862">
      <c r="A33862" s="3"/>
      <c r="B33862" s="3"/>
      <c r="C33862" s="3"/>
      <c r="D33862" s="3"/>
      <c r="E33862" s="3"/>
      <c r="F33862" s="3"/>
      <c r="G33862" s="3"/>
      <c r="H33862" s="3"/>
      <c r="I33862" s="3"/>
      <c r="J33862" s="3"/>
      <c r="K33862" s="3"/>
      <c r="L33862" s="3"/>
      <c r="M33862" s="3"/>
      <c r="N33862" s="3"/>
    </row>
    <row r="33863">
      <c r="A33863" s="3"/>
      <c r="B33863" s="3"/>
      <c r="C33863" s="3"/>
      <c r="D33863" s="3"/>
      <c r="E33863" s="3"/>
      <c r="F33863" s="3"/>
      <c r="G33863" s="3"/>
      <c r="H33863" s="3"/>
      <c r="I33863" s="3"/>
      <c r="J33863" s="3"/>
      <c r="K33863" s="3"/>
      <c r="L33863" s="3"/>
      <c r="M33863" s="3"/>
      <c r="N33863" s="3"/>
    </row>
    <row r="33864">
      <c r="A33864" s="3"/>
      <c r="B33864" s="3"/>
      <c r="C33864" s="3"/>
      <c r="D33864" s="3"/>
      <c r="E33864" s="3"/>
      <c r="F33864" s="3"/>
      <c r="G33864" s="3"/>
      <c r="H33864" s="3"/>
      <c r="I33864" s="3"/>
      <c r="J33864" s="3"/>
      <c r="K33864" s="3"/>
      <c r="L33864" s="3"/>
      <c r="M33864" s="3"/>
      <c r="N33864" s="3"/>
    </row>
    <row r="33865">
      <c r="A33865" s="3"/>
      <c r="B33865" s="3"/>
      <c r="C33865" s="3"/>
      <c r="D33865" s="3"/>
      <c r="E33865" s="3"/>
      <c r="F33865" s="3"/>
      <c r="G33865" s="3"/>
      <c r="H33865" s="3"/>
      <c r="I33865" s="3"/>
      <c r="J33865" s="3"/>
      <c r="K33865" s="3"/>
      <c r="L33865" s="3"/>
      <c r="M33865" s="3"/>
      <c r="N33865" s="3"/>
    </row>
    <row r="33866">
      <c r="A33866" s="3"/>
      <c r="B33866" s="3"/>
      <c r="C33866" s="3"/>
      <c r="D33866" s="3"/>
      <c r="E33866" s="3"/>
      <c r="F33866" s="3"/>
      <c r="G33866" s="3"/>
      <c r="H33866" s="3"/>
      <c r="I33866" s="3"/>
      <c r="J33866" s="3"/>
      <c r="K33866" s="3"/>
      <c r="L33866" s="3"/>
      <c r="M33866" s="3"/>
      <c r="N33866" s="3"/>
    </row>
    <row r="33867">
      <c r="A33867" s="3"/>
      <c r="B33867" s="3"/>
      <c r="C33867" s="3"/>
      <c r="D33867" s="3"/>
      <c r="E33867" s="3"/>
      <c r="F33867" s="3"/>
      <c r="G33867" s="3"/>
      <c r="H33867" s="3"/>
      <c r="I33867" s="3"/>
      <c r="J33867" s="3"/>
      <c r="K33867" s="3"/>
      <c r="L33867" s="3"/>
      <c r="M33867" s="3"/>
      <c r="N33867" s="3"/>
    </row>
    <row r="33868">
      <c r="A33868" s="3"/>
      <c r="B33868" s="3"/>
      <c r="C33868" s="3"/>
      <c r="D33868" s="3"/>
      <c r="E33868" s="3"/>
      <c r="F33868" s="3"/>
      <c r="G33868" s="3"/>
      <c r="H33868" s="3"/>
      <c r="I33868" s="3"/>
      <c r="J33868" s="3"/>
      <c r="K33868" s="3"/>
      <c r="L33868" s="3"/>
      <c r="M33868" s="3"/>
      <c r="N33868" s="3"/>
    </row>
    <row r="33869">
      <c r="A33869" s="3"/>
      <c r="B33869" s="3"/>
      <c r="C33869" s="3"/>
      <c r="D33869" s="3"/>
      <c r="E33869" s="3"/>
      <c r="F33869" s="3"/>
      <c r="G33869" s="3"/>
      <c r="H33869" s="3"/>
      <c r="I33869" s="3"/>
      <c r="J33869" s="3"/>
      <c r="K33869" s="3"/>
      <c r="L33869" s="3"/>
      <c r="M33869" s="3"/>
      <c r="N33869" s="3"/>
    </row>
    <row r="33870">
      <c r="A33870" s="3"/>
      <c r="B33870" s="3"/>
      <c r="C33870" s="3"/>
      <c r="D33870" s="3"/>
      <c r="E33870" s="3"/>
      <c r="F33870" s="3"/>
      <c r="G33870" s="3"/>
      <c r="H33870" s="3"/>
      <c r="I33870" s="3"/>
      <c r="J33870" s="3"/>
      <c r="K33870" s="3"/>
      <c r="L33870" s="3"/>
      <c r="M33870" s="3"/>
      <c r="N33870" s="3"/>
    </row>
    <row r="33871">
      <c r="A33871" s="3"/>
      <c r="B33871" s="3"/>
      <c r="C33871" s="3"/>
      <c r="D33871" s="3"/>
      <c r="E33871" s="3"/>
      <c r="F33871" s="3"/>
      <c r="G33871" s="3"/>
      <c r="H33871" s="3"/>
      <c r="I33871" s="3"/>
      <c r="J33871" s="3"/>
      <c r="K33871" s="3"/>
      <c r="L33871" s="3"/>
      <c r="M33871" s="3"/>
      <c r="N33871" s="3"/>
    </row>
    <row r="33872">
      <c r="A33872" s="3"/>
      <c r="B33872" s="3"/>
      <c r="C33872" s="3"/>
      <c r="D33872" s="3"/>
      <c r="E33872" s="3"/>
      <c r="F33872" s="3"/>
      <c r="G33872" s="3"/>
      <c r="H33872" s="3"/>
      <c r="I33872" s="3"/>
      <c r="J33872" s="3"/>
      <c r="K33872" s="3"/>
      <c r="L33872" s="3"/>
      <c r="M33872" s="3"/>
      <c r="N33872" s="3"/>
    </row>
    <row r="33873">
      <c r="A33873" s="3"/>
      <c r="B33873" s="3"/>
      <c r="C33873" s="3"/>
      <c r="D33873" s="3"/>
      <c r="E33873" s="3"/>
      <c r="F33873" s="3"/>
      <c r="G33873" s="3"/>
      <c r="H33873" s="3"/>
      <c r="I33873" s="3"/>
      <c r="J33873" s="3"/>
      <c r="K33873" s="3"/>
      <c r="L33873" s="3"/>
      <c r="M33873" s="3"/>
      <c r="N33873" s="3"/>
    </row>
    <row r="33874">
      <c r="A33874" s="3"/>
      <c r="B33874" s="3"/>
      <c r="C33874" s="3"/>
      <c r="D33874" s="3"/>
      <c r="E33874" s="3"/>
      <c r="F33874" s="3"/>
      <c r="G33874" s="3"/>
      <c r="H33874" s="3"/>
      <c r="I33874" s="3"/>
      <c r="J33874" s="3"/>
      <c r="K33874" s="3"/>
      <c r="L33874" s="3"/>
      <c r="M33874" s="3"/>
      <c r="N33874" s="3"/>
    </row>
    <row r="33875">
      <c r="A33875" s="3"/>
      <c r="B33875" s="3"/>
      <c r="C33875" s="3"/>
      <c r="D33875" s="3"/>
      <c r="E33875" s="3"/>
      <c r="F33875" s="3"/>
      <c r="G33875" s="3"/>
      <c r="H33875" s="3"/>
      <c r="I33875" s="3"/>
      <c r="J33875" s="3"/>
      <c r="K33875" s="3"/>
      <c r="L33875" s="3"/>
      <c r="M33875" s="3"/>
      <c r="N33875" s="3"/>
    </row>
    <row r="33876">
      <c r="A33876" s="3"/>
      <c r="B33876" s="3"/>
      <c r="C33876" s="3"/>
      <c r="D33876" s="3"/>
      <c r="E33876" s="3"/>
      <c r="F33876" s="3"/>
      <c r="G33876" s="3"/>
      <c r="H33876" s="3"/>
      <c r="I33876" s="3"/>
      <c r="J33876" s="3"/>
      <c r="K33876" s="3"/>
      <c r="L33876" s="3"/>
      <c r="M33876" s="3"/>
      <c r="N33876" s="3"/>
    </row>
    <row r="33877">
      <c r="A33877" s="3"/>
      <c r="B33877" s="3"/>
      <c r="C33877" s="3"/>
      <c r="D33877" s="3"/>
      <c r="E33877" s="3"/>
      <c r="F33877" s="3"/>
      <c r="G33877" s="3"/>
      <c r="H33877" s="3"/>
      <c r="I33877" s="3"/>
      <c r="J33877" s="3"/>
      <c r="K33877" s="3"/>
      <c r="L33877" s="3"/>
      <c r="M33877" s="3"/>
      <c r="N33877" s="3"/>
    </row>
    <row r="33878">
      <c r="A33878" s="3"/>
      <c r="B33878" s="3"/>
      <c r="C33878" s="3"/>
      <c r="D33878" s="3"/>
      <c r="E33878" s="3"/>
      <c r="F33878" s="3"/>
      <c r="G33878" s="3"/>
      <c r="H33878" s="3"/>
      <c r="I33878" s="3"/>
      <c r="J33878" s="3"/>
      <c r="K33878" s="3"/>
      <c r="L33878" s="3"/>
      <c r="M33878" s="3"/>
      <c r="N33878" s="3"/>
    </row>
    <row r="33879">
      <c r="A33879" s="3"/>
      <c r="B33879" s="3"/>
      <c r="C33879" s="3"/>
      <c r="D33879" s="3"/>
      <c r="E33879" s="3"/>
      <c r="F33879" s="3"/>
      <c r="G33879" s="3"/>
      <c r="H33879" s="3"/>
      <c r="I33879" s="3"/>
      <c r="J33879" s="3"/>
      <c r="K33879" s="3"/>
      <c r="L33879" s="3"/>
      <c r="M33879" s="3"/>
      <c r="N33879" s="3"/>
    </row>
    <row r="33880">
      <c r="A33880" s="3"/>
      <c r="B33880" s="3"/>
      <c r="C33880" s="3"/>
      <c r="D33880" s="3"/>
      <c r="E33880" s="3"/>
      <c r="F33880" s="3"/>
      <c r="G33880" s="3"/>
      <c r="H33880" s="3"/>
      <c r="I33880" s="3"/>
      <c r="J33880" s="3"/>
      <c r="K33880" s="3"/>
      <c r="L33880" s="3"/>
      <c r="M33880" s="3"/>
      <c r="N33880" s="3"/>
    </row>
    <row r="33881">
      <c r="A33881" s="3"/>
      <c r="B33881" s="3"/>
      <c r="C33881" s="3"/>
      <c r="D33881" s="3"/>
      <c r="E33881" s="3"/>
      <c r="F33881" s="3"/>
      <c r="G33881" s="3"/>
      <c r="H33881" s="3"/>
      <c r="I33881" s="3"/>
      <c r="J33881" s="3"/>
      <c r="K33881" s="3"/>
      <c r="L33881" s="3"/>
      <c r="M33881" s="3"/>
      <c r="N33881" s="3"/>
    </row>
    <row r="33882">
      <c r="A33882" s="3"/>
      <c r="B33882" s="3"/>
      <c r="C33882" s="3"/>
      <c r="D33882" s="3"/>
      <c r="E33882" s="3"/>
      <c r="F33882" s="3"/>
      <c r="G33882" s="3"/>
      <c r="H33882" s="3"/>
      <c r="I33882" s="3"/>
      <c r="J33882" s="3"/>
      <c r="K33882" s="3"/>
      <c r="L33882" s="3"/>
      <c r="M33882" s="3"/>
      <c r="N33882" s="3"/>
    </row>
    <row r="33883">
      <c r="A33883" s="3"/>
      <c r="B33883" s="3"/>
      <c r="C33883" s="3"/>
      <c r="D33883" s="3"/>
      <c r="E33883" s="3"/>
      <c r="F33883" s="3"/>
      <c r="G33883" s="3"/>
      <c r="H33883" s="3"/>
      <c r="I33883" s="3"/>
      <c r="J33883" s="3"/>
      <c r="K33883" s="3"/>
      <c r="L33883" s="3"/>
      <c r="M33883" s="3"/>
      <c r="N33883" s="3"/>
    </row>
    <row r="33884">
      <c r="A33884" s="3"/>
      <c r="B33884" s="3"/>
      <c r="C33884" s="3"/>
      <c r="D33884" s="3"/>
      <c r="E33884" s="3"/>
      <c r="F33884" s="3"/>
      <c r="G33884" s="3"/>
      <c r="H33884" s="3"/>
      <c r="I33884" s="3"/>
      <c r="J33884" s="3"/>
      <c r="K33884" s="3"/>
      <c r="L33884" s="3"/>
      <c r="M33884" s="3"/>
      <c r="N33884" s="3"/>
    </row>
    <row r="33885">
      <c r="A33885" s="3"/>
      <c r="B33885" s="3"/>
      <c r="C33885" s="3"/>
      <c r="D33885" s="3"/>
      <c r="E33885" s="3"/>
      <c r="F33885" s="3"/>
      <c r="G33885" s="3"/>
      <c r="H33885" s="3"/>
      <c r="I33885" s="3"/>
      <c r="J33885" s="3"/>
      <c r="K33885" s="3"/>
      <c r="L33885" s="3"/>
      <c r="M33885" s="3"/>
      <c r="N33885" s="3"/>
    </row>
    <row r="33886">
      <c r="A33886" s="3"/>
      <c r="B33886" s="3"/>
      <c r="C33886" s="3"/>
      <c r="D33886" s="3"/>
      <c r="E33886" s="3"/>
      <c r="F33886" s="3"/>
      <c r="G33886" s="3"/>
      <c r="H33886" s="3"/>
      <c r="I33886" s="3"/>
      <c r="J33886" s="3"/>
      <c r="K33886" s="3"/>
      <c r="L33886" s="3"/>
      <c r="M33886" s="3"/>
      <c r="N33886" s="3"/>
    </row>
    <row r="33887">
      <c r="A33887" s="3"/>
      <c r="B33887" s="3"/>
      <c r="C33887" s="3"/>
      <c r="D33887" s="3"/>
      <c r="E33887" s="3"/>
      <c r="F33887" s="3"/>
      <c r="G33887" s="3"/>
      <c r="H33887" s="3"/>
      <c r="I33887" s="3"/>
      <c r="J33887" s="3"/>
      <c r="K33887" s="3"/>
      <c r="L33887" s="3"/>
      <c r="M33887" s="3"/>
      <c r="N33887" s="3"/>
    </row>
    <row r="33888">
      <c r="A33888" s="3"/>
      <c r="B33888" s="3"/>
      <c r="C33888" s="3"/>
      <c r="D33888" s="3"/>
      <c r="E33888" s="3"/>
      <c r="F33888" s="3"/>
      <c r="G33888" s="3"/>
      <c r="H33888" s="3"/>
      <c r="I33888" s="3"/>
      <c r="J33888" s="3"/>
      <c r="K33888" s="3"/>
      <c r="L33888" s="3"/>
      <c r="M33888" s="3"/>
      <c r="N33888" s="3"/>
    </row>
    <row r="33889">
      <c r="A33889" s="3"/>
      <c r="B33889" s="3"/>
      <c r="C33889" s="3"/>
      <c r="D33889" s="3"/>
      <c r="E33889" s="3"/>
      <c r="F33889" s="3"/>
      <c r="G33889" s="3"/>
      <c r="H33889" s="3"/>
      <c r="I33889" s="3"/>
      <c r="J33889" s="3"/>
      <c r="K33889" s="3"/>
      <c r="L33889" s="3"/>
      <c r="M33889" s="3"/>
      <c r="N33889" s="3"/>
    </row>
    <row r="33890">
      <c r="A33890" s="3"/>
      <c r="B33890" s="3"/>
      <c r="C33890" s="3"/>
      <c r="D33890" s="3"/>
      <c r="E33890" s="3"/>
      <c r="F33890" s="3"/>
      <c r="G33890" s="3"/>
      <c r="H33890" s="3"/>
      <c r="I33890" s="3"/>
      <c r="J33890" s="3"/>
      <c r="K33890" s="3"/>
      <c r="L33890" s="3"/>
      <c r="M33890" s="3"/>
      <c r="N33890" s="3"/>
    </row>
    <row r="33891">
      <c r="A33891" s="3"/>
      <c r="B33891" s="3"/>
      <c r="C33891" s="3"/>
      <c r="D33891" s="3"/>
      <c r="E33891" s="3"/>
      <c r="F33891" s="3"/>
      <c r="G33891" s="3"/>
      <c r="H33891" s="3"/>
      <c r="I33891" s="3"/>
      <c r="J33891" s="3"/>
      <c r="K33891" s="3"/>
      <c r="L33891" s="3"/>
      <c r="M33891" s="3"/>
      <c r="N33891" s="3"/>
    </row>
    <row r="33892">
      <c r="A33892" s="3"/>
      <c r="B33892" s="3"/>
      <c r="C33892" s="3"/>
      <c r="D33892" s="3"/>
      <c r="E33892" s="3"/>
      <c r="F33892" s="3"/>
      <c r="G33892" s="3"/>
      <c r="H33892" s="3"/>
      <c r="I33892" s="3"/>
      <c r="J33892" s="3"/>
      <c r="K33892" s="3"/>
      <c r="L33892" s="3"/>
      <c r="M33892" s="3"/>
      <c r="N33892" s="3"/>
    </row>
    <row r="33893">
      <c r="A33893" s="3"/>
      <c r="B33893" s="3"/>
      <c r="C33893" s="3"/>
      <c r="D33893" s="3"/>
      <c r="E33893" s="3"/>
      <c r="F33893" s="3"/>
      <c r="G33893" s="3"/>
      <c r="H33893" s="3"/>
      <c r="I33893" s="3"/>
      <c r="J33893" s="3"/>
      <c r="K33893" s="3"/>
      <c r="L33893" s="3"/>
      <c r="M33893" s="3"/>
      <c r="N33893" s="3"/>
    </row>
    <row r="33894">
      <c r="A33894" s="3"/>
      <c r="B33894" s="3"/>
      <c r="C33894" s="3"/>
      <c r="D33894" s="3"/>
      <c r="E33894" s="3"/>
      <c r="F33894" s="3"/>
      <c r="G33894" s="3"/>
      <c r="H33894" s="3"/>
      <c r="I33894" s="3"/>
      <c r="J33894" s="3"/>
      <c r="K33894" s="3"/>
      <c r="L33894" s="3"/>
      <c r="M33894" s="3"/>
      <c r="N33894" s="3"/>
    </row>
    <row r="33895">
      <c r="A33895" s="3"/>
      <c r="B33895" s="3"/>
      <c r="C33895" s="3"/>
      <c r="D33895" s="3"/>
      <c r="E33895" s="3"/>
      <c r="F33895" s="3"/>
      <c r="G33895" s="3"/>
      <c r="H33895" s="3"/>
      <c r="I33895" s="3"/>
      <c r="J33895" s="3"/>
      <c r="K33895" s="3"/>
      <c r="L33895" s="3"/>
      <c r="M33895" s="3"/>
      <c r="N33895" s="3"/>
    </row>
    <row r="33896">
      <c r="A33896" s="3"/>
      <c r="B33896" s="3"/>
      <c r="C33896" s="3"/>
      <c r="D33896" s="3"/>
      <c r="E33896" s="3"/>
      <c r="F33896" s="3"/>
      <c r="G33896" s="3"/>
      <c r="H33896" s="3"/>
      <c r="I33896" s="3"/>
      <c r="J33896" s="3"/>
      <c r="K33896" s="3"/>
      <c r="L33896" s="3"/>
      <c r="M33896" s="3"/>
      <c r="N33896" s="3"/>
    </row>
    <row r="33897">
      <c r="A33897" s="3"/>
      <c r="B33897" s="3"/>
      <c r="C33897" s="3"/>
      <c r="D33897" s="3"/>
      <c r="E33897" s="3"/>
      <c r="F33897" s="3"/>
      <c r="G33897" s="3"/>
      <c r="H33897" s="3"/>
      <c r="I33897" s="3"/>
      <c r="J33897" s="3"/>
      <c r="K33897" s="3"/>
      <c r="L33897" s="3"/>
      <c r="M33897" s="3"/>
      <c r="N33897" s="3"/>
    </row>
    <row r="33898">
      <c r="A33898" s="3"/>
      <c r="B33898" s="3"/>
      <c r="C33898" s="3"/>
      <c r="D33898" s="3"/>
      <c r="E33898" s="3"/>
      <c r="F33898" s="3"/>
      <c r="G33898" s="3"/>
      <c r="H33898" s="3"/>
      <c r="I33898" s="3"/>
      <c r="J33898" s="3"/>
      <c r="K33898" s="3"/>
      <c r="L33898" s="3"/>
      <c r="M33898" s="3"/>
      <c r="N33898" s="3"/>
    </row>
    <row r="33899">
      <c r="A33899" s="3"/>
      <c r="B33899" s="3"/>
      <c r="C33899" s="3"/>
      <c r="D33899" s="3"/>
      <c r="E33899" s="3"/>
      <c r="F33899" s="3"/>
      <c r="G33899" s="3"/>
      <c r="H33899" s="3"/>
      <c r="I33899" s="3"/>
      <c r="J33899" s="3"/>
      <c r="K33899" s="3"/>
      <c r="L33899" s="3"/>
      <c r="M33899" s="3"/>
      <c r="N33899" s="3"/>
    </row>
    <row r="33900">
      <c r="A33900" s="3"/>
      <c r="B33900" s="3"/>
      <c r="C33900" s="3"/>
      <c r="D33900" s="3"/>
      <c r="E33900" s="3"/>
      <c r="F33900" s="3"/>
      <c r="G33900" s="3"/>
      <c r="H33900" s="3"/>
      <c r="I33900" s="3"/>
      <c r="J33900" s="3"/>
      <c r="K33900" s="3"/>
      <c r="L33900" s="3"/>
      <c r="M33900" s="3"/>
      <c r="N33900" s="3"/>
    </row>
    <row r="33901">
      <c r="A33901" s="3"/>
      <c r="B33901" s="3"/>
      <c r="C33901" s="3"/>
      <c r="D33901" s="3"/>
      <c r="E33901" s="3"/>
      <c r="F33901" s="3"/>
      <c r="G33901" s="3"/>
      <c r="H33901" s="3"/>
      <c r="I33901" s="3"/>
      <c r="J33901" s="3"/>
      <c r="K33901" s="3"/>
      <c r="L33901" s="3"/>
      <c r="M33901" s="3"/>
      <c r="N33901" s="3"/>
    </row>
    <row r="33902">
      <c r="A33902" s="3"/>
      <c r="B33902" s="3"/>
      <c r="C33902" s="3"/>
      <c r="D33902" s="3"/>
      <c r="E33902" s="3"/>
      <c r="F33902" s="3"/>
      <c r="G33902" s="3"/>
      <c r="H33902" s="3"/>
      <c r="I33902" s="3"/>
      <c r="J33902" s="3"/>
      <c r="K33902" s="3"/>
      <c r="L33902" s="3"/>
      <c r="M33902" s="3"/>
      <c r="N33902" s="3"/>
    </row>
    <row r="33903">
      <c r="A33903" s="3"/>
      <c r="B33903" s="3"/>
      <c r="C33903" s="3"/>
      <c r="D33903" s="3"/>
      <c r="E33903" s="3"/>
      <c r="F33903" s="3"/>
      <c r="G33903" s="3"/>
      <c r="H33903" s="3"/>
      <c r="I33903" s="3"/>
      <c r="J33903" s="3"/>
      <c r="K33903" s="3"/>
      <c r="L33903" s="3"/>
      <c r="M33903" s="3"/>
      <c r="N33903" s="3"/>
    </row>
    <row r="33904">
      <c r="A33904" s="3"/>
      <c r="B33904" s="3"/>
      <c r="C33904" s="3"/>
      <c r="D33904" s="3"/>
      <c r="E33904" s="3"/>
      <c r="F33904" s="3"/>
      <c r="G33904" s="3"/>
      <c r="H33904" s="3"/>
      <c r="I33904" s="3"/>
      <c r="J33904" s="3"/>
      <c r="K33904" s="3"/>
      <c r="L33904" s="3"/>
      <c r="M33904" s="3"/>
      <c r="N33904" s="3"/>
    </row>
    <row r="33905">
      <c r="A33905" s="3"/>
      <c r="B33905" s="3"/>
      <c r="C33905" s="3"/>
      <c r="D33905" s="3"/>
      <c r="E33905" s="3"/>
      <c r="F33905" s="3"/>
      <c r="G33905" s="3"/>
      <c r="H33905" s="3"/>
      <c r="I33905" s="3"/>
      <c r="J33905" s="3"/>
      <c r="K33905" s="3"/>
      <c r="L33905" s="3"/>
      <c r="M33905" s="3"/>
      <c r="N33905" s="3"/>
    </row>
    <row r="33906">
      <c r="A33906" s="3"/>
      <c r="B33906" s="3"/>
      <c r="C33906" s="3"/>
      <c r="D33906" s="3"/>
      <c r="E33906" s="3"/>
      <c r="F33906" s="3"/>
      <c r="G33906" s="3"/>
      <c r="H33906" s="3"/>
      <c r="I33906" s="3"/>
      <c r="J33906" s="3"/>
      <c r="K33906" s="3"/>
      <c r="L33906" s="3"/>
      <c r="M33906" s="3"/>
      <c r="N33906" s="3"/>
    </row>
    <row r="33907">
      <c r="A33907" s="3"/>
      <c r="B33907" s="3"/>
      <c r="C33907" s="3"/>
      <c r="D33907" s="3"/>
      <c r="E33907" s="3"/>
      <c r="F33907" s="3"/>
      <c r="G33907" s="3"/>
      <c r="H33907" s="3"/>
      <c r="I33907" s="3"/>
      <c r="J33907" s="3"/>
      <c r="K33907" s="3"/>
      <c r="L33907" s="3"/>
      <c r="M33907" s="3"/>
      <c r="N33907" s="3"/>
    </row>
    <row r="33908">
      <c r="A33908" s="3"/>
      <c r="B33908" s="3"/>
      <c r="C33908" s="3"/>
      <c r="D33908" s="3"/>
      <c r="E33908" s="3"/>
      <c r="F33908" s="3"/>
      <c r="G33908" s="3"/>
      <c r="H33908" s="3"/>
      <c r="I33908" s="3"/>
      <c r="J33908" s="3"/>
      <c r="K33908" s="3"/>
      <c r="L33908" s="3"/>
      <c r="M33908" s="3"/>
      <c r="N33908" s="3"/>
    </row>
    <row r="33909">
      <c r="A33909" s="3"/>
      <c r="B33909" s="3"/>
      <c r="C33909" s="3"/>
      <c r="D33909" s="3"/>
      <c r="E33909" s="3"/>
      <c r="F33909" s="3"/>
      <c r="G33909" s="3"/>
      <c r="H33909" s="3"/>
      <c r="I33909" s="3"/>
      <c r="J33909" s="3"/>
      <c r="K33909" s="3"/>
      <c r="L33909" s="3"/>
      <c r="M33909" s="3"/>
      <c r="N33909" s="3"/>
    </row>
    <row r="33910">
      <c r="A33910" s="3"/>
      <c r="B33910" s="3"/>
      <c r="C33910" s="3"/>
      <c r="D33910" s="3"/>
      <c r="E33910" s="3"/>
      <c r="F33910" s="3"/>
      <c r="G33910" s="3"/>
      <c r="H33910" s="3"/>
      <c r="I33910" s="3"/>
      <c r="J33910" s="3"/>
      <c r="K33910" s="3"/>
      <c r="L33910" s="3"/>
      <c r="M33910" s="3"/>
      <c r="N33910" s="3"/>
    </row>
    <row r="33911">
      <c r="A33911" s="3"/>
      <c r="B33911" s="3"/>
      <c r="C33911" s="3"/>
      <c r="D33911" s="3"/>
      <c r="E33911" s="3"/>
      <c r="F33911" s="3"/>
      <c r="G33911" s="3"/>
      <c r="H33911" s="3"/>
      <c r="I33911" s="3"/>
      <c r="J33911" s="3"/>
      <c r="K33911" s="3"/>
      <c r="L33911" s="3"/>
      <c r="M33911" s="3"/>
      <c r="N33911" s="3"/>
    </row>
    <row r="33912">
      <c r="A33912" s="3"/>
      <c r="B33912" s="3"/>
      <c r="C33912" s="3"/>
      <c r="D33912" s="3"/>
      <c r="E33912" s="3"/>
      <c r="F33912" s="3"/>
      <c r="G33912" s="3"/>
      <c r="H33912" s="3"/>
      <c r="I33912" s="3"/>
      <c r="J33912" s="3"/>
      <c r="K33912" s="3"/>
      <c r="L33912" s="3"/>
      <c r="M33912" s="3"/>
      <c r="N33912" s="3"/>
    </row>
    <row r="33913">
      <c r="A33913" s="3"/>
      <c r="B33913" s="3"/>
      <c r="C33913" s="3"/>
      <c r="D33913" s="3"/>
      <c r="E33913" s="3"/>
      <c r="F33913" s="3"/>
      <c r="G33913" s="3"/>
      <c r="H33913" s="3"/>
      <c r="I33913" s="3"/>
      <c r="J33913" s="3"/>
      <c r="K33913" s="3"/>
      <c r="L33913" s="3"/>
      <c r="M33913" s="3"/>
      <c r="N33913" s="3"/>
    </row>
    <row r="33914">
      <c r="A33914" s="3"/>
      <c r="B33914" s="3"/>
      <c r="C33914" s="3"/>
      <c r="D33914" s="3"/>
      <c r="E33914" s="3"/>
      <c r="F33914" s="3"/>
      <c r="G33914" s="3"/>
      <c r="H33914" s="3"/>
      <c r="I33914" s="3"/>
      <c r="J33914" s="3"/>
      <c r="K33914" s="3"/>
      <c r="L33914" s="3"/>
      <c r="M33914" s="3"/>
      <c r="N33914" s="3"/>
    </row>
    <row r="33915">
      <c r="A33915" s="3"/>
      <c r="B33915" s="3"/>
      <c r="C33915" s="3"/>
      <c r="D33915" s="3"/>
      <c r="E33915" s="3"/>
      <c r="F33915" s="3"/>
      <c r="G33915" s="3"/>
      <c r="H33915" s="3"/>
      <c r="I33915" s="3"/>
      <c r="J33915" s="3"/>
      <c r="K33915" s="3"/>
      <c r="L33915" s="3"/>
      <c r="M33915" s="3"/>
      <c r="N33915" s="3"/>
    </row>
    <row r="33916">
      <c r="A33916" s="3"/>
      <c r="B33916" s="3"/>
      <c r="C33916" s="3"/>
      <c r="D33916" s="3"/>
      <c r="E33916" s="3"/>
      <c r="F33916" s="3"/>
      <c r="G33916" s="3"/>
      <c r="H33916" s="3"/>
      <c r="I33916" s="3"/>
      <c r="J33916" s="3"/>
      <c r="K33916" s="3"/>
      <c r="L33916" s="3"/>
      <c r="M33916" s="3"/>
      <c r="N33916" s="3"/>
    </row>
    <row r="33917">
      <c r="A33917" s="3"/>
      <c r="B33917" s="3"/>
      <c r="C33917" s="3"/>
      <c r="D33917" s="3"/>
      <c r="E33917" s="3"/>
      <c r="F33917" s="3"/>
      <c r="G33917" s="3"/>
      <c r="H33917" s="3"/>
      <c r="I33917" s="3"/>
      <c r="J33917" s="3"/>
      <c r="K33917" s="3"/>
      <c r="L33917" s="3"/>
      <c r="M33917" s="3"/>
      <c r="N33917" s="3"/>
    </row>
    <row r="33918">
      <c r="A33918" s="3"/>
      <c r="B33918" s="3"/>
      <c r="C33918" s="3"/>
      <c r="D33918" s="3"/>
      <c r="E33918" s="3"/>
      <c r="F33918" s="3"/>
      <c r="G33918" s="3"/>
      <c r="H33918" s="3"/>
      <c r="I33918" s="3"/>
      <c r="J33918" s="3"/>
      <c r="K33918" s="3"/>
      <c r="L33918" s="3"/>
      <c r="M33918" s="3"/>
      <c r="N33918" s="3"/>
    </row>
    <row r="33919">
      <c r="A33919" s="3"/>
      <c r="B33919" s="3"/>
      <c r="C33919" s="3"/>
      <c r="D33919" s="3"/>
      <c r="E33919" s="3"/>
      <c r="F33919" s="3"/>
      <c r="G33919" s="3"/>
      <c r="H33919" s="3"/>
      <c r="I33919" s="3"/>
      <c r="J33919" s="3"/>
      <c r="K33919" s="3"/>
      <c r="L33919" s="3"/>
      <c r="M33919" s="3"/>
      <c r="N33919" s="3"/>
    </row>
    <row r="33920">
      <c r="A33920" s="3"/>
      <c r="B33920" s="3"/>
      <c r="C33920" s="3"/>
      <c r="D33920" s="3"/>
      <c r="E33920" s="3"/>
      <c r="F33920" s="3"/>
      <c r="G33920" s="3"/>
      <c r="H33920" s="3"/>
      <c r="I33920" s="3"/>
      <c r="J33920" s="3"/>
      <c r="K33920" s="3"/>
      <c r="L33920" s="3"/>
      <c r="M33920" s="3"/>
      <c r="N33920" s="3"/>
    </row>
    <row r="33921">
      <c r="A33921" s="3"/>
      <c r="B33921" s="3"/>
      <c r="C33921" s="3"/>
      <c r="D33921" s="3"/>
      <c r="E33921" s="3"/>
      <c r="F33921" s="3"/>
      <c r="G33921" s="3"/>
      <c r="H33921" s="3"/>
      <c r="I33921" s="3"/>
      <c r="J33921" s="3"/>
      <c r="K33921" s="3"/>
      <c r="L33921" s="3"/>
      <c r="M33921" s="3"/>
      <c r="N33921" s="3"/>
    </row>
    <row r="33922">
      <c r="A33922" s="3"/>
      <c r="B33922" s="3"/>
      <c r="C33922" s="3"/>
      <c r="D33922" s="3"/>
      <c r="E33922" s="3"/>
      <c r="F33922" s="3"/>
      <c r="G33922" s="3"/>
      <c r="H33922" s="3"/>
      <c r="I33922" s="3"/>
      <c r="J33922" s="3"/>
      <c r="K33922" s="3"/>
      <c r="L33922" s="3"/>
      <c r="M33922" s="3"/>
      <c r="N33922" s="3"/>
    </row>
    <row r="33923">
      <c r="A33923" s="3"/>
      <c r="B33923" s="3"/>
      <c r="C33923" s="3"/>
      <c r="D33923" s="3"/>
      <c r="E33923" s="3"/>
      <c r="F33923" s="3"/>
      <c r="G33923" s="3"/>
      <c r="H33923" s="3"/>
      <c r="I33923" s="3"/>
      <c r="J33923" s="3"/>
      <c r="K33923" s="3"/>
      <c r="L33923" s="3"/>
      <c r="M33923" s="3"/>
      <c r="N33923" s="3"/>
    </row>
    <row r="33924">
      <c r="A33924" s="3"/>
      <c r="B33924" s="3"/>
      <c r="C33924" s="3"/>
      <c r="D33924" s="3"/>
      <c r="E33924" s="3"/>
      <c r="F33924" s="3"/>
      <c r="G33924" s="3"/>
      <c r="H33924" s="3"/>
      <c r="I33924" s="3"/>
      <c r="J33924" s="3"/>
      <c r="K33924" s="3"/>
      <c r="L33924" s="3"/>
      <c r="M33924" s="3"/>
      <c r="N33924" s="3"/>
    </row>
    <row r="33925">
      <c r="A33925" s="3"/>
      <c r="B33925" s="3"/>
      <c r="C33925" s="3"/>
      <c r="D33925" s="3"/>
      <c r="E33925" s="3"/>
      <c r="F33925" s="3"/>
      <c r="G33925" s="3"/>
      <c r="H33925" s="3"/>
      <c r="I33925" s="3"/>
      <c r="J33925" s="3"/>
      <c r="K33925" s="3"/>
      <c r="L33925" s="3"/>
      <c r="M33925" s="3"/>
      <c r="N33925" s="3"/>
    </row>
    <row r="33926">
      <c r="A33926" s="3"/>
      <c r="B33926" s="3"/>
      <c r="C33926" s="3"/>
      <c r="D33926" s="3"/>
      <c r="E33926" s="3"/>
      <c r="F33926" s="3"/>
      <c r="G33926" s="3"/>
      <c r="H33926" s="3"/>
      <c r="I33926" s="3"/>
      <c r="J33926" s="3"/>
      <c r="K33926" s="3"/>
      <c r="L33926" s="3"/>
      <c r="M33926" s="3"/>
      <c r="N33926" s="3"/>
    </row>
    <row r="33927">
      <c r="A33927" s="3"/>
      <c r="B33927" s="3"/>
      <c r="C33927" s="3"/>
      <c r="D33927" s="3"/>
      <c r="E33927" s="3"/>
      <c r="F33927" s="3"/>
      <c r="G33927" s="3"/>
      <c r="H33927" s="3"/>
      <c r="I33927" s="3"/>
      <c r="J33927" s="3"/>
      <c r="K33927" s="3"/>
      <c r="L33927" s="3"/>
      <c r="M33927" s="3"/>
      <c r="N33927" s="3"/>
    </row>
    <row r="33928">
      <c r="A33928" s="3"/>
      <c r="B33928" s="3"/>
      <c r="C33928" s="3"/>
      <c r="D33928" s="3"/>
      <c r="E33928" s="3"/>
      <c r="F33928" s="3"/>
      <c r="G33928" s="3"/>
      <c r="H33928" s="3"/>
      <c r="I33928" s="3"/>
      <c r="J33928" s="3"/>
      <c r="K33928" s="3"/>
      <c r="L33928" s="3"/>
      <c r="M33928" s="3"/>
      <c r="N33928" s="3"/>
    </row>
    <row r="33929">
      <c r="A33929" s="3"/>
      <c r="B33929" s="3"/>
      <c r="C33929" s="3"/>
      <c r="D33929" s="3"/>
      <c r="E33929" s="3"/>
      <c r="F33929" s="3"/>
      <c r="G33929" s="3"/>
      <c r="H33929" s="3"/>
      <c r="I33929" s="3"/>
      <c r="J33929" s="3"/>
      <c r="K33929" s="3"/>
      <c r="L33929" s="3"/>
      <c r="M33929" s="3"/>
      <c r="N33929" s="3"/>
    </row>
    <row r="33930">
      <c r="A33930" s="3"/>
      <c r="B33930" s="3"/>
      <c r="C33930" s="3"/>
      <c r="D33930" s="3"/>
      <c r="E33930" s="3"/>
      <c r="F33930" s="3"/>
      <c r="G33930" s="3"/>
      <c r="H33930" s="3"/>
      <c r="I33930" s="3"/>
      <c r="J33930" s="3"/>
      <c r="K33930" s="3"/>
      <c r="L33930" s="3"/>
      <c r="M33930" s="3"/>
      <c r="N33930" s="3"/>
    </row>
    <row r="33931">
      <c r="A33931" s="3"/>
      <c r="B33931" s="3"/>
      <c r="C33931" s="3"/>
      <c r="D33931" s="3"/>
      <c r="E33931" s="3"/>
      <c r="F33931" s="3"/>
      <c r="G33931" s="3"/>
      <c r="H33931" s="3"/>
      <c r="I33931" s="3"/>
      <c r="J33931" s="3"/>
      <c r="K33931" s="3"/>
      <c r="L33931" s="3"/>
      <c r="M33931" s="3"/>
      <c r="N33931" s="3"/>
    </row>
    <row r="33932">
      <c r="A33932" s="3"/>
      <c r="B33932" s="3"/>
      <c r="C33932" s="3"/>
      <c r="D33932" s="3"/>
      <c r="E33932" s="3"/>
      <c r="F33932" s="3"/>
      <c r="G33932" s="3"/>
      <c r="H33932" s="3"/>
      <c r="I33932" s="3"/>
      <c r="J33932" s="3"/>
      <c r="K33932" s="3"/>
      <c r="L33932" s="3"/>
      <c r="M33932" s="3"/>
      <c r="N33932" s="3"/>
    </row>
    <row r="33933">
      <c r="A33933" s="3"/>
      <c r="B33933" s="3"/>
      <c r="C33933" s="3"/>
      <c r="D33933" s="3"/>
      <c r="E33933" s="3"/>
      <c r="F33933" s="3"/>
      <c r="G33933" s="3"/>
      <c r="H33933" s="3"/>
      <c r="I33933" s="3"/>
      <c r="J33933" s="3"/>
      <c r="K33933" s="3"/>
      <c r="L33933" s="3"/>
      <c r="M33933" s="3"/>
      <c r="N33933" s="3"/>
    </row>
    <row r="33934">
      <c r="A33934" s="3"/>
      <c r="B33934" s="3"/>
      <c r="C33934" s="3"/>
      <c r="D33934" s="3"/>
      <c r="E33934" s="3"/>
      <c r="F33934" s="3"/>
      <c r="G33934" s="3"/>
      <c r="H33934" s="3"/>
      <c r="I33934" s="3"/>
      <c r="J33934" s="3"/>
      <c r="K33934" s="3"/>
      <c r="L33934" s="3"/>
      <c r="M33934" s="3"/>
      <c r="N33934" s="3"/>
    </row>
    <row r="33935">
      <c r="A33935" s="3"/>
      <c r="B33935" s="3"/>
      <c r="C33935" s="3"/>
      <c r="D33935" s="3"/>
      <c r="E33935" s="3"/>
      <c r="F33935" s="3"/>
      <c r="G33935" s="3"/>
      <c r="H33935" s="3"/>
      <c r="I33935" s="3"/>
      <c r="J33935" s="3"/>
      <c r="K33935" s="3"/>
      <c r="L33935" s="3"/>
      <c r="M33935" s="3"/>
      <c r="N33935" s="3"/>
    </row>
    <row r="33936">
      <c r="A33936" s="3"/>
      <c r="B33936" s="3"/>
      <c r="C33936" s="3"/>
      <c r="D33936" s="3"/>
      <c r="E33936" s="3"/>
      <c r="F33936" s="3"/>
      <c r="G33936" s="3"/>
      <c r="H33936" s="3"/>
      <c r="I33936" s="3"/>
      <c r="J33936" s="3"/>
      <c r="K33936" s="3"/>
      <c r="L33936" s="3"/>
      <c r="M33936" s="3"/>
      <c r="N33936" s="3"/>
    </row>
    <row r="33937">
      <c r="A33937" s="3"/>
      <c r="B33937" s="3"/>
      <c r="C33937" s="3"/>
      <c r="D33937" s="3"/>
      <c r="E33937" s="3"/>
      <c r="F33937" s="3"/>
      <c r="G33937" s="3"/>
      <c r="H33937" s="3"/>
      <c r="I33937" s="3"/>
      <c r="J33937" s="3"/>
      <c r="K33937" s="3"/>
      <c r="L33937" s="3"/>
      <c r="M33937" s="3"/>
      <c r="N33937" s="3"/>
    </row>
    <row r="33938">
      <c r="A33938" s="3"/>
      <c r="B33938" s="3"/>
      <c r="C33938" s="3"/>
      <c r="D33938" s="3"/>
      <c r="E33938" s="3"/>
      <c r="F33938" s="3"/>
      <c r="G33938" s="3"/>
      <c r="H33938" s="3"/>
      <c r="I33938" s="3"/>
      <c r="J33938" s="3"/>
      <c r="K33938" s="3"/>
      <c r="L33938" s="3"/>
      <c r="M33938" s="3"/>
      <c r="N33938" s="3"/>
    </row>
    <row r="33939">
      <c r="A33939" s="3"/>
      <c r="B33939" s="3"/>
      <c r="C33939" s="3"/>
      <c r="D33939" s="3"/>
      <c r="E33939" s="3"/>
      <c r="F33939" s="3"/>
      <c r="G33939" s="3"/>
      <c r="H33939" s="3"/>
      <c r="I33939" s="3"/>
      <c r="J33939" s="3"/>
      <c r="K33939" s="3"/>
      <c r="L33939" s="3"/>
      <c r="M33939" s="3"/>
      <c r="N33939" s="3"/>
    </row>
    <row r="33940">
      <c r="A33940" s="3"/>
      <c r="B33940" s="3"/>
      <c r="C33940" s="3"/>
      <c r="D33940" s="3"/>
      <c r="E33940" s="3"/>
      <c r="F33940" s="3"/>
      <c r="G33940" s="3"/>
      <c r="H33940" s="3"/>
      <c r="I33940" s="3"/>
      <c r="J33940" s="3"/>
      <c r="K33940" s="3"/>
      <c r="L33940" s="3"/>
      <c r="M33940" s="3"/>
      <c r="N33940" s="3"/>
    </row>
    <row r="33941">
      <c r="A33941" s="3"/>
      <c r="B33941" s="3"/>
      <c r="C33941" s="3"/>
      <c r="D33941" s="3"/>
      <c r="E33941" s="3"/>
      <c r="F33941" s="3"/>
      <c r="G33941" s="3"/>
      <c r="H33941" s="3"/>
      <c r="I33941" s="3"/>
      <c r="J33941" s="3"/>
      <c r="K33941" s="3"/>
      <c r="L33941" s="3"/>
      <c r="M33941" s="3"/>
      <c r="N33941" s="3"/>
    </row>
    <row r="33942">
      <c r="A33942" s="3"/>
      <c r="B33942" s="3"/>
      <c r="C33942" s="3"/>
      <c r="D33942" s="3"/>
      <c r="E33942" s="3"/>
      <c r="F33942" s="3"/>
      <c r="G33942" s="3"/>
      <c r="H33942" s="3"/>
      <c r="I33942" s="3"/>
      <c r="J33942" s="3"/>
      <c r="K33942" s="3"/>
      <c r="L33942" s="3"/>
      <c r="M33942" s="3"/>
      <c r="N33942" s="3"/>
    </row>
    <row r="33943">
      <c r="A33943" s="3"/>
      <c r="B33943" s="3"/>
      <c r="C33943" s="3"/>
      <c r="D33943" s="3"/>
      <c r="E33943" s="3"/>
      <c r="F33943" s="3"/>
      <c r="G33943" s="3"/>
      <c r="H33943" s="3"/>
      <c r="I33943" s="3"/>
      <c r="J33943" s="3"/>
      <c r="K33943" s="3"/>
      <c r="L33943" s="3"/>
      <c r="M33943" s="3"/>
      <c r="N33943" s="3"/>
    </row>
    <row r="33944">
      <c r="A33944" s="3"/>
      <c r="B33944" s="3"/>
      <c r="C33944" s="3"/>
      <c r="D33944" s="3"/>
      <c r="E33944" s="3"/>
      <c r="F33944" s="3"/>
      <c r="G33944" s="3"/>
      <c r="H33944" s="3"/>
      <c r="I33944" s="3"/>
      <c r="J33944" s="3"/>
      <c r="K33944" s="3"/>
      <c r="L33944" s="3"/>
      <c r="M33944" s="3"/>
      <c r="N33944" s="3"/>
    </row>
    <row r="33945">
      <c r="A33945" s="3"/>
      <c r="B33945" s="3"/>
      <c r="C33945" s="3"/>
      <c r="D33945" s="3"/>
      <c r="E33945" s="3"/>
      <c r="F33945" s="3"/>
      <c r="G33945" s="3"/>
      <c r="H33945" s="3"/>
      <c r="I33945" s="3"/>
      <c r="J33945" s="3"/>
      <c r="K33945" s="3"/>
      <c r="L33945" s="3"/>
      <c r="M33945" s="3"/>
      <c r="N33945" s="3"/>
    </row>
    <row r="33946">
      <c r="A33946" s="3"/>
      <c r="B33946" s="3"/>
      <c r="C33946" s="3"/>
      <c r="D33946" s="3"/>
      <c r="E33946" s="3"/>
      <c r="F33946" s="3"/>
      <c r="G33946" s="3"/>
      <c r="H33946" s="3"/>
      <c r="I33946" s="3"/>
      <c r="J33946" s="3"/>
      <c r="K33946" s="3"/>
      <c r="L33946" s="3"/>
      <c r="M33946" s="3"/>
      <c r="N33946" s="3"/>
    </row>
    <row r="33947">
      <c r="A33947" s="3"/>
      <c r="B33947" s="3"/>
      <c r="C33947" s="3"/>
      <c r="D33947" s="3"/>
      <c r="E33947" s="3"/>
      <c r="F33947" s="3"/>
      <c r="G33947" s="3"/>
      <c r="H33947" s="3"/>
      <c r="I33947" s="3"/>
      <c r="J33947" s="3"/>
      <c r="K33947" s="3"/>
      <c r="L33947" s="3"/>
      <c r="M33947" s="3"/>
      <c r="N33947" s="3"/>
    </row>
    <row r="33948">
      <c r="A33948" s="3"/>
      <c r="B33948" s="3"/>
      <c r="C33948" s="3"/>
      <c r="D33948" s="3"/>
      <c r="E33948" s="3"/>
      <c r="F33948" s="3"/>
      <c r="G33948" s="3"/>
      <c r="H33948" s="3"/>
      <c r="I33948" s="3"/>
      <c r="J33948" s="3"/>
      <c r="K33948" s="3"/>
      <c r="L33948" s="3"/>
      <c r="M33948" s="3"/>
      <c r="N33948" s="3"/>
    </row>
    <row r="33949">
      <c r="A33949" s="3"/>
      <c r="B33949" s="3"/>
      <c r="C33949" s="3"/>
      <c r="D33949" s="3"/>
      <c r="E33949" s="3"/>
      <c r="F33949" s="3"/>
      <c r="G33949" s="3"/>
      <c r="H33949" s="3"/>
      <c r="I33949" s="3"/>
      <c r="J33949" s="3"/>
      <c r="K33949" s="3"/>
      <c r="L33949" s="3"/>
      <c r="M33949" s="3"/>
      <c r="N33949" s="3"/>
    </row>
    <row r="33950">
      <c r="A33950" s="3"/>
      <c r="B33950" s="3"/>
      <c r="C33950" s="3"/>
      <c r="D33950" s="3"/>
      <c r="E33950" s="3"/>
      <c r="F33950" s="3"/>
      <c r="G33950" s="3"/>
      <c r="H33950" s="3"/>
      <c r="I33950" s="3"/>
      <c r="J33950" s="3"/>
      <c r="K33950" s="3"/>
      <c r="L33950" s="3"/>
      <c r="M33950" s="3"/>
      <c r="N33950" s="3"/>
    </row>
    <row r="33951">
      <c r="A33951" s="3"/>
      <c r="B33951" s="3"/>
      <c r="C33951" s="3"/>
      <c r="D33951" s="3"/>
      <c r="E33951" s="3"/>
      <c r="F33951" s="3"/>
      <c r="G33951" s="3"/>
      <c r="H33951" s="3"/>
      <c r="I33951" s="3"/>
      <c r="J33951" s="3"/>
      <c r="K33951" s="3"/>
      <c r="L33951" s="3"/>
      <c r="M33951" s="3"/>
      <c r="N33951" s="3"/>
    </row>
    <row r="33952">
      <c r="A33952" s="3"/>
      <c r="B33952" s="3"/>
      <c r="C33952" s="3"/>
      <c r="D33952" s="3"/>
      <c r="E33952" s="3"/>
      <c r="F33952" s="3"/>
      <c r="G33952" s="3"/>
      <c r="H33952" s="3"/>
      <c r="I33952" s="3"/>
      <c r="J33952" s="3"/>
      <c r="K33952" s="3"/>
      <c r="L33952" s="3"/>
      <c r="M33952" s="3"/>
      <c r="N33952" s="3"/>
    </row>
    <row r="33953">
      <c r="A33953" s="3"/>
      <c r="B33953" s="3"/>
      <c r="C33953" s="3"/>
      <c r="D33953" s="3"/>
      <c r="E33953" s="3"/>
      <c r="F33953" s="3"/>
      <c r="G33953" s="3"/>
      <c r="H33953" s="3"/>
      <c r="I33953" s="3"/>
      <c r="J33953" s="3"/>
      <c r="K33953" s="3"/>
      <c r="L33953" s="3"/>
      <c r="M33953" s="3"/>
      <c r="N33953" s="3"/>
    </row>
    <row r="33954">
      <c r="A33954" s="3"/>
      <c r="B33954" s="3"/>
      <c r="C33954" s="3"/>
      <c r="D33954" s="3"/>
      <c r="E33954" s="3"/>
      <c r="F33954" s="3"/>
      <c r="G33954" s="3"/>
      <c r="H33954" s="3"/>
      <c r="I33954" s="3"/>
      <c r="J33954" s="3"/>
      <c r="K33954" s="3"/>
      <c r="L33954" s="3"/>
      <c r="M33954" s="3"/>
      <c r="N33954" s="3"/>
    </row>
    <row r="33955">
      <c r="A33955" s="3"/>
      <c r="B33955" s="3"/>
      <c r="C33955" s="3"/>
      <c r="D33955" s="3"/>
      <c r="E33955" s="3"/>
      <c r="F33955" s="3"/>
      <c r="G33955" s="3"/>
      <c r="H33955" s="3"/>
      <c r="I33955" s="3"/>
      <c r="J33955" s="3"/>
      <c r="K33955" s="3"/>
      <c r="L33955" s="3"/>
      <c r="M33955" s="3"/>
      <c r="N33955" s="3"/>
    </row>
    <row r="33956">
      <c r="A33956" s="3"/>
      <c r="B33956" s="3"/>
      <c r="C33956" s="3"/>
      <c r="D33956" s="3"/>
      <c r="E33956" s="3"/>
      <c r="F33956" s="3"/>
      <c r="G33956" s="3"/>
      <c r="H33956" s="3"/>
      <c r="I33956" s="3"/>
      <c r="J33956" s="3"/>
      <c r="K33956" s="3"/>
      <c r="L33956" s="3"/>
      <c r="M33956" s="3"/>
      <c r="N33956" s="3"/>
    </row>
    <row r="33957">
      <c r="A33957" s="3"/>
      <c r="B33957" s="3"/>
      <c r="C33957" s="3"/>
      <c r="D33957" s="3"/>
      <c r="E33957" s="3"/>
      <c r="F33957" s="3"/>
      <c r="G33957" s="3"/>
      <c r="H33957" s="3"/>
      <c r="I33957" s="3"/>
      <c r="J33957" s="3"/>
      <c r="K33957" s="3"/>
      <c r="L33957" s="3"/>
      <c r="M33957" s="3"/>
      <c r="N33957" s="3"/>
    </row>
    <row r="33958">
      <c r="A33958" s="3"/>
      <c r="B33958" s="3"/>
      <c r="C33958" s="3"/>
      <c r="D33958" s="3"/>
      <c r="E33958" s="3"/>
      <c r="F33958" s="3"/>
      <c r="G33958" s="3"/>
      <c r="H33958" s="3"/>
      <c r="I33958" s="3"/>
      <c r="J33958" s="3"/>
      <c r="K33958" s="3"/>
      <c r="L33958" s="3"/>
      <c r="M33958" s="3"/>
      <c r="N33958" s="3"/>
    </row>
    <row r="33959">
      <c r="A33959" s="3"/>
      <c r="B33959" s="3"/>
      <c r="C33959" s="3"/>
      <c r="D33959" s="3"/>
      <c r="E33959" s="3"/>
      <c r="F33959" s="3"/>
      <c r="G33959" s="3"/>
      <c r="H33959" s="3"/>
      <c r="I33959" s="3"/>
      <c r="J33959" s="3"/>
      <c r="K33959" s="3"/>
      <c r="L33959" s="3"/>
      <c r="M33959" s="3"/>
      <c r="N33959" s="3"/>
    </row>
    <row r="33960">
      <c r="A33960" s="3"/>
      <c r="B33960" s="3"/>
      <c r="C33960" s="3"/>
      <c r="D33960" s="3"/>
      <c r="E33960" s="3"/>
      <c r="F33960" s="3"/>
      <c r="G33960" s="3"/>
      <c r="H33960" s="3"/>
      <c r="I33960" s="3"/>
      <c r="J33960" s="3"/>
      <c r="K33960" s="3"/>
      <c r="L33960" s="3"/>
      <c r="M33960" s="3"/>
      <c r="N33960" s="3"/>
    </row>
    <row r="33961">
      <c r="A33961" s="3"/>
      <c r="B33961" s="3"/>
      <c r="C33961" s="3"/>
      <c r="D33961" s="3"/>
      <c r="E33961" s="3"/>
      <c r="F33961" s="3"/>
      <c r="G33961" s="3"/>
      <c r="H33961" s="3"/>
      <c r="I33961" s="3"/>
      <c r="J33961" s="3"/>
      <c r="K33961" s="3"/>
      <c r="L33961" s="3"/>
      <c r="M33961" s="3"/>
      <c r="N33961" s="3"/>
    </row>
    <row r="33962">
      <c r="A33962" s="3"/>
      <c r="B33962" s="3"/>
      <c r="C33962" s="3"/>
      <c r="D33962" s="3"/>
      <c r="E33962" s="3"/>
      <c r="F33962" s="3"/>
      <c r="G33962" s="3"/>
      <c r="H33962" s="3"/>
      <c r="I33962" s="3"/>
      <c r="J33962" s="3"/>
      <c r="K33962" s="3"/>
      <c r="L33962" s="3"/>
      <c r="M33962" s="3"/>
      <c r="N33962" s="3"/>
    </row>
    <row r="33963">
      <c r="A33963" s="3"/>
      <c r="B33963" s="3"/>
      <c r="C33963" s="3"/>
      <c r="D33963" s="3"/>
      <c r="E33963" s="3"/>
      <c r="F33963" s="3"/>
      <c r="G33963" s="3"/>
      <c r="H33963" s="3"/>
      <c r="I33963" s="3"/>
      <c r="J33963" s="3"/>
      <c r="K33963" s="3"/>
      <c r="L33963" s="3"/>
      <c r="M33963" s="3"/>
      <c r="N33963" s="3"/>
    </row>
    <row r="33964">
      <c r="A33964" s="3"/>
      <c r="B33964" s="3"/>
      <c r="C33964" s="3"/>
      <c r="D33964" s="3"/>
      <c r="E33964" s="3"/>
      <c r="F33964" s="3"/>
      <c r="G33964" s="3"/>
      <c r="H33964" s="3"/>
      <c r="I33964" s="3"/>
      <c r="J33964" s="3"/>
      <c r="K33964" s="3"/>
      <c r="L33964" s="3"/>
      <c r="M33964" s="3"/>
      <c r="N33964" s="3"/>
    </row>
    <row r="33965">
      <c r="A33965" s="3"/>
      <c r="B33965" s="3"/>
      <c r="C33965" s="3"/>
      <c r="D33965" s="3"/>
      <c r="E33965" s="3"/>
      <c r="F33965" s="3"/>
      <c r="G33965" s="3"/>
      <c r="H33965" s="3"/>
      <c r="I33965" s="3"/>
      <c r="J33965" s="3"/>
      <c r="K33965" s="3"/>
      <c r="L33965" s="3"/>
      <c r="M33965" s="3"/>
      <c r="N33965" s="3"/>
    </row>
    <row r="33966">
      <c r="A33966" s="3"/>
      <c r="B33966" s="3"/>
      <c r="C33966" s="3"/>
      <c r="D33966" s="3"/>
      <c r="E33966" s="3"/>
      <c r="F33966" s="3"/>
      <c r="G33966" s="3"/>
      <c r="H33966" s="3"/>
      <c r="I33966" s="3"/>
      <c r="J33966" s="3"/>
      <c r="K33966" s="3"/>
      <c r="L33966" s="3"/>
      <c r="M33966" s="3"/>
      <c r="N33966" s="3"/>
    </row>
    <row r="33967">
      <c r="A33967" s="3"/>
      <c r="B33967" s="3"/>
      <c r="C33967" s="3"/>
      <c r="D33967" s="3"/>
      <c r="E33967" s="3"/>
      <c r="F33967" s="3"/>
      <c r="G33967" s="3"/>
      <c r="H33967" s="3"/>
      <c r="I33967" s="3"/>
      <c r="J33967" s="3"/>
      <c r="K33967" s="3"/>
      <c r="L33967" s="3"/>
      <c r="M33967" s="3"/>
      <c r="N33967" s="3"/>
    </row>
    <row r="33968">
      <c r="A33968" s="3"/>
      <c r="B33968" s="3"/>
      <c r="C33968" s="3"/>
      <c r="D33968" s="3"/>
      <c r="E33968" s="3"/>
      <c r="F33968" s="3"/>
      <c r="G33968" s="3"/>
      <c r="H33968" s="3"/>
      <c r="I33968" s="3"/>
      <c r="J33968" s="3"/>
      <c r="K33968" s="3"/>
      <c r="L33968" s="3"/>
      <c r="M33968" s="3"/>
      <c r="N33968" s="3"/>
    </row>
    <row r="33969">
      <c r="A33969" s="3"/>
      <c r="B33969" s="3"/>
      <c r="C33969" s="3"/>
      <c r="D33969" s="3"/>
      <c r="E33969" s="3"/>
      <c r="F33969" s="3"/>
      <c r="G33969" s="3"/>
      <c r="H33969" s="3"/>
      <c r="I33969" s="3"/>
      <c r="J33969" s="3"/>
      <c r="K33969" s="3"/>
      <c r="L33969" s="3"/>
      <c r="M33969" s="3"/>
      <c r="N33969" s="3"/>
    </row>
    <row r="33970">
      <c r="A33970" s="3"/>
      <c r="B33970" s="3"/>
      <c r="C33970" s="3"/>
      <c r="D33970" s="3"/>
      <c r="E33970" s="3"/>
      <c r="F33970" s="3"/>
      <c r="G33970" s="3"/>
      <c r="H33970" s="3"/>
      <c r="I33970" s="3"/>
      <c r="J33970" s="3"/>
      <c r="K33970" s="3"/>
      <c r="L33970" s="3"/>
      <c r="M33970" s="3"/>
      <c r="N33970" s="3"/>
    </row>
    <row r="33971">
      <c r="A33971" s="3"/>
      <c r="B33971" s="3"/>
      <c r="C33971" s="3"/>
      <c r="D33971" s="3"/>
      <c r="E33971" s="3"/>
      <c r="F33971" s="3"/>
      <c r="G33971" s="3"/>
      <c r="H33971" s="3"/>
      <c r="I33971" s="3"/>
      <c r="J33971" s="3"/>
      <c r="K33971" s="3"/>
      <c r="L33971" s="3"/>
      <c r="M33971" s="3"/>
      <c r="N33971" s="3"/>
    </row>
    <row r="33972">
      <c r="A33972" s="3"/>
      <c r="B33972" s="3"/>
      <c r="C33972" s="3"/>
      <c r="D33972" s="3"/>
      <c r="E33972" s="3"/>
      <c r="F33972" s="3"/>
      <c r="G33972" s="3"/>
      <c r="H33972" s="3"/>
      <c r="I33972" s="3"/>
      <c r="J33972" s="3"/>
      <c r="K33972" s="3"/>
      <c r="L33972" s="3"/>
      <c r="M33972" s="3"/>
      <c r="N33972" s="3"/>
    </row>
    <row r="33973">
      <c r="A33973" s="3"/>
      <c r="B33973" s="3"/>
      <c r="C33973" s="3"/>
      <c r="D33973" s="3"/>
      <c r="E33973" s="3"/>
      <c r="F33973" s="3"/>
      <c r="G33973" s="3"/>
      <c r="H33973" s="3"/>
      <c r="I33973" s="3"/>
      <c r="J33973" s="3"/>
      <c r="K33973" s="3"/>
      <c r="L33973" s="3"/>
      <c r="M33973" s="3"/>
      <c r="N33973" s="3"/>
    </row>
    <row r="33974">
      <c r="A33974" s="3"/>
      <c r="B33974" s="3"/>
      <c r="C33974" s="3"/>
      <c r="D33974" s="3"/>
      <c r="E33974" s="3"/>
      <c r="F33974" s="3"/>
      <c r="G33974" s="3"/>
      <c r="H33974" s="3"/>
      <c r="I33974" s="3"/>
      <c r="J33974" s="3"/>
      <c r="K33974" s="3"/>
      <c r="L33974" s="3"/>
      <c r="M33974" s="3"/>
      <c r="N33974" s="3"/>
    </row>
    <row r="33975">
      <c r="A33975" s="3"/>
      <c r="B33975" s="3"/>
      <c r="C33975" s="3"/>
      <c r="D33975" s="3"/>
      <c r="E33975" s="3"/>
      <c r="F33975" s="3"/>
      <c r="G33975" s="3"/>
      <c r="H33975" s="3"/>
      <c r="I33975" s="3"/>
      <c r="J33975" s="3"/>
      <c r="K33975" s="3"/>
      <c r="L33975" s="3"/>
      <c r="M33975" s="3"/>
      <c r="N33975" s="3"/>
    </row>
    <row r="33976">
      <c r="A33976" s="3"/>
      <c r="B33976" s="3"/>
      <c r="C33976" s="3"/>
      <c r="D33976" s="3"/>
      <c r="E33976" s="3"/>
      <c r="F33976" s="3"/>
      <c r="G33976" s="3"/>
      <c r="H33976" s="3"/>
      <c r="I33976" s="3"/>
      <c r="J33976" s="3"/>
      <c r="K33976" s="3"/>
      <c r="L33976" s="3"/>
      <c r="M33976" s="3"/>
      <c r="N33976" s="3"/>
    </row>
    <row r="33977">
      <c r="A33977" s="3"/>
      <c r="B33977" s="3"/>
      <c r="C33977" s="3"/>
      <c r="D33977" s="3"/>
      <c r="E33977" s="3"/>
      <c r="F33977" s="3"/>
      <c r="G33977" s="3"/>
      <c r="H33977" s="3"/>
      <c r="I33977" s="3"/>
      <c r="J33977" s="3"/>
      <c r="K33977" s="3"/>
      <c r="L33977" s="3"/>
      <c r="M33977" s="3"/>
      <c r="N33977" s="3"/>
    </row>
    <row r="33978">
      <c r="A33978" s="3"/>
      <c r="B33978" s="3"/>
      <c r="C33978" s="3"/>
      <c r="D33978" s="3"/>
      <c r="E33978" s="3"/>
      <c r="F33978" s="3"/>
      <c r="G33978" s="3"/>
      <c r="H33978" s="3"/>
      <c r="I33978" s="3"/>
      <c r="J33978" s="3"/>
      <c r="K33978" s="3"/>
      <c r="L33978" s="3"/>
      <c r="M33978" s="3"/>
      <c r="N33978" s="3"/>
    </row>
    <row r="33979">
      <c r="A33979" s="3"/>
      <c r="B33979" s="3"/>
      <c r="C33979" s="3"/>
      <c r="D33979" s="3"/>
      <c r="E33979" s="3"/>
      <c r="F33979" s="3"/>
      <c r="G33979" s="3"/>
      <c r="H33979" s="3"/>
      <c r="I33979" s="3"/>
      <c r="J33979" s="3"/>
      <c r="K33979" s="3"/>
      <c r="L33979" s="3"/>
      <c r="M33979" s="3"/>
      <c r="N33979" s="3"/>
    </row>
    <row r="33980">
      <c r="A33980" s="3"/>
      <c r="B33980" s="3"/>
      <c r="C33980" s="3"/>
      <c r="D33980" s="3"/>
      <c r="E33980" s="3"/>
      <c r="F33980" s="3"/>
      <c r="G33980" s="3"/>
      <c r="H33980" s="3"/>
      <c r="I33980" s="3"/>
      <c r="J33980" s="3"/>
      <c r="K33980" s="3"/>
      <c r="L33980" s="3"/>
      <c r="M33980" s="3"/>
      <c r="N33980" s="3"/>
    </row>
    <row r="33981">
      <c r="A33981" s="3"/>
      <c r="B33981" s="3"/>
      <c r="C33981" s="3"/>
      <c r="D33981" s="3"/>
      <c r="E33981" s="3"/>
      <c r="F33981" s="3"/>
      <c r="G33981" s="3"/>
      <c r="H33981" s="3"/>
      <c r="I33981" s="3"/>
      <c r="J33981" s="3"/>
      <c r="K33981" s="3"/>
      <c r="L33981" s="3"/>
      <c r="M33981" s="3"/>
      <c r="N33981" s="3"/>
    </row>
    <row r="33982">
      <c r="A33982" s="3"/>
      <c r="B33982" s="3"/>
      <c r="C33982" s="3"/>
      <c r="D33982" s="3"/>
      <c r="E33982" s="3"/>
      <c r="F33982" s="3"/>
      <c r="G33982" s="3"/>
      <c r="H33982" s="3"/>
      <c r="I33982" s="3"/>
      <c r="J33982" s="3"/>
      <c r="K33982" s="3"/>
      <c r="L33982" s="3"/>
      <c r="M33982" s="3"/>
      <c r="N33982" s="3"/>
    </row>
    <row r="33983">
      <c r="A33983" s="3"/>
      <c r="B33983" s="3"/>
      <c r="C33983" s="3"/>
      <c r="D33983" s="3"/>
      <c r="E33983" s="3"/>
      <c r="F33983" s="3"/>
      <c r="G33983" s="3"/>
      <c r="H33983" s="3"/>
      <c r="I33983" s="3"/>
      <c r="J33983" s="3"/>
      <c r="K33983" s="3"/>
      <c r="L33983" s="3"/>
      <c r="M33983" s="3"/>
      <c r="N33983" s="3"/>
    </row>
    <row r="33984">
      <c r="A33984" s="3"/>
      <c r="B33984" s="3"/>
      <c r="C33984" s="3"/>
      <c r="D33984" s="3"/>
      <c r="E33984" s="3"/>
      <c r="F33984" s="3"/>
      <c r="G33984" s="3"/>
      <c r="H33984" s="3"/>
      <c r="I33984" s="3"/>
      <c r="J33984" s="3"/>
      <c r="K33984" s="3"/>
      <c r="L33984" s="3"/>
      <c r="M33984" s="3"/>
      <c r="N33984" s="3"/>
    </row>
    <row r="33985">
      <c r="A33985" s="3"/>
      <c r="B33985" s="3"/>
      <c r="C33985" s="3"/>
      <c r="D33985" s="3"/>
      <c r="E33985" s="3"/>
      <c r="F33985" s="3"/>
      <c r="G33985" s="3"/>
      <c r="H33985" s="3"/>
      <c r="I33985" s="3"/>
      <c r="J33985" s="3"/>
      <c r="K33985" s="3"/>
      <c r="L33985" s="3"/>
      <c r="M33985" s="3"/>
      <c r="N33985" s="3"/>
    </row>
    <row r="33986">
      <c r="A33986" s="3"/>
      <c r="B33986" s="3"/>
      <c r="C33986" s="3"/>
      <c r="D33986" s="3"/>
      <c r="E33986" s="3"/>
      <c r="F33986" s="3"/>
      <c r="G33986" s="3"/>
      <c r="H33986" s="3"/>
      <c r="I33986" s="3"/>
      <c r="J33986" s="3"/>
      <c r="K33986" s="3"/>
      <c r="L33986" s="3"/>
      <c r="M33986" s="3"/>
      <c r="N33986" s="3"/>
    </row>
    <row r="33987">
      <c r="A33987" s="3"/>
      <c r="B33987" s="3"/>
      <c r="C33987" s="3"/>
      <c r="D33987" s="3"/>
      <c r="E33987" s="3"/>
      <c r="F33987" s="3"/>
      <c r="G33987" s="3"/>
      <c r="H33987" s="3"/>
      <c r="I33987" s="3"/>
      <c r="J33987" s="3"/>
      <c r="K33987" s="3"/>
      <c r="L33987" s="3"/>
      <c r="M33987" s="3"/>
      <c r="N33987" s="3"/>
    </row>
    <row r="33988">
      <c r="A33988" s="3"/>
      <c r="B33988" s="3"/>
      <c r="C33988" s="3"/>
      <c r="D33988" s="3"/>
      <c r="E33988" s="3"/>
      <c r="F33988" s="3"/>
      <c r="G33988" s="3"/>
      <c r="H33988" s="3"/>
      <c r="I33988" s="3"/>
      <c r="J33988" s="3"/>
      <c r="K33988" s="3"/>
      <c r="L33988" s="3"/>
      <c r="M33988" s="3"/>
      <c r="N33988" s="3"/>
    </row>
    <row r="33989">
      <c r="A33989" s="3"/>
      <c r="B33989" s="3"/>
      <c r="C33989" s="3"/>
      <c r="D33989" s="3"/>
      <c r="E33989" s="3"/>
      <c r="F33989" s="3"/>
      <c r="G33989" s="3"/>
      <c r="H33989" s="3"/>
      <c r="I33989" s="3"/>
      <c r="J33989" s="3"/>
      <c r="K33989" s="3"/>
      <c r="L33989" s="3"/>
      <c r="M33989" s="3"/>
      <c r="N33989" s="3"/>
    </row>
    <row r="33990">
      <c r="A33990" s="3"/>
      <c r="B33990" s="3"/>
      <c r="C33990" s="3"/>
      <c r="D33990" s="3"/>
      <c r="E33990" s="3"/>
      <c r="F33990" s="3"/>
      <c r="G33990" s="3"/>
      <c r="H33990" s="3"/>
      <c r="I33990" s="3"/>
      <c r="J33990" s="3"/>
      <c r="K33990" s="3"/>
      <c r="L33990" s="3"/>
      <c r="M33990" s="3"/>
      <c r="N33990" s="3"/>
    </row>
    <row r="33991">
      <c r="A33991" s="3"/>
      <c r="B33991" s="3"/>
      <c r="C33991" s="3"/>
      <c r="D33991" s="3"/>
      <c r="E33991" s="3"/>
      <c r="F33991" s="3"/>
      <c r="G33991" s="3"/>
      <c r="H33991" s="3"/>
      <c r="I33991" s="3"/>
      <c r="J33991" s="3"/>
      <c r="K33991" s="3"/>
      <c r="L33991" s="3"/>
      <c r="M33991" s="3"/>
      <c r="N33991" s="3"/>
    </row>
    <row r="33992">
      <c r="A33992" s="3"/>
      <c r="B33992" s="3"/>
      <c r="C33992" s="3"/>
      <c r="D33992" s="3"/>
      <c r="E33992" s="3"/>
      <c r="F33992" s="3"/>
      <c r="G33992" s="3"/>
      <c r="H33992" s="3"/>
      <c r="I33992" s="3"/>
      <c r="J33992" s="3"/>
      <c r="K33992" s="3"/>
      <c r="L33992" s="3"/>
      <c r="M33992" s="3"/>
      <c r="N33992" s="3"/>
    </row>
    <row r="33993">
      <c r="A33993" s="3"/>
      <c r="B33993" s="3"/>
      <c r="C33993" s="3"/>
      <c r="D33993" s="3"/>
      <c r="E33993" s="3"/>
      <c r="F33993" s="3"/>
      <c r="G33993" s="3"/>
      <c r="H33993" s="3"/>
      <c r="I33993" s="3"/>
      <c r="J33993" s="3"/>
      <c r="K33993" s="3"/>
      <c r="L33993" s="3"/>
      <c r="M33993" s="3"/>
      <c r="N33993" s="3"/>
    </row>
    <row r="33994">
      <c r="A33994" s="3"/>
      <c r="B33994" s="3"/>
      <c r="C33994" s="3"/>
      <c r="D33994" s="3"/>
      <c r="E33994" s="3"/>
      <c r="F33994" s="3"/>
      <c r="G33994" s="3"/>
      <c r="H33994" s="3"/>
      <c r="I33994" s="3"/>
      <c r="J33994" s="3"/>
      <c r="K33994" s="3"/>
      <c r="L33994" s="3"/>
      <c r="M33994" s="3"/>
      <c r="N33994" s="3"/>
    </row>
    <row r="33995">
      <c r="A33995" s="3"/>
      <c r="B33995" s="3"/>
      <c r="C33995" s="3"/>
      <c r="D33995" s="3"/>
      <c r="E33995" s="3"/>
      <c r="F33995" s="3"/>
      <c r="G33995" s="3"/>
      <c r="H33995" s="3"/>
      <c r="I33995" s="3"/>
      <c r="J33995" s="3"/>
      <c r="K33995" s="3"/>
      <c r="L33995" s="3"/>
      <c r="M33995" s="3"/>
      <c r="N33995" s="3"/>
    </row>
    <row r="33996">
      <c r="A33996" s="3"/>
      <c r="B33996" s="3"/>
      <c r="C33996" s="3"/>
      <c r="D33996" s="3"/>
      <c r="E33996" s="3"/>
      <c r="F33996" s="3"/>
      <c r="G33996" s="3"/>
      <c r="H33996" s="3"/>
      <c r="I33996" s="3"/>
      <c r="J33996" s="3"/>
      <c r="K33996" s="3"/>
      <c r="L33996" s="3"/>
      <c r="M33996" s="3"/>
      <c r="N33996" s="3"/>
    </row>
    <row r="33997">
      <c r="A33997" s="3"/>
      <c r="B33997" s="3"/>
      <c r="C33997" s="3"/>
      <c r="D33997" s="3"/>
      <c r="E33997" s="3"/>
      <c r="F33997" s="3"/>
      <c r="G33997" s="3"/>
      <c r="H33997" s="3"/>
      <c r="I33997" s="3"/>
      <c r="J33997" s="3"/>
      <c r="K33997" s="3"/>
      <c r="L33997" s="3"/>
      <c r="M33997" s="3"/>
      <c r="N33997" s="3"/>
    </row>
    <row r="33998">
      <c r="A33998" s="3"/>
      <c r="B33998" s="3"/>
      <c r="C33998" s="3"/>
      <c r="D33998" s="3"/>
      <c r="E33998" s="3"/>
      <c r="F33998" s="3"/>
      <c r="G33998" s="3"/>
      <c r="H33998" s="3"/>
      <c r="I33998" s="3"/>
      <c r="J33998" s="3"/>
      <c r="K33998" s="3"/>
      <c r="L33998" s="3"/>
      <c r="M33998" s="3"/>
      <c r="N33998" s="3"/>
    </row>
    <row r="33999">
      <c r="A33999" s="3"/>
      <c r="B33999" s="3"/>
      <c r="C33999" s="3"/>
      <c r="D33999" s="3"/>
      <c r="E33999" s="3"/>
      <c r="F33999" s="3"/>
      <c r="G33999" s="3"/>
      <c r="H33999" s="3"/>
      <c r="I33999" s="3"/>
      <c r="J33999" s="3"/>
      <c r="K33999" s="3"/>
      <c r="L33999" s="3"/>
      <c r="M33999" s="3"/>
      <c r="N33999" s="3"/>
    </row>
    <row r="34000">
      <c r="A34000" s="3"/>
      <c r="B34000" s="3"/>
      <c r="C34000" s="3"/>
      <c r="D34000" s="3"/>
      <c r="E34000" s="3"/>
      <c r="F34000" s="3"/>
      <c r="G34000" s="3"/>
      <c r="H34000" s="3"/>
      <c r="I34000" s="3"/>
      <c r="J34000" s="3"/>
      <c r="K34000" s="3"/>
      <c r="L34000" s="3"/>
      <c r="M34000" s="3"/>
      <c r="N34000" s="3"/>
    </row>
    <row r="34001">
      <c r="A34001" s="3"/>
      <c r="B34001" s="3"/>
      <c r="C34001" s="3"/>
      <c r="D34001" s="3"/>
      <c r="E34001" s="3"/>
      <c r="F34001" s="3"/>
      <c r="G34001" s="3"/>
      <c r="H34001" s="3"/>
      <c r="I34001" s="3"/>
      <c r="J34001" s="3"/>
      <c r="K34001" s="3"/>
      <c r="L34001" s="3"/>
      <c r="M34001" s="3"/>
      <c r="N34001" s="3"/>
    </row>
    <row r="34002">
      <c r="A34002" s="3"/>
      <c r="B34002" s="3"/>
      <c r="C34002" s="3"/>
      <c r="D34002" s="3"/>
      <c r="E34002" s="3"/>
      <c r="F34002" s="3"/>
      <c r="G34002" s="3"/>
      <c r="H34002" s="3"/>
      <c r="I34002" s="3"/>
      <c r="J34002" s="3"/>
      <c r="K34002" s="3"/>
      <c r="L34002" s="3"/>
      <c r="M34002" s="3"/>
      <c r="N34002" s="3"/>
    </row>
    <row r="34003">
      <c r="A34003" s="3"/>
      <c r="B34003" s="3"/>
      <c r="C34003" s="3"/>
      <c r="D34003" s="3"/>
      <c r="E34003" s="3"/>
      <c r="F34003" s="3"/>
      <c r="G34003" s="3"/>
      <c r="H34003" s="3"/>
      <c r="I34003" s="3"/>
      <c r="J34003" s="3"/>
      <c r="K34003" s="3"/>
      <c r="L34003" s="3"/>
      <c r="M34003" s="3"/>
      <c r="N34003" s="3"/>
    </row>
    <row r="34004">
      <c r="A34004" s="3"/>
      <c r="B34004" s="3"/>
      <c r="C34004" s="3"/>
      <c r="D34004" s="3"/>
      <c r="E34004" s="3"/>
      <c r="F34004" s="3"/>
      <c r="G34004" s="3"/>
      <c r="H34004" s="3"/>
      <c r="I34004" s="3"/>
      <c r="J34004" s="3"/>
      <c r="K34004" s="3"/>
      <c r="L34004" s="3"/>
      <c r="M34004" s="3"/>
      <c r="N34004" s="3"/>
    </row>
    <row r="34005">
      <c r="A34005" s="3"/>
      <c r="B34005" s="3"/>
      <c r="C34005" s="3"/>
      <c r="D34005" s="3"/>
      <c r="E34005" s="3"/>
      <c r="F34005" s="3"/>
      <c r="G34005" s="3"/>
      <c r="H34005" s="3"/>
      <c r="I34005" s="3"/>
      <c r="J34005" s="3"/>
      <c r="K34005" s="3"/>
      <c r="L34005" s="3"/>
      <c r="M34005" s="3"/>
      <c r="N34005" s="3"/>
    </row>
    <row r="34006">
      <c r="A34006" s="3"/>
      <c r="B34006" s="3"/>
      <c r="C34006" s="3"/>
      <c r="D34006" s="3"/>
      <c r="E34006" s="3"/>
      <c r="F34006" s="3"/>
      <c r="G34006" s="3"/>
      <c r="H34006" s="3"/>
      <c r="I34006" s="3"/>
      <c r="J34006" s="3"/>
      <c r="K34006" s="3"/>
      <c r="L34006" s="3"/>
      <c r="M34006" s="3"/>
      <c r="N34006" s="3"/>
    </row>
    <row r="34007">
      <c r="A34007" s="3"/>
      <c r="B34007" s="3"/>
      <c r="C34007" s="3"/>
      <c r="D34007" s="3"/>
      <c r="E34007" s="3"/>
      <c r="F34007" s="3"/>
      <c r="G34007" s="3"/>
      <c r="H34007" s="3"/>
      <c r="I34007" s="3"/>
      <c r="J34007" s="3"/>
      <c r="K34007" s="3"/>
      <c r="L34007" s="3"/>
      <c r="M34007" s="3"/>
      <c r="N34007" s="3"/>
    </row>
    <row r="34008">
      <c r="A34008" s="3"/>
      <c r="B34008" s="3"/>
      <c r="C34008" s="3"/>
      <c r="D34008" s="3"/>
      <c r="E34008" s="3"/>
      <c r="F34008" s="3"/>
      <c r="G34008" s="3"/>
      <c r="H34008" s="3"/>
      <c r="I34008" s="3"/>
      <c r="J34008" s="3"/>
      <c r="K34008" s="3"/>
      <c r="L34008" s="3"/>
      <c r="M34008" s="3"/>
      <c r="N34008" s="3"/>
    </row>
    <row r="34009">
      <c r="A34009" s="3"/>
      <c r="B34009" s="3"/>
      <c r="C34009" s="3"/>
      <c r="D34009" s="3"/>
      <c r="E34009" s="3"/>
      <c r="F34009" s="3"/>
      <c r="G34009" s="3"/>
      <c r="H34009" s="3"/>
      <c r="I34009" s="3"/>
      <c r="J34009" s="3"/>
      <c r="K34009" s="3"/>
      <c r="L34009" s="3"/>
      <c r="M34009" s="3"/>
      <c r="N34009" s="3"/>
    </row>
    <row r="34010">
      <c r="A34010" s="3"/>
      <c r="B34010" s="3"/>
      <c r="C34010" s="3"/>
      <c r="D34010" s="3"/>
      <c r="E34010" s="3"/>
      <c r="F34010" s="3"/>
      <c r="G34010" s="3"/>
      <c r="H34010" s="3"/>
      <c r="I34010" s="3"/>
      <c r="J34010" s="3"/>
      <c r="K34010" s="3"/>
      <c r="L34010" s="3"/>
      <c r="M34010" s="3"/>
      <c r="N34010" s="3"/>
    </row>
    <row r="34011">
      <c r="A34011" s="3"/>
      <c r="B34011" s="3"/>
      <c r="C34011" s="3"/>
      <c r="D34011" s="3"/>
      <c r="E34011" s="3"/>
      <c r="F34011" s="3"/>
      <c r="G34011" s="3"/>
      <c r="H34011" s="3"/>
      <c r="I34011" s="3"/>
      <c r="J34011" s="3"/>
      <c r="K34011" s="3"/>
      <c r="L34011" s="3"/>
      <c r="M34011" s="3"/>
      <c r="N34011" s="3"/>
    </row>
    <row r="34012">
      <c r="A34012" s="3"/>
      <c r="B34012" s="3"/>
      <c r="C34012" s="3"/>
      <c r="D34012" s="3"/>
      <c r="E34012" s="3"/>
      <c r="F34012" s="3"/>
      <c r="G34012" s="3"/>
      <c r="H34012" s="3"/>
      <c r="I34012" s="3"/>
      <c r="J34012" s="3"/>
      <c r="K34012" s="3"/>
      <c r="L34012" s="3"/>
      <c r="M34012" s="3"/>
      <c r="N34012" s="3"/>
    </row>
    <row r="34013">
      <c r="A34013" s="3"/>
      <c r="B34013" s="3"/>
      <c r="C34013" s="3"/>
      <c r="D34013" s="3"/>
      <c r="E34013" s="3"/>
      <c r="F34013" s="3"/>
      <c r="G34013" s="3"/>
      <c r="H34013" s="3"/>
      <c r="I34013" s="3"/>
      <c r="J34013" s="3"/>
      <c r="K34013" s="3"/>
      <c r="L34013" s="3"/>
      <c r="M34013" s="3"/>
      <c r="N34013" s="3"/>
    </row>
    <row r="34014">
      <c r="A34014" s="3"/>
      <c r="B34014" s="3"/>
      <c r="C34014" s="3"/>
      <c r="D34014" s="3"/>
      <c r="E34014" s="3"/>
      <c r="F34014" s="3"/>
      <c r="G34014" s="3"/>
      <c r="H34014" s="3"/>
      <c r="I34014" s="3"/>
      <c r="J34014" s="3"/>
      <c r="K34014" s="3"/>
      <c r="L34014" s="3"/>
      <c r="M34014" s="3"/>
      <c r="N34014" s="3"/>
    </row>
    <row r="34015">
      <c r="A34015" s="3"/>
      <c r="B34015" s="3"/>
      <c r="C34015" s="3"/>
      <c r="D34015" s="3"/>
      <c r="E34015" s="3"/>
      <c r="F34015" s="3"/>
      <c r="G34015" s="3"/>
      <c r="H34015" s="3"/>
      <c r="I34015" s="3"/>
      <c r="J34015" s="3"/>
      <c r="K34015" s="3"/>
      <c r="L34015" s="3"/>
      <c r="M34015" s="3"/>
      <c r="N34015" s="3"/>
    </row>
    <row r="34016">
      <c r="A34016" s="3"/>
      <c r="B34016" s="3"/>
      <c r="C34016" s="3"/>
      <c r="D34016" s="3"/>
      <c r="E34016" s="3"/>
      <c r="F34016" s="3"/>
      <c r="G34016" s="3"/>
      <c r="H34016" s="3"/>
      <c r="I34016" s="3"/>
      <c r="J34016" s="3"/>
      <c r="K34016" s="3"/>
      <c r="L34016" s="3"/>
      <c r="M34016" s="3"/>
      <c r="N34016" s="3"/>
    </row>
    <row r="34017">
      <c r="A34017" s="3"/>
      <c r="B34017" s="3"/>
      <c r="C34017" s="3"/>
      <c r="D34017" s="3"/>
      <c r="E34017" s="3"/>
      <c r="F34017" s="3"/>
      <c r="G34017" s="3"/>
      <c r="H34017" s="3"/>
      <c r="I34017" s="3"/>
      <c r="J34017" s="3"/>
      <c r="K34017" s="3"/>
      <c r="L34017" s="3"/>
      <c r="M34017" s="3"/>
      <c r="N34017" s="3"/>
    </row>
    <row r="34018">
      <c r="A34018" s="3"/>
      <c r="B34018" s="3"/>
      <c r="C34018" s="3"/>
      <c r="D34018" s="3"/>
      <c r="E34018" s="3"/>
      <c r="F34018" s="3"/>
      <c r="G34018" s="3"/>
      <c r="H34018" s="3"/>
      <c r="I34018" s="3"/>
      <c r="J34018" s="3"/>
      <c r="K34018" s="3"/>
      <c r="L34018" s="3"/>
      <c r="M34018" s="3"/>
      <c r="N34018" s="3"/>
    </row>
    <row r="34019">
      <c r="A34019" s="3"/>
      <c r="B34019" s="3"/>
      <c r="C34019" s="3"/>
      <c r="D34019" s="3"/>
      <c r="E34019" s="3"/>
      <c r="F34019" s="3"/>
      <c r="G34019" s="3"/>
      <c r="H34019" s="3"/>
      <c r="I34019" s="3"/>
      <c r="J34019" s="3"/>
      <c r="K34019" s="3"/>
      <c r="L34019" s="3"/>
      <c r="M34019" s="3"/>
      <c r="N34019" s="3"/>
    </row>
    <row r="34020">
      <c r="A34020" s="3"/>
      <c r="B34020" s="3"/>
      <c r="C34020" s="3"/>
      <c r="D34020" s="3"/>
      <c r="E34020" s="3"/>
      <c r="F34020" s="3"/>
      <c r="G34020" s="3"/>
      <c r="H34020" s="3"/>
      <c r="I34020" s="3"/>
      <c r="J34020" s="3"/>
      <c r="K34020" s="3"/>
      <c r="L34020" s="3"/>
      <c r="M34020" s="3"/>
      <c r="N34020" s="3"/>
    </row>
    <row r="34021">
      <c r="A34021" s="3"/>
      <c r="B34021" s="3"/>
      <c r="C34021" s="3"/>
      <c r="D34021" s="3"/>
      <c r="E34021" s="3"/>
      <c r="F34021" s="3"/>
      <c r="G34021" s="3"/>
      <c r="H34021" s="3"/>
      <c r="I34021" s="3"/>
      <c r="J34021" s="3"/>
      <c r="K34021" s="3"/>
      <c r="L34021" s="3"/>
      <c r="M34021" s="3"/>
      <c r="N34021" s="3"/>
    </row>
    <row r="34022">
      <c r="A34022" s="3"/>
      <c r="B34022" s="3"/>
      <c r="C34022" s="3"/>
      <c r="D34022" s="3"/>
      <c r="E34022" s="3"/>
      <c r="F34022" s="3"/>
      <c r="G34022" s="3"/>
      <c r="H34022" s="3"/>
      <c r="I34022" s="3"/>
      <c r="J34022" s="3"/>
      <c r="K34022" s="3"/>
      <c r="L34022" s="3"/>
      <c r="M34022" s="3"/>
      <c r="N34022" s="3"/>
    </row>
    <row r="34023">
      <c r="A34023" s="3"/>
      <c r="B34023" s="3"/>
      <c r="C34023" s="3"/>
      <c r="D34023" s="3"/>
      <c r="E34023" s="3"/>
      <c r="F34023" s="3"/>
      <c r="G34023" s="3"/>
      <c r="H34023" s="3"/>
      <c r="I34023" s="3"/>
      <c r="J34023" s="3"/>
      <c r="K34023" s="3"/>
      <c r="L34023" s="3"/>
      <c r="M34023" s="3"/>
      <c r="N34023" s="3"/>
    </row>
    <row r="34024">
      <c r="A34024" s="3"/>
      <c r="B34024" s="3"/>
      <c r="C34024" s="3"/>
      <c r="D34024" s="3"/>
      <c r="E34024" s="3"/>
      <c r="F34024" s="3"/>
      <c r="G34024" s="3"/>
      <c r="H34024" s="3"/>
      <c r="I34024" s="3"/>
      <c r="J34024" s="3"/>
      <c r="K34024" s="3"/>
      <c r="L34024" s="3"/>
      <c r="M34024" s="3"/>
      <c r="N34024" s="3"/>
    </row>
    <row r="34025">
      <c r="A34025" s="3"/>
      <c r="B34025" s="3"/>
      <c r="C34025" s="3"/>
      <c r="D34025" s="3"/>
      <c r="E34025" s="3"/>
      <c r="F34025" s="3"/>
      <c r="G34025" s="3"/>
      <c r="H34025" s="3"/>
      <c r="I34025" s="3"/>
      <c r="J34025" s="3"/>
      <c r="K34025" s="3"/>
      <c r="L34025" s="3"/>
      <c r="M34025" s="3"/>
      <c r="N34025" s="3"/>
    </row>
    <row r="34026">
      <c r="A34026" s="3"/>
      <c r="B34026" s="3"/>
      <c r="C34026" s="3"/>
      <c r="D34026" s="3"/>
      <c r="E34026" s="3"/>
      <c r="F34026" s="3"/>
      <c r="G34026" s="3"/>
      <c r="H34026" s="3"/>
      <c r="I34026" s="3"/>
      <c r="J34026" s="3"/>
      <c r="K34026" s="3"/>
      <c r="L34026" s="3"/>
      <c r="M34026" s="3"/>
      <c r="N34026" s="3"/>
    </row>
    <row r="34027">
      <c r="A34027" s="3"/>
      <c r="B34027" s="3"/>
      <c r="C34027" s="3"/>
      <c r="D34027" s="3"/>
      <c r="E34027" s="3"/>
      <c r="F34027" s="3"/>
      <c r="G34027" s="3"/>
      <c r="H34027" s="3"/>
      <c r="I34027" s="3"/>
      <c r="J34027" s="3"/>
      <c r="K34027" s="3"/>
      <c r="L34027" s="3"/>
      <c r="M34027" s="3"/>
      <c r="N34027" s="3"/>
    </row>
    <row r="34028">
      <c r="A34028" s="3"/>
      <c r="B34028" s="3"/>
      <c r="C34028" s="3"/>
      <c r="D34028" s="3"/>
      <c r="E34028" s="3"/>
      <c r="F34028" s="3"/>
      <c r="G34028" s="3"/>
      <c r="H34028" s="3"/>
      <c r="I34028" s="3"/>
      <c r="J34028" s="3"/>
      <c r="K34028" s="3"/>
      <c r="L34028" s="3"/>
      <c r="M34028" s="3"/>
      <c r="N34028" s="3"/>
    </row>
    <row r="34029">
      <c r="A34029" s="3"/>
      <c r="B34029" s="3"/>
      <c r="C34029" s="3"/>
      <c r="D34029" s="3"/>
      <c r="E34029" s="3"/>
      <c r="F34029" s="3"/>
      <c r="G34029" s="3"/>
      <c r="H34029" s="3"/>
      <c r="I34029" s="3"/>
      <c r="J34029" s="3"/>
      <c r="K34029" s="3"/>
      <c r="L34029" s="3"/>
      <c r="M34029" s="3"/>
      <c r="N34029" s="3"/>
    </row>
    <row r="34030">
      <c r="A34030" s="3"/>
      <c r="B34030" s="3"/>
      <c r="C34030" s="3"/>
      <c r="D34030" s="3"/>
      <c r="E34030" s="3"/>
      <c r="F34030" s="3"/>
      <c r="G34030" s="3"/>
      <c r="H34030" s="3"/>
      <c r="I34030" s="3"/>
      <c r="J34030" s="3"/>
      <c r="K34030" s="3"/>
      <c r="L34030" s="3"/>
      <c r="M34030" s="3"/>
      <c r="N34030" s="3"/>
    </row>
    <row r="34031">
      <c r="A34031" s="3"/>
      <c r="B34031" s="3"/>
      <c r="C34031" s="3"/>
      <c r="D34031" s="3"/>
      <c r="E34031" s="3"/>
      <c r="F34031" s="3"/>
      <c r="G34031" s="3"/>
      <c r="H34031" s="3"/>
      <c r="I34031" s="3"/>
      <c r="J34031" s="3"/>
      <c r="K34031" s="3"/>
      <c r="L34031" s="3"/>
      <c r="M34031" s="3"/>
      <c r="N34031" s="3"/>
    </row>
    <row r="34032">
      <c r="A34032" s="3"/>
      <c r="B34032" s="3"/>
      <c r="C34032" s="3"/>
      <c r="D34032" s="3"/>
      <c r="E34032" s="3"/>
      <c r="F34032" s="3"/>
      <c r="G34032" s="3"/>
      <c r="H34032" s="3"/>
      <c r="I34032" s="3"/>
      <c r="J34032" s="3"/>
      <c r="K34032" s="3"/>
      <c r="L34032" s="3"/>
      <c r="M34032" s="3"/>
      <c r="N34032" s="3"/>
    </row>
    <row r="34033">
      <c r="A34033" s="3"/>
      <c r="B34033" s="3"/>
      <c r="C34033" s="3"/>
      <c r="D34033" s="3"/>
      <c r="E34033" s="3"/>
      <c r="F34033" s="3"/>
      <c r="G34033" s="3"/>
      <c r="H34033" s="3"/>
      <c r="I34033" s="3"/>
      <c r="J34033" s="3"/>
      <c r="K34033" s="3"/>
      <c r="L34033" s="3"/>
      <c r="M34033" s="3"/>
      <c r="N34033" s="3"/>
    </row>
    <row r="34034">
      <c r="A34034" s="3"/>
      <c r="B34034" s="3"/>
      <c r="C34034" s="3"/>
      <c r="D34034" s="3"/>
      <c r="E34034" s="3"/>
      <c r="F34034" s="3"/>
      <c r="G34034" s="3"/>
      <c r="H34034" s="3"/>
      <c r="I34034" s="3"/>
      <c r="J34034" s="3"/>
      <c r="K34034" s="3"/>
      <c r="L34034" s="3"/>
      <c r="M34034" s="3"/>
      <c r="N34034" s="3"/>
    </row>
    <row r="34035">
      <c r="A34035" s="3"/>
      <c r="B34035" s="3"/>
      <c r="C34035" s="3"/>
      <c r="D34035" s="3"/>
      <c r="E34035" s="3"/>
      <c r="F34035" s="3"/>
      <c r="G34035" s="3"/>
      <c r="H34035" s="3"/>
      <c r="I34035" s="3"/>
      <c r="J34035" s="3"/>
      <c r="K34035" s="3"/>
      <c r="L34035" s="3"/>
      <c r="M34035" s="3"/>
      <c r="N34035" s="3"/>
    </row>
    <row r="34036">
      <c r="A34036" s="3"/>
      <c r="B34036" s="3"/>
      <c r="C34036" s="3"/>
      <c r="D34036" s="3"/>
      <c r="E34036" s="3"/>
      <c r="F34036" s="3"/>
      <c r="G34036" s="3"/>
      <c r="H34036" s="3"/>
      <c r="I34036" s="3"/>
      <c r="J34036" s="3"/>
      <c r="K34036" s="3"/>
      <c r="L34036" s="3"/>
      <c r="M34036" s="3"/>
      <c r="N34036" s="3"/>
    </row>
    <row r="34037">
      <c r="A34037" s="3"/>
      <c r="B34037" s="3"/>
      <c r="C34037" s="3"/>
      <c r="D34037" s="3"/>
      <c r="E34037" s="3"/>
      <c r="F34037" s="3"/>
      <c r="G34037" s="3"/>
      <c r="H34037" s="3"/>
      <c r="I34037" s="3"/>
      <c r="J34037" s="3"/>
      <c r="K34037" s="3"/>
      <c r="L34037" s="3"/>
      <c r="M34037" s="3"/>
      <c r="N34037" s="3"/>
    </row>
    <row r="34038">
      <c r="A34038" s="3"/>
      <c r="B34038" s="3"/>
      <c r="C34038" s="3"/>
      <c r="D34038" s="3"/>
      <c r="E34038" s="3"/>
      <c r="F34038" s="3"/>
      <c r="G34038" s="3"/>
      <c r="H34038" s="3"/>
      <c r="I34038" s="3"/>
      <c r="J34038" s="3"/>
      <c r="K34038" s="3"/>
      <c r="L34038" s="3"/>
      <c r="M34038" s="3"/>
      <c r="N34038" s="3"/>
    </row>
    <row r="34039">
      <c r="A34039" s="3"/>
      <c r="B34039" s="3"/>
      <c r="C34039" s="3"/>
      <c r="D34039" s="3"/>
      <c r="E34039" s="3"/>
      <c r="F34039" s="3"/>
      <c r="G34039" s="3"/>
      <c r="H34039" s="3"/>
      <c r="I34039" s="3"/>
      <c r="J34039" s="3"/>
      <c r="K34039" s="3"/>
      <c r="L34039" s="3"/>
      <c r="M34039" s="3"/>
      <c r="N34039" s="3"/>
    </row>
    <row r="34040">
      <c r="A34040" s="3"/>
      <c r="B34040" s="3"/>
      <c r="C34040" s="3"/>
      <c r="D34040" s="3"/>
      <c r="E34040" s="3"/>
      <c r="F34040" s="3"/>
      <c r="G34040" s="3"/>
      <c r="H34040" s="3"/>
      <c r="I34040" s="3"/>
      <c r="J34040" s="3"/>
      <c r="K34040" s="3"/>
      <c r="L34040" s="3"/>
      <c r="M34040" s="3"/>
      <c r="N34040" s="3"/>
    </row>
    <row r="34041">
      <c r="A34041" s="3"/>
      <c r="B34041" s="3"/>
      <c r="C34041" s="3"/>
      <c r="D34041" s="3"/>
      <c r="E34041" s="3"/>
      <c r="F34041" s="3"/>
      <c r="G34041" s="3"/>
      <c r="H34041" s="3"/>
      <c r="I34041" s="3"/>
      <c r="J34041" s="3"/>
      <c r="K34041" s="3"/>
      <c r="L34041" s="3"/>
      <c r="M34041" s="3"/>
      <c r="N34041" s="3"/>
    </row>
    <row r="34042">
      <c r="A34042" s="3"/>
      <c r="B34042" s="3"/>
      <c r="C34042" s="3"/>
      <c r="D34042" s="3"/>
      <c r="E34042" s="3"/>
      <c r="F34042" s="3"/>
      <c r="G34042" s="3"/>
      <c r="H34042" s="3"/>
      <c r="I34042" s="3"/>
      <c r="J34042" s="3"/>
      <c r="K34042" s="3"/>
      <c r="L34042" s="3"/>
      <c r="M34042" s="3"/>
      <c r="N34042" s="3"/>
    </row>
    <row r="34043">
      <c r="A34043" s="3"/>
      <c r="B34043" s="3"/>
      <c r="C34043" s="3"/>
      <c r="D34043" s="3"/>
      <c r="E34043" s="3"/>
      <c r="F34043" s="3"/>
      <c r="G34043" s="3"/>
      <c r="H34043" s="3"/>
      <c r="I34043" s="3"/>
      <c r="J34043" s="3"/>
      <c r="K34043" s="3"/>
      <c r="L34043" s="3"/>
      <c r="M34043" s="3"/>
      <c r="N34043" s="3"/>
    </row>
    <row r="34044">
      <c r="A34044" s="3"/>
      <c r="B34044" s="3"/>
      <c r="C34044" s="3"/>
      <c r="D34044" s="3"/>
      <c r="E34044" s="3"/>
      <c r="F34044" s="3"/>
      <c r="G34044" s="3"/>
      <c r="H34044" s="3"/>
      <c r="I34044" s="3"/>
      <c r="J34044" s="3"/>
      <c r="K34044" s="3"/>
      <c r="L34044" s="3"/>
      <c r="M34044" s="3"/>
      <c r="N34044" s="3"/>
    </row>
    <row r="34045">
      <c r="A34045" s="3"/>
      <c r="B34045" s="3"/>
      <c r="C34045" s="3"/>
      <c r="D34045" s="3"/>
      <c r="E34045" s="3"/>
      <c r="F34045" s="3"/>
      <c r="G34045" s="3"/>
      <c r="H34045" s="3"/>
      <c r="I34045" s="3"/>
      <c r="J34045" s="3"/>
      <c r="K34045" s="3"/>
      <c r="L34045" s="3"/>
      <c r="M34045" s="3"/>
      <c r="N34045" s="3"/>
    </row>
    <row r="34046">
      <c r="A34046" s="3"/>
      <c r="B34046" s="3"/>
      <c r="C34046" s="3"/>
      <c r="D34046" s="3"/>
      <c r="E34046" s="3"/>
      <c r="F34046" s="3"/>
      <c r="G34046" s="3"/>
      <c r="H34046" s="3"/>
      <c r="I34046" s="3"/>
      <c r="J34046" s="3"/>
      <c r="K34046" s="3"/>
      <c r="L34046" s="3"/>
      <c r="M34046" s="3"/>
      <c r="N34046" s="3"/>
    </row>
    <row r="34047">
      <c r="A34047" s="3"/>
      <c r="B34047" s="3"/>
      <c r="C34047" s="3"/>
      <c r="D34047" s="3"/>
      <c r="E34047" s="3"/>
      <c r="F34047" s="3"/>
      <c r="G34047" s="3"/>
      <c r="H34047" s="3"/>
      <c r="I34047" s="3"/>
      <c r="J34047" s="3"/>
      <c r="K34047" s="3"/>
      <c r="L34047" s="3"/>
      <c r="M34047" s="3"/>
      <c r="N34047" s="3"/>
    </row>
    <row r="34048">
      <c r="A34048" s="3"/>
      <c r="B34048" s="3"/>
      <c r="C34048" s="3"/>
      <c r="D34048" s="3"/>
      <c r="E34048" s="3"/>
      <c r="F34048" s="3"/>
      <c r="G34048" s="3"/>
      <c r="H34048" s="3"/>
      <c r="I34048" s="3"/>
      <c r="J34048" s="3"/>
      <c r="K34048" s="3"/>
      <c r="L34048" s="3"/>
      <c r="M34048" s="3"/>
      <c r="N34048" s="3"/>
    </row>
    <row r="34049">
      <c r="A34049" s="3"/>
      <c r="B34049" s="3"/>
      <c r="C34049" s="3"/>
      <c r="D34049" s="3"/>
      <c r="E34049" s="3"/>
      <c r="F34049" s="3"/>
      <c r="G34049" s="3"/>
      <c r="H34049" s="3"/>
      <c r="I34049" s="3"/>
      <c r="J34049" s="3"/>
      <c r="K34049" s="3"/>
      <c r="L34049" s="3"/>
      <c r="M34049" s="3"/>
      <c r="N34049" s="3"/>
    </row>
    <row r="34050">
      <c r="A34050" s="3"/>
      <c r="B34050" s="3"/>
      <c r="C34050" s="3"/>
      <c r="D34050" s="3"/>
      <c r="E34050" s="3"/>
      <c r="F34050" s="3"/>
      <c r="G34050" s="3"/>
      <c r="H34050" s="3"/>
      <c r="I34050" s="3"/>
      <c r="J34050" s="3"/>
      <c r="K34050" s="3"/>
      <c r="L34050" s="3"/>
      <c r="M34050" s="3"/>
      <c r="N34050" s="3"/>
    </row>
    <row r="34051">
      <c r="A34051" s="3"/>
      <c r="B34051" s="3"/>
      <c r="C34051" s="3"/>
      <c r="D34051" s="3"/>
      <c r="E34051" s="3"/>
      <c r="F34051" s="3"/>
      <c r="G34051" s="3"/>
      <c r="H34051" s="3"/>
      <c r="I34051" s="3"/>
      <c r="J34051" s="3"/>
      <c r="K34051" s="3"/>
      <c r="L34051" s="3"/>
      <c r="M34051" s="3"/>
      <c r="N34051" s="3"/>
    </row>
    <row r="34052">
      <c r="A34052" s="3"/>
      <c r="B34052" s="3"/>
      <c r="C34052" s="3"/>
      <c r="D34052" s="3"/>
      <c r="E34052" s="3"/>
      <c r="F34052" s="3"/>
      <c r="G34052" s="3"/>
      <c r="H34052" s="3"/>
      <c r="I34052" s="3"/>
      <c r="J34052" s="3"/>
      <c r="K34052" s="3"/>
      <c r="L34052" s="3"/>
      <c r="M34052" s="3"/>
      <c r="N34052" s="3"/>
    </row>
    <row r="34053">
      <c r="A34053" s="3"/>
      <c r="B34053" s="3"/>
      <c r="C34053" s="3"/>
      <c r="D34053" s="3"/>
      <c r="E34053" s="3"/>
      <c r="F34053" s="3"/>
      <c r="G34053" s="3"/>
      <c r="H34053" s="3"/>
      <c r="I34053" s="3"/>
      <c r="J34053" s="3"/>
      <c r="K34053" s="3"/>
      <c r="L34053" s="3"/>
      <c r="M34053" s="3"/>
      <c r="N34053" s="3"/>
    </row>
    <row r="34054">
      <c r="A34054" s="3"/>
      <c r="B34054" s="3"/>
      <c r="C34054" s="3"/>
      <c r="D34054" s="3"/>
      <c r="E34054" s="3"/>
      <c r="F34054" s="3"/>
      <c r="G34054" s="3"/>
      <c r="H34054" s="3"/>
      <c r="I34054" s="3"/>
      <c r="J34054" s="3"/>
      <c r="K34054" s="3"/>
      <c r="L34054" s="3"/>
      <c r="M34054" s="3"/>
      <c r="N34054" s="3"/>
    </row>
    <row r="34055">
      <c r="A34055" s="3"/>
      <c r="B34055" s="3"/>
      <c r="C34055" s="3"/>
      <c r="D34055" s="3"/>
      <c r="E34055" s="3"/>
      <c r="F34055" s="3"/>
      <c r="G34055" s="3"/>
      <c r="H34055" s="3"/>
      <c r="I34055" s="3"/>
      <c r="J34055" s="3"/>
      <c r="K34055" s="3"/>
      <c r="L34055" s="3"/>
      <c r="M34055" s="3"/>
      <c r="N34055" s="3"/>
    </row>
    <row r="34056">
      <c r="A34056" s="3"/>
      <c r="B34056" s="3"/>
      <c r="C34056" s="3"/>
      <c r="D34056" s="3"/>
      <c r="E34056" s="3"/>
      <c r="F34056" s="3"/>
      <c r="G34056" s="3"/>
      <c r="H34056" s="3"/>
      <c r="I34056" s="3"/>
      <c r="J34056" s="3"/>
      <c r="K34056" s="3"/>
      <c r="L34056" s="3"/>
      <c r="M34056" s="3"/>
      <c r="N34056" s="3"/>
    </row>
    <row r="34057">
      <c r="A34057" s="3"/>
      <c r="B34057" s="3"/>
      <c r="C34057" s="3"/>
      <c r="D34057" s="3"/>
      <c r="E34057" s="3"/>
      <c r="F34057" s="3"/>
      <c r="G34057" s="3"/>
      <c r="H34057" s="3"/>
      <c r="I34057" s="3"/>
      <c r="J34057" s="3"/>
      <c r="K34057" s="3"/>
      <c r="L34057" s="3"/>
      <c r="M34057" s="3"/>
      <c r="N34057" s="3"/>
    </row>
    <row r="34058">
      <c r="A34058" s="3"/>
      <c r="B34058" s="3"/>
      <c r="C34058" s="3"/>
      <c r="D34058" s="3"/>
      <c r="E34058" s="3"/>
      <c r="F34058" s="3"/>
      <c r="G34058" s="3"/>
      <c r="H34058" s="3"/>
      <c r="I34058" s="3"/>
      <c r="J34058" s="3"/>
      <c r="K34058" s="3"/>
      <c r="L34058" s="3"/>
      <c r="M34058" s="3"/>
      <c r="N34058" s="3"/>
    </row>
    <row r="34059">
      <c r="A34059" s="3"/>
      <c r="B34059" s="3"/>
      <c r="C34059" s="3"/>
      <c r="D34059" s="3"/>
      <c r="E34059" s="3"/>
      <c r="F34059" s="3"/>
      <c r="G34059" s="3"/>
      <c r="H34059" s="3"/>
      <c r="I34059" s="3"/>
      <c r="J34059" s="3"/>
      <c r="K34059" s="3"/>
      <c r="L34059" s="3"/>
      <c r="M34059" s="3"/>
      <c r="N34059" s="3"/>
    </row>
    <row r="34060">
      <c r="A34060" s="3"/>
      <c r="B34060" s="3"/>
      <c r="C34060" s="3"/>
      <c r="D34060" s="3"/>
      <c r="E34060" s="3"/>
      <c r="F34060" s="3"/>
      <c r="G34060" s="3"/>
      <c r="H34060" s="3"/>
      <c r="I34060" s="3"/>
      <c r="J34060" s="3"/>
      <c r="K34060" s="3"/>
      <c r="L34060" s="3"/>
      <c r="M34060" s="3"/>
      <c r="N34060" s="3"/>
    </row>
    <row r="34061">
      <c r="A34061" s="3"/>
      <c r="B34061" s="3"/>
      <c r="C34061" s="3"/>
      <c r="D34061" s="3"/>
      <c r="E34061" s="3"/>
      <c r="F34061" s="3"/>
      <c r="G34061" s="3"/>
      <c r="H34061" s="3"/>
      <c r="I34061" s="3"/>
      <c r="J34061" s="3"/>
      <c r="K34061" s="3"/>
      <c r="L34061" s="3"/>
      <c r="M34061" s="3"/>
      <c r="N34061" s="3"/>
    </row>
    <row r="34062">
      <c r="A34062" s="3"/>
      <c r="B34062" s="3"/>
      <c r="C34062" s="3"/>
      <c r="D34062" s="3"/>
      <c r="E34062" s="3"/>
      <c r="F34062" s="3"/>
      <c r="G34062" s="3"/>
      <c r="H34062" s="3"/>
      <c r="I34062" s="3"/>
      <c r="J34062" s="3"/>
      <c r="K34062" s="3"/>
      <c r="L34062" s="3"/>
      <c r="M34062" s="3"/>
      <c r="N34062" s="3"/>
    </row>
    <row r="34063">
      <c r="A34063" s="3"/>
      <c r="B34063" s="3"/>
      <c r="C34063" s="3"/>
      <c r="D34063" s="3"/>
      <c r="E34063" s="3"/>
      <c r="F34063" s="3"/>
      <c r="G34063" s="3"/>
      <c r="H34063" s="3"/>
      <c r="I34063" s="3"/>
      <c r="J34063" s="3"/>
      <c r="K34063" s="3"/>
      <c r="L34063" s="3"/>
      <c r="M34063" s="3"/>
      <c r="N34063" s="3"/>
    </row>
    <row r="34064">
      <c r="A34064" s="3"/>
      <c r="B34064" s="3"/>
      <c r="C34064" s="3"/>
      <c r="D34064" s="3"/>
      <c r="E34064" s="3"/>
      <c r="F34064" s="3"/>
      <c r="G34064" s="3"/>
      <c r="H34064" s="3"/>
      <c r="I34064" s="3"/>
      <c r="J34064" s="3"/>
      <c r="K34064" s="3"/>
      <c r="L34064" s="3"/>
      <c r="M34064" s="3"/>
      <c r="N34064" s="3"/>
    </row>
    <row r="34065">
      <c r="A34065" s="3"/>
      <c r="B34065" s="3"/>
      <c r="C34065" s="3"/>
      <c r="D34065" s="3"/>
      <c r="E34065" s="3"/>
      <c r="F34065" s="3"/>
      <c r="G34065" s="3"/>
      <c r="H34065" s="3"/>
      <c r="I34065" s="3"/>
      <c r="J34065" s="3"/>
      <c r="K34065" s="3"/>
      <c r="L34065" s="3"/>
      <c r="M34065" s="3"/>
      <c r="N34065" s="3"/>
    </row>
    <row r="34066">
      <c r="A34066" s="3"/>
      <c r="B34066" s="3"/>
      <c r="C34066" s="3"/>
      <c r="D34066" s="3"/>
      <c r="E34066" s="3"/>
      <c r="F34066" s="3"/>
      <c r="G34066" s="3"/>
      <c r="H34066" s="3"/>
      <c r="I34066" s="3"/>
      <c r="J34066" s="3"/>
      <c r="K34066" s="3"/>
      <c r="L34066" s="3"/>
      <c r="M34066" s="3"/>
      <c r="N34066" s="3"/>
    </row>
    <row r="34067">
      <c r="A34067" s="3"/>
      <c r="B34067" s="3"/>
      <c r="C34067" s="3"/>
      <c r="D34067" s="3"/>
      <c r="E34067" s="3"/>
      <c r="F34067" s="3"/>
      <c r="G34067" s="3"/>
      <c r="H34067" s="3"/>
      <c r="I34067" s="3"/>
      <c r="J34067" s="3"/>
      <c r="K34067" s="3"/>
      <c r="L34067" s="3"/>
      <c r="M34067" s="3"/>
      <c r="N34067" s="3"/>
    </row>
    <row r="34068">
      <c r="A34068" s="3"/>
      <c r="B34068" s="3"/>
      <c r="C34068" s="3"/>
      <c r="D34068" s="3"/>
      <c r="E34068" s="3"/>
      <c r="F34068" s="3"/>
      <c r="G34068" s="3"/>
      <c r="H34068" s="3"/>
      <c r="I34068" s="3"/>
      <c r="J34068" s="3"/>
      <c r="K34068" s="3"/>
      <c r="L34068" s="3"/>
      <c r="M34068" s="3"/>
      <c r="N34068" s="3"/>
    </row>
    <row r="34069">
      <c r="A34069" s="3"/>
      <c r="B34069" s="3"/>
      <c r="C34069" s="3"/>
      <c r="D34069" s="3"/>
      <c r="E34069" s="3"/>
      <c r="F34069" s="3"/>
      <c r="G34069" s="3"/>
      <c r="H34069" s="3"/>
      <c r="I34069" s="3"/>
      <c r="J34069" s="3"/>
      <c r="K34069" s="3"/>
      <c r="L34069" s="3"/>
      <c r="M34069" s="3"/>
      <c r="N34069" s="3"/>
    </row>
    <row r="34070">
      <c r="A34070" s="3"/>
      <c r="B34070" s="3"/>
      <c r="C34070" s="3"/>
      <c r="D34070" s="3"/>
      <c r="E34070" s="3"/>
      <c r="F34070" s="3"/>
      <c r="G34070" s="3"/>
      <c r="H34070" s="3"/>
      <c r="I34070" s="3"/>
      <c r="J34070" s="3"/>
      <c r="K34070" s="3"/>
      <c r="L34070" s="3"/>
      <c r="M34070" s="3"/>
      <c r="N34070" s="3"/>
    </row>
    <row r="34071">
      <c r="A34071" s="3"/>
      <c r="B34071" s="3"/>
      <c r="C34071" s="3"/>
      <c r="D34071" s="3"/>
      <c r="E34071" s="3"/>
      <c r="F34071" s="3"/>
      <c r="G34071" s="3"/>
      <c r="H34071" s="3"/>
      <c r="I34071" s="3"/>
      <c r="J34071" s="3"/>
      <c r="K34071" s="3"/>
      <c r="L34071" s="3"/>
      <c r="M34071" s="3"/>
      <c r="N34071" s="3"/>
    </row>
    <row r="34072">
      <c r="A34072" s="3"/>
      <c r="B34072" s="3"/>
      <c r="C34072" s="3"/>
      <c r="D34072" s="3"/>
      <c r="E34072" s="3"/>
      <c r="F34072" s="3"/>
      <c r="G34072" s="3"/>
      <c r="H34072" s="3"/>
      <c r="I34072" s="3"/>
      <c r="J34072" s="3"/>
      <c r="K34072" s="3"/>
      <c r="L34072" s="3"/>
      <c r="M34072" s="3"/>
      <c r="N34072" s="3"/>
    </row>
    <row r="34073">
      <c r="A34073" s="3"/>
      <c r="B34073" s="3"/>
      <c r="C34073" s="3"/>
      <c r="D34073" s="3"/>
      <c r="E34073" s="3"/>
      <c r="F34073" s="3"/>
      <c r="G34073" s="3"/>
      <c r="H34073" s="3"/>
      <c r="I34073" s="3"/>
      <c r="J34073" s="3"/>
      <c r="K34073" s="3"/>
      <c r="L34073" s="3"/>
      <c r="M34073" s="3"/>
      <c r="N34073" s="3"/>
    </row>
    <row r="34074">
      <c r="A34074" s="3"/>
      <c r="B34074" s="3"/>
      <c r="C34074" s="3"/>
      <c r="D34074" s="3"/>
      <c r="E34074" s="3"/>
      <c r="F34074" s="3"/>
      <c r="G34074" s="3"/>
      <c r="H34074" s="3"/>
      <c r="I34074" s="3"/>
      <c r="J34074" s="3"/>
      <c r="K34074" s="3"/>
      <c r="L34074" s="3"/>
      <c r="M34074" s="3"/>
      <c r="N34074" s="3"/>
    </row>
    <row r="34075">
      <c r="A34075" s="3"/>
      <c r="B34075" s="3"/>
      <c r="C34075" s="3"/>
      <c r="D34075" s="3"/>
      <c r="E34075" s="3"/>
      <c r="F34075" s="3"/>
      <c r="G34075" s="3"/>
      <c r="H34075" s="3"/>
      <c r="I34075" s="3"/>
      <c r="J34075" s="3"/>
      <c r="K34075" s="3"/>
      <c r="L34075" s="3"/>
      <c r="M34075" s="3"/>
      <c r="N34075" s="3"/>
    </row>
    <row r="34076">
      <c r="A34076" s="3"/>
      <c r="B34076" s="3"/>
      <c r="C34076" s="3"/>
      <c r="D34076" s="3"/>
      <c r="E34076" s="3"/>
      <c r="F34076" s="3"/>
      <c r="G34076" s="3"/>
      <c r="H34076" s="3"/>
      <c r="I34076" s="3"/>
      <c r="J34076" s="3"/>
      <c r="K34076" s="3"/>
      <c r="L34076" s="3"/>
      <c r="M34076" s="3"/>
      <c r="N34076" s="3"/>
    </row>
    <row r="34077">
      <c r="A34077" s="3"/>
      <c r="B34077" s="3"/>
      <c r="C34077" s="3"/>
      <c r="D34077" s="3"/>
      <c r="E34077" s="3"/>
      <c r="F34077" s="3"/>
      <c r="G34077" s="3"/>
      <c r="H34077" s="3"/>
      <c r="I34077" s="3"/>
      <c r="J34077" s="3"/>
      <c r="K34077" s="3"/>
      <c r="L34077" s="3"/>
      <c r="M34077" s="3"/>
      <c r="N34077" s="3"/>
    </row>
    <row r="34078">
      <c r="A34078" s="3"/>
      <c r="B34078" s="3"/>
      <c r="C34078" s="3"/>
      <c r="D34078" s="3"/>
      <c r="E34078" s="3"/>
      <c r="F34078" s="3"/>
      <c r="G34078" s="3"/>
      <c r="H34078" s="3"/>
      <c r="I34078" s="3"/>
      <c r="J34078" s="3"/>
      <c r="K34078" s="3"/>
      <c r="L34078" s="3"/>
      <c r="M34078" s="3"/>
      <c r="N34078" s="3"/>
    </row>
    <row r="34079">
      <c r="A34079" s="3"/>
      <c r="B34079" s="3"/>
      <c r="C34079" s="3"/>
      <c r="D34079" s="3"/>
      <c r="E34079" s="3"/>
      <c r="F34079" s="3"/>
      <c r="G34079" s="3"/>
      <c r="H34079" s="3"/>
      <c r="I34079" s="3"/>
      <c r="J34079" s="3"/>
      <c r="K34079" s="3"/>
      <c r="L34079" s="3"/>
      <c r="M34079" s="3"/>
      <c r="N34079" s="3"/>
    </row>
    <row r="34080">
      <c r="A34080" s="3"/>
      <c r="B34080" s="3"/>
      <c r="C34080" s="3"/>
      <c r="D34080" s="3"/>
      <c r="E34080" s="3"/>
      <c r="F34080" s="3"/>
      <c r="G34080" s="3"/>
      <c r="H34080" s="3"/>
      <c r="I34080" s="3"/>
      <c r="J34080" s="3"/>
      <c r="K34080" s="3"/>
      <c r="L34080" s="3"/>
      <c r="M34080" s="3"/>
      <c r="N34080" s="3"/>
    </row>
    <row r="34081">
      <c r="A34081" s="3"/>
      <c r="B34081" s="3"/>
      <c r="C34081" s="3"/>
      <c r="D34081" s="3"/>
      <c r="E34081" s="3"/>
      <c r="F34081" s="3"/>
      <c r="G34081" s="3"/>
      <c r="H34081" s="3"/>
      <c r="I34081" s="3"/>
      <c r="J34081" s="3"/>
      <c r="K34081" s="3"/>
      <c r="L34081" s="3"/>
      <c r="M34081" s="3"/>
      <c r="N34081" s="3"/>
    </row>
    <row r="34082">
      <c r="A34082" s="3"/>
      <c r="B34082" s="3"/>
      <c r="C34082" s="3"/>
      <c r="D34082" s="3"/>
      <c r="E34082" s="3"/>
      <c r="F34082" s="3"/>
      <c r="G34082" s="3"/>
      <c r="H34082" s="3"/>
      <c r="I34082" s="3"/>
      <c r="J34082" s="3"/>
      <c r="K34082" s="3"/>
      <c r="L34082" s="3"/>
      <c r="M34082" s="3"/>
      <c r="N34082" s="3"/>
    </row>
    <row r="34083">
      <c r="A34083" s="3"/>
      <c r="B34083" s="3"/>
      <c r="C34083" s="3"/>
      <c r="D34083" s="3"/>
      <c r="E34083" s="3"/>
      <c r="F34083" s="3"/>
      <c r="G34083" s="3"/>
      <c r="H34083" s="3"/>
      <c r="I34083" s="3"/>
      <c r="J34083" s="3"/>
      <c r="K34083" s="3"/>
      <c r="L34083" s="3"/>
      <c r="M34083" s="3"/>
      <c r="N34083" s="3"/>
    </row>
    <row r="34084">
      <c r="A34084" s="3"/>
      <c r="B34084" s="3"/>
      <c r="C34084" s="3"/>
      <c r="D34084" s="3"/>
      <c r="E34084" s="3"/>
      <c r="F34084" s="3"/>
      <c r="G34084" s="3"/>
      <c r="H34084" s="3"/>
      <c r="I34084" s="3"/>
      <c r="J34084" s="3"/>
      <c r="K34084" s="3"/>
      <c r="L34084" s="3"/>
      <c r="M34084" s="3"/>
      <c r="N34084" s="3"/>
    </row>
    <row r="34085">
      <c r="A34085" s="3"/>
      <c r="B34085" s="3"/>
      <c r="C34085" s="3"/>
      <c r="D34085" s="3"/>
      <c r="E34085" s="3"/>
      <c r="F34085" s="3"/>
      <c r="G34085" s="3"/>
      <c r="H34085" s="3"/>
      <c r="I34085" s="3"/>
      <c r="J34085" s="3"/>
      <c r="K34085" s="3"/>
      <c r="L34085" s="3"/>
      <c r="M34085" s="3"/>
      <c r="N34085" s="3"/>
    </row>
    <row r="34086">
      <c r="A34086" s="3"/>
      <c r="B34086" s="3"/>
      <c r="C34086" s="3"/>
      <c r="D34086" s="3"/>
      <c r="E34086" s="3"/>
      <c r="F34086" s="3"/>
      <c r="G34086" s="3"/>
      <c r="H34086" s="3"/>
      <c r="I34086" s="3"/>
      <c r="J34086" s="3"/>
      <c r="K34086" s="3"/>
      <c r="L34086" s="3"/>
      <c r="M34086" s="3"/>
      <c r="N34086" s="3"/>
    </row>
    <row r="34087">
      <c r="A34087" s="3"/>
      <c r="B34087" s="3"/>
      <c r="C34087" s="3"/>
      <c r="D34087" s="3"/>
      <c r="E34087" s="3"/>
      <c r="F34087" s="3"/>
      <c r="G34087" s="3"/>
      <c r="H34087" s="3"/>
      <c r="I34087" s="3"/>
      <c r="J34087" s="3"/>
      <c r="K34087" s="3"/>
      <c r="L34087" s="3"/>
      <c r="M34087" s="3"/>
      <c r="N34087" s="3"/>
    </row>
    <row r="34088">
      <c r="A34088" s="3"/>
      <c r="B34088" s="3"/>
      <c r="C34088" s="3"/>
      <c r="D34088" s="3"/>
      <c r="E34088" s="3"/>
      <c r="F34088" s="3"/>
      <c r="G34088" s="3"/>
      <c r="H34088" s="3"/>
      <c r="I34088" s="3"/>
      <c r="J34088" s="3"/>
      <c r="K34088" s="3"/>
      <c r="L34088" s="3"/>
      <c r="M34088" s="3"/>
      <c r="N34088" s="3"/>
    </row>
    <row r="34089">
      <c r="A34089" s="3"/>
      <c r="B34089" s="3"/>
      <c r="C34089" s="3"/>
      <c r="D34089" s="3"/>
      <c r="E34089" s="3"/>
      <c r="F34089" s="3"/>
      <c r="G34089" s="3"/>
      <c r="H34089" s="3"/>
      <c r="I34089" s="3"/>
      <c r="J34089" s="3"/>
      <c r="K34089" s="3"/>
      <c r="L34089" s="3"/>
      <c r="M34089" s="3"/>
      <c r="N34089" s="3"/>
    </row>
    <row r="34090">
      <c r="A34090" s="3"/>
      <c r="B34090" s="3"/>
      <c r="C34090" s="3"/>
      <c r="D34090" s="3"/>
      <c r="E34090" s="3"/>
      <c r="F34090" s="3"/>
      <c r="G34090" s="3"/>
      <c r="H34090" s="3"/>
      <c r="I34090" s="3"/>
      <c r="J34090" s="3"/>
      <c r="K34090" s="3"/>
      <c r="L34090" s="3"/>
      <c r="M34090" s="3"/>
      <c r="N34090" s="3"/>
    </row>
    <row r="34091">
      <c r="A34091" s="3"/>
      <c r="B34091" s="3"/>
      <c r="C34091" s="3"/>
      <c r="D34091" s="3"/>
      <c r="E34091" s="3"/>
      <c r="F34091" s="3"/>
      <c r="G34091" s="3"/>
      <c r="H34091" s="3"/>
      <c r="I34091" s="3"/>
      <c r="J34091" s="3"/>
      <c r="K34091" s="3"/>
      <c r="L34091" s="3"/>
      <c r="M34091" s="3"/>
      <c r="N34091" s="3"/>
    </row>
    <row r="34092">
      <c r="A34092" s="3"/>
      <c r="B34092" s="3"/>
      <c r="C34092" s="3"/>
      <c r="D34092" s="3"/>
      <c r="E34092" s="3"/>
      <c r="F34092" s="3"/>
      <c r="G34092" s="3"/>
      <c r="H34092" s="3"/>
      <c r="I34092" s="3"/>
      <c r="J34092" s="3"/>
      <c r="K34092" s="3"/>
      <c r="L34092" s="3"/>
      <c r="M34092" s="3"/>
      <c r="N34092" s="3"/>
    </row>
    <row r="34093">
      <c r="A34093" s="3"/>
      <c r="B34093" s="3"/>
      <c r="C34093" s="3"/>
      <c r="D34093" s="3"/>
      <c r="E34093" s="3"/>
      <c r="F34093" s="3"/>
      <c r="G34093" s="3"/>
      <c r="H34093" s="3"/>
      <c r="I34093" s="3"/>
      <c r="J34093" s="3"/>
      <c r="K34093" s="3"/>
      <c r="L34093" s="3"/>
      <c r="M34093" s="3"/>
      <c r="N34093" s="3"/>
    </row>
    <row r="34094">
      <c r="A34094" s="3"/>
      <c r="B34094" s="3"/>
      <c r="C34094" s="3"/>
      <c r="D34094" s="3"/>
      <c r="E34094" s="3"/>
      <c r="F34094" s="3"/>
      <c r="G34094" s="3"/>
      <c r="H34094" s="3"/>
      <c r="I34094" s="3"/>
      <c r="J34094" s="3"/>
      <c r="K34094" s="3"/>
      <c r="L34094" s="3"/>
      <c r="M34094" s="3"/>
      <c r="N34094" s="3"/>
    </row>
    <row r="34095">
      <c r="A34095" s="3"/>
      <c r="B34095" s="3"/>
      <c r="C34095" s="3"/>
      <c r="D34095" s="3"/>
      <c r="E34095" s="3"/>
      <c r="F34095" s="3"/>
      <c r="G34095" s="3"/>
      <c r="H34095" s="3"/>
      <c r="I34095" s="3"/>
      <c r="J34095" s="3"/>
      <c r="K34095" s="3"/>
      <c r="L34095" s="3"/>
      <c r="M34095" s="3"/>
      <c r="N34095" s="3"/>
    </row>
    <row r="34096">
      <c r="A34096" s="3"/>
      <c r="B34096" s="3"/>
      <c r="C34096" s="3"/>
      <c r="D34096" s="3"/>
      <c r="E34096" s="3"/>
      <c r="F34096" s="3"/>
      <c r="G34096" s="3"/>
      <c r="H34096" s="3"/>
      <c r="I34096" s="3"/>
      <c r="J34096" s="3"/>
      <c r="K34096" s="3"/>
      <c r="L34096" s="3"/>
      <c r="M34096" s="3"/>
      <c r="N34096" s="3"/>
    </row>
    <row r="34097">
      <c r="A34097" s="3"/>
      <c r="B34097" s="3"/>
      <c r="C34097" s="3"/>
      <c r="D34097" s="3"/>
      <c r="E34097" s="3"/>
      <c r="F34097" s="3"/>
      <c r="G34097" s="3"/>
      <c r="H34097" s="3"/>
      <c r="I34097" s="3"/>
      <c r="J34097" s="3"/>
      <c r="K34097" s="3"/>
      <c r="L34097" s="3"/>
      <c r="M34097" s="3"/>
      <c r="N34097" s="3"/>
    </row>
    <row r="34098">
      <c r="A34098" s="3"/>
      <c r="B34098" s="3"/>
      <c r="C34098" s="3"/>
      <c r="D34098" s="3"/>
      <c r="E34098" s="3"/>
      <c r="F34098" s="3"/>
      <c r="G34098" s="3"/>
      <c r="H34098" s="3"/>
      <c r="I34098" s="3"/>
      <c r="J34098" s="3"/>
      <c r="K34098" s="3"/>
      <c r="L34098" s="3"/>
      <c r="M34098" s="3"/>
      <c r="N34098" s="3"/>
    </row>
    <row r="34099">
      <c r="A34099" s="3"/>
      <c r="B34099" s="3"/>
      <c r="C34099" s="3"/>
      <c r="D34099" s="3"/>
      <c r="E34099" s="3"/>
      <c r="F34099" s="3"/>
      <c r="G34099" s="3"/>
      <c r="H34099" s="3"/>
      <c r="I34099" s="3"/>
      <c r="J34099" s="3"/>
      <c r="K34099" s="3"/>
      <c r="L34099" s="3"/>
      <c r="M34099" s="3"/>
      <c r="N34099" s="3"/>
    </row>
    <row r="34100">
      <c r="A34100" s="3"/>
      <c r="B34100" s="3"/>
      <c r="C34100" s="3"/>
      <c r="D34100" s="3"/>
      <c r="E34100" s="3"/>
      <c r="F34100" s="3"/>
      <c r="G34100" s="3"/>
      <c r="H34100" s="3"/>
      <c r="I34100" s="3"/>
      <c r="J34100" s="3"/>
      <c r="K34100" s="3"/>
      <c r="L34100" s="3"/>
      <c r="M34100" s="3"/>
      <c r="N34100" s="3"/>
    </row>
    <row r="34101">
      <c r="A34101" s="3"/>
      <c r="B34101" s="3"/>
      <c r="C34101" s="3"/>
      <c r="D34101" s="3"/>
      <c r="E34101" s="3"/>
      <c r="F34101" s="3"/>
      <c r="G34101" s="3"/>
      <c r="H34101" s="3"/>
      <c r="I34101" s="3"/>
      <c r="J34101" s="3"/>
      <c r="K34101" s="3"/>
      <c r="L34101" s="3"/>
      <c r="M34101" s="3"/>
      <c r="N34101" s="3"/>
    </row>
    <row r="34102">
      <c r="A34102" s="3"/>
      <c r="B34102" s="3"/>
      <c r="C34102" s="3"/>
      <c r="D34102" s="3"/>
      <c r="E34102" s="3"/>
      <c r="F34102" s="3"/>
      <c r="G34102" s="3"/>
      <c r="H34102" s="3"/>
      <c r="I34102" s="3"/>
      <c r="J34102" s="3"/>
      <c r="K34102" s="3"/>
      <c r="L34102" s="3"/>
      <c r="M34102" s="3"/>
      <c r="N34102" s="3"/>
    </row>
    <row r="34103">
      <c r="A34103" s="3"/>
      <c r="B34103" s="3"/>
      <c r="C34103" s="3"/>
      <c r="D34103" s="3"/>
      <c r="E34103" s="3"/>
      <c r="F34103" s="3"/>
      <c r="G34103" s="3"/>
      <c r="H34103" s="3"/>
      <c r="I34103" s="3"/>
      <c r="J34103" s="3"/>
      <c r="K34103" s="3"/>
      <c r="L34103" s="3"/>
      <c r="M34103" s="3"/>
      <c r="N34103" s="3"/>
    </row>
    <row r="34104">
      <c r="A34104" s="3"/>
      <c r="B34104" s="3"/>
      <c r="C34104" s="3"/>
      <c r="D34104" s="3"/>
      <c r="E34104" s="3"/>
      <c r="F34104" s="3"/>
      <c r="G34104" s="3"/>
      <c r="H34104" s="3"/>
      <c r="I34104" s="3"/>
      <c r="J34104" s="3"/>
      <c r="K34104" s="3"/>
      <c r="L34104" s="3"/>
      <c r="M34104" s="3"/>
      <c r="N34104" s="3"/>
    </row>
    <row r="34105">
      <c r="A34105" s="3"/>
      <c r="B34105" s="3"/>
      <c r="C34105" s="3"/>
      <c r="D34105" s="3"/>
      <c r="E34105" s="3"/>
      <c r="F34105" s="3"/>
      <c r="G34105" s="3"/>
      <c r="H34105" s="3"/>
      <c r="I34105" s="3"/>
      <c r="J34105" s="3"/>
      <c r="K34105" s="3"/>
      <c r="L34105" s="3"/>
      <c r="M34105" s="3"/>
      <c r="N34105" s="3"/>
    </row>
    <row r="34106">
      <c r="A34106" s="3"/>
      <c r="B34106" s="3"/>
      <c r="C34106" s="3"/>
      <c r="D34106" s="3"/>
      <c r="E34106" s="3"/>
      <c r="F34106" s="3"/>
      <c r="G34106" s="3"/>
      <c r="H34106" s="3"/>
      <c r="I34106" s="3"/>
      <c r="J34106" s="3"/>
      <c r="K34106" s="3"/>
      <c r="L34106" s="3"/>
      <c r="M34106" s="3"/>
      <c r="N34106" s="3"/>
    </row>
    <row r="34107">
      <c r="A34107" s="3"/>
      <c r="B34107" s="3"/>
      <c r="C34107" s="3"/>
      <c r="D34107" s="3"/>
      <c r="E34107" s="3"/>
      <c r="F34107" s="3"/>
      <c r="G34107" s="3"/>
      <c r="H34107" s="3"/>
      <c r="I34107" s="3"/>
      <c r="J34107" s="3"/>
      <c r="K34107" s="3"/>
      <c r="L34107" s="3"/>
      <c r="M34107" s="3"/>
      <c r="N34107" s="3"/>
    </row>
    <row r="34108">
      <c r="A34108" s="3"/>
      <c r="B34108" s="3"/>
      <c r="C34108" s="3"/>
      <c r="D34108" s="3"/>
      <c r="E34108" s="3"/>
      <c r="F34108" s="3"/>
      <c r="G34108" s="3"/>
      <c r="H34108" s="3"/>
      <c r="I34108" s="3"/>
      <c r="J34108" s="3"/>
      <c r="K34108" s="3"/>
      <c r="L34108" s="3"/>
      <c r="M34108" s="3"/>
      <c r="N34108" s="3"/>
    </row>
    <row r="34109">
      <c r="A34109" s="3"/>
      <c r="B34109" s="3"/>
      <c r="C34109" s="3"/>
      <c r="D34109" s="3"/>
      <c r="E34109" s="3"/>
      <c r="F34109" s="3"/>
      <c r="G34109" s="3"/>
      <c r="H34109" s="3"/>
      <c r="I34109" s="3"/>
      <c r="J34109" s="3"/>
      <c r="K34109" s="3"/>
      <c r="L34109" s="3"/>
      <c r="M34109" s="3"/>
      <c r="N34109" s="3"/>
    </row>
    <row r="34110">
      <c r="A34110" s="3"/>
      <c r="B34110" s="3"/>
      <c r="C34110" s="3"/>
      <c r="D34110" s="3"/>
      <c r="E34110" s="3"/>
      <c r="F34110" s="3"/>
      <c r="G34110" s="3"/>
      <c r="H34110" s="3"/>
      <c r="I34110" s="3"/>
      <c r="J34110" s="3"/>
      <c r="K34110" s="3"/>
      <c r="L34110" s="3"/>
      <c r="M34110" s="3"/>
      <c r="N34110" s="3"/>
    </row>
    <row r="34111">
      <c r="A34111" s="3"/>
      <c r="B34111" s="3"/>
      <c r="C34111" s="3"/>
      <c r="D34111" s="3"/>
      <c r="E34111" s="3"/>
      <c r="F34111" s="3"/>
      <c r="G34111" s="3"/>
      <c r="H34111" s="3"/>
      <c r="I34111" s="3"/>
      <c r="J34111" s="3"/>
      <c r="K34111" s="3"/>
      <c r="L34111" s="3"/>
      <c r="M34111" s="3"/>
      <c r="N34111" s="3"/>
    </row>
    <row r="34112">
      <c r="A34112" s="3"/>
      <c r="B34112" s="3"/>
      <c r="C34112" s="3"/>
      <c r="D34112" s="3"/>
      <c r="E34112" s="3"/>
      <c r="F34112" s="3"/>
      <c r="G34112" s="3"/>
      <c r="H34112" s="3"/>
      <c r="I34112" s="3"/>
      <c r="J34112" s="3"/>
      <c r="K34112" s="3"/>
      <c r="L34112" s="3"/>
      <c r="M34112" s="3"/>
      <c r="N34112" s="3"/>
    </row>
    <row r="34113">
      <c r="A34113" s="3"/>
      <c r="B34113" s="3"/>
      <c r="C34113" s="3"/>
      <c r="D34113" s="3"/>
      <c r="E34113" s="3"/>
      <c r="F34113" s="3"/>
      <c r="G34113" s="3"/>
      <c r="H34113" s="3"/>
      <c r="I34113" s="3"/>
      <c r="J34113" s="3"/>
      <c r="K34113" s="3"/>
      <c r="L34113" s="3"/>
      <c r="M34113" s="3"/>
      <c r="N34113" s="3"/>
    </row>
    <row r="34114">
      <c r="A34114" s="3"/>
      <c r="B34114" s="3"/>
      <c r="C34114" s="3"/>
      <c r="D34114" s="3"/>
      <c r="E34114" s="3"/>
      <c r="F34114" s="3"/>
      <c r="G34114" s="3"/>
      <c r="H34114" s="3"/>
      <c r="I34114" s="3"/>
      <c r="J34114" s="3"/>
      <c r="K34114" s="3"/>
      <c r="L34114" s="3"/>
      <c r="M34114" s="3"/>
      <c r="N34114" s="3"/>
    </row>
    <row r="34115">
      <c r="A34115" s="3"/>
      <c r="B34115" s="3"/>
      <c r="C34115" s="3"/>
      <c r="D34115" s="3"/>
      <c r="E34115" s="3"/>
      <c r="F34115" s="3"/>
      <c r="G34115" s="3"/>
      <c r="H34115" s="3"/>
      <c r="I34115" s="3"/>
      <c r="J34115" s="3"/>
      <c r="K34115" s="3"/>
      <c r="L34115" s="3"/>
      <c r="M34115" s="3"/>
      <c r="N34115" s="3"/>
    </row>
    <row r="34116">
      <c r="A34116" s="3"/>
      <c r="B34116" s="3"/>
      <c r="C34116" s="3"/>
      <c r="D34116" s="3"/>
      <c r="E34116" s="3"/>
      <c r="F34116" s="3"/>
      <c r="G34116" s="3"/>
      <c r="H34116" s="3"/>
      <c r="I34116" s="3"/>
      <c r="J34116" s="3"/>
      <c r="K34116" s="3"/>
      <c r="L34116" s="3"/>
      <c r="M34116" s="3"/>
      <c r="N34116" s="3"/>
    </row>
    <row r="34117">
      <c r="A34117" s="3"/>
      <c r="B34117" s="3"/>
      <c r="C34117" s="3"/>
      <c r="D34117" s="3"/>
      <c r="E34117" s="3"/>
      <c r="F34117" s="3"/>
      <c r="G34117" s="3"/>
      <c r="H34117" s="3"/>
      <c r="I34117" s="3"/>
      <c r="J34117" s="3"/>
      <c r="K34117" s="3"/>
      <c r="L34117" s="3"/>
      <c r="M34117" s="3"/>
      <c r="N34117" s="3"/>
    </row>
    <row r="34118">
      <c r="A34118" s="3"/>
      <c r="B34118" s="3"/>
      <c r="C34118" s="3"/>
      <c r="D34118" s="3"/>
      <c r="E34118" s="3"/>
      <c r="F34118" s="3"/>
      <c r="G34118" s="3"/>
      <c r="H34118" s="3"/>
      <c r="I34118" s="3"/>
      <c r="J34118" s="3"/>
      <c r="K34118" s="3"/>
      <c r="L34118" s="3"/>
      <c r="M34118" s="3"/>
      <c r="N34118" s="3"/>
    </row>
    <row r="34119">
      <c r="A34119" s="3"/>
      <c r="B34119" s="3"/>
      <c r="C34119" s="3"/>
      <c r="D34119" s="3"/>
      <c r="E34119" s="3"/>
      <c r="F34119" s="3"/>
      <c r="G34119" s="3"/>
      <c r="H34119" s="3"/>
      <c r="I34119" s="3"/>
      <c r="J34119" s="3"/>
      <c r="K34119" s="3"/>
      <c r="L34119" s="3"/>
      <c r="M34119" s="3"/>
      <c r="N34119" s="3"/>
    </row>
    <row r="34120">
      <c r="A34120" s="3"/>
      <c r="B34120" s="3"/>
      <c r="C34120" s="3"/>
      <c r="D34120" s="3"/>
      <c r="E34120" s="3"/>
      <c r="F34120" s="3"/>
      <c r="G34120" s="3"/>
      <c r="H34120" s="3"/>
      <c r="I34120" s="3"/>
      <c r="J34120" s="3"/>
      <c r="K34120" s="3"/>
      <c r="L34120" s="3"/>
      <c r="M34120" s="3"/>
      <c r="N34120" s="3"/>
    </row>
    <row r="34121">
      <c r="A34121" s="3"/>
      <c r="B34121" s="3"/>
      <c r="C34121" s="3"/>
      <c r="D34121" s="3"/>
      <c r="E34121" s="3"/>
      <c r="F34121" s="3"/>
      <c r="G34121" s="3"/>
      <c r="H34121" s="3"/>
      <c r="I34121" s="3"/>
      <c r="J34121" s="3"/>
      <c r="K34121" s="3"/>
      <c r="L34121" s="3"/>
      <c r="M34121" s="3"/>
      <c r="N34121" s="3"/>
    </row>
    <row r="34122">
      <c r="A34122" s="3"/>
      <c r="B34122" s="3"/>
      <c r="C34122" s="3"/>
      <c r="D34122" s="3"/>
      <c r="E34122" s="3"/>
      <c r="F34122" s="3"/>
      <c r="G34122" s="3"/>
      <c r="H34122" s="3"/>
      <c r="I34122" s="3"/>
      <c r="J34122" s="3"/>
      <c r="K34122" s="3"/>
      <c r="L34122" s="3"/>
      <c r="M34122" s="3"/>
      <c r="N34122" s="3"/>
    </row>
    <row r="34123">
      <c r="A34123" s="3"/>
      <c r="B34123" s="3"/>
      <c r="C34123" s="3"/>
      <c r="D34123" s="3"/>
      <c r="E34123" s="3"/>
      <c r="F34123" s="3"/>
      <c r="G34123" s="3"/>
      <c r="H34123" s="3"/>
      <c r="I34123" s="3"/>
      <c r="J34123" s="3"/>
      <c r="K34123" s="3"/>
      <c r="L34123" s="3"/>
      <c r="M34123" s="3"/>
      <c r="N34123" s="3"/>
    </row>
    <row r="34124">
      <c r="A34124" s="3"/>
      <c r="B34124" s="3"/>
      <c r="C34124" s="3"/>
      <c r="D34124" s="3"/>
      <c r="E34124" s="3"/>
      <c r="F34124" s="3"/>
      <c r="G34124" s="3"/>
      <c r="H34124" s="3"/>
      <c r="I34124" s="3"/>
      <c r="J34124" s="3"/>
      <c r="K34124" s="3"/>
      <c r="L34124" s="3"/>
      <c r="M34124" s="3"/>
      <c r="N34124" s="3"/>
    </row>
    <row r="34125">
      <c r="A34125" s="3"/>
      <c r="B34125" s="3"/>
      <c r="C34125" s="3"/>
      <c r="D34125" s="3"/>
      <c r="E34125" s="3"/>
      <c r="F34125" s="3"/>
      <c r="G34125" s="3"/>
      <c r="H34125" s="3"/>
      <c r="I34125" s="3"/>
      <c r="J34125" s="3"/>
      <c r="K34125" s="3"/>
      <c r="L34125" s="3"/>
      <c r="M34125" s="3"/>
      <c r="N34125" s="3"/>
    </row>
    <row r="34126">
      <c r="A34126" s="3"/>
      <c r="B34126" s="3"/>
      <c r="C34126" s="3"/>
      <c r="D34126" s="3"/>
      <c r="E34126" s="3"/>
      <c r="F34126" s="3"/>
      <c r="G34126" s="3"/>
      <c r="H34126" s="3"/>
      <c r="I34126" s="3"/>
      <c r="J34126" s="3"/>
      <c r="K34126" s="3"/>
      <c r="L34126" s="3"/>
      <c r="M34126" s="3"/>
      <c r="N34126" s="3"/>
    </row>
    <row r="34127">
      <c r="A34127" s="3"/>
      <c r="B34127" s="3"/>
      <c r="C34127" s="3"/>
      <c r="D34127" s="3"/>
      <c r="E34127" s="3"/>
      <c r="F34127" s="3"/>
      <c r="G34127" s="3"/>
      <c r="H34127" s="3"/>
      <c r="I34127" s="3"/>
      <c r="J34127" s="3"/>
      <c r="K34127" s="3"/>
      <c r="L34127" s="3"/>
      <c r="M34127" s="3"/>
      <c r="N34127" s="3"/>
    </row>
    <row r="34128">
      <c r="A34128" s="3"/>
      <c r="B34128" s="3"/>
      <c r="C34128" s="3"/>
      <c r="D34128" s="3"/>
      <c r="E34128" s="3"/>
      <c r="F34128" s="3"/>
      <c r="G34128" s="3"/>
      <c r="H34128" s="3"/>
      <c r="I34128" s="3"/>
      <c r="J34128" s="3"/>
      <c r="K34128" s="3"/>
      <c r="L34128" s="3"/>
      <c r="M34128" s="3"/>
      <c r="N34128" s="3"/>
    </row>
    <row r="34129">
      <c r="A34129" s="3"/>
      <c r="B34129" s="3"/>
      <c r="C34129" s="3"/>
      <c r="D34129" s="3"/>
      <c r="E34129" s="3"/>
      <c r="F34129" s="3"/>
      <c r="G34129" s="3"/>
      <c r="H34129" s="3"/>
      <c r="I34129" s="3"/>
      <c r="J34129" s="3"/>
      <c r="K34129" s="3"/>
      <c r="L34129" s="3"/>
      <c r="M34129" s="3"/>
      <c r="N34129" s="3"/>
    </row>
    <row r="34130">
      <c r="A34130" s="3"/>
      <c r="B34130" s="3"/>
      <c r="C34130" s="3"/>
      <c r="D34130" s="3"/>
      <c r="E34130" s="3"/>
      <c r="F34130" s="3"/>
      <c r="G34130" s="3"/>
      <c r="H34130" s="3"/>
      <c r="I34130" s="3"/>
      <c r="J34130" s="3"/>
      <c r="K34130" s="3"/>
      <c r="L34130" s="3"/>
      <c r="M34130" s="3"/>
      <c r="N34130" s="3"/>
    </row>
    <row r="34131">
      <c r="A34131" s="3"/>
      <c r="B34131" s="3"/>
      <c r="C34131" s="3"/>
      <c r="D34131" s="3"/>
      <c r="E34131" s="3"/>
      <c r="F34131" s="3"/>
      <c r="G34131" s="3"/>
      <c r="H34131" s="3"/>
      <c r="I34131" s="3"/>
      <c r="J34131" s="3"/>
      <c r="K34131" s="3"/>
      <c r="L34131" s="3"/>
      <c r="M34131" s="3"/>
      <c r="N34131" s="3"/>
    </row>
    <row r="34132">
      <c r="A34132" s="3"/>
      <c r="B34132" s="3"/>
      <c r="C34132" s="3"/>
      <c r="D34132" s="3"/>
      <c r="E34132" s="3"/>
      <c r="F34132" s="3"/>
      <c r="G34132" s="3"/>
      <c r="H34132" s="3"/>
      <c r="I34132" s="3"/>
      <c r="J34132" s="3"/>
      <c r="K34132" s="3"/>
      <c r="L34132" s="3"/>
      <c r="M34132" s="3"/>
      <c r="N34132" s="3"/>
    </row>
    <row r="34133">
      <c r="A34133" s="3"/>
      <c r="B34133" s="3"/>
      <c r="C34133" s="3"/>
      <c r="D34133" s="3"/>
      <c r="E34133" s="3"/>
      <c r="F34133" s="3"/>
      <c r="G34133" s="3"/>
      <c r="H34133" s="3"/>
      <c r="I34133" s="3"/>
      <c r="J34133" s="3"/>
      <c r="K34133" s="3"/>
      <c r="L34133" s="3"/>
      <c r="M34133" s="3"/>
      <c r="N34133" s="3"/>
    </row>
    <row r="34134">
      <c r="A34134" s="3"/>
      <c r="B34134" s="3"/>
      <c r="C34134" s="3"/>
      <c r="D34134" s="3"/>
      <c r="E34134" s="3"/>
      <c r="F34134" s="3"/>
      <c r="G34134" s="3"/>
      <c r="H34134" s="3"/>
      <c r="I34134" s="3"/>
      <c r="J34134" s="3"/>
      <c r="K34134" s="3"/>
      <c r="L34134" s="3"/>
      <c r="M34134" s="3"/>
      <c r="N34134" s="3"/>
    </row>
    <row r="34135">
      <c r="A34135" s="3"/>
      <c r="B34135" s="3"/>
      <c r="C34135" s="3"/>
      <c r="D34135" s="3"/>
      <c r="E34135" s="3"/>
      <c r="F34135" s="3"/>
      <c r="G34135" s="3"/>
      <c r="H34135" s="3"/>
      <c r="I34135" s="3"/>
      <c r="J34135" s="3"/>
      <c r="K34135" s="3"/>
      <c r="L34135" s="3"/>
      <c r="M34135" s="3"/>
      <c r="N34135" s="3"/>
    </row>
    <row r="34136">
      <c r="A34136" s="3"/>
      <c r="B34136" s="3"/>
      <c r="C34136" s="3"/>
      <c r="D34136" s="3"/>
      <c r="E34136" s="3"/>
      <c r="F34136" s="3"/>
      <c r="G34136" s="3"/>
      <c r="H34136" s="3"/>
      <c r="I34136" s="3"/>
      <c r="J34136" s="3"/>
      <c r="K34136" s="3"/>
      <c r="L34136" s="3"/>
      <c r="M34136" s="3"/>
      <c r="N34136" s="3"/>
    </row>
    <row r="34137">
      <c r="A34137" s="3"/>
      <c r="B34137" s="3"/>
      <c r="C34137" s="3"/>
      <c r="D34137" s="3"/>
      <c r="E34137" s="3"/>
      <c r="F34137" s="3"/>
      <c r="G34137" s="3"/>
      <c r="H34137" s="3"/>
      <c r="I34137" s="3"/>
      <c r="J34137" s="3"/>
      <c r="K34137" s="3"/>
      <c r="L34137" s="3"/>
      <c r="M34137" s="3"/>
      <c r="N34137" s="3"/>
    </row>
    <row r="34138">
      <c r="A34138" s="3"/>
      <c r="B34138" s="3"/>
      <c r="C34138" s="3"/>
      <c r="D34138" s="3"/>
      <c r="E34138" s="3"/>
      <c r="F34138" s="3"/>
      <c r="G34138" s="3"/>
      <c r="H34138" s="3"/>
      <c r="I34138" s="3"/>
      <c r="J34138" s="3"/>
      <c r="K34138" s="3"/>
      <c r="L34138" s="3"/>
      <c r="M34138" s="3"/>
      <c r="N34138" s="3"/>
    </row>
    <row r="34139">
      <c r="A34139" s="3"/>
      <c r="B34139" s="3"/>
      <c r="C34139" s="3"/>
      <c r="D34139" s="3"/>
      <c r="E34139" s="3"/>
      <c r="F34139" s="3"/>
      <c r="G34139" s="3"/>
      <c r="H34139" s="3"/>
      <c r="I34139" s="3"/>
      <c r="J34139" s="3"/>
      <c r="K34139" s="3"/>
      <c r="L34139" s="3"/>
      <c r="M34139" s="3"/>
      <c r="N34139" s="3"/>
    </row>
    <row r="34140">
      <c r="A34140" s="3"/>
      <c r="B34140" s="3"/>
      <c r="C34140" s="3"/>
      <c r="D34140" s="3"/>
      <c r="E34140" s="3"/>
      <c r="F34140" s="3"/>
      <c r="G34140" s="3"/>
      <c r="H34140" s="3"/>
      <c r="I34140" s="3"/>
      <c r="J34140" s="3"/>
      <c r="K34140" s="3"/>
      <c r="L34140" s="3"/>
      <c r="M34140" s="3"/>
      <c r="N34140" s="3"/>
    </row>
    <row r="34141">
      <c r="A34141" s="3"/>
      <c r="B34141" s="3"/>
      <c r="C34141" s="3"/>
      <c r="D34141" s="3"/>
      <c r="E34141" s="3"/>
      <c r="F34141" s="3"/>
      <c r="G34141" s="3"/>
      <c r="H34141" s="3"/>
      <c r="I34141" s="3"/>
      <c r="J34141" s="3"/>
      <c r="K34141" s="3"/>
      <c r="L34141" s="3"/>
      <c r="M34141" s="3"/>
      <c r="N34141" s="3"/>
    </row>
    <row r="34142">
      <c r="A34142" s="3"/>
      <c r="B34142" s="3"/>
      <c r="C34142" s="3"/>
      <c r="D34142" s="3"/>
      <c r="E34142" s="3"/>
      <c r="F34142" s="3"/>
      <c r="G34142" s="3"/>
      <c r="H34142" s="3"/>
      <c r="I34142" s="3"/>
      <c r="J34142" s="3"/>
      <c r="K34142" s="3"/>
      <c r="L34142" s="3"/>
      <c r="M34142" s="3"/>
      <c r="N34142" s="3"/>
    </row>
    <row r="34143">
      <c r="A34143" s="3"/>
      <c r="B34143" s="3"/>
      <c r="C34143" s="3"/>
      <c r="D34143" s="3"/>
      <c r="E34143" s="3"/>
      <c r="F34143" s="3"/>
      <c r="G34143" s="3"/>
      <c r="H34143" s="3"/>
      <c r="I34143" s="3"/>
      <c r="J34143" s="3"/>
      <c r="K34143" s="3"/>
      <c r="L34143" s="3"/>
      <c r="M34143" s="3"/>
      <c r="N34143" s="3"/>
    </row>
    <row r="34144">
      <c r="A34144" s="3"/>
      <c r="B34144" s="3"/>
      <c r="C34144" s="3"/>
      <c r="D34144" s="3"/>
      <c r="E34144" s="3"/>
      <c r="F34144" s="3"/>
      <c r="G34144" s="3"/>
      <c r="H34144" s="3"/>
      <c r="I34144" s="3"/>
      <c r="J34144" s="3"/>
      <c r="K34144" s="3"/>
      <c r="L34144" s="3"/>
      <c r="M34144" s="3"/>
      <c r="N34144" s="3"/>
    </row>
    <row r="34145">
      <c r="A34145" s="3"/>
      <c r="B34145" s="3"/>
      <c r="C34145" s="3"/>
      <c r="D34145" s="3"/>
      <c r="E34145" s="3"/>
      <c r="F34145" s="3"/>
      <c r="G34145" s="3"/>
      <c r="H34145" s="3"/>
      <c r="I34145" s="3"/>
      <c r="J34145" s="3"/>
      <c r="K34145" s="3"/>
      <c r="L34145" s="3"/>
      <c r="M34145" s="3"/>
      <c r="N34145" s="3"/>
    </row>
    <row r="34146">
      <c r="A34146" s="3"/>
      <c r="B34146" s="3"/>
      <c r="C34146" s="3"/>
      <c r="D34146" s="3"/>
      <c r="E34146" s="3"/>
      <c r="F34146" s="3"/>
      <c r="G34146" s="3"/>
      <c r="H34146" s="3"/>
      <c r="I34146" s="3"/>
      <c r="J34146" s="3"/>
      <c r="K34146" s="3"/>
      <c r="L34146" s="3"/>
      <c r="M34146" s="3"/>
      <c r="N34146" s="3"/>
    </row>
    <row r="34147">
      <c r="A34147" s="3"/>
      <c r="B34147" s="3"/>
      <c r="C34147" s="3"/>
      <c r="D34147" s="3"/>
      <c r="E34147" s="3"/>
      <c r="F34147" s="3"/>
      <c r="G34147" s="3"/>
      <c r="H34147" s="3"/>
      <c r="I34147" s="3"/>
      <c r="J34147" s="3"/>
      <c r="K34147" s="3"/>
      <c r="L34147" s="3"/>
      <c r="M34147" s="3"/>
      <c r="N34147" s="3"/>
    </row>
    <row r="34148">
      <c r="A34148" s="3"/>
      <c r="B34148" s="3"/>
      <c r="C34148" s="3"/>
      <c r="D34148" s="3"/>
      <c r="E34148" s="3"/>
      <c r="F34148" s="3"/>
      <c r="G34148" s="3"/>
      <c r="H34148" s="3"/>
      <c r="I34148" s="3"/>
      <c r="J34148" s="3"/>
      <c r="K34148" s="3"/>
      <c r="L34148" s="3"/>
      <c r="M34148" s="3"/>
      <c r="N34148" s="3"/>
    </row>
    <row r="34149">
      <c r="A34149" s="3"/>
      <c r="B34149" s="3"/>
      <c r="C34149" s="3"/>
      <c r="D34149" s="3"/>
      <c r="E34149" s="3"/>
      <c r="F34149" s="3"/>
      <c r="G34149" s="3"/>
      <c r="H34149" s="3"/>
      <c r="I34149" s="3"/>
      <c r="J34149" s="3"/>
      <c r="K34149" s="3"/>
      <c r="L34149" s="3"/>
      <c r="M34149" s="3"/>
      <c r="N34149" s="3"/>
    </row>
    <row r="34150">
      <c r="A34150" s="3"/>
      <c r="B34150" s="3"/>
      <c r="C34150" s="3"/>
      <c r="D34150" s="3"/>
      <c r="E34150" s="3"/>
      <c r="F34150" s="3"/>
      <c r="G34150" s="3"/>
      <c r="H34150" s="3"/>
      <c r="I34150" s="3"/>
      <c r="J34150" s="3"/>
      <c r="K34150" s="3"/>
      <c r="L34150" s="3"/>
      <c r="M34150" s="3"/>
      <c r="N34150" s="3"/>
    </row>
    <row r="34151">
      <c r="A34151" s="3"/>
      <c r="B34151" s="3"/>
      <c r="C34151" s="3"/>
      <c r="D34151" s="3"/>
      <c r="E34151" s="3"/>
      <c r="F34151" s="3"/>
      <c r="G34151" s="3"/>
      <c r="H34151" s="3"/>
      <c r="I34151" s="3"/>
      <c r="J34151" s="3"/>
      <c r="K34151" s="3"/>
      <c r="L34151" s="3"/>
      <c r="M34151" s="3"/>
      <c r="N34151" s="3"/>
    </row>
    <row r="34152">
      <c r="A34152" s="3"/>
      <c r="B34152" s="3"/>
      <c r="C34152" s="3"/>
      <c r="D34152" s="3"/>
      <c r="E34152" s="3"/>
      <c r="F34152" s="3"/>
      <c r="G34152" s="3"/>
      <c r="H34152" s="3"/>
      <c r="I34152" s="3"/>
      <c r="J34152" s="3"/>
      <c r="K34152" s="3"/>
      <c r="L34152" s="3"/>
      <c r="M34152" s="3"/>
      <c r="N34152" s="3"/>
    </row>
    <row r="34153">
      <c r="A34153" s="3"/>
      <c r="B34153" s="3"/>
      <c r="C34153" s="3"/>
      <c r="D34153" s="3"/>
      <c r="E34153" s="3"/>
      <c r="F34153" s="3"/>
      <c r="G34153" s="3"/>
      <c r="H34153" s="3"/>
      <c r="I34153" s="3"/>
      <c r="J34153" s="3"/>
      <c r="K34153" s="3"/>
      <c r="L34153" s="3"/>
      <c r="M34153" s="3"/>
      <c r="N34153" s="3"/>
    </row>
    <row r="34154">
      <c r="A34154" s="3"/>
      <c r="B34154" s="3"/>
      <c r="C34154" s="3"/>
      <c r="D34154" s="3"/>
      <c r="E34154" s="3"/>
      <c r="F34154" s="3"/>
      <c r="G34154" s="3"/>
      <c r="H34154" s="3"/>
      <c r="I34154" s="3"/>
      <c r="J34154" s="3"/>
      <c r="K34154" s="3"/>
      <c r="L34154" s="3"/>
      <c r="M34154" s="3"/>
      <c r="N34154" s="3"/>
    </row>
    <row r="34155">
      <c r="A34155" s="3"/>
      <c r="B34155" s="3"/>
      <c r="C34155" s="3"/>
      <c r="D34155" s="3"/>
      <c r="E34155" s="3"/>
      <c r="F34155" s="3"/>
      <c r="G34155" s="3"/>
      <c r="H34155" s="3"/>
      <c r="I34155" s="3"/>
      <c r="J34155" s="3"/>
      <c r="K34155" s="3"/>
      <c r="L34155" s="3"/>
      <c r="M34155" s="3"/>
      <c r="N34155" s="3"/>
    </row>
    <row r="34156">
      <c r="A34156" s="3"/>
      <c r="B34156" s="3"/>
      <c r="C34156" s="3"/>
      <c r="D34156" s="3"/>
      <c r="E34156" s="3"/>
      <c r="F34156" s="3"/>
      <c r="G34156" s="3"/>
      <c r="H34156" s="3"/>
      <c r="I34156" s="3"/>
      <c r="J34156" s="3"/>
      <c r="K34156" s="3"/>
      <c r="L34156" s="3"/>
      <c r="M34156" s="3"/>
      <c r="N34156" s="3"/>
    </row>
    <row r="34157">
      <c r="A34157" s="3"/>
      <c r="B34157" s="3"/>
      <c r="C34157" s="3"/>
      <c r="D34157" s="3"/>
      <c r="E34157" s="3"/>
      <c r="F34157" s="3"/>
      <c r="G34157" s="3"/>
      <c r="H34157" s="3"/>
      <c r="I34157" s="3"/>
      <c r="J34157" s="3"/>
      <c r="K34157" s="3"/>
      <c r="L34157" s="3"/>
      <c r="M34157" s="3"/>
      <c r="N34157" s="3"/>
    </row>
    <row r="34158">
      <c r="A34158" s="3"/>
      <c r="B34158" s="3"/>
      <c r="C34158" s="3"/>
      <c r="D34158" s="3"/>
      <c r="E34158" s="3"/>
      <c r="F34158" s="3"/>
      <c r="G34158" s="3"/>
      <c r="H34158" s="3"/>
      <c r="I34158" s="3"/>
      <c r="J34158" s="3"/>
      <c r="K34158" s="3"/>
      <c r="L34158" s="3"/>
      <c r="M34158" s="3"/>
      <c r="N34158" s="3"/>
    </row>
    <row r="34159">
      <c r="A34159" s="3"/>
      <c r="B34159" s="3"/>
      <c r="C34159" s="3"/>
      <c r="D34159" s="3"/>
      <c r="E34159" s="3"/>
      <c r="F34159" s="3"/>
      <c r="G34159" s="3"/>
      <c r="H34159" s="3"/>
      <c r="I34159" s="3"/>
      <c r="J34159" s="3"/>
      <c r="K34159" s="3"/>
      <c r="L34159" s="3"/>
      <c r="M34159" s="3"/>
      <c r="N34159" s="3"/>
    </row>
    <row r="34160">
      <c r="A34160" s="3"/>
      <c r="B34160" s="3"/>
      <c r="C34160" s="3"/>
      <c r="D34160" s="3"/>
      <c r="E34160" s="3"/>
      <c r="F34160" s="3"/>
      <c r="G34160" s="3"/>
      <c r="H34160" s="3"/>
      <c r="I34160" s="3"/>
      <c r="J34160" s="3"/>
      <c r="K34160" s="3"/>
      <c r="L34160" s="3"/>
      <c r="M34160" s="3"/>
      <c r="N34160" s="3"/>
    </row>
    <row r="34161">
      <c r="A34161" s="3"/>
      <c r="B34161" s="3"/>
      <c r="C34161" s="3"/>
      <c r="D34161" s="3"/>
      <c r="E34161" s="3"/>
      <c r="F34161" s="3"/>
      <c r="G34161" s="3"/>
      <c r="H34161" s="3"/>
      <c r="I34161" s="3"/>
      <c r="J34161" s="3"/>
      <c r="K34161" s="3"/>
      <c r="L34161" s="3"/>
      <c r="M34161" s="3"/>
      <c r="N34161" s="3"/>
    </row>
    <row r="34162">
      <c r="A34162" s="3"/>
      <c r="B34162" s="3"/>
      <c r="C34162" s="3"/>
      <c r="D34162" s="3"/>
      <c r="E34162" s="3"/>
      <c r="F34162" s="3"/>
      <c r="G34162" s="3"/>
      <c r="H34162" s="3"/>
      <c r="I34162" s="3"/>
      <c r="J34162" s="3"/>
      <c r="K34162" s="3"/>
      <c r="L34162" s="3"/>
      <c r="M34162" s="3"/>
      <c r="N34162" s="3"/>
    </row>
    <row r="34163">
      <c r="A34163" s="3"/>
      <c r="B34163" s="3"/>
      <c r="C34163" s="3"/>
      <c r="D34163" s="3"/>
      <c r="E34163" s="3"/>
      <c r="F34163" s="3"/>
      <c r="G34163" s="3"/>
      <c r="H34163" s="3"/>
      <c r="I34163" s="3"/>
      <c r="J34163" s="3"/>
      <c r="K34163" s="3"/>
      <c r="L34163" s="3"/>
      <c r="M34163" s="3"/>
      <c r="N34163" s="3"/>
    </row>
    <row r="34164">
      <c r="A34164" s="3"/>
      <c r="B34164" s="3"/>
      <c r="C34164" s="3"/>
      <c r="D34164" s="3"/>
      <c r="E34164" s="3"/>
      <c r="F34164" s="3"/>
      <c r="G34164" s="3"/>
      <c r="H34164" s="3"/>
      <c r="I34164" s="3"/>
      <c r="J34164" s="3"/>
      <c r="K34164" s="3"/>
      <c r="L34164" s="3"/>
      <c r="M34164" s="3"/>
      <c r="N34164" s="3"/>
    </row>
    <row r="34165">
      <c r="A34165" s="3"/>
      <c r="B34165" s="3"/>
      <c r="C34165" s="3"/>
      <c r="D34165" s="3"/>
      <c r="E34165" s="3"/>
      <c r="F34165" s="3"/>
      <c r="G34165" s="3"/>
      <c r="H34165" s="3"/>
      <c r="I34165" s="3"/>
      <c r="J34165" s="3"/>
      <c r="K34165" s="3"/>
      <c r="L34165" s="3"/>
      <c r="M34165" s="3"/>
      <c r="N34165" s="3"/>
    </row>
    <row r="34166">
      <c r="A34166" s="3"/>
      <c r="B34166" s="3"/>
      <c r="C34166" s="3"/>
      <c r="D34166" s="3"/>
      <c r="E34166" s="3"/>
      <c r="F34166" s="3"/>
      <c r="G34166" s="3"/>
      <c r="H34166" s="3"/>
      <c r="I34166" s="3"/>
      <c r="J34166" s="3"/>
      <c r="K34166" s="3"/>
      <c r="L34166" s="3"/>
      <c r="M34166" s="3"/>
      <c r="N34166" s="3"/>
    </row>
    <row r="34167">
      <c r="A34167" s="3"/>
      <c r="B34167" s="3"/>
      <c r="C34167" s="3"/>
      <c r="D34167" s="3"/>
      <c r="E34167" s="3"/>
      <c r="F34167" s="3"/>
      <c r="G34167" s="3"/>
      <c r="H34167" s="3"/>
      <c r="I34167" s="3"/>
      <c r="J34167" s="3"/>
      <c r="K34167" s="3"/>
      <c r="L34167" s="3"/>
      <c r="M34167" s="3"/>
      <c r="N34167" s="3"/>
    </row>
    <row r="34168">
      <c r="A34168" s="3"/>
      <c r="B34168" s="3"/>
      <c r="C34168" s="3"/>
      <c r="D34168" s="3"/>
      <c r="E34168" s="3"/>
      <c r="F34168" s="3"/>
      <c r="G34168" s="3"/>
      <c r="H34168" s="3"/>
      <c r="I34168" s="3"/>
      <c r="J34168" s="3"/>
      <c r="K34168" s="3"/>
      <c r="L34168" s="3"/>
      <c r="M34168" s="3"/>
      <c r="N34168" s="3"/>
    </row>
    <row r="34169">
      <c r="A34169" s="3"/>
      <c r="B34169" s="3"/>
      <c r="C34169" s="3"/>
      <c r="D34169" s="3"/>
      <c r="E34169" s="3"/>
      <c r="F34169" s="3"/>
      <c r="G34169" s="3"/>
      <c r="H34169" s="3"/>
      <c r="I34169" s="3"/>
      <c r="J34169" s="3"/>
      <c r="K34169" s="3"/>
      <c r="L34169" s="3"/>
      <c r="M34169" s="3"/>
      <c r="N34169" s="3"/>
    </row>
    <row r="34170">
      <c r="A34170" s="3"/>
      <c r="B34170" s="3"/>
      <c r="C34170" s="3"/>
      <c r="D34170" s="3"/>
      <c r="E34170" s="3"/>
      <c r="F34170" s="3"/>
      <c r="G34170" s="3"/>
      <c r="H34170" s="3"/>
      <c r="I34170" s="3"/>
      <c r="J34170" s="3"/>
      <c r="K34170" s="3"/>
      <c r="L34170" s="3"/>
      <c r="M34170" s="3"/>
      <c r="N34170" s="3"/>
    </row>
    <row r="34171">
      <c r="A34171" s="3"/>
      <c r="B34171" s="3"/>
      <c r="C34171" s="3"/>
      <c r="D34171" s="3"/>
      <c r="E34171" s="3"/>
      <c r="F34171" s="3"/>
      <c r="G34171" s="3"/>
      <c r="H34171" s="3"/>
      <c r="I34171" s="3"/>
      <c r="J34171" s="3"/>
      <c r="K34171" s="3"/>
      <c r="L34171" s="3"/>
      <c r="M34171" s="3"/>
      <c r="N34171" s="3"/>
    </row>
    <row r="34172">
      <c r="A34172" s="3"/>
      <c r="B34172" s="3"/>
      <c r="C34172" s="3"/>
      <c r="D34172" s="3"/>
      <c r="E34172" s="3"/>
      <c r="F34172" s="3"/>
      <c r="G34172" s="3"/>
      <c r="H34172" s="3"/>
      <c r="I34172" s="3"/>
      <c r="J34172" s="3"/>
      <c r="K34172" s="3"/>
      <c r="L34172" s="3"/>
      <c r="M34172" s="3"/>
      <c r="N34172" s="3"/>
    </row>
    <row r="34173">
      <c r="A34173" s="3"/>
      <c r="B34173" s="3"/>
      <c r="C34173" s="3"/>
      <c r="D34173" s="3"/>
      <c r="E34173" s="3"/>
      <c r="F34173" s="3"/>
      <c r="G34173" s="3"/>
      <c r="H34173" s="3"/>
      <c r="I34173" s="3"/>
      <c r="J34173" s="3"/>
      <c r="K34173" s="3"/>
      <c r="L34173" s="3"/>
      <c r="M34173" s="3"/>
      <c r="N34173" s="3"/>
    </row>
    <row r="34174">
      <c r="A34174" s="3"/>
      <c r="B34174" s="3"/>
      <c r="C34174" s="3"/>
      <c r="D34174" s="3"/>
      <c r="E34174" s="3"/>
      <c r="F34174" s="3"/>
      <c r="G34174" s="3"/>
      <c r="H34174" s="3"/>
      <c r="I34174" s="3"/>
      <c r="J34174" s="3"/>
      <c r="K34174" s="3"/>
      <c r="L34174" s="3"/>
      <c r="M34174" s="3"/>
      <c r="N34174" s="3"/>
    </row>
    <row r="34175">
      <c r="A34175" s="3"/>
      <c r="B34175" s="3"/>
      <c r="C34175" s="3"/>
      <c r="D34175" s="3"/>
      <c r="E34175" s="3"/>
      <c r="F34175" s="3"/>
      <c r="G34175" s="3"/>
      <c r="H34175" s="3"/>
      <c r="I34175" s="3"/>
      <c r="J34175" s="3"/>
      <c r="K34175" s="3"/>
      <c r="L34175" s="3"/>
      <c r="M34175" s="3"/>
      <c r="N34175" s="3"/>
    </row>
    <row r="34176">
      <c r="A34176" s="3"/>
      <c r="B34176" s="3"/>
      <c r="C34176" s="3"/>
      <c r="D34176" s="3"/>
      <c r="E34176" s="3"/>
      <c r="F34176" s="3"/>
      <c r="G34176" s="3"/>
      <c r="H34176" s="3"/>
      <c r="I34176" s="3"/>
      <c r="J34176" s="3"/>
      <c r="K34176" s="3"/>
      <c r="L34176" s="3"/>
      <c r="M34176" s="3"/>
      <c r="N34176" s="3"/>
    </row>
    <row r="34177">
      <c r="A34177" s="3"/>
      <c r="B34177" s="3"/>
      <c r="C34177" s="3"/>
      <c r="D34177" s="3"/>
      <c r="E34177" s="3"/>
      <c r="F34177" s="3"/>
      <c r="G34177" s="3"/>
      <c r="H34177" s="3"/>
      <c r="I34177" s="3"/>
      <c r="J34177" s="3"/>
      <c r="K34177" s="3"/>
      <c r="L34177" s="3"/>
      <c r="M34177" s="3"/>
      <c r="N34177" s="3"/>
    </row>
    <row r="34178">
      <c r="A34178" s="3"/>
      <c r="B34178" s="3"/>
      <c r="C34178" s="3"/>
      <c r="D34178" s="3"/>
      <c r="E34178" s="3"/>
      <c r="F34178" s="3"/>
      <c r="G34178" s="3"/>
      <c r="H34178" s="3"/>
      <c r="I34178" s="3"/>
      <c r="J34178" s="3"/>
      <c r="K34178" s="3"/>
      <c r="L34178" s="3"/>
      <c r="M34178" s="3"/>
      <c r="N34178" s="3"/>
    </row>
    <row r="34179">
      <c r="A34179" s="3"/>
      <c r="B34179" s="3"/>
      <c r="C34179" s="3"/>
      <c r="D34179" s="3"/>
      <c r="E34179" s="3"/>
      <c r="F34179" s="3"/>
      <c r="G34179" s="3"/>
      <c r="H34179" s="3"/>
      <c r="I34179" s="3"/>
      <c r="J34179" s="3"/>
      <c r="K34179" s="3"/>
      <c r="L34179" s="3"/>
      <c r="M34179" s="3"/>
      <c r="N34179" s="3"/>
    </row>
    <row r="34180">
      <c r="A34180" s="3"/>
      <c r="B34180" s="3"/>
      <c r="C34180" s="3"/>
      <c r="D34180" s="3"/>
      <c r="E34180" s="3"/>
      <c r="F34180" s="3"/>
      <c r="G34180" s="3"/>
      <c r="H34180" s="3"/>
      <c r="I34180" s="3"/>
      <c r="J34180" s="3"/>
      <c r="K34180" s="3"/>
      <c r="L34180" s="3"/>
      <c r="M34180" s="3"/>
      <c r="N34180" s="3"/>
    </row>
    <row r="34181">
      <c r="A34181" s="3"/>
      <c r="B34181" s="3"/>
      <c r="C34181" s="3"/>
      <c r="D34181" s="3"/>
      <c r="E34181" s="3"/>
      <c r="F34181" s="3"/>
      <c r="G34181" s="3"/>
      <c r="H34181" s="3"/>
      <c r="I34181" s="3"/>
      <c r="J34181" s="3"/>
      <c r="K34181" s="3"/>
      <c r="L34181" s="3"/>
      <c r="M34181" s="3"/>
      <c r="N34181" s="3"/>
    </row>
    <row r="34182">
      <c r="A34182" s="3"/>
      <c r="B34182" s="3"/>
      <c r="C34182" s="3"/>
      <c r="D34182" s="3"/>
      <c r="E34182" s="3"/>
      <c r="F34182" s="3"/>
      <c r="G34182" s="3"/>
      <c r="H34182" s="3"/>
      <c r="I34182" s="3"/>
      <c r="J34182" s="3"/>
      <c r="K34182" s="3"/>
      <c r="L34182" s="3"/>
      <c r="M34182" s="3"/>
      <c r="N34182" s="3"/>
    </row>
    <row r="34183">
      <c r="A34183" s="3"/>
      <c r="B34183" s="3"/>
      <c r="C34183" s="3"/>
      <c r="D34183" s="3"/>
      <c r="E34183" s="3"/>
      <c r="F34183" s="3"/>
      <c r="G34183" s="3"/>
      <c r="H34183" s="3"/>
      <c r="I34183" s="3"/>
      <c r="J34183" s="3"/>
      <c r="K34183" s="3"/>
      <c r="L34183" s="3"/>
      <c r="M34183" s="3"/>
      <c r="N34183" s="3"/>
    </row>
    <row r="34184">
      <c r="A34184" s="3"/>
      <c r="B34184" s="3"/>
      <c r="C34184" s="3"/>
      <c r="D34184" s="3"/>
      <c r="E34184" s="3"/>
      <c r="F34184" s="3"/>
      <c r="G34184" s="3"/>
      <c r="H34184" s="3"/>
      <c r="I34184" s="3"/>
      <c r="J34184" s="3"/>
      <c r="K34184" s="3"/>
      <c r="L34184" s="3"/>
      <c r="M34184" s="3"/>
      <c r="N34184" s="3"/>
    </row>
    <row r="34185">
      <c r="A34185" s="3"/>
      <c r="B34185" s="3"/>
      <c r="C34185" s="3"/>
      <c r="D34185" s="3"/>
      <c r="E34185" s="3"/>
      <c r="F34185" s="3"/>
      <c r="G34185" s="3"/>
      <c r="H34185" s="3"/>
      <c r="I34185" s="3"/>
      <c r="J34185" s="3"/>
      <c r="K34185" s="3"/>
      <c r="L34185" s="3"/>
      <c r="M34185" s="3"/>
      <c r="N34185" s="3"/>
    </row>
    <row r="34186">
      <c r="A34186" s="3"/>
      <c r="B34186" s="3"/>
      <c r="C34186" s="3"/>
      <c r="D34186" s="3"/>
      <c r="E34186" s="3"/>
      <c r="F34186" s="3"/>
      <c r="G34186" s="3"/>
      <c r="H34186" s="3"/>
      <c r="I34186" s="3"/>
      <c r="J34186" s="3"/>
      <c r="K34186" s="3"/>
      <c r="L34186" s="3"/>
      <c r="M34186" s="3"/>
      <c r="N34186" s="3"/>
    </row>
    <row r="34187">
      <c r="A34187" s="3"/>
      <c r="B34187" s="3"/>
      <c r="C34187" s="3"/>
      <c r="D34187" s="3"/>
      <c r="E34187" s="3"/>
      <c r="F34187" s="3"/>
      <c r="G34187" s="3"/>
      <c r="H34187" s="3"/>
      <c r="I34187" s="3"/>
      <c r="J34187" s="3"/>
      <c r="K34187" s="3"/>
      <c r="L34187" s="3"/>
      <c r="M34187" s="3"/>
      <c r="N34187" s="3"/>
    </row>
    <row r="34188">
      <c r="A34188" s="3"/>
      <c r="B34188" s="3"/>
      <c r="C34188" s="3"/>
      <c r="D34188" s="3"/>
      <c r="E34188" s="3"/>
      <c r="F34188" s="3"/>
      <c r="G34188" s="3"/>
      <c r="H34188" s="3"/>
      <c r="I34188" s="3"/>
      <c r="J34188" s="3"/>
      <c r="K34188" s="3"/>
      <c r="L34188" s="3"/>
      <c r="M34188" s="3"/>
      <c r="N34188" s="3"/>
    </row>
    <row r="34189">
      <c r="A34189" s="3"/>
      <c r="B34189" s="3"/>
      <c r="C34189" s="3"/>
      <c r="D34189" s="3"/>
      <c r="E34189" s="3"/>
      <c r="F34189" s="3"/>
      <c r="G34189" s="3"/>
      <c r="H34189" s="3"/>
      <c r="I34189" s="3"/>
      <c r="J34189" s="3"/>
      <c r="K34189" s="3"/>
      <c r="L34189" s="3"/>
      <c r="M34189" s="3"/>
      <c r="N34189" s="3"/>
    </row>
    <row r="34190">
      <c r="A34190" s="3"/>
      <c r="B34190" s="3"/>
      <c r="C34190" s="3"/>
      <c r="D34190" s="3"/>
      <c r="E34190" s="3"/>
      <c r="F34190" s="3"/>
      <c r="G34190" s="3"/>
      <c r="H34190" s="3"/>
      <c r="I34190" s="3"/>
      <c r="J34190" s="3"/>
      <c r="K34190" s="3"/>
      <c r="L34190" s="3"/>
      <c r="M34190" s="3"/>
      <c r="N34190" s="3"/>
    </row>
    <row r="34191">
      <c r="A34191" s="3"/>
      <c r="B34191" s="3"/>
      <c r="C34191" s="3"/>
      <c r="D34191" s="3"/>
      <c r="E34191" s="3"/>
      <c r="F34191" s="3"/>
      <c r="G34191" s="3"/>
      <c r="H34191" s="3"/>
      <c r="I34191" s="3"/>
      <c r="J34191" s="3"/>
      <c r="K34191" s="3"/>
      <c r="L34191" s="3"/>
      <c r="M34191" s="3"/>
      <c r="N34191" s="3"/>
    </row>
    <row r="34192">
      <c r="A34192" s="3"/>
      <c r="B34192" s="3"/>
      <c r="C34192" s="3"/>
      <c r="D34192" s="3"/>
      <c r="E34192" s="3"/>
      <c r="F34192" s="3"/>
      <c r="G34192" s="3"/>
      <c r="H34192" s="3"/>
      <c r="I34192" s="3"/>
      <c r="J34192" s="3"/>
      <c r="K34192" s="3"/>
      <c r="L34192" s="3"/>
      <c r="M34192" s="3"/>
      <c r="N34192" s="3"/>
    </row>
    <row r="34193">
      <c r="A34193" s="3"/>
      <c r="B34193" s="3"/>
      <c r="C34193" s="3"/>
      <c r="D34193" s="3"/>
      <c r="E34193" s="3"/>
      <c r="F34193" s="3"/>
      <c r="G34193" s="3"/>
      <c r="H34193" s="3"/>
      <c r="I34193" s="3"/>
      <c r="J34193" s="3"/>
      <c r="K34193" s="3"/>
      <c r="L34193" s="3"/>
      <c r="M34193" s="3"/>
      <c r="N34193" s="3"/>
    </row>
    <row r="34194">
      <c r="A34194" s="3"/>
      <c r="B34194" s="3"/>
      <c r="C34194" s="3"/>
      <c r="D34194" s="3"/>
      <c r="E34194" s="3"/>
      <c r="F34194" s="3"/>
      <c r="G34194" s="3"/>
      <c r="H34194" s="3"/>
      <c r="I34194" s="3"/>
      <c r="J34194" s="3"/>
      <c r="K34194" s="3"/>
      <c r="L34194" s="3"/>
      <c r="M34194" s="3"/>
      <c r="N34194" s="3"/>
    </row>
    <row r="34195">
      <c r="A34195" s="3"/>
      <c r="B34195" s="3"/>
      <c r="C34195" s="3"/>
      <c r="D34195" s="3"/>
      <c r="E34195" s="3"/>
      <c r="F34195" s="3"/>
      <c r="G34195" s="3"/>
      <c r="H34195" s="3"/>
      <c r="I34195" s="3"/>
      <c r="J34195" s="3"/>
      <c r="K34195" s="3"/>
      <c r="L34195" s="3"/>
      <c r="M34195" s="3"/>
      <c r="N34195" s="3"/>
    </row>
    <row r="34196">
      <c r="A34196" s="3"/>
      <c r="B34196" s="3"/>
      <c r="C34196" s="3"/>
      <c r="D34196" s="3"/>
      <c r="E34196" s="3"/>
      <c r="F34196" s="3"/>
      <c r="G34196" s="3"/>
      <c r="H34196" s="3"/>
      <c r="I34196" s="3"/>
      <c r="J34196" s="3"/>
      <c r="K34196" s="3"/>
      <c r="L34196" s="3"/>
      <c r="M34196" s="3"/>
      <c r="N34196" s="3"/>
    </row>
    <row r="34197">
      <c r="A34197" s="3"/>
      <c r="B34197" s="3"/>
      <c r="C34197" s="3"/>
      <c r="D34197" s="3"/>
      <c r="E34197" s="3"/>
      <c r="F34197" s="3"/>
      <c r="G34197" s="3"/>
      <c r="H34197" s="3"/>
      <c r="I34197" s="3"/>
      <c r="J34197" s="3"/>
      <c r="K34197" s="3"/>
      <c r="L34197" s="3"/>
      <c r="M34197" s="3"/>
      <c r="N34197" s="3"/>
    </row>
    <row r="34198">
      <c r="A34198" s="3"/>
      <c r="B34198" s="3"/>
      <c r="C34198" s="3"/>
      <c r="D34198" s="3"/>
      <c r="E34198" s="3"/>
      <c r="F34198" s="3"/>
      <c r="G34198" s="3"/>
      <c r="H34198" s="3"/>
      <c r="I34198" s="3"/>
      <c r="J34198" s="3"/>
      <c r="K34198" s="3"/>
      <c r="L34198" s="3"/>
      <c r="M34198" s="3"/>
      <c r="N34198" s="3"/>
    </row>
    <row r="34199">
      <c r="A34199" s="3"/>
      <c r="B34199" s="3"/>
      <c r="C34199" s="3"/>
      <c r="D34199" s="3"/>
      <c r="E34199" s="3"/>
      <c r="F34199" s="3"/>
      <c r="G34199" s="3"/>
      <c r="H34199" s="3"/>
      <c r="I34199" s="3"/>
      <c r="J34199" s="3"/>
      <c r="K34199" s="3"/>
      <c r="L34199" s="3"/>
      <c r="M34199" s="3"/>
      <c r="N34199" s="3"/>
    </row>
    <row r="34200">
      <c r="A34200" s="3"/>
      <c r="B34200" s="3"/>
      <c r="C34200" s="3"/>
      <c r="D34200" s="3"/>
      <c r="E34200" s="3"/>
      <c r="F34200" s="3"/>
      <c r="G34200" s="3"/>
      <c r="H34200" s="3"/>
      <c r="I34200" s="3"/>
      <c r="J34200" s="3"/>
      <c r="K34200" s="3"/>
      <c r="L34200" s="3"/>
      <c r="M34200" s="3"/>
      <c r="N34200" s="3"/>
    </row>
    <row r="34201">
      <c r="A34201" s="3"/>
      <c r="B34201" s="3"/>
      <c r="C34201" s="3"/>
      <c r="D34201" s="3"/>
      <c r="E34201" s="3"/>
      <c r="F34201" s="3"/>
      <c r="G34201" s="3"/>
      <c r="H34201" s="3"/>
      <c r="I34201" s="3"/>
      <c r="J34201" s="3"/>
      <c r="K34201" s="3"/>
      <c r="L34201" s="3"/>
      <c r="M34201" s="3"/>
      <c r="N34201" s="3"/>
    </row>
    <row r="34202">
      <c r="A34202" s="3"/>
      <c r="B34202" s="3"/>
      <c r="C34202" s="3"/>
      <c r="D34202" s="3"/>
      <c r="E34202" s="3"/>
      <c r="F34202" s="3"/>
      <c r="G34202" s="3"/>
      <c r="H34202" s="3"/>
      <c r="I34202" s="3"/>
      <c r="J34202" s="3"/>
      <c r="K34202" s="3"/>
      <c r="L34202" s="3"/>
      <c r="M34202" s="3"/>
      <c r="N34202" s="3"/>
    </row>
    <row r="34203">
      <c r="A34203" s="3"/>
      <c r="B34203" s="3"/>
      <c r="C34203" s="3"/>
      <c r="D34203" s="3"/>
      <c r="E34203" s="3"/>
      <c r="F34203" s="3"/>
      <c r="G34203" s="3"/>
      <c r="H34203" s="3"/>
      <c r="I34203" s="3"/>
      <c r="J34203" s="3"/>
      <c r="K34203" s="3"/>
      <c r="L34203" s="3"/>
      <c r="M34203" s="3"/>
      <c r="N34203" s="3"/>
    </row>
    <row r="34204">
      <c r="A34204" s="3"/>
      <c r="B34204" s="3"/>
      <c r="C34204" s="3"/>
      <c r="D34204" s="3"/>
      <c r="E34204" s="3"/>
      <c r="F34204" s="3"/>
      <c r="G34204" s="3"/>
      <c r="H34204" s="3"/>
      <c r="I34204" s="3"/>
      <c r="J34204" s="3"/>
      <c r="K34204" s="3"/>
      <c r="L34204" s="3"/>
      <c r="M34204" s="3"/>
      <c r="N34204" s="3"/>
    </row>
    <row r="34205">
      <c r="A34205" s="3"/>
      <c r="B34205" s="3"/>
      <c r="C34205" s="3"/>
      <c r="D34205" s="3"/>
      <c r="E34205" s="3"/>
      <c r="F34205" s="3"/>
      <c r="G34205" s="3"/>
      <c r="H34205" s="3"/>
      <c r="I34205" s="3"/>
      <c r="J34205" s="3"/>
      <c r="K34205" s="3"/>
      <c r="L34205" s="3"/>
      <c r="M34205" s="3"/>
      <c r="N34205" s="3"/>
    </row>
    <row r="34206">
      <c r="A34206" s="3"/>
      <c r="B34206" s="3"/>
      <c r="C34206" s="3"/>
      <c r="D34206" s="3"/>
      <c r="E34206" s="3"/>
      <c r="F34206" s="3"/>
      <c r="G34206" s="3"/>
      <c r="H34206" s="3"/>
      <c r="I34206" s="3"/>
      <c r="J34206" s="3"/>
      <c r="K34206" s="3"/>
      <c r="L34206" s="3"/>
      <c r="M34206" s="3"/>
      <c r="N34206" s="3"/>
    </row>
    <row r="34207">
      <c r="A34207" s="3"/>
      <c r="B34207" s="3"/>
      <c r="C34207" s="3"/>
      <c r="D34207" s="3"/>
      <c r="E34207" s="3"/>
      <c r="F34207" s="3"/>
      <c r="G34207" s="3"/>
      <c r="H34207" s="3"/>
      <c r="I34207" s="3"/>
      <c r="J34207" s="3"/>
      <c r="K34207" s="3"/>
      <c r="L34207" s="3"/>
      <c r="M34207" s="3"/>
      <c r="N34207" s="3"/>
    </row>
    <row r="34208">
      <c r="A34208" s="3"/>
      <c r="B34208" s="3"/>
      <c r="C34208" s="3"/>
      <c r="D34208" s="3"/>
      <c r="E34208" s="3"/>
      <c r="F34208" s="3"/>
      <c r="G34208" s="3"/>
      <c r="H34208" s="3"/>
      <c r="I34208" s="3"/>
      <c r="J34208" s="3"/>
      <c r="K34208" s="3"/>
      <c r="L34208" s="3"/>
      <c r="M34208" s="3"/>
      <c r="N34208" s="3"/>
    </row>
    <row r="34209">
      <c r="A34209" s="3"/>
      <c r="B34209" s="3"/>
      <c r="C34209" s="3"/>
      <c r="D34209" s="3"/>
      <c r="E34209" s="3"/>
      <c r="F34209" s="3"/>
      <c r="G34209" s="3"/>
      <c r="H34209" s="3"/>
      <c r="I34209" s="3"/>
      <c r="J34209" s="3"/>
      <c r="K34209" s="3"/>
      <c r="L34209" s="3"/>
      <c r="M34209" s="3"/>
      <c r="N34209" s="3"/>
    </row>
    <row r="34210">
      <c r="A34210" s="3"/>
      <c r="B34210" s="3"/>
      <c r="C34210" s="3"/>
      <c r="D34210" s="3"/>
      <c r="E34210" s="3"/>
      <c r="F34210" s="3"/>
      <c r="G34210" s="3"/>
      <c r="H34210" s="3"/>
      <c r="I34210" s="3"/>
      <c r="J34210" s="3"/>
      <c r="K34210" s="3"/>
      <c r="L34210" s="3"/>
      <c r="M34210" s="3"/>
      <c r="N34210" s="3"/>
    </row>
    <row r="34211">
      <c r="A34211" s="3"/>
      <c r="B34211" s="3"/>
      <c r="C34211" s="3"/>
      <c r="D34211" s="3"/>
      <c r="E34211" s="3"/>
      <c r="F34211" s="3"/>
      <c r="G34211" s="3"/>
      <c r="H34211" s="3"/>
      <c r="I34211" s="3"/>
      <c r="J34211" s="3"/>
      <c r="K34211" s="3"/>
      <c r="L34211" s="3"/>
      <c r="M34211" s="3"/>
      <c r="N34211" s="3"/>
    </row>
    <row r="34212">
      <c r="A34212" s="3"/>
      <c r="B34212" s="3"/>
      <c r="C34212" s="3"/>
      <c r="D34212" s="3"/>
      <c r="E34212" s="3"/>
      <c r="F34212" s="3"/>
      <c r="G34212" s="3"/>
      <c r="H34212" s="3"/>
      <c r="I34212" s="3"/>
      <c r="J34212" s="3"/>
      <c r="K34212" s="3"/>
      <c r="L34212" s="3"/>
      <c r="M34212" s="3"/>
      <c r="N34212" s="3"/>
    </row>
    <row r="34213">
      <c r="A34213" s="3"/>
      <c r="B34213" s="3"/>
      <c r="C34213" s="3"/>
      <c r="D34213" s="3"/>
      <c r="E34213" s="3"/>
      <c r="F34213" s="3"/>
      <c r="G34213" s="3"/>
      <c r="H34213" s="3"/>
      <c r="I34213" s="3"/>
      <c r="J34213" s="3"/>
      <c r="K34213" s="3"/>
      <c r="L34213" s="3"/>
      <c r="M34213" s="3"/>
      <c r="N34213" s="3"/>
    </row>
    <row r="34214">
      <c r="A34214" s="3"/>
      <c r="B34214" s="3"/>
      <c r="C34214" s="3"/>
      <c r="D34214" s="3"/>
      <c r="E34214" s="3"/>
      <c r="F34214" s="3"/>
      <c r="G34214" s="3"/>
      <c r="H34214" s="3"/>
      <c r="I34214" s="3"/>
      <c r="J34214" s="3"/>
      <c r="K34214" s="3"/>
      <c r="L34214" s="3"/>
      <c r="M34214" s="3"/>
      <c r="N34214" s="3"/>
    </row>
    <row r="34215">
      <c r="A34215" s="3"/>
      <c r="B34215" s="3"/>
      <c r="C34215" s="3"/>
      <c r="D34215" s="3"/>
      <c r="E34215" s="3"/>
      <c r="F34215" s="3"/>
      <c r="G34215" s="3"/>
      <c r="H34215" s="3"/>
      <c r="I34215" s="3"/>
      <c r="J34215" s="3"/>
      <c r="K34215" s="3"/>
      <c r="L34215" s="3"/>
      <c r="M34215" s="3"/>
      <c r="N34215" s="3"/>
    </row>
    <row r="34216">
      <c r="A34216" s="3"/>
      <c r="B34216" s="3"/>
      <c r="C34216" s="3"/>
      <c r="D34216" s="3"/>
      <c r="E34216" s="3"/>
      <c r="F34216" s="3"/>
      <c r="G34216" s="3"/>
      <c r="H34216" s="3"/>
      <c r="I34216" s="3"/>
      <c r="J34216" s="3"/>
      <c r="K34216" s="3"/>
      <c r="L34216" s="3"/>
      <c r="M34216" s="3"/>
      <c r="N34216" s="3"/>
    </row>
    <row r="34217">
      <c r="A34217" s="3"/>
      <c r="B34217" s="3"/>
      <c r="C34217" s="3"/>
      <c r="D34217" s="3"/>
      <c r="E34217" s="3"/>
      <c r="F34217" s="3"/>
      <c r="G34217" s="3"/>
      <c r="H34217" s="3"/>
      <c r="I34217" s="3"/>
      <c r="J34217" s="3"/>
      <c r="K34217" s="3"/>
      <c r="L34217" s="3"/>
      <c r="M34217" s="3"/>
      <c r="N34217" s="3"/>
    </row>
    <row r="34218">
      <c r="A34218" s="3"/>
      <c r="B34218" s="3"/>
      <c r="C34218" s="3"/>
      <c r="D34218" s="3"/>
      <c r="E34218" s="3"/>
      <c r="F34218" s="3"/>
      <c r="G34218" s="3"/>
      <c r="H34218" s="3"/>
      <c r="I34218" s="3"/>
      <c r="J34218" s="3"/>
      <c r="K34218" s="3"/>
      <c r="L34218" s="3"/>
      <c r="M34218" s="3"/>
      <c r="N34218" s="3"/>
    </row>
    <row r="34219">
      <c r="A34219" s="3"/>
      <c r="B34219" s="3"/>
      <c r="C34219" s="3"/>
      <c r="D34219" s="3"/>
      <c r="E34219" s="3"/>
      <c r="F34219" s="3"/>
      <c r="G34219" s="3"/>
      <c r="H34219" s="3"/>
      <c r="I34219" s="3"/>
      <c r="J34219" s="3"/>
      <c r="K34219" s="3"/>
      <c r="L34219" s="3"/>
      <c r="M34219" s="3"/>
      <c r="N34219" s="3"/>
    </row>
    <row r="34220">
      <c r="A34220" s="3"/>
      <c r="B34220" s="3"/>
      <c r="C34220" s="3"/>
      <c r="D34220" s="3"/>
      <c r="E34220" s="3"/>
      <c r="F34220" s="3"/>
      <c r="G34220" s="3"/>
      <c r="H34220" s="3"/>
      <c r="I34220" s="3"/>
      <c r="J34220" s="3"/>
      <c r="K34220" s="3"/>
      <c r="L34220" s="3"/>
      <c r="M34220" s="3"/>
      <c r="N34220" s="3"/>
    </row>
    <row r="34221">
      <c r="A34221" s="3"/>
      <c r="B34221" s="3"/>
      <c r="C34221" s="3"/>
      <c r="D34221" s="3"/>
      <c r="E34221" s="3"/>
      <c r="F34221" s="3"/>
      <c r="G34221" s="3"/>
      <c r="H34221" s="3"/>
      <c r="I34221" s="3"/>
      <c r="J34221" s="3"/>
      <c r="K34221" s="3"/>
      <c r="L34221" s="3"/>
      <c r="M34221" s="3"/>
      <c r="N34221" s="3"/>
    </row>
    <row r="34222">
      <c r="A34222" s="3"/>
      <c r="B34222" s="3"/>
      <c r="C34222" s="3"/>
      <c r="D34222" s="3"/>
      <c r="E34222" s="3"/>
      <c r="F34222" s="3"/>
      <c r="G34222" s="3"/>
      <c r="H34222" s="3"/>
      <c r="I34222" s="3"/>
      <c r="J34222" s="3"/>
      <c r="K34222" s="3"/>
      <c r="L34222" s="3"/>
      <c r="M34222" s="3"/>
      <c r="N34222" s="3"/>
    </row>
    <row r="34223">
      <c r="A34223" s="3"/>
      <c r="B34223" s="3"/>
      <c r="C34223" s="3"/>
      <c r="D34223" s="3"/>
      <c r="E34223" s="3"/>
      <c r="F34223" s="3"/>
      <c r="G34223" s="3"/>
      <c r="H34223" s="3"/>
      <c r="I34223" s="3"/>
      <c r="J34223" s="3"/>
      <c r="K34223" s="3"/>
      <c r="L34223" s="3"/>
      <c r="M34223" s="3"/>
      <c r="N34223" s="3"/>
    </row>
    <row r="34224">
      <c r="A34224" s="3"/>
      <c r="B34224" s="3"/>
      <c r="C34224" s="3"/>
      <c r="D34224" s="3"/>
      <c r="E34224" s="3"/>
      <c r="F34224" s="3"/>
      <c r="G34224" s="3"/>
      <c r="H34224" s="3"/>
      <c r="I34224" s="3"/>
      <c r="J34224" s="3"/>
      <c r="K34224" s="3"/>
      <c r="L34224" s="3"/>
      <c r="M34224" s="3"/>
      <c r="N34224" s="3"/>
    </row>
    <row r="34225">
      <c r="A34225" s="3"/>
      <c r="B34225" s="3"/>
      <c r="C34225" s="3"/>
      <c r="D34225" s="3"/>
      <c r="E34225" s="3"/>
      <c r="F34225" s="3"/>
      <c r="G34225" s="3"/>
      <c r="H34225" s="3"/>
      <c r="I34225" s="3"/>
      <c r="J34225" s="3"/>
      <c r="K34225" s="3"/>
      <c r="L34225" s="3"/>
      <c r="M34225" s="3"/>
      <c r="N34225" s="3"/>
    </row>
    <row r="34226">
      <c r="A34226" s="3"/>
      <c r="B34226" s="3"/>
      <c r="C34226" s="3"/>
      <c r="D34226" s="3"/>
      <c r="E34226" s="3"/>
      <c r="F34226" s="3"/>
      <c r="G34226" s="3"/>
      <c r="H34226" s="3"/>
      <c r="I34226" s="3"/>
      <c r="J34226" s="3"/>
      <c r="K34226" s="3"/>
      <c r="L34226" s="3"/>
      <c r="M34226" s="3"/>
      <c r="N34226" s="3"/>
    </row>
    <row r="34227">
      <c r="A34227" s="3"/>
      <c r="B34227" s="3"/>
      <c r="C34227" s="3"/>
      <c r="D34227" s="3"/>
      <c r="E34227" s="3"/>
      <c r="F34227" s="3"/>
      <c r="G34227" s="3"/>
      <c r="H34227" s="3"/>
      <c r="I34227" s="3"/>
      <c r="J34227" s="3"/>
      <c r="K34227" s="3"/>
      <c r="L34227" s="3"/>
      <c r="M34227" s="3"/>
      <c r="N34227" s="3"/>
    </row>
    <row r="34228">
      <c r="A34228" s="3"/>
      <c r="B34228" s="3"/>
      <c r="C34228" s="3"/>
      <c r="D34228" s="3"/>
      <c r="E34228" s="3"/>
      <c r="F34228" s="3"/>
      <c r="G34228" s="3"/>
      <c r="H34228" s="3"/>
      <c r="I34228" s="3"/>
      <c r="J34228" s="3"/>
      <c r="K34228" s="3"/>
      <c r="L34228" s="3"/>
      <c r="M34228" s="3"/>
      <c r="N34228" s="3"/>
    </row>
    <row r="34229">
      <c r="A34229" s="3"/>
      <c r="B34229" s="3"/>
      <c r="C34229" s="3"/>
      <c r="D34229" s="3"/>
      <c r="E34229" s="3"/>
      <c r="F34229" s="3"/>
      <c r="G34229" s="3"/>
      <c r="H34229" s="3"/>
      <c r="I34229" s="3"/>
      <c r="J34229" s="3"/>
      <c r="K34229" s="3"/>
      <c r="L34229" s="3"/>
      <c r="M34229" s="3"/>
      <c r="N34229" s="3"/>
    </row>
    <row r="34230">
      <c r="A34230" s="3"/>
      <c r="B34230" s="3"/>
      <c r="C34230" s="3"/>
      <c r="D34230" s="3"/>
      <c r="E34230" s="3"/>
      <c r="F34230" s="3"/>
      <c r="G34230" s="3"/>
      <c r="H34230" s="3"/>
      <c r="I34230" s="3"/>
      <c r="J34230" s="3"/>
      <c r="K34230" s="3"/>
      <c r="L34230" s="3"/>
      <c r="M34230" s="3"/>
      <c r="N34230" s="3"/>
    </row>
    <row r="34231">
      <c r="A34231" s="3"/>
      <c r="B34231" s="3"/>
      <c r="C34231" s="3"/>
      <c r="D34231" s="3"/>
      <c r="E34231" s="3"/>
      <c r="F34231" s="3"/>
      <c r="G34231" s="3"/>
      <c r="H34231" s="3"/>
      <c r="I34231" s="3"/>
      <c r="J34231" s="3"/>
      <c r="K34231" s="3"/>
      <c r="L34231" s="3"/>
      <c r="M34231" s="3"/>
      <c r="N34231" s="3"/>
    </row>
    <row r="34232">
      <c r="A34232" s="3"/>
      <c r="B34232" s="3"/>
      <c r="C34232" s="3"/>
      <c r="D34232" s="3"/>
      <c r="E34232" s="3"/>
      <c r="F34232" s="3"/>
      <c r="G34232" s="3"/>
      <c r="H34232" s="3"/>
      <c r="I34232" s="3"/>
      <c r="J34232" s="3"/>
      <c r="K34232" s="3"/>
      <c r="L34232" s="3"/>
      <c r="M34232" s="3"/>
      <c r="N34232" s="3"/>
    </row>
    <row r="34233">
      <c r="A34233" s="3"/>
      <c r="B34233" s="3"/>
      <c r="C34233" s="3"/>
      <c r="D34233" s="3"/>
      <c r="E34233" s="3"/>
      <c r="F34233" s="3"/>
      <c r="G34233" s="3"/>
      <c r="H34233" s="3"/>
      <c r="I34233" s="3"/>
      <c r="J34233" s="3"/>
      <c r="K34233" s="3"/>
      <c r="L34233" s="3"/>
      <c r="M34233" s="3"/>
      <c r="N34233" s="3"/>
    </row>
    <row r="34234">
      <c r="A34234" s="3"/>
      <c r="B34234" s="3"/>
      <c r="C34234" s="3"/>
      <c r="D34234" s="3"/>
      <c r="E34234" s="3"/>
      <c r="F34234" s="3"/>
      <c r="G34234" s="3"/>
      <c r="H34234" s="3"/>
      <c r="I34234" s="3"/>
      <c r="J34234" s="3"/>
      <c r="K34234" s="3"/>
      <c r="L34234" s="3"/>
      <c r="M34234" s="3"/>
      <c r="N34234" s="3"/>
    </row>
    <row r="34235">
      <c r="A34235" s="3"/>
      <c r="B34235" s="3"/>
      <c r="C34235" s="3"/>
      <c r="D34235" s="3"/>
      <c r="E34235" s="3"/>
      <c r="F34235" s="3"/>
      <c r="G34235" s="3"/>
      <c r="H34235" s="3"/>
      <c r="I34235" s="3"/>
      <c r="J34235" s="3"/>
      <c r="K34235" s="3"/>
      <c r="L34235" s="3"/>
      <c r="M34235" s="3"/>
      <c r="N34235" s="3"/>
    </row>
    <row r="34236">
      <c r="A34236" s="3"/>
      <c r="B34236" s="3"/>
      <c r="C34236" s="3"/>
      <c r="D34236" s="3"/>
      <c r="E34236" s="3"/>
      <c r="F34236" s="3"/>
      <c r="G34236" s="3"/>
      <c r="H34236" s="3"/>
      <c r="I34236" s="3"/>
      <c r="J34236" s="3"/>
      <c r="K34236" s="3"/>
      <c r="L34236" s="3"/>
      <c r="M34236" s="3"/>
      <c r="N34236" s="3"/>
    </row>
    <row r="34237">
      <c r="A34237" s="3"/>
      <c r="B34237" s="3"/>
      <c r="C34237" s="3"/>
      <c r="D34237" s="3"/>
      <c r="E34237" s="3"/>
      <c r="F34237" s="3"/>
      <c r="G34237" s="3"/>
      <c r="H34237" s="3"/>
      <c r="I34237" s="3"/>
      <c r="J34237" s="3"/>
      <c r="K34237" s="3"/>
      <c r="L34237" s="3"/>
      <c r="M34237" s="3"/>
      <c r="N34237" s="3"/>
    </row>
    <row r="34238">
      <c r="A34238" s="3"/>
      <c r="B34238" s="3"/>
      <c r="C34238" s="3"/>
      <c r="D34238" s="3"/>
      <c r="E34238" s="3"/>
      <c r="F34238" s="3"/>
      <c r="G34238" s="3"/>
      <c r="H34238" s="3"/>
      <c r="I34238" s="3"/>
      <c r="J34238" s="3"/>
      <c r="K34238" s="3"/>
      <c r="L34238" s="3"/>
      <c r="M34238" s="3"/>
      <c r="N34238" s="3"/>
    </row>
    <row r="34239">
      <c r="A34239" s="3"/>
      <c r="B34239" s="3"/>
      <c r="C34239" s="3"/>
      <c r="D34239" s="3"/>
      <c r="E34239" s="3"/>
      <c r="F34239" s="3"/>
      <c r="G34239" s="3"/>
      <c r="H34239" s="3"/>
      <c r="I34239" s="3"/>
      <c r="J34239" s="3"/>
      <c r="K34239" s="3"/>
      <c r="L34239" s="3"/>
      <c r="M34239" s="3"/>
      <c r="N34239" s="3"/>
    </row>
    <row r="34240">
      <c r="A34240" s="3"/>
      <c r="B34240" s="3"/>
      <c r="C34240" s="3"/>
      <c r="D34240" s="3"/>
      <c r="E34240" s="3"/>
      <c r="F34240" s="3"/>
      <c r="G34240" s="3"/>
      <c r="H34240" s="3"/>
      <c r="I34240" s="3"/>
      <c r="J34240" s="3"/>
      <c r="K34240" s="3"/>
      <c r="L34240" s="3"/>
      <c r="M34240" s="3"/>
      <c r="N34240" s="3"/>
    </row>
    <row r="34241">
      <c r="A34241" s="3"/>
      <c r="B34241" s="3"/>
      <c r="C34241" s="3"/>
      <c r="D34241" s="3"/>
      <c r="E34241" s="3"/>
      <c r="F34241" s="3"/>
      <c r="G34241" s="3"/>
      <c r="H34241" s="3"/>
      <c r="I34241" s="3"/>
      <c r="J34241" s="3"/>
      <c r="K34241" s="3"/>
      <c r="L34241" s="3"/>
      <c r="M34241" s="3"/>
      <c r="N34241" s="3"/>
    </row>
    <row r="34242">
      <c r="A34242" s="3"/>
      <c r="B34242" s="3"/>
      <c r="C34242" s="3"/>
      <c r="D34242" s="3"/>
      <c r="E34242" s="3"/>
      <c r="F34242" s="3"/>
      <c r="G34242" s="3"/>
      <c r="H34242" s="3"/>
      <c r="I34242" s="3"/>
      <c r="J34242" s="3"/>
      <c r="K34242" s="3"/>
      <c r="L34242" s="3"/>
      <c r="M34242" s="3"/>
      <c r="N34242" s="3"/>
    </row>
    <row r="34243">
      <c r="A34243" s="3"/>
      <c r="B34243" s="3"/>
      <c r="C34243" s="3"/>
      <c r="D34243" s="3"/>
      <c r="E34243" s="3"/>
      <c r="F34243" s="3"/>
      <c r="G34243" s="3"/>
      <c r="H34243" s="3"/>
      <c r="I34243" s="3"/>
      <c r="J34243" s="3"/>
      <c r="K34243" s="3"/>
      <c r="L34243" s="3"/>
      <c r="M34243" s="3"/>
      <c r="N34243" s="3"/>
    </row>
    <row r="34244">
      <c r="A34244" s="3"/>
      <c r="B34244" s="3"/>
      <c r="C34244" s="3"/>
      <c r="D34244" s="3"/>
      <c r="E34244" s="3"/>
      <c r="F34244" s="3"/>
      <c r="G34244" s="3"/>
      <c r="H34244" s="3"/>
      <c r="I34244" s="3"/>
      <c r="J34244" s="3"/>
      <c r="K34244" s="3"/>
      <c r="L34244" s="3"/>
      <c r="M34244" s="3"/>
      <c r="N34244" s="3"/>
    </row>
    <row r="34245">
      <c r="A34245" s="3"/>
      <c r="B34245" s="3"/>
      <c r="C34245" s="3"/>
      <c r="D34245" s="3"/>
      <c r="E34245" s="3"/>
      <c r="F34245" s="3"/>
      <c r="G34245" s="3"/>
      <c r="H34245" s="3"/>
      <c r="I34245" s="3"/>
      <c r="J34245" s="3"/>
      <c r="K34245" s="3"/>
      <c r="L34245" s="3"/>
      <c r="M34245" s="3"/>
      <c r="N34245" s="3"/>
    </row>
    <row r="34246">
      <c r="A34246" s="3"/>
      <c r="B34246" s="3"/>
      <c r="C34246" s="3"/>
      <c r="D34246" s="3"/>
      <c r="E34246" s="3"/>
      <c r="F34246" s="3"/>
      <c r="G34246" s="3"/>
      <c r="H34246" s="3"/>
      <c r="I34246" s="3"/>
      <c r="J34246" s="3"/>
      <c r="K34246" s="3"/>
      <c r="L34246" s="3"/>
      <c r="M34246" s="3"/>
      <c r="N34246" s="3"/>
    </row>
    <row r="34247">
      <c r="A34247" s="3"/>
      <c r="B34247" s="3"/>
      <c r="C34247" s="3"/>
      <c r="D34247" s="3"/>
      <c r="E34247" s="3"/>
      <c r="F34247" s="3"/>
      <c r="G34247" s="3"/>
      <c r="H34247" s="3"/>
      <c r="I34247" s="3"/>
      <c r="J34247" s="3"/>
      <c r="K34247" s="3"/>
      <c r="L34247" s="3"/>
      <c r="M34247" s="3"/>
      <c r="N34247" s="3"/>
    </row>
    <row r="34248">
      <c r="A34248" s="3"/>
      <c r="B34248" s="3"/>
      <c r="C34248" s="3"/>
      <c r="D34248" s="3"/>
      <c r="E34248" s="3"/>
      <c r="F34248" s="3"/>
      <c r="G34248" s="3"/>
      <c r="H34248" s="3"/>
      <c r="I34248" s="3"/>
      <c r="J34248" s="3"/>
      <c r="K34248" s="3"/>
      <c r="L34248" s="3"/>
      <c r="M34248" s="3"/>
      <c r="N34248" s="3"/>
    </row>
    <row r="34249">
      <c r="A34249" s="3"/>
      <c r="B34249" s="3"/>
      <c r="C34249" s="3"/>
      <c r="D34249" s="3"/>
      <c r="E34249" s="3"/>
      <c r="F34249" s="3"/>
      <c r="G34249" s="3"/>
      <c r="H34249" s="3"/>
      <c r="I34249" s="3"/>
      <c r="J34249" s="3"/>
      <c r="K34249" s="3"/>
      <c r="L34249" s="3"/>
      <c r="M34249" s="3"/>
      <c r="N34249" s="3"/>
    </row>
    <row r="34250">
      <c r="A34250" s="3"/>
      <c r="B34250" s="3"/>
      <c r="C34250" s="3"/>
      <c r="D34250" s="3"/>
      <c r="E34250" s="3"/>
      <c r="F34250" s="3"/>
      <c r="G34250" s="3"/>
      <c r="H34250" s="3"/>
      <c r="I34250" s="3"/>
      <c r="J34250" s="3"/>
      <c r="K34250" s="3"/>
      <c r="L34250" s="3"/>
      <c r="M34250" s="3"/>
      <c r="N34250" s="3"/>
    </row>
    <row r="34251">
      <c r="A34251" s="3"/>
      <c r="B34251" s="3"/>
      <c r="C34251" s="3"/>
      <c r="D34251" s="3"/>
      <c r="E34251" s="3"/>
      <c r="F34251" s="3"/>
      <c r="G34251" s="3"/>
      <c r="H34251" s="3"/>
      <c r="I34251" s="3"/>
      <c r="J34251" s="3"/>
      <c r="K34251" s="3"/>
      <c r="L34251" s="3"/>
      <c r="M34251" s="3"/>
      <c r="N34251" s="3"/>
    </row>
    <row r="34252">
      <c r="A34252" s="3"/>
      <c r="B34252" s="3"/>
      <c r="C34252" s="3"/>
      <c r="D34252" s="3"/>
      <c r="E34252" s="3"/>
      <c r="F34252" s="3"/>
      <c r="G34252" s="3"/>
      <c r="H34252" s="3"/>
      <c r="I34252" s="3"/>
      <c r="J34252" s="3"/>
      <c r="K34252" s="3"/>
      <c r="L34252" s="3"/>
      <c r="M34252" s="3"/>
      <c r="N34252" s="3"/>
    </row>
    <row r="34253">
      <c r="A34253" s="3"/>
      <c r="B34253" s="3"/>
      <c r="C34253" s="3"/>
      <c r="D34253" s="3"/>
      <c r="E34253" s="3"/>
      <c r="F34253" s="3"/>
      <c r="G34253" s="3"/>
      <c r="H34253" s="3"/>
      <c r="I34253" s="3"/>
      <c r="J34253" s="3"/>
      <c r="K34253" s="3"/>
      <c r="L34253" s="3"/>
      <c r="M34253" s="3"/>
      <c r="N34253" s="3"/>
    </row>
    <row r="34254">
      <c r="A34254" s="3"/>
      <c r="B34254" s="3"/>
      <c r="C34254" s="3"/>
      <c r="D34254" s="3"/>
      <c r="E34254" s="3"/>
      <c r="F34254" s="3"/>
      <c r="G34254" s="3"/>
      <c r="H34254" s="3"/>
      <c r="I34254" s="3"/>
      <c r="J34254" s="3"/>
      <c r="K34254" s="3"/>
      <c r="L34254" s="3"/>
      <c r="M34254" s="3"/>
      <c r="N34254" s="3"/>
    </row>
    <row r="34255">
      <c r="A34255" s="3"/>
      <c r="B34255" s="3"/>
      <c r="C34255" s="3"/>
      <c r="D34255" s="3"/>
      <c r="E34255" s="3"/>
      <c r="F34255" s="3"/>
      <c r="G34255" s="3"/>
      <c r="H34255" s="3"/>
      <c r="I34255" s="3"/>
      <c r="J34255" s="3"/>
      <c r="K34255" s="3"/>
      <c r="L34255" s="3"/>
      <c r="M34255" s="3"/>
      <c r="N34255" s="3"/>
    </row>
    <row r="34256">
      <c r="A34256" s="3"/>
      <c r="B34256" s="3"/>
      <c r="C34256" s="3"/>
      <c r="D34256" s="3"/>
      <c r="E34256" s="3"/>
      <c r="F34256" s="3"/>
      <c r="G34256" s="3"/>
      <c r="H34256" s="3"/>
      <c r="I34256" s="3"/>
      <c r="J34256" s="3"/>
      <c r="K34256" s="3"/>
      <c r="L34256" s="3"/>
      <c r="M34256" s="3"/>
      <c r="N34256" s="3"/>
    </row>
    <row r="34257">
      <c r="A34257" s="3"/>
      <c r="B34257" s="3"/>
      <c r="C34257" s="3"/>
      <c r="D34257" s="3"/>
      <c r="E34257" s="3"/>
      <c r="F34257" s="3"/>
      <c r="G34257" s="3"/>
      <c r="H34257" s="3"/>
      <c r="I34257" s="3"/>
      <c r="J34257" s="3"/>
      <c r="K34257" s="3"/>
      <c r="L34257" s="3"/>
      <c r="M34257" s="3"/>
      <c r="N34257" s="3"/>
    </row>
    <row r="34258">
      <c r="A34258" s="3"/>
      <c r="B34258" s="3"/>
      <c r="C34258" s="3"/>
      <c r="D34258" s="3"/>
      <c r="E34258" s="3"/>
      <c r="F34258" s="3"/>
      <c r="G34258" s="3"/>
      <c r="H34258" s="3"/>
      <c r="I34258" s="3"/>
      <c r="J34258" s="3"/>
      <c r="K34258" s="3"/>
      <c r="L34258" s="3"/>
      <c r="M34258" s="3"/>
      <c r="N34258" s="3"/>
    </row>
    <row r="34259">
      <c r="A34259" s="3"/>
      <c r="B34259" s="3"/>
      <c r="C34259" s="3"/>
      <c r="D34259" s="3"/>
      <c r="E34259" s="3"/>
      <c r="F34259" s="3"/>
      <c r="G34259" s="3"/>
      <c r="H34259" s="3"/>
      <c r="I34259" s="3"/>
      <c r="J34259" s="3"/>
      <c r="K34259" s="3"/>
      <c r="L34259" s="3"/>
      <c r="M34259" s="3"/>
      <c r="N34259" s="3"/>
    </row>
    <row r="34260">
      <c r="A34260" s="3"/>
      <c r="B34260" s="3"/>
      <c r="C34260" s="3"/>
      <c r="D34260" s="3"/>
      <c r="E34260" s="3"/>
      <c r="F34260" s="3"/>
      <c r="G34260" s="3"/>
      <c r="H34260" s="3"/>
      <c r="I34260" s="3"/>
      <c r="J34260" s="3"/>
      <c r="K34260" s="3"/>
      <c r="L34260" s="3"/>
      <c r="M34260" s="3"/>
      <c r="N34260" s="3"/>
    </row>
    <row r="34261">
      <c r="A34261" s="3"/>
      <c r="B34261" s="3"/>
      <c r="C34261" s="3"/>
      <c r="D34261" s="3"/>
      <c r="E34261" s="3"/>
      <c r="F34261" s="3"/>
      <c r="G34261" s="3"/>
      <c r="H34261" s="3"/>
      <c r="I34261" s="3"/>
      <c r="J34261" s="3"/>
      <c r="K34261" s="3"/>
      <c r="L34261" s="3"/>
      <c r="M34261" s="3"/>
      <c r="N34261" s="3"/>
    </row>
    <row r="34262">
      <c r="A34262" s="3"/>
      <c r="B34262" s="3"/>
      <c r="C34262" s="3"/>
      <c r="D34262" s="3"/>
      <c r="E34262" s="3"/>
      <c r="F34262" s="3"/>
      <c r="G34262" s="3"/>
      <c r="H34262" s="3"/>
      <c r="I34262" s="3"/>
      <c r="J34262" s="3"/>
      <c r="K34262" s="3"/>
      <c r="L34262" s="3"/>
      <c r="M34262" s="3"/>
      <c r="N34262" s="3"/>
    </row>
    <row r="34263">
      <c r="A34263" s="3"/>
      <c r="B34263" s="3"/>
      <c r="C34263" s="3"/>
      <c r="D34263" s="3"/>
      <c r="E34263" s="3"/>
      <c r="F34263" s="3"/>
      <c r="G34263" s="3"/>
      <c r="H34263" s="3"/>
      <c r="I34263" s="3"/>
      <c r="J34263" s="3"/>
      <c r="K34263" s="3"/>
      <c r="L34263" s="3"/>
      <c r="M34263" s="3"/>
      <c r="N34263" s="3"/>
    </row>
    <row r="34264">
      <c r="A34264" s="3"/>
      <c r="B34264" s="3"/>
      <c r="C34264" s="3"/>
      <c r="D34264" s="3"/>
      <c r="E34264" s="3"/>
      <c r="F34264" s="3"/>
      <c r="G34264" s="3"/>
      <c r="H34264" s="3"/>
      <c r="I34264" s="3"/>
      <c r="J34264" s="3"/>
      <c r="K34264" s="3"/>
      <c r="L34264" s="3"/>
      <c r="M34264" s="3"/>
      <c r="N34264" s="3"/>
    </row>
    <row r="34265">
      <c r="A34265" s="3"/>
      <c r="B34265" s="3"/>
      <c r="C34265" s="3"/>
      <c r="D34265" s="3"/>
      <c r="E34265" s="3"/>
      <c r="F34265" s="3"/>
      <c r="G34265" s="3"/>
      <c r="H34265" s="3"/>
      <c r="I34265" s="3"/>
      <c r="J34265" s="3"/>
      <c r="K34265" s="3"/>
      <c r="L34265" s="3"/>
      <c r="M34265" s="3"/>
      <c r="N34265" s="3"/>
    </row>
    <row r="34266">
      <c r="A34266" s="3"/>
      <c r="B34266" s="3"/>
      <c r="C34266" s="3"/>
      <c r="D34266" s="3"/>
      <c r="E34266" s="3"/>
      <c r="F34266" s="3"/>
      <c r="G34266" s="3"/>
      <c r="H34266" s="3"/>
      <c r="I34266" s="3"/>
      <c r="J34266" s="3"/>
      <c r="K34266" s="3"/>
      <c r="L34266" s="3"/>
      <c r="M34266" s="3"/>
      <c r="N34266" s="3"/>
    </row>
    <row r="34267">
      <c r="A34267" s="3"/>
      <c r="B34267" s="3"/>
      <c r="C34267" s="3"/>
      <c r="D34267" s="3"/>
      <c r="E34267" s="3"/>
      <c r="F34267" s="3"/>
      <c r="G34267" s="3"/>
      <c r="H34267" s="3"/>
      <c r="I34267" s="3"/>
      <c r="J34267" s="3"/>
      <c r="K34267" s="3"/>
      <c r="L34267" s="3"/>
      <c r="M34267" s="3"/>
      <c r="N34267" s="3"/>
    </row>
    <row r="34268">
      <c r="A34268" s="3"/>
      <c r="B34268" s="3"/>
      <c r="C34268" s="3"/>
      <c r="D34268" s="3"/>
      <c r="E34268" s="3"/>
      <c r="F34268" s="3"/>
      <c r="G34268" s="3"/>
      <c r="H34268" s="3"/>
      <c r="I34268" s="3"/>
      <c r="J34268" s="3"/>
      <c r="K34268" s="3"/>
      <c r="L34268" s="3"/>
      <c r="M34268" s="3"/>
      <c r="N34268" s="3"/>
    </row>
    <row r="34269">
      <c r="A34269" s="3"/>
      <c r="B34269" s="3"/>
      <c r="C34269" s="3"/>
      <c r="D34269" s="3"/>
      <c r="E34269" s="3"/>
      <c r="F34269" s="3"/>
      <c r="G34269" s="3"/>
      <c r="H34269" s="3"/>
      <c r="I34269" s="3"/>
      <c r="J34269" s="3"/>
      <c r="K34269" s="3"/>
      <c r="L34269" s="3"/>
      <c r="M34269" s="3"/>
      <c r="N34269" s="3"/>
    </row>
    <row r="34270">
      <c r="A34270" s="3"/>
      <c r="B34270" s="3"/>
      <c r="C34270" s="3"/>
      <c r="D34270" s="3"/>
      <c r="E34270" s="3"/>
      <c r="F34270" s="3"/>
      <c r="G34270" s="3"/>
      <c r="H34270" s="3"/>
      <c r="I34270" s="3"/>
      <c r="J34270" s="3"/>
      <c r="K34270" s="3"/>
      <c r="L34270" s="3"/>
      <c r="M34270" s="3"/>
      <c r="N34270" s="3"/>
    </row>
    <row r="34271">
      <c r="A34271" s="3"/>
      <c r="B34271" s="3"/>
      <c r="C34271" s="3"/>
      <c r="D34271" s="3"/>
      <c r="E34271" s="3"/>
      <c r="F34271" s="3"/>
      <c r="G34271" s="3"/>
      <c r="H34271" s="3"/>
      <c r="I34271" s="3"/>
      <c r="J34271" s="3"/>
      <c r="K34271" s="3"/>
      <c r="L34271" s="3"/>
      <c r="M34271" s="3"/>
      <c r="N34271" s="3"/>
    </row>
    <row r="34272">
      <c r="A34272" s="3"/>
      <c r="B34272" s="3"/>
      <c r="C34272" s="3"/>
      <c r="D34272" s="3"/>
      <c r="E34272" s="3"/>
      <c r="F34272" s="3"/>
      <c r="G34272" s="3"/>
      <c r="H34272" s="3"/>
      <c r="I34272" s="3"/>
      <c r="J34272" s="3"/>
      <c r="K34272" s="3"/>
      <c r="L34272" s="3"/>
      <c r="M34272" s="3"/>
      <c r="N34272" s="3"/>
    </row>
    <row r="34273">
      <c r="A34273" s="3"/>
      <c r="B34273" s="3"/>
      <c r="C34273" s="3"/>
      <c r="D34273" s="3"/>
      <c r="E34273" s="3"/>
      <c r="F34273" s="3"/>
      <c r="G34273" s="3"/>
      <c r="H34273" s="3"/>
      <c r="I34273" s="3"/>
      <c r="J34273" s="3"/>
      <c r="K34273" s="3"/>
      <c r="L34273" s="3"/>
      <c r="M34273" s="3"/>
      <c r="N34273" s="3"/>
    </row>
    <row r="34274">
      <c r="A34274" s="3"/>
      <c r="B34274" s="3"/>
      <c r="C34274" s="3"/>
      <c r="D34274" s="3"/>
      <c r="E34274" s="3"/>
      <c r="F34274" s="3"/>
      <c r="G34274" s="3"/>
      <c r="H34274" s="3"/>
      <c r="I34274" s="3"/>
      <c r="J34274" s="3"/>
      <c r="K34274" s="3"/>
      <c r="L34274" s="3"/>
      <c r="M34274" s="3"/>
      <c r="N34274" s="3"/>
    </row>
    <row r="34275">
      <c r="A34275" s="3"/>
      <c r="B34275" s="3"/>
      <c r="C34275" s="3"/>
      <c r="D34275" s="3"/>
      <c r="E34275" s="3"/>
      <c r="F34275" s="3"/>
      <c r="G34275" s="3"/>
      <c r="H34275" s="3"/>
      <c r="I34275" s="3"/>
      <c r="J34275" s="3"/>
      <c r="K34275" s="3"/>
      <c r="L34275" s="3"/>
      <c r="M34275" s="3"/>
      <c r="N34275" s="3"/>
    </row>
    <row r="34276">
      <c r="A34276" s="3"/>
      <c r="B34276" s="3"/>
      <c r="C34276" s="3"/>
      <c r="D34276" s="3"/>
      <c r="E34276" s="3"/>
      <c r="F34276" s="3"/>
      <c r="G34276" s="3"/>
      <c r="H34276" s="3"/>
      <c r="I34276" s="3"/>
      <c r="J34276" s="3"/>
      <c r="K34276" s="3"/>
      <c r="L34276" s="3"/>
      <c r="M34276" s="3"/>
      <c r="N34276" s="3"/>
    </row>
    <row r="34277">
      <c r="A34277" s="3"/>
      <c r="B34277" s="3"/>
      <c r="C34277" s="3"/>
      <c r="D34277" s="3"/>
      <c r="E34277" s="3"/>
      <c r="F34277" s="3"/>
      <c r="G34277" s="3"/>
      <c r="H34277" s="3"/>
      <c r="I34277" s="3"/>
      <c r="J34277" s="3"/>
      <c r="K34277" s="3"/>
      <c r="L34277" s="3"/>
      <c r="M34277" s="3"/>
      <c r="N34277" s="3"/>
    </row>
    <row r="34278">
      <c r="A34278" s="3"/>
      <c r="B34278" s="3"/>
      <c r="C34278" s="3"/>
      <c r="D34278" s="3"/>
      <c r="E34278" s="3"/>
      <c r="F34278" s="3"/>
      <c r="G34278" s="3"/>
      <c r="H34278" s="3"/>
      <c r="I34278" s="3"/>
      <c r="J34278" s="3"/>
      <c r="K34278" s="3"/>
      <c r="L34278" s="3"/>
      <c r="M34278" s="3"/>
      <c r="N34278" s="3"/>
    </row>
    <row r="34279">
      <c r="A34279" s="3"/>
      <c r="B34279" s="3"/>
      <c r="C34279" s="3"/>
      <c r="D34279" s="3"/>
      <c r="E34279" s="3"/>
      <c r="F34279" s="3"/>
      <c r="G34279" s="3"/>
      <c r="H34279" s="3"/>
      <c r="I34279" s="3"/>
      <c r="J34279" s="3"/>
      <c r="K34279" s="3"/>
      <c r="L34279" s="3"/>
      <c r="M34279" s="3"/>
      <c r="N34279" s="3"/>
    </row>
    <row r="34280">
      <c r="A34280" s="3"/>
      <c r="B34280" s="3"/>
      <c r="C34280" s="3"/>
      <c r="D34280" s="3"/>
      <c r="E34280" s="3"/>
      <c r="F34280" s="3"/>
      <c r="G34280" s="3"/>
      <c r="H34280" s="3"/>
      <c r="I34280" s="3"/>
      <c r="J34280" s="3"/>
      <c r="K34280" s="3"/>
      <c r="L34280" s="3"/>
      <c r="M34280" s="3"/>
      <c r="N34280" s="3"/>
    </row>
    <row r="34281">
      <c r="A34281" s="3"/>
      <c r="B34281" s="3"/>
      <c r="C34281" s="3"/>
      <c r="D34281" s="3"/>
      <c r="E34281" s="3"/>
      <c r="F34281" s="3"/>
      <c r="G34281" s="3"/>
      <c r="H34281" s="3"/>
      <c r="I34281" s="3"/>
      <c r="J34281" s="3"/>
      <c r="K34281" s="3"/>
      <c r="L34281" s="3"/>
      <c r="M34281" s="3"/>
      <c r="N34281" s="3"/>
    </row>
    <row r="34282">
      <c r="A34282" s="3"/>
      <c r="B34282" s="3"/>
      <c r="C34282" s="3"/>
      <c r="D34282" s="3"/>
      <c r="E34282" s="3"/>
      <c r="F34282" s="3"/>
      <c r="G34282" s="3"/>
      <c r="H34282" s="3"/>
      <c r="I34282" s="3"/>
      <c r="J34282" s="3"/>
      <c r="K34282" s="3"/>
      <c r="L34282" s="3"/>
      <c r="M34282" s="3"/>
      <c r="N34282" s="3"/>
    </row>
    <row r="34283">
      <c r="A34283" s="3"/>
      <c r="B34283" s="3"/>
      <c r="C34283" s="3"/>
      <c r="D34283" s="3"/>
      <c r="E34283" s="3"/>
      <c r="F34283" s="3"/>
      <c r="G34283" s="3"/>
      <c r="H34283" s="3"/>
      <c r="I34283" s="3"/>
      <c r="J34283" s="3"/>
      <c r="K34283" s="3"/>
      <c r="L34283" s="3"/>
      <c r="M34283" s="3"/>
      <c r="N34283" s="3"/>
    </row>
    <row r="34284">
      <c r="A34284" s="3"/>
      <c r="B34284" s="3"/>
      <c r="C34284" s="3"/>
      <c r="D34284" s="3"/>
      <c r="E34284" s="3"/>
      <c r="F34284" s="3"/>
      <c r="G34284" s="3"/>
      <c r="H34284" s="3"/>
      <c r="I34284" s="3"/>
      <c r="J34284" s="3"/>
      <c r="K34284" s="3"/>
      <c r="L34284" s="3"/>
      <c r="M34284" s="3"/>
      <c r="N34284" s="3"/>
    </row>
    <row r="34285">
      <c r="A34285" s="3"/>
      <c r="B34285" s="3"/>
      <c r="C34285" s="3"/>
      <c r="D34285" s="3"/>
      <c r="E34285" s="3"/>
      <c r="F34285" s="3"/>
      <c r="G34285" s="3"/>
      <c r="H34285" s="3"/>
      <c r="I34285" s="3"/>
      <c r="J34285" s="3"/>
      <c r="K34285" s="3"/>
      <c r="L34285" s="3"/>
      <c r="M34285" s="3"/>
      <c r="N34285" s="3"/>
    </row>
    <row r="34286">
      <c r="A34286" s="3"/>
      <c r="B34286" s="3"/>
      <c r="C34286" s="3"/>
      <c r="D34286" s="3"/>
      <c r="E34286" s="3"/>
      <c r="F34286" s="3"/>
      <c r="G34286" s="3"/>
      <c r="H34286" s="3"/>
      <c r="I34286" s="3"/>
      <c r="J34286" s="3"/>
      <c r="K34286" s="3"/>
      <c r="L34286" s="3"/>
      <c r="M34286" s="3"/>
      <c r="N34286" s="3"/>
    </row>
    <row r="34287">
      <c r="A34287" s="3"/>
      <c r="B34287" s="3"/>
      <c r="C34287" s="3"/>
      <c r="D34287" s="3"/>
      <c r="E34287" s="3"/>
      <c r="F34287" s="3"/>
      <c r="G34287" s="3"/>
      <c r="H34287" s="3"/>
      <c r="I34287" s="3"/>
      <c r="J34287" s="3"/>
      <c r="K34287" s="3"/>
      <c r="L34287" s="3"/>
      <c r="M34287" s="3"/>
      <c r="N34287" s="3"/>
    </row>
    <row r="34288">
      <c r="A34288" s="3"/>
      <c r="B34288" s="3"/>
      <c r="C34288" s="3"/>
      <c r="D34288" s="3"/>
      <c r="E34288" s="3"/>
      <c r="F34288" s="3"/>
      <c r="G34288" s="3"/>
      <c r="H34288" s="3"/>
      <c r="I34288" s="3"/>
      <c r="J34288" s="3"/>
      <c r="K34288" s="3"/>
      <c r="L34288" s="3"/>
      <c r="M34288" s="3"/>
      <c r="N34288" s="3"/>
    </row>
    <row r="34289">
      <c r="A34289" s="3"/>
      <c r="B34289" s="3"/>
      <c r="C34289" s="3"/>
      <c r="D34289" s="3"/>
      <c r="E34289" s="3"/>
      <c r="F34289" s="3"/>
      <c r="G34289" s="3"/>
      <c r="H34289" s="3"/>
      <c r="I34289" s="3"/>
      <c r="J34289" s="3"/>
      <c r="K34289" s="3"/>
      <c r="L34289" s="3"/>
      <c r="M34289" s="3"/>
      <c r="N34289" s="3"/>
    </row>
    <row r="34290">
      <c r="A34290" s="3"/>
      <c r="B34290" s="3"/>
      <c r="C34290" s="3"/>
      <c r="D34290" s="3"/>
      <c r="E34290" s="3"/>
      <c r="F34290" s="3"/>
      <c r="G34290" s="3"/>
      <c r="H34290" s="3"/>
      <c r="I34290" s="3"/>
      <c r="J34290" s="3"/>
      <c r="K34290" s="3"/>
      <c r="L34290" s="3"/>
      <c r="M34290" s="3"/>
      <c r="N34290" s="3"/>
    </row>
    <row r="34291">
      <c r="A34291" s="3"/>
      <c r="B34291" s="3"/>
      <c r="C34291" s="3"/>
      <c r="D34291" s="3"/>
      <c r="E34291" s="3"/>
      <c r="F34291" s="3"/>
      <c r="G34291" s="3"/>
      <c r="H34291" s="3"/>
      <c r="I34291" s="3"/>
      <c r="J34291" s="3"/>
      <c r="K34291" s="3"/>
      <c r="L34291" s="3"/>
      <c r="M34291" s="3"/>
      <c r="N34291" s="3"/>
    </row>
    <row r="34292">
      <c r="A34292" s="3"/>
      <c r="B34292" s="3"/>
      <c r="C34292" s="3"/>
      <c r="D34292" s="3"/>
      <c r="E34292" s="3"/>
      <c r="F34292" s="3"/>
      <c r="G34292" s="3"/>
      <c r="H34292" s="3"/>
      <c r="I34292" s="3"/>
      <c r="J34292" s="3"/>
      <c r="K34292" s="3"/>
      <c r="L34292" s="3"/>
      <c r="M34292" s="3"/>
      <c r="N34292" s="3"/>
    </row>
    <row r="34293">
      <c r="A34293" s="3"/>
      <c r="B34293" s="3"/>
      <c r="C34293" s="3"/>
      <c r="D34293" s="3"/>
      <c r="E34293" s="3"/>
      <c r="F34293" s="3"/>
      <c r="G34293" s="3"/>
      <c r="H34293" s="3"/>
      <c r="I34293" s="3"/>
      <c r="J34293" s="3"/>
      <c r="K34293" s="3"/>
      <c r="L34293" s="3"/>
      <c r="M34293" s="3"/>
      <c r="N34293" s="3"/>
    </row>
    <row r="34294">
      <c r="A34294" s="3"/>
      <c r="B34294" s="3"/>
      <c r="C34294" s="3"/>
      <c r="D34294" s="3"/>
      <c r="E34294" s="3"/>
      <c r="F34294" s="3"/>
      <c r="G34294" s="3"/>
      <c r="H34294" s="3"/>
      <c r="I34294" s="3"/>
      <c r="J34294" s="3"/>
      <c r="K34294" s="3"/>
      <c r="L34294" s="3"/>
      <c r="M34294" s="3"/>
      <c r="N34294" s="3"/>
    </row>
    <row r="34295">
      <c r="A34295" s="3"/>
      <c r="B34295" s="3"/>
      <c r="C34295" s="3"/>
      <c r="D34295" s="3"/>
      <c r="E34295" s="3"/>
      <c r="F34295" s="3"/>
      <c r="G34295" s="3"/>
      <c r="H34295" s="3"/>
      <c r="I34295" s="3"/>
      <c r="J34295" s="3"/>
      <c r="K34295" s="3"/>
      <c r="L34295" s="3"/>
      <c r="M34295" s="3"/>
      <c r="N34295" s="3"/>
    </row>
    <row r="34296">
      <c r="A34296" s="3"/>
      <c r="B34296" s="3"/>
      <c r="C34296" s="3"/>
      <c r="D34296" s="3"/>
      <c r="E34296" s="3"/>
      <c r="F34296" s="3"/>
      <c r="G34296" s="3"/>
      <c r="H34296" s="3"/>
      <c r="I34296" s="3"/>
      <c r="J34296" s="3"/>
      <c r="K34296" s="3"/>
      <c r="L34296" s="3"/>
      <c r="M34296" s="3"/>
      <c r="N34296" s="3"/>
    </row>
    <row r="34297">
      <c r="A34297" s="3"/>
      <c r="B34297" s="3"/>
      <c r="C34297" s="3"/>
      <c r="D34297" s="3"/>
      <c r="E34297" s="3"/>
      <c r="F34297" s="3"/>
      <c r="G34297" s="3"/>
      <c r="H34297" s="3"/>
      <c r="I34297" s="3"/>
      <c r="J34297" s="3"/>
      <c r="K34297" s="3"/>
      <c r="L34297" s="3"/>
      <c r="M34297" s="3"/>
      <c r="N34297" s="3"/>
    </row>
    <row r="34298">
      <c r="A34298" s="3"/>
      <c r="B34298" s="3"/>
      <c r="C34298" s="3"/>
      <c r="D34298" s="3"/>
      <c r="E34298" s="3"/>
      <c r="F34298" s="3"/>
      <c r="G34298" s="3"/>
      <c r="H34298" s="3"/>
      <c r="I34298" s="3"/>
      <c r="J34298" s="3"/>
      <c r="K34298" s="3"/>
      <c r="L34298" s="3"/>
      <c r="M34298" s="3"/>
      <c r="N34298" s="3"/>
    </row>
    <row r="34299">
      <c r="A34299" s="3"/>
      <c r="B34299" s="3"/>
      <c r="C34299" s="3"/>
      <c r="D34299" s="3"/>
      <c r="E34299" s="3"/>
      <c r="F34299" s="3"/>
      <c r="G34299" s="3"/>
      <c r="H34299" s="3"/>
      <c r="I34299" s="3"/>
      <c r="J34299" s="3"/>
      <c r="K34299" s="3"/>
      <c r="L34299" s="3"/>
      <c r="M34299" s="3"/>
      <c r="N34299" s="3"/>
    </row>
    <row r="34300">
      <c r="A34300" s="3"/>
      <c r="B34300" s="3"/>
      <c r="C34300" s="3"/>
      <c r="D34300" s="3"/>
      <c r="E34300" s="3"/>
      <c r="F34300" s="3"/>
      <c r="G34300" s="3"/>
      <c r="H34300" s="3"/>
      <c r="I34300" s="3"/>
      <c r="J34300" s="3"/>
      <c r="K34300" s="3"/>
      <c r="L34300" s="3"/>
      <c r="M34300" s="3"/>
      <c r="N34300" s="3"/>
    </row>
    <row r="34301">
      <c r="A34301" s="3"/>
      <c r="B34301" s="3"/>
      <c r="C34301" s="3"/>
      <c r="D34301" s="3"/>
      <c r="E34301" s="3"/>
      <c r="F34301" s="3"/>
      <c r="G34301" s="3"/>
      <c r="H34301" s="3"/>
      <c r="I34301" s="3"/>
      <c r="J34301" s="3"/>
      <c r="K34301" s="3"/>
      <c r="L34301" s="3"/>
      <c r="M34301" s="3"/>
      <c r="N34301" s="3"/>
    </row>
    <row r="34302">
      <c r="A34302" s="3"/>
      <c r="B34302" s="3"/>
      <c r="C34302" s="3"/>
      <c r="D34302" s="3"/>
      <c r="E34302" s="3"/>
      <c r="F34302" s="3"/>
      <c r="G34302" s="3"/>
      <c r="H34302" s="3"/>
      <c r="I34302" s="3"/>
      <c r="J34302" s="3"/>
      <c r="K34302" s="3"/>
      <c r="L34302" s="3"/>
      <c r="M34302" s="3"/>
      <c r="N34302" s="3"/>
    </row>
    <row r="34303">
      <c r="A34303" s="3"/>
      <c r="B34303" s="3"/>
      <c r="C34303" s="3"/>
      <c r="D34303" s="3"/>
      <c r="E34303" s="3"/>
      <c r="F34303" s="3"/>
      <c r="G34303" s="3"/>
      <c r="H34303" s="3"/>
      <c r="I34303" s="3"/>
      <c r="J34303" s="3"/>
      <c r="K34303" s="3"/>
      <c r="L34303" s="3"/>
      <c r="M34303" s="3"/>
      <c r="N34303" s="3"/>
    </row>
    <row r="34304">
      <c r="A34304" s="3"/>
      <c r="B34304" s="3"/>
      <c r="C34304" s="3"/>
      <c r="D34304" s="3"/>
      <c r="E34304" s="3"/>
      <c r="F34304" s="3"/>
      <c r="G34304" s="3"/>
      <c r="H34304" s="3"/>
      <c r="I34304" s="3"/>
      <c r="J34304" s="3"/>
      <c r="K34304" s="3"/>
      <c r="L34304" s="3"/>
      <c r="M34304" s="3"/>
      <c r="N34304" s="3"/>
    </row>
    <row r="34305">
      <c r="A34305" s="3"/>
      <c r="B34305" s="3"/>
      <c r="C34305" s="3"/>
      <c r="D34305" s="3"/>
      <c r="E34305" s="3"/>
      <c r="F34305" s="3"/>
      <c r="G34305" s="3"/>
      <c r="H34305" s="3"/>
      <c r="I34305" s="3"/>
      <c r="J34305" s="3"/>
      <c r="K34305" s="3"/>
      <c r="L34305" s="3"/>
      <c r="M34305" s="3"/>
      <c r="N34305" s="3"/>
    </row>
    <row r="34306">
      <c r="A34306" s="3"/>
      <c r="B34306" s="3"/>
      <c r="C34306" s="3"/>
      <c r="D34306" s="3"/>
      <c r="E34306" s="3"/>
      <c r="F34306" s="3"/>
      <c r="G34306" s="3"/>
      <c r="H34306" s="3"/>
      <c r="I34306" s="3"/>
      <c r="J34306" s="3"/>
      <c r="K34306" s="3"/>
      <c r="L34306" s="3"/>
      <c r="M34306" s="3"/>
      <c r="N34306" s="3"/>
    </row>
    <row r="34307">
      <c r="A34307" s="3"/>
      <c r="B34307" s="3"/>
      <c r="C34307" s="3"/>
      <c r="D34307" s="3"/>
      <c r="E34307" s="3"/>
      <c r="F34307" s="3"/>
      <c r="G34307" s="3"/>
      <c r="H34307" s="3"/>
      <c r="I34307" s="3"/>
      <c r="J34307" s="3"/>
      <c r="K34307" s="3"/>
      <c r="L34307" s="3"/>
      <c r="M34307" s="3"/>
      <c r="N34307" s="3"/>
    </row>
    <row r="34308">
      <c r="A34308" s="3"/>
      <c r="B34308" s="3"/>
      <c r="C34308" s="3"/>
      <c r="D34308" s="3"/>
      <c r="E34308" s="3"/>
      <c r="F34308" s="3"/>
      <c r="G34308" s="3"/>
      <c r="H34308" s="3"/>
      <c r="I34308" s="3"/>
      <c r="J34308" s="3"/>
      <c r="K34308" s="3"/>
      <c r="L34308" s="3"/>
      <c r="M34308" s="3"/>
      <c r="N34308" s="3"/>
    </row>
    <row r="34309">
      <c r="A34309" s="3"/>
      <c r="B34309" s="3"/>
      <c r="C34309" s="3"/>
      <c r="D34309" s="3"/>
      <c r="E34309" s="3"/>
      <c r="F34309" s="3"/>
      <c r="G34309" s="3"/>
      <c r="H34309" s="3"/>
      <c r="I34309" s="3"/>
      <c r="J34309" s="3"/>
      <c r="K34309" s="3"/>
      <c r="L34309" s="3"/>
      <c r="M34309" s="3"/>
      <c r="N34309" s="3"/>
    </row>
    <row r="34310">
      <c r="A34310" s="3"/>
      <c r="B34310" s="3"/>
      <c r="C34310" s="3"/>
      <c r="D34310" s="3"/>
      <c r="E34310" s="3"/>
      <c r="F34310" s="3"/>
      <c r="G34310" s="3"/>
      <c r="H34310" s="3"/>
      <c r="I34310" s="3"/>
      <c r="J34310" s="3"/>
      <c r="K34310" s="3"/>
      <c r="L34310" s="3"/>
      <c r="M34310" s="3"/>
      <c r="N34310" s="3"/>
    </row>
    <row r="34311">
      <c r="A34311" s="3"/>
      <c r="B34311" s="3"/>
      <c r="C34311" s="3"/>
      <c r="D34311" s="3"/>
      <c r="E34311" s="3"/>
      <c r="F34311" s="3"/>
      <c r="G34311" s="3"/>
      <c r="H34311" s="3"/>
      <c r="I34311" s="3"/>
      <c r="J34311" s="3"/>
      <c r="K34311" s="3"/>
      <c r="L34311" s="3"/>
      <c r="M34311" s="3"/>
      <c r="N34311" s="3"/>
    </row>
    <row r="34312">
      <c r="A34312" s="3"/>
      <c r="B34312" s="3"/>
      <c r="C34312" s="3"/>
      <c r="D34312" s="3"/>
      <c r="E34312" s="3"/>
      <c r="F34312" s="3"/>
      <c r="G34312" s="3"/>
      <c r="H34312" s="3"/>
      <c r="I34312" s="3"/>
      <c r="J34312" s="3"/>
      <c r="K34312" s="3"/>
      <c r="L34312" s="3"/>
      <c r="M34312" s="3"/>
      <c r="N34312" s="3"/>
    </row>
    <row r="34313">
      <c r="A34313" s="3"/>
      <c r="B34313" s="3"/>
      <c r="C34313" s="3"/>
      <c r="D34313" s="3"/>
      <c r="E34313" s="3"/>
      <c r="F34313" s="3"/>
      <c r="G34313" s="3"/>
      <c r="H34313" s="3"/>
      <c r="I34313" s="3"/>
      <c r="J34313" s="3"/>
      <c r="K34313" s="3"/>
      <c r="L34313" s="3"/>
      <c r="M34313" s="3"/>
      <c r="N34313" s="3"/>
    </row>
    <row r="34314">
      <c r="A34314" s="3"/>
      <c r="B34314" s="3"/>
      <c r="C34314" s="3"/>
      <c r="D34314" s="3"/>
      <c r="E34314" s="3"/>
      <c r="F34314" s="3"/>
      <c r="G34314" s="3"/>
      <c r="H34314" s="3"/>
      <c r="I34314" s="3"/>
      <c r="J34314" s="3"/>
      <c r="K34314" s="3"/>
      <c r="L34314" s="3"/>
      <c r="M34314" s="3"/>
      <c r="N34314" s="3"/>
    </row>
    <row r="34315">
      <c r="A34315" s="3"/>
      <c r="B34315" s="3"/>
      <c r="C34315" s="3"/>
      <c r="D34315" s="3"/>
      <c r="E34315" s="3"/>
      <c r="F34315" s="3"/>
      <c r="G34315" s="3"/>
      <c r="H34315" s="3"/>
      <c r="I34315" s="3"/>
      <c r="J34315" s="3"/>
      <c r="K34315" s="3"/>
      <c r="L34315" s="3"/>
      <c r="M34315" s="3"/>
      <c r="N34315" s="3"/>
    </row>
    <row r="34316">
      <c r="A34316" s="3"/>
      <c r="B34316" s="3"/>
      <c r="C34316" s="3"/>
      <c r="D34316" s="3"/>
      <c r="E34316" s="3"/>
      <c r="F34316" s="3"/>
      <c r="G34316" s="3"/>
      <c r="H34316" s="3"/>
      <c r="I34316" s="3"/>
      <c r="J34316" s="3"/>
      <c r="K34316" s="3"/>
      <c r="L34316" s="3"/>
      <c r="M34316" s="3"/>
      <c r="N34316" s="3"/>
    </row>
    <row r="34317">
      <c r="A34317" s="3"/>
      <c r="B34317" s="3"/>
      <c r="C34317" s="3"/>
      <c r="D34317" s="3"/>
      <c r="E34317" s="3"/>
      <c r="F34317" s="3"/>
      <c r="G34317" s="3"/>
      <c r="H34317" s="3"/>
      <c r="I34317" s="3"/>
      <c r="J34317" s="3"/>
      <c r="K34317" s="3"/>
      <c r="L34317" s="3"/>
      <c r="M34317" s="3"/>
      <c r="N34317" s="3"/>
    </row>
    <row r="34318">
      <c r="A34318" s="3"/>
      <c r="B34318" s="3"/>
      <c r="C34318" s="3"/>
      <c r="D34318" s="3"/>
      <c r="E34318" s="3"/>
      <c r="F34318" s="3"/>
      <c r="G34318" s="3"/>
      <c r="H34318" s="3"/>
      <c r="I34318" s="3"/>
      <c r="J34318" s="3"/>
      <c r="K34318" s="3"/>
      <c r="L34318" s="3"/>
      <c r="M34318" s="3"/>
      <c r="N34318" s="3"/>
    </row>
    <row r="34319">
      <c r="A34319" s="3"/>
      <c r="B34319" s="3"/>
      <c r="C34319" s="3"/>
      <c r="D34319" s="3"/>
      <c r="E34319" s="3"/>
      <c r="F34319" s="3"/>
      <c r="G34319" s="3"/>
      <c r="H34319" s="3"/>
      <c r="I34319" s="3"/>
      <c r="J34319" s="3"/>
      <c r="K34319" s="3"/>
      <c r="L34319" s="3"/>
      <c r="M34319" s="3"/>
      <c r="N34319" s="3"/>
    </row>
    <row r="34320">
      <c r="A34320" s="3"/>
      <c r="B34320" s="3"/>
      <c r="C34320" s="3"/>
      <c r="D34320" s="3"/>
      <c r="E34320" s="3"/>
      <c r="F34320" s="3"/>
      <c r="G34320" s="3"/>
      <c r="H34320" s="3"/>
      <c r="I34320" s="3"/>
      <c r="J34320" s="3"/>
      <c r="K34320" s="3"/>
      <c r="L34320" s="3"/>
      <c r="M34320" s="3"/>
      <c r="N34320" s="3"/>
    </row>
    <row r="34321">
      <c r="A34321" s="3"/>
      <c r="B34321" s="3"/>
      <c r="C34321" s="3"/>
      <c r="D34321" s="3"/>
      <c r="E34321" s="3"/>
      <c r="F34321" s="3"/>
      <c r="G34321" s="3"/>
      <c r="H34321" s="3"/>
      <c r="I34321" s="3"/>
      <c r="J34321" s="3"/>
      <c r="K34321" s="3"/>
      <c r="L34321" s="3"/>
      <c r="M34321" s="3"/>
      <c r="N34321" s="3"/>
    </row>
    <row r="34322">
      <c r="A34322" s="3"/>
      <c r="B34322" s="3"/>
      <c r="C34322" s="3"/>
      <c r="D34322" s="3"/>
      <c r="E34322" s="3"/>
      <c r="F34322" s="3"/>
      <c r="G34322" s="3"/>
      <c r="H34322" s="3"/>
      <c r="I34322" s="3"/>
      <c r="J34322" s="3"/>
      <c r="K34322" s="3"/>
      <c r="L34322" s="3"/>
      <c r="M34322" s="3"/>
      <c r="N34322" s="3"/>
    </row>
    <row r="34323">
      <c r="A34323" s="3"/>
      <c r="B34323" s="3"/>
      <c r="C34323" s="3"/>
      <c r="D34323" s="3"/>
      <c r="E34323" s="3"/>
      <c r="F34323" s="3"/>
      <c r="G34323" s="3"/>
      <c r="H34323" s="3"/>
      <c r="I34323" s="3"/>
      <c r="J34323" s="3"/>
      <c r="K34323" s="3"/>
      <c r="L34323" s="3"/>
      <c r="M34323" s="3"/>
      <c r="N34323" s="3"/>
    </row>
    <row r="34324">
      <c r="A34324" s="3"/>
      <c r="B34324" s="3"/>
      <c r="C34324" s="3"/>
      <c r="D34324" s="3"/>
      <c r="E34324" s="3"/>
      <c r="F34324" s="3"/>
      <c r="G34324" s="3"/>
      <c r="H34324" s="3"/>
      <c r="I34324" s="3"/>
      <c r="J34324" s="3"/>
      <c r="K34324" s="3"/>
      <c r="L34324" s="3"/>
      <c r="M34324" s="3"/>
      <c r="N34324" s="3"/>
    </row>
    <row r="34325">
      <c r="A34325" s="3"/>
      <c r="B34325" s="3"/>
      <c r="C34325" s="3"/>
      <c r="D34325" s="3"/>
      <c r="E34325" s="3"/>
      <c r="F34325" s="3"/>
      <c r="G34325" s="3"/>
      <c r="H34325" s="3"/>
      <c r="I34325" s="3"/>
      <c r="J34325" s="3"/>
      <c r="K34325" s="3"/>
      <c r="L34325" s="3"/>
      <c r="M34325" s="3"/>
      <c r="N34325" s="3"/>
    </row>
    <row r="34326">
      <c r="A34326" s="3"/>
      <c r="B34326" s="3"/>
      <c r="C34326" s="3"/>
      <c r="D34326" s="3"/>
      <c r="E34326" s="3"/>
      <c r="F34326" s="3"/>
      <c r="G34326" s="3"/>
      <c r="H34326" s="3"/>
      <c r="I34326" s="3"/>
      <c r="J34326" s="3"/>
      <c r="K34326" s="3"/>
      <c r="L34326" s="3"/>
      <c r="M34326" s="3"/>
      <c r="N34326" s="3"/>
    </row>
    <row r="34327">
      <c r="A34327" s="3"/>
      <c r="B34327" s="3"/>
      <c r="C34327" s="3"/>
      <c r="D34327" s="3"/>
      <c r="E34327" s="3"/>
      <c r="F34327" s="3"/>
      <c r="G34327" s="3"/>
      <c r="H34327" s="3"/>
      <c r="I34327" s="3"/>
      <c r="J34327" s="3"/>
      <c r="K34327" s="3"/>
      <c r="L34327" s="3"/>
      <c r="M34327" s="3"/>
      <c r="N34327" s="3"/>
    </row>
    <row r="34328">
      <c r="A34328" s="3"/>
      <c r="B34328" s="3"/>
      <c r="C34328" s="3"/>
      <c r="D34328" s="3"/>
      <c r="E34328" s="3"/>
      <c r="F34328" s="3"/>
      <c r="G34328" s="3"/>
      <c r="H34328" s="3"/>
      <c r="I34328" s="3"/>
      <c r="J34328" s="3"/>
      <c r="K34328" s="3"/>
      <c r="L34328" s="3"/>
      <c r="M34328" s="3"/>
      <c r="N34328" s="3"/>
    </row>
    <row r="34329">
      <c r="A34329" s="3"/>
      <c r="B34329" s="3"/>
      <c r="C34329" s="3"/>
      <c r="D34329" s="3"/>
      <c r="E34329" s="3"/>
      <c r="F34329" s="3"/>
      <c r="G34329" s="3"/>
      <c r="H34329" s="3"/>
      <c r="I34329" s="3"/>
      <c r="J34329" s="3"/>
      <c r="K34329" s="3"/>
      <c r="L34329" s="3"/>
      <c r="M34329" s="3"/>
      <c r="N34329" s="3"/>
    </row>
    <row r="34330">
      <c r="A34330" s="3"/>
      <c r="B34330" s="3"/>
      <c r="C34330" s="3"/>
      <c r="D34330" s="3"/>
      <c r="E34330" s="3"/>
      <c r="F34330" s="3"/>
      <c r="G34330" s="3"/>
      <c r="H34330" s="3"/>
      <c r="I34330" s="3"/>
      <c r="J34330" s="3"/>
      <c r="K34330" s="3"/>
      <c r="L34330" s="3"/>
      <c r="M34330" s="3"/>
      <c r="N34330" s="3"/>
    </row>
    <row r="34331">
      <c r="A34331" s="3"/>
      <c r="B34331" s="3"/>
      <c r="C34331" s="3"/>
      <c r="D34331" s="3"/>
      <c r="E34331" s="3"/>
      <c r="F34331" s="3"/>
      <c r="G34331" s="3"/>
      <c r="H34331" s="3"/>
      <c r="I34331" s="3"/>
      <c r="J34331" s="3"/>
      <c r="K34331" s="3"/>
      <c r="L34331" s="3"/>
      <c r="M34331" s="3"/>
      <c r="N34331" s="3"/>
    </row>
    <row r="34332">
      <c r="A34332" s="3"/>
      <c r="B34332" s="3"/>
      <c r="C34332" s="3"/>
      <c r="D34332" s="3"/>
      <c r="E34332" s="3"/>
      <c r="F34332" s="3"/>
      <c r="G34332" s="3"/>
      <c r="H34332" s="3"/>
      <c r="I34332" s="3"/>
      <c r="J34332" s="3"/>
      <c r="K34332" s="3"/>
      <c r="L34332" s="3"/>
      <c r="M34332" s="3"/>
      <c r="N34332" s="3"/>
    </row>
    <row r="34333">
      <c r="A34333" s="3"/>
      <c r="B34333" s="3"/>
      <c r="C34333" s="3"/>
      <c r="D34333" s="3"/>
      <c r="E34333" s="3"/>
      <c r="F34333" s="3"/>
      <c r="G34333" s="3"/>
      <c r="H34333" s="3"/>
      <c r="I34333" s="3"/>
      <c r="J34333" s="3"/>
      <c r="K34333" s="3"/>
      <c r="L34333" s="3"/>
      <c r="M34333" s="3"/>
      <c r="N34333" s="3"/>
    </row>
    <row r="34334">
      <c r="A34334" s="3"/>
      <c r="B34334" s="3"/>
      <c r="C34334" s="3"/>
      <c r="D34334" s="3"/>
      <c r="E34334" s="3"/>
      <c r="F34334" s="3"/>
      <c r="G34334" s="3"/>
      <c r="H34334" s="3"/>
      <c r="I34334" s="3"/>
      <c r="J34334" s="3"/>
      <c r="K34334" s="3"/>
      <c r="L34334" s="3"/>
      <c r="M34334" s="3"/>
      <c r="N34334" s="3"/>
    </row>
    <row r="34335">
      <c r="A34335" s="3"/>
      <c r="B34335" s="3"/>
      <c r="C34335" s="3"/>
      <c r="D34335" s="3"/>
      <c r="E34335" s="3"/>
      <c r="F34335" s="3"/>
      <c r="G34335" s="3"/>
      <c r="H34335" s="3"/>
      <c r="I34335" s="3"/>
      <c r="J34335" s="3"/>
      <c r="K34335" s="3"/>
      <c r="L34335" s="3"/>
      <c r="M34335" s="3"/>
      <c r="N34335" s="3"/>
    </row>
    <row r="34336">
      <c r="A34336" s="3"/>
      <c r="B34336" s="3"/>
      <c r="C34336" s="3"/>
      <c r="D34336" s="3"/>
      <c r="E34336" s="3"/>
      <c r="F34336" s="3"/>
      <c r="G34336" s="3"/>
      <c r="H34336" s="3"/>
      <c r="I34336" s="3"/>
      <c r="J34336" s="3"/>
      <c r="K34336" s="3"/>
      <c r="L34336" s="3"/>
      <c r="M34336" s="3"/>
      <c r="N34336" s="3"/>
    </row>
    <row r="34337">
      <c r="A34337" s="3"/>
      <c r="B34337" s="3"/>
      <c r="C34337" s="3"/>
      <c r="D34337" s="3"/>
      <c r="E34337" s="3"/>
      <c r="F34337" s="3"/>
      <c r="G34337" s="3"/>
      <c r="H34337" s="3"/>
      <c r="I34337" s="3"/>
      <c r="J34337" s="3"/>
      <c r="K34337" s="3"/>
      <c r="L34337" s="3"/>
      <c r="M34337" s="3"/>
      <c r="N34337" s="3"/>
    </row>
    <row r="34338">
      <c r="A34338" s="3"/>
      <c r="B34338" s="3"/>
      <c r="C34338" s="3"/>
      <c r="D34338" s="3"/>
      <c r="E34338" s="3"/>
      <c r="F34338" s="3"/>
      <c r="G34338" s="3"/>
      <c r="H34338" s="3"/>
      <c r="I34338" s="3"/>
      <c r="J34338" s="3"/>
      <c r="K34338" s="3"/>
      <c r="L34338" s="3"/>
      <c r="M34338" s="3"/>
      <c r="N34338" s="3"/>
    </row>
    <row r="34339">
      <c r="A34339" s="3"/>
      <c r="B34339" s="3"/>
      <c r="C34339" s="3"/>
      <c r="D34339" s="3"/>
      <c r="E34339" s="3"/>
      <c r="F34339" s="3"/>
      <c r="G34339" s="3"/>
      <c r="H34339" s="3"/>
      <c r="I34339" s="3"/>
      <c r="J34339" s="3"/>
      <c r="K34339" s="3"/>
      <c r="L34339" s="3"/>
      <c r="M34339" s="3"/>
      <c r="N34339" s="3"/>
    </row>
    <row r="34340">
      <c r="A34340" s="3"/>
      <c r="B34340" s="3"/>
      <c r="C34340" s="3"/>
      <c r="D34340" s="3"/>
      <c r="E34340" s="3"/>
      <c r="F34340" s="3"/>
      <c r="G34340" s="3"/>
      <c r="H34340" s="3"/>
      <c r="I34340" s="3"/>
      <c r="J34340" s="3"/>
      <c r="K34340" s="3"/>
      <c r="L34340" s="3"/>
      <c r="M34340" s="3"/>
      <c r="N34340" s="3"/>
    </row>
    <row r="34341">
      <c r="A34341" s="3"/>
      <c r="B34341" s="3"/>
      <c r="C34341" s="3"/>
      <c r="D34341" s="3"/>
      <c r="E34341" s="3"/>
      <c r="F34341" s="3"/>
      <c r="G34341" s="3"/>
      <c r="H34341" s="3"/>
      <c r="I34341" s="3"/>
      <c r="J34341" s="3"/>
      <c r="K34341" s="3"/>
      <c r="L34341" s="3"/>
      <c r="M34341" s="3"/>
      <c r="N34341" s="3"/>
    </row>
    <row r="34342">
      <c r="A34342" s="3"/>
      <c r="B34342" s="3"/>
      <c r="C34342" s="3"/>
      <c r="D34342" s="3"/>
      <c r="E34342" s="3"/>
      <c r="F34342" s="3"/>
      <c r="G34342" s="3"/>
      <c r="H34342" s="3"/>
      <c r="I34342" s="3"/>
      <c r="J34342" s="3"/>
      <c r="K34342" s="3"/>
      <c r="L34342" s="3"/>
      <c r="M34342" s="3"/>
      <c r="N34342" s="3"/>
    </row>
    <row r="34343">
      <c r="A34343" s="3"/>
      <c r="B34343" s="3"/>
      <c r="C34343" s="3"/>
      <c r="D34343" s="3"/>
      <c r="E34343" s="3"/>
      <c r="F34343" s="3"/>
      <c r="G34343" s="3"/>
      <c r="H34343" s="3"/>
      <c r="I34343" s="3"/>
      <c r="J34343" s="3"/>
      <c r="K34343" s="3"/>
      <c r="L34343" s="3"/>
      <c r="M34343" s="3"/>
      <c r="N34343" s="3"/>
    </row>
    <row r="34344">
      <c r="A34344" s="3"/>
      <c r="B34344" s="3"/>
      <c r="C34344" s="3"/>
      <c r="D34344" s="3"/>
      <c r="E34344" s="3"/>
      <c r="F34344" s="3"/>
      <c r="G34344" s="3"/>
      <c r="H34344" s="3"/>
      <c r="I34344" s="3"/>
      <c r="J34344" s="3"/>
      <c r="K34344" s="3"/>
      <c r="L34344" s="3"/>
      <c r="M34344" s="3"/>
      <c r="N34344" s="3"/>
    </row>
    <row r="34345">
      <c r="A34345" s="3"/>
      <c r="B34345" s="3"/>
      <c r="C34345" s="3"/>
      <c r="D34345" s="3"/>
      <c r="E34345" s="3"/>
      <c r="F34345" s="3"/>
      <c r="G34345" s="3"/>
      <c r="H34345" s="3"/>
      <c r="I34345" s="3"/>
      <c r="J34345" s="3"/>
      <c r="K34345" s="3"/>
      <c r="L34345" s="3"/>
      <c r="M34345" s="3"/>
      <c r="N34345" s="3"/>
    </row>
    <row r="34346">
      <c r="A34346" s="3"/>
      <c r="B34346" s="3"/>
      <c r="C34346" s="3"/>
      <c r="D34346" s="3"/>
      <c r="E34346" s="3"/>
      <c r="F34346" s="3"/>
      <c r="G34346" s="3"/>
      <c r="H34346" s="3"/>
      <c r="I34346" s="3"/>
      <c r="J34346" s="3"/>
      <c r="K34346" s="3"/>
      <c r="L34346" s="3"/>
      <c r="M34346" s="3"/>
      <c r="N34346" s="3"/>
    </row>
    <row r="34347">
      <c r="A34347" s="3"/>
      <c r="B34347" s="3"/>
      <c r="C34347" s="3"/>
      <c r="D34347" s="3"/>
      <c r="E34347" s="3"/>
      <c r="F34347" s="3"/>
      <c r="G34347" s="3"/>
      <c r="H34347" s="3"/>
      <c r="I34347" s="3"/>
      <c r="J34347" s="3"/>
      <c r="K34347" s="3"/>
      <c r="L34347" s="3"/>
      <c r="M34347" s="3"/>
      <c r="N34347" s="3"/>
    </row>
    <row r="34348">
      <c r="A34348" s="3"/>
      <c r="B34348" s="3"/>
      <c r="C34348" s="3"/>
      <c r="D34348" s="3"/>
      <c r="E34348" s="3"/>
      <c r="F34348" s="3"/>
      <c r="G34348" s="3"/>
      <c r="H34348" s="3"/>
      <c r="I34348" s="3"/>
      <c r="J34348" s="3"/>
      <c r="K34348" s="3"/>
      <c r="L34348" s="3"/>
      <c r="M34348" s="3"/>
      <c r="N34348" s="3"/>
    </row>
    <row r="34349">
      <c r="A34349" s="3"/>
      <c r="B34349" s="3"/>
      <c r="C34349" s="3"/>
      <c r="D34349" s="3"/>
      <c r="E34349" s="3"/>
      <c r="F34349" s="3"/>
      <c r="G34349" s="3"/>
      <c r="H34349" s="3"/>
      <c r="I34349" s="3"/>
      <c r="J34349" s="3"/>
      <c r="K34349" s="3"/>
      <c r="L34349" s="3"/>
      <c r="M34349" s="3"/>
      <c r="N34349" s="3"/>
    </row>
    <row r="34350">
      <c r="A34350" s="3"/>
      <c r="B34350" s="3"/>
      <c r="C34350" s="3"/>
      <c r="D34350" s="3"/>
      <c r="E34350" s="3"/>
      <c r="F34350" s="3"/>
      <c r="G34350" s="3"/>
      <c r="H34350" s="3"/>
      <c r="I34350" s="3"/>
      <c r="J34350" s="3"/>
      <c r="K34350" s="3"/>
      <c r="L34350" s="3"/>
      <c r="M34350" s="3"/>
      <c r="N34350" s="3"/>
    </row>
    <row r="34351">
      <c r="A34351" s="3"/>
      <c r="B34351" s="3"/>
      <c r="C34351" s="3"/>
      <c r="D34351" s="3"/>
      <c r="E34351" s="3"/>
      <c r="F34351" s="3"/>
      <c r="G34351" s="3"/>
      <c r="H34351" s="3"/>
      <c r="I34351" s="3"/>
      <c r="J34351" s="3"/>
      <c r="K34351" s="3"/>
      <c r="L34351" s="3"/>
      <c r="M34351" s="3"/>
      <c r="N34351" s="3"/>
    </row>
    <row r="34352">
      <c r="A34352" s="3"/>
      <c r="B34352" s="3"/>
      <c r="C34352" s="3"/>
      <c r="D34352" s="3"/>
      <c r="E34352" s="3"/>
      <c r="F34352" s="3"/>
      <c r="G34352" s="3"/>
      <c r="H34352" s="3"/>
      <c r="I34352" s="3"/>
      <c r="J34352" s="3"/>
      <c r="K34352" s="3"/>
      <c r="L34352" s="3"/>
      <c r="M34352" s="3"/>
      <c r="N34352" s="3"/>
    </row>
    <row r="34353">
      <c r="A34353" s="3"/>
      <c r="B34353" s="3"/>
      <c r="C34353" s="3"/>
      <c r="D34353" s="3"/>
      <c r="E34353" s="3"/>
      <c r="F34353" s="3"/>
      <c r="G34353" s="3"/>
      <c r="H34353" s="3"/>
      <c r="I34353" s="3"/>
      <c r="J34353" s="3"/>
      <c r="K34353" s="3"/>
      <c r="L34353" s="3"/>
      <c r="M34353" s="3"/>
      <c r="N34353" s="3"/>
    </row>
    <row r="34354">
      <c r="A34354" s="3"/>
      <c r="B34354" s="3"/>
      <c r="C34354" s="3"/>
      <c r="D34354" s="3"/>
      <c r="E34354" s="3"/>
      <c r="F34354" s="3"/>
      <c r="G34354" s="3"/>
      <c r="H34354" s="3"/>
      <c r="I34354" s="3"/>
      <c r="J34354" s="3"/>
      <c r="K34354" s="3"/>
      <c r="L34354" s="3"/>
      <c r="M34354" s="3"/>
      <c r="N34354" s="3"/>
    </row>
    <row r="34355">
      <c r="A34355" s="3"/>
      <c r="B34355" s="3"/>
      <c r="C34355" s="3"/>
      <c r="D34355" s="3"/>
      <c r="E34355" s="3"/>
      <c r="F34355" s="3"/>
      <c r="G34355" s="3"/>
      <c r="H34355" s="3"/>
      <c r="I34355" s="3"/>
      <c r="J34355" s="3"/>
      <c r="K34355" s="3"/>
      <c r="L34355" s="3"/>
      <c r="M34355" s="3"/>
      <c r="N34355" s="3"/>
    </row>
    <row r="34356">
      <c r="A34356" s="3"/>
      <c r="B34356" s="3"/>
      <c r="C34356" s="3"/>
      <c r="D34356" s="3"/>
      <c r="E34356" s="3"/>
      <c r="F34356" s="3"/>
      <c r="G34356" s="3"/>
      <c r="H34356" s="3"/>
      <c r="I34356" s="3"/>
      <c r="J34356" s="3"/>
      <c r="K34356" s="3"/>
      <c r="L34356" s="3"/>
      <c r="M34356" s="3"/>
      <c r="N34356" s="3"/>
    </row>
    <row r="34357">
      <c r="A34357" s="3"/>
      <c r="B34357" s="3"/>
      <c r="C34357" s="3"/>
      <c r="D34357" s="3"/>
      <c r="E34357" s="3"/>
      <c r="F34357" s="3"/>
      <c r="G34357" s="3"/>
      <c r="H34357" s="3"/>
      <c r="I34357" s="3"/>
      <c r="J34357" s="3"/>
      <c r="K34357" s="3"/>
      <c r="L34357" s="3"/>
      <c r="M34357" s="3"/>
      <c r="N34357" s="3"/>
    </row>
    <row r="34358">
      <c r="A34358" s="3"/>
      <c r="B34358" s="3"/>
      <c r="C34358" s="3"/>
      <c r="D34358" s="3"/>
      <c r="E34358" s="3"/>
      <c r="F34358" s="3"/>
      <c r="G34358" s="3"/>
      <c r="H34358" s="3"/>
      <c r="I34358" s="3"/>
      <c r="J34358" s="3"/>
      <c r="K34358" s="3"/>
      <c r="L34358" s="3"/>
      <c r="M34358" s="3"/>
      <c r="N34358" s="3"/>
    </row>
    <row r="34359">
      <c r="A34359" s="3"/>
      <c r="B34359" s="3"/>
      <c r="C34359" s="3"/>
      <c r="D34359" s="3"/>
      <c r="E34359" s="3"/>
      <c r="F34359" s="3"/>
      <c r="G34359" s="3"/>
      <c r="H34359" s="3"/>
      <c r="I34359" s="3"/>
      <c r="J34359" s="3"/>
      <c r="K34359" s="3"/>
      <c r="L34359" s="3"/>
      <c r="M34359" s="3"/>
      <c r="N34359" s="3"/>
    </row>
    <row r="34360">
      <c r="A34360" s="3"/>
      <c r="B34360" s="3"/>
      <c r="C34360" s="3"/>
      <c r="D34360" s="3"/>
      <c r="E34360" s="3"/>
      <c r="F34360" s="3"/>
      <c r="G34360" s="3"/>
      <c r="H34360" s="3"/>
      <c r="I34360" s="3"/>
      <c r="J34360" s="3"/>
      <c r="K34360" s="3"/>
      <c r="L34360" s="3"/>
      <c r="M34360" s="3"/>
      <c r="N34360" s="3"/>
    </row>
    <row r="34361">
      <c r="A34361" s="3"/>
      <c r="B34361" s="3"/>
      <c r="C34361" s="3"/>
      <c r="D34361" s="3"/>
      <c r="E34361" s="3"/>
      <c r="F34361" s="3"/>
      <c r="G34361" s="3"/>
      <c r="H34361" s="3"/>
      <c r="I34361" s="3"/>
      <c r="J34361" s="3"/>
      <c r="K34361" s="3"/>
      <c r="L34361" s="3"/>
      <c r="M34361" s="3"/>
      <c r="N34361" s="3"/>
    </row>
    <row r="34362">
      <c r="A34362" s="3"/>
      <c r="B34362" s="3"/>
      <c r="C34362" s="3"/>
      <c r="D34362" s="3"/>
      <c r="E34362" s="3"/>
      <c r="F34362" s="3"/>
      <c r="G34362" s="3"/>
      <c r="H34362" s="3"/>
      <c r="I34362" s="3"/>
      <c r="J34362" s="3"/>
      <c r="K34362" s="3"/>
      <c r="L34362" s="3"/>
      <c r="M34362" s="3"/>
      <c r="N34362" s="3"/>
    </row>
    <row r="34363">
      <c r="A34363" s="3"/>
      <c r="B34363" s="3"/>
      <c r="C34363" s="3"/>
      <c r="D34363" s="3"/>
      <c r="E34363" s="3"/>
      <c r="F34363" s="3"/>
      <c r="G34363" s="3"/>
      <c r="H34363" s="3"/>
      <c r="I34363" s="3"/>
      <c r="J34363" s="3"/>
      <c r="K34363" s="3"/>
      <c r="L34363" s="3"/>
      <c r="M34363" s="3"/>
      <c r="N34363" s="3"/>
    </row>
    <row r="34364">
      <c r="A34364" s="3"/>
      <c r="B34364" s="3"/>
      <c r="C34364" s="3"/>
      <c r="D34364" s="3"/>
      <c r="E34364" s="3"/>
      <c r="F34364" s="3"/>
      <c r="G34364" s="3"/>
      <c r="H34364" s="3"/>
      <c r="I34364" s="3"/>
      <c r="J34364" s="3"/>
      <c r="K34364" s="3"/>
      <c r="L34364" s="3"/>
      <c r="M34364" s="3"/>
      <c r="N34364" s="3"/>
    </row>
    <row r="34365">
      <c r="A34365" s="3"/>
      <c r="B34365" s="3"/>
      <c r="C34365" s="3"/>
      <c r="D34365" s="3"/>
      <c r="E34365" s="3"/>
      <c r="F34365" s="3"/>
      <c r="G34365" s="3"/>
      <c r="H34365" s="3"/>
      <c r="I34365" s="3"/>
      <c r="J34365" s="3"/>
      <c r="K34365" s="3"/>
      <c r="L34365" s="3"/>
      <c r="M34365" s="3"/>
      <c r="N34365" s="3"/>
    </row>
    <row r="34366">
      <c r="A34366" s="3"/>
      <c r="B34366" s="3"/>
      <c r="C34366" s="3"/>
      <c r="D34366" s="3"/>
      <c r="E34366" s="3"/>
      <c r="F34366" s="3"/>
      <c r="G34366" s="3"/>
      <c r="H34366" s="3"/>
      <c r="I34366" s="3"/>
      <c r="J34366" s="3"/>
      <c r="K34366" s="3"/>
      <c r="L34366" s="3"/>
      <c r="M34366" s="3"/>
      <c r="N34366" s="3"/>
    </row>
    <row r="34367">
      <c r="A34367" s="3"/>
      <c r="B34367" s="3"/>
      <c r="C34367" s="3"/>
      <c r="D34367" s="3"/>
      <c r="E34367" s="3"/>
      <c r="F34367" s="3"/>
      <c r="G34367" s="3"/>
      <c r="H34367" s="3"/>
      <c r="I34367" s="3"/>
      <c r="J34367" s="3"/>
      <c r="K34367" s="3"/>
      <c r="L34367" s="3"/>
      <c r="M34367" s="3"/>
      <c r="N34367" s="3"/>
    </row>
    <row r="34368">
      <c r="A34368" s="3"/>
      <c r="B34368" s="3"/>
      <c r="C34368" s="3"/>
      <c r="D34368" s="3"/>
      <c r="E34368" s="3"/>
      <c r="F34368" s="3"/>
      <c r="G34368" s="3"/>
      <c r="H34368" s="3"/>
      <c r="I34368" s="3"/>
      <c r="J34368" s="3"/>
      <c r="K34368" s="3"/>
      <c r="L34368" s="3"/>
      <c r="M34368" s="3"/>
      <c r="N34368" s="3"/>
    </row>
    <row r="34369">
      <c r="A34369" s="3"/>
      <c r="B34369" s="3"/>
      <c r="C34369" s="3"/>
      <c r="D34369" s="3"/>
      <c r="E34369" s="3"/>
      <c r="F34369" s="3"/>
      <c r="G34369" s="3"/>
      <c r="H34369" s="3"/>
      <c r="I34369" s="3"/>
      <c r="J34369" s="3"/>
      <c r="K34369" s="3"/>
      <c r="L34369" s="3"/>
      <c r="M34369" s="3"/>
      <c r="N34369" s="3"/>
    </row>
    <row r="34370">
      <c r="A34370" s="3"/>
      <c r="B34370" s="3"/>
      <c r="C34370" s="3"/>
      <c r="D34370" s="3"/>
      <c r="E34370" s="3"/>
      <c r="F34370" s="3"/>
      <c r="G34370" s="3"/>
      <c r="H34370" s="3"/>
      <c r="I34370" s="3"/>
      <c r="J34370" s="3"/>
      <c r="K34370" s="3"/>
      <c r="L34370" s="3"/>
      <c r="M34370" s="3"/>
      <c r="N34370" s="3"/>
    </row>
    <row r="34371">
      <c r="A34371" s="3"/>
      <c r="B34371" s="3"/>
      <c r="C34371" s="3"/>
      <c r="D34371" s="3"/>
      <c r="E34371" s="3"/>
      <c r="F34371" s="3"/>
      <c r="G34371" s="3"/>
      <c r="H34371" s="3"/>
      <c r="I34371" s="3"/>
      <c r="J34371" s="3"/>
      <c r="K34371" s="3"/>
      <c r="L34371" s="3"/>
      <c r="M34371" s="3"/>
      <c r="N34371" s="3"/>
    </row>
    <row r="34372">
      <c r="A34372" s="3"/>
      <c r="B34372" s="3"/>
      <c r="C34372" s="3"/>
      <c r="D34372" s="3"/>
      <c r="E34372" s="3"/>
      <c r="F34372" s="3"/>
      <c r="G34372" s="3"/>
      <c r="H34372" s="3"/>
      <c r="I34372" s="3"/>
      <c r="J34372" s="3"/>
      <c r="K34372" s="3"/>
      <c r="L34372" s="3"/>
      <c r="M34372" s="3"/>
      <c r="N34372" s="3"/>
    </row>
    <row r="34373">
      <c r="A34373" s="3"/>
      <c r="B34373" s="3"/>
      <c r="C34373" s="3"/>
      <c r="D34373" s="3"/>
      <c r="E34373" s="3"/>
      <c r="F34373" s="3"/>
      <c r="G34373" s="3"/>
      <c r="H34373" s="3"/>
      <c r="I34373" s="3"/>
      <c r="J34373" s="3"/>
      <c r="K34373" s="3"/>
      <c r="L34373" s="3"/>
      <c r="M34373" s="3"/>
      <c r="N34373" s="3"/>
    </row>
    <row r="34374">
      <c r="A34374" s="3"/>
      <c r="B34374" s="3"/>
      <c r="C34374" s="3"/>
      <c r="D34374" s="3"/>
      <c r="E34374" s="3"/>
      <c r="F34374" s="3"/>
      <c r="G34374" s="3"/>
      <c r="H34374" s="3"/>
      <c r="I34374" s="3"/>
      <c r="J34374" s="3"/>
      <c r="K34374" s="3"/>
      <c r="L34374" s="3"/>
      <c r="M34374" s="3"/>
      <c r="N34374" s="3"/>
    </row>
    <row r="34375">
      <c r="A34375" s="3"/>
      <c r="B34375" s="3"/>
      <c r="C34375" s="3"/>
      <c r="D34375" s="3"/>
      <c r="E34375" s="3"/>
      <c r="F34375" s="3"/>
      <c r="G34375" s="3"/>
      <c r="H34375" s="3"/>
      <c r="I34375" s="3"/>
      <c r="J34375" s="3"/>
      <c r="K34375" s="3"/>
      <c r="L34375" s="3"/>
      <c r="M34375" s="3"/>
      <c r="N34375" s="3"/>
    </row>
    <row r="34376">
      <c r="A34376" s="3"/>
      <c r="B34376" s="3"/>
      <c r="C34376" s="3"/>
      <c r="D34376" s="3"/>
      <c r="E34376" s="3"/>
      <c r="F34376" s="3"/>
      <c r="G34376" s="3"/>
      <c r="H34376" s="3"/>
      <c r="I34376" s="3"/>
      <c r="J34376" s="3"/>
      <c r="K34376" s="3"/>
      <c r="L34376" s="3"/>
      <c r="M34376" s="3"/>
      <c r="N34376" s="3"/>
    </row>
    <row r="34377">
      <c r="A34377" s="3"/>
      <c r="B34377" s="3"/>
      <c r="C34377" s="3"/>
      <c r="D34377" s="3"/>
      <c r="E34377" s="3"/>
      <c r="F34377" s="3"/>
      <c r="G34377" s="3"/>
      <c r="H34377" s="3"/>
      <c r="I34377" s="3"/>
      <c r="J34377" s="3"/>
      <c r="K34377" s="3"/>
      <c r="L34377" s="3"/>
      <c r="M34377" s="3"/>
      <c r="N34377" s="3"/>
    </row>
    <row r="34378">
      <c r="A34378" s="3"/>
      <c r="B34378" s="3"/>
      <c r="C34378" s="3"/>
      <c r="D34378" s="3"/>
      <c r="E34378" s="3"/>
      <c r="F34378" s="3"/>
      <c r="G34378" s="3"/>
      <c r="H34378" s="3"/>
      <c r="I34378" s="3"/>
      <c r="J34378" s="3"/>
      <c r="K34378" s="3"/>
      <c r="L34378" s="3"/>
      <c r="M34378" s="3"/>
      <c r="N34378" s="3"/>
    </row>
    <row r="34379">
      <c r="A34379" s="3"/>
      <c r="B34379" s="3"/>
      <c r="C34379" s="3"/>
      <c r="D34379" s="3"/>
      <c r="E34379" s="3"/>
      <c r="F34379" s="3"/>
      <c r="G34379" s="3"/>
      <c r="H34379" s="3"/>
      <c r="I34379" s="3"/>
      <c r="J34379" s="3"/>
      <c r="K34379" s="3"/>
      <c r="L34379" s="3"/>
      <c r="M34379" s="3"/>
      <c r="N34379" s="3"/>
    </row>
    <row r="34380">
      <c r="A34380" s="3"/>
      <c r="B34380" s="3"/>
      <c r="C34380" s="3"/>
      <c r="D34380" s="3"/>
      <c r="E34380" s="3"/>
      <c r="F34380" s="3"/>
      <c r="G34380" s="3"/>
      <c r="H34380" s="3"/>
      <c r="I34380" s="3"/>
      <c r="J34380" s="3"/>
      <c r="K34380" s="3"/>
      <c r="L34380" s="3"/>
      <c r="M34380" s="3"/>
      <c r="N34380" s="3"/>
    </row>
    <row r="34381">
      <c r="A34381" s="3"/>
      <c r="B34381" s="3"/>
      <c r="C34381" s="3"/>
      <c r="D34381" s="3"/>
      <c r="E34381" s="3"/>
      <c r="F34381" s="3"/>
      <c r="G34381" s="3"/>
      <c r="H34381" s="3"/>
      <c r="I34381" s="3"/>
      <c r="J34381" s="3"/>
      <c r="K34381" s="3"/>
      <c r="L34381" s="3"/>
      <c r="M34381" s="3"/>
      <c r="N34381" s="3"/>
    </row>
    <row r="34382">
      <c r="A34382" s="3"/>
      <c r="B34382" s="3"/>
      <c r="C34382" s="3"/>
      <c r="D34382" s="3"/>
      <c r="E34382" s="3"/>
      <c r="F34382" s="3"/>
      <c r="G34382" s="3"/>
      <c r="H34382" s="3"/>
      <c r="I34382" s="3"/>
      <c r="J34382" s="3"/>
      <c r="K34382" s="3"/>
      <c r="L34382" s="3"/>
      <c r="M34382" s="3"/>
      <c r="N34382" s="3"/>
    </row>
    <row r="34383">
      <c r="A34383" s="3"/>
      <c r="B34383" s="3"/>
      <c r="C34383" s="3"/>
      <c r="D34383" s="3"/>
      <c r="E34383" s="3"/>
      <c r="F34383" s="3"/>
      <c r="G34383" s="3"/>
      <c r="H34383" s="3"/>
      <c r="I34383" s="3"/>
      <c r="J34383" s="3"/>
      <c r="K34383" s="3"/>
      <c r="L34383" s="3"/>
      <c r="M34383" s="3"/>
      <c r="N34383" s="3"/>
    </row>
    <row r="34384">
      <c r="A34384" s="3"/>
      <c r="B34384" s="3"/>
      <c r="C34384" s="3"/>
      <c r="D34384" s="3"/>
      <c r="E34384" s="3"/>
      <c r="F34384" s="3"/>
      <c r="G34384" s="3"/>
      <c r="H34384" s="3"/>
      <c r="I34384" s="3"/>
      <c r="J34384" s="3"/>
      <c r="K34384" s="3"/>
      <c r="L34384" s="3"/>
      <c r="M34384" s="3"/>
      <c r="N34384" s="3"/>
    </row>
    <row r="34385">
      <c r="A34385" s="3"/>
      <c r="B34385" s="3"/>
      <c r="C34385" s="3"/>
      <c r="D34385" s="3"/>
      <c r="E34385" s="3"/>
      <c r="F34385" s="3"/>
      <c r="G34385" s="3"/>
      <c r="H34385" s="3"/>
      <c r="I34385" s="3"/>
      <c r="J34385" s="3"/>
      <c r="K34385" s="3"/>
      <c r="L34385" s="3"/>
      <c r="M34385" s="3"/>
      <c r="N34385" s="3"/>
    </row>
    <row r="34386">
      <c r="A34386" s="3"/>
      <c r="B34386" s="3"/>
      <c r="C34386" s="3"/>
      <c r="D34386" s="3"/>
      <c r="E34386" s="3"/>
      <c r="F34386" s="3"/>
      <c r="G34386" s="3"/>
      <c r="H34386" s="3"/>
      <c r="I34386" s="3"/>
      <c r="J34386" s="3"/>
      <c r="K34386" s="3"/>
      <c r="L34386" s="3"/>
      <c r="M34386" s="3"/>
      <c r="N34386" s="3"/>
    </row>
    <row r="34387">
      <c r="A34387" s="3"/>
      <c r="B34387" s="3"/>
      <c r="C34387" s="3"/>
      <c r="D34387" s="3"/>
      <c r="E34387" s="3"/>
      <c r="F34387" s="3"/>
      <c r="G34387" s="3"/>
      <c r="H34387" s="3"/>
      <c r="I34387" s="3"/>
      <c r="J34387" s="3"/>
      <c r="K34387" s="3"/>
      <c r="L34387" s="3"/>
      <c r="M34387" s="3"/>
      <c r="N34387" s="3"/>
    </row>
    <row r="34388">
      <c r="A34388" s="3"/>
      <c r="B34388" s="3"/>
      <c r="C34388" s="3"/>
      <c r="D34388" s="3"/>
      <c r="E34388" s="3"/>
      <c r="F34388" s="3"/>
      <c r="G34388" s="3"/>
      <c r="H34388" s="3"/>
      <c r="I34388" s="3"/>
      <c r="J34388" s="3"/>
      <c r="K34388" s="3"/>
      <c r="L34388" s="3"/>
      <c r="M34388" s="3"/>
      <c r="N34388" s="3"/>
    </row>
    <row r="34389">
      <c r="A34389" s="3"/>
      <c r="B34389" s="3"/>
      <c r="C34389" s="3"/>
      <c r="D34389" s="3"/>
      <c r="E34389" s="3"/>
      <c r="F34389" s="3"/>
      <c r="G34389" s="3"/>
      <c r="H34389" s="3"/>
      <c r="I34389" s="3"/>
      <c r="J34389" s="3"/>
      <c r="K34389" s="3"/>
      <c r="L34389" s="3"/>
      <c r="M34389" s="3"/>
      <c r="N34389" s="3"/>
    </row>
    <row r="34390">
      <c r="A34390" s="3"/>
      <c r="B34390" s="3"/>
      <c r="C34390" s="3"/>
      <c r="D34390" s="3"/>
      <c r="E34390" s="3"/>
      <c r="F34390" s="3"/>
      <c r="G34390" s="3"/>
      <c r="H34390" s="3"/>
      <c r="I34390" s="3"/>
      <c r="J34390" s="3"/>
      <c r="K34390" s="3"/>
      <c r="L34390" s="3"/>
      <c r="M34390" s="3"/>
      <c r="N34390" s="3"/>
    </row>
    <row r="34391">
      <c r="A34391" s="3"/>
      <c r="B34391" s="3"/>
      <c r="C34391" s="3"/>
      <c r="D34391" s="3"/>
      <c r="E34391" s="3"/>
      <c r="F34391" s="3"/>
      <c r="G34391" s="3"/>
      <c r="H34391" s="3"/>
      <c r="I34391" s="3"/>
      <c r="J34391" s="3"/>
      <c r="K34391" s="3"/>
      <c r="L34391" s="3"/>
      <c r="M34391" s="3"/>
      <c r="N34391" s="3"/>
    </row>
    <row r="34392">
      <c r="A34392" s="3"/>
      <c r="B34392" s="3"/>
      <c r="C34392" s="3"/>
      <c r="D34392" s="3"/>
      <c r="E34392" s="3"/>
      <c r="F34392" s="3"/>
      <c r="G34392" s="3"/>
      <c r="H34392" s="3"/>
      <c r="I34392" s="3"/>
      <c r="J34392" s="3"/>
      <c r="K34392" s="3"/>
      <c r="L34392" s="3"/>
      <c r="M34392" s="3"/>
      <c r="N34392" s="3"/>
    </row>
    <row r="34393">
      <c r="A34393" s="3"/>
      <c r="B34393" s="3"/>
      <c r="C34393" s="3"/>
      <c r="D34393" s="3"/>
      <c r="E34393" s="3"/>
      <c r="F34393" s="3"/>
      <c r="G34393" s="3"/>
      <c r="H34393" s="3"/>
      <c r="I34393" s="3"/>
      <c r="J34393" s="3"/>
      <c r="K34393" s="3"/>
      <c r="L34393" s="3"/>
      <c r="M34393" s="3"/>
      <c r="N34393" s="3"/>
    </row>
    <row r="34394">
      <c r="A34394" s="3"/>
      <c r="B34394" s="3"/>
      <c r="C34394" s="3"/>
      <c r="D34394" s="3"/>
      <c r="E34394" s="3"/>
      <c r="F34394" s="3"/>
      <c r="G34394" s="3"/>
      <c r="H34394" s="3"/>
      <c r="I34394" s="3"/>
      <c r="J34394" s="3"/>
      <c r="K34394" s="3"/>
      <c r="L34394" s="3"/>
      <c r="M34394" s="3"/>
      <c r="N34394" s="3"/>
    </row>
    <row r="34395">
      <c r="A34395" s="3"/>
      <c r="B34395" s="3"/>
      <c r="C34395" s="3"/>
      <c r="D34395" s="3"/>
      <c r="E34395" s="3"/>
      <c r="F34395" s="3"/>
      <c r="G34395" s="3"/>
      <c r="H34395" s="3"/>
      <c r="I34395" s="3"/>
      <c r="J34395" s="3"/>
      <c r="K34395" s="3"/>
      <c r="L34395" s="3"/>
      <c r="M34395" s="3"/>
      <c r="N34395" s="3"/>
    </row>
    <row r="34396">
      <c r="A34396" s="3"/>
      <c r="B34396" s="3"/>
      <c r="C34396" s="3"/>
      <c r="D34396" s="3"/>
      <c r="E34396" s="3"/>
      <c r="F34396" s="3"/>
      <c r="G34396" s="3"/>
      <c r="H34396" s="3"/>
      <c r="I34396" s="3"/>
      <c r="J34396" s="3"/>
      <c r="K34396" s="3"/>
      <c r="L34396" s="3"/>
      <c r="M34396" s="3"/>
      <c r="N34396" s="3"/>
    </row>
    <row r="34397">
      <c r="A34397" s="3"/>
      <c r="B34397" s="3"/>
      <c r="C34397" s="3"/>
      <c r="D34397" s="3"/>
      <c r="E34397" s="3"/>
      <c r="F34397" s="3"/>
      <c r="G34397" s="3"/>
      <c r="H34397" s="3"/>
      <c r="I34397" s="3"/>
      <c r="J34397" s="3"/>
      <c r="K34397" s="3"/>
      <c r="L34397" s="3"/>
      <c r="M34397" s="3"/>
      <c r="N34397" s="3"/>
    </row>
    <row r="34398">
      <c r="A34398" s="3"/>
      <c r="B34398" s="3"/>
      <c r="C34398" s="3"/>
      <c r="D34398" s="3"/>
      <c r="E34398" s="3"/>
      <c r="F34398" s="3"/>
      <c r="G34398" s="3"/>
      <c r="H34398" s="3"/>
      <c r="I34398" s="3"/>
      <c r="J34398" s="3"/>
      <c r="K34398" s="3"/>
      <c r="L34398" s="3"/>
      <c r="M34398" s="3"/>
      <c r="N34398" s="3"/>
    </row>
    <row r="34399">
      <c r="A34399" s="3"/>
      <c r="B34399" s="3"/>
      <c r="C34399" s="3"/>
      <c r="D34399" s="3"/>
      <c r="E34399" s="3"/>
      <c r="F34399" s="3"/>
      <c r="G34399" s="3"/>
      <c r="H34399" s="3"/>
      <c r="I34399" s="3"/>
      <c r="J34399" s="3"/>
      <c r="K34399" s="3"/>
      <c r="L34399" s="3"/>
      <c r="M34399" s="3"/>
      <c r="N34399" s="3"/>
    </row>
    <row r="34400">
      <c r="A34400" s="3"/>
      <c r="B34400" s="3"/>
      <c r="C34400" s="3"/>
      <c r="D34400" s="3"/>
      <c r="E34400" s="3"/>
      <c r="F34400" s="3"/>
      <c r="G34400" s="3"/>
      <c r="H34400" s="3"/>
      <c r="I34400" s="3"/>
      <c r="J34400" s="3"/>
      <c r="K34400" s="3"/>
      <c r="L34400" s="3"/>
      <c r="M34400" s="3"/>
      <c r="N34400" s="3"/>
    </row>
    <row r="34401">
      <c r="A34401" s="3"/>
      <c r="B34401" s="3"/>
      <c r="C34401" s="3"/>
      <c r="D34401" s="3"/>
      <c r="E34401" s="3"/>
      <c r="F34401" s="3"/>
      <c r="G34401" s="3"/>
      <c r="H34401" s="3"/>
      <c r="I34401" s="3"/>
      <c r="J34401" s="3"/>
      <c r="K34401" s="3"/>
      <c r="L34401" s="3"/>
      <c r="M34401" s="3"/>
      <c r="N34401" s="3"/>
    </row>
    <row r="34402">
      <c r="A34402" s="3"/>
      <c r="B34402" s="3"/>
      <c r="C34402" s="3"/>
      <c r="D34402" s="3"/>
      <c r="E34402" s="3"/>
      <c r="F34402" s="3"/>
      <c r="G34402" s="3"/>
      <c r="H34402" s="3"/>
      <c r="I34402" s="3"/>
      <c r="J34402" s="3"/>
      <c r="K34402" s="3"/>
      <c r="L34402" s="3"/>
      <c r="M34402" s="3"/>
      <c r="N34402" s="3"/>
    </row>
    <row r="34403">
      <c r="A34403" s="3"/>
      <c r="B34403" s="3"/>
      <c r="C34403" s="3"/>
      <c r="D34403" s="3"/>
      <c r="E34403" s="3"/>
      <c r="F34403" s="3"/>
      <c r="G34403" s="3"/>
      <c r="H34403" s="3"/>
      <c r="I34403" s="3"/>
      <c r="J34403" s="3"/>
      <c r="K34403" s="3"/>
      <c r="L34403" s="3"/>
      <c r="M34403" s="3"/>
      <c r="N34403" s="3"/>
    </row>
    <row r="34404">
      <c r="A34404" s="3"/>
      <c r="B34404" s="3"/>
      <c r="C34404" s="3"/>
      <c r="D34404" s="3"/>
      <c r="E34404" s="3"/>
      <c r="F34404" s="3"/>
      <c r="G34404" s="3"/>
      <c r="H34404" s="3"/>
      <c r="I34404" s="3"/>
      <c r="J34404" s="3"/>
      <c r="K34404" s="3"/>
      <c r="L34404" s="3"/>
      <c r="M34404" s="3"/>
      <c r="N34404" s="3"/>
    </row>
    <row r="34405">
      <c r="A34405" s="3"/>
      <c r="B34405" s="3"/>
      <c r="C34405" s="3"/>
      <c r="D34405" s="3"/>
      <c r="E34405" s="3"/>
      <c r="F34405" s="3"/>
      <c r="G34405" s="3"/>
      <c r="H34405" s="3"/>
      <c r="I34405" s="3"/>
      <c r="J34405" s="3"/>
      <c r="K34405" s="3"/>
      <c r="L34405" s="3"/>
      <c r="M34405" s="3"/>
      <c r="N34405" s="3"/>
    </row>
    <row r="34406">
      <c r="A34406" s="3"/>
      <c r="B34406" s="3"/>
      <c r="C34406" s="3"/>
      <c r="D34406" s="3"/>
      <c r="E34406" s="3"/>
      <c r="F34406" s="3"/>
      <c r="G34406" s="3"/>
      <c r="H34406" s="3"/>
      <c r="I34406" s="3"/>
      <c r="J34406" s="3"/>
      <c r="K34406" s="3"/>
      <c r="L34406" s="3"/>
      <c r="M34406" s="3"/>
      <c r="N34406" s="3"/>
    </row>
    <row r="34407">
      <c r="A34407" s="3"/>
      <c r="B34407" s="3"/>
      <c r="C34407" s="3"/>
      <c r="D34407" s="3"/>
      <c r="E34407" s="3"/>
      <c r="F34407" s="3"/>
      <c r="G34407" s="3"/>
      <c r="H34407" s="3"/>
      <c r="I34407" s="3"/>
      <c r="J34407" s="3"/>
      <c r="K34407" s="3"/>
      <c r="L34407" s="3"/>
      <c r="M34407" s="3"/>
      <c r="N34407" s="3"/>
    </row>
    <row r="34408">
      <c r="A34408" s="3"/>
      <c r="B34408" s="3"/>
      <c r="C34408" s="3"/>
      <c r="D34408" s="3"/>
      <c r="E34408" s="3"/>
      <c r="F34408" s="3"/>
      <c r="G34408" s="3"/>
      <c r="H34408" s="3"/>
      <c r="I34408" s="3"/>
      <c r="J34408" s="3"/>
      <c r="K34408" s="3"/>
      <c r="L34408" s="3"/>
      <c r="M34408" s="3"/>
      <c r="N34408" s="3"/>
    </row>
    <row r="34409">
      <c r="A34409" s="3"/>
      <c r="B34409" s="3"/>
      <c r="C34409" s="3"/>
      <c r="D34409" s="3"/>
      <c r="E34409" s="3"/>
      <c r="F34409" s="3"/>
      <c r="G34409" s="3"/>
      <c r="H34409" s="3"/>
      <c r="I34409" s="3"/>
      <c r="J34409" s="3"/>
      <c r="K34409" s="3"/>
      <c r="L34409" s="3"/>
      <c r="M34409" s="3"/>
      <c r="N34409" s="3"/>
    </row>
    <row r="34410">
      <c r="A34410" s="3"/>
      <c r="B34410" s="3"/>
      <c r="C34410" s="3"/>
      <c r="D34410" s="3"/>
      <c r="E34410" s="3"/>
      <c r="F34410" s="3"/>
      <c r="G34410" s="3"/>
      <c r="H34410" s="3"/>
      <c r="I34410" s="3"/>
      <c r="J34410" s="3"/>
      <c r="K34410" s="3"/>
      <c r="L34410" s="3"/>
      <c r="M34410" s="3"/>
      <c r="N34410" s="3"/>
    </row>
    <row r="34411">
      <c r="A34411" s="3"/>
      <c r="B34411" s="3"/>
      <c r="C34411" s="3"/>
      <c r="D34411" s="3"/>
      <c r="E34411" s="3"/>
      <c r="F34411" s="3"/>
      <c r="G34411" s="3"/>
      <c r="H34411" s="3"/>
      <c r="I34411" s="3"/>
      <c r="J34411" s="3"/>
      <c r="K34411" s="3"/>
      <c r="L34411" s="3"/>
      <c r="M34411" s="3"/>
      <c r="N34411" s="3"/>
    </row>
    <row r="34412">
      <c r="A34412" s="3"/>
      <c r="B34412" s="3"/>
      <c r="C34412" s="3"/>
      <c r="D34412" s="3"/>
      <c r="E34412" s="3"/>
      <c r="F34412" s="3"/>
      <c r="G34412" s="3"/>
      <c r="H34412" s="3"/>
      <c r="I34412" s="3"/>
      <c r="J34412" s="3"/>
      <c r="K34412" s="3"/>
      <c r="L34412" s="3"/>
      <c r="M34412" s="3"/>
      <c r="N34412" s="3"/>
    </row>
    <row r="34413">
      <c r="A34413" s="3"/>
      <c r="B34413" s="3"/>
      <c r="C34413" s="3"/>
      <c r="D34413" s="3"/>
      <c r="E34413" s="3"/>
      <c r="F34413" s="3"/>
      <c r="G34413" s="3"/>
      <c r="H34413" s="3"/>
      <c r="I34413" s="3"/>
      <c r="J34413" s="3"/>
      <c r="K34413" s="3"/>
      <c r="L34413" s="3"/>
      <c r="M34413" s="3"/>
      <c r="N34413" s="3"/>
    </row>
    <row r="34414">
      <c r="A34414" s="3"/>
      <c r="B34414" s="3"/>
      <c r="C34414" s="3"/>
      <c r="D34414" s="3"/>
      <c r="E34414" s="3"/>
      <c r="F34414" s="3"/>
      <c r="G34414" s="3"/>
      <c r="H34414" s="3"/>
      <c r="I34414" s="3"/>
      <c r="J34414" s="3"/>
      <c r="K34414" s="3"/>
      <c r="L34414" s="3"/>
      <c r="M34414" s="3"/>
      <c r="N34414" s="3"/>
    </row>
    <row r="34415">
      <c r="A34415" s="3"/>
      <c r="B34415" s="3"/>
      <c r="C34415" s="3"/>
      <c r="D34415" s="3"/>
      <c r="E34415" s="3"/>
      <c r="F34415" s="3"/>
      <c r="G34415" s="3"/>
      <c r="H34415" s="3"/>
      <c r="I34415" s="3"/>
      <c r="J34415" s="3"/>
      <c r="K34415" s="3"/>
      <c r="L34415" s="3"/>
      <c r="M34415" s="3"/>
      <c r="N34415" s="3"/>
    </row>
    <row r="34416">
      <c r="A34416" s="3"/>
      <c r="B34416" s="3"/>
      <c r="C34416" s="3"/>
      <c r="D34416" s="3"/>
      <c r="E34416" s="3"/>
      <c r="F34416" s="3"/>
      <c r="G34416" s="3"/>
      <c r="H34416" s="3"/>
      <c r="I34416" s="3"/>
      <c r="J34416" s="3"/>
      <c r="K34416" s="3"/>
      <c r="L34416" s="3"/>
      <c r="M34416" s="3"/>
      <c r="N34416" s="3"/>
    </row>
    <row r="34417">
      <c r="A34417" s="3"/>
      <c r="B34417" s="3"/>
      <c r="C34417" s="3"/>
      <c r="D34417" s="3"/>
      <c r="E34417" s="3"/>
      <c r="F34417" s="3"/>
      <c r="G34417" s="3"/>
      <c r="H34417" s="3"/>
      <c r="I34417" s="3"/>
      <c r="J34417" s="3"/>
      <c r="K34417" s="3"/>
      <c r="L34417" s="3"/>
      <c r="M34417" s="3"/>
      <c r="N34417" s="3"/>
    </row>
    <row r="34418">
      <c r="A34418" s="3"/>
      <c r="B34418" s="3"/>
      <c r="C34418" s="3"/>
      <c r="D34418" s="3"/>
      <c r="E34418" s="3"/>
      <c r="F34418" s="3"/>
      <c r="G34418" s="3"/>
      <c r="H34418" s="3"/>
      <c r="I34418" s="3"/>
      <c r="J34418" s="3"/>
      <c r="K34418" s="3"/>
      <c r="L34418" s="3"/>
      <c r="M34418" s="3"/>
      <c r="N34418" s="3"/>
    </row>
    <row r="34419">
      <c r="A34419" s="3"/>
      <c r="B34419" s="3"/>
      <c r="C34419" s="3"/>
      <c r="D34419" s="3"/>
      <c r="E34419" s="3"/>
      <c r="F34419" s="3"/>
      <c r="G34419" s="3"/>
      <c r="H34419" s="3"/>
      <c r="I34419" s="3"/>
      <c r="J34419" s="3"/>
      <c r="K34419" s="3"/>
      <c r="L34419" s="3"/>
      <c r="M34419" s="3"/>
      <c r="N34419" s="3"/>
    </row>
    <row r="34420">
      <c r="A34420" s="3"/>
      <c r="B34420" s="3"/>
      <c r="C34420" s="3"/>
      <c r="D34420" s="3"/>
      <c r="E34420" s="3"/>
      <c r="F34420" s="3"/>
      <c r="G34420" s="3"/>
      <c r="H34420" s="3"/>
      <c r="I34420" s="3"/>
      <c r="J34420" s="3"/>
      <c r="K34420" s="3"/>
      <c r="L34420" s="3"/>
      <c r="M34420" s="3"/>
      <c r="N34420" s="3"/>
    </row>
    <row r="34421">
      <c r="A34421" s="3"/>
      <c r="B34421" s="3"/>
      <c r="C34421" s="3"/>
      <c r="D34421" s="3"/>
      <c r="E34421" s="3"/>
      <c r="F34421" s="3"/>
      <c r="G34421" s="3"/>
      <c r="H34421" s="3"/>
      <c r="I34421" s="3"/>
      <c r="J34421" s="3"/>
      <c r="K34421" s="3"/>
      <c r="L34421" s="3"/>
      <c r="M34421" s="3"/>
      <c r="N34421" s="3"/>
    </row>
    <row r="34422">
      <c r="A34422" s="3"/>
      <c r="B34422" s="3"/>
      <c r="C34422" s="3"/>
      <c r="D34422" s="3"/>
      <c r="E34422" s="3"/>
      <c r="F34422" s="3"/>
      <c r="G34422" s="3"/>
      <c r="H34422" s="3"/>
      <c r="I34422" s="3"/>
      <c r="J34422" s="3"/>
      <c r="K34422" s="3"/>
      <c r="L34422" s="3"/>
      <c r="M34422" s="3"/>
      <c r="N34422" s="3"/>
    </row>
    <row r="34423">
      <c r="A34423" s="3"/>
      <c r="B34423" s="3"/>
      <c r="C34423" s="3"/>
      <c r="D34423" s="3"/>
      <c r="E34423" s="3"/>
      <c r="F34423" s="3"/>
      <c r="G34423" s="3"/>
      <c r="H34423" s="3"/>
      <c r="I34423" s="3"/>
      <c r="J34423" s="3"/>
      <c r="K34423" s="3"/>
      <c r="L34423" s="3"/>
      <c r="M34423" s="3"/>
      <c r="N34423" s="3"/>
    </row>
    <row r="34424">
      <c r="A34424" s="3"/>
      <c r="B34424" s="3"/>
      <c r="C34424" s="3"/>
      <c r="D34424" s="3"/>
      <c r="E34424" s="3"/>
      <c r="F34424" s="3"/>
      <c r="G34424" s="3"/>
      <c r="H34424" s="3"/>
      <c r="I34424" s="3"/>
      <c r="J34424" s="3"/>
      <c r="K34424" s="3"/>
      <c r="L34424" s="3"/>
      <c r="M34424" s="3"/>
      <c r="N34424" s="3"/>
    </row>
    <row r="34425">
      <c r="A34425" s="3"/>
      <c r="B34425" s="3"/>
      <c r="C34425" s="3"/>
      <c r="D34425" s="3"/>
      <c r="E34425" s="3"/>
      <c r="F34425" s="3"/>
      <c r="G34425" s="3"/>
      <c r="H34425" s="3"/>
      <c r="I34425" s="3"/>
      <c r="J34425" s="3"/>
      <c r="K34425" s="3"/>
      <c r="L34425" s="3"/>
      <c r="M34425" s="3"/>
      <c r="N34425" s="3"/>
    </row>
    <row r="34426">
      <c r="A34426" s="3"/>
      <c r="B34426" s="3"/>
      <c r="C34426" s="3"/>
      <c r="D34426" s="3"/>
      <c r="E34426" s="3"/>
      <c r="F34426" s="3"/>
      <c r="G34426" s="3"/>
      <c r="H34426" s="3"/>
      <c r="I34426" s="3"/>
      <c r="J34426" s="3"/>
      <c r="K34426" s="3"/>
      <c r="L34426" s="3"/>
      <c r="M34426" s="3"/>
      <c r="N34426" s="3"/>
    </row>
    <row r="34427">
      <c r="A34427" s="3"/>
      <c r="B34427" s="3"/>
      <c r="C34427" s="3"/>
      <c r="D34427" s="3"/>
      <c r="E34427" s="3"/>
      <c r="F34427" s="3"/>
      <c r="G34427" s="3"/>
      <c r="H34427" s="3"/>
      <c r="I34427" s="3"/>
      <c r="J34427" s="3"/>
      <c r="K34427" s="3"/>
      <c r="L34427" s="3"/>
      <c r="M34427" s="3"/>
      <c r="N34427" s="3"/>
    </row>
    <row r="34428">
      <c r="A34428" s="3"/>
      <c r="B34428" s="3"/>
      <c r="C34428" s="3"/>
      <c r="D34428" s="3"/>
      <c r="E34428" s="3"/>
      <c r="F34428" s="3"/>
      <c r="G34428" s="3"/>
      <c r="H34428" s="3"/>
      <c r="I34428" s="3"/>
      <c r="J34428" s="3"/>
      <c r="K34428" s="3"/>
      <c r="L34428" s="3"/>
      <c r="M34428" s="3"/>
      <c r="N34428" s="3"/>
    </row>
    <row r="34429">
      <c r="A34429" s="3"/>
      <c r="B34429" s="3"/>
      <c r="C34429" s="3"/>
      <c r="D34429" s="3"/>
      <c r="E34429" s="3"/>
      <c r="F34429" s="3"/>
      <c r="G34429" s="3"/>
      <c r="H34429" s="3"/>
      <c r="I34429" s="3"/>
      <c r="J34429" s="3"/>
      <c r="K34429" s="3"/>
      <c r="L34429" s="3"/>
      <c r="M34429" s="3"/>
      <c r="N34429" s="3"/>
    </row>
    <row r="34430">
      <c r="A34430" s="3"/>
      <c r="B34430" s="3"/>
      <c r="C34430" s="3"/>
      <c r="D34430" s="3"/>
      <c r="E34430" s="3"/>
      <c r="F34430" s="3"/>
      <c r="G34430" s="3"/>
      <c r="H34430" s="3"/>
      <c r="I34430" s="3"/>
      <c r="J34430" s="3"/>
      <c r="K34430" s="3"/>
      <c r="L34430" s="3"/>
      <c r="M34430" s="3"/>
      <c r="N34430" s="3"/>
    </row>
    <row r="34431">
      <c r="A34431" s="3"/>
      <c r="B34431" s="3"/>
      <c r="C34431" s="3"/>
      <c r="D34431" s="3"/>
      <c r="E34431" s="3"/>
      <c r="F34431" s="3"/>
      <c r="G34431" s="3"/>
      <c r="H34431" s="3"/>
      <c r="I34431" s="3"/>
      <c r="J34431" s="3"/>
      <c r="K34431" s="3"/>
      <c r="L34431" s="3"/>
      <c r="M34431" s="3"/>
      <c r="N34431" s="3"/>
    </row>
    <row r="34432">
      <c r="A34432" s="3"/>
      <c r="B34432" s="3"/>
      <c r="C34432" s="3"/>
      <c r="D34432" s="3"/>
      <c r="E34432" s="3"/>
      <c r="F34432" s="3"/>
      <c r="G34432" s="3"/>
      <c r="H34432" s="3"/>
      <c r="I34432" s="3"/>
      <c r="J34432" s="3"/>
      <c r="K34432" s="3"/>
      <c r="L34432" s="3"/>
      <c r="M34432" s="3"/>
      <c r="N34432" s="3"/>
    </row>
    <row r="34433">
      <c r="A34433" s="3"/>
      <c r="B34433" s="3"/>
      <c r="C34433" s="3"/>
      <c r="D34433" s="3"/>
      <c r="E34433" s="3"/>
      <c r="F34433" s="3"/>
      <c r="G34433" s="3"/>
      <c r="H34433" s="3"/>
      <c r="I34433" s="3"/>
      <c r="J34433" s="3"/>
      <c r="K34433" s="3"/>
      <c r="L34433" s="3"/>
      <c r="M34433" s="3"/>
      <c r="N34433" s="3"/>
    </row>
    <row r="34434">
      <c r="A34434" s="3"/>
      <c r="B34434" s="3"/>
      <c r="C34434" s="3"/>
      <c r="D34434" s="3"/>
      <c r="E34434" s="3"/>
      <c r="F34434" s="3"/>
      <c r="G34434" s="3"/>
      <c r="H34434" s="3"/>
      <c r="I34434" s="3"/>
      <c r="J34434" s="3"/>
      <c r="K34434" s="3"/>
      <c r="L34434" s="3"/>
      <c r="M34434" s="3"/>
      <c r="N34434" s="3"/>
    </row>
    <row r="34435">
      <c r="A34435" s="3"/>
      <c r="B34435" s="3"/>
      <c r="C34435" s="3"/>
      <c r="D34435" s="3"/>
      <c r="E34435" s="3"/>
      <c r="F34435" s="3"/>
      <c r="G34435" s="3"/>
      <c r="H34435" s="3"/>
      <c r="I34435" s="3"/>
      <c r="J34435" s="3"/>
      <c r="K34435" s="3"/>
      <c r="L34435" s="3"/>
      <c r="M34435" s="3"/>
      <c r="N34435" s="3"/>
    </row>
    <row r="34436">
      <c r="A34436" s="3"/>
      <c r="B34436" s="3"/>
      <c r="C34436" s="3"/>
      <c r="D34436" s="3"/>
      <c r="E34436" s="3"/>
      <c r="F34436" s="3"/>
      <c r="G34436" s="3"/>
      <c r="H34436" s="3"/>
      <c r="I34436" s="3"/>
      <c r="J34436" s="3"/>
      <c r="K34436" s="3"/>
      <c r="L34436" s="3"/>
      <c r="M34436" s="3"/>
      <c r="N34436" s="3"/>
    </row>
    <row r="34437">
      <c r="A34437" s="3"/>
      <c r="B34437" s="3"/>
      <c r="C34437" s="3"/>
      <c r="D34437" s="3"/>
      <c r="E34437" s="3"/>
      <c r="F34437" s="3"/>
      <c r="G34437" s="3"/>
      <c r="H34437" s="3"/>
      <c r="I34437" s="3"/>
      <c r="J34437" s="3"/>
      <c r="K34437" s="3"/>
      <c r="L34437" s="3"/>
      <c r="M34437" s="3"/>
      <c r="N34437" s="3"/>
    </row>
    <row r="34438">
      <c r="A34438" s="3"/>
      <c r="B34438" s="3"/>
      <c r="C34438" s="3"/>
      <c r="D34438" s="3"/>
      <c r="E34438" s="3"/>
      <c r="F34438" s="3"/>
      <c r="G34438" s="3"/>
      <c r="H34438" s="3"/>
      <c r="I34438" s="3"/>
      <c r="J34438" s="3"/>
      <c r="K34438" s="3"/>
      <c r="L34438" s="3"/>
      <c r="M34438" s="3"/>
      <c r="N34438" s="3"/>
    </row>
    <row r="34439">
      <c r="A34439" s="3"/>
      <c r="B34439" s="3"/>
      <c r="C34439" s="3"/>
      <c r="D34439" s="3"/>
      <c r="E34439" s="3"/>
      <c r="F34439" s="3"/>
      <c r="G34439" s="3"/>
      <c r="H34439" s="3"/>
      <c r="I34439" s="3"/>
      <c r="J34439" s="3"/>
      <c r="K34439" s="3"/>
      <c r="L34439" s="3"/>
      <c r="M34439" s="3"/>
      <c r="N34439" s="3"/>
    </row>
    <row r="34440">
      <c r="A34440" s="3"/>
      <c r="B34440" s="3"/>
      <c r="C34440" s="3"/>
      <c r="D34440" s="3"/>
      <c r="E34440" s="3"/>
      <c r="F34440" s="3"/>
      <c r="G34440" s="3"/>
      <c r="H34440" s="3"/>
      <c r="I34440" s="3"/>
      <c r="J34440" s="3"/>
      <c r="K34440" s="3"/>
      <c r="L34440" s="3"/>
      <c r="M34440" s="3"/>
      <c r="N34440" s="3"/>
    </row>
    <row r="34441">
      <c r="A34441" s="3"/>
      <c r="B34441" s="3"/>
      <c r="C34441" s="3"/>
      <c r="D34441" s="3"/>
      <c r="E34441" s="3"/>
      <c r="F34441" s="3"/>
      <c r="G34441" s="3"/>
      <c r="H34441" s="3"/>
      <c r="I34441" s="3"/>
      <c r="J34441" s="3"/>
      <c r="K34441" s="3"/>
      <c r="L34441" s="3"/>
      <c r="M34441" s="3"/>
      <c r="N34441" s="3"/>
    </row>
    <row r="34442">
      <c r="A34442" s="3"/>
      <c r="B34442" s="3"/>
      <c r="C34442" s="3"/>
      <c r="D34442" s="3"/>
      <c r="E34442" s="3"/>
      <c r="F34442" s="3"/>
      <c r="G34442" s="3"/>
      <c r="H34442" s="3"/>
      <c r="I34442" s="3"/>
      <c r="J34442" s="3"/>
      <c r="K34442" s="3"/>
      <c r="L34442" s="3"/>
      <c r="M34442" s="3"/>
      <c r="N34442" s="3"/>
    </row>
    <row r="34443">
      <c r="A34443" s="3"/>
      <c r="B34443" s="3"/>
      <c r="C34443" s="3"/>
      <c r="D34443" s="3"/>
      <c r="E34443" s="3"/>
      <c r="F34443" s="3"/>
      <c r="G34443" s="3"/>
      <c r="H34443" s="3"/>
      <c r="I34443" s="3"/>
      <c r="J34443" s="3"/>
      <c r="K34443" s="3"/>
      <c r="L34443" s="3"/>
      <c r="M34443" s="3"/>
      <c r="N34443" s="3"/>
    </row>
    <row r="34444">
      <c r="A34444" s="3"/>
      <c r="B34444" s="3"/>
      <c r="C34444" s="3"/>
      <c r="D34444" s="3"/>
      <c r="E34444" s="3"/>
      <c r="F34444" s="3"/>
      <c r="G34444" s="3"/>
      <c r="H34444" s="3"/>
      <c r="I34444" s="3"/>
      <c r="J34444" s="3"/>
      <c r="K34444" s="3"/>
      <c r="L34444" s="3"/>
      <c r="M34444" s="3"/>
      <c r="N34444" s="3"/>
    </row>
    <row r="34445">
      <c r="A34445" s="3"/>
      <c r="B34445" s="3"/>
      <c r="C34445" s="3"/>
      <c r="D34445" s="3"/>
      <c r="E34445" s="3"/>
      <c r="F34445" s="3"/>
      <c r="G34445" s="3"/>
      <c r="H34445" s="3"/>
      <c r="I34445" s="3"/>
      <c r="J34445" s="3"/>
      <c r="K34445" s="3"/>
      <c r="L34445" s="3"/>
      <c r="M34445" s="3"/>
      <c r="N34445" s="3"/>
    </row>
    <row r="34446">
      <c r="A34446" s="3"/>
      <c r="B34446" s="3"/>
      <c r="C34446" s="3"/>
      <c r="D34446" s="3"/>
      <c r="E34446" s="3"/>
      <c r="F34446" s="3"/>
      <c r="G34446" s="3"/>
      <c r="H34446" s="3"/>
      <c r="I34446" s="3"/>
      <c r="J34446" s="3"/>
      <c r="K34446" s="3"/>
      <c r="L34446" s="3"/>
      <c r="M34446" s="3"/>
      <c r="N34446" s="3"/>
    </row>
    <row r="34447">
      <c r="A34447" s="3"/>
      <c r="B34447" s="3"/>
      <c r="C34447" s="3"/>
      <c r="D34447" s="3"/>
      <c r="E34447" s="3"/>
      <c r="F34447" s="3"/>
      <c r="G34447" s="3"/>
      <c r="H34447" s="3"/>
      <c r="I34447" s="3"/>
      <c r="J34447" s="3"/>
      <c r="K34447" s="3"/>
      <c r="L34447" s="3"/>
      <c r="M34447" s="3"/>
      <c r="N34447" s="3"/>
    </row>
    <row r="34448">
      <c r="A34448" s="3"/>
      <c r="B34448" s="3"/>
      <c r="C34448" s="3"/>
      <c r="D34448" s="3"/>
      <c r="E34448" s="3"/>
      <c r="F34448" s="3"/>
      <c r="G34448" s="3"/>
      <c r="H34448" s="3"/>
      <c r="I34448" s="3"/>
      <c r="J34448" s="3"/>
      <c r="K34448" s="3"/>
      <c r="L34448" s="3"/>
      <c r="M34448" s="3"/>
      <c r="N34448" s="3"/>
    </row>
    <row r="34449">
      <c r="A34449" s="3"/>
      <c r="B34449" s="3"/>
      <c r="C34449" s="3"/>
      <c r="D34449" s="3"/>
      <c r="E34449" s="3"/>
      <c r="F34449" s="3"/>
      <c r="G34449" s="3"/>
      <c r="H34449" s="3"/>
      <c r="I34449" s="3"/>
      <c r="J34449" s="3"/>
      <c r="K34449" s="3"/>
      <c r="L34449" s="3"/>
      <c r="M34449" s="3"/>
      <c r="N34449" s="3"/>
    </row>
    <row r="34450">
      <c r="A34450" s="3"/>
      <c r="B34450" s="3"/>
      <c r="C34450" s="3"/>
      <c r="D34450" s="3"/>
      <c r="E34450" s="3"/>
      <c r="F34450" s="3"/>
      <c r="G34450" s="3"/>
      <c r="H34450" s="3"/>
      <c r="I34450" s="3"/>
      <c r="J34450" s="3"/>
      <c r="K34450" s="3"/>
      <c r="L34450" s="3"/>
      <c r="M34450" s="3"/>
      <c r="N34450" s="3"/>
    </row>
    <row r="34451">
      <c r="A34451" s="3"/>
      <c r="B34451" s="3"/>
      <c r="C34451" s="3"/>
      <c r="D34451" s="3"/>
      <c r="E34451" s="3"/>
      <c r="F34451" s="3"/>
      <c r="G34451" s="3"/>
      <c r="H34451" s="3"/>
      <c r="I34451" s="3"/>
      <c r="J34451" s="3"/>
      <c r="K34451" s="3"/>
      <c r="L34451" s="3"/>
      <c r="M34451" s="3"/>
      <c r="N34451" s="3"/>
    </row>
    <row r="34452">
      <c r="A34452" s="3"/>
      <c r="B34452" s="3"/>
      <c r="C34452" s="3"/>
      <c r="D34452" s="3"/>
      <c r="E34452" s="3"/>
      <c r="F34452" s="3"/>
      <c r="G34452" s="3"/>
      <c r="H34452" s="3"/>
      <c r="I34452" s="3"/>
      <c r="J34452" s="3"/>
      <c r="K34452" s="3"/>
      <c r="L34452" s="3"/>
      <c r="M34452" s="3"/>
      <c r="N34452" s="3"/>
    </row>
    <row r="34453">
      <c r="A34453" s="3"/>
      <c r="B34453" s="3"/>
      <c r="C34453" s="3"/>
      <c r="D34453" s="3"/>
      <c r="E34453" s="3"/>
      <c r="F34453" s="3"/>
      <c r="G34453" s="3"/>
      <c r="H34453" s="3"/>
      <c r="I34453" s="3"/>
      <c r="J34453" s="3"/>
      <c r="K34453" s="3"/>
      <c r="L34453" s="3"/>
      <c r="M34453" s="3"/>
      <c r="N34453" s="3"/>
    </row>
    <row r="34454">
      <c r="A34454" s="3"/>
      <c r="B34454" s="3"/>
      <c r="C34454" s="3"/>
      <c r="D34454" s="3"/>
      <c r="E34454" s="3"/>
      <c r="F34454" s="3"/>
      <c r="G34454" s="3"/>
      <c r="H34454" s="3"/>
      <c r="I34454" s="3"/>
      <c r="J34454" s="3"/>
      <c r="K34454" s="3"/>
      <c r="L34454" s="3"/>
      <c r="M34454" s="3"/>
      <c r="N34454" s="3"/>
    </row>
    <row r="34455">
      <c r="A34455" s="3"/>
      <c r="B34455" s="3"/>
      <c r="C34455" s="3"/>
      <c r="D34455" s="3"/>
      <c r="E34455" s="3"/>
      <c r="F34455" s="3"/>
      <c r="G34455" s="3"/>
      <c r="H34455" s="3"/>
      <c r="I34455" s="3"/>
      <c r="J34455" s="3"/>
      <c r="K34455" s="3"/>
      <c r="L34455" s="3"/>
      <c r="M34455" s="3"/>
      <c r="N34455" s="3"/>
    </row>
    <row r="34456">
      <c r="A34456" s="3"/>
      <c r="B34456" s="3"/>
      <c r="C34456" s="3"/>
      <c r="D34456" s="3"/>
      <c r="E34456" s="3"/>
      <c r="F34456" s="3"/>
      <c r="G34456" s="3"/>
      <c r="H34456" s="3"/>
      <c r="I34456" s="3"/>
      <c r="J34456" s="3"/>
      <c r="K34456" s="3"/>
      <c r="L34456" s="3"/>
      <c r="M34456" s="3"/>
      <c r="N34456" s="3"/>
    </row>
    <row r="34457">
      <c r="A34457" s="3"/>
      <c r="B34457" s="3"/>
      <c r="C34457" s="3"/>
      <c r="D34457" s="3"/>
      <c r="E34457" s="3"/>
      <c r="F34457" s="3"/>
      <c r="G34457" s="3"/>
      <c r="H34457" s="3"/>
      <c r="I34457" s="3"/>
      <c r="J34457" s="3"/>
      <c r="K34457" s="3"/>
      <c r="L34457" s="3"/>
      <c r="M34457" s="3"/>
      <c r="N34457" s="3"/>
    </row>
    <row r="34458">
      <c r="A34458" s="3"/>
      <c r="B34458" s="3"/>
      <c r="C34458" s="3"/>
      <c r="D34458" s="3"/>
      <c r="E34458" s="3"/>
      <c r="F34458" s="3"/>
      <c r="G34458" s="3"/>
      <c r="H34458" s="3"/>
      <c r="I34458" s="3"/>
      <c r="J34458" s="3"/>
      <c r="K34458" s="3"/>
      <c r="L34458" s="3"/>
      <c r="M34458" s="3"/>
      <c r="N34458" s="3"/>
    </row>
    <row r="34459">
      <c r="A34459" s="3"/>
      <c r="B34459" s="3"/>
      <c r="C34459" s="3"/>
      <c r="D34459" s="3"/>
      <c r="E34459" s="3"/>
      <c r="F34459" s="3"/>
      <c r="G34459" s="3"/>
      <c r="H34459" s="3"/>
      <c r="I34459" s="3"/>
      <c r="J34459" s="3"/>
      <c r="K34459" s="3"/>
      <c r="L34459" s="3"/>
      <c r="M34459" s="3"/>
      <c r="N34459" s="3"/>
    </row>
    <row r="34460">
      <c r="A34460" s="3"/>
      <c r="B34460" s="3"/>
      <c r="C34460" s="3"/>
      <c r="D34460" s="3"/>
      <c r="E34460" s="3"/>
      <c r="F34460" s="3"/>
      <c r="G34460" s="3"/>
      <c r="H34460" s="3"/>
      <c r="I34460" s="3"/>
      <c r="J34460" s="3"/>
      <c r="K34460" s="3"/>
      <c r="L34460" s="3"/>
      <c r="M34460" s="3"/>
      <c r="N34460" s="3"/>
    </row>
    <row r="34461">
      <c r="A34461" s="3"/>
      <c r="B34461" s="3"/>
      <c r="C34461" s="3"/>
      <c r="D34461" s="3"/>
      <c r="E34461" s="3"/>
      <c r="F34461" s="3"/>
      <c r="G34461" s="3"/>
      <c r="H34461" s="3"/>
      <c r="I34461" s="3"/>
      <c r="J34461" s="3"/>
      <c r="K34461" s="3"/>
      <c r="L34461" s="3"/>
      <c r="M34461" s="3"/>
      <c r="N34461" s="3"/>
    </row>
    <row r="34462">
      <c r="A34462" s="3"/>
      <c r="B34462" s="3"/>
      <c r="C34462" s="3"/>
      <c r="D34462" s="3"/>
      <c r="E34462" s="3"/>
      <c r="F34462" s="3"/>
      <c r="G34462" s="3"/>
      <c r="H34462" s="3"/>
      <c r="I34462" s="3"/>
      <c r="J34462" s="3"/>
      <c r="K34462" s="3"/>
      <c r="L34462" s="3"/>
      <c r="M34462" s="3"/>
      <c r="N34462" s="3"/>
    </row>
    <row r="34463">
      <c r="A34463" s="3"/>
      <c r="B34463" s="3"/>
      <c r="C34463" s="3"/>
      <c r="D34463" s="3"/>
      <c r="E34463" s="3"/>
      <c r="F34463" s="3"/>
      <c r="G34463" s="3"/>
      <c r="H34463" s="3"/>
      <c r="I34463" s="3"/>
      <c r="J34463" s="3"/>
      <c r="K34463" s="3"/>
      <c r="L34463" s="3"/>
      <c r="M34463" s="3"/>
      <c r="N34463" s="3"/>
    </row>
    <row r="34464">
      <c r="A34464" s="3"/>
      <c r="B34464" s="3"/>
      <c r="C34464" s="3"/>
      <c r="D34464" s="3"/>
      <c r="E34464" s="3"/>
      <c r="F34464" s="3"/>
      <c r="G34464" s="3"/>
      <c r="H34464" s="3"/>
      <c r="I34464" s="3"/>
      <c r="J34464" s="3"/>
      <c r="K34464" s="3"/>
      <c r="L34464" s="3"/>
      <c r="M34464" s="3"/>
      <c r="N34464" s="3"/>
    </row>
    <row r="34465">
      <c r="A34465" s="3"/>
      <c r="B34465" s="3"/>
      <c r="C34465" s="3"/>
      <c r="D34465" s="3"/>
      <c r="E34465" s="3"/>
      <c r="F34465" s="3"/>
      <c r="G34465" s="3"/>
      <c r="H34465" s="3"/>
      <c r="I34465" s="3"/>
      <c r="J34465" s="3"/>
      <c r="K34465" s="3"/>
      <c r="L34465" s="3"/>
      <c r="M34465" s="3"/>
      <c r="N34465" s="3"/>
    </row>
    <row r="34466">
      <c r="A34466" s="3"/>
      <c r="B34466" s="3"/>
      <c r="C34466" s="3"/>
      <c r="D34466" s="3"/>
      <c r="E34466" s="3"/>
      <c r="F34466" s="3"/>
      <c r="G34466" s="3"/>
      <c r="H34466" s="3"/>
      <c r="I34466" s="3"/>
      <c r="J34466" s="3"/>
      <c r="K34466" s="3"/>
      <c r="L34466" s="3"/>
      <c r="M34466" s="3"/>
      <c r="N34466" s="3"/>
    </row>
    <row r="34467">
      <c r="A34467" s="3"/>
      <c r="B34467" s="3"/>
      <c r="C34467" s="3"/>
      <c r="D34467" s="3"/>
      <c r="E34467" s="3"/>
      <c r="F34467" s="3"/>
      <c r="G34467" s="3"/>
      <c r="H34467" s="3"/>
      <c r="I34467" s="3"/>
      <c r="J34467" s="3"/>
      <c r="K34467" s="3"/>
      <c r="L34467" s="3"/>
      <c r="M34467" s="3"/>
      <c r="N34467" s="3"/>
    </row>
    <row r="34468">
      <c r="A34468" s="3"/>
      <c r="B34468" s="3"/>
      <c r="C34468" s="3"/>
      <c r="D34468" s="3"/>
      <c r="E34468" s="3"/>
      <c r="F34468" s="3"/>
      <c r="G34468" s="3"/>
      <c r="H34468" s="3"/>
      <c r="I34468" s="3"/>
      <c r="J34468" s="3"/>
      <c r="K34468" s="3"/>
      <c r="L34468" s="3"/>
      <c r="M34468" s="3"/>
      <c r="N34468" s="3"/>
    </row>
    <row r="34469">
      <c r="A34469" s="3"/>
      <c r="B34469" s="3"/>
      <c r="C34469" s="3"/>
      <c r="D34469" s="3"/>
      <c r="E34469" s="3"/>
      <c r="F34469" s="3"/>
      <c r="G34469" s="3"/>
      <c r="H34469" s="3"/>
      <c r="I34469" s="3"/>
      <c r="J34469" s="3"/>
      <c r="K34469" s="3"/>
      <c r="L34469" s="3"/>
      <c r="M34469" s="3"/>
      <c r="N34469" s="3"/>
    </row>
    <row r="34470">
      <c r="A34470" s="3"/>
      <c r="B34470" s="3"/>
      <c r="C34470" s="3"/>
      <c r="D34470" s="3"/>
      <c r="E34470" s="3"/>
      <c r="F34470" s="3"/>
      <c r="G34470" s="3"/>
      <c r="H34470" s="3"/>
      <c r="I34470" s="3"/>
      <c r="J34470" s="3"/>
      <c r="K34470" s="3"/>
      <c r="L34470" s="3"/>
      <c r="M34470" s="3"/>
      <c r="N34470" s="3"/>
    </row>
    <row r="34471">
      <c r="A34471" s="3"/>
      <c r="B34471" s="3"/>
      <c r="C34471" s="3"/>
      <c r="D34471" s="3"/>
      <c r="E34471" s="3"/>
      <c r="F34471" s="3"/>
      <c r="G34471" s="3"/>
      <c r="H34471" s="3"/>
      <c r="I34471" s="3"/>
      <c r="J34471" s="3"/>
      <c r="K34471" s="3"/>
      <c r="L34471" s="3"/>
      <c r="M34471" s="3"/>
      <c r="N34471" s="3"/>
    </row>
    <row r="34472">
      <c r="A34472" s="3"/>
      <c r="B34472" s="3"/>
      <c r="C34472" s="3"/>
      <c r="D34472" s="3"/>
      <c r="E34472" s="3"/>
      <c r="F34472" s="3"/>
      <c r="G34472" s="3"/>
      <c r="H34472" s="3"/>
      <c r="I34472" s="3"/>
      <c r="J34472" s="3"/>
      <c r="K34472" s="3"/>
      <c r="L34472" s="3"/>
      <c r="M34472" s="3"/>
      <c r="N34472" s="3"/>
    </row>
    <row r="34473">
      <c r="A34473" s="3"/>
      <c r="B34473" s="3"/>
      <c r="C34473" s="3"/>
      <c r="D34473" s="3"/>
      <c r="E34473" s="3"/>
      <c r="F34473" s="3"/>
      <c r="G34473" s="3"/>
      <c r="H34473" s="3"/>
      <c r="I34473" s="3"/>
      <c r="J34473" s="3"/>
      <c r="K34473" s="3"/>
      <c r="L34473" s="3"/>
      <c r="M34473" s="3"/>
      <c r="N34473" s="3"/>
    </row>
    <row r="34474">
      <c r="A34474" s="3"/>
      <c r="B34474" s="3"/>
      <c r="C34474" s="3"/>
      <c r="D34474" s="3"/>
      <c r="E34474" s="3"/>
      <c r="F34474" s="3"/>
      <c r="G34474" s="3"/>
      <c r="H34474" s="3"/>
      <c r="I34474" s="3"/>
      <c r="J34474" s="3"/>
      <c r="K34474" s="3"/>
      <c r="L34474" s="3"/>
      <c r="M34474" s="3"/>
      <c r="N34474" s="3"/>
    </row>
    <row r="34475">
      <c r="A34475" s="3"/>
      <c r="B34475" s="3"/>
      <c r="C34475" s="3"/>
      <c r="D34475" s="3"/>
      <c r="E34475" s="3"/>
      <c r="F34475" s="3"/>
      <c r="G34475" s="3"/>
      <c r="H34475" s="3"/>
      <c r="I34475" s="3"/>
      <c r="J34475" s="3"/>
      <c r="K34475" s="3"/>
      <c r="L34475" s="3"/>
      <c r="M34475" s="3"/>
      <c r="N34475" s="3"/>
    </row>
    <row r="34476">
      <c r="A34476" s="3"/>
      <c r="B34476" s="3"/>
      <c r="C34476" s="3"/>
      <c r="D34476" s="3"/>
      <c r="E34476" s="3"/>
      <c r="F34476" s="3"/>
      <c r="G34476" s="3"/>
      <c r="H34476" s="3"/>
      <c r="I34476" s="3"/>
      <c r="J34476" s="3"/>
      <c r="K34476" s="3"/>
      <c r="L34476" s="3"/>
      <c r="M34476" s="3"/>
      <c r="N34476" s="3"/>
    </row>
    <row r="34477">
      <c r="A34477" s="3"/>
      <c r="B34477" s="3"/>
      <c r="C34477" s="3"/>
      <c r="D34477" s="3"/>
      <c r="E34477" s="3"/>
      <c r="F34477" s="3"/>
      <c r="G34477" s="3"/>
      <c r="H34477" s="3"/>
      <c r="I34477" s="3"/>
      <c r="J34477" s="3"/>
      <c r="K34477" s="3"/>
      <c r="L34477" s="3"/>
      <c r="M34477" s="3"/>
      <c r="N34477" s="3"/>
    </row>
    <row r="34478">
      <c r="A34478" s="3"/>
      <c r="B34478" s="3"/>
      <c r="C34478" s="3"/>
      <c r="D34478" s="3"/>
      <c r="E34478" s="3"/>
      <c r="F34478" s="3"/>
      <c r="G34478" s="3"/>
      <c r="H34478" s="3"/>
      <c r="I34478" s="3"/>
      <c r="J34478" s="3"/>
      <c r="K34478" s="3"/>
      <c r="L34478" s="3"/>
      <c r="M34478" s="3"/>
      <c r="N34478" s="3"/>
    </row>
    <row r="34479">
      <c r="A34479" s="3"/>
      <c r="B34479" s="3"/>
      <c r="C34479" s="3"/>
      <c r="D34479" s="3"/>
      <c r="E34479" s="3"/>
      <c r="F34479" s="3"/>
      <c r="G34479" s="3"/>
      <c r="H34479" s="3"/>
      <c r="I34479" s="3"/>
      <c r="J34479" s="3"/>
      <c r="K34479" s="3"/>
      <c r="L34479" s="3"/>
      <c r="M34479" s="3"/>
      <c r="N34479" s="3"/>
    </row>
    <row r="34480">
      <c r="A34480" s="3"/>
      <c r="B34480" s="3"/>
      <c r="C34480" s="3"/>
      <c r="D34480" s="3"/>
      <c r="E34480" s="3"/>
      <c r="F34480" s="3"/>
      <c r="G34480" s="3"/>
      <c r="H34480" s="3"/>
      <c r="I34480" s="3"/>
      <c r="J34480" s="3"/>
      <c r="K34480" s="3"/>
      <c r="L34480" s="3"/>
      <c r="M34480" s="3"/>
      <c r="N34480" s="3"/>
    </row>
    <row r="34481">
      <c r="A34481" s="3"/>
      <c r="B34481" s="3"/>
      <c r="C34481" s="3"/>
      <c r="D34481" s="3"/>
      <c r="E34481" s="3"/>
      <c r="F34481" s="3"/>
      <c r="G34481" s="3"/>
      <c r="H34481" s="3"/>
      <c r="I34481" s="3"/>
      <c r="J34481" s="3"/>
      <c r="K34481" s="3"/>
      <c r="L34481" s="3"/>
      <c r="M34481" s="3"/>
      <c r="N34481" s="3"/>
    </row>
    <row r="34482">
      <c r="A34482" s="3"/>
      <c r="B34482" s="3"/>
      <c r="C34482" s="3"/>
      <c r="D34482" s="3"/>
      <c r="E34482" s="3"/>
      <c r="F34482" s="3"/>
      <c r="G34482" s="3"/>
      <c r="H34482" s="3"/>
      <c r="I34482" s="3"/>
      <c r="J34482" s="3"/>
      <c r="K34482" s="3"/>
      <c r="L34482" s="3"/>
      <c r="M34482" s="3"/>
      <c r="N34482" s="3"/>
    </row>
    <row r="34483">
      <c r="A34483" s="3"/>
      <c r="B34483" s="3"/>
      <c r="C34483" s="3"/>
      <c r="D34483" s="3"/>
      <c r="E34483" s="3"/>
      <c r="F34483" s="3"/>
      <c r="G34483" s="3"/>
      <c r="H34483" s="3"/>
      <c r="I34483" s="3"/>
      <c r="J34483" s="3"/>
      <c r="K34483" s="3"/>
      <c r="L34483" s="3"/>
      <c r="M34483" s="3"/>
      <c r="N34483" s="3"/>
    </row>
    <row r="34484">
      <c r="A34484" s="3"/>
      <c r="B34484" s="3"/>
      <c r="C34484" s="3"/>
      <c r="D34484" s="3"/>
      <c r="E34484" s="3"/>
      <c r="F34484" s="3"/>
      <c r="G34484" s="3"/>
      <c r="H34484" s="3"/>
      <c r="I34484" s="3"/>
      <c r="J34484" s="3"/>
      <c r="K34484" s="3"/>
      <c r="L34484" s="3"/>
      <c r="M34484" s="3"/>
      <c r="N34484" s="3"/>
    </row>
    <row r="34485">
      <c r="A34485" s="3"/>
      <c r="B34485" s="3"/>
      <c r="C34485" s="3"/>
      <c r="D34485" s="3"/>
      <c r="E34485" s="3"/>
      <c r="F34485" s="3"/>
      <c r="G34485" s="3"/>
      <c r="H34485" s="3"/>
      <c r="I34485" s="3"/>
      <c r="J34485" s="3"/>
      <c r="K34485" s="3"/>
      <c r="L34485" s="3"/>
      <c r="M34485" s="3"/>
      <c r="N34485" s="3"/>
    </row>
    <row r="34486">
      <c r="A34486" s="3"/>
      <c r="B34486" s="3"/>
      <c r="C34486" s="3"/>
      <c r="D34486" s="3"/>
      <c r="E34486" s="3"/>
      <c r="F34486" s="3"/>
      <c r="G34486" s="3"/>
      <c r="H34486" s="3"/>
      <c r="I34486" s="3"/>
      <c r="J34486" s="3"/>
      <c r="K34486" s="3"/>
      <c r="L34486" s="3"/>
      <c r="M34486" s="3"/>
      <c r="N34486" s="3"/>
    </row>
    <row r="34487">
      <c r="A34487" s="3"/>
      <c r="B34487" s="3"/>
      <c r="C34487" s="3"/>
      <c r="D34487" s="3"/>
      <c r="E34487" s="3"/>
      <c r="F34487" s="3"/>
      <c r="G34487" s="3"/>
      <c r="H34487" s="3"/>
      <c r="I34487" s="3"/>
      <c r="J34487" s="3"/>
      <c r="K34487" s="3"/>
      <c r="L34487" s="3"/>
      <c r="M34487" s="3"/>
      <c r="N34487" s="3"/>
    </row>
    <row r="34488">
      <c r="A34488" s="3"/>
      <c r="B34488" s="3"/>
      <c r="C34488" s="3"/>
      <c r="D34488" s="3"/>
      <c r="E34488" s="3"/>
      <c r="F34488" s="3"/>
      <c r="G34488" s="3"/>
      <c r="H34488" s="3"/>
      <c r="I34488" s="3"/>
      <c r="J34488" s="3"/>
      <c r="K34488" s="3"/>
      <c r="L34488" s="3"/>
      <c r="M34488" s="3"/>
      <c r="N34488" s="3"/>
    </row>
    <row r="34489">
      <c r="A34489" s="3"/>
      <c r="B34489" s="3"/>
      <c r="C34489" s="3"/>
      <c r="D34489" s="3"/>
      <c r="E34489" s="3"/>
      <c r="F34489" s="3"/>
      <c r="G34489" s="3"/>
      <c r="H34489" s="3"/>
      <c r="I34489" s="3"/>
      <c r="J34489" s="3"/>
      <c r="K34489" s="3"/>
      <c r="L34489" s="3"/>
      <c r="M34489" s="3"/>
      <c r="N34489" s="3"/>
    </row>
    <row r="34490">
      <c r="A34490" s="3"/>
      <c r="B34490" s="3"/>
      <c r="C34490" s="3"/>
      <c r="D34490" s="3"/>
      <c r="E34490" s="3"/>
      <c r="F34490" s="3"/>
      <c r="G34490" s="3"/>
      <c r="H34490" s="3"/>
      <c r="I34490" s="3"/>
      <c r="J34490" s="3"/>
      <c r="K34490" s="3"/>
      <c r="L34490" s="3"/>
      <c r="M34490" s="3"/>
      <c r="N34490" s="3"/>
    </row>
    <row r="34491">
      <c r="A34491" s="3"/>
      <c r="B34491" s="3"/>
      <c r="C34491" s="3"/>
      <c r="D34491" s="3"/>
      <c r="E34491" s="3"/>
      <c r="F34491" s="3"/>
      <c r="G34491" s="3"/>
      <c r="H34491" s="3"/>
      <c r="I34491" s="3"/>
      <c r="J34491" s="3"/>
      <c r="K34491" s="3"/>
      <c r="L34491" s="3"/>
      <c r="M34491" s="3"/>
      <c r="N34491" s="3"/>
    </row>
    <row r="34492">
      <c r="A34492" s="3"/>
      <c r="B34492" s="3"/>
      <c r="C34492" s="3"/>
      <c r="D34492" s="3"/>
      <c r="E34492" s="3"/>
      <c r="F34492" s="3"/>
      <c r="G34492" s="3"/>
      <c r="H34492" s="3"/>
      <c r="I34492" s="3"/>
      <c r="J34492" s="3"/>
      <c r="K34492" s="3"/>
      <c r="L34492" s="3"/>
      <c r="M34492" s="3"/>
      <c r="N34492" s="3"/>
    </row>
    <row r="34493">
      <c r="A34493" s="3"/>
      <c r="B34493" s="3"/>
      <c r="C34493" s="3"/>
      <c r="D34493" s="3"/>
      <c r="E34493" s="3"/>
      <c r="F34493" s="3"/>
      <c r="G34493" s="3"/>
      <c r="H34493" s="3"/>
      <c r="I34493" s="3"/>
      <c r="J34493" s="3"/>
      <c r="K34493" s="3"/>
      <c r="L34493" s="3"/>
      <c r="M34493" s="3"/>
      <c r="N34493" s="3"/>
    </row>
    <row r="34494">
      <c r="A34494" s="3"/>
      <c r="B34494" s="3"/>
      <c r="C34494" s="3"/>
      <c r="D34494" s="3"/>
      <c r="E34494" s="3"/>
      <c r="F34494" s="3"/>
      <c r="G34494" s="3"/>
      <c r="H34494" s="3"/>
      <c r="I34494" s="3"/>
      <c r="J34494" s="3"/>
      <c r="K34494" s="3"/>
      <c r="L34494" s="3"/>
      <c r="M34494" s="3"/>
      <c r="N34494" s="3"/>
    </row>
    <row r="34495">
      <c r="A34495" s="3"/>
      <c r="B34495" s="3"/>
      <c r="C34495" s="3"/>
      <c r="D34495" s="3"/>
      <c r="E34495" s="3"/>
      <c r="F34495" s="3"/>
      <c r="G34495" s="3"/>
      <c r="H34495" s="3"/>
      <c r="I34495" s="3"/>
      <c r="J34495" s="3"/>
      <c r="K34495" s="3"/>
      <c r="L34495" s="3"/>
      <c r="M34495" s="3"/>
      <c r="N34495" s="3"/>
    </row>
    <row r="34496">
      <c r="A34496" s="3"/>
      <c r="B34496" s="3"/>
      <c r="C34496" s="3"/>
      <c r="D34496" s="3"/>
      <c r="E34496" s="3"/>
      <c r="F34496" s="3"/>
      <c r="G34496" s="3"/>
      <c r="H34496" s="3"/>
      <c r="I34496" s="3"/>
      <c r="J34496" s="3"/>
      <c r="K34496" s="3"/>
      <c r="L34496" s="3"/>
      <c r="M34496" s="3"/>
      <c r="N34496" s="3"/>
    </row>
    <row r="34497">
      <c r="A34497" s="3"/>
      <c r="B34497" s="3"/>
      <c r="C34497" s="3"/>
      <c r="D34497" s="3"/>
      <c r="E34497" s="3"/>
      <c r="F34497" s="3"/>
      <c r="G34497" s="3"/>
      <c r="H34497" s="3"/>
      <c r="I34497" s="3"/>
      <c r="J34497" s="3"/>
      <c r="K34497" s="3"/>
      <c r="L34497" s="3"/>
      <c r="M34497" s="3"/>
      <c r="N34497" s="3"/>
    </row>
    <row r="34498">
      <c r="A34498" s="3"/>
      <c r="B34498" s="3"/>
      <c r="C34498" s="3"/>
      <c r="D34498" s="3"/>
      <c r="E34498" s="3"/>
      <c r="F34498" s="3"/>
      <c r="G34498" s="3"/>
      <c r="H34498" s="3"/>
      <c r="I34498" s="3"/>
      <c r="J34498" s="3"/>
      <c r="K34498" s="3"/>
      <c r="L34498" s="3"/>
      <c r="M34498" s="3"/>
      <c r="N34498" s="3"/>
    </row>
    <row r="34499">
      <c r="A34499" s="3"/>
      <c r="B34499" s="3"/>
      <c r="C34499" s="3"/>
      <c r="D34499" s="3"/>
      <c r="E34499" s="3"/>
      <c r="F34499" s="3"/>
      <c r="G34499" s="3"/>
      <c r="H34499" s="3"/>
      <c r="I34499" s="3"/>
      <c r="J34499" s="3"/>
      <c r="K34499" s="3"/>
      <c r="L34499" s="3"/>
      <c r="M34499" s="3"/>
      <c r="N34499" s="3"/>
    </row>
    <row r="34500">
      <c r="A34500" s="3"/>
      <c r="B34500" s="3"/>
      <c r="C34500" s="3"/>
      <c r="D34500" s="3"/>
      <c r="E34500" s="3"/>
      <c r="F34500" s="3"/>
      <c r="G34500" s="3"/>
      <c r="H34500" s="3"/>
      <c r="I34500" s="3"/>
      <c r="J34500" s="3"/>
      <c r="K34500" s="3"/>
      <c r="L34500" s="3"/>
      <c r="M34500" s="3"/>
      <c r="N34500" s="3"/>
    </row>
    <row r="34501">
      <c r="A34501" s="3"/>
      <c r="B34501" s="3"/>
      <c r="C34501" s="3"/>
      <c r="D34501" s="3"/>
      <c r="E34501" s="3"/>
      <c r="F34501" s="3"/>
      <c r="G34501" s="3"/>
      <c r="H34501" s="3"/>
      <c r="I34501" s="3"/>
      <c r="J34501" s="3"/>
      <c r="K34501" s="3"/>
      <c r="L34501" s="3"/>
      <c r="M34501" s="3"/>
      <c r="N34501" s="3"/>
    </row>
    <row r="34502">
      <c r="A34502" s="3"/>
      <c r="B34502" s="3"/>
      <c r="C34502" s="3"/>
      <c r="D34502" s="3"/>
      <c r="E34502" s="3"/>
      <c r="F34502" s="3"/>
      <c r="G34502" s="3"/>
      <c r="H34502" s="3"/>
      <c r="I34502" s="3"/>
      <c r="J34502" s="3"/>
      <c r="K34502" s="3"/>
      <c r="L34502" s="3"/>
      <c r="M34502" s="3"/>
      <c r="N34502" s="3"/>
    </row>
    <row r="34503">
      <c r="A34503" s="3"/>
      <c r="B34503" s="3"/>
      <c r="C34503" s="3"/>
      <c r="D34503" s="3"/>
      <c r="E34503" s="3"/>
      <c r="F34503" s="3"/>
      <c r="G34503" s="3"/>
      <c r="H34503" s="3"/>
      <c r="I34503" s="3"/>
      <c r="J34503" s="3"/>
      <c r="K34503" s="3"/>
      <c r="L34503" s="3"/>
      <c r="M34503" s="3"/>
      <c r="N34503" s="3"/>
    </row>
    <row r="34504">
      <c r="A34504" s="3"/>
      <c r="B34504" s="3"/>
      <c r="C34504" s="3"/>
      <c r="D34504" s="3"/>
      <c r="E34504" s="3"/>
      <c r="F34504" s="3"/>
      <c r="G34504" s="3"/>
      <c r="H34504" s="3"/>
      <c r="I34504" s="3"/>
      <c r="J34504" s="3"/>
      <c r="K34504" s="3"/>
      <c r="L34504" s="3"/>
      <c r="M34504" s="3"/>
      <c r="N34504" s="3"/>
    </row>
    <row r="34505">
      <c r="A34505" s="3"/>
      <c r="B34505" s="3"/>
      <c r="C34505" s="3"/>
      <c r="D34505" s="3"/>
      <c r="E34505" s="3"/>
      <c r="F34505" s="3"/>
      <c r="G34505" s="3"/>
      <c r="H34505" s="3"/>
      <c r="I34505" s="3"/>
      <c r="J34505" s="3"/>
      <c r="K34505" s="3"/>
      <c r="L34505" s="3"/>
      <c r="M34505" s="3"/>
      <c r="N34505" s="3"/>
    </row>
    <row r="34506">
      <c r="A34506" s="3"/>
      <c r="B34506" s="3"/>
      <c r="C34506" s="3"/>
      <c r="D34506" s="3"/>
      <c r="E34506" s="3"/>
      <c r="F34506" s="3"/>
      <c r="G34506" s="3"/>
      <c r="H34506" s="3"/>
      <c r="I34506" s="3"/>
      <c r="J34506" s="3"/>
      <c r="K34506" s="3"/>
      <c r="L34506" s="3"/>
      <c r="M34506" s="3"/>
      <c r="N34506" s="3"/>
    </row>
    <row r="34507">
      <c r="A34507" s="3"/>
      <c r="B34507" s="3"/>
      <c r="C34507" s="3"/>
      <c r="D34507" s="3"/>
      <c r="E34507" s="3"/>
      <c r="F34507" s="3"/>
      <c r="G34507" s="3"/>
      <c r="H34507" s="3"/>
      <c r="I34507" s="3"/>
      <c r="J34507" s="3"/>
      <c r="K34507" s="3"/>
      <c r="L34507" s="3"/>
      <c r="M34507" s="3"/>
      <c r="N34507" s="3"/>
    </row>
    <row r="34508">
      <c r="A34508" s="3"/>
      <c r="B34508" s="3"/>
      <c r="C34508" s="3"/>
      <c r="D34508" s="3"/>
      <c r="E34508" s="3"/>
      <c r="F34508" s="3"/>
      <c r="G34508" s="3"/>
      <c r="H34508" s="3"/>
      <c r="I34508" s="3"/>
      <c r="J34508" s="3"/>
      <c r="K34508" s="3"/>
      <c r="L34508" s="3"/>
      <c r="M34508" s="3"/>
      <c r="N34508" s="3"/>
    </row>
    <row r="34509">
      <c r="A34509" s="3"/>
      <c r="B34509" s="3"/>
      <c r="C34509" s="3"/>
      <c r="D34509" s="3"/>
      <c r="E34509" s="3"/>
      <c r="F34509" s="3"/>
      <c r="G34509" s="3"/>
      <c r="H34509" s="3"/>
      <c r="I34509" s="3"/>
      <c r="J34509" s="3"/>
      <c r="K34509" s="3"/>
      <c r="L34509" s="3"/>
      <c r="M34509" s="3"/>
      <c r="N34509" s="3"/>
    </row>
    <row r="34510">
      <c r="A34510" s="3"/>
      <c r="B34510" s="3"/>
      <c r="C34510" s="3"/>
      <c r="D34510" s="3"/>
      <c r="E34510" s="3"/>
      <c r="F34510" s="3"/>
      <c r="G34510" s="3"/>
      <c r="H34510" s="3"/>
      <c r="I34510" s="3"/>
      <c r="J34510" s="3"/>
      <c r="K34510" s="3"/>
      <c r="L34510" s="3"/>
      <c r="M34510" s="3"/>
      <c r="N34510" s="3"/>
    </row>
    <row r="34511">
      <c r="A34511" s="3"/>
      <c r="B34511" s="3"/>
      <c r="C34511" s="3"/>
      <c r="D34511" s="3"/>
      <c r="E34511" s="3"/>
      <c r="F34511" s="3"/>
      <c r="G34511" s="3"/>
      <c r="H34511" s="3"/>
      <c r="I34511" s="3"/>
      <c r="J34511" s="3"/>
      <c r="K34511" s="3"/>
      <c r="L34511" s="3"/>
      <c r="M34511" s="3"/>
      <c r="N34511" s="3"/>
    </row>
    <row r="34512">
      <c r="A34512" s="3"/>
      <c r="B34512" s="3"/>
      <c r="C34512" s="3"/>
      <c r="D34512" s="3"/>
      <c r="E34512" s="3"/>
      <c r="F34512" s="3"/>
      <c r="G34512" s="3"/>
      <c r="H34512" s="3"/>
      <c r="I34512" s="3"/>
      <c r="J34512" s="3"/>
      <c r="K34512" s="3"/>
      <c r="L34512" s="3"/>
      <c r="M34512" s="3"/>
      <c r="N34512" s="3"/>
    </row>
    <row r="34513">
      <c r="A34513" s="3"/>
      <c r="B34513" s="3"/>
      <c r="C34513" s="3"/>
      <c r="D34513" s="3"/>
      <c r="E34513" s="3"/>
      <c r="F34513" s="3"/>
      <c r="G34513" s="3"/>
      <c r="H34513" s="3"/>
      <c r="I34513" s="3"/>
      <c r="J34513" s="3"/>
      <c r="K34513" s="3"/>
      <c r="L34513" s="3"/>
      <c r="M34513" s="3"/>
      <c r="N34513" s="3"/>
    </row>
    <row r="34514">
      <c r="A34514" s="3"/>
      <c r="B34514" s="3"/>
      <c r="C34514" s="3"/>
      <c r="D34514" s="3"/>
      <c r="E34514" s="3"/>
      <c r="F34514" s="3"/>
      <c r="G34514" s="3"/>
      <c r="H34514" s="3"/>
      <c r="I34514" s="3"/>
      <c r="J34514" s="3"/>
      <c r="K34514" s="3"/>
      <c r="L34514" s="3"/>
      <c r="M34514" s="3"/>
      <c r="N34514" s="3"/>
    </row>
    <row r="34515">
      <c r="A34515" s="3"/>
      <c r="B34515" s="3"/>
      <c r="C34515" s="3"/>
      <c r="D34515" s="3"/>
      <c r="E34515" s="3"/>
      <c r="F34515" s="3"/>
      <c r="G34515" s="3"/>
      <c r="H34515" s="3"/>
      <c r="I34515" s="3"/>
      <c r="J34515" s="3"/>
      <c r="K34515" s="3"/>
      <c r="L34515" s="3"/>
      <c r="M34515" s="3"/>
      <c r="N34515" s="3"/>
    </row>
    <row r="34516">
      <c r="A34516" s="3"/>
      <c r="B34516" s="3"/>
      <c r="C34516" s="3"/>
      <c r="D34516" s="3"/>
      <c r="E34516" s="3"/>
      <c r="F34516" s="3"/>
      <c r="G34516" s="3"/>
      <c r="H34516" s="3"/>
      <c r="I34516" s="3"/>
      <c r="J34516" s="3"/>
      <c r="K34516" s="3"/>
      <c r="L34516" s="3"/>
      <c r="M34516" s="3"/>
      <c r="N34516" s="3"/>
    </row>
    <row r="34517">
      <c r="A34517" s="3"/>
      <c r="B34517" s="3"/>
      <c r="C34517" s="3"/>
      <c r="D34517" s="3"/>
      <c r="E34517" s="3"/>
      <c r="F34517" s="3"/>
      <c r="G34517" s="3"/>
      <c r="H34517" s="3"/>
      <c r="I34517" s="3"/>
      <c r="J34517" s="3"/>
      <c r="K34517" s="3"/>
      <c r="L34517" s="3"/>
      <c r="M34517" s="3"/>
      <c r="N34517" s="3"/>
    </row>
    <row r="34518">
      <c r="A34518" s="3"/>
      <c r="B34518" s="3"/>
      <c r="C34518" s="3"/>
      <c r="D34518" s="3"/>
      <c r="E34518" s="3"/>
      <c r="F34518" s="3"/>
      <c r="G34518" s="3"/>
      <c r="H34518" s="3"/>
      <c r="I34518" s="3"/>
      <c r="J34518" s="3"/>
      <c r="K34518" s="3"/>
      <c r="L34518" s="3"/>
      <c r="M34518" s="3"/>
      <c r="N34518" s="3"/>
    </row>
    <row r="34519">
      <c r="A34519" s="3"/>
      <c r="B34519" s="3"/>
      <c r="C34519" s="3"/>
      <c r="D34519" s="3"/>
      <c r="E34519" s="3"/>
      <c r="F34519" s="3"/>
      <c r="G34519" s="3"/>
      <c r="H34519" s="3"/>
      <c r="I34519" s="3"/>
      <c r="J34519" s="3"/>
      <c r="K34519" s="3"/>
      <c r="L34519" s="3"/>
      <c r="M34519" s="3"/>
      <c r="N34519" s="3"/>
    </row>
    <row r="34520">
      <c r="A34520" s="3"/>
      <c r="B34520" s="3"/>
      <c r="C34520" s="3"/>
      <c r="D34520" s="3"/>
      <c r="E34520" s="3"/>
      <c r="F34520" s="3"/>
      <c r="G34520" s="3"/>
      <c r="H34520" s="3"/>
      <c r="I34520" s="3"/>
      <c r="J34520" s="3"/>
      <c r="K34520" s="3"/>
      <c r="L34520" s="3"/>
      <c r="M34520" s="3"/>
      <c r="N34520" s="3"/>
    </row>
    <row r="34521">
      <c r="A34521" s="3"/>
      <c r="B34521" s="3"/>
      <c r="C34521" s="3"/>
      <c r="D34521" s="3"/>
      <c r="E34521" s="3"/>
      <c r="F34521" s="3"/>
      <c r="G34521" s="3"/>
      <c r="H34521" s="3"/>
      <c r="I34521" s="3"/>
      <c r="J34521" s="3"/>
      <c r="K34521" s="3"/>
      <c r="L34521" s="3"/>
      <c r="M34521" s="3"/>
      <c r="N34521" s="3"/>
    </row>
    <row r="34522">
      <c r="A34522" s="3"/>
      <c r="B34522" s="3"/>
      <c r="C34522" s="3"/>
      <c r="D34522" s="3"/>
      <c r="E34522" s="3"/>
      <c r="F34522" s="3"/>
      <c r="G34522" s="3"/>
      <c r="H34522" s="3"/>
      <c r="I34522" s="3"/>
      <c r="J34522" s="3"/>
      <c r="K34522" s="3"/>
      <c r="L34522" s="3"/>
      <c r="M34522" s="3"/>
      <c r="N34522" s="3"/>
    </row>
    <row r="34523">
      <c r="A34523" s="3"/>
      <c r="B34523" s="3"/>
      <c r="C34523" s="3"/>
      <c r="D34523" s="3"/>
      <c r="E34523" s="3"/>
      <c r="F34523" s="3"/>
      <c r="G34523" s="3"/>
      <c r="H34523" s="3"/>
      <c r="I34523" s="3"/>
      <c r="J34523" s="3"/>
      <c r="K34523" s="3"/>
      <c r="L34523" s="3"/>
      <c r="M34523" s="3"/>
      <c r="N34523" s="3"/>
    </row>
    <row r="34524">
      <c r="A34524" s="3"/>
      <c r="B34524" s="3"/>
      <c r="C34524" s="3"/>
      <c r="D34524" s="3"/>
      <c r="E34524" s="3"/>
      <c r="F34524" s="3"/>
      <c r="G34524" s="3"/>
      <c r="H34524" s="3"/>
      <c r="I34524" s="3"/>
      <c r="J34524" s="3"/>
      <c r="K34524" s="3"/>
      <c r="L34524" s="3"/>
      <c r="M34524" s="3"/>
      <c r="N34524" s="3"/>
    </row>
    <row r="34525">
      <c r="A34525" s="3"/>
      <c r="B34525" s="3"/>
      <c r="C34525" s="3"/>
      <c r="D34525" s="3"/>
      <c r="E34525" s="3"/>
      <c r="F34525" s="3"/>
      <c r="G34525" s="3"/>
      <c r="H34525" s="3"/>
      <c r="I34525" s="3"/>
      <c r="J34525" s="3"/>
      <c r="K34525" s="3"/>
      <c r="L34525" s="3"/>
      <c r="M34525" s="3"/>
      <c r="N34525" s="3"/>
    </row>
    <row r="34526">
      <c r="A34526" s="3"/>
      <c r="B34526" s="3"/>
      <c r="C34526" s="3"/>
      <c r="D34526" s="3"/>
      <c r="E34526" s="3"/>
      <c r="F34526" s="3"/>
      <c r="G34526" s="3"/>
      <c r="H34526" s="3"/>
      <c r="I34526" s="3"/>
      <c r="J34526" s="3"/>
      <c r="K34526" s="3"/>
      <c r="L34526" s="3"/>
      <c r="M34526" s="3"/>
      <c r="N34526" s="3"/>
    </row>
    <row r="34527">
      <c r="A34527" s="3"/>
      <c r="B34527" s="3"/>
      <c r="C34527" s="3"/>
      <c r="D34527" s="3"/>
      <c r="E34527" s="3"/>
      <c r="F34527" s="3"/>
      <c r="G34527" s="3"/>
      <c r="H34527" s="3"/>
      <c r="I34527" s="3"/>
      <c r="J34527" s="3"/>
      <c r="K34527" s="3"/>
      <c r="L34527" s="3"/>
      <c r="M34527" s="3"/>
      <c r="N34527" s="3"/>
    </row>
    <row r="34528">
      <c r="A34528" s="3"/>
      <c r="B34528" s="3"/>
      <c r="C34528" s="3"/>
      <c r="D34528" s="3"/>
      <c r="E34528" s="3"/>
      <c r="F34528" s="3"/>
      <c r="G34528" s="3"/>
      <c r="H34528" s="3"/>
      <c r="I34528" s="3"/>
      <c r="J34528" s="3"/>
      <c r="K34528" s="3"/>
      <c r="L34528" s="3"/>
      <c r="M34528" s="3"/>
      <c r="N34528" s="3"/>
    </row>
    <row r="34529">
      <c r="A34529" s="3"/>
      <c r="B34529" s="3"/>
      <c r="C34529" s="3"/>
      <c r="D34529" s="3"/>
      <c r="E34529" s="3"/>
      <c r="F34529" s="3"/>
      <c r="G34529" s="3"/>
      <c r="H34529" s="3"/>
      <c r="I34529" s="3"/>
      <c r="J34529" s="3"/>
      <c r="K34529" s="3"/>
      <c r="L34529" s="3"/>
      <c r="M34529" s="3"/>
      <c r="N34529" s="3"/>
    </row>
    <row r="34530">
      <c r="A34530" s="3"/>
      <c r="B34530" s="3"/>
      <c r="C34530" s="3"/>
      <c r="D34530" s="3"/>
      <c r="E34530" s="3"/>
      <c r="F34530" s="3"/>
      <c r="G34530" s="3"/>
      <c r="H34530" s="3"/>
      <c r="I34530" s="3"/>
      <c r="J34530" s="3"/>
      <c r="K34530" s="3"/>
      <c r="L34530" s="3"/>
      <c r="M34530" s="3"/>
      <c r="N34530" s="3"/>
    </row>
    <row r="34531">
      <c r="A34531" s="3"/>
      <c r="B34531" s="3"/>
      <c r="C34531" s="3"/>
      <c r="D34531" s="3"/>
      <c r="E34531" s="3"/>
      <c r="F34531" s="3"/>
      <c r="G34531" s="3"/>
      <c r="H34531" s="3"/>
      <c r="I34531" s="3"/>
      <c r="J34531" s="3"/>
      <c r="K34531" s="3"/>
      <c r="L34531" s="3"/>
      <c r="M34531" s="3"/>
      <c r="N34531" s="3"/>
    </row>
    <row r="34532">
      <c r="A34532" s="3"/>
      <c r="B34532" s="3"/>
      <c r="C34532" s="3"/>
      <c r="D34532" s="3"/>
      <c r="E34532" s="3"/>
      <c r="F34532" s="3"/>
      <c r="G34532" s="3"/>
      <c r="H34532" s="3"/>
      <c r="I34532" s="3"/>
      <c r="J34532" s="3"/>
      <c r="K34532" s="3"/>
      <c r="L34532" s="3"/>
      <c r="M34532" s="3"/>
      <c r="N34532" s="3"/>
    </row>
    <row r="34533">
      <c r="A34533" s="3"/>
      <c r="B34533" s="3"/>
      <c r="C34533" s="3"/>
      <c r="D34533" s="3"/>
      <c r="E34533" s="3"/>
      <c r="F34533" s="3"/>
      <c r="G34533" s="3"/>
      <c r="H34533" s="3"/>
      <c r="I34533" s="3"/>
      <c r="J34533" s="3"/>
      <c r="K34533" s="3"/>
      <c r="L34533" s="3"/>
      <c r="M34533" s="3"/>
      <c r="N34533" s="3"/>
    </row>
    <row r="34534">
      <c r="A34534" s="3"/>
      <c r="B34534" s="3"/>
      <c r="C34534" s="3"/>
      <c r="D34534" s="3"/>
      <c r="E34534" s="3"/>
      <c r="F34534" s="3"/>
      <c r="G34534" s="3"/>
      <c r="H34534" s="3"/>
      <c r="I34534" s="3"/>
      <c r="J34534" s="3"/>
      <c r="K34534" s="3"/>
      <c r="L34534" s="3"/>
      <c r="M34534" s="3"/>
      <c r="N34534" s="3"/>
    </row>
    <row r="34535">
      <c r="A34535" s="3"/>
      <c r="B34535" s="3"/>
      <c r="C34535" s="3"/>
      <c r="D34535" s="3"/>
      <c r="E34535" s="3"/>
      <c r="F34535" s="3"/>
      <c r="G34535" s="3"/>
      <c r="H34535" s="3"/>
      <c r="I34535" s="3"/>
      <c r="J34535" s="3"/>
      <c r="K34535" s="3"/>
      <c r="L34535" s="3"/>
      <c r="M34535" s="3"/>
      <c r="N34535" s="3"/>
    </row>
    <row r="34536">
      <c r="A34536" s="3"/>
      <c r="B34536" s="3"/>
      <c r="C34536" s="3"/>
      <c r="D34536" s="3"/>
      <c r="E34536" s="3"/>
      <c r="F34536" s="3"/>
      <c r="G34536" s="3"/>
      <c r="H34536" s="3"/>
      <c r="I34536" s="3"/>
      <c r="J34536" s="3"/>
      <c r="K34536" s="3"/>
      <c r="L34536" s="3"/>
      <c r="M34536" s="3"/>
      <c r="N34536" s="3"/>
    </row>
    <row r="34537">
      <c r="A34537" s="3"/>
      <c r="B34537" s="3"/>
      <c r="C34537" s="3"/>
      <c r="D34537" s="3"/>
      <c r="E34537" s="3"/>
      <c r="F34537" s="3"/>
      <c r="G34537" s="3"/>
      <c r="H34537" s="3"/>
      <c r="I34537" s="3"/>
      <c r="J34537" s="3"/>
      <c r="K34537" s="3"/>
      <c r="L34537" s="3"/>
      <c r="M34537" s="3"/>
      <c r="N34537" s="3"/>
    </row>
    <row r="34538">
      <c r="A34538" s="3"/>
      <c r="B34538" s="3"/>
      <c r="C34538" s="3"/>
      <c r="D34538" s="3"/>
      <c r="E34538" s="3"/>
      <c r="F34538" s="3"/>
      <c r="G34538" s="3"/>
      <c r="H34538" s="3"/>
      <c r="I34538" s="3"/>
      <c r="J34538" s="3"/>
      <c r="K34538" s="3"/>
      <c r="L34538" s="3"/>
      <c r="M34538" s="3"/>
      <c r="N34538" s="3"/>
    </row>
    <row r="34539">
      <c r="A34539" s="3"/>
      <c r="B34539" s="3"/>
      <c r="C34539" s="3"/>
      <c r="D34539" s="3"/>
      <c r="E34539" s="3"/>
      <c r="F34539" s="3"/>
      <c r="G34539" s="3"/>
      <c r="H34539" s="3"/>
      <c r="I34539" s="3"/>
      <c r="J34539" s="3"/>
      <c r="K34539" s="3"/>
      <c r="L34539" s="3"/>
      <c r="M34539" s="3"/>
      <c r="N34539" s="3"/>
    </row>
    <row r="34540">
      <c r="A34540" s="3"/>
      <c r="B34540" s="3"/>
      <c r="C34540" s="3"/>
      <c r="D34540" s="3"/>
      <c r="E34540" s="3"/>
      <c r="F34540" s="3"/>
      <c r="G34540" s="3"/>
      <c r="H34540" s="3"/>
      <c r="I34540" s="3"/>
      <c r="J34540" s="3"/>
      <c r="K34540" s="3"/>
      <c r="L34540" s="3"/>
      <c r="M34540" s="3"/>
      <c r="N34540" s="3"/>
    </row>
    <row r="34541">
      <c r="A34541" s="3"/>
      <c r="B34541" s="3"/>
      <c r="C34541" s="3"/>
      <c r="D34541" s="3"/>
      <c r="E34541" s="3"/>
      <c r="F34541" s="3"/>
      <c r="G34541" s="3"/>
      <c r="H34541" s="3"/>
      <c r="I34541" s="3"/>
      <c r="J34541" s="3"/>
      <c r="K34541" s="3"/>
      <c r="L34541" s="3"/>
      <c r="M34541" s="3"/>
      <c r="N34541" s="3"/>
    </row>
    <row r="34542">
      <c r="A34542" s="3"/>
      <c r="B34542" s="3"/>
      <c r="C34542" s="3"/>
      <c r="D34542" s="3"/>
      <c r="E34542" s="3"/>
      <c r="F34542" s="3"/>
      <c r="G34542" s="3"/>
      <c r="H34542" s="3"/>
      <c r="I34542" s="3"/>
      <c r="J34542" s="3"/>
      <c r="K34542" s="3"/>
      <c r="L34542" s="3"/>
      <c r="M34542" s="3"/>
      <c r="N34542" s="3"/>
    </row>
    <row r="34543">
      <c r="A34543" s="3"/>
      <c r="B34543" s="3"/>
      <c r="C34543" s="3"/>
      <c r="D34543" s="3"/>
      <c r="E34543" s="3"/>
      <c r="F34543" s="3"/>
      <c r="G34543" s="3"/>
      <c r="H34543" s="3"/>
      <c r="I34543" s="3"/>
      <c r="J34543" s="3"/>
      <c r="K34543" s="3"/>
      <c r="L34543" s="3"/>
      <c r="M34543" s="3"/>
      <c r="N34543" s="3"/>
    </row>
    <row r="34544">
      <c r="A34544" s="3"/>
      <c r="B34544" s="3"/>
      <c r="C34544" s="3"/>
      <c r="D34544" s="3"/>
      <c r="E34544" s="3"/>
      <c r="F34544" s="3"/>
      <c r="G34544" s="3"/>
      <c r="H34544" s="3"/>
      <c r="I34544" s="3"/>
      <c r="J34544" s="3"/>
      <c r="K34544" s="3"/>
      <c r="L34544" s="3"/>
      <c r="M34544" s="3"/>
      <c r="N34544" s="3"/>
    </row>
    <row r="34545">
      <c r="A34545" s="3"/>
      <c r="B34545" s="3"/>
      <c r="C34545" s="3"/>
      <c r="D34545" s="3"/>
      <c r="E34545" s="3"/>
      <c r="F34545" s="3"/>
      <c r="G34545" s="3"/>
      <c r="H34545" s="3"/>
      <c r="I34545" s="3"/>
      <c r="J34545" s="3"/>
      <c r="K34545" s="3"/>
      <c r="L34545" s="3"/>
      <c r="M34545" s="3"/>
      <c r="N34545" s="3"/>
    </row>
    <row r="34546">
      <c r="A34546" s="3"/>
      <c r="B34546" s="3"/>
      <c r="C34546" s="3"/>
      <c r="D34546" s="3"/>
      <c r="E34546" s="3"/>
      <c r="F34546" s="3"/>
      <c r="G34546" s="3"/>
      <c r="H34546" s="3"/>
      <c r="I34546" s="3"/>
      <c r="J34546" s="3"/>
      <c r="K34546" s="3"/>
      <c r="L34546" s="3"/>
      <c r="M34546" s="3"/>
      <c r="N34546" s="3"/>
    </row>
    <row r="34547">
      <c r="A34547" s="3"/>
      <c r="B34547" s="3"/>
      <c r="C34547" s="3"/>
      <c r="D34547" s="3"/>
      <c r="E34547" s="3"/>
      <c r="F34547" s="3"/>
      <c r="G34547" s="3"/>
      <c r="H34547" s="3"/>
      <c r="I34547" s="3"/>
      <c r="J34547" s="3"/>
      <c r="K34547" s="3"/>
      <c r="L34547" s="3"/>
      <c r="M34547" s="3"/>
      <c r="N34547" s="3"/>
    </row>
    <row r="34548">
      <c r="A34548" s="3"/>
      <c r="B34548" s="3"/>
      <c r="C34548" s="3"/>
      <c r="D34548" s="3"/>
      <c r="E34548" s="3"/>
      <c r="F34548" s="3"/>
      <c r="G34548" s="3"/>
      <c r="H34548" s="3"/>
      <c r="I34548" s="3"/>
      <c r="J34548" s="3"/>
      <c r="K34548" s="3"/>
      <c r="L34548" s="3"/>
      <c r="M34548" s="3"/>
      <c r="N34548" s="3"/>
    </row>
    <row r="34549">
      <c r="A34549" s="3"/>
      <c r="B34549" s="3"/>
      <c r="C34549" s="3"/>
      <c r="D34549" s="3"/>
      <c r="E34549" s="3"/>
      <c r="F34549" s="3"/>
      <c r="G34549" s="3"/>
      <c r="H34549" s="3"/>
      <c r="I34549" s="3"/>
      <c r="J34549" s="3"/>
      <c r="K34549" s="3"/>
      <c r="L34549" s="3"/>
      <c r="M34549" s="3"/>
      <c r="N34549" s="3"/>
    </row>
    <row r="34550">
      <c r="A34550" s="3"/>
      <c r="B34550" s="3"/>
      <c r="C34550" s="3"/>
      <c r="D34550" s="3"/>
      <c r="E34550" s="3"/>
      <c r="F34550" s="3"/>
      <c r="G34550" s="3"/>
      <c r="H34550" s="3"/>
      <c r="I34550" s="3"/>
      <c r="J34550" s="3"/>
      <c r="K34550" s="3"/>
      <c r="L34550" s="3"/>
      <c r="M34550" s="3"/>
      <c r="N34550" s="3"/>
    </row>
    <row r="34551">
      <c r="A34551" s="3"/>
      <c r="B34551" s="3"/>
      <c r="C34551" s="3"/>
      <c r="D34551" s="3"/>
      <c r="E34551" s="3"/>
      <c r="F34551" s="3"/>
      <c r="G34551" s="3"/>
      <c r="H34551" s="3"/>
      <c r="I34551" s="3"/>
      <c r="J34551" s="3"/>
      <c r="K34551" s="3"/>
      <c r="L34551" s="3"/>
      <c r="M34551" s="3"/>
      <c r="N34551" s="3"/>
    </row>
    <row r="34552">
      <c r="A34552" s="3"/>
      <c r="B34552" s="3"/>
      <c r="C34552" s="3"/>
      <c r="D34552" s="3"/>
      <c r="E34552" s="3"/>
      <c r="F34552" s="3"/>
      <c r="G34552" s="3"/>
      <c r="H34552" s="3"/>
      <c r="I34552" s="3"/>
      <c r="J34552" s="3"/>
      <c r="K34552" s="3"/>
      <c r="L34552" s="3"/>
      <c r="M34552" s="3"/>
      <c r="N34552" s="3"/>
    </row>
    <row r="34553">
      <c r="A34553" s="3"/>
      <c r="B34553" s="3"/>
      <c r="C34553" s="3"/>
      <c r="D34553" s="3"/>
      <c r="E34553" s="3"/>
      <c r="F34553" s="3"/>
      <c r="G34553" s="3"/>
      <c r="H34553" s="3"/>
      <c r="I34553" s="3"/>
      <c r="J34553" s="3"/>
      <c r="K34553" s="3"/>
      <c r="L34553" s="3"/>
      <c r="M34553" s="3"/>
      <c r="N34553" s="3"/>
    </row>
    <row r="34554">
      <c r="A34554" s="3"/>
      <c r="B34554" s="3"/>
      <c r="C34554" s="3"/>
      <c r="D34554" s="3"/>
      <c r="E34554" s="3"/>
      <c r="F34554" s="3"/>
      <c r="G34554" s="3"/>
      <c r="H34554" s="3"/>
      <c r="I34554" s="3"/>
      <c r="J34554" s="3"/>
      <c r="K34554" s="3"/>
      <c r="L34554" s="3"/>
      <c r="M34554" s="3"/>
      <c r="N34554" s="3"/>
    </row>
    <row r="34555">
      <c r="A34555" s="3"/>
      <c r="B34555" s="3"/>
      <c r="C34555" s="3"/>
      <c r="D34555" s="3"/>
      <c r="E34555" s="3"/>
      <c r="F34555" s="3"/>
      <c r="G34555" s="3"/>
      <c r="H34555" s="3"/>
      <c r="I34555" s="3"/>
      <c r="J34555" s="3"/>
      <c r="K34555" s="3"/>
      <c r="L34555" s="3"/>
      <c r="M34555" s="3"/>
      <c r="N34555" s="3"/>
    </row>
    <row r="34556">
      <c r="A34556" s="3"/>
      <c r="B34556" s="3"/>
      <c r="C34556" s="3"/>
      <c r="D34556" s="3"/>
      <c r="E34556" s="3"/>
      <c r="F34556" s="3"/>
      <c r="G34556" s="3"/>
      <c r="H34556" s="3"/>
      <c r="I34556" s="3"/>
      <c r="J34556" s="3"/>
      <c r="K34556" s="3"/>
      <c r="L34556" s="3"/>
      <c r="M34556" s="3"/>
      <c r="N34556" s="3"/>
    </row>
    <row r="34557">
      <c r="A34557" s="3"/>
      <c r="B34557" s="3"/>
      <c r="C34557" s="3"/>
      <c r="D34557" s="3"/>
      <c r="E34557" s="3"/>
      <c r="F34557" s="3"/>
      <c r="G34557" s="3"/>
      <c r="H34557" s="3"/>
      <c r="I34557" s="3"/>
      <c r="J34557" s="3"/>
      <c r="K34557" s="3"/>
      <c r="L34557" s="3"/>
      <c r="M34557" s="3"/>
      <c r="N34557" s="3"/>
    </row>
    <row r="34558">
      <c r="A34558" s="3"/>
      <c r="B34558" s="3"/>
      <c r="C34558" s="3"/>
      <c r="D34558" s="3"/>
      <c r="E34558" s="3"/>
      <c r="F34558" s="3"/>
      <c r="G34558" s="3"/>
      <c r="H34558" s="3"/>
      <c r="I34558" s="3"/>
      <c r="J34558" s="3"/>
      <c r="K34558" s="3"/>
      <c r="L34558" s="3"/>
      <c r="M34558" s="3"/>
      <c r="N34558" s="3"/>
    </row>
    <row r="34559">
      <c r="A34559" s="3"/>
      <c r="B34559" s="3"/>
      <c r="C34559" s="3"/>
      <c r="D34559" s="3"/>
      <c r="E34559" s="3"/>
      <c r="F34559" s="3"/>
      <c r="G34559" s="3"/>
      <c r="H34559" s="3"/>
      <c r="I34559" s="3"/>
      <c r="J34559" s="3"/>
      <c r="K34559" s="3"/>
      <c r="L34559" s="3"/>
      <c r="M34559" s="3"/>
      <c r="N34559" s="3"/>
    </row>
    <row r="34560">
      <c r="A34560" s="3"/>
      <c r="B34560" s="3"/>
      <c r="C34560" s="3"/>
      <c r="D34560" s="3"/>
      <c r="E34560" s="3"/>
      <c r="F34560" s="3"/>
      <c r="G34560" s="3"/>
      <c r="H34560" s="3"/>
      <c r="I34560" s="3"/>
      <c r="J34560" s="3"/>
      <c r="K34560" s="3"/>
      <c r="L34560" s="3"/>
      <c r="M34560" s="3"/>
      <c r="N34560" s="3"/>
    </row>
    <row r="34561">
      <c r="A34561" s="3"/>
      <c r="B34561" s="3"/>
      <c r="C34561" s="3"/>
      <c r="D34561" s="3"/>
      <c r="E34561" s="3"/>
      <c r="F34561" s="3"/>
      <c r="G34561" s="3"/>
      <c r="H34561" s="3"/>
      <c r="I34561" s="3"/>
      <c r="J34561" s="3"/>
      <c r="K34561" s="3"/>
      <c r="L34561" s="3"/>
      <c r="M34561" s="3"/>
      <c r="N34561" s="3"/>
    </row>
    <row r="34562">
      <c r="A34562" s="3"/>
      <c r="B34562" s="3"/>
      <c r="C34562" s="3"/>
      <c r="D34562" s="3"/>
      <c r="E34562" s="3"/>
      <c r="F34562" s="3"/>
      <c r="G34562" s="3"/>
      <c r="H34562" s="3"/>
      <c r="I34562" s="3"/>
      <c r="J34562" s="3"/>
      <c r="K34562" s="3"/>
      <c r="L34562" s="3"/>
      <c r="M34562" s="3"/>
      <c r="N34562" s="3"/>
    </row>
    <row r="34563">
      <c r="A34563" s="3"/>
      <c r="B34563" s="3"/>
      <c r="C34563" s="3"/>
      <c r="D34563" s="3"/>
      <c r="E34563" s="3"/>
      <c r="F34563" s="3"/>
      <c r="G34563" s="3"/>
      <c r="H34563" s="3"/>
      <c r="I34563" s="3"/>
      <c r="J34563" s="3"/>
      <c r="K34563" s="3"/>
      <c r="L34563" s="3"/>
      <c r="M34563" s="3"/>
      <c r="N34563" s="3"/>
    </row>
    <row r="34564">
      <c r="A34564" s="3"/>
      <c r="B34564" s="3"/>
      <c r="C34564" s="3"/>
      <c r="D34564" s="3"/>
      <c r="E34564" s="3"/>
      <c r="F34564" s="3"/>
      <c r="G34564" s="3"/>
      <c r="H34564" s="3"/>
      <c r="I34564" s="3"/>
      <c r="J34564" s="3"/>
      <c r="K34564" s="3"/>
      <c r="L34564" s="3"/>
      <c r="M34564" s="3"/>
      <c r="N34564" s="3"/>
    </row>
    <row r="34565">
      <c r="A34565" s="3"/>
      <c r="B34565" s="3"/>
      <c r="C34565" s="3"/>
      <c r="D34565" s="3"/>
      <c r="E34565" s="3"/>
      <c r="F34565" s="3"/>
      <c r="G34565" s="3"/>
      <c r="H34565" s="3"/>
      <c r="I34565" s="3"/>
      <c r="J34565" s="3"/>
      <c r="K34565" s="3"/>
      <c r="L34565" s="3"/>
      <c r="M34565" s="3"/>
      <c r="N34565" s="3"/>
    </row>
    <row r="34566">
      <c r="A34566" s="3"/>
      <c r="B34566" s="3"/>
      <c r="C34566" s="3"/>
      <c r="D34566" s="3"/>
      <c r="E34566" s="3"/>
      <c r="F34566" s="3"/>
      <c r="G34566" s="3"/>
      <c r="H34566" s="3"/>
      <c r="I34566" s="3"/>
      <c r="J34566" s="3"/>
      <c r="K34566" s="3"/>
      <c r="L34566" s="3"/>
      <c r="M34566" s="3"/>
      <c r="N34566" s="3"/>
    </row>
    <row r="34567">
      <c r="A34567" s="3"/>
      <c r="B34567" s="3"/>
      <c r="C34567" s="3"/>
      <c r="D34567" s="3"/>
      <c r="E34567" s="3"/>
      <c r="F34567" s="3"/>
      <c r="G34567" s="3"/>
      <c r="H34567" s="3"/>
      <c r="I34567" s="3"/>
      <c r="J34567" s="3"/>
      <c r="K34567" s="3"/>
      <c r="L34567" s="3"/>
      <c r="M34567" s="3"/>
      <c r="N34567" s="3"/>
    </row>
    <row r="34568">
      <c r="A34568" s="3"/>
      <c r="B34568" s="3"/>
      <c r="C34568" s="3"/>
      <c r="D34568" s="3"/>
      <c r="E34568" s="3"/>
      <c r="F34568" s="3"/>
      <c r="G34568" s="3"/>
      <c r="H34568" s="3"/>
      <c r="I34568" s="3"/>
      <c r="J34568" s="3"/>
      <c r="K34568" s="3"/>
      <c r="L34568" s="3"/>
      <c r="M34568" s="3"/>
      <c r="N34568" s="3"/>
    </row>
    <row r="34569">
      <c r="A34569" s="3"/>
      <c r="B34569" s="3"/>
      <c r="C34569" s="3"/>
      <c r="D34569" s="3"/>
      <c r="E34569" s="3"/>
      <c r="F34569" s="3"/>
      <c r="G34569" s="3"/>
      <c r="H34569" s="3"/>
      <c r="I34569" s="3"/>
      <c r="J34569" s="3"/>
      <c r="K34569" s="3"/>
      <c r="L34569" s="3"/>
      <c r="M34569" s="3"/>
      <c r="N34569" s="3"/>
    </row>
    <row r="34570">
      <c r="A34570" s="3"/>
      <c r="B34570" s="3"/>
      <c r="C34570" s="3"/>
      <c r="D34570" s="3"/>
      <c r="E34570" s="3"/>
      <c r="F34570" s="3"/>
      <c r="G34570" s="3"/>
      <c r="H34570" s="3"/>
      <c r="I34570" s="3"/>
      <c r="J34570" s="3"/>
      <c r="K34570" s="3"/>
      <c r="L34570" s="3"/>
      <c r="M34570" s="3"/>
      <c r="N34570" s="3"/>
    </row>
    <row r="34571">
      <c r="A34571" s="3"/>
      <c r="B34571" s="3"/>
      <c r="C34571" s="3"/>
      <c r="D34571" s="3"/>
      <c r="E34571" s="3"/>
      <c r="F34571" s="3"/>
      <c r="G34571" s="3"/>
      <c r="H34571" s="3"/>
      <c r="I34571" s="3"/>
      <c r="J34571" s="3"/>
      <c r="K34571" s="3"/>
      <c r="L34571" s="3"/>
      <c r="M34571" s="3"/>
      <c r="N34571" s="3"/>
    </row>
    <row r="34572">
      <c r="A34572" s="3"/>
      <c r="B34572" s="3"/>
      <c r="C34572" s="3"/>
      <c r="D34572" s="3"/>
      <c r="E34572" s="3"/>
      <c r="F34572" s="3"/>
      <c r="G34572" s="3"/>
      <c r="H34572" s="3"/>
      <c r="I34572" s="3"/>
      <c r="J34572" s="3"/>
      <c r="K34572" s="3"/>
      <c r="L34572" s="3"/>
      <c r="M34572" s="3"/>
      <c r="N34572" s="3"/>
    </row>
    <row r="34573">
      <c r="A34573" s="3"/>
      <c r="B34573" s="3"/>
      <c r="C34573" s="3"/>
      <c r="D34573" s="3"/>
      <c r="E34573" s="3"/>
      <c r="F34573" s="3"/>
      <c r="G34573" s="3"/>
      <c r="H34573" s="3"/>
      <c r="I34573" s="3"/>
      <c r="J34573" s="3"/>
      <c r="K34573" s="3"/>
      <c r="L34573" s="3"/>
      <c r="M34573" s="3"/>
      <c r="N34573" s="3"/>
    </row>
    <row r="34574">
      <c r="A34574" s="3"/>
      <c r="B34574" s="3"/>
      <c r="C34574" s="3"/>
      <c r="D34574" s="3"/>
      <c r="E34574" s="3"/>
      <c r="F34574" s="3"/>
      <c r="G34574" s="3"/>
      <c r="H34574" s="3"/>
      <c r="I34574" s="3"/>
      <c r="J34574" s="3"/>
      <c r="K34574" s="3"/>
      <c r="L34574" s="3"/>
      <c r="M34574" s="3"/>
      <c r="N34574" s="3"/>
    </row>
    <row r="34575">
      <c r="A34575" s="3"/>
      <c r="B34575" s="3"/>
      <c r="C34575" s="3"/>
      <c r="D34575" s="3"/>
      <c r="E34575" s="3"/>
      <c r="F34575" s="3"/>
      <c r="G34575" s="3"/>
      <c r="H34575" s="3"/>
      <c r="I34575" s="3"/>
      <c r="J34575" s="3"/>
      <c r="K34575" s="3"/>
      <c r="L34575" s="3"/>
      <c r="M34575" s="3"/>
      <c r="N34575" s="3"/>
    </row>
    <row r="34576">
      <c r="A34576" s="3"/>
      <c r="B34576" s="3"/>
      <c r="C34576" s="3"/>
      <c r="D34576" s="3"/>
      <c r="E34576" s="3"/>
      <c r="F34576" s="3"/>
      <c r="G34576" s="3"/>
      <c r="H34576" s="3"/>
      <c r="I34576" s="3"/>
      <c r="J34576" s="3"/>
      <c r="K34576" s="3"/>
      <c r="L34576" s="3"/>
      <c r="M34576" s="3"/>
      <c r="N34576" s="3"/>
    </row>
    <row r="34577">
      <c r="A34577" s="3"/>
      <c r="B34577" s="3"/>
      <c r="C34577" s="3"/>
      <c r="D34577" s="3"/>
      <c r="E34577" s="3"/>
      <c r="F34577" s="3"/>
      <c r="G34577" s="3"/>
      <c r="H34577" s="3"/>
      <c r="I34577" s="3"/>
      <c r="J34577" s="3"/>
      <c r="K34577" s="3"/>
      <c r="L34577" s="3"/>
      <c r="M34577" s="3"/>
      <c r="N34577" s="3"/>
    </row>
    <row r="34578">
      <c r="A34578" s="3"/>
      <c r="B34578" s="3"/>
      <c r="C34578" s="3"/>
      <c r="D34578" s="3"/>
      <c r="E34578" s="3"/>
      <c r="F34578" s="3"/>
      <c r="G34578" s="3"/>
      <c r="H34578" s="3"/>
      <c r="I34578" s="3"/>
      <c r="J34578" s="3"/>
      <c r="K34578" s="3"/>
      <c r="L34578" s="3"/>
      <c r="M34578" s="3"/>
      <c r="N34578" s="3"/>
    </row>
    <row r="34579">
      <c r="A34579" s="3"/>
      <c r="B34579" s="3"/>
      <c r="C34579" s="3"/>
      <c r="D34579" s="3"/>
      <c r="E34579" s="3"/>
      <c r="F34579" s="3"/>
      <c r="G34579" s="3"/>
      <c r="H34579" s="3"/>
      <c r="I34579" s="3"/>
      <c r="J34579" s="3"/>
      <c r="K34579" s="3"/>
      <c r="L34579" s="3"/>
      <c r="M34579" s="3"/>
      <c r="N34579" s="3"/>
    </row>
    <row r="34580">
      <c r="A34580" s="3"/>
      <c r="B34580" s="3"/>
      <c r="C34580" s="3"/>
      <c r="D34580" s="3"/>
      <c r="E34580" s="3"/>
      <c r="F34580" s="3"/>
      <c r="G34580" s="3"/>
      <c r="H34580" s="3"/>
      <c r="I34580" s="3"/>
      <c r="J34580" s="3"/>
      <c r="K34580" s="3"/>
      <c r="L34580" s="3"/>
      <c r="M34580" s="3"/>
      <c r="N34580" s="3"/>
    </row>
    <row r="34581">
      <c r="A34581" s="3"/>
      <c r="B34581" s="3"/>
      <c r="C34581" s="3"/>
      <c r="D34581" s="3"/>
      <c r="E34581" s="3"/>
      <c r="F34581" s="3"/>
      <c r="G34581" s="3"/>
      <c r="H34581" s="3"/>
      <c r="I34581" s="3"/>
      <c r="J34581" s="3"/>
      <c r="K34581" s="3"/>
      <c r="L34581" s="3"/>
      <c r="M34581" s="3"/>
      <c r="N34581" s="3"/>
    </row>
    <row r="34582">
      <c r="A34582" s="3"/>
      <c r="B34582" s="3"/>
      <c r="C34582" s="3"/>
      <c r="D34582" s="3"/>
      <c r="E34582" s="3"/>
      <c r="F34582" s="3"/>
      <c r="G34582" s="3"/>
      <c r="H34582" s="3"/>
      <c r="I34582" s="3"/>
      <c r="J34582" s="3"/>
      <c r="K34582" s="3"/>
      <c r="L34582" s="3"/>
      <c r="M34582" s="3"/>
      <c r="N34582" s="3"/>
    </row>
    <row r="34583">
      <c r="A34583" s="3"/>
      <c r="B34583" s="3"/>
      <c r="C34583" s="3"/>
      <c r="D34583" s="3"/>
      <c r="E34583" s="3"/>
      <c r="F34583" s="3"/>
      <c r="G34583" s="3"/>
      <c r="H34583" s="3"/>
      <c r="I34583" s="3"/>
      <c r="J34583" s="3"/>
      <c r="K34583" s="3"/>
      <c r="L34583" s="3"/>
      <c r="M34583" s="3"/>
      <c r="N34583" s="3"/>
    </row>
    <row r="34584">
      <c r="A34584" s="3"/>
      <c r="B34584" s="3"/>
      <c r="C34584" s="3"/>
      <c r="D34584" s="3"/>
      <c r="E34584" s="3"/>
      <c r="F34584" s="3"/>
      <c r="G34584" s="3"/>
      <c r="H34584" s="3"/>
      <c r="I34584" s="3"/>
      <c r="J34584" s="3"/>
      <c r="K34584" s="3"/>
      <c r="L34584" s="3"/>
      <c r="M34584" s="3"/>
      <c r="N34584" s="3"/>
    </row>
    <row r="34585">
      <c r="A34585" s="3"/>
      <c r="B34585" s="3"/>
      <c r="C34585" s="3"/>
      <c r="D34585" s="3"/>
      <c r="E34585" s="3"/>
      <c r="F34585" s="3"/>
      <c r="G34585" s="3"/>
      <c r="H34585" s="3"/>
      <c r="I34585" s="3"/>
      <c r="J34585" s="3"/>
      <c r="K34585" s="3"/>
      <c r="L34585" s="3"/>
      <c r="M34585" s="3"/>
      <c r="N34585" s="3"/>
    </row>
    <row r="34586">
      <c r="A34586" s="3"/>
      <c r="B34586" s="3"/>
      <c r="C34586" s="3"/>
      <c r="D34586" s="3"/>
      <c r="E34586" s="3"/>
      <c r="F34586" s="3"/>
      <c r="G34586" s="3"/>
      <c r="H34586" s="3"/>
      <c r="I34586" s="3"/>
      <c r="J34586" s="3"/>
      <c r="K34586" s="3"/>
      <c r="L34586" s="3"/>
      <c r="M34586" s="3"/>
      <c r="N34586" s="3"/>
    </row>
    <row r="34587">
      <c r="A34587" s="3"/>
      <c r="B34587" s="3"/>
      <c r="C34587" s="3"/>
      <c r="D34587" s="3"/>
      <c r="E34587" s="3"/>
      <c r="F34587" s="3"/>
      <c r="G34587" s="3"/>
      <c r="H34587" s="3"/>
      <c r="I34587" s="3"/>
      <c r="J34587" s="3"/>
      <c r="K34587" s="3"/>
      <c r="L34587" s="3"/>
      <c r="M34587" s="3"/>
      <c r="N34587" s="3"/>
    </row>
    <row r="34588">
      <c r="A34588" s="3"/>
      <c r="B34588" s="3"/>
      <c r="C34588" s="3"/>
      <c r="D34588" s="3"/>
      <c r="E34588" s="3"/>
      <c r="F34588" s="3"/>
      <c r="G34588" s="3"/>
      <c r="H34588" s="3"/>
      <c r="I34588" s="3"/>
      <c r="J34588" s="3"/>
      <c r="K34588" s="3"/>
      <c r="L34588" s="3"/>
      <c r="M34588" s="3"/>
      <c r="N34588" s="3"/>
    </row>
    <row r="34589">
      <c r="A34589" s="3"/>
      <c r="B34589" s="3"/>
      <c r="C34589" s="3"/>
      <c r="D34589" s="3"/>
      <c r="E34589" s="3"/>
      <c r="F34589" s="3"/>
      <c r="G34589" s="3"/>
      <c r="H34589" s="3"/>
      <c r="I34589" s="3"/>
      <c r="J34589" s="3"/>
      <c r="K34589" s="3"/>
      <c r="L34589" s="3"/>
      <c r="M34589" s="3"/>
      <c r="N34589" s="3"/>
    </row>
    <row r="34590">
      <c r="A34590" s="3"/>
      <c r="B34590" s="3"/>
      <c r="C34590" s="3"/>
      <c r="D34590" s="3"/>
      <c r="E34590" s="3"/>
      <c r="F34590" s="3"/>
      <c r="G34590" s="3"/>
      <c r="H34590" s="3"/>
      <c r="I34590" s="3"/>
      <c r="J34590" s="3"/>
      <c r="K34590" s="3"/>
      <c r="L34590" s="3"/>
      <c r="M34590" s="3"/>
      <c r="N34590" s="3"/>
    </row>
    <row r="34591">
      <c r="A34591" s="3"/>
      <c r="B34591" s="3"/>
      <c r="C34591" s="3"/>
      <c r="D34591" s="3"/>
      <c r="E34591" s="3"/>
      <c r="F34591" s="3"/>
      <c r="G34591" s="3"/>
      <c r="H34591" s="3"/>
      <c r="I34591" s="3"/>
      <c r="J34591" s="3"/>
      <c r="K34591" s="3"/>
      <c r="L34591" s="3"/>
      <c r="M34591" s="3"/>
      <c r="N34591" s="3"/>
    </row>
    <row r="34592">
      <c r="A34592" s="3"/>
      <c r="B34592" s="3"/>
      <c r="C34592" s="3"/>
      <c r="D34592" s="3"/>
      <c r="E34592" s="3"/>
      <c r="F34592" s="3"/>
      <c r="G34592" s="3"/>
      <c r="H34592" s="3"/>
      <c r="I34592" s="3"/>
      <c r="J34592" s="3"/>
      <c r="K34592" s="3"/>
      <c r="L34592" s="3"/>
      <c r="M34592" s="3"/>
      <c r="N34592" s="3"/>
    </row>
    <row r="34593">
      <c r="A34593" s="3"/>
      <c r="B34593" s="3"/>
      <c r="C34593" s="3"/>
      <c r="D34593" s="3"/>
      <c r="E34593" s="3"/>
      <c r="F34593" s="3"/>
      <c r="G34593" s="3"/>
      <c r="H34593" s="3"/>
      <c r="I34593" s="3"/>
      <c r="J34593" s="3"/>
      <c r="K34593" s="3"/>
      <c r="L34593" s="3"/>
      <c r="M34593" s="3"/>
      <c r="N34593" s="3"/>
    </row>
    <row r="34594">
      <c r="A34594" s="3"/>
      <c r="B34594" s="3"/>
      <c r="C34594" s="3"/>
      <c r="D34594" s="3"/>
      <c r="E34594" s="3"/>
      <c r="F34594" s="3"/>
      <c r="G34594" s="3"/>
      <c r="H34594" s="3"/>
      <c r="I34594" s="3"/>
      <c r="J34594" s="3"/>
      <c r="K34594" s="3"/>
      <c r="L34594" s="3"/>
      <c r="M34594" s="3"/>
      <c r="N34594" s="3"/>
    </row>
    <row r="34595">
      <c r="A34595" s="3"/>
      <c r="B34595" s="3"/>
      <c r="C34595" s="3"/>
      <c r="D34595" s="3"/>
      <c r="E34595" s="3"/>
      <c r="F34595" s="3"/>
      <c r="G34595" s="3"/>
      <c r="H34595" s="3"/>
      <c r="I34595" s="3"/>
      <c r="J34595" s="3"/>
      <c r="K34595" s="3"/>
      <c r="L34595" s="3"/>
      <c r="M34595" s="3"/>
      <c r="N34595" s="3"/>
    </row>
    <row r="34596">
      <c r="A34596" s="3"/>
      <c r="B34596" s="3"/>
      <c r="C34596" s="3"/>
      <c r="D34596" s="3"/>
      <c r="E34596" s="3"/>
      <c r="F34596" s="3"/>
      <c r="G34596" s="3"/>
      <c r="H34596" s="3"/>
      <c r="I34596" s="3"/>
      <c r="J34596" s="3"/>
      <c r="K34596" s="3"/>
      <c r="L34596" s="3"/>
      <c r="M34596" s="3"/>
      <c r="N34596" s="3"/>
    </row>
    <row r="34597">
      <c r="A34597" s="3"/>
      <c r="B34597" s="3"/>
      <c r="C34597" s="3"/>
      <c r="D34597" s="3"/>
      <c r="E34597" s="3"/>
      <c r="F34597" s="3"/>
      <c r="G34597" s="3"/>
      <c r="H34597" s="3"/>
      <c r="I34597" s="3"/>
      <c r="J34597" s="3"/>
      <c r="K34597" s="3"/>
      <c r="L34597" s="3"/>
      <c r="M34597" s="3"/>
      <c r="N34597" s="3"/>
    </row>
    <row r="34598">
      <c r="A34598" s="3"/>
      <c r="B34598" s="3"/>
      <c r="C34598" s="3"/>
      <c r="D34598" s="3"/>
      <c r="E34598" s="3"/>
      <c r="F34598" s="3"/>
      <c r="G34598" s="3"/>
      <c r="H34598" s="3"/>
      <c r="I34598" s="3"/>
      <c r="J34598" s="3"/>
      <c r="K34598" s="3"/>
      <c r="L34598" s="3"/>
      <c r="M34598" s="3"/>
      <c r="N34598" s="3"/>
    </row>
    <row r="34599">
      <c r="A34599" s="3"/>
      <c r="B34599" s="3"/>
      <c r="C34599" s="3"/>
      <c r="D34599" s="3"/>
      <c r="E34599" s="3"/>
      <c r="F34599" s="3"/>
      <c r="G34599" s="3"/>
      <c r="H34599" s="3"/>
      <c r="I34599" s="3"/>
      <c r="J34599" s="3"/>
      <c r="K34599" s="3"/>
      <c r="L34599" s="3"/>
      <c r="M34599" s="3"/>
      <c r="N34599" s="3"/>
    </row>
    <row r="34600">
      <c r="A34600" s="3"/>
      <c r="B34600" s="3"/>
      <c r="C34600" s="3"/>
      <c r="D34600" s="3"/>
      <c r="E34600" s="3"/>
      <c r="F34600" s="3"/>
      <c r="G34600" s="3"/>
      <c r="H34600" s="3"/>
      <c r="I34600" s="3"/>
      <c r="J34600" s="3"/>
      <c r="K34600" s="3"/>
      <c r="L34600" s="3"/>
      <c r="M34600" s="3"/>
      <c r="N34600" s="3"/>
    </row>
    <row r="34601">
      <c r="A34601" s="3"/>
      <c r="B34601" s="3"/>
      <c r="C34601" s="3"/>
      <c r="D34601" s="3"/>
      <c r="E34601" s="3"/>
      <c r="F34601" s="3"/>
      <c r="G34601" s="3"/>
      <c r="H34601" s="3"/>
      <c r="I34601" s="3"/>
      <c r="J34601" s="3"/>
      <c r="K34601" s="3"/>
      <c r="L34601" s="3"/>
      <c r="M34601" s="3"/>
      <c r="N34601" s="3"/>
    </row>
    <row r="34602">
      <c r="A34602" s="3"/>
      <c r="B34602" s="3"/>
      <c r="C34602" s="3"/>
      <c r="D34602" s="3"/>
      <c r="E34602" s="3"/>
      <c r="F34602" s="3"/>
      <c r="G34602" s="3"/>
      <c r="H34602" s="3"/>
      <c r="I34602" s="3"/>
      <c r="J34602" s="3"/>
      <c r="K34602" s="3"/>
      <c r="L34602" s="3"/>
      <c r="M34602" s="3"/>
      <c r="N34602" s="3"/>
    </row>
    <row r="34603">
      <c r="A34603" s="3"/>
      <c r="B34603" s="3"/>
      <c r="C34603" s="3"/>
      <c r="D34603" s="3"/>
      <c r="E34603" s="3"/>
      <c r="F34603" s="3"/>
      <c r="G34603" s="3"/>
      <c r="H34603" s="3"/>
      <c r="I34603" s="3"/>
      <c r="J34603" s="3"/>
      <c r="K34603" s="3"/>
      <c r="L34603" s="3"/>
      <c r="M34603" s="3"/>
      <c r="N34603" s="3"/>
    </row>
    <row r="34604">
      <c r="A34604" s="3"/>
      <c r="B34604" s="3"/>
      <c r="C34604" s="3"/>
      <c r="D34604" s="3"/>
      <c r="E34604" s="3"/>
      <c r="F34604" s="3"/>
      <c r="G34604" s="3"/>
      <c r="H34604" s="3"/>
      <c r="I34604" s="3"/>
      <c r="J34604" s="3"/>
      <c r="K34604" s="3"/>
      <c r="L34604" s="3"/>
      <c r="M34604" s="3"/>
      <c r="N34604" s="3"/>
    </row>
    <row r="34605">
      <c r="A34605" s="3"/>
      <c r="B34605" s="3"/>
      <c r="C34605" s="3"/>
      <c r="D34605" s="3"/>
      <c r="E34605" s="3"/>
      <c r="F34605" s="3"/>
      <c r="G34605" s="3"/>
      <c r="H34605" s="3"/>
      <c r="I34605" s="3"/>
      <c r="J34605" s="3"/>
      <c r="K34605" s="3"/>
      <c r="L34605" s="3"/>
      <c r="M34605" s="3"/>
      <c r="N34605" s="3"/>
    </row>
    <row r="34606">
      <c r="A34606" s="3"/>
      <c r="B34606" s="3"/>
      <c r="C34606" s="3"/>
      <c r="D34606" s="3"/>
      <c r="E34606" s="3"/>
      <c r="F34606" s="3"/>
      <c r="G34606" s="3"/>
      <c r="H34606" s="3"/>
      <c r="I34606" s="3"/>
      <c r="J34606" s="3"/>
      <c r="K34606" s="3"/>
      <c r="L34606" s="3"/>
      <c r="M34606" s="3"/>
      <c r="N34606" s="3"/>
    </row>
    <row r="34607">
      <c r="A34607" s="3"/>
      <c r="B34607" s="3"/>
      <c r="C34607" s="3"/>
      <c r="D34607" s="3"/>
      <c r="E34607" s="3"/>
      <c r="F34607" s="3"/>
      <c r="G34607" s="3"/>
      <c r="H34607" s="3"/>
      <c r="I34607" s="3"/>
      <c r="J34607" s="3"/>
      <c r="K34607" s="3"/>
      <c r="L34607" s="3"/>
      <c r="M34607" s="3"/>
      <c r="N34607" s="3"/>
    </row>
    <row r="34608">
      <c r="A34608" s="3"/>
      <c r="B34608" s="3"/>
      <c r="C34608" s="3"/>
      <c r="D34608" s="3"/>
      <c r="E34608" s="3"/>
      <c r="F34608" s="3"/>
      <c r="G34608" s="3"/>
      <c r="H34608" s="3"/>
      <c r="I34608" s="3"/>
      <c r="J34608" s="3"/>
      <c r="K34608" s="3"/>
      <c r="L34608" s="3"/>
      <c r="M34608" s="3"/>
      <c r="N34608" s="3"/>
    </row>
    <row r="34609">
      <c r="A34609" s="3"/>
      <c r="B34609" s="3"/>
      <c r="C34609" s="3"/>
      <c r="D34609" s="3"/>
      <c r="E34609" s="3"/>
      <c r="F34609" s="3"/>
      <c r="G34609" s="3"/>
      <c r="H34609" s="3"/>
      <c r="I34609" s="3"/>
      <c r="J34609" s="3"/>
      <c r="K34609" s="3"/>
      <c r="L34609" s="3"/>
      <c r="M34609" s="3"/>
      <c r="N34609" s="3"/>
    </row>
    <row r="34610">
      <c r="A34610" s="3"/>
      <c r="B34610" s="3"/>
      <c r="C34610" s="3"/>
      <c r="D34610" s="3"/>
      <c r="E34610" s="3"/>
      <c r="F34610" s="3"/>
      <c r="G34610" s="3"/>
      <c r="H34610" s="3"/>
      <c r="I34610" s="3"/>
      <c r="J34610" s="3"/>
      <c r="K34610" s="3"/>
      <c r="L34610" s="3"/>
      <c r="M34610" s="3"/>
      <c r="N34610" s="3"/>
    </row>
    <row r="34611">
      <c r="A34611" s="3"/>
      <c r="B34611" s="3"/>
      <c r="C34611" s="3"/>
      <c r="D34611" s="3"/>
      <c r="E34611" s="3"/>
      <c r="F34611" s="3"/>
      <c r="G34611" s="3"/>
      <c r="H34611" s="3"/>
      <c r="I34611" s="3"/>
      <c r="J34611" s="3"/>
      <c r="K34611" s="3"/>
      <c r="L34611" s="3"/>
      <c r="M34611" s="3"/>
      <c r="N34611" s="3"/>
    </row>
    <row r="34612">
      <c r="A34612" s="3"/>
      <c r="B34612" s="3"/>
      <c r="C34612" s="3"/>
      <c r="D34612" s="3"/>
      <c r="E34612" s="3"/>
      <c r="F34612" s="3"/>
      <c r="G34612" s="3"/>
      <c r="H34612" s="3"/>
      <c r="I34612" s="3"/>
      <c r="J34612" s="3"/>
      <c r="K34612" s="3"/>
      <c r="L34612" s="3"/>
      <c r="M34612" s="3"/>
      <c r="N34612" s="3"/>
    </row>
    <row r="34613">
      <c r="A34613" s="3"/>
      <c r="B34613" s="3"/>
      <c r="C34613" s="3"/>
      <c r="D34613" s="3"/>
      <c r="E34613" s="3"/>
      <c r="F34613" s="3"/>
      <c r="G34613" s="3"/>
      <c r="H34613" s="3"/>
      <c r="I34613" s="3"/>
      <c r="J34613" s="3"/>
      <c r="K34613" s="3"/>
      <c r="L34613" s="3"/>
      <c r="M34613" s="3"/>
      <c r="N34613" s="3"/>
    </row>
    <row r="34614">
      <c r="A34614" s="3"/>
      <c r="B34614" s="3"/>
      <c r="C34614" s="3"/>
      <c r="D34614" s="3"/>
      <c r="E34614" s="3"/>
      <c r="F34614" s="3"/>
      <c r="G34614" s="3"/>
      <c r="H34614" s="3"/>
      <c r="I34614" s="3"/>
      <c r="J34614" s="3"/>
      <c r="K34614" s="3"/>
      <c r="L34614" s="3"/>
      <c r="M34614" s="3"/>
      <c r="N34614" s="3"/>
    </row>
    <row r="34615">
      <c r="A34615" s="3"/>
      <c r="B34615" s="3"/>
      <c r="C34615" s="3"/>
      <c r="D34615" s="3"/>
      <c r="E34615" s="3"/>
      <c r="F34615" s="3"/>
      <c r="G34615" s="3"/>
      <c r="H34615" s="3"/>
      <c r="I34615" s="3"/>
      <c r="J34615" s="3"/>
      <c r="K34615" s="3"/>
      <c r="L34615" s="3"/>
      <c r="M34615" s="3"/>
      <c r="N34615" s="3"/>
    </row>
    <row r="34616">
      <c r="A34616" s="3"/>
      <c r="B34616" s="3"/>
      <c r="C34616" s="3"/>
      <c r="D34616" s="3"/>
      <c r="E34616" s="3"/>
      <c r="F34616" s="3"/>
      <c r="G34616" s="3"/>
      <c r="H34616" s="3"/>
      <c r="I34616" s="3"/>
      <c r="J34616" s="3"/>
      <c r="K34616" s="3"/>
      <c r="L34616" s="3"/>
      <c r="M34616" s="3"/>
      <c r="N34616" s="3"/>
    </row>
    <row r="34617">
      <c r="A34617" s="3"/>
      <c r="B34617" s="3"/>
      <c r="C34617" s="3"/>
      <c r="D34617" s="3"/>
      <c r="E34617" s="3"/>
      <c r="F34617" s="3"/>
      <c r="G34617" s="3"/>
      <c r="H34617" s="3"/>
      <c r="I34617" s="3"/>
      <c r="J34617" s="3"/>
      <c r="K34617" s="3"/>
      <c r="L34617" s="3"/>
      <c r="M34617" s="3"/>
      <c r="N34617" s="3"/>
    </row>
    <row r="34618">
      <c r="A34618" s="3"/>
      <c r="B34618" s="3"/>
      <c r="C34618" s="3"/>
      <c r="D34618" s="3"/>
      <c r="E34618" s="3"/>
      <c r="F34618" s="3"/>
      <c r="G34618" s="3"/>
      <c r="H34618" s="3"/>
      <c r="I34618" s="3"/>
      <c r="J34618" s="3"/>
      <c r="K34618" s="3"/>
      <c r="L34618" s="3"/>
      <c r="M34618" s="3"/>
      <c r="N34618" s="3"/>
    </row>
    <row r="34619">
      <c r="A34619" s="3"/>
      <c r="B34619" s="3"/>
      <c r="C34619" s="3"/>
      <c r="D34619" s="3"/>
      <c r="E34619" s="3"/>
      <c r="F34619" s="3"/>
      <c r="G34619" s="3"/>
      <c r="H34619" s="3"/>
      <c r="I34619" s="3"/>
      <c r="J34619" s="3"/>
      <c r="K34619" s="3"/>
      <c r="L34619" s="3"/>
      <c r="M34619" s="3"/>
      <c r="N34619" s="3"/>
    </row>
    <row r="34620">
      <c r="A34620" s="3"/>
      <c r="B34620" s="3"/>
      <c r="C34620" s="3"/>
      <c r="D34620" s="3"/>
      <c r="E34620" s="3"/>
      <c r="F34620" s="3"/>
      <c r="G34620" s="3"/>
      <c r="H34620" s="3"/>
      <c r="I34620" s="3"/>
      <c r="J34620" s="3"/>
      <c r="K34620" s="3"/>
      <c r="L34620" s="3"/>
      <c r="M34620" s="3"/>
      <c r="N34620" s="3"/>
    </row>
    <row r="34621">
      <c r="A34621" s="3"/>
      <c r="B34621" s="3"/>
      <c r="C34621" s="3"/>
      <c r="D34621" s="3"/>
      <c r="E34621" s="3"/>
      <c r="F34621" s="3"/>
      <c r="G34621" s="3"/>
      <c r="H34621" s="3"/>
      <c r="I34621" s="3"/>
      <c r="J34621" s="3"/>
      <c r="K34621" s="3"/>
      <c r="L34621" s="3"/>
      <c r="M34621" s="3"/>
      <c r="N34621" s="3"/>
    </row>
    <row r="34622">
      <c r="A34622" s="3"/>
      <c r="B34622" s="3"/>
      <c r="C34622" s="3"/>
      <c r="D34622" s="3"/>
      <c r="E34622" s="3"/>
      <c r="F34622" s="3"/>
      <c r="G34622" s="3"/>
      <c r="H34622" s="3"/>
      <c r="I34622" s="3"/>
      <c r="J34622" s="3"/>
      <c r="K34622" s="3"/>
      <c r="L34622" s="3"/>
      <c r="M34622" s="3"/>
      <c r="N34622" s="3"/>
    </row>
    <row r="34623">
      <c r="A34623" s="3"/>
      <c r="B34623" s="3"/>
      <c r="C34623" s="3"/>
      <c r="D34623" s="3"/>
      <c r="E34623" s="3"/>
      <c r="F34623" s="3"/>
      <c r="G34623" s="3"/>
      <c r="H34623" s="3"/>
      <c r="I34623" s="3"/>
      <c r="J34623" s="3"/>
      <c r="K34623" s="3"/>
      <c r="L34623" s="3"/>
      <c r="M34623" s="3"/>
      <c r="N34623" s="3"/>
    </row>
    <row r="34624">
      <c r="A34624" s="3"/>
      <c r="B34624" s="3"/>
      <c r="C34624" s="3"/>
      <c r="D34624" s="3"/>
      <c r="E34624" s="3"/>
      <c r="F34624" s="3"/>
      <c r="G34624" s="3"/>
      <c r="H34624" s="3"/>
      <c r="I34624" s="3"/>
      <c r="J34624" s="3"/>
      <c r="K34624" s="3"/>
      <c r="L34624" s="3"/>
      <c r="M34624" s="3"/>
      <c r="N34624" s="3"/>
    </row>
    <row r="34625">
      <c r="A34625" s="3"/>
      <c r="B34625" s="3"/>
      <c r="C34625" s="3"/>
      <c r="D34625" s="3"/>
      <c r="E34625" s="3"/>
      <c r="F34625" s="3"/>
      <c r="G34625" s="3"/>
      <c r="H34625" s="3"/>
      <c r="I34625" s="3"/>
      <c r="J34625" s="3"/>
      <c r="K34625" s="3"/>
      <c r="L34625" s="3"/>
      <c r="M34625" s="3"/>
      <c r="N34625" s="3"/>
    </row>
    <row r="34626">
      <c r="A34626" s="3"/>
      <c r="B34626" s="3"/>
      <c r="C34626" s="3"/>
      <c r="D34626" s="3"/>
      <c r="E34626" s="3"/>
      <c r="F34626" s="3"/>
      <c r="G34626" s="3"/>
      <c r="H34626" s="3"/>
      <c r="I34626" s="3"/>
      <c r="J34626" s="3"/>
      <c r="K34626" s="3"/>
      <c r="L34626" s="3"/>
      <c r="M34626" s="3"/>
      <c r="N34626" s="3"/>
    </row>
    <row r="34627">
      <c r="A34627" s="3"/>
      <c r="B34627" s="3"/>
      <c r="C34627" s="3"/>
      <c r="D34627" s="3"/>
      <c r="E34627" s="3"/>
      <c r="F34627" s="3"/>
      <c r="G34627" s="3"/>
      <c r="H34627" s="3"/>
      <c r="I34627" s="3"/>
      <c r="J34627" s="3"/>
      <c r="K34627" s="3"/>
      <c r="L34627" s="3"/>
      <c r="M34627" s="3"/>
      <c r="N34627" s="3"/>
    </row>
    <row r="34628">
      <c r="A34628" s="3"/>
      <c r="B34628" s="3"/>
      <c r="C34628" s="3"/>
      <c r="D34628" s="3"/>
      <c r="E34628" s="3"/>
      <c r="F34628" s="3"/>
      <c r="G34628" s="3"/>
      <c r="H34628" s="3"/>
      <c r="I34628" s="3"/>
      <c r="J34628" s="3"/>
      <c r="K34628" s="3"/>
      <c r="L34628" s="3"/>
      <c r="M34628" s="3"/>
      <c r="N34628" s="3"/>
    </row>
    <row r="34629">
      <c r="A34629" s="3"/>
      <c r="B34629" s="3"/>
      <c r="C34629" s="3"/>
      <c r="D34629" s="3"/>
      <c r="E34629" s="3"/>
      <c r="F34629" s="3"/>
      <c r="G34629" s="3"/>
      <c r="H34629" s="3"/>
      <c r="I34629" s="3"/>
      <c r="J34629" s="3"/>
      <c r="K34629" s="3"/>
      <c r="L34629" s="3"/>
      <c r="M34629" s="3"/>
      <c r="N34629" s="3"/>
    </row>
    <row r="34630">
      <c r="A34630" s="3"/>
      <c r="B34630" s="3"/>
      <c r="C34630" s="3"/>
      <c r="D34630" s="3"/>
      <c r="E34630" s="3"/>
      <c r="F34630" s="3"/>
      <c r="G34630" s="3"/>
      <c r="H34630" s="3"/>
      <c r="I34630" s="3"/>
      <c r="J34630" s="3"/>
      <c r="K34630" s="3"/>
      <c r="L34630" s="3"/>
      <c r="M34630" s="3"/>
      <c r="N34630" s="3"/>
    </row>
    <row r="34631">
      <c r="A34631" s="3"/>
      <c r="B34631" s="3"/>
      <c r="C34631" s="3"/>
      <c r="D34631" s="3"/>
      <c r="E34631" s="3"/>
      <c r="F34631" s="3"/>
      <c r="G34631" s="3"/>
      <c r="H34631" s="3"/>
      <c r="I34631" s="3"/>
      <c r="J34631" s="3"/>
      <c r="K34631" s="3"/>
      <c r="L34631" s="3"/>
      <c r="M34631" s="3"/>
      <c r="N34631" s="3"/>
    </row>
    <row r="34632">
      <c r="A34632" s="3"/>
      <c r="B34632" s="3"/>
      <c r="C34632" s="3"/>
      <c r="D34632" s="3"/>
      <c r="E34632" s="3"/>
      <c r="F34632" s="3"/>
      <c r="G34632" s="3"/>
      <c r="H34632" s="3"/>
      <c r="I34632" s="3"/>
      <c r="J34632" s="3"/>
      <c r="K34632" s="3"/>
      <c r="L34632" s="3"/>
      <c r="M34632" s="3"/>
      <c r="N34632" s="3"/>
    </row>
    <row r="34633">
      <c r="A34633" s="3"/>
      <c r="B34633" s="3"/>
      <c r="C34633" s="3"/>
      <c r="D34633" s="3"/>
      <c r="E34633" s="3"/>
      <c r="F34633" s="3"/>
      <c r="G34633" s="3"/>
      <c r="H34633" s="3"/>
      <c r="I34633" s="3"/>
      <c r="J34633" s="3"/>
      <c r="K34633" s="3"/>
      <c r="L34633" s="3"/>
      <c r="M34633" s="3"/>
      <c r="N34633" s="3"/>
    </row>
    <row r="34634">
      <c r="A34634" s="3"/>
      <c r="B34634" s="3"/>
      <c r="C34634" s="3"/>
      <c r="D34634" s="3"/>
      <c r="E34634" s="3"/>
      <c r="F34634" s="3"/>
      <c r="G34634" s="3"/>
      <c r="H34634" s="3"/>
      <c r="I34634" s="3"/>
      <c r="J34634" s="3"/>
      <c r="K34634" s="3"/>
      <c r="L34634" s="3"/>
      <c r="M34634" s="3"/>
      <c r="N34634" s="3"/>
    </row>
    <row r="34635">
      <c r="A34635" s="3"/>
      <c r="B34635" s="3"/>
      <c r="C34635" s="3"/>
      <c r="D34635" s="3"/>
      <c r="E34635" s="3"/>
      <c r="F34635" s="3"/>
      <c r="G34635" s="3"/>
      <c r="H34635" s="3"/>
      <c r="I34635" s="3"/>
      <c r="J34635" s="3"/>
      <c r="K34635" s="3"/>
      <c r="L34635" s="3"/>
      <c r="M34635" s="3"/>
      <c r="N34635" s="3"/>
    </row>
    <row r="34636">
      <c r="A34636" s="3"/>
      <c r="B34636" s="3"/>
      <c r="C34636" s="3"/>
      <c r="D34636" s="3"/>
      <c r="E34636" s="3"/>
      <c r="F34636" s="3"/>
      <c r="G34636" s="3"/>
      <c r="H34636" s="3"/>
      <c r="I34636" s="3"/>
      <c r="J34636" s="3"/>
      <c r="K34636" s="3"/>
      <c r="L34636" s="3"/>
      <c r="M34636" s="3"/>
      <c r="N34636" s="3"/>
    </row>
    <row r="34637">
      <c r="A34637" s="3"/>
      <c r="B34637" s="3"/>
      <c r="C34637" s="3"/>
      <c r="D34637" s="3"/>
      <c r="E34637" s="3"/>
      <c r="F34637" s="3"/>
      <c r="G34637" s="3"/>
      <c r="H34637" s="3"/>
      <c r="I34637" s="3"/>
      <c r="J34637" s="3"/>
      <c r="K34637" s="3"/>
      <c r="L34637" s="3"/>
      <c r="M34637" s="3"/>
      <c r="N34637" s="3"/>
    </row>
    <row r="34638">
      <c r="A34638" s="3"/>
      <c r="B34638" s="3"/>
      <c r="C34638" s="3"/>
      <c r="D34638" s="3"/>
      <c r="E34638" s="3"/>
      <c r="F34638" s="3"/>
      <c r="G34638" s="3"/>
      <c r="H34638" s="3"/>
      <c r="I34638" s="3"/>
      <c r="J34638" s="3"/>
      <c r="K34638" s="3"/>
      <c r="L34638" s="3"/>
      <c r="M34638" s="3"/>
      <c r="N34638" s="3"/>
    </row>
    <row r="34639">
      <c r="A34639" s="3"/>
      <c r="B34639" s="3"/>
      <c r="C34639" s="3"/>
      <c r="D34639" s="3"/>
      <c r="E34639" s="3"/>
      <c r="F34639" s="3"/>
      <c r="G34639" s="3"/>
      <c r="H34639" s="3"/>
      <c r="I34639" s="3"/>
      <c r="J34639" s="3"/>
      <c r="K34639" s="3"/>
      <c r="L34639" s="3"/>
      <c r="M34639" s="3"/>
      <c r="N34639" s="3"/>
    </row>
    <row r="34640">
      <c r="A34640" s="3"/>
      <c r="B34640" s="3"/>
      <c r="C34640" s="3"/>
      <c r="D34640" s="3"/>
      <c r="E34640" s="3"/>
      <c r="F34640" s="3"/>
      <c r="G34640" s="3"/>
      <c r="H34640" s="3"/>
      <c r="I34640" s="3"/>
      <c r="J34640" s="3"/>
      <c r="K34640" s="3"/>
      <c r="L34640" s="3"/>
      <c r="M34640" s="3"/>
      <c r="N34640" s="3"/>
    </row>
    <row r="34641">
      <c r="A34641" s="3"/>
      <c r="B34641" s="3"/>
      <c r="C34641" s="3"/>
      <c r="D34641" s="3"/>
      <c r="E34641" s="3"/>
      <c r="F34641" s="3"/>
      <c r="G34641" s="3"/>
      <c r="H34641" s="3"/>
      <c r="I34641" s="3"/>
      <c r="J34641" s="3"/>
      <c r="K34641" s="3"/>
      <c r="L34641" s="3"/>
      <c r="M34641" s="3"/>
      <c r="N34641" s="3"/>
    </row>
    <row r="34642">
      <c r="A34642" s="3"/>
      <c r="B34642" s="3"/>
      <c r="C34642" s="3"/>
      <c r="D34642" s="3"/>
      <c r="E34642" s="3"/>
      <c r="F34642" s="3"/>
      <c r="G34642" s="3"/>
      <c r="H34642" s="3"/>
      <c r="I34642" s="3"/>
      <c r="J34642" s="3"/>
      <c r="K34642" s="3"/>
      <c r="L34642" s="3"/>
      <c r="M34642" s="3"/>
      <c r="N34642" s="3"/>
    </row>
    <row r="34643">
      <c r="A34643" s="3"/>
      <c r="B34643" s="3"/>
      <c r="C34643" s="3"/>
      <c r="D34643" s="3"/>
      <c r="E34643" s="3"/>
      <c r="F34643" s="3"/>
      <c r="G34643" s="3"/>
      <c r="H34643" s="3"/>
      <c r="I34643" s="3"/>
      <c r="J34643" s="3"/>
      <c r="K34643" s="3"/>
      <c r="L34643" s="3"/>
      <c r="M34643" s="3"/>
      <c r="N34643" s="3"/>
    </row>
    <row r="34644">
      <c r="A34644" s="3"/>
      <c r="B34644" s="3"/>
      <c r="C34644" s="3"/>
      <c r="D34644" s="3"/>
      <c r="E34644" s="3"/>
      <c r="F34644" s="3"/>
      <c r="G34644" s="3"/>
      <c r="H34644" s="3"/>
      <c r="I34644" s="3"/>
      <c r="J34644" s="3"/>
      <c r="K34644" s="3"/>
      <c r="L34644" s="3"/>
      <c r="M34644" s="3"/>
      <c r="N34644" s="3"/>
    </row>
    <row r="34645">
      <c r="A34645" s="3"/>
      <c r="B34645" s="3"/>
      <c r="C34645" s="3"/>
      <c r="D34645" s="3"/>
      <c r="E34645" s="3"/>
      <c r="F34645" s="3"/>
      <c r="G34645" s="3"/>
      <c r="H34645" s="3"/>
      <c r="I34645" s="3"/>
      <c r="J34645" s="3"/>
      <c r="K34645" s="3"/>
      <c r="L34645" s="3"/>
      <c r="M34645" s="3"/>
      <c r="N34645" s="3"/>
    </row>
    <row r="34646">
      <c r="A34646" s="3"/>
      <c r="B34646" s="3"/>
      <c r="C34646" s="3"/>
      <c r="D34646" s="3"/>
      <c r="E34646" s="3"/>
      <c r="F34646" s="3"/>
      <c r="G34646" s="3"/>
      <c r="H34646" s="3"/>
      <c r="I34646" s="3"/>
      <c r="J34646" s="3"/>
      <c r="K34646" s="3"/>
      <c r="L34646" s="3"/>
      <c r="M34646" s="3"/>
      <c r="N34646" s="3"/>
    </row>
    <row r="34647">
      <c r="A34647" s="3"/>
      <c r="B34647" s="3"/>
      <c r="C34647" s="3"/>
      <c r="D34647" s="3"/>
      <c r="E34647" s="3"/>
      <c r="F34647" s="3"/>
      <c r="G34647" s="3"/>
      <c r="H34647" s="3"/>
      <c r="I34647" s="3"/>
      <c r="J34647" s="3"/>
      <c r="K34647" s="3"/>
      <c r="L34647" s="3"/>
      <c r="M34647" s="3"/>
      <c r="N34647" s="3"/>
    </row>
    <row r="34648">
      <c r="A34648" s="3"/>
      <c r="B34648" s="3"/>
      <c r="C34648" s="3"/>
      <c r="D34648" s="3"/>
      <c r="E34648" s="3"/>
      <c r="F34648" s="3"/>
      <c r="G34648" s="3"/>
      <c r="H34648" s="3"/>
      <c r="I34648" s="3"/>
      <c r="J34648" s="3"/>
      <c r="K34648" s="3"/>
      <c r="L34648" s="3"/>
      <c r="M34648" s="3"/>
      <c r="N34648" s="3"/>
    </row>
    <row r="34649">
      <c r="A34649" s="3"/>
      <c r="B34649" s="3"/>
      <c r="C34649" s="3"/>
      <c r="D34649" s="3"/>
      <c r="E34649" s="3"/>
      <c r="F34649" s="3"/>
      <c r="G34649" s="3"/>
      <c r="H34649" s="3"/>
      <c r="I34649" s="3"/>
      <c r="J34649" s="3"/>
      <c r="K34649" s="3"/>
      <c r="L34649" s="3"/>
      <c r="M34649" s="3"/>
      <c r="N34649" s="3"/>
    </row>
    <row r="34650">
      <c r="A34650" s="3"/>
      <c r="B34650" s="3"/>
      <c r="C34650" s="3"/>
      <c r="D34650" s="3"/>
      <c r="E34650" s="3"/>
      <c r="F34650" s="3"/>
      <c r="G34650" s="3"/>
      <c r="H34650" s="3"/>
      <c r="I34650" s="3"/>
      <c r="J34650" s="3"/>
      <c r="K34650" s="3"/>
      <c r="L34650" s="3"/>
      <c r="M34650" s="3"/>
      <c r="N34650" s="3"/>
    </row>
    <row r="34651">
      <c r="A34651" s="3"/>
      <c r="B34651" s="3"/>
      <c r="C34651" s="3"/>
      <c r="D34651" s="3"/>
      <c r="E34651" s="3"/>
      <c r="F34651" s="3"/>
      <c r="G34651" s="3"/>
      <c r="H34651" s="3"/>
      <c r="I34651" s="3"/>
      <c r="J34651" s="3"/>
      <c r="K34651" s="3"/>
      <c r="L34651" s="3"/>
      <c r="M34651" s="3"/>
      <c r="N34651" s="3"/>
    </row>
    <row r="34652">
      <c r="A34652" s="3"/>
      <c r="B34652" s="3"/>
      <c r="C34652" s="3"/>
      <c r="D34652" s="3"/>
      <c r="E34652" s="3"/>
      <c r="F34652" s="3"/>
      <c r="G34652" s="3"/>
      <c r="H34652" s="3"/>
      <c r="I34652" s="3"/>
      <c r="J34652" s="3"/>
      <c r="K34652" s="3"/>
      <c r="L34652" s="3"/>
      <c r="M34652" s="3"/>
      <c r="N34652" s="3"/>
    </row>
    <row r="34653">
      <c r="A34653" s="3"/>
      <c r="B34653" s="3"/>
      <c r="C34653" s="3"/>
      <c r="D34653" s="3"/>
      <c r="E34653" s="3"/>
      <c r="F34653" s="3"/>
      <c r="G34653" s="3"/>
      <c r="H34653" s="3"/>
      <c r="I34653" s="3"/>
      <c r="J34653" s="3"/>
      <c r="K34653" s="3"/>
      <c r="L34653" s="3"/>
      <c r="M34653" s="3"/>
      <c r="N34653" s="3"/>
    </row>
    <row r="34654">
      <c r="A34654" s="3"/>
      <c r="B34654" s="3"/>
      <c r="C34654" s="3"/>
      <c r="D34654" s="3"/>
      <c r="E34654" s="3"/>
      <c r="F34654" s="3"/>
      <c r="G34654" s="3"/>
      <c r="H34654" s="3"/>
      <c r="I34654" s="3"/>
      <c r="J34654" s="3"/>
      <c r="K34654" s="3"/>
      <c r="L34654" s="3"/>
      <c r="M34654" s="3"/>
      <c r="N34654" s="3"/>
    </row>
    <row r="34655">
      <c r="A34655" s="3"/>
      <c r="B34655" s="3"/>
      <c r="C34655" s="3"/>
      <c r="D34655" s="3"/>
      <c r="E34655" s="3"/>
      <c r="F34655" s="3"/>
      <c r="G34655" s="3"/>
      <c r="H34655" s="3"/>
      <c r="I34655" s="3"/>
      <c r="J34655" s="3"/>
      <c r="K34655" s="3"/>
      <c r="L34655" s="3"/>
      <c r="M34655" s="3"/>
      <c r="N34655" s="3"/>
    </row>
    <row r="34656">
      <c r="A34656" s="3"/>
      <c r="B34656" s="3"/>
      <c r="C34656" s="3"/>
      <c r="D34656" s="3"/>
      <c r="E34656" s="3"/>
      <c r="F34656" s="3"/>
      <c r="G34656" s="3"/>
      <c r="H34656" s="3"/>
      <c r="I34656" s="3"/>
      <c r="J34656" s="3"/>
      <c r="K34656" s="3"/>
      <c r="L34656" s="3"/>
      <c r="M34656" s="3"/>
      <c r="N34656" s="3"/>
    </row>
    <row r="34657">
      <c r="A34657" s="3"/>
      <c r="B34657" s="3"/>
      <c r="C34657" s="3"/>
      <c r="D34657" s="3"/>
      <c r="E34657" s="3"/>
      <c r="F34657" s="3"/>
      <c r="G34657" s="3"/>
      <c r="H34657" s="3"/>
      <c r="I34657" s="3"/>
      <c r="J34657" s="3"/>
      <c r="K34657" s="3"/>
      <c r="L34657" s="3"/>
      <c r="M34657" s="3"/>
      <c r="N34657" s="3"/>
    </row>
    <row r="34658">
      <c r="A34658" s="3"/>
      <c r="B34658" s="3"/>
      <c r="C34658" s="3"/>
      <c r="D34658" s="3"/>
      <c r="E34658" s="3"/>
      <c r="F34658" s="3"/>
      <c r="G34658" s="3"/>
      <c r="H34658" s="3"/>
      <c r="I34658" s="3"/>
      <c r="J34658" s="3"/>
      <c r="K34658" s="3"/>
      <c r="L34658" s="3"/>
      <c r="M34658" s="3"/>
      <c r="N34658" s="3"/>
    </row>
    <row r="34659">
      <c r="A34659" s="3"/>
      <c r="B34659" s="3"/>
      <c r="C34659" s="3"/>
      <c r="D34659" s="3"/>
      <c r="E34659" s="3"/>
      <c r="F34659" s="3"/>
      <c r="G34659" s="3"/>
      <c r="H34659" s="3"/>
      <c r="I34659" s="3"/>
      <c r="J34659" s="3"/>
      <c r="K34659" s="3"/>
      <c r="L34659" s="3"/>
      <c r="M34659" s="3"/>
      <c r="N34659" s="3"/>
    </row>
    <row r="34660">
      <c r="A34660" s="3"/>
      <c r="B34660" s="3"/>
      <c r="C34660" s="3"/>
      <c r="D34660" s="3"/>
      <c r="E34660" s="3"/>
      <c r="F34660" s="3"/>
      <c r="G34660" s="3"/>
      <c r="H34660" s="3"/>
      <c r="I34660" s="3"/>
      <c r="J34660" s="3"/>
      <c r="K34660" s="3"/>
      <c r="L34660" s="3"/>
      <c r="M34660" s="3"/>
      <c r="N34660" s="3"/>
    </row>
    <row r="34661">
      <c r="A34661" s="3"/>
      <c r="B34661" s="3"/>
      <c r="C34661" s="3"/>
      <c r="D34661" s="3"/>
      <c r="E34661" s="3"/>
      <c r="F34661" s="3"/>
      <c r="G34661" s="3"/>
      <c r="H34661" s="3"/>
      <c r="I34661" s="3"/>
      <c r="J34661" s="3"/>
      <c r="K34661" s="3"/>
      <c r="L34661" s="3"/>
      <c r="M34661" s="3"/>
      <c r="N34661" s="3"/>
    </row>
    <row r="34662">
      <c r="A34662" s="3"/>
      <c r="B34662" s="3"/>
      <c r="C34662" s="3"/>
      <c r="D34662" s="3"/>
      <c r="E34662" s="3"/>
      <c r="F34662" s="3"/>
      <c r="G34662" s="3"/>
      <c r="H34662" s="3"/>
      <c r="I34662" s="3"/>
      <c r="J34662" s="3"/>
      <c r="K34662" s="3"/>
      <c r="L34662" s="3"/>
      <c r="M34662" s="3"/>
      <c r="N34662" s="3"/>
    </row>
    <row r="34663">
      <c r="A34663" s="3"/>
      <c r="B34663" s="3"/>
      <c r="C34663" s="3"/>
      <c r="D34663" s="3"/>
      <c r="E34663" s="3"/>
      <c r="F34663" s="3"/>
      <c r="G34663" s="3"/>
      <c r="H34663" s="3"/>
      <c r="I34663" s="3"/>
      <c r="J34663" s="3"/>
      <c r="K34663" s="3"/>
      <c r="L34663" s="3"/>
      <c r="M34663" s="3"/>
      <c r="N34663" s="3"/>
    </row>
    <row r="34664">
      <c r="A34664" s="3"/>
      <c r="B34664" s="3"/>
      <c r="C34664" s="3"/>
      <c r="D34664" s="3"/>
      <c r="E34664" s="3"/>
      <c r="F34664" s="3"/>
      <c r="G34664" s="3"/>
      <c r="H34664" s="3"/>
      <c r="I34664" s="3"/>
      <c r="J34664" s="3"/>
      <c r="K34664" s="3"/>
      <c r="L34664" s="3"/>
      <c r="M34664" s="3"/>
      <c r="N34664" s="3"/>
    </row>
    <row r="34665">
      <c r="A34665" s="3"/>
      <c r="B34665" s="3"/>
      <c r="C34665" s="3"/>
      <c r="D34665" s="3"/>
      <c r="E34665" s="3"/>
      <c r="F34665" s="3"/>
      <c r="G34665" s="3"/>
      <c r="H34665" s="3"/>
      <c r="I34665" s="3"/>
      <c r="J34665" s="3"/>
      <c r="K34665" s="3"/>
      <c r="L34665" s="3"/>
      <c r="M34665" s="3"/>
      <c r="N34665" s="3"/>
    </row>
    <row r="34666">
      <c r="A34666" s="3"/>
      <c r="B34666" s="3"/>
      <c r="C34666" s="3"/>
      <c r="D34666" s="3"/>
      <c r="E34666" s="3"/>
      <c r="F34666" s="3"/>
      <c r="G34666" s="3"/>
      <c r="H34666" s="3"/>
      <c r="I34666" s="3"/>
      <c r="J34666" s="3"/>
      <c r="K34666" s="3"/>
      <c r="L34666" s="3"/>
      <c r="M34666" s="3"/>
      <c r="N34666" s="3"/>
    </row>
    <row r="34667">
      <c r="A34667" s="3"/>
      <c r="B34667" s="3"/>
      <c r="C34667" s="3"/>
      <c r="D34667" s="3"/>
      <c r="E34667" s="3"/>
      <c r="F34667" s="3"/>
      <c r="G34667" s="3"/>
      <c r="H34667" s="3"/>
      <c r="I34667" s="3"/>
      <c r="J34667" s="3"/>
      <c r="K34667" s="3"/>
      <c r="L34667" s="3"/>
      <c r="M34667" s="3"/>
      <c r="N34667" s="3"/>
    </row>
    <row r="34668">
      <c r="A34668" s="3"/>
      <c r="B34668" s="3"/>
      <c r="C34668" s="3"/>
      <c r="D34668" s="3"/>
      <c r="E34668" s="3"/>
      <c r="F34668" s="3"/>
      <c r="G34668" s="3"/>
      <c r="H34668" s="3"/>
      <c r="I34668" s="3"/>
      <c r="J34668" s="3"/>
      <c r="K34668" s="3"/>
      <c r="L34668" s="3"/>
      <c r="M34668" s="3"/>
      <c r="N34668" s="3"/>
    </row>
    <row r="34669">
      <c r="A34669" s="3"/>
      <c r="B34669" s="3"/>
      <c r="C34669" s="3"/>
      <c r="D34669" s="3"/>
      <c r="E34669" s="3"/>
      <c r="F34669" s="3"/>
      <c r="G34669" s="3"/>
      <c r="H34669" s="3"/>
      <c r="I34669" s="3"/>
      <c r="J34669" s="3"/>
      <c r="K34669" s="3"/>
      <c r="L34669" s="3"/>
      <c r="M34669" s="3"/>
      <c r="N34669" s="3"/>
    </row>
    <row r="34670">
      <c r="A34670" s="3"/>
      <c r="B34670" s="3"/>
      <c r="C34670" s="3"/>
      <c r="D34670" s="3"/>
      <c r="E34670" s="3"/>
      <c r="F34670" s="3"/>
      <c r="G34670" s="3"/>
      <c r="H34670" s="3"/>
      <c r="I34670" s="3"/>
      <c r="J34670" s="3"/>
      <c r="K34670" s="3"/>
      <c r="L34670" s="3"/>
      <c r="M34670" s="3"/>
      <c r="N34670" s="3"/>
    </row>
    <row r="34671">
      <c r="A34671" s="3"/>
      <c r="B34671" s="3"/>
      <c r="C34671" s="3"/>
      <c r="D34671" s="3"/>
      <c r="E34671" s="3"/>
      <c r="F34671" s="3"/>
      <c r="G34671" s="3"/>
      <c r="H34671" s="3"/>
      <c r="I34671" s="3"/>
      <c r="J34671" s="3"/>
      <c r="K34671" s="3"/>
      <c r="L34671" s="3"/>
      <c r="M34671" s="3"/>
      <c r="N34671" s="3"/>
    </row>
    <row r="34672">
      <c r="A34672" s="3"/>
      <c r="B34672" s="3"/>
      <c r="C34672" s="3"/>
      <c r="D34672" s="3"/>
      <c r="E34672" s="3"/>
      <c r="F34672" s="3"/>
      <c r="G34672" s="3"/>
      <c r="H34672" s="3"/>
      <c r="I34672" s="3"/>
      <c r="J34672" s="3"/>
      <c r="K34672" s="3"/>
      <c r="L34672" s="3"/>
      <c r="M34672" s="3"/>
      <c r="N34672" s="3"/>
    </row>
    <row r="34673">
      <c r="A34673" s="3"/>
      <c r="B34673" s="3"/>
      <c r="C34673" s="3"/>
      <c r="D34673" s="3"/>
      <c r="E34673" s="3"/>
      <c r="F34673" s="3"/>
      <c r="G34673" s="3"/>
      <c r="H34673" s="3"/>
      <c r="I34673" s="3"/>
      <c r="J34673" s="3"/>
      <c r="K34673" s="3"/>
      <c r="L34673" s="3"/>
      <c r="M34673" s="3"/>
      <c r="N34673" s="3"/>
    </row>
    <row r="34674">
      <c r="A34674" s="3"/>
      <c r="B34674" s="3"/>
      <c r="C34674" s="3"/>
      <c r="D34674" s="3"/>
      <c r="E34674" s="3"/>
      <c r="F34674" s="3"/>
      <c r="G34674" s="3"/>
      <c r="H34674" s="3"/>
      <c r="I34674" s="3"/>
      <c r="J34674" s="3"/>
      <c r="K34674" s="3"/>
      <c r="L34674" s="3"/>
      <c r="M34674" s="3"/>
      <c r="N34674" s="3"/>
    </row>
    <row r="34675">
      <c r="A34675" s="3"/>
      <c r="B34675" s="3"/>
      <c r="C34675" s="3"/>
      <c r="D34675" s="3"/>
      <c r="E34675" s="3"/>
      <c r="F34675" s="3"/>
      <c r="G34675" s="3"/>
      <c r="H34675" s="3"/>
      <c r="I34675" s="3"/>
      <c r="J34675" s="3"/>
      <c r="K34675" s="3"/>
      <c r="L34675" s="3"/>
      <c r="M34675" s="3"/>
      <c r="N34675" s="3"/>
    </row>
    <row r="34676">
      <c r="A34676" s="3"/>
      <c r="B34676" s="3"/>
      <c r="C34676" s="3"/>
      <c r="D34676" s="3"/>
      <c r="E34676" s="3"/>
      <c r="F34676" s="3"/>
      <c r="G34676" s="3"/>
      <c r="H34676" s="3"/>
      <c r="I34676" s="3"/>
      <c r="J34676" s="3"/>
      <c r="K34676" s="3"/>
      <c r="L34676" s="3"/>
      <c r="M34676" s="3"/>
      <c r="N34676" s="3"/>
    </row>
    <row r="34677">
      <c r="A34677" s="3"/>
      <c r="B34677" s="3"/>
      <c r="C34677" s="3"/>
      <c r="D34677" s="3"/>
      <c r="E34677" s="3"/>
      <c r="F34677" s="3"/>
      <c r="G34677" s="3"/>
      <c r="H34677" s="3"/>
      <c r="I34677" s="3"/>
      <c r="J34677" s="3"/>
      <c r="K34677" s="3"/>
      <c r="L34677" s="3"/>
      <c r="M34677" s="3"/>
      <c r="N34677" s="3"/>
    </row>
    <row r="34678">
      <c r="A34678" s="3"/>
      <c r="B34678" s="3"/>
      <c r="C34678" s="3"/>
      <c r="D34678" s="3"/>
      <c r="E34678" s="3"/>
      <c r="F34678" s="3"/>
      <c r="G34678" s="3"/>
      <c r="H34678" s="3"/>
      <c r="I34678" s="3"/>
      <c r="J34678" s="3"/>
      <c r="K34678" s="3"/>
      <c r="L34678" s="3"/>
      <c r="M34678" s="3"/>
      <c r="N34678" s="3"/>
    </row>
    <row r="34679">
      <c r="A34679" s="3"/>
      <c r="B34679" s="3"/>
      <c r="C34679" s="3"/>
      <c r="D34679" s="3"/>
      <c r="E34679" s="3"/>
      <c r="F34679" s="3"/>
      <c r="G34679" s="3"/>
      <c r="H34679" s="3"/>
      <c r="I34679" s="3"/>
      <c r="J34679" s="3"/>
      <c r="K34679" s="3"/>
      <c r="L34679" s="3"/>
      <c r="M34679" s="3"/>
      <c r="N34679" s="3"/>
    </row>
    <row r="34680">
      <c r="A34680" s="3"/>
      <c r="B34680" s="3"/>
      <c r="C34680" s="3"/>
      <c r="D34680" s="3"/>
      <c r="E34680" s="3"/>
      <c r="F34680" s="3"/>
      <c r="G34680" s="3"/>
      <c r="H34680" s="3"/>
      <c r="I34680" s="3"/>
      <c r="J34680" s="3"/>
      <c r="K34680" s="3"/>
      <c r="L34680" s="3"/>
      <c r="M34680" s="3"/>
      <c r="N34680" s="3"/>
    </row>
    <row r="34681">
      <c r="A34681" s="3"/>
      <c r="B34681" s="3"/>
      <c r="C34681" s="3"/>
      <c r="D34681" s="3"/>
      <c r="E34681" s="3"/>
      <c r="F34681" s="3"/>
      <c r="G34681" s="3"/>
      <c r="H34681" s="3"/>
      <c r="I34681" s="3"/>
      <c r="J34681" s="3"/>
      <c r="K34681" s="3"/>
      <c r="L34681" s="3"/>
      <c r="M34681" s="3"/>
      <c r="N34681" s="3"/>
    </row>
    <row r="34682">
      <c r="A34682" s="3"/>
      <c r="B34682" s="3"/>
      <c r="C34682" s="3"/>
      <c r="D34682" s="3"/>
      <c r="E34682" s="3"/>
      <c r="F34682" s="3"/>
      <c r="G34682" s="3"/>
      <c r="H34682" s="3"/>
      <c r="I34682" s="3"/>
      <c r="J34682" s="3"/>
      <c r="K34682" s="3"/>
      <c r="L34682" s="3"/>
      <c r="M34682" s="3"/>
      <c r="N34682" s="3"/>
    </row>
    <row r="34683">
      <c r="A34683" s="3"/>
      <c r="B34683" s="3"/>
      <c r="C34683" s="3"/>
      <c r="D34683" s="3"/>
      <c r="E34683" s="3"/>
      <c r="F34683" s="3"/>
      <c r="G34683" s="3"/>
      <c r="H34683" s="3"/>
      <c r="I34683" s="3"/>
      <c r="J34683" s="3"/>
      <c r="K34683" s="3"/>
      <c r="L34683" s="3"/>
      <c r="M34683" s="3"/>
      <c r="N34683" s="3"/>
    </row>
    <row r="34684">
      <c r="A34684" s="3"/>
      <c r="B34684" s="3"/>
      <c r="C34684" s="3"/>
      <c r="D34684" s="3"/>
      <c r="E34684" s="3"/>
      <c r="F34684" s="3"/>
      <c r="G34684" s="3"/>
      <c r="H34684" s="3"/>
      <c r="I34684" s="3"/>
      <c r="J34684" s="3"/>
      <c r="K34684" s="3"/>
      <c r="L34684" s="3"/>
      <c r="M34684" s="3"/>
      <c r="N34684" s="3"/>
    </row>
    <row r="34685">
      <c r="A34685" s="3"/>
      <c r="B34685" s="3"/>
      <c r="C34685" s="3"/>
      <c r="D34685" s="3"/>
      <c r="E34685" s="3"/>
      <c r="F34685" s="3"/>
      <c r="G34685" s="3"/>
      <c r="H34685" s="3"/>
      <c r="I34685" s="3"/>
      <c r="J34685" s="3"/>
      <c r="K34685" s="3"/>
      <c r="L34685" s="3"/>
      <c r="M34685" s="3"/>
      <c r="N34685" s="3"/>
    </row>
    <row r="34686">
      <c r="A34686" s="3"/>
      <c r="B34686" s="3"/>
      <c r="C34686" s="3"/>
      <c r="D34686" s="3"/>
      <c r="E34686" s="3"/>
      <c r="F34686" s="3"/>
      <c r="G34686" s="3"/>
      <c r="H34686" s="3"/>
      <c r="I34686" s="3"/>
      <c r="J34686" s="3"/>
      <c r="K34686" s="3"/>
      <c r="L34686" s="3"/>
      <c r="M34686" s="3"/>
      <c r="N34686" s="3"/>
    </row>
    <row r="34687">
      <c r="A34687" s="3"/>
      <c r="B34687" s="3"/>
      <c r="C34687" s="3"/>
      <c r="D34687" s="3"/>
      <c r="E34687" s="3"/>
      <c r="F34687" s="3"/>
      <c r="G34687" s="3"/>
      <c r="H34687" s="3"/>
      <c r="I34687" s="3"/>
      <c r="J34687" s="3"/>
      <c r="K34687" s="3"/>
      <c r="L34687" s="3"/>
      <c r="M34687" s="3"/>
      <c r="N34687" s="3"/>
    </row>
    <row r="34688">
      <c r="A34688" s="3"/>
      <c r="B34688" s="3"/>
      <c r="C34688" s="3"/>
      <c r="D34688" s="3"/>
      <c r="E34688" s="3"/>
      <c r="F34688" s="3"/>
      <c r="G34688" s="3"/>
      <c r="H34688" s="3"/>
      <c r="I34688" s="3"/>
      <c r="J34688" s="3"/>
      <c r="K34688" s="3"/>
      <c r="L34688" s="3"/>
      <c r="M34688" s="3"/>
      <c r="N34688" s="3"/>
    </row>
    <row r="34689">
      <c r="A34689" s="3"/>
      <c r="B34689" s="3"/>
      <c r="C34689" s="3"/>
      <c r="D34689" s="3"/>
      <c r="E34689" s="3"/>
      <c r="F34689" s="3"/>
      <c r="G34689" s="3"/>
      <c r="H34689" s="3"/>
      <c r="I34689" s="3"/>
      <c r="J34689" s="3"/>
      <c r="K34689" s="3"/>
      <c r="L34689" s="3"/>
      <c r="M34689" s="3"/>
      <c r="N34689" s="3"/>
    </row>
    <row r="34690">
      <c r="A34690" s="3"/>
      <c r="B34690" s="3"/>
      <c r="C34690" s="3"/>
      <c r="D34690" s="3"/>
      <c r="E34690" s="3"/>
      <c r="F34690" s="3"/>
      <c r="G34690" s="3"/>
      <c r="H34690" s="3"/>
      <c r="I34690" s="3"/>
      <c r="J34690" s="3"/>
      <c r="K34690" s="3"/>
      <c r="L34690" s="3"/>
      <c r="M34690" s="3"/>
      <c r="N34690" s="3"/>
    </row>
    <row r="34691">
      <c r="A34691" s="3"/>
      <c r="B34691" s="3"/>
      <c r="C34691" s="3"/>
      <c r="D34691" s="3"/>
      <c r="E34691" s="3"/>
      <c r="F34691" s="3"/>
      <c r="G34691" s="3"/>
      <c r="H34691" s="3"/>
      <c r="I34691" s="3"/>
      <c r="J34691" s="3"/>
      <c r="K34691" s="3"/>
      <c r="L34691" s="3"/>
      <c r="M34691" s="3"/>
      <c r="N34691" s="3"/>
    </row>
    <row r="34692">
      <c r="A34692" s="3"/>
      <c r="B34692" s="3"/>
      <c r="C34692" s="3"/>
      <c r="D34692" s="3"/>
      <c r="E34692" s="3"/>
      <c r="F34692" s="3"/>
      <c r="G34692" s="3"/>
      <c r="H34692" s="3"/>
      <c r="I34692" s="3"/>
      <c r="J34692" s="3"/>
      <c r="K34692" s="3"/>
      <c r="L34692" s="3"/>
      <c r="M34692" s="3"/>
      <c r="N34692" s="3"/>
    </row>
    <row r="34693">
      <c r="A34693" s="3"/>
      <c r="B34693" s="3"/>
      <c r="C34693" s="3"/>
      <c r="D34693" s="3"/>
      <c r="E34693" s="3"/>
      <c r="F34693" s="3"/>
      <c r="G34693" s="3"/>
      <c r="H34693" s="3"/>
      <c r="I34693" s="3"/>
      <c r="J34693" s="3"/>
      <c r="K34693" s="3"/>
      <c r="L34693" s="3"/>
      <c r="M34693" s="3"/>
      <c r="N34693" s="3"/>
    </row>
    <row r="34694">
      <c r="A34694" s="3"/>
      <c r="B34694" s="3"/>
      <c r="C34694" s="3"/>
      <c r="D34694" s="3"/>
      <c r="E34694" s="3"/>
      <c r="F34694" s="3"/>
      <c r="G34694" s="3"/>
      <c r="H34694" s="3"/>
      <c r="I34694" s="3"/>
      <c r="J34694" s="3"/>
      <c r="K34694" s="3"/>
      <c r="L34694" s="3"/>
      <c r="M34694" s="3"/>
      <c r="N34694" s="3"/>
    </row>
    <row r="34695">
      <c r="A34695" s="3"/>
      <c r="B34695" s="3"/>
      <c r="C34695" s="3"/>
      <c r="D34695" s="3"/>
      <c r="E34695" s="3"/>
      <c r="F34695" s="3"/>
      <c r="G34695" s="3"/>
      <c r="H34695" s="3"/>
      <c r="I34695" s="3"/>
      <c r="J34695" s="3"/>
      <c r="K34695" s="3"/>
      <c r="L34695" s="3"/>
      <c r="M34695" s="3"/>
      <c r="N34695" s="3"/>
    </row>
    <row r="34696">
      <c r="A34696" s="3"/>
      <c r="B34696" s="3"/>
      <c r="C34696" s="3"/>
      <c r="D34696" s="3"/>
      <c r="E34696" s="3"/>
      <c r="F34696" s="3"/>
      <c r="G34696" s="3"/>
      <c r="H34696" s="3"/>
      <c r="I34696" s="3"/>
      <c r="J34696" s="3"/>
      <c r="K34696" s="3"/>
      <c r="L34696" s="3"/>
      <c r="M34696" s="3"/>
      <c r="N34696" s="3"/>
    </row>
    <row r="34697">
      <c r="A34697" s="3"/>
      <c r="B34697" s="3"/>
      <c r="C34697" s="3"/>
      <c r="D34697" s="3"/>
      <c r="E34697" s="3"/>
      <c r="F34697" s="3"/>
      <c r="G34697" s="3"/>
      <c r="H34697" s="3"/>
      <c r="I34697" s="3"/>
      <c r="J34697" s="3"/>
      <c r="K34697" s="3"/>
      <c r="L34697" s="3"/>
      <c r="M34697" s="3"/>
      <c r="N34697" s="3"/>
    </row>
    <row r="34698">
      <c r="A34698" s="3"/>
      <c r="B34698" s="3"/>
      <c r="C34698" s="3"/>
      <c r="D34698" s="3"/>
      <c r="E34698" s="3"/>
      <c r="F34698" s="3"/>
      <c r="G34698" s="3"/>
      <c r="H34698" s="3"/>
      <c r="I34698" s="3"/>
      <c r="J34698" s="3"/>
      <c r="K34698" s="3"/>
      <c r="L34698" s="3"/>
      <c r="M34698" s="3"/>
      <c r="N34698" s="3"/>
    </row>
    <row r="34699">
      <c r="A34699" s="3"/>
      <c r="B34699" s="3"/>
      <c r="C34699" s="3"/>
      <c r="D34699" s="3"/>
      <c r="E34699" s="3"/>
      <c r="F34699" s="3"/>
      <c r="G34699" s="3"/>
      <c r="H34699" s="3"/>
      <c r="I34699" s="3"/>
      <c r="J34699" s="3"/>
      <c r="K34699" s="3"/>
      <c r="L34699" s="3"/>
      <c r="M34699" s="3"/>
      <c r="N34699" s="3"/>
    </row>
    <row r="34700">
      <c r="A34700" s="3"/>
      <c r="B34700" s="3"/>
      <c r="C34700" s="3"/>
      <c r="D34700" s="3"/>
      <c r="E34700" s="3"/>
      <c r="F34700" s="3"/>
      <c r="G34700" s="3"/>
      <c r="H34700" s="3"/>
      <c r="I34700" s="3"/>
      <c r="J34700" s="3"/>
      <c r="K34700" s="3"/>
      <c r="L34700" s="3"/>
      <c r="M34700" s="3"/>
      <c r="N34700" s="3"/>
    </row>
    <row r="34701">
      <c r="A34701" s="3"/>
      <c r="B34701" s="3"/>
      <c r="C34701" s="3"/>
      <c r="D34701" s="3"/>
      <c r="E34701" s="3"/>
      <c r="F34701" s="3"/>
      <c r="G34701" s="3"/>
      <c r="H34701" s="3"/>
      <c r="I34701" s="3"/>
      <c r="J34701" s="3"/>
      <c r="K34701" s="3"/>
      <c r="L34701" s="3"/>
      <c r="M34701" s="3"/>
      <c r="N34701" s="3"/>
    </row>
    <row r="34702">
      <c r="A34702" s="3"/>
      <c r="B34702" s="3"/>
      <c r="C34702" s="3"/>
      <c r="D34702" s="3"/>
      <c r="E34702" s="3"/>
      <c r="F34702" s="3"/>
      <c r="G34702" s="3"/>
      <c r="H34702" s="3"/>
      <c r="I34702" s="3"/>
      <c r="J34702" s="3"/>
      <c r="K34702" s="3"/>
      <c r="L34702" s="3"/>
      <c r="M34702" s="3"/>
      <c r="N34702" s="3"/>
    </row>
    <row r="34703">
      <c r="A34703" s="3"/>
      <c r="B34703" s="3"/>
      <c r="C34703" s="3"/>
      <c r="D34703" s="3"/>
      <c r="E34703" s="3"/>
      <c r="F34703" s="3"/>
      <c r="G34703" s="3"/>
      <c r="H34703" s="3"/>
      <c r="I34703" s="3"/>
      <c r="J34703" s="3"/>
      <c r="K34703" s="3"/>
      <c r="L34703" s="3"/>
      <c r="M34703" s="3"/>
      <c r="N34703" s="3"/>
    </row>
    <row r="34704">
      <c r="A34704" s="3"/>
      <c r="B34704" s="3"/>
      <c r="C34704" s="3"/>
      <c r="D34704" s="3"/>
      <c r="E34704" s="3"/>
      <c r="F34704" s="3"/>
      <c r="G34704" s="3"/>
      <c r="H34704" s="3"/>
      <c r="I34704" s="3"/>
      <c r="J34704" s="3"/>
      <c r="K34704" s="3"/>
      <c r="L34704" s="3"/>
      <c r="M34704" s="3"/>
      <c r="N34704" s="3"/>
    </row>
    <row r="34705">
      <c r="A34705" s="3"/>
      <c r="B34705" s="3"/>
      <c r="C34705" s="3"/>
      <c r="D34705" s="3"/>
      <c r="E34705" s="3"/>
      <c r="F34705" s="3"/>
      <c r="G34705" s="3"/>
      <c r="H34705" s="3"/>
      <c r="I34705" s="3"/>
      <c r="J34705" s="3"/>
      <c r="K34705" s="3"/>
      <c r="L34705" s="3"/>
      <c r="M34705" s="3"/>
      <c r="N34705" s="3"/>
    </row>
    <row r="34706">
      <c r="A34706" s="3"/>
      <c r="B34706" s="3"/>
      <c r="C34706" s="3"/>
      <c r="D34706" s="3"/>
      <c r="E34706" s="3"/>
      <c r="F34706" s="3"/>
      <c r="G34706" s="3"/>
      <c r="H34706" s="3"/>
      <c r="I34706" s="3"/>
      <c r="J34706" s="3"/>
      <c r="K34706" s="3"/>
      <c r="L34706" s="3"/>
      <c r="M34706" s="3"/>
      <c r="N34706" s="3"/>
    </row>
    <row r="34707">
      <c r="A34707" s="3"/>
      <c r="B34707" s="3"/>
      <c r="C34707" s="3"/>
      <c r="D34707" s="3"/>
      <c r="E34707" s="3"/>
      <c r="F34707" s="3"/>
      <c r="G34707" s="3"/>
      <c r="H34707" s="3"/>
      <c r="I34707" s="3"/>
      <c r="J34707" s="3"/>
      <c r="K34707" s="3"/>
      <c r="L34707" s="3"/>
      <c r="M34707" s="3"/>
      <c r="N34707" s="3"/>
    </row>
    <row r="34708">
      <c r="A34708" s="3"/>
      <c r="B34708" s="3"/>
      <c r="C34708" s="3"/>
      <c r="D34708" s="3"/>
      <c r="E34708" s="3"/>
      <c r="F34708" s="3"/>
      <c r="G34708" s="3"/>
      <c r="H34708" s="3"/>
      <c r="I34708" s="3"/>
      <c r="J34708" s="3"/>
      <c r="K34708" s="3"/>
      <c r="L34708" s="3"/>
      <c r="M34708" s="3"/>
      <c r="N34708" s="3"/>
    </row>
    <row r="34709">
      <c r="A34709" s="3"/>
      <c r="B34709" s="3"/>
      <c r="C34709" s="3"/>
      <c r="D34709" s="3"/>
      <c r="E34709" s="3"/>
      <c r="F34709" s="3"/>
      <c r="G34709" s="3"/>
      <c r="H34709" s="3"/>
      <c r="I34709" s="3"/>
      <c r="J34709" s="3"/>
      <c r="K34709" s="3"/>
      <c r="L34709" s="3"/>
      <c r="M34709" s="3"/>
      <c r="N34709" s="3"/>
    </row>
    <row r="34710">
      <c r="A34710" s="3"/>
      <c r="B34710" s="3"/>
      <c r="C34710" s="3"/>
      <c r="D34710" s="3"/>
      <c r="E34710" s="3"/>
      <c r="F34710" s="3"/>
      <c r="G34710" s="3"/>
      <c r="H34710" s="3"/>
      <c r="I34710" s="3"/>
      <c r="J34710" s="3"/>
      <c r="K34710" s="3"/>
      <c r="L34710" s="3"/>
      <c r="M34710" s="3"/>
      <c r="N34710" s="3"/>
    </row>
    <row r="34711">
      <c r="A34711" s="3"/>
      <c r="B34711" s="3"/>
      <c r="C34711" s="3"/>
      <c r="D34711" s="3"/>
      <c r="E34711" s="3"/>
      <c r="F34711" s="3"/>
      <c r="G34711" s="3"/>
      <c r="H34711" s="3"/>
      <c r="I34711" s="3"/>
      <c r="J34711" s="3"/>
      <c r="K34711" s="3"/>
      <c r="L34711" s="3"/>
      <c r="M34711" s="3"/>
      <c r="N34711" s="3"/>
    </row>
    <row r="34712">
      <c r="A34712" s="3"/>
      <c r="B34712" s="3"/>
      <c r="C34712" s="3"/>
      <c r="D34712" s="3"/>
      <c r="E34712" s="3"/>
      <c r="F34712" s="3"/>
      <c r="G34712" s="3"/>
      <c r="H34712" s="3"/>
      <c r="I34712" s="3"/>
      <c r="J34712" s="3"/>
      <c r="K34712" s="3"/>
      <c r="L34712" s="3"/>
      <c r="M34712" s="3"/>
      <c r="N34712" s="3"/>
    </row>
    <row r="34713">
      <c r="A34713" s="3"/>
      <c r="B34713" s="3"/>
      <c r="C34713" s="3"/>
      <c r="D34713" s="3"/>
      <c r="E34713" s="3"/>
      <c r="F34713" s="3"/>
      <c r="G34713" s="3"/>
      <c r="H34713" s="3"/>
      <c r="I34713" s="3"/>
      <c r="J34713" s="3"/>
      <c r="K34713" s="3"/>
      <c r="L34713" s="3"/>
      <c r="M34713" s="3"/>
      <c r="N34713" s="3"/>
    </row>
    <row r="34714">
      <c r="A34714" s="3"/>
      <c r="B34714" s="3"/>
      <c r="C34714" s="3"/>
      <c r="D34714" s="3"/>
      <c r="E34714" s="3"/>
      <c r="F34714" s="3"/>
      <c r="G34714" s="3"/>
      <c r="H34714" s="3"/>
      <c r="I34714" s="3"/>
      <c r="J34714" s="3"/>
      <c r="K34714" s="3"/>
      <c r="L34714" s="3"/>
      <c r="M34714" s="3"/>
      <c r="N34714" s="3"/>
    </row>
    <row r="34715">
      <c r="A34715" s="3"/>
      <c r="B34715" s="3"/>
      <c r="C34715" s="3"/>
      <c r="D34715" s="3"/>
      <c r="E34715" s="3"/>
      <c r="F34715" s="3"/>
      <c r="G34715" s="3"/>
      <c r="H34715" s="3"/>
      <c r="I34715" s="3"/>
      <c r="J34715" s="3"/>
      <c r="K34715" s="3"/>
      <c r="L34715" s="3"/>
      <c r="M34715" s="3"/>
      <c r="N34715" s="3"/>
    </row>
    <row r="34716">
      <c r="A34716" s="3"/>
      <c r="B34716" s="3"/>
      <c r="C34716" s="3"/>
      <c r="D34716" s="3"/>
      <c r="E34716" s="3"/>
      <c r="F34716" s="3"/>
      <c r="G34716" s="3"/>
      <c r="H34716" s="3"/>
      <c r="I34716" s="3"/>
      <c r="J34716" s="3"/>
      <c r="K34716" s="3"/>
      <c r="L34716" s="3"/>
      <c r="M34716" s="3"/>
      <c r="N34716" s="3"/>
    </row>
    <row r="34717">
      <c r="A34717" s="3"/>
      <c r="B34717" s="3"/>
      <c r="C34717" s="3"/>
      <c r="D34717" s="3"/>
      <c r="E34717" s="3"/>
      <c r="F34717" s="3"/>
      <c r="G34717" s="3"/>
      <c r="H34717" s="3"/>
      <c r="I34717" s="3"/>
      <c r="J34717" s="3"/>
      <c r="K34717" s="3"/>
      <c r="L34717" s="3"/>
      <c r="M34717" s="3"/>
      <c r="N34717" s="3"/>
    </row>
    <row r="34718">
      <c r="A34718" s="3"/>
      <c r="B34718" s="3"/>
      <c r="C34718" s="3"/>
      <c r="D34718" s="3"/>
      <c r="E34718" s="3"/>
      <c r="F34718" s="3"/>
      <c r="G34718" s="3"/>
      <c r="H34718" s="3"/>
      <c r="I34718" s="3"/>
      <c r="J34718" s="3"/>
      <c r="K34718" s="3"/>
      <c r="L34718" s="3"/>
      <c r="M34718" s="3"/>
      <c r="N34718" s="3"/>
    </row>
    <row r="34719">
      <c r="A34719" s="3"/>
      <c r="B34719" s="3"/>
      <c r="C34719" s="3"/>
      <c r="D34719" s="3"/>
      <c r="E34719" s="3"/>
      <c r="F34719" s="3"/>
      <c r="G34719" s="3"/>
      <c r="H34719" s="3"/>
      <c r="I34719" s="3"/>
      <c r="J34719" s="3"/>
      <c r="K34719" s="3"/>
      <c r="L34719" s="3"/>
      <c r="M34719" s="3"/>
      <c r="N34719" s="3"/>
    </row>
    <row r="34720">
      <c r="A34720" s="3"/>
      <c r="B34720" s="3"/>
      <c r="C34720" s="3"/>
      <c r="D34720" s="3"/>
      <c r="E34720" s="3"/>
      <c r="F34720" s="3"/>
      <c r="G34720" s="3"/>
      <c r="H34720" s="3"/>
      <c r="I34720" s="3"/>
      <c r="J34720" s="3"/>
      <c r="K34720" s="3"/>
      <c r="L34720" s="3"/>
      <c r="M34720" s="3"/>
      <c r="N34720" s="3"/>
    </row>
    <row r="34721">
      <c r="A34721" s="3"/>
      <c r="B34721" s="3"/>
      <c r="C34721" s="3"/>
      <c r="D34721" s="3"/>
      <c r="E34721" s="3"/>
      <c r="F34721" s="3"/>
      <c r="G34721" s="3"/>
      <c r="H34721" s="3"/>
      <c r="I34721" s="3"/>
      <c r="J34721" s="3"/>
      <c r="K34721" s="3"/>
      <c r="L34721" s="3"/>
      <c r="M34721" s="3"/>
      <c r="N34721" s="3"/>
    </row>
    <row r="34722">
      <c r="A34722" s="3"/>
      <c r="B34722" s="3"/>
      <c r="C34722" s="3"/>
      <c r="D34722" s="3"/>
      <c r="E34722" s="3"/>
      <c r="F34722" s="3"/>
      <c r="G34722" s="3"/>
      <c r="H34722" s="3"/>
      <c r="I34722" s="3"/>
      <c r="J34722" s="3"/>
      <c r="K34722" s="3"/>
      <c r="L34722" s="3"/>
      <c r="M34722" s="3"/>
      <c r="N34722" s="3"/>
    </row>
    <row r="34723">
      <c r="A34723" s="3"/>
      <c r="B34723" s="3"/>
      <c r="C34723" s="3"/>
      <c r="D34723" s="3"/>
      <c r="E34723" s="3"/>
      <c r="F34723" s="3"/>
      <c r="G34723" s="3"/>
      <c r="H34723" s="3"/>
      <c r="I34723" s="3"/>
      <c r="J34723" s="3"/>
      <c r="K34723" s="3"/>
      <c r="L34723" s="3"/>
      <c r="M34723" s="3"/>
      <c r="N34723" s="3"/>
    </row>
    <row r="34724">
      <c r="A34724" s="3"/>
      <c r="B34724" s="3"/>
      <c r="C34724" s="3"/>
      <c r="D34724" s="3"/>
      <c r="E34724" s="3"/>
      <c r="F34724" s="3"/>
      <c r="G34724" s="3"/>
      <c r="H34724" s="3"/>
      <c r="I34724" s="3"/>
      <c r="J34724" s="3"/>
      <c r="K34724" s="3"/>
      <c r="L34724" s="3"/>
      <c r="M34724" s="3"/>
      <c r="N34724" s="3"/>
    </row>
    <row r="34725">
      <c r="A34725" s="3"/>
      <c r="B34725" s="3"/>
      <c r="C34725" s="3"/>
      <c r="D34725" s="3"/>
      <c r="E34725" s="3"/>
      <c r="F34725" s="3"/>
      <c r="G34725" s="3"/>
      <c r="H34725" s="3"/>
      <c r="I34725" s="3"/>
      <c r="J34725" s="3"/>
      <c r="K34725" s="3"/>
      <c r="L34725" s="3"/>
      <c r="M34725" s="3"/>
      <c r="N34725" s="3"/>
    </row>
    <row r="34726">
      <c r="A34726" s="3"/>
      <c r="B34726" s="3"/>
      <c r="C34726" s="3"/>
      <c r="D34726" s="3"/>
      <c r="E34726" s="3"/>
      <c r="F34726" s="3"/>
      <c r="G34726" s="3"/>
      <c r="H34726" s="3"/>
      <c r="I34726" s="3"/>
      <c r="J34726" s="3"/>
      <c r="K34726" s="3"/>
      <c r="L34726" s="3"/>
      <c r="M34726" s="3"/>
      <c r="N34726" s="3"/>
    </row>
    <row r="34727">
      <c r="A34727" s="3"/>
      <c r="B34727" s="3"/>
      <c r="C34727" s="3"/>
      <c r="D34727" s="3"/>
      <c r="E34727" s="3"/>
      <c r="F34727" s="3"/>
      <c r="G34727" s="3"/>
      <c r="H34727" s="3"/>
      <c r="I34727" s="3"/>
      <c r="J34727" s="3"/>
      <c r="K34727" s="3"/>
      <c r="L34727" s="3"/>
      <c r="M34727" s="3"/>
      <c r="N34727" s="3"/>
    </row>
    <row r="34728">
      <c r="A34728" s="3"/>
      <c r="B34728" s="3"/>
      <c r="C34728" s="3"/>
      <c r="D34728" s="3"/>
      <c r="E34728" s="3"/>
      <c r="F34728" s="3"/>
      <c r="G34728" s="3"/>
      <c r="H34728" s="3"/>
      <c r="I34728" s="3"/>
      <c r="J34728" s="3"/>
      <c r="K34728" s="3"/>
      <c r="L34728" s="3"/>
      <c r="M34728" s="3"/>
      <c r="N34728" s="3"/>
    </row>
    <row r="34729">
      <c r="A34729" s="3"/>
      <c r="B34729" s="3"/>
      <c r="C34729" s="3"/>
      <c r="D34729" s="3"/>
      <c r="E34729" s="3"/>
      <c r="F34729" s="3"/>
      <c r="G34729" s="3"/>
      <c r="H34729" s="3"/>
      <c r="I34729" s="3"/>
      <c r="J34729" s="3"/>
      <c r="K34729" s="3"/>
      <c r="L34729" s="3"/>
      <c r="M34729" s="3"/>
      <c r="N34729" s="3"/>
    </row>
    <row r="34730">
      <c r="A34730" s="3"/>
      <c r="B34730" s="3"/>
      <c r="C34730" s="3"/>
      <c r="D34730" s="3"/>
      <c r="E34730" s="3"/>
      <c r="F34730" s="3"/>
      <c r="G34730" s="3"/>
      <c r="H34730" s="3"/>
      <c r="I34730" s="3"/>
      <c r="J34730" s="3"/>
      <c r="K34730" s="3"/>
      <c r="L34730" s="3"/>
      <c r="M34730" s="3"/>
      <c r="N34730" s="3"/>
    </row>
    <row r="34731">
      <c r="A34731" s="3"/>
      <c r="B34731" s="3"/>
      <c r="C34731" s="3"/>
      <c r="D34731" s="3"/>
      <c r="E34731" s="3"/>
      <c r="F34731" s="3"/>
      <c r="G34731" s="3"/>
      <c r="H34731" s="3"/>
      <c r="I34731" s="3"/>
      <c r="J34731" s="3"/>
      <c r="K34731" s="3"/>
      <c r="L34731" s="3"/>
      <c r="M34731" s="3"/>
      <c r="N34731" s="3"/>
    </row>
    <row r="34732">
      <c r="A34732" s="3"/>
      <c r="B34732" s="3"/>
      <c r="C34732" s="3"/>
      <c r="D34732" s="3"/>
      <c r="E34732" s="3"/>
      <c r="F34732" s="3"/>
      <c r="G34732" s="3"/>
      <c r="H34732" s="3"/>
      <c r="I34732" s="3"/>
      <c r="J34732" s="3"/>
      <c r="K34732" s="3"/>
      <c r="L34732" s="3"/>
      <c r="M34732" s="3"/>
      <c r="N34732" s="3"/>
    </row>
    <row r="34733">
      <c r="A34733" s="3"/>
      <c r="B34733" s="3"/>
      <c r="C34733" s="3"/>
      <c r="D34733" s="3"/>
      <c r="E34733" s="3"/>
      <c r="F34733" s="3"/>
      <c r="G34733" s="3"/>
      <c r="H34733" s="3"/>
      <c r="I34733" s="3"/>
      <c r="J34733" s="3"/>
      <c r="K34733" s="3"/>
      <c r="L34733" s="3"/>
      <c r="M34733" s="3"/>
      <c r="N34733" s="3"/>
    </row>
    <row r="34734">
      <c r="A34734" s="3"/>
      <c r="B34734" s="3"/>
      <c r="C34734" s="3"/>
      <c r="D34734" s="3"/>
      <c r="E34734" s="3"/>
      <c r="F34734" s="3"/>
      <c r="G34734" s="3"/>
      <c r="H34734" s="3"/>
      <c r="I34734" s="3"/>
      <c r="J34734" s="3"/>
      <c r="K34734" s="3"/>
      <c r="L34734" s="3"/>
      <c r="M34734" s="3"/>
      <c r="N34734" s="3"/>
    </row>
    <row r="34735">
      <c r="A34735" s="3"/>
      <c r="B34735" s="3"/>
      <c r="C34735" s="3"/>
      <c r="D34735" s="3"/>
      <c r="E34735" s="3"/>
      <c r="F34735" s="3"/>
      <c r="G34735" s="3"/>
      <c r="H34735" s="3"/>
      <c r="I34735" s="3"/>
      <c r="J34735" s="3"/>
      <c r="K34735" s="3"/>
      <c r="L34735" s="3"/>
      <c r="M34735" s="3"/>
      <c r="N34735" s="3"/>
    </row>
    <row r="34736">
      <c r="A34736" s="3"/>
      <c r="B34736" s="3"/>
      <c r="C34736" s="3"/>
      <c r="D34736" s="3"/>
      <c r="E34736" s="3"/>
      <c r="F34736" s="3"/>
      <c r="G34736" s="3"/>
      <c r="H34736" s="3"/>
      <c r="I34736" s="3"/>
      <c r="J34736" s="3"/>
      <c r="K34736" s="3"/>
      <c r="L34736" s="3"/>
      <c r="M34736" s="3"/>
      <c r="N34736" s="3"/>
    </row>
    <row r="34737">
      <c r="A34737" s="3"/>
      <c r="B34737" s="3"/>
      <c r="C34737" s="3"/>
      <c r="D34737" s="3"/>
      <c r="E34737" s="3"/>
      <c r="F34737" s="3"/>
      <c r="G34737" s="3"/>
      <c r="H34737" s="3"/>
      <c r="I34737" s="3"/>
      <c r="J34737" s="3"/>
      <c r="K34737" s="3"/>
      <c r="L34737" s="3"/>
      <c r="M34737" s="3"/>
      <c r="N34737" s="3"/>
    </row>
    <row r="34738">
      <c r="A34738" s="3"/>
      <c r="B34738" s="3"/>
      <c r="C34738" s="3"/>
      <c r="D34738" s="3"/>
      <c r="E34738" s="3"/>
      <c r="F34738" s="3"/>
      <c r="G34738" s="3"/>
      <c r="H34738" s="3"/>
      <c r="I34738" s="3"/>
      <c r="J34738" s="3"/>
      <c r="K34738" s="3"/>
      <c r="L34738" s="3"/>
      <c r="M34738" s="3"/>
      <c r="N34738" s="3"/>
    </row>
    <row r="34739">
      <c r="A34739" s="3"/>
      <c r="B34739" s="3"/>
      <c r="C34739" s="3"/>
      <c r="D34739" s="3"/>
      <c r="E34739" s="3"/>
      <c r="F34739" s="3"/>
      <c r="G34739" s="3"/>
      <c r="H34739" s="3"/>
      <c r="I34739" s="3"/>
      <c r="J34739" s="3"/>
      <c r="K34739" s="3"/>
      <c r="L34739" s="3"/>
      <c r="M34739" s="3"/>
      <c r="N34739" s="3"/>
    </row>
    <row r="34740">
      <c r="A34740" s="3"/>
      <c r="B34740" s="3"/>
      <c r="C34740" s="3"/>
      <c r="D34740" s="3"/>
      <c r="E34740" s="3"/>
      <c r="F34740" s="3"/>
      <c r="G34740" s="3"/>
      <c r="H34740" s="3"/>
      <c r="I34740" s="3"/>
      <c r="J34740" s="3"/>
      <c r="K34740" s="3"/>
      <c r="L34740" s="3"/>
      <c r="M34740" s="3"/>
      <c r="N34740" s="3"/>
    </row>
    <row r="34741">
      <c r="A34741" s="3"/>
      <c r="B34741" s="3"/>
      <c r="C34741" s="3"/>
      <c r="D34741" s="3"/>
      <c r="E34741" s="3"/>
      <c r="F34741" s="3"/>
      <c r="G34741" s="3"/>
      <c r="H34741" s="3"/>
      <c r="I34741" s="3"/>
      <c r="J34741" s="3"/>
      <c r="K34741" s="3"/>
      <c r="L34741" s="3"/>
      <c r="M34741" s="3"/>
      <c r="N34741" s="3"/>
    </row>
    <row r="34742">
      <c r="A34742" s="3"/>
      <c r="B34742" s="3"/>
      <c r="C34742" s="3"/>
      <c r="D34742" s="3"/>
      <c r="E34742" s="3"/>
      <c r="F34742" s="3"/>
      <c r="G34742" s="3"/>
      <c r="H34742" s="3"/>
      <c r="I34742" s="3"/>
      <c r="J34742" s="3"/>
      <c r="K34742" s="3"/>
      <c r="L34742" s="3"/>
      <c r="M34742" s="3"/>
      <c r="N34742" s="3"/>
    </row>
    <row r="34743">
      <c r="A34743" s="3"/>
      <c r="B34743" s="3"/>
      <c r="C34743" s="3"/>
      <c r="D34743" s="3"/>
      <c r="E34743" s="3"/>
      <c r="F34743" s="3"/>
      <c r="G34743" s="3"/>
      <c r="H34743" s="3"/>
      <c r="I34743" s="3"/>
      <c r="J34743" s="3"/>
      <c r="K34743" s="3"/>
      <c r="L34743" s="3"/>
      <c r="M34743" s="3"/>
      <c r="N34743" s="3"/>
    </row>
    <row r="34744">
      <c r="A34744" s="3"/>
      <c r="B34744" s="3"/>
      <c r="C34744" s="3"/>
      <c r="D34744" s="3"/>
      <c r="E34744" s="3"/>
      <c r="F34744" s="3"/>
      <c r="G34744" s="3"/>
      <c r="H34744" s="3"/>
      <c r="I34744" s="3"/>
      <c r="J34744" s="3"/>
      <c r="K34744" s="3"/>
      <c r="L34744" s="3"/>
      <c r="M34744" s="3"/>
      <c r="N34744" s="3"/>
    </row>
    <row r="34745">
      <c r="A34745" s="3"/>
      <c r="B34745" s="3"/>
      <c r="C34745" s="3"/>
      <c r="D34745" s="3"/>
      <c r="E34745" s="3"/>
      <c r="F34745" s="3"/>
      <c r="G34745" s="3"/>
      <c r="H34745" s="3"/>
      <c r="I34745" s="3"/>
      <c r="J34745" s="3"/>
      <c r="K34745" s="3"/>
      <c r="L34745" s="3"/>
      <c r="M34745" s="3"/>
      <c r="N34745" s="3"/>
    </row>
    <row r="34746">
      <c r="A34746" s="3"/>
      <c r="B34746" s="3"/>
      <c r="C34746" s="3"/>
      <c r="D34746" s="3"/>
      <c r="E34746" s="3"/>
      <c r="F34746" s="3"/>
      <c r="G34746" s="3"/>
      <c r="H34746" s="3"/>
      <c r="I34746" s="3"/>
      <c r="J34746" s="3"/>
      <c r="K34746" s="3"/>
      <c r="L34746" s="3"/>
      <c r="M34746" s="3"/>
      <c r="N34746" s="3"/>
    </row>
    <row r="34747">
      <c r="A34747" s="3"/>
      <c r="B34747" s="3"/>
      <c r="C34747" s="3"/>
      <c r="D34747" s="3"/>
      <c r="E34747" s="3"/>
      <c r="F34747" s="3"/>
      <c r="G34747" s="3"/>
      <c r="H34747" s="3"/>
      <c r="I34747" s="3"/>
      <c r="J34747" s="3"/>
      <c r="K34747" s="3"/>
      <c r="L34747" s="3"/>
      <c r="M34747" s="3"/>
      <c r="N34747" s="3"/>
    </row>
    <row r="34748">
      <c r="A34748" s="3"/>
      <c r="B34748" s="3"/>
      <c r="C34748" s="3"/>
      <c r="D34748" s="3"/>
      <c r="E34748" s="3"/>
      <c r="F34748" s="3"/>
      <c r="G34748" s="3"/>
      <c r="H34748" s="3"/>
      <c r="I34748" s="3"/>
      <c r="J34748" s="3"/>
      <c r="K34748" s="3"/>
      <c r="L34748" s="3"/>
      <c r="M34748" s="3"/>
      <c r="N34748" s="3"/>
    </row>
    <row r="34749">
      <c r="A34749" s="3"/>
      <c r="B34749" s="3"/>
      <c r="C34749" s="3"/>
      <c r="D34749" s="3"/>
      <c r="E34749" s="3"/>
      <c r="F34749" s="3"/>
      <c r="G34749" s="3"/>
      <c r="H34749" s="3"/>
      <c r="I34749" s="3"/>
      <c r="J34749" s="3"/>
      <c r="K34749" s="3"/>
      <c r="L34749" s="3"/>
      <c r="M34749" s="3"/>
      <c r="N34749" s="3"/>
    </row>
    <row r="34750">
      <c r="A34750" s="3"/>
      <c r="B34750" s="3"/>
      <c r="C34750" s="3"/>
      <c r="D34750" s="3"/>
      <c r="E34750" s="3"/>
      <c r="F34750" s="3"/>
      <c r="G34750" s="3"/>
      <c r="H34750" s="3"/>
      <c r="I34750" s="3"/>
      <c r="J34750" s="3"/>
      <c r="K34750" s="3"/>
      <c r="L34750" s="3"/>
      <c r="M34750" s="3"/>
      <c r="N34750" s="3"/>
    </row>
    <row r="34751">
      <c r="A34751" s="3"/>
      <c r="B34751" s="3"/>
      <c r="C34751" s="3"/>
      <c r="D34751" s="3"/>
      <c r="E34751" s="3"/>
      <c r="F34751" s="3"/>
      <c r="G34751" s="3"/>
      <c r="H34751" s="3"/>
      <c r="I34751" s="3"/>
      <c r="J34751" s="3"/>
      <c r="K34751" s="3"/>
      <c r="L34751" s="3"/>
      <c r="M34751" s="3"/>
      <c r="N34751" s="3"/>
    </row>
    <row r="34752">
      <c r="A34752" s="3"/>
      <c r="B34752" s="3"/>
      <c r="C34752" s="3"/>
      <c r="D34752" s="3"/>
      <c r="E34752" s="3"/>
      <c r="F34752" s="3"/>
      <c r="G34752" s="3"/>
      <c r="H34752" s="3"/>
      <c r="I34752" s="3"/>
      <c r="J34752" s="3"/>
      <c r="K34752" s="3"/>
      <c r="L34752" s="3"/>
      <c r="M34752" s="3"/>
      <c r="N34752" s="3"/>
    </row>
    <row r="34753">
      <c r="A34753" s="3"/>
      <c r="B34753" s="3"/>
      <c r="C34753" s="3"/>
      <c r="D34753" s="3"/>
      <c r="E34753" s="3"/>
      <c r="F34753" s="3"/>
      <c r="G34753" s="3"/>
      <c r="H34753" s="3"/>
      <c r="I34753" s="3"/>
      <c r="J34753" s="3"/>
      <c r="K34753" s="3"/>
      <c r="L34753" s="3"/>
      <c r="M34753" s="3"/>
      <c r="N34753" s="3"/>
    </row>
    <row r="34754">
      <c r="A34754" s="3"/>
      <c r="B34754" s="3"/>
      <c r="C34754" s="3"/>
      <c r="D34754" s="3"/>
      <c r="E34754" s="3"/>
      <c r="F34754" s="3"/>
      <c r="G34754" s="3"/>
      <c r="H34754" s="3"/>
      <c r="I34754" s="3"/>
      <c r="J34754" s="3"/>
      <c r="K34754" s="3"/>
      <c r="L34754" s="3"/>
      <c r="M34754" s="3"/>
      <c r="N34754" s="3"/>
    </row>
    <row r="34755">
      <c r="A34755" s="3"/>
      <c r="B34755" s="3"/>
      <c r="C34755" s="3"/>
      <c r="D34755" s="3"/>
      <c r="E34755" s="3"/>
      <c r="F34755" s="3"/>
      <c r="G34755" s="3"/>
      <c r="H34755" s="3"/>
      <c r="I34755" s="3"/>
      <c r="J34755" s="3"/>
      <c r="K34755" s="3"/>
      <c r="L34755" s="3"/>
      <c r="M34755" s="3"/>
      <c r="N34755" s="3"/>
    </row>
    <row r="34756">
      <c r="A34756" s="3"/>
      <c r="B34756" s="3"/>
      <c r="C34756" s="3"/>
      <c r="D34756" s="3"/>
      <c r="E34756" s="3"/>
      <c r="F34756" s="3"/>
      <c r="G34756" s="3"/>
      <c r="H34756" s="3"/>
      <c r="I34756" s="3"/>
      <c r="J34756" s="3"/>
      <c r="K34756" s="3"/>
      <c r="L34756" s="3"/>
      <c r="M34756" s="3"/>
      <c r="N34756" s="3"/>
    </row>
    <row r="34757">
      <c r="A34757" s="3"/>
      <c r="B34757" s="3"/>
      <c r="C34757" s="3"/>
      <c r="D34757" s="3"/>
      <c r="E34757" s="3"/>
      <c r="F34757" s="3"/>
      <c r="G34757" s="3"/>
      <c r="H34757" s="3"/>
      <c r="I34757" s="3"/>
      <c r="J34757" s="3"/>
      <c r="K34757" s="3"/>
      <c r="L34757" s="3"/>
      <c r="M34757" s="3"/>
      <c r="N34757" s="3"/>
    </row>
    <row r="34758">
      <c r="A34758" s="3"/>
      <c r="B34758" s="3"/>
      <c r="C34758" s="3"/>
      <c r="D34758" s="3"/>
      <c r="E34758" s="3"/>
      <c r="F34758" s="3"/>
      <c r="G34758" s="3"/>
      <c r="H34758" s="3"/>
      <c r="I34758" s="3"/>
      <c r="J34758" s="3"/>
      <c r="K34758" s="3"/>
      <c r="L34758" s="3"/>
      <c r="M34758" s="3"/>
      <c r="N34758" s="3"/>
    </row>
    <row r="34759">
      <c r="A34759" s="3"/>
      <c r="B34759" s="3"/>
      <c r="C34759" s="3"/>
      <c r="D34759" s="3"/>
      <c r="E34759" s="3"/>
      <c r="F34759" s="3"/>
      <c r="G34759" s="3"/>
      <c r="H34759" s="3"/>
      <c r="I34759" s="3"/>
      <c r="J34759" s="3"/>
      <c r="K34759" s="3"/>
      <c r="L34759" s="3"/>
      <c r="M34759" s="3"/>
      <c r="N34759" s="3"/>
    </row>
    <row r="34760">
      <c r="A34760" s="3"/>
      <c r="B34760" s="3"/>
      <c r="C34760" s="3"/>
      <c r="D34760" s="3"/>
      <c r="E34760" s="3"/>
      <c r="F34760" s="3"/>
      <c r="G34760" s="3"/>
      <c r="H34760" s="3"/>
      <c r="I34760" s="3"/>
      <c r="J34760" s="3"/>
      <c r="K34760" s="3"/>
      <c r="L34760" s="3"/>
      <c r="M34760" s="3"/>
      <c r="N34760" s="3"/>
    </row>
    <row r="34761">
      <c r="A34761" s="3"/>
      <c r="B34761" s="3"/>
      <c r="C34761" s="3"/>
      <c r="D34761" s="3"/>
      <c r="E34761" s="3"/>
      <c r="F34761" s="3"/>
      <c r="G34761" s="3"/>
      <c r="H34761" s="3"/>
      <c r="I34761" s="3"/>
      <c r="J34761" s="3"/>
      <c r="K34761" s="3"/>
      <c r="L34761" s="3"/>
      <c r="M34761" s="3"/>
      <c r="N34761" s="3"/>
    </row>
    <row r="34762">
      <c r="A34762" s="3"/>
      <c r="B34762" s="3"/>
      <c r="C34762" s="3"/>
      <c r="D34762" s="3"/>
      <c r="E34762" s="3"/>
      <c r="F34762" s="3"/>
      <c r="G34762" s="3"/>
      <c r="H34762" s="3"/>
      <c r="I34762" s="3"/>
      <c r="J34762" s="3"/>
      <c r="K34762" s="3"/>
      <c r="L34762" s="3"/>
      <c r="M34762" s="3"/>
      <c r="N34762" s="3"/>
    </row>
    <row r="34763">
      <c r="A34763" s="3"/>
      <c r="B34763" s="3"/>
      <c r="C34763" s="3"/>
      <c r="D34763" s="3"/>
      <c r="E34763" s="3"/>
      <c r="F34763" s="3"/>
      <c r="G34763" s="3"/>
      <c r="H34763" s="3"/>
      <c r="I34763" s="3"/>
      <c r="J34763" s="3"/>
      <c r="K34763" s="3"/>
      <c r="L34763" s="3"/>
      <c r="M34763" s="3"/>
      <c r="N34763" s="3"/>
    </row>
    <row r="34764">
      <c r="A34764" s="3"/>
      <c r="B34764" s="3"/>
      <c r="C34764" s="3"/>
      <c r="D34764" s="3"/>
      <c r="E34764" s="3"/>
      <c r="F34764" s="3"/>
      <c r="G34764" s="3"/>
      <c r="H34764" s="3"/>
      <c r="I34764" s="3"/>
      <c r="J34764" s="3"/>
      <c r="K34764" s="3"/>
      <c r="L34764" s="3"/>
      <c r="M34764" s="3"/>
      <c r="N34764" s="3"/>
    </row>
    <row r="34765">
      <c r="A34765" s="3"/>
      <c r="B34765" s="3"/>
      <c r="C34765" s="3"/>
      <c r="D34765" s="3"/>
      <c r="E34765" s="3"/>
      <c r="F34765" s="3"/>
      <c r="G34765" s="3"/>
      <c r="H34765" s="3"/>
      <c r="I34765" s="3"/>
      <c r="J34765" s="3"/>
      <c r="K34765" s="3"/>
      <c r="L34765" s="3"/>
      <c r="M34765" s="3"/>
      <c r="N34765" s="3"/>
    </row>
    <row r="34766">
      <c r="A34766" s="3"/>
      <c r="B34766" s="3"/>
      <c r="C34766" s="3"/>
      <c r="D34766" s="3"/>
      <c r="E34766" s="3"/>
      <c r="F34766" s="3"/>
      <c r="G34766" s="3"/>
      <c r="H34766" s="3"/>
      <c r="I34766" s="3"/>
      <c r="J34766" s="3"/>
      <c r="K34766" s="3"/>
      <c r="L34766" s="3"/>
      <c r="M34766" s="3"/>
      <c r="N34766" s="3"/>
    </row>
    <row r="34767">
      <c r="A34767" s="3"/>
      <c r="B34767" s="3"/>
      <c r="C34767" s="3"/>
      <c r="D34767" s="3"/>
      <c r="E34767" s="3"/>
      <c r="F34767" s="3"/>
      <c r="G34767" s="3"/>
      <c r="H34767" s="3"/>
      <c r="I34767" s="3"/>
      <c r="J34767" s="3"/>
      <c r="K34767" s="3"/>
      <c r="L34767" s="3"/>
      <c r="M34767" s="3"/>
      <c r="N34767" s="3"/>
    </row>
    <row r="34768">
      <c r="A34768" s="3"/>
      <c r="B34768" s="3"/>
      <c r="C34768" s="3"/>
      <c r="D34768" s="3"/>
      <c r="E34768" s="3"/>
      <c r="F34768" s="3"/>
      <c r="G34768" s="3"/>
      <c r="H34768" s="3"/>
      <c r="I34768" s="3"/>
      <c r="J34768" s="3"/>
      <c r="K34768" s="3"/>
      <c r="L34768" s="3"/>
      <c r="M34768" s="3"/>
      <c r="N34768" s="3"/>
    </row>
    <row r="34769">
      <c r="A34769" s="3"/>
      <c r="B34769" s="3"/>
      <c r="C34769" s="3"/>
      <c r="D34769" s="3"/>
      <c r="E34769" s="3"/>
      <c r="F34769" s="3"/>
      <c r="G34769" s="3"/>
      <c r="H34769" s="3"/>
      <c r="I34769" s="3"/>
      <c r="J34769" s="3"/>
      <c r="K34769" s="3"/>
      <c r="L34769" s="3"/>
      <c r="M34769" s="3"/>
      <c r="N34769" s="3"/>
    </row>
    <row r="34770">
      <c r="A34770" s="3"/>
      <c r="B34770" s="3"/>
      <c r="C34770" s="3"/>
      <c r="D34770" s="3"/>
      <c r="E34770" s="3"/>
      <c r="F34770" s="3"/>
      <c r="G34770" s="3"/>
      <c r="H34770" s="3"/>
      <c r="I34770" s="3"/>
      <c r="J34770" s="3"/>
      <c r="K34770" s="3"/>
      <c r="L34770" s="3"/>
      <c r="M34770" s="3"/>
      <c r="N34770" s="3"/>
    </row>
    <row r="34771">
      <c r="A34771" s="3"/>
      <c r="B34771" s="3"/>
      <c r="C34771" s="3"/>
      <c r="D34771" s="3"/>
      <c r="E34771" s="3"/>
      <c r="F34771" s="3"/>
      <c r="G34771" s="3"/>
      <c r="H34771" s="3"/>
      <c r="I34771" s="3"/>
      <c r="J34771" s="3"/>
      <c r="K34771" s="3"/>
      <c r="L34771" s="3"/>
      <c r="M34771" s="3"/>
      <c r="N34771" s="3"/>
    </row>
    <row r="34772">
      <c r="A34772" s="3"/>
      <c r="B34772" s="3"/>
      <c r="C34772" s="3"/>
      <c r="D34772" s="3"/>
      <c r="E34772" s="3"/>
      <c r="F34772" s="3"/>
      <c r="G34772" s="3"/>
      <c r="H34772" s="3"/>
      <c r="I34772" s="3"/>
      <c r="J34772" s="3"/>
      <c r="K34772" s="3"/>
      <c r="L34772" s="3"/>
      <c r="M34772" s="3"/>
      <c r="N34772" s="3"/>
    </row>
    <row r="34773">
      <c r="A34773" s="3"/>
      <c r="B34773" s="3"/>
      <c r="C34773" s="3"/>
      <c r="D34773" s="3"/>
      <c r="E34773" s="3"/>
      <c r="F34773" s="3"/>
      <c r="G34773" s="3"/>
      <c r="H34773" s="3"/>
      <c r="I34773" s="3"/>
      <c r="J34773" s="3"/>
      <c r="K34773" s="3"/>
      <c r="L34773" s="3"/>
      <c r="M34773" s="3"/>
      <c r="N34773" s="3"/>
    </row>
    <row r="34774">
      <c r="A34774" s="3"/>
      <c r="B34774" s="3"/>
      <c r="C34774" s="3"/>
      <c r="D34774" s="3"/>
      <c r="E34774" s="3"/>
      <c r="F34774" s="3"/>
      <c r="G34774" s="3"/>
      <c r="H34774" s="3"/>
      <c r="I34774" s="3"/>
      <c r="J34774" s="3"/>
      <c r="K34774" s="3"/>
      <c r="L34774" s="3"/>
      <c r="M34774" s="3"/>
      <c r="N34774" s="3"/>
    </row>
    <row r="34775">
      <c r="A34775" s="3"/>
      <c r="B34775" s="3"/>
      <c r="C34775" s="3"/>
      <c r="D34775" s="3"/>
      <c r="E34775" s="3"/>
      <c r="F34775" s="3"/>
      <c r="G34775" s="3"/>
      <c r="H34775" s="3"/>
      <c r="I34775" s="3"/>
      <c r="J34775" s="3"/>
      <c r="K34775" s="3"/>
      <c r="L34775" s="3"/>
      <c r="M34775" s="3"/>
      <c r="N34775" s="3"/>
    </row>
    <row r="34776">
      <c r="A34776" s="3"/>
      <c r="B34776" s="3"/>
      <c r="C34776" s="3"/>
      <c r="D34776" s="3"/>
      <c r="E34776" s="3"/>
      <c r="F34776" s="3"/>
      <c r="G34776" s="3"/>
      <c r="H34776" s="3"/>
      <c r="I34776" s="3"/>
      <c r="J34776" s="3"/>
      <c r="K34776" s="3"/>
      <c r="L34776" s="3"/>
      <c r="M34776" s="3"/>
      <c r="N34776" s="3"/>
    </row>
    <row r="34777">
      <c r="A34777" s="3"/>
      <c r="B34777" s="3"/>
      <c r="C34777" s="3"/>
      <c r="D34777" s="3"/>
      <c r="E34777" s="3"/>
      <c r="F34777" s="3"/>
      <c r="G34777" s="3"/>
      <c r="H34777" s="3"/>
      <c r="I34777" s="3"/>
      <c r="J34777" s="3"/>
      <c r="K34777" s="3"/>
      <c r="L34777" s="3"/>
      <c r="M34777" s="3"/>
      <c r="N34777" s="3"/>
    </row>
    <row r="34778">
      <c r="A34778" s="3"/>
      <c r="B34778" s="3"/>
      <c r="C34778" s="3"/>
      <c r="D34778" s="3"/>
      <c r="E34778" s="3"/>
      <c r="F34778" s="3"/>
      <c r="G34778" s="3"/>
      <c r="H34778" s="3"/>
      <c r="I34778" s="3"/>
      <c r="J34778" s="3"/>
      <c r="K34778" s="3"/>
      <c r="L34778" s="3"/>
      <c r="M34778" s="3"/>
      <c r="N34778" s="3"/>
    </row>
    <row r="34779">
      <c r="A34779" s="3"/>
      <c r="B34779" s="3"/>
      <c r="C34779" s="3"/>
      <c r="D34779" s="3"/>
      <c r="E34779" s="3"/>
      <c r="F34779" s="3"/>
      <c r="G34779" s="3"/>
      <c r="H34779" s="3"/>
      <c r="I34779" s="3"/>
      <c r="J34779" s="3"/>
      <c r="K34779" s="3"/>
      <c r="L34779" s="3"/>
      <c r="M34779" s="3"/>
      <c r="N34779" s="3"/>
    </row>
    <row r="34780">
      <c r="A34780" s="3"/>
      <c r="B34780" s="3"/>
      <c r="C34780" s="3"/>
      <c r="D34780" s="3"/>
      <c r="E34780" s="3"/>
      <c r="F34780" s="3"/>
      <c r="G34780" s="3"/>
      <c r="H34780" s="3"/>
      <c r="I34780" s="3"/>
      <c r="J34780" s="3"/>
      <c r="K34780" s="3"/>
      <c r="L34780" s="3"/>
      <c r="M34780" s="3"/>
      <c r="N34780" s="3"/>
    </row>
    <row r="34781">
      <c r="A34781" s="3"/>
      <c r="B34781" s="3"/>
      <c r="C34781" s="3"/>
      <c r="D34781" s="3"/>
      <c r="E34781" s="3"/>
      <c r="F34781" s="3"/>
      <c r="G34781" s="3"/>
      <c r="H34781" s="3"/>
      <c r="I34781" s="3"/>
      <c r="J34781" s="3"/>
      <c r="K34781" s="3"/>
      <c r="L34781" s="3"/>
      <c r="M34781" s="3"/>
      <c r="N34781" s="3"/>
    </row>
    <row r="34782">
      <c r="A34782" s="3"/>
      <c r="B34782" s="3"/>
      <c r="C34782" s="3"/>
      <c r="D34782" s="3"/>
      <c r="E34782" s="3"/>
      <c r="F34782" s="3"/>
      <c r="G34782" s="3"/>
      <c r="H34782" s="3"/>
      <c r="I34782" s="3"/>
      <c r="J34782" s="3"/>
      <c r="K34782" s="3"/>
      <c r="L34782" s="3"/>
      <c r="M34782" s="3"/>
      <c r="N34782" s="3"/>
    </row>
    <row r="34783">
      <c r="A34783" s="3"/>
      <c r="B34783" s="3"/>
      <c r="C34783" s="3"/>
      <c r="D34783" s="3"/>
      <c r="E34783" s="3"/>
      <c r="F34783" s="3"/>
      <c r="G34783" s="3"/>
      <c r="H34783" s="3"/>
      <c r="I34783" s="3"/>
      <c r="J34783" s="3"/>
      <c r="K34783" s="3"/>
      <c r="L34783" s="3"/>
      <c r="M34783" s="3"/>
      <c r="N34783" s="3"/>
    </row>
    <row r="34784">
      <c r="A34784" s="3"/>
      <c r="B34784" s="3"/>
      <c r="C34784" s="3"/>
      <c r="D34784" s="3"/>
      <c r="E34784" s="3"/>
      <c r="F34784" s="3"/>
      <c r="G34784" s="3"/>
      <c r="H34784" s="3"/>
      <c r="I34784" s="3"/>
      <c r="J34784" s="3"/>
      <c r="K34784" s="3"/>
      <c r="L34784" s="3"/>
      <c r="M34784" s="3"/>
      <c r="N34784" s="3"/>
    </row>
    <row r="34785">
      <c r="A34785" s="3"/>
      <c r="B34785" s="3"/>
      <c r="C34785" s="3"/>
      <c r="D34785" s="3"/>
      <c r="E34785" s="3"/>
      <c r="F34785" s="3"/>
      <c r="G34785" s="3"/>
      <c r="H34785" s="3"/>
      <c r="I34785" s="3"/>
      <c r="J34785" s="3"/>
      <c r="K34785" s="3"/>
      <c r="L34785" s="3"/>
      <c r="M34785" s="3"/>
      <c r="N34785" s="3"/>
    </row>
    <row r="34786">
      <c r="A34786" s="3"/>
      <c r="B34786" s="3"/>
      <c r="C34786" s="3"/>
      <c r="D34786" s="3"/>
      <c r="E34786" s="3"/>
      <c r="F34786" s="3"/>
      <c r="G34786" s="3"/>
      <c r="H34786" s="3"/>
      <c r="I34786" s="3"/>
      <c r="J34786" s="3"/>
      <c r="K34786" s="3"/>
      <c r="L34786" s="3"/>
      <c r="M34786" s="3"/>
      <c r="N34786" s="3"/>
    </row>
    <row r="34787">
      <c r="A34787" s="3"/>
      <c r="B34787" s="3"/>
      <c r="C34787" s="3"/>
      <c r="D34787" s="3"/>
      <c r="E34787" s="3"/>
      <c r="F34787" s="3"/>
      <c r="G34787" s="3"/>
      <c r="H34787" s="3"/>
      <c r="I34787" s="3"/>
      <c r="J34787" s="3"/>
      <c r="K34787" s="3"/>
      <c r="L34787" s="3"/>
      <c r="M34787" s="3"/>
      <c r="N34787" s="3"/>
    </row>
    <row r="34788">
      <c r="A34788" s="3"/>
      <c r="B34788" s="3"/>
      <c r="C34788" s="3"/>
      <c r="D34788" s="3"/>
      <c r="E34788" s="3"/>
      <c r="F34788" s="3"/>
      <c r="G34788" s="3"/>
      <c r="H34788" s="3"/>
      <c r="I34788" s="3"/>
      <c r="J34788" s="3"/>
      <c r="K34788" s="3"/>
      <c r="L34788" s="3"/>
      <c r="M34788" s="3"/>
      <c r="N34788" s="3"/>
    </row>
    <row r="34789">
      <c r="A34789" s="3"/>
      <c r="B34789" s="3"/>
      <c r="C34789" s="3"/>
      <c r="D34789" s="3"/>
      <c r="E34789" s="3"/>
      <c r="F34789" s="3"/>
      <c r="G34789" s="3"/>
      <c r="H34789" s="3"/>
      <c r="I34789" s="3"/>
      <c r="J34789" s="3"/>
      <c r="K34789" s="3"/>
      <c r="L34789" s="3"/>
      <c r="M34789" s="3"/>
      <c r="N34789" s="3"/>
    </row>
    <row r="34790">
      <c r="A34790" s="3"/>
      <c r="B34790" s="3"/>
      <c r="C34790" s="3"/>
      <c r="D34790" s="3"/>
      <c r="E34790" s="3"/>
      <c r="F34790" s="3"/>
      <c r="G34790" s="3"/>
      <c r="H34790" s="3"/>
      <c r="I34790" s="3"/>
      <c r="J34790" s="3"/>
      <c r="K34790" s="3"/>
      <c r="L34790" s="3"/>
      <c r="M34790" s="3"/>
      <c r="N34790" s="3"/>
    </row>
    <row r="34791">
      <c r="A34791" s="3"/>
      <c r="B34791" s="3"/>
      <c r="C34791" s="3"/>
      <c r="D34791" s="3"/>
      <c r="E34791" s="3"/>
      <c r="F34791" s="3"/>
      <c r="G34791" s="3"/>
      <c r="H34791" s="3"/>
      <c r="I34791" s="3"/>
      <c r="J34791" s="3"/>
      <c r="K34791" s="3"/>
      <c r="L34791" s="3"/>
      <c r="M34791" s="3"/>
      <c r="N34791" s="3"/>
    </row>
    <row r="34792">
      <c r="A34792" s="3"/>
      <c r="B34792" s="3"/>
      <c r="C34792" s="3"/>
      <c r="D34792" s="3"/>
      <c r="E34792" s="3"/>
      <c r="F34792" s="3"/>
      <c r="G34792" s="3"/>
      <c r="H34792" s="3"/>
      <c r="I34792" s="3"/>
      <c r="J34792" s="3"/>
      <c r="K34792" s="3"/>
      <c r="L34792" s="3"/>
      <c r="M34792" s="3"/>
      <c r="N34792" s="3"/>
    </row>
    <row r="34793">
      <c r="A34793" s="3"/>
      <c r="B34793" s="3"/>
      <c r="C34793" s="3"/>
      <c r="D34793" s="3"/>
      <c r="E34793" s="3"/>
      <c r="F34793" s="3"/>
      <c r="G34793" s="3"/>
      <c r="H34793" s="3"/>
      <c r="I34793" s="3"/>
      <c r="J34793" s="3"/>
      <c r="K34793" s="3"/>
      <c r="L34793" s="3"/>
      <c r="M34793" s="3"/>
      <c r="N34793" s="3"/>
    </row>
    <row r="34794">
      <c r="A34794" s="3"/>
      <c r="B34794" s="3"/>
      <c r="C34794" s="3"/>
      <c r="D34794" s="3"/>
      <c r="E34794" s="3"/>
      <c r="F34794" s="3"/>
      <c r="G34794" s="3"/>
      <c r="H34794" s="3"/>
      <c r="I34794" s="3"/>
      <c r="J34794" s="3"/>
      <c r="K34794" s="3"/>
      <c r="L34794" s="3"/>
      <c r="M34794" s="3"/>
      <c r="N34794" s="3"/>
    </row>
    <row r="34795">
      <c r="A34795" s="3"/>
      <c r="B34795" s="3"/>
      <c r="C34795" s="3"/>
      <c r="D34795" s="3"/>
      <c r="E34795" s="3"/>
      <c r="F34795" s="3"/>
      <c r="G34795" s="3"/>
      <c r="H34795" s="3"/>
      <c r="I34795" s="3"/>
      <c r="J34795" s="3"/>
      <c r="K34795" s="3"/>
      <c r="L34795" s="3"/>
      <c r="M34795" s="3"/>
      <c r="N34795" s="3"/>
    </row>
    <row r="34796">
      <c r="A34796" s="3"/>
      <c r="B34796" s="3"/>
      <c r="C34796" s="3"/>
      <c r="D34796" s="3"/>
      <c r="E34796" s="3"/>
      <c r="F34796" s="3"/>
      <c r="G34796" s="3"/>
      <c r="H34796" s="3"/>
      <c r="I34796" s="3"/>
      <c r="J34796" s="3"/>
      <c r="K34796" s="3"/>
      <c r="L34796" s="3"/>
      <c r="M34796" s="3"/>
      <c r="N34796" s="3"/>
    </row>
    <row r="34797">
      <c r="A34797" s="3"/>
      <c r="B34797" s="3"/>
      <c r="C34797" s="3"/>
      <c r="D34797" s="3"/>
      <c r="E34797" s="3"/>
      <c r="F34797" s="3"/>
      <c r="G34797" s="3"/>
      <c r="H34797" s="3"/>
      <c r="I34797" s="3"/>
      <c r="J34797" s="3"/>
      <c r="K34797" s="3"/>
      <c r="L34797" s="3"/>
      <c r="M34797" s="3"/>
      <c r="N34797" s="3"/>
    </row>
    <row r="34798">
      <c r="A34798" s="3"/>
      <c r="B34798" s="3"/>
      <c r="C34798" s="3"/>
      <c r="D34798" s="3"/>
      <c r="E34798" s="3"/>
      <c r="F34798" s="3"/>
      <c r="G34798" s="3"/>
      <c r="H34798" s="3"/>
      <c r="I34798" s="3"/>
      <c r="J34798" s="3"/>
      <c r="K34798" s="3"/>
      <c r="L34798" s="3"/>
      <c r="M34798" s="3"/>
      <c r="N34798" s="3"/>
    </row>
    <row r="34799">
      <c r="A34799" s="3"/>
      <c r="B34799" s="3"/>
      <c r="C34799" s="3"/>
      <c r="D34799" s="3"/>
      <c r="E34799" s="3"/>
      <c r="F34799" s="3"/>
      <c r="G34799" s="3"/>
      <c r="H34799" s="3"/>
      <c r="I34799" s="3"/>
      <c r="J34799" s="3"/>
      <c r="K34799" s="3"/>
      <c r="L34799" s="3"/>
      <c r="M34799" s="3"/>
      <c r="N34799" s="3"/>
    </row>
    <row r="34800">
      <c r="A34800" s="3"/>
      <c r="B34800" s="3"/>
      <c r="C34800" s="3"/>
      <c r="D34800" s="3"/>
      <c r="E34800" s="3"/>
      <c r="F34800" s="3"/>
      <c r="G34800" s="3"/>
      <c r="H34800" s="3"/>
      <c r="I34800" s="3"/>
      <c r="J34800" s="3"/>
      <c r="K34800" s="3"/>
      <c r="L34800" s="3"/>
      <c r="M34800" s="3"/>
      <c r="N34800" s="3"/>
    </row>
    <row r="34801">
      <c r="A34801" s="3"/>
      <c r="B34801" s="3"/>
      <c r="C34801" s="3"/>
      <c r="D34801" s="3"/>
      <c r="E34801" s="3"/>
      <c r="F34801" s="3"/>
      <c r="G34801" s="3"/>
      <c r="H34801" s="3"/>
      <c r="I34801" s="3"/>
      <c r="J34801" s="3"/>
      <c r="K34801" s="3"/>
      <c r="L34801" s="3"/>
      <c r="M34801" s="3"/>
      <c r="N34801" s="3"/>
    </row>
    <row r="34802">
      <c r="A34802" s="3"/>
      <c r="B34802" s="3"/>
      <c r="C34802" s="3"/>
      <c r="D34802" s="3"/>
      <c r="E34802" s="3"/>
      <c r="F34802" s="3"/>
      <c r="G34802" s="3"/>
      <c r="H34802" s="3"/>
      <c r="I34802" s="3"/>
      <c r="J34802" s="3"/>
      <c r="K34802" s="3"/>
      <c r="L34802" s="3"/>
      <c r="M34802" s="3"/>
      <c r="N34802" s="3"/>
    </row>
    <row r="34803">
      <c r="A34803" s="3"/>
      <c r="B34803" s="3"/>
      <c r="C34803" s="3"/>
      <c r="D34803" s="3"/>
      <c r="E34803" s="3"/>
      <c r="F34803" s="3"/>
      <c r="G34803" s="3"/>
      <c r="H34803" s="3"/>
      <c r="I34803" s="3"/>
      <c r="J34803" s="3"/>
      <c r="K34803" s="3"/>
      <c r="L34803" s="3"/>
      <c r="M34803" s="3"/>
      <c r="N34803" s="3"/>
    </row>
    <row r="34804">
      <c r="A34804" s="3"/>
      <c r="B34804" s="3"/>
      <c r="C34804" s="3"/>
      <c r="D34804" s="3"/>
      <c r="E34804" s="3"/>
      <c r="F34804" s="3"/>
      <c r="G34804" s="3"/>
      <c r="H34804" s="3"/>
      <c r="I34804" s="3"/>
      <c r="J34804" s="3"/>
      <c r="K34804" s="3"/>
      <c r="L34804" s="3"/>
      <c r="M34804" s="3"/>
      <c r="N34804" s="3"/>
    </row>
    <row r="34805">
      <c r="A34805" s="3"/>
      <c r="B34805" s="3"/>
      <c r="C34805" s="3"/>
      <c r="D34805" s="3"/>
      <c r="E34805" s="3"/>
      <c r="F34805" s="3"/>
      <c r="G34805" s="3"/>
      <c r="H34805" s="3"/>
      <c r="I34805" s="3"/>
      <c r="J34805" s="3"/>
      <c r="K34805" s="3"/>
      <c r="L34805" s="3"/>
      <c r="M34805" s="3"/>
      <c r="N34805" s="3"/>
    </row>
    <row r="34806">
      <c r="A34806" s="3"/>
      <c r="B34806" s="3"/>
      <c r="C34806" s="3"/>
      <c r="D34806" s="3"/>
      <c r="E34806" s="3"/>
      <c r="F34806" s="3"/>
      <c r="G34806" s="3"/>
      <c r="H34806" s="3"/>
      <c r="I34806" s="3"/>
      <c r="J34806" s="3"/>
      <c r="K34806" s="3"/>
      <c r="L34806" s="3"/>
      <c r="M34806" s="3"/>
      <c r="N34806" s="3"/>
    </row>
    <row r="34807">
      <c r="A34807" s="3"/>
      <c r="B34807" s="3"/>
      <c r="C34807" s="3"/>
      <c r="D34807" s="3"/>
      <c r="E34807" s="3"/>
      <c r="F34807" s="3"/>
      <c r="G34807" s="3"/>
      <c r="H34807" s="3"/>
      <c r="I34807" s="3"/>
      <c r="J34807" s="3"/>
      <c r="K34807" s="3"/>
      <c r="L34807" s="3"/>
      <c r="M34807" s="3"/>
      <c r="N34807" s="3"/>
    </row>
    <row r="34808">
      <c r="A34808" s="3"/>
      <c r="B34808" s="3"/>
      <c r="C34808" s="3"/>
      <c r="D34808" s="3"/>
      <c r="E34808" s="3"/>
      <c r="F34808" s="3"/>
      <c r="G34808" s="3"/>
      <c r="H34808" s="3"/>
      <c r="I34808" s="3"/>
      <c r="J34808" s="3"/>
      <c r="K34808" s="3"/>
      <c r="L34808" s="3"/>
      <c r="M34808" s="3"/>
      <c r="N34808" s="3"/>
    </row>
    <row r="34809">
      <c r="A34809" s="3"/>
      <c r="B34809" s="3"/>
      <c r="C34809" s="3"/>
      <c r="D34809" s="3"/>
      <c r="E34809" s="3"/>
      <c r="F34809" s="3"/>
      <c r="G34809" s="3"/>
      <c r="H34809" s="3"/>
      <c r="I34809" s="3"/>
      <c r="J34809" s="3"/>
      <c r="K34809" s="3"/>
      <c r="L34809" s="3"/>
      <c r="M34809" s="3"/>
      <c r="N34809" s="3"/>
    </row>
    <row r="34810">
      <c r="A34810" s="3"/>
      <c r="B34810" s="3"/>
      <c r="C34810" s="3"/>
      <c r="D34810" s="3"/>
      <c r="E34810" s="3"/>
      <c r="F34810" s="3"/>
      <c r="G34810" s="3"/>
      <c r="H34810" s="3"/>
      <c r="I34810" s="3"/>
      <c r="J34810" s="3"/>
      <c r="K34810" s="3"/>
      <c r="L34810" s="3"/>
      <c r="M34810" s="3"/>
      <c r="N34810" s="3"/>
    </row>
    <row r="34811">
      <c r="A34811" s="3"/>
      <c r="B34811" s="3"/>
      <c r="C34811" s="3"/>
      <c r="D34811" s="3"/>
      <c r="E34811" s="3"/>
      <c r="F34811" s="3"/>
      <c r="G34811" s="3"/>
      <c r="H34811" s="3"/>
      <c r="I34811" s="3"/>
      <c r="J34811" s="3"/>
      <c r="K34811" s="3"/>
      <c r="L34811" s="3"/>
      <c r="M34811" s="3"/>
      <c r="N34811" s="3"/>
    </row>
    <row r="34812">
      <c r="A34812" s="3"/>
      <c r="B34812" s="3"/>
      <c r="C34812" s="3"/>
      <c r="D34812" s="3"/>
      <c r="E34812" s="3"/>
      <c r="F34812" s="3"/>
      <c r="G34812" s="3"/>
      <c r="H34812" s="3"/>
      <c r="I34812" s="3"/>
      <c r="J34812" s="3"/>
      <c r="K34812" s="3"/>
      <c r="L34812" s="3"/>
      <c r="M34812" s="3"/>
      <c r="N34812" s="3"/>
    </row>
    <row r="34813">
      <c r="A34813" s="3"/>
      <c r="B34813" s="3"/>
      <c r="C34813" s="3"/>
      <c r="D34813" s="3"/>
      <c r="E34813" s="3"/>
      <c r="F34813" s="3"/>
      <c r="G34813" s="3"/>
      <c r="H34813" s="3"/>
      <c r="I34813" s="3"/>
      <c r="J34813" s="3"/>
      <c r="K34813" s="3"/>
      <c r="L34813" s="3"/>
      <c r="M34813" s="3"/>
      <c r="N34813" s="3"/>
    </row>
    <row r="34814">
      <c r="A34814" s="3"/>
      <c r="B34814" s="3"/>
      <c r="C34814" s="3"/>
      <c r="D34814" s="3"/>
      <c r="E34814" s="3"/>
      <c r="F34814" s="3"/>
      <c r="G34814" s="3"/>
      <c r="H34814" s="3"/>
      <c r="I34814" s="3"/>
      <c r="J34814" s="3"/>
      <c r="K34814" s="3"/>
      <c r="L34814" s="3"/>
      <c r="M34814" s="3"/>
      <c r="N34814" s="3"/>
    </row>
    <row r="34815">
      <c r="A34815" s="3"/>
      <c r="B34815" s="3"/>
      <c r="C34815" s="3"/>
      <c r="D34815" s="3"/>
      <c r="E34815" s="3"/>
      <c r="F34815" s="3"/>
      <c r="G34815" s="3"/>
      <c r="H34815" s="3"/>
      <c r="I34815" s="3"/>
      <c r="J34815" s="3"/>
      <c r="K34815" s="3"/>
      <c r="L34815" s="3"/>
      <c r="M34815" s="3"/>
      <c r="N34815" s="3"/>
    </row>
    <row r="34816">
      <c r="A34816" s="3"/>
      <c r="B34816" s="3"/>
      <c r="C34816" s="3"/>
      <c r="D34816" s="3"/>
      <c r="E34816" s="3"/>
      <c r="F34816" s="3"/>
      <c r="G34816" s="3"/>
      <c r="H34816" s="3"/>
      <c r="I34816" s="3"/>
      <c r="J34816" s="3"/>
      <c r="K34816" s="3"/>
      <c r="L34816" s="3"/>
      <c r="M34816" s="3"/>
      <c r="N34816" s="3"/>
    </row>
    <row r="34817">
      <c r="A34817" s="3"/>
      <c r="B34817" s="3"/>
      <c r="C34817" s="3"/>
      <c r="D34817" s="3"/>
      <c r="E34817" s="3"/>
      <c r="F34817" s="3"/>
      <c r="G34817" s="3"/>
      <c r="H34817" s="3"/>
      <c r="I34817" s="3"/>
      <c r="J34817" s="3"/>
      <c r="K34817" s="3"/>
      <c r="L34817" s="3"/>
      <c r="M34817" s="3"/>
      <c r="N34817" s="3"/>
    </row>
    <row r="34818">
      <c r="A34818" s="3"/>
      <c r="B34818" s="3"/>
      <c r="C34818" s="3"/>
      <c r="D34818" s="3"/>
      <c r="E34818" s="3"/>
      <c r="F34818" s="3"/>
      <c r="G34818" s="3"/>
      <c r="H34818" s="3"/>
      <c r="I34818" s="3"/>
      <c r="J34818" s="3"/>
      <c r="K34818" s="3"/>
      <c r="L34818" s="3"/>
      <c r="M34818" s="3"/>
      <c r="N34818" s="3"/>
    </row>
    <row r="34819">
      <c r="A34819" s="3"/>
      <c r="B34819" s="3"/>
      <c r="C34819" s="3"/>
      <c r="D34819" s="3"/>
      <c r="E34819" s="3"/>
      <c r="F34819" s="3"/>
      <c r="G34819" s="3"/>
      <c r="H34819" s="3"/>
      <c r="I34819" s="3"/>
      <c r="J34819" s="3"/>
      <c r="K34819" s="3"/>
      <c r="L34819" s="3"/>
      <c r="M34819" s="3"/>
      <c r="N34819" s="3"/>
    </row>
    <row r="34820">
      <c r="A34820" s="3"/>
      <c r="B34820" s="3"/>
      <c r="C34820" s="3"/>
      <c r="D34820" s="3"/>
      <c r="E34820" s="3"/>
      <c r="F34820" s="3"/>
      <c r="G34820" s="3"/>
      <c r="H34820" s="3"/>
      <c r="I34820" s="3"/>
      <c r="J34820" s="3"/>
      <c r="K34820" s="3"/>
      <c r="L34820" s="3"/>
      <c r="M34820" s="3"/>
      <c r="N34820" s="3"/>
    </row>
    <row r="34821">
      <c r="A34821" s="3"/>
      <c r="B34821" s="3"/>
      <c r="C34821" s="3"/>
      <c r="D34821" s="3"/>
      <c r="E34821" s="3"/>
      <c r="F34821" s="3"/>
      <c r="G34821" s="3"/>
      <c r="H34821" s="3"/>
      <c r="I34821" s="3"/>
      <c r="J34821" s="3"/>
      <c r="K34821" s="3"/>
      <c r="L34821" s="3"/>
      <c r="M34821" s="3"/>
      <c r="N34821" s="3"/>
    </row>
    <row r="34822">
      <c r="A34822" s="3"/>
      <c r="B34822" s="3"/>
      <c r="C34822" s="3"/>
      <c r="D34822" s="3"/>
      <c r="E34822" s="3"/>
      <c r="F34822" s="3"/>
      <c r="G34822" s="3"/>
      <c r="H34822" s="3"/>
      <c r="I34822" s="3"/>
      <c r="J34822" s="3"/>
      <c r="K34822" s="3"/>
      <c r="L34822" s="3"/>
      <c r="M34822" s="3"/>
      <c r="N34822" s="3"/>
    </row>
    <row r="34823">
      <c r="A34823" s="3"/>
      <c r="B34823" s="3"/>
      <c r="C34823" s="3"/>
      <c r="D34823" s="3"/>
      <c r="E34823" s="3"/>
      <c r="F34823" s="3"/>
      <c r="G34823" s="3"/>
      <c r="H34823" s="3"/>
      <c r="I34823" s="3"/>
      <c r="J34823" s="3"/>
      <c r="K34823" s="3"/>
      <c r="L34823" s="3"/>
      <c r="M34823" s="3"/>
      <c r="N34823" s="3"/>
    </row>
    <row r="34824">
      <c r="A34824" s="3"/>
      <c r="B34824" s="3"/>
      <c r="C34824" s="3"/>
      <c r="D34824" s="3"/>
      <c r="E34824" s="3"/>
      <c r="F34824" s="3"/>
      <c r="G34824" s="3"/>
      <c r="H34824" s="3"/>
      <c r="I34824" s="3"/>
      <c r="J34824" s="3"/>
      <c r="K34824" s="3"/>
      <c r="L34824" s="3"/>
      <c r="M34824" s="3"/>
      <c r="N34824" s="3"/>
    </row>
    <row r="34825">
      <c r="A34825" s="3"/>
      <c r="B34825" s="3"/>
      <c r="C34825" s="3"/>
      <c r="D34825" s="3"/>
      <c r="E34825" s="3"/>
      <c r="F34825" s="3"/>
      <c r="G34825" s="3"/>
      <c r="H34825" s="3"/>
      <c r="I34825" s="3"/>
      <c r="J34825" s="3"/>
      <c r="K34825" s="3"/>
      <c r="L34825" s="3"/>
      <c r="M34825" s="3"/>
      <c r="N34825" s="3"/>
    </row>
    <row r="34826">
      <c r="A34826" s="3"/>
      <c r="B34826" s="3"/>
      <c r="C34826" s="3"/>
      <c r="D34826" s="3"/>
      <c r="E34826" s="3"/>
      <c r="F34826" s="3"/>
      <c r="G34826" s="3"/>
      <c r="H34826" s="3"/>
      <c r="I34826" s="3"/>
      <c r="J34826" s="3"/>
      <c r="K34826" s="3"/>
      <c r="L34826" s="3"/>
      <c r="M34826" s="3"/>
      <c r="N34826" s="3"/>
    </row>
    <row r="34827">
      <c r="A34827" s="3"/>
      <c r="B34827" s="3"/>
      <c r="C34827" s="3"/>
      <c r="D34827" s="3"/>
      <c r="E34827" s="3"/>
      <c r="F34827" s="3"/>
      <c r="G34827" s="3"/>
      <c r="H34827" s="3"/>
      <c r="I34827" s="3"/>
      <c r="J34827" s="3"/>
      <c r="K34827" s="3"/>
      <c r="L34827" s="3"/>
      <c r="M34827" s="3"/>
      <c r="N34827" s="3"/>
    </row>
    <row r="34828">
      <c r="A34828" s="3"/>
      <c r="B34828" s="3"/>
      <c r="C34828" s="3"/>
      <c r="D34828" s="3"/>
      <c r="E34828" s="3"/>
      <c r="F34828" s="3"/>
      <c r="G34828" s="3"/>
      <c r="H34828" s="3"/>
      <c r="I34828" s="3"/>
      <c r="J34828" s="3"/>
      <c r="K34828" s="3"/>
      <c r="L34828" s="3"/>
      <c r="M34828" s="3"/>
      <c r="N34828" s="3"/>
    </row>
    <row r="34829">
      <c r="A34829" s="3"/>
      <c r="B34829" s="3"/>
      <c r="C34829" s="3"/>
      <c r="D34829" s="3"/>
      <c r="E34829" s="3"/>
      <c r="F34829" s="3"/>
      <c r="G34829" s="3"/>
      <c r="H34829" s="3"/>
      <c r="I34829" s="3"/>
      <c r="J34829" s="3"/>
      <c r="K34829" s="3"/>
      <c r="L34829" s="3"/>
      <c r="M34829" s="3"/>
      <c r="N34829" s="3"/>
    </row>
    <row r="34830">
      <c r="A34830" s="3"/>
      <c r="B34830" s="3"/>
      <c r="C34830" s="3"/>
      <c r="D34830" s="3"/>
      <c r="E34830" s="3"/>
      <c r="F34830" s="3"/>
      <c r="G34830" s="3"/>
      <c r="H34830" s="3"/>
      <c r="I34830" s="3"/>
      <c r="J34830" s="3"/>
      <c r="K34830" s="3"/>
      <c r="L34830" s="3"/>
      <c r="M34830" s="3"/>
      <c r="N34830" s="3"/>
    </row>
    <row r="34831">
      <c r="A34831" s="3"/>
      <c r="B34831" s="3"/>
      <c r="C34831" s="3"/>
      <c r="D34831" s="3"/>
      <c r="E34831" s="3"/>
      <c r="F34831" s="3"/>
      <c r="G34831" s="3"/>
      <c r="H34831" s="3"/>
      <c r="I34831" s="3"/>
      <c r="J34831" s="3"/>
      <c r="K34831" s="3"/>
      <c r="L34831" s="3"/>
      <c r="M34831" s="3"/>
      <c r="N34831" s="3"/>
    </row>
    <row r="34832">
      <c r="A34832" s="3"/>
      <c r="B34832" s="3"/>
      <c r="C34832" s="3"/>
      <c r="D34832" s="3"/>
      <c r="E34832" s="3"/>
      <c r="F34832" s="3"/>
      <c r="G34832" s="3"/>
      <c r="H34832" s="3"/>
      <c r="I34832" s="3"/>
      <c r="J34832" s="3"/>
      <c r="K34832" s="3"/>
      <c r="L34832" s="3"/>
      <c r="M34832" s="3"/>
      <c r="N34832" s="3"/>
    </row>
    <row r="34833">
      <c r="A34833" s="3"/>
      <c r="B34833" s="3"/>
      <c r="C34833" s="3"/>
      <c r="D34833" s="3"/>
      <c r="E34833" s="3"/>
      <c r="F34833" s="3"/>
      <c r="G34833" s="3"/>
      <c r="H34833" s="3"/>
      <c r="I34833" s="3"/>
      <c r="J34833" s="3"/>
      <c r="K34833" s="3"/>
      <c r="L34833" s="3"/>
      <c r="M34833" s="3"/>
      <c r="N34833" s="3"/>
    </row>
    <row r="34834">
      <c r="A34834" s="3"/>
      <c r="B34834" s="3"/>
      <c r="C34834" s="3"/>
      <c r="D34834" s="3"/>
      <c r="E34834" s="3"/>
      <c r="F34834" s="3"/>
      <c r="G34834" s="3"/>
      <c r="H34834" s="3"/>
      <c r="I34834" s="3"/>
      <c r="J34834" s="3"/>
      <c r="K34834" s="3"/>
      <c r="L34834" s="3"/>
      <c r="M34834" s="3"/>
      <c r="N34834" s="3"/>
    </row>
    <row r="34835">
      <c r="A34835" s="3"/>
      <c r="B34835" s="3"/>
      <c r="C34835" s="3"/>
      <c r="D34835" s="3"/>
      <c r="E34835" s="3"/>
      <c r="F34835" s="3"/>
      <c r="G34835" s="3"/>
      <c r="H34835" s="3"/>
      <c r="I34835" s="3"/>
      <c r="J34835" s="3"/>
      <c r="K34835" s="3"/>
      <c r="L34835" s="3"/>
      <c r="M34835" s="3"/>
      <c r="N34835" s="3"/>
    </row>
    <row r="34836">
      <c r="A34836" s="3"/>
      <c r="B34836" s="3"/>
      <c r="C34836" s="3"/>
      <c r="D34836" s="3"/>
      <c r="E34836" s="3"/>
      <c r="F34836" s="3"/>
      <c r="G34836" s="3"/>
      <c r="H34836" s="3"/>
      <c r="I34836" s="3"/>
      <c r="J34836" s="3"/>
      <c r="K34836" s="3"/>
      <c r="L34836" s="3"/>
      <c r="M34836" s="3"/>
      <c r="N34836" s="3"/>
    </row>
    <row r="34837">
      <c r="A34837" s="3"/>
      <c r="B34837" s="3"/>
      <c r="C34837" s="3"/>
      <c r="D34837" s="3"/>
      <c r="E34837" s="3"/>
      <c r="F34837" s="3"/>
      <c r="G34837" s="3"/>
      <c r="H34837" s="3"/>
      <c r="I34837" s="3"/>
      <c r="J34837" s="3"/>
      <c r="K34837" s="3"/>
      <c r="L34837" s="3"/>
      <c r="M34837" s="3"/>
      <c r="N34837" s="3"/>
    </row>
    <row r="34838">
      <c r="A34838" s="3"/>
      <c r="B34838" s="3"/>
      <c r="C34838" s="3"/>
      <c r="D34838" s="3"/>
      <c r="E34838" s="3"/>
      <c r="F34838" s="3"/>
      <c r="G34838" s="3"/>
      <c r="H34838" s="3"/>
      <c r="I34838" s="3"/>
      <c r="J34838" s="3"/>
      <c r="K34838" s="3"/>
      <c r="L34838" s="3"/>
      <c r="M34838" s="3"/>
      <c r="N34838" s="3"/>
    </row>
    <row r="34839">
      <c r="A34839" s="3"/>
      <c r="B34839" s="3"/>
      <c r="C34839" s="3"/>
      <c r="D34839" s="3"/>
      <c r="E34839" s="3"/>
      <c r="F34839" s="3"/>
      <c r="G34839" s="3"/>
      <c r="H34839" s="3"/>
      <c r="I34839" s="3"/>
      <c r="J34839" s="3"/>
      <c r="K34839" s="3"/>
      <c r="L34839" s="3"/>
      <c r="M34839" s="3"/>
      <c r="N34839" s="3"/>
    </row>
    <row r="34840">
      <c r="A34840" s="3"/>
      <c r="B34840" s="3"/>
      <c r="C34840" s="3"/>
      <c r="D34840" s="3"/>
      <c r="E34840" s="3"/>
      <c r="F34840" s="3"/>
      <c r="G34840" s="3"/>
      <c r="H34840" s="3"/>
      <c r="I34840" s="3"/>
      <c r="J34840" s="3"/>
      <c r="K34840" s="3"/>
      <c r="L34840" s="3"/>
      <c r="M34840" s="3"/>
      <c r="N34840" s="3"/>
    </row>
    <row r="34841">
      <c r="A34841" s="3"/>
      <c r="B34841" s="3"/>
      <c r="C34841" s="3"/>
      <c r="D34841" s="3"/>
      <c r="E34841" s="3"/>
      <c r="F34841" s="3"/>
      <c r="G34841" s="3"/>
      <c r="H34841" s="3"/>
      <c r="I34841" s="3"/>
      <c r="J34841" s="3"/>
      <c r="K34841" s="3"/>
      <c r="L34841" s="3"/>
      <c r="M34841" s="3"/>
      <c r="N34841" s="3"/>
    </row>
    <row r="34842">
      <c r="A34842" s="3"/>
      <c r="B34842" s="3"/>
      <c r="C34842" s="3"/>
      <c r="D34842" s="3"/>
      <c r="E34842" s="3"/>
      <c r="F34842" s="3"/>
      <c r="G34842" s="3"/>
      <c r="H34842" s="3"/>
      <c r="I34842" s="3"/>
      <c r="J34842" s="3"/>
      <c r="K34842" s="3"/>
      <c r="L34842" s="3"/>
      <c r="M34842" s="3"/>
      <c r="N34842" s="3"/>
    </row>
    <row r="34843">
      <c r="A34843" s="3"/>
      <c r="B34843" s="3"/>
      <c r="C34843" s="3"/>
      <c r="D34843" s="3"/>
      <c r="E34843" s="3"/>
      <c r="F34843" s="3"/>
      <c r="G34843" s="3"/>
      <c r="H34843" s="3"/>
      <c r="I34843" s="3"/>
      <c r="J34843" s="3"/>
      <c r="K34843" s="3"/>
      <c r="L34843" s="3"/>
      <c r="M34843" s="3"/>
      <c r="N34843" s="3"/>
    </row>
    <row r="34844">
      <c r="A34844" s="3"/>
      <c r="B34844" s="3"/>
      <c r="C34844" s="3"/>
      <c r="D34844" s="3"/>
      <c r="E34844" s="3"/>
      <c r="F34844" s="3"/>
      <c r="G34844" s="3"/>
      <c r="H34844" s="3"/>
      <c r="I34844" s="3"/>
      <c r="J34844" s="3"/>
      <c r="K34844" s="3"/>
      <c r="L34844" s="3"/>
      <c r="M34844" s="3"/>
      <c r="N34844" s="3"/>
    </row>
    <row r="34845">
      <c r="A34845" s="3"/>
      <c r="B34845" s="3"/>
      <c r="C34845" s="3"/>
      <c r="D34845" s="3"/>
      <c r="E34845" s="3"/>
      <c r="F34845" s="3"/>
      <c r="G34845" s="3"/>
      <c r="H34845" s="3"/>
      <c r="I34845" s="3"/>
      <c r="J34845" s="3"/>
      <c r="K34845" s="3"/>
      <c r="L34845" s="3"/>
      <c r="M34845" s="3"/>
      <c r="N34845" s="3"/>
    </row>
    <row r="34846">
      <c r="A34846" s="3"/>
      <c r="B34846" s="3"/>
      <c r="C34846" s="3"/>
      <c r="D34846" s="3"/>
      <c r="E34846" s="3"/>
      <c r="F34846" s="3"/>
      <c r="G34846" s="3"/>
      <c r="H34846" s="3"/>
      <c r="I34846" s="3"/>
      <c r="J34846" s="3"/>
      <c r="K34846" s="3"/>
      <c r="L34846" s="3"/>
      <c r="M34846" s="3"/>
      <c r="N34846" s="3"/>
    </row>
    <row r="34847">
      <c r="A34847" s="3"/>
      <c r="B34847" s="3"/>
      <c r="C34847" s="3"/>
      <c r="D34847" s="3"/>
      <c r="E34847" s="3"/>
      <c r="F34847" s="3"/>
      <c r="G34847" s="3"/>
      <c r="H34847" s="3"/>
      <c r="I34847" s="3"/>
      <c r="J34847" s="3"/>
      <c r="K34847" s="3"/>
      <c r="L34847" s="3"/>
      <c r="M34847" s="3"/>
      <c r="N34847" s="3"/>
    </row>
    <row r="34848">
      <c r="A34848" s="3"/>
      <c r="B34848" s="3"/>
      <c r="C34848" s="3"/>
      <c r="D34848" s="3"/>
      <c r="E34848" s="3"/>
      <c r="F34848" s="3"/>
      <c r="G34848" s="3"/>
      <c r="H34848" s="3"/>
      <c r="I34848" s="3"/>
      <c r="J34848" s="3"/>
      <c r="K34848" s="3"/>
      <c r="L34848" s="3"/>
      <c r="M34848" s="3"/>
      <c r="N34848" s="3"/>
    </row>
    <row r="34849">
      <c r="A34849" s="3"/>
      <c r="B34849" s="3"/>
      <c r="C34849" s="3"/>
      <c r="D34849" s="3"/>
      <c r="E34849" s="3"/>
      <c r="F34849" s="3"/>
      <c r="G34849" s="3"/>
      <c r="H34849" s="3"/>
      <c r="I34849" s="3"/>
      <c r="J34849" s="3"/>
      <c r="K34849" s="3"/>
      <c r="L34849" s="3"/>
      <c r="M34849" s="3"/>
      <c r="N34849" s="3"/>
    </row>
    <row r="34850">
      <c r="A34850" s="3"/>
      <c r="B34850" s="3"/>
      <c r="C34850" s="3"/>
      <c r="D34850" s="3"/>
      <c r="E34850" s="3"/>
      <c r="F34850" s="3"/>
      <c r="G34850" s="3"/>
      <c r="H34850" s="3"/>
      <c r="I34850" s="3"/>
      <c r="J34850" s="3"/>
      <c r="K34850" s="3"/>
      <c r="L34850" s="3"/>
      <c r="M34850" s="3"/>
      <c r="N34850" s="3"/>
    </row>
    <row r="34851">
      <c r="A34851" s="3"/>
      <c r="B34851" s="3"/>
      <c r="C34851" s="3"/>
      <c r="D34851" s="3"/>
      <c r="E34851" s="3"/>
      <c r="F34851" s="3"/>
      <c r="G34851" s="3"/>
      <c r="H34851" s="3"/>
      <c r="I34851" s="3"/>
      <c r="J34851" s="3"/>
      <c r="K34851" s="3"/>
      <c r="L34851" s="3"/>
      <c r="M34851" s="3"/>
      <c r="N34851" s="3"/>
    </row>
    <row r="34852">
      <c r="A34852" s="3"/>
      <c r="B34852" s="3"/>
      <c r="C34852" s="3"/>
      <c r="D34852" s="3"/>
      <c r="E34852" s="3"/>
      <c r="F34852" s="3"/>
      <c r="G34852" s="3"/>
      <c r="H34852" s="3"/>
      <c r="I34852" s="3"/>
      <c r="J34852" s="3"/>
      <c r="K34852" s="3"/>
      <c r="L34852" s="3"/>
      <c r="M34852" s="3"/>
      <c r="N34852" s="3"/>
    </row>
    <row r="34853">
      <c r="A34853" s="3"/>
      <c r="B34853" s="3"/>
      <c r="C34853" s="3"/>
      <c r="D34853" s="3"/>
      <c r="E34853" s="3"/>
      <c r="F34853" s="3"/>
      <c r="G34853" s="3"/>
      <c r="H34853" s="3"/>
      <c r="I34853" s="3"/>
      <c r="J34853" s="3"/>
      <c r="K34853" s="3"/>
      <c r="L34853" s="3"/>
      <c r="M34853" s="3"/>
      <c r="N34853" s="3"/>
    </row>
    <row r="34854">
      <c r="A34854" s="3"/>
      <c r="B34854" s="3"/>
      <c r="C34854" s="3"/>
      <c r="D34854" s="3"/>
      <c r="E34854" s="3"/>
      <c r="F34854" s="3"/>
      <c r="G34854" s="3"/>
      <c r="H34854" s="3"/>
      <c r="I34854" s="3"/>
      <c r="J34854" s="3"/>
      <c r="K34854" s="3"/>
      <c r="L34854" s="3"/>
      <c r="M34854" s="3"/>
      <c r="N34854" s="3"/>
    </row>
    <row r="34855">
      <c r="A34855" s="3"/>
      <c r="B34855" s="3"/>
      <c r="C34855" s="3"/>
      <c r="D34855" s="3"/>
      <c r="E34855" s="3"/>
      <c r="F34855" s="3"/>
      <c r="G34855" s="3"/>
      <c r="H34855" s="3"/>
      <c r="I34855" s="3"/>
      <c r="J34855" s="3"/>
      <c r="K34855" s="3"/>
      <c r="L34855" s="3"/>
      <c r="M34855" s="3"/>
      <c r="N34855" s="3"/>
    </row>
    <row r="34856">
      <c r="A34856" s="3"/>
      <c r="B34856" s="3"/>
      <c r="C34856" s="3"/>
      <c r="D34856" s="3"/>
      <c r="E34856" s="3"/>
      <c r="F34856" s="3"/>
      <c r="G34856" s="3"/>
      <c r="H34856" s="3"/>
      <c r="I34856" s="3"/>
      <c r="J34856" s="3"/>
      <c r="K34856" s="3"/>
      <c r="L34856" s="3"/>
      <c r="M34856" s="3"/>
      <c r="N34856" s="3"/>
    </row>
    <row r="34857">
      <c r="A34857" s="3"/>
      <c r="B34857" s="3"/>
      <c r="C34857" s="3"/>
      <c r="D34857" s="3"/>
      <c r="E34857" s="3"/>
      <c r="F34857" s="3"/>
      <c r="G34857" s="3"/>
      <c r="H34857" s="3"/>
      <c r="I34857" s="3"/>
      <c r="J34857" s="3"/>
      <c r="K34857" s="3"/>
      <c r="L34857" s="3"/>
      <c r="M34857" s="3"/>
      <c r="N34857" s="3"/>
    </row>
    <row r="34858">
      <c r="A34858" s="3"/>
      <c r="B34858" s="3"/>
      <c r="C34858" s="3"/>
      <c r="D34858" s="3"/>
      <c r="E34858" s="3"/>
      <c r="F34858" s="3"/>
      <c r="G34858" s="3"/>
      <c r="H34858" s="3"/>
      <c r="I34858" s="3"/>
      <c r="J34858" s="3"/>
      <c r="K34858" s="3"/>
      <c r="L34858" s="3"/>
      <c r="M34858" s="3"/>
      <c r="N34858" s="3"/>
    </row>
    <row r="34859">
      <c r="A34859" s="3"/>
      <c r="B34859" s="3"/>
      <c r="C34859" s="3"/>
      <c r="D34859" s="3"/>
      <c r="E34859" s="3"/>
      <c r="F34859" s="3"/>
      <c r="G34859" s="3"/>
      <c r="H34859" s="3"/>
      <c r="I34859" s="3"/>
      <c r="J34859" s="3"/>
      <c r="K34859" s="3"/>
      <c r="L34859" s="3"/>
      <c r="M34859" s="3"/>
      <c r="N34859" s="3"/>
    </row>
    <row r="34860">
      <c r="A34860" s="3"/>
      <c r="B34860" s="3"/>
      <c r="C34860" s="3"/>
      <c r="D34860" s="3"/>
      <c r="E34860" s="3"/>
      <c r="F34860" s="3"/>
      <c r="G34860" s="3"/>
      <c r="H34860" s="3"/>
      <c r="I34860" s="3"/>
      <c r="J34860" s="3"/>
      <c r="K34860" s="3"/>
      <c r="L34860" s="3"/>
      <c r="M34860" s="3"/>
      <c r="N34860" s="3"/>
    </row>
    <row r="34861">
      <c r="A34861" s="3"/>
      <c r="B34861" s="3"/>
      <c r="C34861" s="3"/>
      <c r="D34861" s="3"/>
      <c r="E34861" s="3"/>
      <c r="F34861" s="3"/>
      <c r="G34861" s="3"/>
      <c r="H34861" s="3"/>
      <c r="I34861" s="3"/>
      <c r="J34861" s="3"/>
      <c r="K34861" s="3"/>
      <c r="L34861" s="3"/>
      <c r="M34861" s="3"/>
      <c r="N34861" s="3"/>
    </row>
    <row r="34862">
      <c r="A34862" s="3"/>
      <c r="B34862" s="3"/>
      <c r="C34862" s="3"/>
      <c r="D34862" s="3"/>
      <c r="E34862" s="3"/>
      <c r="F34862" s="3"/>
      <c r="G34862" s="3"/>
      <c r="H34862" s="3"/>
      <c r="I34862" s="3"/>
      <c r="J34862" s="3"/>
      <c r="K34862" s="3"/>
      <c r="L34862" s="3"/>
      <c r="M34862" s="3"/>
      <c r="N34862" s="3"/>
    </row>
    <row r="34863">
      <c r="A34863" s="3"/>
      <c r="B34863" s="3"/>
      <c r="C34863" s="3"/>
      <c r="D34863" s="3"/>
      <c r="E34863" s="3"/>
      <c r="F34863" s="3"/>
      <c r="G34863" s="3"/>
      <c r="H34863" s="3"/>
      <c r="I34863" s="3"/>
      <c r="J34863" s="3"/>
      <c r="K34863" s="3"/>
      <c r="L34863" s="3"/>
      <c r="M34863" s="3"/>
      <c r="N34863" s="3"/>
    </row>
    <row r="34864">
      <c r="A34864" s="3"/>
      <c r="B34864" s="3"/>
      <c r="C34864" s="3"/>
      <c r="D34864" s="3"/>
      <c r="E34864" s="3"/>
      <c r="F34864" s="3"/>
      <c r="G34864" s="3"/>
      <c r="H34864" s="3"/>
      <c r="I34864" s="3"/>
      <c r="J34864" s="3"/>
      <c r="K34864" s="3"/>
      <c r="L34864" s="3"/>
      <c r="M34864" s="3"/>
      <c r="N34864" s="3"/>
    </row>
    <row r="34865">
      <c r="A34865" s="3"/>
      <c r="B34865" s="3"/>
      <c r="C34865" s="3"/>
      <c r="D34865" s="3"/>
      <c r="E34865" s="3"/>
      <c r="F34865" s="3"/>
      <c r="G34865" s="3"/>
      <c r="H34865" s="3"/>
      <c r="I34865" s="3"/>
      <c r="J34865" s="3"/>
      <c r="K34865" s="3"/>
      <c r="L34865" s="3"/>
      <c r="M34865" s="3"/>
      <c r="N34865" s="3"/>
    </row>
    <row r="34866">
      <c r="A34866" s="3"/>
      <c r="B34866" s="3"/>
      <c r="C34866" s="3"/>
      <c r="D34866" s="3"/>
      <c r="E34866" s="3"/>
      <c r="F34866" s="3"/>
      <c r="G34866" s="3"/>
      <c r="H34866" s="3"/>
      <c r="I34866" s="3"/>
      <c r="J34866" s="3"/>
      <c r="K34866" s="3"/>
      <c r="L34866" s="3"/>
      <c r="M34866" s="3"/>
      <c r="N34866" s="3"/>
    </row>
    <row r="34867">
      <c r="A34867" s="3"/>
      <c r="B34867" s="3"/>
      <c r="C34867" s="3"/>
      <c r="D34867" s="3"/>
      <c r="E34867" s="3"/>
      <c r="F34867" s="3"/>
      <c r="G34867" s="3"/>
      <c r="H34867" s="3"/>
      <c r="I34867" s="3"/>
      <c r="J34867" s="3"/>
      <c r="K34867" s="3"/>
      <c r="L34867" s="3"/>
      <c r="M34867" s="3"/>
      <c r="N34867" s="3"/>
    </row>
    <row r="34868">
      <c r="A34868" s="3"/>
      <c r="B34868" s="3"/>
      <c r="C34868" s="3"/>
      <c r="D34868" s="3"/>
      <c r="E34868" s="3"/>
      <c r="F34868" s="3"/>
      <c r="G34868" s="3"/>
      <c r="H34868" s="3"/>
      <c r="I34868" s="3"/>
      <c r="J34868" s="3"/>
      <c r="K34868" s="3"/>
      <c r="L34868" s="3"/>
      <c r="M34868" s="3"/>
      <c r="N34868" s="3"/>
    </row>
    <row r="34869">
      <c r="A34869" s="3"/>
      <c r="B34869" s="3"/>
      <c r="C34869" s="3"/>
      <c r="D34869" s="3"/>
      <c r="E34869" s="3"/>
      <c r="F34869" s="3"/>
      <c r="G34869" s="3"/>
      <c r="H34869" s="3"/>
      <c r="I34869" s="3"/>
      <c r="J34869" s="3"/>
      <c r="K34869" s="3"/>
      <c r="L34869" s="3"/>
      <c r="M34869" s="3"/>
      <c r="N34869" s="3"/>
    </row>
    <row r="34870">
      <c r="A34870" s="3"/>
      <c r="B34870" s="3"/>
      <c r="C34870" s="3"/>
      <c r="D34870" s="3"/>
      <c r="E34870" s="3"/>
      <c r="F34870" s="3"/>
      <c r="G34870" s="3"/>
      <c r="H34870" s="3"/>
      <c r="I34870" s="3"/>
      <c r="J34870" s="3"/>
      <c r="K34870" s="3"/>
      <c r="L34870" s="3"/>
      <c r="M34870" s="3"/>
      <c r="N34870" s="3"/>
    </row>
    <row r="34871">
      <c r="A34871" s="3"/>
      <c r="B34871" s="3"/>
      <c r="C34871" s="3"/>
      <c r="D34871" s="3"/>
      <c r="E34871" s="3"/>
      <c r="F34871" s="3"/>
      <c r="G34871" s="3"/>
      <c r="H34871" s="3"/>
      <c r="I34871" s="3"/>
      <c r="J34871" s="3"/>
      <c r="K34871" s="3"/>
      <c r="L34871" s="3"/>
      <c r="M34871" s="3"/>
      <c r="N34871" s="3"/>
    </row>
    <row r="34872">
      <c r="A34872" s="3"/>
      <c r="B34872" s="3"/>
      <c r="C34872" s="3"/>
      <c r="D34872" s="3"/>
      <c r="E34872" s="3"/>
      <c r="F34872" s="3"/>
      <c r="G34872" s="3"/>
      <c r="H34872" s="3"/>
      <c r="I34872" s="3"/>
      <c r="J34872" s="3"/>
      <c r="K34872" s="3"/>
      <c r="L34872" s="3"/>
      <c r="M34872" s="3"/>
      <c r="N34872" s="3"/>
    </row>
    <row r="34873">
      <c r="A34873" s="3"/>
      <c r="B34873" s="3"/>
      <c r="C34873" s="3"/>
      <c r="D34873" s="3"/>
      <c r="E34873" s="3"/>
      <c r="F34873" s="3"/>
      <c r="G34873" s="3"/>
      <c r="H34873" s="3"/>
      <c r="I34873" s="3"/>
      <c r="J34873" s="3"/>
      <c r="K34873" s="3"/>
      <c r="L34873" s="3"/>
      <c r="M34873" s="3"/>
      <c r="N34873" s="3"/>
    </row>
    <row r="34874">
      <c r="A34874" s="3"/>
      <c r="B34874" s="3"/>
      <c r="C34874" s="3"/>
      <c r="D34874" s="3"/>
      <c r="E34874" s="3"/>
      <c r="F34874" s="3"/>
      <c r="G34874" s="3"/>
      <c r="H34874" s="3"/>
      <c r="I34874" s="3"/>
      <c r="J34874" s="3"/>
      <c r="K34874" s="3"/>
      <c r="L34874" s="3"/>
      <c r="M34874" s="3"/>
      <c r="N34874" s="3"/>
    </row>
    <row r="34875">
      <c r="A34875" s="3"/>
      <c r="B34875" s="3"/>
      <c r="C34875" s="3"/>
      <c r="D34875" s="3"/>
      <c r="E34875" s="3"/>
      <c r="F34875" s="3"/>
      <c r="G34875" s="3"/>
      <c r="H34875" s="3"/>
      <c r="I34875" s="3"/>
      <c r="J34875" s="3"/>
      <c r="K34875" s="3"/>
      <c r="L34875" s="3"/>
      <c r="M34875" s="3"/>
      <c r="N34875" s="3"/>
    </row>
    <row r="34876">
      <c r="A34876" s="3"/>
      <c r="B34876" s="3"/>
      <c r="C34876" s="3"/>
      <c r="D34876" s="3"/>
      <c r="E34876" s="3"/>
      <c r="F34876" s="3"/>
      <c r="G34876" s="3"/>
      <c r="H34876" s="3"/>
      <c r="I34876" s="3"/>
      <c r="J34876" s="3"/>
      <c r="K34876" s="3"/>
      <c r="L34876" s="3"/>
      <c r="M34876" s="3"/>
      <c r="N34876" s="3"/>
    </row>
    <row r="34877">
      <c r="A34877" s="3"/>
      <c r="B34877" s="3"/>
      <c r="C34877" s="3"/>
      <c r="D34877" s="3"/>
      <c r="E34877" s="3"/>
      <c r="F34877" s="3"/>
      <c r="G34877" s="3"/>
      <c r="H34877" s="3"/>
      <c r="I34877" s="3"/>
      <c r="J34877" s="3"/>
      <c r="K34877" s="3"/>
      <c r="L34877" s="3"/>
      <c r="M34877" s="3"/>
      <c r="N34877" s="3"/>
    </row>
    <row r="34878">
      <c r="A34878" s="3"/>
      <c r="B34878" s="3"/>
      <c r="C34878" s="3"/>
      <c r="D34878" s="3"/>
      <c r="E34878" s="3"/>
      <c r="F34878" s="3"/>
      <c r="G34878" s="3"/>
      <c r="H34878" s="3"/>
      <c r="I34878" s="3"/>
      <c r="J34878" s="3"/>
      <c r="K34878" s="3"/>
      <c r="L34878" s="3"/>
      <c r="M34878" s="3"/>
      <c r="N34878" s="3"/>
    </row>
    <row r="34879">
      <c r="A34879" s="3"/>
      <c r="B34879" s="3"/>
      <c r="C34879" s="3"/>
      <c r="D34879" s="3"/>
      <c r="E34879" s="3"/>
      <c r="F34879" s="3"/>
      <c r="G34879" s="3"/>
      <c r="H34879" s="3"/>
      <c r="I34879" s="3"/>
      <c r="J34879" s="3"/>
      <c r="K34879" s="3"/>
      <c r="L34879" s="3"/>
      <c r="M34879" s="3"/>
      <c r="N34879" s="3"/>
    </row>
    <row r="34880">
      <c r="A34880" s="3"/>
      <c r="B34880" s="3"/>
      <c r="C34880" s="3"/>
      <c r="D34880" s="3"/>
      <c r="E34880" s="3"/>
      <c r="F34880" s="3"/>
      <c r="G34880" s="3"/>
      <c r="H34880" s="3"/>
      <c r="I34880" s="3"/>
      <c r="J34880" s="3"/>
      <c r="K34880" s="3"/>
      <c r="L34880" s="3"/>
      <c r="M34880" s="3"/>
      <c r="N34880" s="3"/>
    </row>
    <row r="34881">
      <c r="A34881" s="3"/>
      <c r="B34881" s="3"/>
      <c r="C34881" s="3"/>
      <c r="D34881" s="3"/>
      <c r="E34881" s="3"/>
      <c r="F34881" s="3"/>
      <c r="G34881" s="3"/>
      <c r="H34881" s="3"/>
      <c r="I34881" s="3"/>
      <c r="J34881" s="3"/>
      <c r="K34881" s="3"/>
      <c r="L34881" s="3"/>
      <c r="M34881" s="3"/>
      <c r="N34881" s="3"/>
    </row>
    <row r="34882">
      <c r="A34882" s="3"/>
      <c r="B34882" s="3"/>
      <c r="C34882" s="3"/>
      <c r="D34882" s="3"/>
      <c r="E34882" s="3"/>
      <c r="F34882" s="3"/>
      <c r="G34882" s="3"/>
      <c r="H34882" s="3"/>
      <c r="I34882" s="3"/>
      <c r="J34882" s="3"/>
      <c r="K34882" s="3"/>
      <c r="L34882" s="3"/>
      <c r="M34882" s="3"/>
      <c r="N34882" s="3"/>
    </row>
    <row r="34883">
      <c r="A34883" s="3"/>
      <c r="B34883" s="3"/>
      <c r="C34883" s="3"/>
      <c r="D34883" s="3"/>
      <c r="E34883" s="3"/>
      <c r="F34883" s="3"/>
      <c r="G34883" s="3"/>
      <c r="H34883" s="3"/>
      <c r="I34883" s="3"/>
      <c r="J34883" s="3"/>
      <c r="K34883" s="3"/>
      <c r="L34883" s="3"/>
      <c r="M34883" s="3"/>
      <c r="N34883" s="3"/>
    </row>
    <row r="34884">
      <c r="A34884" s="3"/>
      <c r="B34884" s="3"/>
      <c r="C34884" s="3"/>
      <c r="D34884" s="3"/>
      <c r="E34884" s="3"/>
      <c r="F34884" s="3"/>
      <c r="G34884" s="3"/>
      <c r="H34884" s="3"/>
      <c r="I34884" s="3"/>
      <c r="J34884" s="3"/>
      <c r="K34884" s="3"/>
      <c r="L34884" s="3"/>
      <c r="M34884" s="3"/>
      <c r="N34884" s="3"/>
    </row>
    <row r="34885">
      <c r="A34885" s="3"/>
      <c r="B34885" s="3"/>
      <c r="C34885" s="3"/>
      <c r="D34885" s="3"/>
      <c r="E34885" s="3"/>
      <c r="F34885" s="3"/>
      <c r="G34885" s="3"/>
      <c r="H34885" s="3"/>
      <c r="I34885" s="3"/>
      <c r="J34885" s="3"/>
      <c r="K34885" s="3"/>
      <c r="L34885" s="3"/>
      <c r="M34885" s="3"/>
      <c r="N34885" s="3"/>
    </row>
    <row r="34886">
      <c r="A34886" s="3"/>
      <c r="B34886" s="3"/>
      <c r="C34886" s="3"/>
      <c r="D34886" s="3"/>
      <c r="E34886" s="3"/>
      <c r="F34886" s="3"/>
      <c r="G34886" s="3"/>
      <c r="H34886" s="3"/>
      <c r="I34886" s="3"/>
      <c r="J34886" s="3"/>
      <c r="K34886" s="3"/>
      <c r="L34886" s="3"/>
      <c r="M34886" s="3"/>
      <c r="N34886" s="3"/>
    </row>
    <row r="34887">
      <c r="A34887" s="3"/>
      <c r="B34887" s="3"/>
      <c r="C34887" s="3"/>
      <c r="D34887" s="3"/>
      <c r="E34887" s="3"/>
      <c r="F34887" s="3"/>
      <c r="G34887" s="3"/>
      <c r="H34887" s="3"/>
      <c r="I34887" s="3"/>
      <c r="J34887" s="3"/>
      <c r="K34887" s="3"/>
      <c r="L34887" s="3"/>
      <c r="M34887" s="3"/>
      <c r="N34887" s="3"/>
    </row>
    <row r="34888">
      <c r="A34888" s="3"/>
      <c r="B34888" s="3"/>
      <c r="C34888" s="3"/>
      <c r="D34888" s="3"/>
      <c r="E34888" s="3"/>
      <c r="F34888" s="3"/>
      <c r="G34888" s="3"/>
      <c r="H34888" s="3"/>
      <c r="I34888" s="3"/>
      <c r="J34888" s="3"/>
      <c r="K34888" s="3"/>
      <c r="L34888" s="3"/>
      <c r="M34888" s="3"/>
      <c r="N34888" s="3"/>
    </row>
    <row r="34889">
      <c r="A34889" s="3"/>
      <c r="B34889" s="3"/>
      <c r="C34889" s="3"/>
      <c r="D34889" s="3"/>
      <c r="E34889" s="3"/>
      <c r="F34889" s="3"/>
      <c r="G34889" s="3"/>
      <c r="H34889" s="3"/>
      <c r="I34889" s="3"/>
      <c r="J34889" s="3"/>
      <c r="K34889" s="3"/>
      <c r="L34889" s="3"/>
      <c r="M34889" s="3"/>
      <c r="N34889" s="3"/>
    </row>
    <row r="34890">
      <c r="A34890" s="3"/>
      <c r="B34890" s="3"/>
      <c r="C34890" s="3"/>
      <c r="D34890" s="3"/>
      <c r="E34890" s="3"/>
      <c r="F34890" s="3"/>
      <c r="G34890" s="3"/>
      <c r="H34890" s="3"/>
      <c r="I34890" s="3"/>
      <c r="J34890" s="3"/>
      <c r="K34890" s="3"/>
      <c r="L34890" s="3"/>
      <c r="M34890" s="3"/>
      <c r="N34890" s="3"/>
    </row>
    <row r="34891">
      <c r="A34891" s="3"/>
      <c r="B34891" s="3"/>
      <c r="C34891" s="3"/>
      <c r="D34891" s="3"/>
      <c r="E34891" s="3"/>
      <c r="F34891" s="3"/>
      <c r="G34891" s="3"/>
      <c r="H34891" s="3"/>
      <c r="I34891" s="3"/>
      <c r="J34891" s="3"/>
      <c r="K34891" s="3"/>
      <c r="L34891" s="3"/>
      <c r="M34891" s="3"/>
      <c r="N34891" s="3"/>
    </row>
    <row r="34892">
      <c r="A34892" s="3"/>
      <c r="B34892" s="3"/>
      <c r="C34892" s="3"/>
      <c r="D34892" s="3"/>
      <c r="E34892" s="3"/>
      <c r="F34892" s="3"/>
      <c r="G34892" s="3"/>
      <c r="H34892" s="3"/>
      <c r="I34892" s="3"/>
      <c r="J34892" s="3"/>
      <c r="K34892" s="3"/>
      <c r="L34892" s="3"/>
      <c r="M34892" s="3"/>
      <c r="N34892" s="3"/>
    </row>
    <row r="34893">
      <c r="A34893" s="3"/>
      <c r="B34893" s="3"/>
      <c r="C34893" s="3"/>
      <c r="D34893" s="3"/>
      <c r="E34893" s="3"/>
      <c r="F34893" s="3"/>
      <c r="G34893" s="3"/>
      <c r="H34893" s="3"/>
      <c r="I34893" s="3"/>
      <c r="J34893" s="3"/>
      <c r="K34893" s="3"/>
      <c r="L34893" s="3"/>
      <c r="M34893" s="3"/>
      <c r="N34893" s="3"/>
    </row>
    <row r="34894">
      <c r="A34894" s="3"/>
      <c r="B34894" s="3"/>
      <c r="C34894" s="3"/>
      <c r="D34894" s="3"/>
      <c r="E34894" s="3"/>
      <c r="F34894" s="3"/>
      <c r="G34894" s="3"/>
      <c r="H34894" s="3"/>
      <c r="I34894" s="3"/>
      <c r="J34894" s="3"/>
      <c r="K34894" s="3"/>
      <c r="L34894" s="3"/>
      <c r="M34894" s="3"/>
      <c r="N34894" s="3"/>
    </row>
    <row r="34895">
      <c r="A34895" s="3"/>
      <c r="B34895" s="3"/>
      <c r="C34895" s="3"/>
      <c r="D34895" s="3"/>
      <c r="E34895" s="3"/>
      <c r="F34895" s="3"/>
      <c r="G34895" s="3"/>
      <c r="H34895" s="3"/>
      <c r="I34895" s="3"/>
      <c r="J34895" s="3"/>
      <c r="K34895" s="3"/>
      <c r="L34895" s="3"/>
      <c r="M34895" s="3"/>
      <c r="N34895" s="3"/>
    </row>
    <row r="34896">
      <c r="A34896" s="3"/>
      <c r="B34896" s="3"/>
      <c r="C34896" s="3"/>
      <c r="D34896" s="3"/>
      <c r="E34896" s="3"/>
      <c r="F34896" s="3"/>
      <c r="G34896" s="3"/>
      <c r="H34896" s="3"/>
      <c r="I34896" s="3"/>
      <c r="J34896" s="3"/>
      <c r="K34896" s="3"/>
      <c r="L34896" s="3"/>
      <c r="M34896" s="3"/>
      <c r="N34896" s="3"/>
    </row>
    <row r="34897">
      <c r="A34897" s="3"/>
      <c r="B34897" s="3"/>
      <c r="C34897" s="3"/>
      <c r="D34897" s="3"/>
      <c r="E34897" s="3"/>
      <c r="F34897" s="3"/>
      <c r="G34897" s="3"/>
      <c r="H34897" s="3"/>
      <c r="I34897" s="3"/>
      <c r="J34897" s="3"/>
      <c r="K34897" s="3"/>
      <c r="L34897" s="3"/>
      <c r="M34897" s="3"/>
      <c r="N34897" s="3"/>
    </row>
    <row r="34898">
      <c r="A34898" s="3"/>
      <c r="B34898" s="3"/>
      <c r="C34898" s="3"/>
      <c r="D34898" s="3"/>
      <c r="E34898" s="3"/>
      <c r="F34898" s="3"/>
      <c r="G34898" s="3"/>
      <c r="H34898" s="3"/>
      <c r="I34898" s="3"/>
      <c r="J34898" s="3"/>
      <c r="K34898" s="3"/>
      <c r="L34898" s="3"/>
      <c r="M34898" s="3"/>
      <c r="N34898" s="3"/>
    </row>
    <row r="34899">
      <c r="A34899" s="3"/>
      <c r="B34899" s="3"/>
      <c r="C34899" s="3"/>
      <c r="D34899" s="3"/>
      <c r="E34899" s="3"/>
      <c r="F34899" s="3"/>
      <c r="G34899" s="3"/>
      <c r="H34899" s="3"/>
      <c r="I34899" s="3"/>
      <c r="J34899" s="3"/>
      <c r="K34899" s="3"/>
      <c r="L34899" s="3"/>
      <c r="M34899" s="3"/>
      <c r="N34899" s="3"/>
    </row>
    <row r="34900">
      <c r="A34900" s="3"/>
      <c r="B34900" s="3"/>
      <c r="C34900" s="3"/>
      <c r="D34900" s="3"/>
      <c r="E34900" s="3"/>
      <c r="F34900" s="3"/>
      <c r="G34900" s="3"/>
      <c r="H34900" s="3"/>
      <c r="I34900" s="3"/>
      <c r="J34900" s="3"/>
      <c r="K34900" s="3"/>
      <c r="L34900" s="3"/>
      <c r="M34900" s="3"/>
      <c r="N34900" s="3"/>
    </row>
    <row r="34901">
      <c r="A34901" s="3"/>
      <c r="B34901" s="3"/>
      <c r="C34901" s="3"/>
      <c r="D34901" s="3"/>
      <c r="E34901" s="3"/>
      <c r="F34901" s="3"/>
      <c r="G34901" s="3"/>
      <c r="H34901" s="3"/>
      <c r="I34901" s="3"/>
      <c r="J34901" s="3"/>
      <c r="K34901" s="3"/>
      <c r="L34901" s="3"/>
      <c r="M34901" s="3"/>
      <c r="N34901" s="3"/>
    </row>
    <row r="34902">
      <c r="A34902" s="3"/>
      <c r="B34902" s="3"/>
      <c r="C34902" s="3"/>
      <c r="D34902" s="3"/>
      <c r="E34902" s="3"/>
      <c r="F34902" s="3"/>
      <c r="G34902" s="3"/>
      <c r="H34902" s="3"/>
      <c r="I34902" s="3"/>
      <c r="J34902" s="3"/>
      <c r="K34902" s="3"/>
      <c r="L34902" s="3"/>
      <c r="M34902" s="3"/>
      <c r="N34902" s="3"/>
    </row>
    <row r="34903">
      <c r="A34903" s="3"/>
      <c r="B34903" s="3"/>
      <c r="C34903" s="3"/>
      <c r="D34903" s="3"/>
      <c r="E34903" s="3"/>
      <c r="F34903" s="3"/>
      <c r="G34903" s="3"/>
      <c r="H34903" s="3"/>
      <c r="I34903" s="3"/>
      <c r="J34903" s="3"/>
      <c r="K34903" s="3"/>
      <c r="L34903" s="3"/>
      <c r="M34903" s="3"/>
      <c r="N34903" s="3"/>
    </row>
    <row r="34904">
      <c r="A34904" s="3"/>
      <c r="B34904" s="3"/>
      <c r="C34904" s="3"/>
      <c r="D34904" s="3"/>
      <c r="E34904" s="3"/>
      <c r="F34904" s="3"/>
      <c r="G34904" s="3"/>
      <c r="H34904" s="3"/>
      <c r="I34904" s="3"/>
      <c r="J34904" s="3"/>
      <c r="K34904" s="3"/>
      <c r="L34904" s="3"/>
      <c r="M34904" s="3"/>
      <c r="N34904" s="3"/>
    </row>
    <row r="34905">
      <c r="A34905" s="3"/>
      <c r="B34905" s="3"/>
      <c r="C34905" s="3"/>
      <c r="D34905" s="3"/>
      <c r="E34905" s="3"/>
      <c r="F34905" s="3"/>
      <c r="G34905" s="3"/>
      <c r="H34905" s="3"/>
      <c r="I34905" s="3"/>
      <c r="J34905" s="3"/>
      <c r="K34905" s="3"/>
      <c r="L34905" s="3"/>
      <c r="M34905" s="3"/>
      <c r="N34905" s="3"/>
    </row>
    <row r="34906">
      <c r="A34906" s="3"/>
      <c r="B34906" s="3"/>
      <c r="C34906" s="3"/>
      <c r="D34906" s="3"/>
      <c r="E34906" s="3"/>
      <c r="F34906" s="3"/>
      <c r="G34906" s="3"/>
      <c r="H34906" s="3"/>
      <c r="I34906" s="3"/>
      <c r="J34906" s="3"/>
      <c r="K34906" s="3"/>
      <c r="L34906" s="3"/>
      <c r="M34906" s="3"/>
      <c r="N34906" s="3"/>
    </row>
    <row r="34907">
      <c r="A34907" s="3"/>
      <c r="B34907" s="3"/>
      <c r="C34907" s="3"/>
      <c r="D34907" s="3"/>
      <c r="E34907" s="3"/>
      <c r="F34907" s="3"/>
      <c r="G34907" s="3"/>
      <c r="H34907" s="3"/>
      <c r="I34907" s="3"/>
      <c r="J34907" s="3"/>
      <c r="K34907" s="3"/>
      <c r="L34907" s="3"/>
      <c r="M34907" s="3"/>
      <c r="N34907" s="3"/>
    </row>
    <row r="34908">
      <c r="A34908" s="3"/>
      <c r="B34908" s="3"/>
      <c r="C34908" s="3"/>
      <c r="D34908" s="3"/>
      <c r="E34908" s="3"/>
      <c r="F34908" s="3"/>
      <c r="G34908" s="3"/>
      <c r="H34908" s="3"/>
      <c r="I34908" s="3"/>
      <c r="J34908" s="3"/>
      <c r="K34908" s="3"/>
      <c r="L34908" s="3"/>
      <c r="M34908" s="3"/>
      <c r="N34908" s="3"/>
    </row>
    <row r="34909">
      <c r="A34909" s="3"/>
      <c r="B34909" s="3"/>
      <c r="C34909" s="3"/>
      <c r="D34909" s="3"/>
      <c r="E34909" s="3"/>
      <c r="F34909" s="3"/>
      <c r="G34909" s="3"/>
      <c r="H34909" s="3"/>
      <c r="I34909" s="3"/>
      <c r="J34909" s="3"/>
      <c r="K34909" s="3"/>
      <c r="L34909" s="3"/>
      <c r="M34909" s="3"/>
      <c r="N34909" s="3"/>
    </row>
    <row r="34910">
      <c r="A34910" s="3"/>
      <c r="B34910" s="3"/>
      <c r="C34910" s="3"/>
      <c r="D34910" s="3"/>
      <c r="E34910" s="3"/>
      <c r="F34910" s="3"/>
      <c r="G34910" s="3"/>
      <c r="H34910" s="3"/>
      <c r="I34910" s="3"/>
      <c r="J34910" s="3"/>
      <c r="K34910" s="3"/>
      <c r="L34910" s="3"/>
      <c r="M34910" s="3"/>
      <c r="N34910" s="3"/>
    </row>
    <row r="34911">
      <c r="A34911" s="3"/>
      <c r="B34911" s="3"/>
      <c r="C34911" s="3"/>
      <c r="D34911" s="3"/>
      <c r="E34911" s="3"/>
      <c r="F34911" s="3"/>
      <c r="G34911" s="3"/>
      <c r="H34911" s="3"/>
      <c r="I34911" s="3"/>
      <c r="J34911" s="3"/>
      <c r="K34911" s="3"/>
      <c r="L34911" s="3"/>
      <c r="M34911" s="3"/>
      <c r="N34911" s="3"/>
    </row>
    <row r="34912">
      <c r="A34912" s="3"/>
      <c r="B34912" s="3"/>
      <c r="C34912" s="3"/>
      <c r="D34912" s="3"/>
      <c r="E34912" s="3"/>
      <c r="F34912" s="3"/>
      <c r="G34912" s="3"/>
      <c r="H34912" s="3"/>
      <c r="I34912" s="3"/>
      <c r="J34912" s="3"/>
      <c r="K34912" s="3"/>
      <c r="L34912" s="3"/>
      <c r="M34912" s="3"/>
      <c r="N34912" s="3"/>
    </row>
    <row r="34913">
      <c r="A34913" s="3"/>
      <c r="B34913" s="3"/>
      <c r="C34913" s="3"/>
      <c r="D34913" s="3"/>
      <c r="E34913" s="3"/>
      <c r="F34913" s="3"/>
      <c r="G34913" s="3"/>
      <c r="H34913" s="3"/>
      <c r="I34913" s="3"/>
      <c r="J34913" s="3"/>
      <c r="K34913" s="3"/>
      <c r="L34913" s="3"/>
      <c r="M34913" s="3"/>
      <c r="N34913" s="3"/>
    </row>
    <row r="34914">
      <c r="A34914" s="3"/>
      <c r="B34914" s="3"/>
      <c r="C34914" s="3"/>
      <c r="D34914" s="3"/>
      <c r="E34914" s="3"/>
      <c r="F34914" s="3"/>
      <c r="G34914" s="3"/>
      <c r="H34914" s="3"/>
      <c r="I34914" s="3"/>
      <c r="J34914" s="3"/>
      <c r="K34914" s="3"/>
      <c r="L34914" s="3"/>
      <c r="M34914" s="3"/>
      <c r="N34914" s="3"/>
    </row>
    <row r="34915">
      <c r="A34915" s="3"/>
      <c r="B34915" s="3"/>
      <c r="C34915" s="3"/>
      <c r="D34915" s="3"/>
      <c r="E34915" s="3"/>
      <c r="F34915" s="3"/>
      <c r="G34915" s="3"/>
      <c r="H34915" s="3"/>
      <c r="I34915" s="3"/>
      <c r="J34915" s="3"/>
      <c r="K34915" s="3"/>
      <c r="L34915" s="3"/>
      <c r="M34915" s="3"/>
      <c r="N34915" s="3"/>
    </row>
    <row r="34916">
      <c r="A34916" s="3"/>
      <c r="B34916" s="3"/>
      <c r="C34916" s="3"/>
      <c r="D34916" s="3"/>
      <c r="E34916" s="3"/>
      <c r="F34916" s="3"/>
      <c r="G34916" s="3"/>
      <c r="H34916" s="3"/>
      <c r="I34916" s="3"/>
      <c r="J34916" s="3"/>
      <c r="K34916" s="3"/>
      <c r="L34916" s="3"/>
      <c r="M34916" s="3"/>
      <c r="N34916" s="3"/>
    </row>
    <row r="34917">
      <c r="A34917" s="3"/>
      <c r="B34917" s="3"/>
      <c r="C34917" s="3"/>
      <c r="D34917" s="3"/>
      <c r="E34917" s="3"/>
      <c r="F34917" s="3"/>
      <c r="G34917" s="3"/>
      <c r="H34917" s="3"/>
      <c r="I34917" s="3"/>
      <c r="J34917" s="3"/>
      <c r="K34917" s="3"/>
      <c r="L34917" s="3"/>
      <c r="M34917" s="3"/>
      <c r="N34917" s="3"/>
    </row>
    <row r="34918">
      <c r="A34918" s="3"/>
      <c r="B34918" s="3"/>
      <c r="C34918" s="3"/>
      <c r="D34918" s="3"/>
      <c r="E34918" s="3"/>
      <c r="F34918" s="3"/>
      <c r="G34918" s="3"/>
      <c r="H34918" s="3"/>
      <c r="I34918" s="3"/>
      <c r="J34918" s="3"/>
      <c r="K34918" s="3"/>
      <c r="L34918" s="3"/>
      <c r="M34918" s="3"/>
      <c r="N34918" s="3"/>
    </row>
    <row r="34919">
      <c r="A34919" s="3"/>
      <c r="B34919" s="3"/>
      <c r="C34919" s="3"/>
      <c r="D34919" s="3"/>
      <c r="E34919" s="3"/>
      <c r="F34919" s="3"/>
      <c r="G34919" s="3"/>
      <c r="H34919" s="3"/>
      <c r="I34919" s="3"/>
      <c r="J34919" s="3"/>
      <c r="K34919" s="3"/>
      <c r="L34919" s="3"/>
      <c r="M34919" s="3"/>
      <c r="N34919" s="3"/>
    </row>
    <row r="34920">
      <c r="A34920" s="3"/>
      <c r="B34920" s="3"/>
      <c r="C34920" s="3"/>
      <c r="D34920" s="3"/>
      <c r="E34920" s="3"/>
      <c r="F34920" s="3"/>
      <c r="G34920" s="3"/>
      <c r="H34920" s="3"/>
      <c r="I34920" s="3"/>
      <c r="J34920" s="3"/>
      <c r="K34920" s="3"/>
      <c r="L34920" s="3"/>
      <c r="M34920" s="3"/>
      <c r="N34920" s="3"/>
    </row>
    <row r="34921">
      <c r="A34921" s="3"/>
      <c r="B34921" s="3"/>
      <c r="C34921" s="3"/>
      <c r="D34921" s="3"/>
      <c r="E34921" s="3"/>
      <c r="F34921" s="3"/>
      <c r="G34921" s="3"/>
      <c r="H34921" s="3"/>
      <c r="I34921" s="3"/>
      <c r="J34921" s="3"/>
      <c r="K34921" s="3"/>
      <c r="L34921" s="3"/>
      <c r="M34921" s="3"/>
      <c r="N34921" s="3"/>
    </row>
    <row r="34922">
      <c r="A34922" s="3"/>
      <c r="B34922" s="3"/>
      <c r="C34922" s="3"/>
      <c r="D34922" s="3"/>
      <c r="E34922" s="3"/>
      <c r="F34922" s="3"/>
      <c r="G34922" s="3"/>
      <c r="H34922" s="3"/>
      <c r="I34922" s="3"/>
      <c r="J34922" s="3"/>
      <c r="K34922" s="3"/>
      <c r="L34922" s="3"/>
      <c r="M34922" s="3"/>
      <c r="N34922" s="3"/>
    </row>
    <row r="34923">
      <c r="A34923" s="3"/>
      <c r="B34923" s="3"/>
      <c r="C34923" s="3"/>
      <c r="D34923" s="3"/>
      <c r="E34923" s="3"/>
      <c r="F34923" s="3"/>
      <c r="G34923" s="3"/>
      <c r="H34923" s="3"/>
      <c r="I34923" s="3"/>
      <c r="J34923" s="3"/>
      <c r="K34923" s="3"/>
      <c r="L34923" s="3"/>
      <c r="M34923" s="3"/>
      <c r="N34923" s="3"/>
    </row>
    <row r="34924">
      <c r="A34924" s="3"/>
      <c r="B34924" s="3"/>
      <c r="C34924" s="3"/>
      <c r="D34924" s="3"/>
      <c r="E34924" s="3"/>
      <c r="F34924" s="3"/>
      <c r="G34924" s="3"/>
      <c r="H34924" s="3"/>
      <c r="I34924" s="3"/>
      <c r="J34924" s="3"/>
      <c r="K34924" s="3"/>
      <c r="L34924" s="3"/>
      <c r="M34924" s="3"/>
      <c r="N34924" s="3"/>
    </row>
    <row r="34925">
      <c r="A34925" s="3"/>
      <c r="B34925" s="3"/>
      <c r="C34925" s="3"/>
      <c r="D34925" s="3"/>
      <c r="E34925" s="3"/>
      <c r="F34925" s="3"/>
      <c r="G34925" s="3"/>
      <c r="H34925" s="3"/>
      <c r="I34925" s="3"/>
      <c r="J34925" s="3"/>
      <c r="K34925" s="3"/>
      <c r="L34925" s="3"/>
      <c r="M34925" s="3"/>
      <c r="N34925" s="3"/>
    </row>
    <row r="34926">
      <c r="A34926" s="3"/>
      <c r="B34926" s="3"/>
      <c r="C34926" s="3"/>
      <c r="D34926" s="3"/>
      <c r="E34926" s="3"/>
      <c r="F34926" s="3"/>
      <c r="G34926" s="3"/>
      <c r="H34926" s="3"/>
      <c r="I34926" s="3"/>
      <c r="J34926" s="3"/>
      <c r="K34926" s="3"/>
      <c r="L34926" s="3"/>
      <c r="M34926" s="3"/>
      <c r="N34926" s="3"/>
    </row>
    <row r="34927">
      <c r="A34927" s="3"/>
      <c r="B34927" s="3"/>
      <c r="C34927" s="3"/>
      <c r="D34927" s="3"/>
      <c r="E34927" s="3"/>
      <c r="F34927" s="3"/>
      <c r="G34927" s="3"/>
      <c r="H34927" s="3"/>
      <c r="I34927" s="3"/>
      <c r="J34927" s="3"/>
      <c r="K34927" s="3"/>
      <c r="L34927" s="3"/>
      <c r="M34927" s="3"/>
      <c r="N34927" s="3"/>
    </row>
    <row r="34928">
      <c r="A34928" s="3"/>
      <c r="B34928" s="3"/>
      <c r="C34928" s="3"/>
      <c r="D34928" s="3"/>
      <c r="E34928" s="3"/>
      <c r="F34928" s="3"/>
      <c r="G34928" s="3"/>
      <c r="H34928" s="3"/>
      <c r="I34928" s="3"/>
      <c r="J34928" s="3"/>
      <c r="K34928" s="3"/>
      <c r="L34928" s="3"/>
      <c r="M34928" s="3"/>
      <c r="N34928" s="3"/>
    </row>
    <row r="34929">
      <c r="A34929" s="3"/>
      <c r="B34929" s="3"/>
      <c r="C34929" s="3"/>
      <c r="D34929" s="3"/>
      <c r="E34929" s="3"/>
      <c r="F34929" s="3"/>
      <c r="G34929" s="3"/>
      <c r="H34929" s="3"/>
      <c r="I34929" s="3"/>
      <c r="J34929" s="3"/>
      <c r="K34929" s="3"/>
      <c r="L34929" s="3"/>
      <c r="M34929" s="3"/>
      <c r="N34929" s="3"/>
    </row>
    <row r="34930">
      <c r="A34930" s="3"/>
      <c r="B34930" s="3"/>
      <c r="C34930" s="3"/>
      <c r="D34930" s="3"/>
      <c r="E34930" s="3"/>
      <c r="F34930" s="3"/>
      <c r="G34930" s="3"/>
      <c r="H34930" s="3"/>
      <c r="I34930" s="3"/>
      <c r="J34930" s="3"/>
      <c r="K34930" s="3"/>
      <c r="L34930" s="3"/>
      <c r="M34930" s="3"/>
      <c r="N34930" s="3"/>
    </row>
    <row r="34931">
      <c r="A34931" s="3"/>
      <c r="B34931" s="3"/>
      <c r="C34931" s="3"/>
      <c r="D34931" s="3"/>
      <c r="E34931" s="3"/>
      <c r="F34931" s="3"/>
      <c r="G34931" s="3"/>
      <c r="H34931" s="3"/>
      <c r="I34931" s="3"/>
      <c r="J34931" s="3"/>
      <c r="K34931" s="3"/>
      <c r="L34931" s="3"/>
      <c r="M34931" s="3"/>
      <c r="N34931" s="3"/>
    </row>
    <row r="34932">
      <c r="A34932" s="3"/>
      <c r="B34932" s="3"/>
      <c r="C34932" s="3"/>
      <c r="D34932" s="3"/>
      <c r="E34932" s="3"/>
      <c r="F34932" s="3"/>
      <c r="G34932" s="3"/>
      <c r="H34932" s="3"/>
      <c r="I34932" s="3"/>
      <c r="J34932" s="3"/>
      <c r="K34932" s="3"/>
      <c r="L34932" s="3"/>
      <c r="M34932" s="3"/>
      <c r="N34932" s="3"/>
    </row>
    <row r="34933">
      <c r="A34933" s="3"/>
      <c r="B34933" s="3"/>
      <c r="C34933" s="3"/>
      <c r="D34933" s="3"/>
      <c r="E34933" s="3"/>
      <c r="F34933" s="3"/>
      <c r="G34933" s="3"/>
      <c r="H34933" s="3"/>
      <c r="I34933" s="3"/>
      <c r="J34933" s="3"/>
      <c r="K34933" s="3"/>
      <c r="L34933" s="3"/>
      <c r="M34933" s="3"/>
      <c r="N34933" s="3"/>
    </row>
    <row r="34934">
      <c r="A34934" s="3"/>
      <c r="B34934" s="3"/>
      <c r="C34934" s="3"/>
      <c r="D34934" s="3"/>
      <c r="E34934" s="3"/>
      <c r="F34934" s="3"/>
      <c r="G34934" s="3"/>
      <c r="H34934" s="3"/>
      <c r="I34934" s="3"/>
      <c r="J34934" s="3"/>
      <c r="K34934" s="3"/>
      <c r="L34934" s="3"/>
      <c r="M34934" s="3"/>
      <c r="N34934" s="3"/>
    </row>
    <row r="34935">
      <c r="A34935" s="3"/>
      <c r="B34935" s="3"/>
      <c r="C34935" s="3"/>
      <c r="D34935" s="3"/>
      <c r="E34935" s="3"/>
      <c r="F34935" s="3"/>
      <c r="G34935" s="3"/>
      <c r="H34935" s="3"/>
      <c r="I34935" s="3"/>
      <c r="J34935" s="3"/>
      <c r="K34935" s="3"/>
      <c r="L34935" s="3"/>
      <c r="M34935" s="3"/>
      <c r="N34935" s="3"/>
    </row>
    <row r="34936">
      <c r="A34936" s="3"/>
      <c r="B34936" s="3"/>
      <c r="C34936" s="3"/>
      <c r="D34936" s="3"/>
      <c r="E34936" s="3"/>
      <c r="F34936" s="3"/>
      <c r="G34936" s="3"/>
      <c r="H34936" s="3"/>
      <c r="I34936" s="3"/>
      <c r="J34936" s="3"/>
      <c r="K34936" s="3"/>
      <c r="L34936" s="3"/>
      <c r="M34936" s="3"/>
      <c r="N34936" s="3"/>
    </row>
    <row r="34937">
      <c r="A34937" s="3"/>
      <c r="B34937" s="3"/>
      <c r="C34937" s="3"/>
      <c r="D34937" s="3"/>
      <c r="E34937" s="3"/>
      <c r="F34937" s="3"/>
      <c r="G34937" s="3"/>
      <c r="H34937" s="3"/>
      <c r="I34937" s="3"/>
      <c r="J34937" s="3"/>
      <c r="K34937" s="3"/>
      <c r="L34937" s="3"/>
      <c r="M34937" s="3"/>
      <c r="N34937" s="3"/>
    </row>
    <row r="34938">
      <c r="A34938" s="3"/>
      <c r="B34938" s="3"/>
      <c r="C34938" s="3"/>
      <c r="D34938" s="3"/>
      <c r="E34938" s="3"/>
      <c r="F34938" s="3"/>
      <c r="G34938" s="3"/>
      <c r="H34938" s="3"/>
      <c r="I34938" s="3"/>
      <c r="J34938" s="3"/>
      <c r="K34938" s="3"/>
      <c r="L34938" s="3"/>
      <c r="M34938" s="3"/>
      <c r="N34938" s="3"/>
    </row>
    <row r="34939">
      <c r="A34939" s="3"/>
      <c r="B34939" s="3"/>
      <c r="C34939" s="3"/>
      <c r="D34939" s="3"/>
      <c r="E34939" s="3"/>
      <c r="F34939" s="3"/>
      <c r="G34939" s="3"/>
      <c r="H34939" s="3"/>
      <c r="I34939" s="3"/>
      <c r="J34939" s="3"/>
      <c r="K34939" s="3"/>
      <c r="L34939" s="3"/>
      <c r="M34939" s="3"/>
      <c r="N34939" s="3"/>
    </row>
    <row r="34940">
      <c r="A34940" s="3"/>
      <c r="B34940" s="3"/>
      <c r="C34940" s="3"/>
      <c r="D34940" s="3"/>
      <c r="E34940" s="3"/>
      <c r="F34940" s="3"/>
      <c r="G34940" s="3"/>
      <c r="H34940" s="3"/>
      <c r="I34940" s="3"/>
      <c r="J34940" s="3"/>
      <c r="K34940" s="3"/>
      <c r="L34940" s="3"/>
      <c r="M34940" s="3"/>
      <c r="N34940" s="3"/>
    </row>
    <row r="34941">
      <c r="A34941" s="3"/>
      <c r="B34941" s="3"/>
      <c r="C34941" s="3"/>
      <c r="D34941" s="3"/>
      <c r="E34941" s="3"/>
      <c r="F34941" s="3"/>
      <c r="G34941" s="3"/>
      <c r="H34941" s="3"/>
      <c r="I34941" s="3"/>
      <c r="J34941" s="3"/>
      <c r="K34941" s="3"/>
      <c r="L34941" s="3"/>
      <c r="M34941" s="3"/>
      <c r="N34941" s="3"/>
    </row>
    <row r="34942">
      <c r="A34942" s="3"/>
      <c r="B34942" s="3"/>
      <c r="C34942" s="3"/>
      <c r="D34942" s="3"/>
      <c r="E34942" s="3"/>
      <c r="F34942" s="3"/>
      <c r="G34942" s="3"/>
      <c r="H34942" s="3"/>
      <c r="I34942" s="3"/>
      <c r="J34942" s="3"/>
      <c r="K34942" s="3"/>
      <c r="L34942" s="3"/>
      <c r="M34942" s="3"/>
      <c r="N34942" s="3"/>
    </row>
    <row r="34943">
      <c r="A34943" s="3"/>
      <c r="B34943" s="3"/>
      <c r="C34943" s="3"/>
      <c r="D34943" s="3"/>
      <c r="E34943" s="3"/>
      <c r="F34943" s="3"/>
      <c r="G34943" s="3"/>
      <c r="H34943" s="3"/>
      <c r="I34943" s="3"/>
      <c r="J34943" s="3"/>
      <c r="K34943" s="3"/>
      <c r="L34943" s="3"/>
      <c r="M34943" s="3"/>
      <c r="N34943" s="3"/>
    </row>
    <row r="34944">
      <c r="A34944" s="3"/>
      <c r="B34944" s="3"/>
      <c r="C34944" s="3"/>
      <c r="D34944" s="3"/>
      <c r="E34944" s="3"/>
      <c r="F34944" s="3"/>
      <c r="G34944" s="3"/>
      <c r="H34944" s="3"/>
      <c r="I34944" s="3"/>
      <c r="J34944" s="3"/>
      <c r="K34944" s="3"/>
      <c r="L34944" s="3"/>
      <c r="M34944" s="3"/>
      <c r="N34944" s="3"/>
    </row>
    <row r="34945">
      <c r="A34945" s="3"/>
      <c r="B34945" s="3"/>
      <c r="C34945" s="3"/>
      <c r="D34945" s="3"/>
      <c r="E34945" s="3"/>
      <c r="F34945" s="3"/>
      <c r="G34945" s="3"/>
      <c r="H34945" s="3"/>
      <c r="I34945" s="3"/>
      <c r="J34945" s="3"/>
      <c r="K34945" s="3"/>
      <c r="L34945" s="3"/>
      <c r="M34945" s="3"/>
      <c r="N34945" s="3"/>
    </row>
    <row r="34946">
      <c r="A34946" s="3"/>
      <c r="B34946" s="3"/>
      <c r="C34946" s="3"/>
      <c r="D34946" s="3"/>
      <c r="E34946" s="3"/>
      <c r="F34946" s="3"/>
      <c r="G34946" s="3"/>
      <c r="H34946" s="3"/>
      <c r="I34946" s="3"/>
      <c r="J34946" s="3"/>
      <c r="K34946" s="3"/>
      <c r="L34946" s="3"/>
      <c r="M34946" s="3"/>
      <c r="N34946" s="3"/>
    </row>
    <row r="34947">
      <c r="A34947" s="3"/>
      <c r="B34947" s="3"/>
      <c r="C34947" s="3"/>
      <c r="D34947" s="3"/>
      <c r="E34947" s="3"/>
      <c r="F34947" s="3"/>
      <c r="G34947" s="3"/>
      <c r="H34947" s="3"/>
      <c r="I34947" s="3"/>
      <c r="J34947" s="3"/>
      <c r="K34947" s="3"/>
      <c r="L34947" s="3"/>
      <c r="M34947" s="3"/>
      <c r="N34947" s="3"/>
    </row>
    <row r="34948">
      <c r="A34948" s="3"/>
      <c r="B34948" s="3"/>
      <c r="C34948" s="3"/>
      <c r="D34948" s="3"/>
      <c r="E34948" s="3"/>
      <c r="F34948" s="3"/>
      <c r="G34948" s="3"/>
      <c r="H34948" s="3"/>
      <c r="I34948" s="3"/>
      <c r="J34948" s="3"/>
      <c r="K34948" s="3"/>
      <c r="L34948" s="3"/>
      <c r="M34948" s="3"/>
      <c r="N34948" s="3"/>
    </row>
    <row r="34949">
      <c r="A34949" s="3"/>
      <c r="B34949" s="3"/>
      <c r="C34949" s="3"/>
      <c r="D34949" s="3"/>
      <c r="E34949" s="3"/>
      <c r="F34949" s="3"/>
      <c r="G34949" s="3"/>
      <c r="H34949" s="3"/>
      <c r="I34949" s="3"/>
      <c r="J34949" s="3"/>
      <c r="K34949" s="3"/>
      <c r="L34949" s="3"/>
      <c r="M34949" s="3"/>
      <c r="N34949" s="3"/>
    </row>
    <row r="34950">
      <c r="A34950" s="3"/>
      <c r="B34950" s="3"/>
      <c r="C34950" s="3"/>
      <c r="D34950" s="3"/>
      <c r="E34950" s="3"/>
      <c r="F34950" s="3"/>
      <c r="G34950" s="3"/>
      <c r="H34950" s="3"/>
      <c r="I34950" s="3"/>
      <c r="J34950" s="3"/>
      <c r="K34950" s="3"/>
      <c r="L34950" s="3"/>
      <c r="M34950" s="3"/>
      <c r="N34950" s="3"/>
    </row>
    <row r="34951">
      <c r="A34951" s="3"/>
      <c r="B34951" s="3"/>
      <c r="C34951" s="3"/>
      <c r="D34951" s="3"/>
      <c r="E34951" s="3"/>
      <c r="F34951" s="3"/>
      <c r="G34951" s="3"/>
      <c r="H34951" s="3"/>
      <c r="I34951" s="3"/>
      <c r="J34951" s="3"/>
      <c r="K34951" s="3"/>
      <c r="L34951" s="3"/>
      <c r="M34951" s="3"/>
      <c r="N34951" s="3"/>
    </row>
    <row r="34952">
      <c r="A34952" s="3"/>
      <c r="B34952" s="3"/>
      <c r="C34952" s="3"/>
      <c r="D34952" s="3"/>
      <c r="E34952" s="3"/>
      <c r="F34952" s="3"/>
      <c r="G34952" s="3"/>
      <c r="H34952" s="3"/>
      <c r="I34952" s="3"/>
      <c r="J34952" s="3"/>
      <c r="K34952" s="3"/>
      <c r="L34952" s="3"/>
      <c r="M34952" s="3"/>
      <c r="N34952" s="3"/>
    </row>
    <row r="34953">
      <c r="A34953" s="3"/>
      <c r="B34953" s="3"/>
      <c r="C34953" s="3"/>
      <c r="D34953" s="3"/>
      <c r="E34953" s="3"/>
      <c r="F34953" s="3"/>
      <c r="G34953" s="3"/>
      <c r="H34953" s="3"/>
      <c r="I34953" s="3"/>
      <c r="J34953" s="3"/>
      <c r="K34953" s="3"/>
      <c r="L34953" s="3"/>
      <c r="M34953" s="3"/>
      <c r="N34953" s="3"/>
    </row>
    <row r="34954">
      <c r="A34954" s="3"/>
      <c r="B34954" s="3"/>
      <c r="C34954" s="3"/>
      <c r="D34954" s="3"/>
      <c r="E34954" s="3"/>
      <c r="F34954" s="3"/>
      <c r="G34954" s="3"/>
      <c r="H34954" s="3"/>
      <c r="I34954" s="3"/>
      <c r="J34954" s="3"/>
      <c r="K34954" s="3"/>
      <c r="L34954" s="3"/>
      <c r="M34954" s="3"/>
      <c r="N34954" s="3"/>
    </row>
    <row r="34955">
      <c r="A34955" s="3"/>
      <c r="B34955" s="3"/>
      <c r="C34955" s="3"/>
      <c r="D34955" s="3"/>
      <c r="E34955" s="3"/>
      <c r="F34955" s="3"/>
      <c r="G34955" s="3"/>
      <c r="H34955" s="3"/>
      <c r="I34955" s="3"/>
      <c r="J34955" s="3"/>
      <c r="K34955" s="3"/>
      <c r="L34955" s="3"/>
      <c r="M34955" s="3"/>
      <c r="N34955" s="3"/>
    </row>
    <row r="34956">
      <c r="A34956" s="3"/>
      <c r="B34956" s="3"/>
      <c r="C34956" s="3"/>
      <c r="D34956" s="3"/>
      <c r="E34956" s="3"/>
      <c r="F34956" s="3"/>
      <c r="G34956" s="3"/>
      <c r="H34956" s="3"/>
      <c r="I34956" s="3"/>
      <c r="J34956" s="3"/>
      <c r="K34956" s="3"/>
      <c r="L34956" s="3"/>
      <c r="M34956" s="3"/>
      <c r="N34956" s="3"/>
    </row>
    <row r="34957">
      <c r="A34957" s="3"/>
      <c r="B34957" s="3"/>
      <c r="C34957" s="3"/>
      <c r="D34957" s="3"/>
      <c r="E34957" s="3"/>
      <c r="F34957" s="3"/>
      <c r="G34957" s="3"/>
      <c r="H34957" s="3"/>
      <c r="I34957" s="3"/>
      <c r="J34957" s="3"/>
      <c r="K34957" s="3"/>
      <c r="L34957" s="3"/>
      <c r="M34957" s="3"/>
      <c r="N34957" s="3"/>
    </row>
    <row r="34958">
      <c r="A34958" s="3"/>
      <c r="B34958" s="3"/>
      <c r="C34958" s="3"/>
      <c r="D34958" s="3"/>
      <c r="E34958" s="3"/>
      <c r="F34958" s="3"/>
      <c r="G34958" s="3"/>
      <c r="H34958" s="3"/>
      <c r="I34958" s="3"/>
      <c r="J34958" s="3"/>
      <c r="K34958" s="3"/>
      <c r="L34958" s="3"/>
      <c r="M34958" s="3"/>
      <c r="N34958" s="3"/>
    </row>
    <row r="34959">
      <c r="A34959" s="3"/>
      <c r="B34959" s="3"/>
      <c r="C34959" s="3"/>
      <c r="D34959" s="3"/>
      <c r="E34959" s="3"/>
      <c r="F34959" s="3"/>
      <c r="G34959" s="3"/>
      <c r="H34959" s="3"/>
      <c r="I34959" s="3"/>
      <c r="J34959" s="3"/>
      <c r="K34959" s="3"/>
      <c r="L34959" s="3"/>
      <c r="M34959" s="3"/>
      <c r="N34959" s="3"/>
    </row>
    <row r="34960">
      <c r="A34960" s="3"/>
      <c r="B34960" s="3"/>
      <c r="C34960" s="3"/>
      <c r="D34960" s="3"/>
      <c r="E34960" s="3"/>
      <c r="F34960" s="3"/>
      <c r="G34960" s="3"/>
      <c r="H34960" s="3"/>
      <c r="I34960" s="3"/>
      <c r="J34960" s="3"/>
      <c r="K34960" s="3"/>
      <c r="L34960" s="3"/>
      <c r="M34960" s="3"/>
      <c r="N34960" s="3"/>
    </row>
    <row r="34961">
      <c r="A34961" s="3"/>
      <c r="B34961" s="3"/>
      <c r="C34961" s="3"/>
      <c r="D34961" s="3"/>
      <c r="E34961" s="3"/>
      <c r="F34961" s="3"/>
      <c r="G34961" s="3"/>
      <c r="H34961" s="3"/>
      <c r="I34961" s="3"/>
      <c r="J34961" s="3"/>
      <c r="K34961" s="3"/>
      <c r="L34961" s="3"/>
      <c r="M34961" s="3"/>
      <c r="N34961" s="3"/>
    </row>
    <row r="34962">
      <c r="A34962" s="3"/>
      <c r="B34962" s="3"/>
      <c r="C34962" s="3"/>
      <c r="D34962" s="3"/>
      <c r="E34962" s="3"/>
      <c r="F34962" s="3"/>
      <c r="G34962" s="3"/>
      <c r="H34962" s="3"/>
      <c r="I34962" s="3"/>
      <c r="J34962" s="3"/>
      <c r="K34962" s="3"/>
      <c r="L34962" s="3"/>
      <c r="M34962" s="3"/>
      <c r="N34962" s="3"/>
    </row>
    <row r="34963">
      <c r="A34963" s="3"/>
      <c r="B34963" s="3"/>
      <c r="C34963" s="3"/>
      <c r="D34963" s="3"/>
      <c r="E34963" s="3"/>
      <c r="F34963" s="3"/>
      <c r="G34963" s="3"/>
      <c r="H34963" s="3"/>
      <c r="I34963" s="3"/>
      <c r="J34963" s="3"/>
      <c r="K34963" s="3"/>
      <c r="L34963" s="3"/>
      <c r="M34963" s="3"/>
      <c r="N34963" s="3"/>
    </row>
    <row r="34964">
      <c r="A34964" s="3"/>
      <c r="B34964" s="3"/>
      <c r="C34964" s="3"/>
      <c r="D34964" s="3"/>
      <c r="E34964" s="3"/>
      <c r="F34964" s="3"/>
      <c r="G34964" s="3"/>
      <c r="H34964" s="3"/>
      <c r="I34964" s="3"/>
      <c r="J34964" s="3"/>
      <c r="K34964" s="3"/>
      <c r="L34964" s="3"/>
      <c r="M34964" s="3"/>
      <c r="N34964" s="3"/>
    </row>
    <row r="34965">
      <c r="A34965" s="3"/>
      <c r="B34965" s="3"/>
      <c r="C34965" s="3"/>
      <c r="D34965" s="3"/>
      <c r="E34965" s="3"/>
      <c r="F34965" s="3"/>
      <c r="G34965" s="3"/>
      <c r="H34965" s="3"/>
      <c r="I34965" s="3"/>
      <c r="J34965" s="3"/>
      <c r="K34965" s="3"/>
      <c r="L34965" s="3"/>
      <c r="M34965" s="3"/>
      <c r="N34965" s="3"/>
    </row>
    <row r="34966">
      <c r="A34966" s="3"/>
      <c r="B34966" s="3"/>
      <c r="C34966" s="3"/>
      <c r="D34966" s="3"/>
      <c r="E34966" s="3"/>
      <c r="F34966" s="3"/>
      <c r="G34966" s="3"/>
      <c r="H34966" s="3"/>
      <c r="I34966" s="3"/>
      <c r="J34966" s="3"/>
      <c r="K34966" s="3"/>
      <c r="L34966" s="3"/>
      <c r="M34966" s="3"/>
      <c r="N34966" s="3"/>
    </row>
    <row r="34967">
      <c r="A34967" s="3"/>
      <c r="B34967" s="3"/>
      <c r="C34967" s="3"/>
      <c r="D34967" s="3"/>
      <c r="E34967" s="3"/>
      <c r="F34967" s="3"/>
      <c r="G34967" s="3"/>
      <c r="H34967" s="3"/>
      <c r="I34967" s="3"/>
      <c r="J34967" s="3"/>
      <c r="K34967" s="3"/>
      <c r="L34967" s="3"/>
      <c r="M34967" s="3"/>
      <c r="N34967" s="3"/>
    </row>
    <row r="34968">
      <c r="A34968" s="3"/>
      <c r="B34968" s="3"/>
      <c r="C34968" s="3"/>
      <c r="D34968" s="3"/>
      <c r="E34968" s="3"/>
      <c r="F34968" s="3"/>
      <c r="G34968" s="3"/>
      <c r="H34968" s="3"/>
      <c r="I34968" s="3"/>
      <c r="J34968" s="3"/>
      <c r="K34968" s="3"/>
      <c r="L34968" s="3"/>
      <c r="M34968" s="3"/>
      <c r="N34968" s="3"/>
    </row>
    <row r="34969">
      <c r="A34969" s="3"/>
      <c r="B34969" s="3"/>
      <c r="C34969" s="3"/>
      <c r="D34969" s="3"/>
      <c r="E34969" s="3"/>
      <c r="F34969" s="3"/>
      <c r="G34969" s="3"/>
      <c r="H34969" s="3"/>
      <c r="I34969" s="3"/>
      <c r="J34969" s="3"/>
      <c r="K34969" s="3"/>
      <c r="L34969" s="3"/>
      <c r="M34969" s="3"/>
      <c r="N34969" s="3"/>
    </row>
    <row r="34970">
      <c r="A34970" s="3"/>
      <c r="B34970" s="3"/>
      <c r="C34970" s="3"/>
      <c r="D34970" s="3"/>
      <c r="E34970" s="3"/>
      <c r="F34970" s="3"/>
      <c r="G34970" s="3"/>
      <c r="H34970" s="3"/>
      <c r="I34970" s="3"/>
      <c r="J34970" s="3"/>
      <c r="K34970" s="3"/>
      <c r="L34970" s="3"/>
      <c r="M34970" s="3"/>
      <c r="N34970" s="3"/>
    </row>
    <row r="34971">
      <c r="A34971" s="3"/>
      <c r="B34971" s="3"/>
      <c r="C34971" s="3"/>
      <c r="D34971" s="3"/>
      <c r="E34971" s="3"/>
      <c r="F34971" s="3"/>
      <c r="G34971" s="3"/>
      <c r="H34971" s="3"/>
      <c r="I34971" s="3"/>
      <c r="J34971" s="3"/>
      <c r="K34971" s="3"/>
      <c r="L34971" s="3"/>
      <c r="M34971" s="3"/>
      <c r="N34971" s="3"/>
    </row>
    <row r="34972">
      <c r="A34972" s="3"/>
      <c r="B34972" s="3"/>
      <c r="C34972" s="3"/>
      <c r="D34972" s="3"/>
      <c r="E34972" s="3"/>
      <c r="F34972" s="3"/>
      <c r="G34972" s="3"/>
      <c r="H34972" s="3"/>
      <c r="I34972" s="3"/>
      <c r="J34972" s="3"/>
      <c r="K34972" s="3"/>
      <c r="L34972" s="3"/>
      <c r="M34972" s="3"/>
      <c r="N34972" s="3"/>
    </row>
    <row r="34973">
      <c r="A34973" s="3"/>
      <c r="B34973" s="3"/>
      <c r="C34973" s="3"/>
      <c r="D34973" s="3"/>
      <c r="E34973" s="3"/>
      <c r="F34973" s="3"/>
      <c r="G34973" s="3"/>
      <c r="H34973" s="3"/>
      <c r="I34973" s="3"/>
      <c r="J34973" s="3"/>
      <c r="K34973" s="3"/>
      <c r="L34973" s="3"/>
      <c r="M34973" s="3"/>
      <c r="N34973" s="3"/>
    </row>
    <row r="34974">
      <c r="A34974" s="3"/>
      <c r="B34974" s="3"/>
      <c r="C34974" s="3"/>
      <c r="D34974" s="3"/>
      <c r="E34974" s="3"/>
      <c r="F34974" s="3"/>
      <c r="G34974" s="3"/>
      <c r="H34974" s="3"/>
      <c r="I34974" s="3"/>
      <c r="J34974" s="3"/>
      <c r="K34974" s="3"/>
      <c r="L34974" s="3"/>
      <c r="M34974" s="3"/>
      <c r="N34974" s="3"/>
    </row>
    <row r="34975">
      <c r="A34975" s="3"/>
      <c r="B34975" s="3"/>
      <c r="C34975" s="3"/>
      <c r="D34975" s="3"/>
      <c r="E34975" s="3"/>
      <c r="F34975" s="3"/>
      <c r="G34975" s="3"/>
      <c r="H34975" s="3"/>
      <c r="I34975" s="3"/>
      <c r="J34975" s="3"/>
      <c r="K34975" s="3"/>
      <c r="L34975" s="3"/>
      <c r="M34975" s="3"/>
      <c r="N34975" s="3"/>
    </row>
    <row r="34976">
      <c r="A34976" s="3"/>
      <c r="B34976" s="3"/>
      <c r="C34976" s="3"/>
      <c r="D34976" s="3"/>
      <c r="E34976" s="3"/>
      <c r="F34976" s="3"/>
      <c r="G34976" s="3"/>
      <c r="H34976" s="3"/>
      <c r="I34976" s="3"/>
      <c r="J34976" s="3"/>
      <c r="K34976" s="3"/>
      <c r="L34976" s="3"/>
      <c r="M34976" s="3"/>
      <c r="N34976" s="3"/>
    </row>
    <row r="34977">
      <c r="A34977" s="3"/>
      <c r="B34977" s="3"/>
      <c r="C34977" s="3"/>
      <c r="D34977" s="3"/>
      <c r="E34977" s="3"/>
      <c r="F34977" s="3"/>
      <c r="G34977" s="3"/>
      <c r="H34977" s="3"/>
      <c r="I34977" s="3"/>
      <c r="J34977" s="3"/>
      <c r="K34977" s="3"/>
      <c r="L34977" s="3"/>
      <c r="M34977" s="3"/>
      <c r="N34977" s="3"/>
    </row>
    <row r="34978">
      <c r="A34978" s="3"/>
      <c r="B34978" s="3"/>
      <c r="C34978" s="3"/>
      <c r="D34978" s="3"/>
      <c r="E34978" s="3"/>
      <c r="F34978" s="3"/>
      <c r="G34978" s="3"/>
      <c r="H34978" s="3"/>
      <c r="I34978" s="3"/>
      <c r="J34978" s="3"/>
      <c r="K34978" s="3"/>
      <c r="L34978" s="3"/>
      <c r="M34978" s="3"/>
      <c r="N34978" s="3"/>
    </row>
    <row r="34979">
      <c r="A34979" s="3"/>
      <c r="B34979" s="3"/>
      <c r="C34979" s="3"/>
      <c r="D34979" s="3"/>
      <c r="E34979" s="3"/>
      <c r="F34979" s="3"/>
      <c r="G34979" s="3"/>
      <c r="H34979" s="3"/>
      <c r="I34979" s="3"/>
      <c r="J34979" s="3"/>
      <c r="K34979" s="3"/>
      <c r="L34979" s="3"/>
      <c r="M34979" s="3"/>
      <c r="N34979" s="3"/>
    </row>
    <row r="34980">
      <c r="A34980" s="3"/>
      <c r="B34980" s="3"/>
      <c r="C34980" s="3"/>
      <c r="D34980" s="3"/>
      <c r="E34980" s="3"/>
      <c r="F34980" s="3"/>
      <c r="G34980" s="3"/>
      <c r="H34980" s="3"/>
      <c r="I34980" s="3"/>
      <c r="J34980" s="3"/>
      <c r="K34980" s="3"/>
      <c r="L34980" s="3"/>
      <c r="M34980" s="3"/>
      <c r="N34980" s="3"/>
    </row>
    <row r="34981">
      <c r="A34981" s="3"/>
      <c r="B34981" s="3"/>
      <c r="C34981" s="3"/>
      <c r="D34981" s="3"/>
      <c r="E34981" s="3"/>
      <c r="F34981" s="3"/>
      <c r="G34981" s="3"/>
      <c r="H34981" s="3"/>
      <c r="I34981" s="3"/>
      <c r="J34981" s="3"/>
      <c r="K34981" s="3"/>
      <c r="L34981" s="3"/>
      <c r="M34981" s="3"/>
      <c r="N34981" s="3"/>
    </row>
    <row r="34982">
      <c r="A34982" s="3"/>
      <c r="B34982" s="3"/>
      <c r="C34982" s="3"/>
      <c r="D34982" s="3"/>
      <c r="E34982" s="3"/>
      <c r="F34982" s="3"/>
      <c r="G34982" s="3"/>
      <c r="H34982" s="3"/>
      <c r="I34982" s="3"/>
      <c r="J34982" s="3"/>
      <c r="K34982" s="3"/>
      <c r="L34982" s="3"/>
      <c r="M34982" s="3"/>
      <c r="N34982" s="3"/>
    </row>
    <row r="34983">
      <c r="A34983" s="3"/>
      <c r="B34983" s="3"/>
      <c r="C34983" s="3"/>
      <c r="D34983" s="3"/>
      <c r="E34983" s="3"/>
      <c r="F34983" s="3"/>
      <c r="G34983" s="3"/>
      <c r="H34983" s="3"/>
      <c r="I34983" s="3"/>
      <c r="J34983" s="3"/>
      <c r="K34983" s="3"/>
      <c r="L34983" s="3"/>
      <c r="M34983" s="3"/>
      <c r="N34983" s="3"/>
    </row>
    <row r="34984">
      <c r="A34984" s="3"/>
      <c r="B34984" s="3"/>
      <c r="C34984" s="3"/>
      <c r="D34984" s="3"/>
      <c r="E34984" s="3"/>
      <c r="F34984" s="3"/>
      <c r="G34984" s="3"/>
      <c r="H34984" s="3"/>
      <c r="I34984" s="3"/>
      <c r="J34984" s="3"/>
      <c r="K34984" s="3"/>
      <c r="L34984" s="3"/>
      <c r="M34984" s="3"/>
      <c r="N34984" s="3"/>
    </row>
    <row r="34985">
      <c r="A34985" s="3"/>
      <c r="B34985" s="3"/>
      <c r="C34985" s="3"/>
      <c r="D34985" s="3"/>
      <c r="E34985" s="3"/>
      <c r="F34985" s="3"/>
      <c r="G34985" s="3"/>
      <c r="H34985" s="3"/>
      <c r="I34985" s="3"/>
      <c r="J34985" s="3"/>
      <c r="K34985" s="3"/>
      <c r="L34985" s="3"/>
      <c r="M34985" s="3"/>
      <c r="N34985" s="3"/>
    </row>
    <row r="34986">
      <c r="A34986" s="3"/>
      <c r="B34986" s="3"/>
      <c r="C34986" s="3"/>
      <c r="D34986" s="3"/>
      <c r="E34986" s="3"/>
      <c r="F34986" s="3"/>
      <c r="G34986" s="3"/>
      <c r="H34986" s="3"/>
      <c r="I34986" s="3"/>
      <c r="J34986" s="3"/>
      <c r="K34986" s="3"/>
      <c r="L34986" s="3"/>
      <c r="M34986" s="3"/>
      <c r="N34986" s="3"/>
    </row>
    <row r="34987">
      <c r="A34987" s="3"/>
      <c r="B34987" s="3"/>
      <c r="C34987" s="3"/>
      <c r="D34987" s="3"/>
      <c r="E34987" s="3"/>
      <c r="F34987" s="3"/>
      <c r="G34987" s="3"/>
      <c r="H34987" s="3"/>
      <c r="I34987" s="3"/>
      <c r="J34987" s="3"/>
      <c r="K34987" s="3"/>
      <c r="L34987" s="3"/>
      <c r="M34987" s="3"/>
      <c r="N34987" s="3"/>
    </row>
    <row r="34988">
      <c r="A34988" s="3"/>
      <c r="B34988" s="3"/>
      <c r="C34988" s="3"/>
      <c r="D34988" s="3"/>
      <c r="E34988" s="3"/>
      <c r="F34988" s="3"/>
      <c r="G34988" s="3"/>
      <c r="H34988" s="3"/>
      <c r="I34988" s="3"/>
      <c r="J34988" s="3"/>
      <c r="K34988" s="3"/>
      <c r="L34988" s="3"/>
      <c r="M34988" s="3"/>
      <c r="N34988" s="3"/>
    </row>
    <row r="34989">
      <c r="A34989" s="3"/>
      <c r="B34989" s="3"/>
      <c r="C34989" s="3"/>
      <c r="D34989" s="3"/>
      <c r="E34989" s="3"/>
      <c r="F34989" s="3"/>
      <c r="G34989" s="3"/>
      <c r="H34989" s="3"/>
      <c r="I34989" s="3"/>
      <c r="J34989" s="3"/>
      <c r="K34989" s="3"/>
      <c r="L34989" s="3"/>
      <c r="M34989" s="3"/>
      <c r="N34989" s="3"/>
    </row>
    <row r="34990">
      <c r="A34990" s="3"/>
      <c r="B34990" s="3"/>
      <c r="C34990" s="3"/>
      <c r="D34990" s="3"/>
      <c r="E34990" s="3"/>
      <c r="F34990" s="3"/>
      <c r="G34990" s="3"/>
      <c r="H34990" s="3"/>
      <c r="I34990" s="3"/>
      <c r="J34990" s="3"/>
      <c r="K34990" s="3"/>
      <c r="L34990" s="3"/>
      <c r="M34990" s="3"/>
      <c r="N34990" s="3"/>
    </row>
    <row r="34991">
      <c r="A34991" s="3"/>
      <c r="B34991" s="3"/>
      <c r="C34991" s="3"/>
      <c r="D34991" s="3"/>
      <c r="E34991" s="3"/>
      <c r="F34991" s="3"/>
      <c r="G34991" s="3"/>
      <c r="H34991" s="3"/>
      <c r="I34991" s="3"/>
      <c r="J34991" s="3"/>
      <c r="K34991" s="3"/>
      <c r="L34991" s="3"/>
      <c r="M34991" s="3"/>
      <c r="N34991" s="3"/>
    </row>
    <row r="34992">
      <c r="A34992" s="3"/>
      <c r="B34992" s="3"/>
      <c r="C34992" s="3"/>
      <c r="D34992" s="3"/>
      <c r="E34992" s="3"/>
      <c r="F34992" s="3"/>
      <c r="G34992" s="3"/>
      <c r="H34992" s="3"/>
      <c r="I34992" s="3"/>
      <c r="J34992" s="3"/>
      <c r="K34992" s="3"/>
      <c r="L34992" s="3"/>
      <c r="M34992" s="3"/>
      <c r="N34992" s="3"/>
    </row>
    <row r="34993">
      <c r="A34993" s="3"/>
      <c r="B34993" s="3"/>
      <c r="C34993" s="3"/>
      <c r="D34993" s="3"/>
      <c r="E34993" s="3"/>
      <c r="F34993" s="3"/>
      <c r="G34993" s="3"/>
      <c r="H34993" s="3"/>
      <c r="I34993" s="3"/>
      <c r="J34993" s="3"/>
      <c r="K34993" s="3"/>
      <c r="L34993" s="3"/>
      <c r="M34993" s="3"/>
      <c r="N34993" s="3"/>
    </row>
    <row r="34994">
      <c r="A34994" s="3"/>
      <c r="B34994" s="3"/>
      <c r="C34994" s="3"/>
      <c r="D34994" s="3"/>
      <c r="E34994" s="3"/>
      <c r="F34994" s="3"/>
      <c r="G34994" s="3"/>
      <c r="H34994" s="3"/>
      <c r="I34994" s="3"/>
      <c r="J34994" s="3"/>
      <c r="K34994" s="3"/>
      <c r="L34994" s="3"/>
      <c r="M34994" s="3"/>
      <c r="N34994" s="3"/>
    </row>
    <row r="34995">
      <c r="A34995" s="3"/>
      <c r="B34995" s="3"/>
      <c r="C34995" s="3"/>
      <c r="D34995" s="3"/>
      <c r="E34995" s="3"/>
      <c r="F34995" s="3"/>
      <c r="G34995" s="3"/>
      <c r="H34995" s="3"/>
      <c r="I34995" s="3"/>
      <c r="J34995" s="3"/>
      <c r="K34995" s="3"/>
      <c r="L34995" s="3"/>
      <c r="M34995" s="3"/>
      <c r="N34995" s="3"/>
    </row>
    <row r="34996">
      <c r="A34996" s="3"/>
      <c r="B34996" s="3"/>
      <c r="C34996" s="3"/>
      <c r="D34996" s="3"/>
      <c r="E34996" s="3"/>
      <c r="F34996" s="3"/>
      <c r="G34996" s="3"/>
      <c r="H34996" s="3"/>
      <c r="I34996" s="3"/>
      <c r="J34996" s="3"/>
      <c r="K34996" s="3"/>
      <c r="L34996" s="3"/>
      <c r="M34996" s="3"/>
      <c r="N34996" s="3"/>
    </row>
    <row r="34997">
      <c r="A34997" s="3"/>
      <c r="B34997" s="3"/>
      <c r="C34997" s="3"/>
      <c r="D34997" s="3"/>
      <c r="E34997" s="3"/>
      <c r="F34997" s="3"/>
      <c r="G34997" s="3"/>
      <c r="H34997" s="3"/>
      <c r="I34997" s="3"/>
      <c r="J34997" s="3"/>
      <c r="K34997" s="3"/>
      <c r="L34997" s="3"/>
      <c r="M34997" s="3"/>
      <c r="N34997" s="3"/>
    </row>
    <row r="34998">
      <c r="A34998" s="3"/>
      <c r="B34998" s="3"/>
      <c r="C34998" s="3"/>
      <c r="D34998" s="3"/>
      <c r="E34998" s="3"/>
      <c r="F34998" s="3"/>
      <c r="G34998" s="3"/>
      <c r="H34998" s="3"/>
      <c r="I34998" s="3"/>
      <c r="J34998" s="3"/>
      <c r="K34998" s="3"/>
      <c r="L34998" s="3"/>
      <c r="M34998" s="3"/>
      <c r="N34998" s="3"/>
    </row>
    <row r="34999">
      <c r="A34999" s="3"/>
      <c r="B34999" s="3"/>
      <c r="C34999" s="3"/>
      <c r="D34999" s="3"/>
      <c r="E34999" s="3"/>
      <c r="F34999" s="3"/>
      <c r="G34999" s="3"/>
      <c r="H34999" s="3"/>
      <c r="I34999" s="3"/>
      <c r="J34999" s="3"/>
      <c r="K34999" s="3"/>
      <c r="L34999" s="3"/>
      <c r="M34999" s="3"/>
      <c r="N34999" s="3"/>
    </row>
    <row r="35000">
      <c r="A35000" s="3"/>
      <c r="B35000" s="3"/>
      <c r="C35000" s="3"/>
      <c r="D35000" s="3"/>
      <c r="E35000" s="3"/>
      <c r="F35000" s="3"/>
      <c r="G35000" s="3"/>
      <c r="H35000" s="3"/>
      <c r="I35000" s="3"/>
      <c r="J35000" s="3"/>
      <c r="K35000" s="3"/>
      <c r="L35000" s="3"/>
      <c r="M35000" s="3"/>
      <c r="N35000" s="3"/>
    </row>
    <row r="35001">
      <c r="A35001" s="3"/>
      <c r="B35001" s="3"/>
      <c r="C35001" s="3"/>
      <c r="D35001" s="3"/>
      <c r="E35001" s="3"/>
      <c r="F35001" s="3"/>
      <c r="G35001" s="3"/>
      <c r="H35001" s="3"/>
      <c r="I35001" s="3"/>
      <c r="J35001" s="3"/>
      <c r="K35001" s="3"/>
      <c r="L35001" s="3"/>
      <c r="M35001" s="3"/>
      <c r="N35001" s="3"/>
    </row>
    <row r="35002">
      <c r="A35002" s="3"/>
      <c r="B35002" s="3"/>
      <c r="C35002" s="3"/>
      <c r="D35002" s="3"/>
      <c r="E35002" s="3"/>
      <c r="F35002" s="3"/>
      <c r="G35002" s="3"/>
      <c r="H35002" s="3"/>
      <c r="I35002" s="3"/>
      <c r="J35002" s="3"/>
      <c r="K35002" s="3"/>
      <c r="L35002" s="3"/>
      <c r="M35002" s="3"/>
      <c r="N35002" s="3"/>
    </row>
    <row r="35003">
      <c r="A35003" s="3"/>
      <c r="B35003" s="3"/>
      <c r="C35003" s="3"/>
      <c r="D35003" s="3"/>
      <c r="E35003" s="3"/>
      <c r="F35003" s="3"/>
      <c r="G35003" s="3"/>
      <c r="H35003" s="3"/>
      <c r="I35003" s="3"/>
      <c r="J35003" s="3"/>
      <c r="K35003" s="3"/>
      <c r="L35003" s="3"/>
      <c r="M35003" s="3"/>
      <c r="N35003" s="3"/>
    </row>
    <row r="35004">
      <c r="A35004" s="3"/>
      <c r="B35004" s="3"/>
      <c r="C35004" s="3"/>
      <c r="D35004" s="3"/>
      <c r="E35004" s="3"/>
      <c r="F35004" s="3"/>
      <c r="G35004" s="3"/>
      <c r="H35004" s="3"/>
      <c r="I35004" s="3"/>
      <c r="J35004" s="3"/>
      <c r="K35004" s="3"/>
      <c r="L35004" s="3"/>
      <c r="M35004" s="3"/>
      <c r="N35004" s="3"/>
    </row>
    <row r="35005">
      <c r="A35005" s="3"/>
      <c r="B35005" s="3"/>
      <c r="C35005" s="3"/>
      <c r="D35005" s="3"/>
      <c r="E35005" s="3"/>
      <c r="F35005" s="3"/>
      <c r="G35005" s="3"/>
      <c r="H35005" s="3"/>
      <c r="I35005" s="3"/>
      <c r="J35005" s="3"/>
      <c r="K35005" s="3"/>
      <c r="L35005" s="3"/>
      <c r="M35005" s="3"/>
      <c r="N35005" s="3"/>
    </row>
    <row r="35006">
      <c r="A35006" s="3"/>
      <c r="B35006" s="3"/>
      <c r="C35006" s="3"/>
      <c r="D35006" s="3"/>
      <c r="E35006" s="3"/>
      <c r="F35006" s="3"/>
      <c r="G35006" s="3"/>
      <c r="H35006" s="3"/>
      <c r="I35006" s="3"/>
      <c r="J35006" s="3"/>
      <c r="K35006" s="3"/>
      <c r="L35006" s="3"/>
      <c r="M35006" s="3"/>
      <c r="N35006" s="3"/>
    </row>
    <row r="35007">
      <c r="A35007" s="3"/>
      <c r="B35007" s="3"/>
      <c r="C35007" s="3"/>
      <c r="D35007" s="3"/>
      <c r="E35007" s="3"/>
      <c r="F35007" s="3"/>
      <c r="G35007" s="3"/>
      <c r="H35007" s="3"/>
      <c r="I35007" s="3"/>
      <c r="J35007" s="3"/>
      <c r="K35007" s="3"/>
      <c r="L35007" s="3"/>
      <c r="M35007" s="3"/>
      <c r="N35007" s="3"/>
    </row>
    <row r="35008">
      <c r="A35008" s="3"/>
      <c r="B35008" s="3"/>
      <c r="C35008" s="3"/>
      <c r="D35008" s="3"/>
      <c r="E35008" s="3"/>
      <c r="F35008" s="3"/>
      <c r="G35008" s="3"/>
      <c r="H35008" s="3"/>
      <c r="I35008" s="3"/>
      <c r="J35008" s="3"/>
      <c r="K35008" s="3"/>
      <c r="L35008" s="3"/>
      <c r="M35008" s="3"/>
      <c r="N35008" s="3"/>
    </row>
    <row r="35009">
      <c r="A35009" s="3"/>
      <c r="B35009" s="3"/>
      <c r="C35009" s="3"/>
      <c r="D35009" s="3"/>
      <c r="E35009" s="3"/>
      <c r="F35009" s="3"/>
      <c r="G35009" s="3"/>
      <c r="H35009" s="3"/>
      <c r="I35009" s="3"/>
      <c r="J35009" s="3"/>
      <c r="K35009" s="3"/>
      <c r="L35009" s="3"/>
      <c r="M35009" s="3"/>
      <c r="N35009" s="3"/>
    </row>
    <row r="35010">
      <c r="A35010" s="3"/>
      <c r="B35010" s="3"/>
      <c r="C35010" s="3"/>
      <c r="D35010" s="3"/>
      <c r="E35010" s="3"/>
      <c r="F35010" s="3"/>
      <c r="G35010" s="3"/>
      <c r="H35010" s="3"/>
      <c r="I35010" s="3"/>
      <c r="J35010" s="3"/>
      <c r="K35010" s="3"/>
      <c r="L35010" s="3"/>
      <c r="M35010" s="3"/>
      <c r="N35010" s="3"/>
    </row>
    <row r="35011">
      <c r="A35011" s="3"/>
      <c r="B35011" s="3"/>
      <c r="C35011" s="3"/>
      <c r="D35011" s="3"/>
      <c r="E35011" s="3"/>
      <c r="F35011" s="3"/>
      <c r="G35011" s="3"/>
      <c r="H35011" s="3"/>
      <c r="I35011" s="3"/>
      <c r="J35011" s="3"/>
      <c r="K35011" s="3"/>
      <c r="L35011" s="3"/>
      <c r="M35011" s="3"/>
      <c r="N35011" s="3"/>
    </row>
    <row r="35012">
      <c r="A35012" s="3"/>
      <c r="B35012" s="3"/>
      <c r="C35012" s="3"/>
      <c r="D35012" s="3"/>
      <c r="E35012" s="3"/>
      <c r="F35012" s="3"/>
      <c r="G35012" s="3"/>
      <c r="H35012" s="3"/>
      <c r="I35012" s="3"/>
      <c r="J35012" s="3"/>
      <c r="K35012" s="3"/>
      <c r="L35012" s="3"/>
      <c r="M35012" s="3"/>
      <c r="N35012" s="3"/>
    </row>
    <row r="35013">
      <c r="A35013" s="3"/>
      <c r="B35013" s="3"/>
      <c r="C35013" s="3"/>
      <c r="D35013" s="3"/>
      <c r="E35013" s="3"/>
      <c r="F35013" s="3"/>
      <c r="G35013" s="3"/>
      <c r="H35013" s="3"/>
      <c r="I35013" s="3"/>
      <c r="J35013" s="3"/>
      <c r="K35013" s="3"/>
      <c r="L35013" s="3"/>
      <c r="M35013" s="3"/>
      <c r="N35013" s="3"/>
    </row>
    <row r="35014">
      <c r="A35014" s="3"/>
      <c r="B35014" s="3"/>
      <c r="C35014" s="3"/>
      <c r="D35014" s="3"/>
      <c r="E35014" s="3"/>
      <c r="F35014" s="3"/>
      <c r="G35014" s="3"/>
      <c r="H35014" s="3"/>
      <c r="I35014" s="3"/>
      <c r="J35014" s="3"/>
      <c r="K35014" s="3"/>
      <c r="L35014" s="3"/>
      <c r="M35014" s="3"/>
      <c r="N35014" s="3"/>
    </row>
    <row r="35015">
      <c r="A35015" s="3"/>
      <c r="B35015" s="3"/>
      <c r="C35015" s="3"/>
      <c r="D35015" s="3"/>
      <c r="E35015" s="3"/>
      <c r="F35015" s="3"/>
      <c r="G35015" s="3"/>
      <c r="H35015" s="3"/>
      <c r="I35015" s="3"/>
      <c r="J35015" s="3"/>
      <c r="K35015" s="3"/>
      <c r="L35015" s="3"/>
      <c r="M35015" s="3"/>
      <c r="N35015" s="3"/>
    </row>
    <row r="35016">
      <c r="A35016" s="3"/>
      <c r="B35016" s="3"/>
      <c r="C35016" s="3"/>
      <c r="D35016" s="3"/>
      <c r="E35016" s="3"/>
      <c r="F35016" s="3"/>
      <c r="G35016" s="3"/>
      <c r="H35016" s="3"/>
      <c r="I35016" s="3"/>
      <c r="J35016" s="3"/>
      <c r="K35016" s="3"/>
      <c r="L35016" s="3"/>
      <c r="M35016" s="3"/>
      <c r="N35016" s="3"/>
    </row>
    <row r="35017">
      <c r="A35017" s="3"/>
      <c r="B35017" s="3"/>
      <c r="C35017" s="3"/>
      <c r="D35017" s="3"/>
      <c r="E35017" s="3"/>
      <c r="F35017" s="3"/>
      <c r="G35017" s="3"/>
      <c r="H35017" s="3"/>
      <c r="I35017" s="3"/>
      <c r="J35017" s="3"/>
      <c r="K35017" s="3"/>
      <c r="L35017" s="3"/>
      <c r="M35017" s="3"/>
      <c r="N35017" s="3"/>
    </row>
    <row r="35018">
      <c r="A35018" s="3"/>
      <c r="B35018" s="3"/>
      <c r="C35018" s="3"/>
      <c r="D35018" s="3"/>
      <c r="E35018" s="3"/>
      <c r="F35018" s="3"/>
      <c r="G35018" s="3"/>
      <c r="H35018" s="3"/>
      <c r="I35018" s="3"/>
      <c r="J35018" s="3"/>
      <c r="K35018" s="3"/>
      <c r="L35018" s="3"/>
      <c r="M35018" s="3"/>
      <c r="N35018" s="3"/>
    </row>
    <row r="35019">
      <c r="A35019" s="3"/>
      <c r="B35019" s="3"/>
      <c r="C35019" s="3"/>
      <c r="D35019" s="3"/>
      <c r="E35019" s="3"/>
      <c r="F35019" s="3"/>
      <c r="G35019" s="3"/>
      <c r="H35019" s="3"/>
      <c r="I35019" s="3"/>
      <c r="J35019" s="3"/>
      <c r="K35019" s="3"/>
      <c r="L35019" s="3"/>
      <c r="M35019" s="3"/>
      <c r="N35019" s="3"/>
    </row>
    <row r="35020">
      <c r="A35020" s="3"/>
      <c r="B35020" s="3"/>
      <c r="C35020" s="3"/>
      <c r="D35020" s="3"/>
      <c r="E35020" s="3"/>
      <c r="F35020" s="3"/>
      <c r="G35020" s="3"/>
      <c r="H35020" s="3"/>
      <c r="I35020" s="3"/>
      <c r="J35020" s="3"/>
      <c r="K35020" s="3"/>
      <c r="L35020" s="3"/>
      <c r="M35020" s="3"/>
      <c r="N35020" s="3"/>
    </row>
    <row r="35021">
      <c r="A35021" s="3"/>
      <c r="B35021" s="3"/>
      <c r="C35021" s="3"/>
      <c r="D35021" s="3"/>
      <c r="E35021" s="3"/>
      <c r="F35021" s="3"/>
      <c r="G35021" s="3"/>
      <c r="H35021" s="3"/>
      <c r="I35021" s="3"/>
      <c r="J35021" s="3"/>
      <c r="K35021" s="3"/>
      <c r="L35021" s="3"/>
      <c r="M35021" s="3"/>
      <c r="N35021" s="3"/>
    </row>
    <row r="35022">
      <c r="A35022" s="3"/>
      <c r="B35022" s="3"/>
      <c r="C35022" s="3"/>
      <c r="D35022" s="3"/>
      <c r="E35022" s="3"/>
      <c r="F35022" s="3"/>
      <c r="G35022" s="3"/>
      <c r="H35022" s="3"/>
      <c r="I35022" s="3"/>
      <c r="J35022" s="3"/>
      <c r="K35022" s="3"/>
      <c r="L35022" s="3"/>
      <c r="M35022" s="3"/>
      <c r="N35022" s="3"/>
    </row>
    <row r="35023">
      <c r="A35023" s="3"/>
      <c r="B35023" s="3"/>
      <c r="C35023" s="3"/>
      <c r="D35023" s="3"/>
      <c r="E35023" s="3"/>
      <c r="F35023" s="3"/>
      <c r="G35023" s="3"/>
      <c r="H35023" s="3"/>
      <c r="I35023" s="3"/>
      <c r="J35023" s="3"/>
      <c r="K35023" s="3"/>
      <c r="L35023" s="3"/>
      <c r="M35023" s="3"/>
      <c r="N35023" s="3"/>
    </row>
    <row r="35024">
      <c r="A35024" s="3"/>
      <c r="B35024" s="3"/>
      <c r="C35024" s="3"/>
      <c r="D35024" s="3"/>
      <c r="E35024" s="3"/>
      <c r="F35024" s="3"/>
      <c r="G35024" s="3"/>
      <c r="H35024" s="3"/>
      <c r="I35024" s="3"/>
      <c r="J35024" s="3"/>
      <c r="K35024" s="3"/>
      <c r="L35024" s="3"/>
      <c r="M35024" s="3"/>
      <c r="N35024" s="3"/>
    </row>
    <row r="35025">
      <c r="A35025" s="3"/>
      <c r="B35025" s="3"/>
      <c r="C35025" s="3"/>
      <c r="D35025" s="3"/>
      <c r="E35025" s="3"/>
      <c r="F35025" s="3"/>
      <c r="G35025" s="3"/>
      <c r="H35025" s="3"/>
      <c r="I35025" s="3"/>
      <c r="J35025" s="3"/>
      <c r="K35025" s="3"/>
      <c r="L35025" s="3"/>
      <c r="M35025" s="3"/>
      <c r="N35025" s="3"/>
    </row>
    <row r="35026">
      <c r="A35026" s="3"/>
      <c r="B35026" s="3"/>
      <c r="C35026" s="3"/>
      <c r="D35026" s="3"/>
      <c r="E35026" s="3"/>
      <c r="F35026" s="3"/>
      <c r="G35026" s="3"/>
      <c r="H35026" s="3"/>
      <c r="I35026" s="3"/>
      <c r="J35026" s="3"/>
      <c r="K35026" s="3"/>
      <c r="L35026" s="3"/>
      <c r="M35026" s="3"/>
      <c r="N35026" s="3"/>
    </row>
    <row r="35027">
      <c r="A35027" s="3"/>
      <c r="B35027" s="3"/>
      <c r="C35027" s="3"/>
      <c r="D35027" s="3"/>
      <c r="E35027" s="3"/>
      <c r="F35027" s="3"/>
      <c r="G35027" s="3"/>
      <c r="H35027" s="3"/>
      <c r="I35027" s="3"/>
      <c r="J35027" s="3"/>
      <c r="K35027" s="3"/>
      <c r="L35027" s="3"/>
      <c r="M35027" s="3"/>
      <c r="N35027" s="3"/>
    </row>
    <row r="35028">
      <c r="A35028" s="3"/>
      <c r="B35028" s="3"/>
      <c r="C35028" s="3"/>
      <c r="D35028" s="3"/>
      <c r="E35028" s="3"/>
      <c r="F35028" s="3"/>
      <c r="G35028" s="3"/>
      <c r="H35028" s="3"/>
      <c r="I35028" s="3"/>
      <c r="J35028" s="3"/>
      <c r="K35028" s="3"/>
      <c r="L35028" s="3"/>
      <c r="M35028" s="3"/>
      <c r="N35028" s="3"/>
    </row>
    <row r="35029">
      <c r="A35029" s="3"/>
      <c r="B35029" s="3"/>
      <c r="C35029" s="3"/>
      <c r="D35029" s="3"/>
      <c r="E35029" s="3"/>
      <c r="F35029" s="3"/>
      <c r="G35029" s="3"/>
      <c r="H35029" s="3"/>
      <c r="I35029" s="3"/>
      <c r="J35029" s="3"/>
      <c r="K35029" s="3"/>
      <c r="L35029" s="3"/>
      <c r="M35029" s="3"/>
      <c r="N35029" s="3"/>
    </row>
    <row r="35030">
      <c r="A35030" s="3"/>
      <c r="B35030" s="3"/>
      <c r="C35030" s="3"/>
      <c r="D35030" s="3"/>
      <c r="E35030" s="3"/>
      <c r="F35030" s="3"/>
      <c r="G35030" s="3"/>
      <c r="H35030" s="3"/>
      <c r="I35030" s="3"/>
      <c r="J35030" s="3"/>
      <c r="K35030" s="3"/>
      <c r="L35030" s="3"/>
      <c r="M35030" s="3"/>
      <c r="N35030" s="3"/>
    </row>
    <row r="35031">
      <c r="A35031" s="3"/>
      <c r="B35031" s="3"/>
      <c r="C35031" s="3"/>
      <c r="D35031" s="3"/>
      <c r="E35031" s="3"/>
      <c r="F35031" s="3"/>
      <c r="G35031" s="3"/>
      <c r="H35031" s="3"/>
      <c r="I35031" s="3"/>
      <c r="J35031" s="3"/>
      <c r="K35031" s="3"/>
      <c r="L35031" s="3"/>
      <c r="M35031" s="3"/>
      <c r="N35031" s="3"/>
    </row>
    <row r="35032">
      <c r="A35032" s="3"/>
      <c r="B35032" s="3"/>
      <c r="C35032" s="3"/>
      <c r="D35032" s="3"/>
      <c r="E35032" s="3"/>
      <c r="F35032" s="3"/>
      <c r="G35032" s="3"/>
      <c r="H35032" s="3"/>
      <c r="I35032" s="3"/>
      <c r="J35032" s="3"/>
      <c r="K35032" s="3"/>
      <c r="L35032" s="3"/>
      <c r="M35032" s="3"/>
      <c r="N35032" s="3"/>
    </row>
    <row r="35033">
      <c r="A35033" s="3"/>
      <c r="B35033" s="3"/>
      <c r="C35033" s="3"/>
      <c r="D35033" s="3"/>
      <c r="E35033" s="3"/>
      <c r="F35033" s="3"/>
      <c r="G35033" s="3"/>
      <c r="H35033" s="3"/>
      <c r="I35033" s="3"/>
      <c r="J35033" s="3"/>
      <c r="K35033" s="3"/>
      <c r="L35033" s="3"/>
      <c r="M35033" s="3"/>
      <c r="N35033" s="3"/>
    </row>
    <row r="35034">
      <c r="A35034" s="3"/>
      <c r="B35034" s="3"/>
      <c r="C35034" s="3"/>
      <c r="D35034" s="3"/>
      <c r="E35034" s="3"/>
      <c r="F35034" s="3"/>
      <c r="G35034" s="3"/>
      <c r="H35034" s="3"/>
      <c r="I35034" s="3"/>
      <c r="J35034" s="3"/>
      <c r="K35034" s="3"/>
      <c r="L35034" s="3"/>
      <c r="M35034" s="3"/>
      <c r="N35034" s="3"/>
    </row>
    <row r="35035">
      <c r="A35035" s="3"/>
      <c r="B35035" s="3"/>
      <c r="C35035" s="3"/>
      <c r="D35035" s="3"/>
      <c r="E35035" s="3"/>
      <c r="F35035" s="3"/>
      <c r="G35035" s="3"/>
      <c r="H35035" s="3"/>
      <c r="I35035" s="3"/>
      <c r="J35035" s="3"/>
      <c r="K35035" s="3"/>
      <c r="L35035" s="3"/>
      <c r="M35035" s="3"/>
      <c r="N35035" s="3"/>
    </row>
    <row r="35036">
      <c r="A35036" s="3"/>
      <c r="B35036" s="3"/>
      <c r="C35036" s="3"/>
      <c r="D35036" s="3"/>
      <c r="E35036" s="3"/>
      <c r="F35036" s="3"/>
      <c r="G35036" s="3"/>
      <c r="H35036" s="3"/>
      <c r="I35036" s="3"/>
      <c r="J35036" s="3"/>
      <c r="K35036" s="3"/>
      <c r="L35036" s="3"/>
      <c r="M35036" s="3"/>
      <c r="N35036" s="3"/>
    </row>
    <row r="35037">
      <c r="A35037" s="3"/>
      <c r="B35037" s="3"/>
      <c r="C35037" s="3"/>
      <c r="D35037" s="3"/>
      <c r="E35037" s="3"/>
      <c r="F35037" s="3"/>
      <c r="G35037" s="3"/>
      <c r="H35037" s="3"/>
      <c r="I35037" s="3"/>
      <c r="J35037" s="3"/>
      <c r="K35037" s="3"/>
      <c r="L35037" s="3"/>
      <c r="M35037" s="3"/>
      <c r="N35037" s="3"/>
    </row>
    <row r="35038">
      <c r="A35038" s="3"/>
      <c r="B35038" s="3"/>
      <c r="C35038" s="3"/>
      <c r="D35038" s="3"/>
      <c r="E35038" s="3"/>
      <c r="F35038" s="3"/>
      <c r="G35038" s="3"/>
      <c r="H35038" s="3"/>
      <c r="I35038" s="3"/>
      <c r="J35038" s="3"/>
      <c r="K35038" s="3"/>
      <c r="L35038" s="3"/>
      <c r="M35038" s="3"/>
      <c r="N35038" s="3"/>
    </row>
    <row r="35039">
      <c r="A35039" s="3"/>
      <c r="B35039" s="3"/>
      <c r="C35039" s="3"/>
      <c r="D35039" s="3"/>
      <c r="E35039" s="3"/>
      <c r="F35039" s="3"/>
      <c r="G35039" s="3"/>
      <c r="H35039" s="3"/>
      <c r="I35039" s="3"/>
      <c r="J35039" s="3"/>
      <c r="K35039" s="3"/>
      <c r="L35039" s="3"/>
      <c r="M35039" s="3"/>
      <c r="N35039" s="3"/>
    </row>
    <row r="35040">
      <c r="A35040" s="3"/>
      <c r="B35040" s="3"/>
      <c r="C35040" s="3"/>
      <c r="D35040" s="3"/>
      <c r="E35040" s="3"/>
      <c r="F35040" s="3"/>
      <c r="G35040" s="3"/>
      <c r="H35040" s="3"/>
      <c r="I35040" s="3"/>
      <c r="J35040" s="3"/>
      <c r="K35040" s="3"/>
      <c r="L35040" s="3"/>
      <c r="M35040" s="3"/>
      <c r="N35040" s="3"/>
    </row>
    <row r="35041">
      <c r="A35041" s="3"/>
      <c r="B35041" s="3"/>
      <c r="C35041" s="3"/>
      <c r="D35041" s="3"/>
      <c r="E35041" s="3"/>
      <c r="F35041" s="3"/>
      <c r="G35041" s="3"/>
      <c r="H35041" s="3"/>
      <c r="I35041" s="3"/>
      <c r="J35041" s="3"/>
      <c r="K35041" s="3"/>
      <c r="L35041" s="3"/>
      <c r="M35041" s="3"/>
      <c r="N35041" s="3"/>
    </row>
    <row r="35042">
      <c r="A35042" s="3"/>
      <c r="B35042" s="3"/>
      <c r="C35042" s="3"/>
      <c r="D35042" s="3"/>
      <c r="E35042" s="3"/>
      <c r="F35042" s="3"/>
      <c r="G35042" s="3"/>
      <c r="H35042" s="3"/>
      <c r="I35042" s="3"/>
      <c r="J35042" s="3"/>
      <c r="K35042" s="3"/>
      <c r="L35042" s="3"/>
      <c r="M35042" s="3"/>
      <c r="N35042" s="3"/>
    </row>
    <row r="35043">
      <c r="A35043" s="3"/>
      <c r="B35043" s="3"/>
      <c r="C35043" s="3"/>
      <c r="D35043" s="3"/>
      <c r="E35043" s="3"/>
      <c r="F35043" s="3"/>
      <c r="G35043" s="3"/>
      <c r="H35043" s="3"/>
      <c r="I35043" s="3"/>
      <c r="J35043" s="3"/>
      <c r="K35043" s="3"/>
      <c r="L35043" s="3"/>
      <c r="M35043" s="3"/>
      <c r="N35043" s="3"/>
    </row>
    <row r="35044">
      <c r="A35044" s="3"/>
      <c r="B35044" s="3"/>
      <c r="C35044" s="3"/>
      <c r="D35044" s="3"/>
      <c r="E35044" s="3"/>
      <c r="F35044" s="3"/>
      <c r="G35044" s="3"/>
      <c r="H35044" s="3"/>
      <c r="I35044" s="3"/>
      <c r="J35044" s="3"/>
      <c r="K35044" s="3"/>
      <c r="L35044" s="3"/>
      <c r="M35044" s="3"/>
      <c r="N35044" s="3"/>
    </row>
    <row r="35045">
      <c r="A35045" s="3"/>
      <c r="B35045" s="3"/>
      <c r="C35045" s="3"/>
      <c r="D35045" s="3"/>
      <c r="E35045" s="3"/>
      <c r="F35045" s="3"/>
      <c r="G35045" s="3"/>
      <c r="H35045" s="3"/>
      <c r="I35045" s="3"/>
      <c r="J35045" s="3"/>
      <c r="K35045" s="3"/>
      <c r="L35045" s="3"/>
      <c r="M35045" s="3"/>
      <c r="N35045" s="3"/>
    </row>
    <row r="35046">
      <c r="A35046" s="3"/>
      <c r="B35046" s="3"/>
      <c r="C35046" s="3"/>
      <c r="D35046" s="3"/>
      <c r="E35046" s="3"/>
      <c r="F35046" s="3"/>
      <c r="G35046" s="3"/>
      <c r="H35046" s="3"/>
      <c r="I35046" s="3"/>
      <c r="J35046" s="3"/>
      <c r="K35046" s="3"/>
      <c r="L35046" s="3"/>
      <c r="M35046" s="3"/>
      <c r="N35046" s="3"/>
    </row>
    <row r="35047">
      <c r="A35047" s="3"/>
      <c r="B35047" s="3"/>
      <c r="C35047" s="3"/>
      <c r="D35047" s="3"/>
      <c r="E35047" s="3"/>
      <c r="F35047" s="3"/>
      <c r="G35047" s="3"/>
      <c r="H35047" s="3"/>
      <c r="I35047" s="3"/>
      <c r="J35047" s="3"/>
      <c r="K35047" s="3"/>
      <c r="L35047" s="3"/>
      <c r="M35047" s="3"/>
      <c r="N35047" s="3"/>
    </row>
    <row r="35048">
      <c r="A35048" s="3"/>
      <c r="B35048" s="3"/>
      <c r="C35048" s="3"/>
      <c r="D35048" s="3"/>
      <c r="E35048" s="3"/>
      <c r="F35048" s="3"/>
      <c r="G35048" s="3"/>
      <c r="H35048" s="3"/>
      <c r="I35048" s="3"/>
      <c r="J35048" s="3"/>
      <c r="K35048" s="3"/>
      <c r="L35048" s="3"/>
      <c r="M35048" s="3"/>
      <c r="N35048" s="3"/>
    </row>
    <row r="35049">
      <c r="A35049" s="3"/>
      <c r="B35049" s="3"/>
      <c r="C35049" s="3"/>
      <c r="D35049" s="3"/>
      <c r="E35049" s="3"/>
      <c r="F35049" s="3"/>
      <c r="G35049" s="3"/>
      <c r="H35049" s="3"/>
      <c r="I35049" s="3"/>
      <c r="J35049" s="3"/>
      <c r="K35049" s="3"/>
      <c r="L35049" s="3"/>
      <c r="M35049" s="3"/>
      <c r="N35049" s="3"/>
    </row>
    <row r="35050">
      <c r="A35050" s="3"/>
      <c r="B35050" s="3"/>
      <c r="C35050" s="3"/>
      <c r="D35050" s="3"/>
      <c r="E35050" s="3"/>
      <c r="F35050" s="3"/>
      <c r="G35050" s="3"/>
      <c r="H35050" s="3"/>
      <c r="I35050" s="3"/>
      <c r="J35050" s="3"/>
      <c r="K35050" s="3"/>
      <c r="L35050" s="3"/>
      <c r="M35050" s="3"/>
      <c r="N35050" s="3"/>
    </row>
    <row r="35051">
      <c r="A35051" s="3"/>
      <c r="B35051" s="3"/>
      <c r="C35051" s="3"/>
      <c r="D35051" s="3"/>
      <c r="E35051" s="3"/>
      <c r="F35051" s="3"/>
      <c r="G35051" s="3"/>
      <c r="H35051" s="3"/>
      <c r="I35051" s="3"/>
      <c r="J35051" s="3"/>
      <c r="K35051" s="3"/>
      <c r="L35051" s="3"/>
      <c r="M35051" s="3"/>
      <c r="N35051" s="3"/>
    </row>
    <row r="35052">
      <c r="A35052" s="3"/>
      <c r="B35052" s="3"/>
      <c r="C35052" s="3"/>
      <c r="D35052" s="3"/>
      <c r="E35052" s="3"/>
      <c r="F35052" s="3"/>
      <c r="G35052" s="3"/>
      <c r="H35052" s="3"/>
      <c r="I35052" s="3"/>
      <c r="J35052" s="3"/>
      <c r="K35052" s="3"/>
      <c r="L35052" s="3"/>
      <c r="M35052" s="3"/>
      <c r="N35052" s="3"/>
    </row>
    <row r="35053">
      <c r="A35053" s="3"/>
      <c r="B35053" s="3"/>
      <c r="C35053" s="3"/>
      <c r="D35053" s="3"/>
      <c r="E35053" s="3"/>
      <c r="F35053" s="3"/>
      <c r="G35053" s="3"/>
      <c r="H35053" s="3"/>
      <c r="I35053" s="3"/>
      <c r="J35053" s="3"/>
      <c r="K35053" s="3"/>
      <c r="L35053" s="3"/>
      <c r="M35053" s="3"/>
      <c r="N35053" s="3"/>
    </row>
    <row r="35054">
      <c r="A35054" s="3"/>
      <c r="B35054" s="3"/>
      <c r="C35054" s="3"/>
      <c r="D35054" s="3"/>
      <c r="E35054" s="3"/>
      <c r="F35054" s="3"/>
      <c r="G35054" s="3"/>
      <c r="H35054" s="3"/>
      <c r="I35054" s="3"/>
      <c r="J35054" s="3"/>
      <c r="K35054" s="3"/>
      <c r="L35054" s="3"/>
      <c r="M35054" s="3"/>
      <c r="N35054" s="3"/>
    </row>
    <row r="35055">
      <c r="A35055" s="3"/>
      <c r="B35055" s="3"/>
      <c r="C35055" s="3"/>
      <c r="D35055" s="3"/>
      <c r="E35055" s="3"/>
      <c r="F35055" s="3"/>
      <c r="G35055" s="3"/>
      <c r="H35055" s="3"/>
      <c r="I35055" s="3"/>
      <c r="J35055" s="3"/>
      <c r="K35055" s="3"/>
      <c r="L35055" s="3"/>
      <c r="M35055" s="3"/>
      <c r="N35055" s="3"/>
    </row>
    <row r="35056">
      <c r="A35056" s="3"/>
      <c r="B35056" s="3"/>
      <c r="C35056" s="3"/>
      <c r="D35056" s="3"/>
      <c r="E35056" s="3"/>
      <c r="F35056" s="3"/>
      <c r="G35056" s="3"/>
      <c r="H35056" s="3"/>
      <c r="I35056" s="3"/>
      <c r="J35056" s="3"/>
      <c r="K35056" s="3"/>
      <c r="L35056" s="3"/>
      <c r="M35056" s="3"/>
      <c r="N35056" s="3"/>
    </row>
    <row r="35057">
      <c r="A35057" s="3"/>
      <c r="B35057" s="3"/>
      <c r="C35057" s="3"/>
      <c r="D35057" s="3"/>
      <c r="E35057" s="3"/>
      <c r="F35057" s="3"/>
      <c r="G35057" s="3"/>
      <c r="H35057" s="3"/>
      <c r="I35057" s="3"/>
      <c r="J35057" s="3"/>
      <c r="K35057" s="3"/>
      <c r="L35057" s="3"/>
      <c r="M35057" s="3"/>
      <c r="N35057" s="3"/>
    </row>
    <row r="35058">
      <c r="A35058" s="3"/>
      <c r="B35058" s="3"/>
      <c r="C35058" s="3"/>
      <c r="D35058" s="3"/>
      <c r="E35058" s="3"/>
      <c r="F35058" s="3"/>
      <c r="G35058" s="3"/>
      <c r="H35058" s="3"/>
      <c r="I35058" s="3"/>
      <c r="J35058" s="3"/>
      <c r="K35058" s="3"/>
      <c r="L35058" s="3"/>
      <c r="M35058" s="3"/>
      <c r="N35058" s="3"/>
    </row>
    <row r="35059">
      <c r="A35059" s="3"/>
      <c r="B35059" s="3"/>
      <c r="C35059" s="3"/>
      <c r="D35059" s="3"/>
      <c r="E35059" s="3"/>
      <c r="F35059" s="3"/>
      <c r="G35059" s="3"/>
      <c r="H35059" s="3"/>
      <c r="I35059" s="3"/>
      <c r="J35059" s="3"/>
      <c r="K35059" s="3"/>
      <c r="L35059" s="3"/>
      <c r="M35059" s="3"/>
      <c r="N35059" s="3"/>
    </row>
    <row r="35060">
      <c r="A35060" s="3"/>
      <c r="B35060" s="3"/>
      <c r="C35060" s="3"/>
      <c r="D35060" s="3"/>
      <c r="E35060" s="3"/>
      <c r="F35060" s="3"/>
      <c r="G35060" s="3"/>
      <c r="H35060" s="3"/>
      <c r="I35060" s="3"/>
      <c r="J35060" s="3"/>
      <c r="K35060" s="3"/>
      <c r="L35060" s="3"/>
      <c r="M35060" s="3"/>
      <c r="N35060" s="3"/>
    </row>
    <row r="35061">
      <c r="A35061" s="3"/>
      <c r="B35061" s="3"/>
      <c r="C35061" s="3"/>
      <c r="D35061" s="3"/>
      <c r="E35061" s="3"/>
      <c r="F35061" s="3"/>
      <c r="G35061" s="3"/>
      <c r="H35061" s="3"/>
      <c r="I35061" s="3"/>
      <c r="J35061" s="3"/>
      <c r="K35061" s="3"/>
      <c r="L35061" s="3"/>
      <c r="M35061" s="3"/>
      <c r="N35061" s="3"/>
    </row>
    <row r="35062">
      <c r="A35062" s="3"/>
      <c r="B35062" s="3"/>
      <c r="C35062" s="3"/>
      <c r="D35062" s="3"/>
      <c r="E35062" s="3"/>
      <c r="F35062" s="3"/>
      <c r="G35062" s="3"/>
      <c r="H35062" s="3"/>
      <c r="I35062" s="3"/>
      <c r="J35062" s="3"/>
      <c r="K35062" s="3"/>
      <c r="L35062" s="3"/>
      <c r="M35062" s="3"/>
      <c r="N35062" s="3"/>
    </row>
    <row r="35063">
      <c r="A35063" s="3"/>
      <c r="B35063" s="3"/>
      <c r="C35063" s="3"/>
      <c r="D35063" s="3"/>
      <c r="E35063" s="3"/>
      <c r="F35063" s="3"/>
      <c r="G35063" s="3"/>
      <c r="H35063" s="3"/>
      <c r="I35063" s="3"/>
      <c r="J35063" s="3"/>
      <c r="K35063" s="3"/>
      <c r="L35063" s="3"/>
      <c r="M35063" s="3"/>
      <c r="N35063" s="3"/>
    </row>
    <row r="35064">
      <c r="A35064" s="3"/>
      <c r="B35064" s="3"/>
      <c r="C35064" s="3"/>
      <c r="D35064" s="3"/>
      <c r="E35064" s="3"/>
      <c r="F35064" s="3"/>
      <c r="G35064" s="3"/>
      <c r="H35064" s="3"/>
      <c r="I35064" s="3"/>
      <c r="J35064" s="3"/>
      <c r="K35064" s="3"/>
      <c r="L35064" s="3"/>
      <c r="M35064" s="3"/>
      <c r="N35064" s="3"/>
    </row>
    <row r="35065">
      <c r="A35065" s="3"/>
      <c r="B35065" s="3"/>
      <c r="C35065" s="3"/>
      <c r="D35065" s="3"/>
      <c r="E35065" s="3"/>
      <c r="F35065" s="3"/>
      <c r="G35065" s="3"/>
      <c r="H35065" s="3"/>
      <c r="I35065" s="3"/>
      <c r="J35065" s="3"/>
      <c r="K35065" s="3"/>
      <c r="L35065" s="3"/>
      <c r="M35065" s="3"/>
      <c r="N35065" s="3"/>
    </row>
    <row r="35066">
      <c r="A35066" s="3"/>
      <c r="B35066" s="3"/>
      <c r="C35066" s="3"/>
      <c r="D35066" s="3"/>
      <c r="E35066" s="3"/>
      <c r="F35066" s="3"/>
      <c r="G35066" s="3"/>
      <c r="H35066" s="3"/>
      <c r="I35066" s="3"/>
      <c r="J35066" s="3"/>
      <c r="K35066" s="3"/>
      <c r="L35066" s="3"/>
      <c r="M35066" s="3"/>
      <c r="N35066" s="3"/>
    </row>
    <row r="35067">
      <c r="A35067" s="3"/>
      <c r="B35067" s="3"/>
      <c r="C35067" s="3"/>
      <c r="D35067" s="3"/>
      <c r="E35067" s="3"/>
      <c r="F35067" s="3"/>
      <c r="G35067" s="3"/>
      <c r="H35067" s="3"/>
      <c r="I35067" s="3"/>
      <c r="J35067" s="3"/>
      <c r="K35067" s="3"/>
      <c r="L35067" s="3"/>
      <c r="M35067" s="3"/>
      <c r="N35067" s="3"/>
    </row>
    <row r="35068">
      <c r="A35068" s="3"/>
      <c r="B35068" s="3"/>
      <c r="C35068" s="3"/>
      <c r="D35068" s="3"/>
      <c r="E35068" s="3"/>
      <c r="F35068" s="3"/>
      <c r="G35068" s="3"/>
      <c r="H35068" s="3"/>
      <c r="I35068" s="3"/>
      <c r="J35068" s="3"/>
      <c r="K35068" s="3"/>
      <c r="L35068" s="3"/>
      <c r="M35068" s="3"/>
      <c r="N35068" s="3"/>
    </row>
    <row r="35069">
      <c r="A35069" s="3"/>
      <c r="B35069" s="3"/>
      <c r="C35069" s="3"/>
      <c r="D35069" s="3"/>
      <c r="E35069" s="3"/>
      <c r="F35069" s="3"/>
      <c r="G35069" s="3"/>
      <c r="H35069" s="3"/>
      <c r="I35069" s="3"/>
      <c r="J35069" s="3"/>
      <c r="K35069" s="3"/>
      <c r="L35069" s="3"/>
      <c r="M35069" s="3"/>
      <c r="N35069" s="3"/>
    </row>
    <row r="35070">
      <c r="A35070" s="3"/>
      <c r="B35070" s="3"/>
      <c r="C35070" s="3"/>
      <c r="D35070" s="3"/>
      <c r="E35070" s="3"/>
      <c r="F35070" s="3"/>
      <c r="G35070" s="3"/>
      <c r="H35070" s="3"/>
      <c r="I35070" s="3"/>
      <c r="J35070" s="3"/>
      <c r="K35070" s="3"/>
      <c r="L35070" s="3"/>
      <c r="M35070" s="3"/>
      <c r="N35070" s="3"/>
    </row>
    <row r="35071">
      <c r="A35071" s="3"/>
      <c r="B35071" s="3"/>
      <c r="C35071" s="3"/>
      <c r="D35071" s="3"/>
      <c r="E35071" s="3"/>
      <c r="F35071" s="3"/>
      <c r="G35071" s="3"/>
      <c r="H35071" s="3"/>
      <c r="I35071" s="3"/>
      <c r="J35071" s="3"/>
      <c r="K35071" s="3"/>
      <c r="L35071" s="3"/>
      <c r="M35071" s="3"/>
      <c r="N35071" s="3"/>
    </row>
    <row r="35072">
      <c r="A35072" s="3"/>
      <c r="B35072" s="3"/>
      <c r="C35072" s="3"/>
      <c r="D35072" s="3"/>
      <c r="E35072" s="3"/>
      <c r="F35072" s="3"/>
      <c r="G35072" s="3"/>
      <c r="H35072" s="3"/>
      <c r="I35072" s="3"/>
      <c r="J35072" s="3"/>
      <c r="K35072" s="3"/>
      <c r="L35072" s="3"/>
      <c r="M35072" s="3"/>
      <c r="N35072" s="3"/>
    </row>
    <row r="35073">
      <c r="A35073" s="3"/>
      <c r="B35073" s="3"/>
      <c r="C35073" s="3"/>
      <c r="D35073" s="3"/>
      <c r="E35073" s="3"/>
      <c r="F35073" s="3"/>
      <c r="G35073" s="3"/>
      <c r="H35073" s="3"/>
      <c r="I35073" s="3"/>
      <c r="J35073" s="3"/>
      <c r="K35073" s="3"/>
      <c r="L35073" s="3"/>
      <c r="M35073" s="3"/>
      <c r="N35073" s="3"/>
    </row>
    <row r="35074">
      <c r="A35074" s="3"/>
      <c r="B35074" s="3"/>
      <c r="C35074" s="3"/>
      <c r="D35074" s="3"/>
      <c r="E35074" s="3"/>
      <c r="F35074" s="3"/>
      <c r="G35074" s="3"/>
      <c r="H35074" s="3"/>
      <c r="I35074" s="3"/>
      <c r="J35074" s="3"/>
      <c r="K35074" s="3"/>
      <c r="L35074" s="3"/>
      <c r="M35074" s="3"/>
      <c r="N35074" s="3"/>
    </row>
    <row r="35075">
      <c r="A35075" s="3"/>
      <c r="B35075" s="3"/>
      <c r="C35075" s="3"/>
      <c r="D35075" s="3"/>
      <c r="E35075" s="3"/>
      <c r="F35075" s="3"/>
      <c r="G35075" s="3"/>
      <c r="H35075" s="3"/>
      <c r="I35075" s="3"/>
      <c r="J35075" s="3"/>
      <c r="K35075" s="3"/>
      <c r="L35075" s="3"/>
      <c r="M35075" s="3"/>
      <c r="N35075" s="3"/>
    </row>
    <row r="35076">
      <c r="A35076" s="3"/>
      <c r="B35076" s="3"/>
      <c r="C35076" s="3"/>
      <c r="D35076" s="3"/>
      <c r="E35076" s="3"/>
      <c r="F35076" s="3"/>
      <c r="G35076" s="3"/>
      <c r="H35076" s="3"/>
      <c r="I35076" s="3"/>
      <c r="J35076" s="3"/>
      <c r="K35076" s="3"/>
      <c r="L35076" s="3"/>
      <c r="M35076" s="3"/>
      <c r="N35076" s="3"/>
    </row>
    <row r="35077">
      <c r="A35077" s="3"/>
      <c r="B35077" s="3"/>
      <c r="C35077" s="3"/>
      <c r="D35077" s="3"/>
      <c r="E35077" s="3"/>
      <c r="F35077" s="3"/>
      <c r="G35077" s="3"/>
      <c r="H35077" s="3"/>
      <c r="I35077" s="3"/>
      <c r="J35077" s="3"/>
      <c r="K35077" s="3"/>
      <c r="L35077" s="3"/>
      <c r="M35077" s="3"/>
      <c r="N35077" s="3"/>
    </row>
    <row r="35078">
      <c r="A35078" s="3"/>
      <c r="B35078" s="3"/>
      <c r="C35078" s="3"/>
      <c r="D35078" s="3"/>
      <c r="E35078" s="3"/>
      <c r="F35078" s="3"/>
      <c r="G35078" s="3"/>
      <c r="H35078" s="3"/>
      <c r="I35078" s="3"/>
      <c r="J35078" s="3"/>
      <c r="K35078" s="3"/>
      <c r="L35078" s="3"/>
      <c r="M35078" s="3"/>
      <c r="N35078" s="3"/>
    </row>
    <row r="35079">
      <c r="A35079" s="3"/>
      <c r="B35079" s="3"/>
      <c r="C35079" s="3"/>
      <c r="D35079" s="3"/>
      <c r="E35079" s="3"/>
      <c r="F35079" s="3"/>
      <c r="G35079" s="3"/>
      <c r="H35079" s="3"/>
      <c r="I35079" s="3"/>
      <c r="J35079" s="3"/>
      <c r="K35079" s="3"/>
      <c r="L35079" s="3"/>
      <c r="M35079" s="3"/>
      <c r="N35079" s="3"/>
    </row>
    <row r="35080">
      <c r="A35080" s="3"/>
      <c r="B35080" s="3"/>
      <c r="C35080" s="3"/>
      <c r="D35080" s="3"/>
      <c r="E35080" s="3"/>
      <c r="F35080" s="3"/>
      <c r="G35080" s="3"/>
      <c r="H35080" s="3"/>
      <c r="I35080" s="3"/>
      <c r="J35080" s="3"/>
      <c r="K35080" s="3"/>
      <c r="L35080" s="3"/>
      <c r="M35080" s="3"/>
      <c r="N35080" s="3"/>
    </row>
    <row r="35081">
      <c r="A35081" s="3"/>
      <c r="B35081" s="3"/>
      <c r="C35081" s="3"/>
      <c r="D35081" s="3"/>
      <c r="E35081" s="3"/>
      <c r="F35081" s="3"/>
      <c r="G35081" s="3"/>
      <c r="H35081" s="3"/>
      <c r="I35081" s="3"/>
      <c r="J35081" s="3"/>
      <c r="K35081" s="3"/>
      <c r="L35081" s="3"/>
      <c r="M35081" s="3"/>
      <c r="N35081" s="3"/>
    </row>
    <row r="35082">
      <c r="A35082" s="3"/>
      <c r="B35082" s="3"/>
      <c r="C35082" s="3"/>
      <c r="D35082" s="3"/>
      <c r="E35082" s="3"/>
      <c r="F35082" s="3"/>
      <c r="G35082" s="3"/>
      <c r="H35082" s="3"/>
      <c r="I35082" s="3"/>
      <c r="J35082" s="3"/>
      <c r="K35082" s="3"/>
      <c r="L35082" s="3"/>
      <c r="M35082" s="3"/>
      <c r="N35082" s="3"/>
    </row>
    <row r="35083">
      <c r="A35083" s="3"/>
      <c r="B35083" s="3"/>
      <c r="C35083" s="3"/>
      <c r="D35083" s="3"/>
      <c r="E35083" s="3"/>
      <c r="F35083" s="3"/>
      <c r="G35083" s="3"/>
      <c r="H35083" s="3"/>
      <c r="I35083" s="3"/>
      <c r="J35083" s="3"/>
      <c r="K35083" s="3"/>
      <c r="L35083" s="3"/>
      <c r="M35083" s="3"/>
      <c r="N35083" s="3"/>
    </row>
    <row r="35084">
      <c r="A35084" s="3"/>
      <c r="B35084" s="3"/>
      <c r="C35084" s="3"/>
      <c r="D35084" s="3"/>
      <c r="E35084" s="3"/>
      <c r="F35084" s="3"/>
      <c r="G35084" s="3"/>
      <c r="H35084" s="3"/>
      <c r="I35084" s="3"/>
      <c r="J35084" s="3"/>
      <c r="K35084" s="3"/>
      <c r="L35084" s="3"/>
      <c r="M35084" s="3"/>
      <c r="N35084" s="3"/>
    </row>
    <row r="35085">
      <c r="A35085" s="3"/>
      <c r="B35085" s="3"/>
      <c r="C35085" s="3"/>
      <c r="D35085" s="3"/>
      <c r="E35085" s="3"/>
      <c r="F35085" s="3"/>
      <c r="G35085" s="3"/>
      <c r="H35085" s="3"/>
      <c r="I35085" s="3"/>
      <c r="J35085" s="3"/>
      <c r="K35085" s="3"/>
      <c r="L35085" s="3"/>
      <c r="M35085" s="3"/>
      <c r="N35085" s="3"/>
    </row>
    <row r="35086">
      <c r="A35086" s="3"/>
      <c r="B35086" s="3"/>
      <c r="C35086" s="3"/>
      <c r="D35086" s="3"/>
      <c r="E35086" s="3"/>
      <c r="F35086" s="3"/>
      <c r="G35086" s="3"/>
      <c r="H35086" s="3"/>
      <c r="I35086" s="3"/>
      <c r="J35086" s="3"/>
      <c r="K35086" s="3"/>
      <c r="L35086" s="3"/>
      <c r="M35086" s="3"/>
      <c r="N35086" s="3"/>
    </row>
    <row r="35087">
      <c r="A35087" s="3"/>
      <c r="B35087" s="3"/>
      <c r="C35087" s="3"/>
      <c r="D35087" s="3"/>
      <c r="E35087" s="3"/>
      <c r="F35087" s="3"/>
      <c r="G35087" s="3"/>
      <c r="H35087" s="3"/>
      <c r="I35087" s="3"/>
      <c r="J35087" s="3"/>
      <c r="K35087" s="3"/>
      <c r="L35087" s="3"/>
      <c r="M35087" s="3"/>
      <c r="N35087" s="3"/>
    </row>
    <row r="35088">
      <c r="A35088" s="3"/>
      <c r="B35088" s="3"/>
      <c r="C35088" s="3"/>
      <c r="D35088" s="3"/>
      <c r="E35088" s="3"/>
      <c r="F35088" s="3"/>
      <c r="G35088" s="3"/>
      <c r="H35088" s="3"/>
      <c r="I35088" s="3"/>
      <c r="J35088" s="3"/>
      <c r="K35088" s="3"/>
      <c r="L35088" s="3"/>
      <c r="M35088" s="3"/>
      <c r="N35088" s="3"/>
    </row>
    <row r="35089">
      <c r="A35089" s="3"/>
      <c r="B35089" s="3"/>
      <c r="C35089" s="3"/>
      <c r="D35089" s="3"/>
      <c r="E35089" s="3"/>
      <c r="F35089" s="3"/>
      <c r="G35089" s="3"/>
      <c r="H35089" s="3"/>
      <c r="I35089" s="3"/>
      <c r="J35089" s="3"/>
      <c r="K35089" s="3"/>
      <c r="L35089" s="3"/>
      <c r="M35089" s="3"/>
      <c r="N35089" s="3"/>
    </row>
    <row r="35090">
      <c r="A35090" s="3"/>
      <c r="B35090" s="3"/>
      <c r="C35090" s="3"/>
      <c r="D35090" s="3"/>
      <c r="E35090" s="3"/>
      <c r="F35090" s="3"/>
      <c r="G35090" s="3"/>
      <c r="H35090" s="3"/>
      <c r="I35090" s="3"/>
      <c r="J35090" s="3"/>
      <c r="K35090" s="3"/>
      <c r="L35090" s="3"/>
      <c r="M35090" s="3"/>
      <c r="N35090" s="3"/>
    </row>
    <row r="35091">
      <c r="A35091" s="3"/>
      <c r="B35091" s="3"/>
      <c r="C35091" s="3"/>
      <c r="D35091" s="3"/>
      <c r="E35091" s="3"/>
      <c r="F35091" s="3"/>
      <c r="G35091" s="3"/>
      <c r="H35091" s="3"/>
      <c r="I35091" s="3"/>
      <c r="J35091" s="3"/>
      <c r="K35091" s="3"/>
      <c r="L35091" s="3"/>
      <c r="M35091" s="3"/>
      <c r="N35091" s="3"/>
    </row>
    <row r="35092">
      <c r="A35092" s="3"/>
      <c r="B35092" s="3"/>
      <c r="C35092" s="3"/>
      <c r="D35092" s="3"/>
      <c r="E35092" s="3"/>
      <c r="F35092" s="3"/>
      <c r="G35092" s="3"/>
      <c r="H35092" s="3"/>
      <c r="I35092" s="3"/>
      <c r="J35092" s="3"/>
      <c r="K35092" s="3"/>
      <c r="L35092" s="3"/>
      <c r="M35092" s="3"/>
      <c r="N35092" s="3"/>
    </row>
    <row r="35093">
      <c r="A35093" s="3"/>
      <c r="B35093" s="3"/>
      <c r="C35093" s="3"/>
      <c r="D35093" s="3"/>
      <c r="E35093" s="3"/>
      <c r="F35093" s="3"/>
      <c r="G35093" s="3"/>
      <c r="H35093" s="3"/>
      <c r="I35093" s="3"/>
      <c r="J35093" s="3"/>
      <c r="K35093" s="3"/>
      <c r="L35093" s="3"/>
      <c r="M35093" s="3"/>
      <c r="N35093" s="3"/>
    </row>
    <row r="35094">
      <c r="A35094" s="3"/>
      <c r="B35094" s="3"/>
      <c r="C35094" s="3"/>
      <c r="D35094" s="3"/>
      <c r="E35094" s="3"/>
      <c r="F35094" s="3"/>
      <c r="G35094" s="3"/>
      <c r="H35094" s="3"/>
      <c r="I35094" s="3"/>
      <c r="J35094" s="3"/>
      <c r="K35094" s="3"/>
      <c r="L35094" s="3"/>
      <c r="M35094" s="3"/>
      <c r="N35094" s="3"/>
    </row>
    <row r="35095">
      <c r="A35095" s="3"/>
      <c r="B35095" s="3"/>
      <c r="C35095" s="3"/>
      <c r="D35095" s="3"/>
      <c r="E35095" s="3"/>
      <c r="F35095" s="3"/>
      <c r="G35095" s="3"/>
      <c r="H35095" s="3"/>
      <c r="I35095" s="3"/>
      <c r="J35095" s="3"/>
      <c r="K35095" s="3"/>
      <c r="L35095" s="3"/>
      <c r="M35095" s="3"/>
      <c r="N35095" s="3"/>
    </row>
    <row r="35096">
      <c r="A35096" s="3"/>
      <c r="B35096" s="3"/>
      <c r="C35096" s="3"/>
      <c r="D35096" s="3"/>
      <c r="E35096" s="3"/>
      <c r="F35096" s="3"/>
      <c r="G35096" s="3"/>
      <c r="H35096" s="3"/>
      <c r="I35096" s="3"/>
      <c r="J35096" s="3"/>
      <c r="K35096" s="3"/>
      <c r="L35096" s="3"/>
      <c r="M35096" s="3"/>
      <c r="N35096" s="3"/>
    </row>
    <row r="35097">
      <c r="A35097" s="3"/>
      <c r="B35097" s="3"/>
      <c r="C35097" s="3"/>
      <c r="D35097" s="3"/>
      <c r="E35097" s="3"/>
      <c r="F35097" s="3"/>
      <c r="G35097" s="3"/>
      <c r="H35097" s="3"/>
      <c r="I35097" s="3"/>
      <c r="J35097" s="3"/>
      <c r="K35097" s="3"/>
      <c r="L35097" s="3"/>
      <c r="M35097" s="3"/>
      <c r="N35097" s="3"/>
    </row>
    <row r="35098">
      <c r="A35098" s="3"/>
      <c r="B35098" s="3"/>
      <c r="C35098" s="3"/>
      <c r="D35098" s="3"/>
      <c r="E35098" s="3"/>
      <c r="F35098" s="3"/>
      <c r="G35098" s="3"/>
      <c r="H35098" s="3"/>
      <c r="I35098" s="3"/>
      <c r="J35098" s="3"/>
      <c r="K35098" s="3"/>
      <c r="L35098" s="3"/>
      <c r="M35098" s="3"/>
      <c r="N35098" s="3"/>
    </row>
    <row r="35099">
      <c r="A35099" s="3"/>
      <c r="B35099" s="3"/>
      <c r="C35099" s="3"/>
      <c r="D35099" s="3"/>
      <c r="E35099" s="3"/>
      <c r="F35099" s="3"/>
      <c r="G35099" s="3"/>
      <c r="H35099" s="3"/>
      <c r="I35099" s="3"/>
      <c r="J35099" s="3"/>
      <c r="K35099" s="3"/>
      <c r="L35099" s="3"/>
      <c r="M35099" s="3"/>
      <c r="N35099" s="3"/>
    </row>
    <row r="35100">
      <c r="A35100" s="3"/>
      <c r="B35100" s="3"/>
      <c r="C35100" s="3"/>
      <c r="D35100" s="3"/>
      <c r="E35100" s="3"/>
      <c r="F35100" s="3"/>
      <c r="G35100" s="3"/>
      <c r="H35100" s="3"/>
      <c r="I35100" s="3"/>
      <c r="J35100" s="3"/>
      <c r="K35100" s="3"/>
      <c r="L35100" s="3"/>
      <c r="M35100" s="3"/>
      <c r="N35100" s="3"/>
    </row>
    <row r="35101">
      <c r="A35101" s="3"/>
      <c r="B35101" s="3"/>
      <c r="C35101" s="3"/>
      <c r="D35101" s="3"/>
      <c r="E35101" s="3"/>
      <c r="F35101" s="3"/>
      <c r="G35101" s="3"/>
      <c r="H35101" s="3"/>
      <c r="I35101" s="3"/>
      <c r="J35101" s="3"/>
      <c r="K35101" s="3"/>
      <c r="L35101" s="3"/>
      <c r="M35101" s="3"/>
      <c r="N35101" s="3"/>
    </row>
    <row r="35102">
      <c r="A35102" s="3"/>
      <c r="B35102" s="3"/>
      <c r="C35102" s="3"/>
      <c r="D35102" s="3"/>
      <c r="E35102" s="3"/>
      <c r="F35102" s="3"/>
      <c r="G35102" s="3"/>
      <c r="H35102" s="3"/>
      <c r="I35102" s="3"/>
      <c r="J35102" s="3"/>
      <c r="K35102" s="3"/>
      <c r="L35102" s="3"/>
      <c r="M35102" s="3"/>
      <c r="N35102" s="3"/>
    </row>
    <row r="35103">
      <c r="A35103" s="3"/>
      <c r="B35103" s="3"/>
      <c r="C35103" s="3"/>
      <c r="D35103" s="3"/>
      <c r="E35103" s="3"/>
      <c r="F35103" s="3"/>
      <c r="G35103" s="3"/>
      <c r="H35103" s="3"/>
      <c r="I35103" s="3"/>
      <c r="J35103" s="3"/>
      <c r="K35103" s="3"/>
      <c r="L35103" s="3"/>
      <c r="M35103" s="3"/>
      <c r="N35103" s="3"/>
    </row>
    <row r="35104">
      <c r="A35104" s="3"/>
      <c r="B35104" s="3"/>
      <c r="C35104" s="3"/>
      <c r="D35104" s="3"/>
      <c r="E35104" s="3"/>
      <c r="F35104" s="3"/>
      <c r="G35104" s="3"/>
      <c r="H35104" s="3"/>
      <c r="I35104" s="3"/>
      <c r="J35104" s="3"/>
      <c r="K35104" s="3"/>
      <c r="L35104" s="3"/>
      <c r="M35104" s="3"/>
      <c r="N35104" s="3"/>
    </row>
    <row r="35105">
      <c r="A35105" s="3"/>
      <c r="B35105" s="3"/>
      <c r="C35105" s="3"/>
      <c r="D35105" s="3"/>
      <c r="E35105" s="3"/>
      <c r="F35105" s="3"/>
      <c r="G35105" s="3"/>
      <c r="H35105" s="3"/>
      <c r="I35105" s="3"/>
      <c r="J35105" s="3"/>
      <c r="K35105" s="3"/>
      <c r="L35105" s="3"/>
      <c r="M35105" s="3"/>
      <c r="N35105" s="3"/>
    </row>
    <row r="35106">
      <c r="A35106" s="3"/>
      <c r="B35106" s="3"/>
      <c r="C35106" s="3"/>
      <c r="D35106" s="3"/>
      <c r="E35106" s="3"/>
      <c r="F35106" s="3"/>
      <c r="G35106" s="3"/>
      <c r="H35106" s="3"/>
      <c r="I35106" s="3"/>
      <c r="J35106" s="3"/>
      <c r="K35106" s="3"/>
      <c r="L35106" s="3"/>
      <c r="M35106" s="3"/>
      <c r="N35106" s="3"/>
    </row>
    <row r="35107">
      <c r="A35107" s="3"/>
      <c r="B35107" s="3"/>
      <c r="C35107" s="3"/>
      <c r="D35107" s="3"/>
      <c r="E35107" s="3"/>
      <c r="F35107" s="3"/>
      <c r="G35107" s="3"/>
      <c r="H35107" s="3"/>
      <c r="I35107" s="3"/>
      <c r="J35107" s="3"/>
      <c r="K35107" s="3"/>
      <c r="L35107" s="3"/>
      <c r="M35107" s="3"/>
      <c r="N35107" s="3"/>
    </row>
    <row r="35108">
      <c r="A35108" s="3"/>
      <c r="B35108" s="3"/>
      <c r="C35108" s="3"/>
      <c r="D35108" s="3"/>
      <c r="E35108" s="3"/>
      <c r="F35108" s="3"/>
      <c r="G35108" s="3"/>
      <c r="H35108" s="3"/>
      <c r="I35108" s="3"/>
      <c r="J35108" s="3"/>
      <c r="K35108" s="3"/>
      <c r="L35108" s="3"/>
      <c r="M35108" s="3"/>
      <c r="N35108" s="3"/>
    </row>
    <row r="35109">
      <c r="A35109" s="3"/>
      <c r="B35109" s="3"/>
      <c r="C35109" s="3"/>
      <c r="D35109" s="3"/>
      <c r="E35109" s="3"/>
      <c r="F35109" s="3"/>
      <c r="G35109" s="3"/>
      <c r="H35109" s="3"/>
      <c r="I35109" s="3"/>
      <c r="J35109" s="3"/>
      <c r="K35109" s="3"/>
      <c r="L35109" s="3"/>
      <c r="M35109" s="3"/>
      <c r="N35109" s="3"/>
    </row>
    <row r="35110">
      <c r="A35110" s="3"/>
      <c r="B35110" s="3"/>
      <c r="C35110" s="3"/>
      <c r="D35110" s="3"/>
      <c r="E35110" s="3"/>
      <c r="F35110" s="3"/>
      <c r="G35110" s="3"/>
      <c r="H35110" s="3"/>
      <c r="I35110" s="3"/>
      <c r="J35110" s="3"/>
      <c r="K35110" s="3"/>
      <c r="L35110" s="3"/>
      <c r="M35110" s="3"/>
      <c r="N35110" s="3"/>
    </row>
    <row r="35111">
      <c r="A35111" s="3"/>
      <c r="B35111" s="3"/>
      <c r="C35111" s="3"/>
      <c r="D35111" s="3"/>
      <c r="E35111" s="3"/>
      <c r="F35111" s="3"/>
      <c r="G35111" s="3"/>
      <c r="H35111" s="3"/>
      <c r="I35111" s="3"/>
      <c r="J35111" s="3"/>
      <c r="K35111" s="3"/>
      <c r="L35111" s="3"/>
      <c r="M35111" s="3"/>
      <c r="N35111" s="3"/>
    </row>
    <row r="35112">
      <c r="A35112" s="3"/>
      <c r="B35112" s="3"/>
      <c r="C35112" s="3"/>
      <c r="D35112" s="3"/>
      <c r="E35112" s="3"/>
      <c r="F35112" s="3"/>
      <c r="G35112" s="3"/>
      <c r="H35112" s="3"/>
      <c r="I35112" s="3"/>
      <c r="J35112" s="3"/>
      <c r="K35112" s="3"/>
      <c r="L35112" s="3"/>
      <c r="M35112" s="3"/>
      <c r="N35112" s="3"/>
    </row>
    <row r="35113">
      <c r="A35113" s="3"/>
      <c r="B35113" s="3"/>
      <c r="C35113" s="3"/>
      <c r="D35113" s="3"/>
      <c r="E35113" s="3"/>
      <c r="F35113" s="3"/>
      <c r="G35113" s="3"/>
      <c r="H35113" s="3"/>
      <c r="I35113" s="3"/>
      <c r="J35113" s="3"/>
      <c r="K35113" s="3"/>
      <c r="L35113" s="3"/>
      <c r="M35113" s="3"/>
      <c r="N35113" s="3"/>
    </row>
    <row r="35114">
      <c r="A35114" s="3"/>
      <c r="B35114" s="3"/>
      <c r="C35114" s="3"/>
      <c r="D35114" s="3"/>
      <c r="E35114" s="3"/>
      <c r="F35114" s="3"/>
      <c r="G35114" s="3"/>
      <c r="H35114" s="3"/>
      <c r="I35114" s="3"/>
      <c r="J35114" s="3"/>
      <c r="K35114" s="3"/>
      <c r="L35114" s="3"/>
      <c r="M35114" s="3"/>
      <c r="N35114" s="3"/>
    </row>
    <row r="35115">
      <c r="A35115" s="3"/>
      <c r="B35115" s="3"/>
      <c r="C35115" s="3"/>
      <c r="D35115" s="3"/>
      <c r="E35115" s="3"/>
      <c r="F35115" s="3"/>
      <c r="G35115" s="3"/>
      <c r="H35115" s="3"/>
      <c r="I35115" s="3"/>
      <c r="J35115" s="3"/>
      <c r="K35115" s="3"/>
      <c r="L35115" s="3"/>
      <c r="M35115" s="3"/>
      <c r="N35115" s="3"/>
    </row>
    <row r="35116">
      <c r="A35116" s="3"/>
      <c r="B35116" s="3"/>
      <c r="C35116" s="3"/>
      <c r="D35116" s="3"/>
      <c r="E35116" s="3"/>
      <c r="F35116" s="3"/>
      <c r="G35116" s="3"/>
      <c r="H35116" s="3"/>
      <c r="I35116" s="3"/>
      <c r="J35116" s="3"/>
      <c r="K35116" s="3"/>
      <c r="L35116" s="3"/>
      <c r="M35116" s="3"/>
      <c r="N35116" s="3"/>
    </row>
    <row r="35117">
      <c r="A35117" s="3"/>
      <c r="B35117" s="3"/>
      <c r="C35117" s="3"/>
      <c r="D35117" s="3"/>
      <c r="E35117" s="3"/>
      <c r="F35117" s="3"/>
      <c r="G35117" s="3"/>
      <c r="H35117" s="3"/>
      <c r="I35117" s="3"/>
      <c r="J35117" s="3"/>
      <c r="K35117" s="3"/>
      <c r="L35117" s="3"/>
      <c r="M35117" s="3"/>
      <c r="N35117" s="3"/>
    </row>
    <row r="35118">
      <c r="A35118" s="3"/>
      <c r="B35118" s="3"/>
      <c r="C35118" s="3"/>
      <c r="D35118" s="3"/>
      <c r="E35118" s="3"/>
      <c r="F35118" s="3"/>
      <c r="G35118" s="3"/>
      <c r="H35118" s="3"/>
      <c r="I35118" s="3"/>
      <c r="J35118" s="3"/>
      <c r="K35118" s="3"/>
      <c r="L35118" s="3"/>
      <c r="M35118" s="3"/>
      <c r="N35118" s="3"/>
    </row>
    <row r="35119">
      <c r="A35119" s="3"/>
      <c r="B35119" s="3"/>
      <c r="C35119" s="3"/>
      <c r="D35119" s="3"/>
      <c r="E35119" s="3"/>
      <c r="F35119" s="3"/>
      <c r="G35119" s="3"/>
      <c r="H35119" s="3"/>
      <c r="I35119" s="3"/>
      <c r="J35119" s="3"/>
      <c r="K35119" s="3"/>
      <c r="L35119" s="3"/>
      <c r="M35119" s="3"/>
      <c r="N35119" s="3"/>
    </row>
    <row r="35120">
      <c r="A35120" s="3"/>
      <c r="B35120" s="3"/>
      <c r="C35120" s="3"/>
      <c r="D35120" s="3"/>
      <c r="E35120" s="3"/>
      <c r="F35120" s="3"/>
      <c r="G35120" s="3"/>
      <c r="H35120" s="3"/>
      <c r="I35120" s="3"/>
      <c r="J35120" s="3"/>
      <c r="K35120" s="3"/>
      <c r="L35120" s="3"/>
      <c r="M35120" s="3"/>
      <c r="N35120" s="3"/>
    </row>
    <row r="35121">
      <c r="A35121" s="3"/>
      <c r="B35121" s="3"/>
      <c r="C35121" s="3"/>
      <c r="D35121" s="3"/>
      <c r="E35121" s="3"/>
      <c r="F35121" s="3"/>
      <c r="G35121" s="3"/>
      <c r="H35121" s="3"/>
      <c r="I35121" s="3"/>
      <c r="J35121" s="3"/>
      <c r="K35121" s="3"/>
      <c r="L35121" s="3"/>
      <c r="M35121" s="3"/>
      <c r="N35121" s="3"/>
    </row>
    <row r="35122">
      <c r="A35122" s="3"/>
      <c r="B35122" s="3"/>
      <c r="C35122" s="3"/>
      <c r="D35122" s="3"/>
      <c r="E35122" s="3"/>
      <c r="F35122" s="3"/>
      <c r="G35122" s="3"/>
      <c r="H35122" s="3"/>
      <c r="I35122" s="3"/>
      <c r="J35122" s="3"/>
      <c r="K35122" s="3"/>
      <c r="L35122" s="3"/>
      <c r="M35122" s="3"/>
      <c r="N35122" s="3"/>
    </row>
    <row r="35123">
      <c r="A35123" s="3"/>
      <c r="B35123" s="3"/>
      <c r="C35123" s="3"/>
      <c r="D35123" s="3"/>
      <c r="E35123" s="3"/>
      <c r="F35123" s="3"/>
      <c r="G35123" s="3"/>
      <c r="H35123" s="3"/>
      <c r="I35123" s="3"/>
      <c r="J35123" s="3"/>
      <c r="K35123" s="3"/>
      <c r="L35123" s="3"/>
      <c r="M35123" s="3"/>
      <c r="N35123" s="3"/>
    </row>
    <row r="35124">
      <c r="A35124" s="3"/>
      <c r="B35124" s="3"/>
      <c r="C35124" s="3"/>
      <c r="D35124" s="3"/>
      <c r="E35124" s="3"/>
      <c r="F35124" s="3"/>
      <c r="G35124" s="3"/>
      <c r="H35124" s="3"/>
      <c r="I35124" s="3"/>
      <c r="J35124" s="3"/>
      <c r="K35124" s="3"/>
      <c r="L35124" s="3"/>
      <c r="M35124" s="3"/>
      <c r="N35124" s="3"/>
    </row>
    <row r="35125">
      <c r="A35125" s="3"/>
      <c r="B35125" s="3"/>
      <c r="C35125" s="3"/>
      <c r="D35125" s="3"/>
      <c r="E35125" s="3"/>
      <c r="F35125" s="3"/>
      <c r="G35125" s="3"/>
      <c r="H35125" s="3"/>
      <c r="I35125" s="3"/>
      <c r="J35125" s="3"/>
      <c r="K35125" s="3"/>
      <c r="L35125" s="3"/>
      <c r="M35125" s="3"/>
      <c r="N35125" s="3"/>
    </row>
    <row r="35126">
      <c r="A35126" s="3"/>
      <c r="B35126" s="3"/>
      <c r="C35126" s="3"/>
      <c r="D35126" s="3"/>
      <c r="E35126" s="3"/>
      <c r="F35126" s="3"/>
      <c r="G35126" s="3"/>
      <c r="H35126" s="3"/>
      <c r="I35126" s="3"/>
      <c r="J35126" s="3"/>
      <c r="K35126" s="3"/>
      <c r="L35126" s="3"/>
      <c r="M35126" s="3"/>
      <c r="N35126" s="3"/>
    </row>
    <row r="35127">
      <c r="A35127" s="3"/>
      <c r="B35127" s="3"/>
      <c r="C35127" s="3"/>
      <c r="D35127" s="3"/>
      <c r="E35127" s="3"/>
      <c r="F35127" s="3"/>
      <c r="G35127" s="3"/>
      <c r="H35127" s="3"/>
      <c r="I35127" s="3"/>
      <c r="J35127" s="3"/>
      <c r="K35127" s="3"/>
      <c r="L35127" s="3"/>
      <c r="M35127" s="3"/>
      <c r="N35127" s="3"/>
    </row>
    <row r="35128">
      <c r="A35128" s="3"/>
      <c r="B35128" s="3"/>
      <c r="C35128" s="3"/>
      <c r="D35128" s="3"/>
      <c r="E35128" s="3"/>
      <c r="F35128" s="3"/>
      <c r="G35128" s="3"/>
      <c r="H35128" s="3"/>
      <c r="I35128" s="3"/>
      <c r="J35128" s="3"/>
      <c r="K35128" s="3"/>
      <c r="L35128" s="3"/>
      <c r="M35128" s="3"/>
      <c r="N35128" s="3"/>
    </row>
    <row r="35129">
      <c r="A35129" s="3"/>
      <c r="B35129" s="3"/>
      <c r="C35129" s="3"/>
      <c r="D35129" s="3"/>
      <c r="E35129" s="3"/>
      <c r="F35129" s="3"/>
      <c r="G35129" s="3"/>
      <c r="H35129" s="3"/>
      <c r="I35129" s="3"/>
      <c r="J35129" s="3"/>
      <c r="K35129" s="3"/>
      <c r="L35129" s="3"/>
      <c r="M35129" s="3"/>
      <c r="N35129" s="3"/>
    </row>
    <row r="35130">
      <c r="A35130" s="3"/>
      <c r="B35130" s="3"/>
      <c r="C35130" s="3"/>
      <c r="D35130" s="3"/>
      <c r="E35130" s="3"/>
      <c r="F35130" s="3"/>
      <c r="G35130" s="3"/>
      <c r="H35130" s="3"/>
      <c r="I35130" s="3"/>
      <c r="J35130" s="3"/>
      <c r="K35130" s="3"/>
      <c r="L35130" s="3"/>
      <c r="M35130" s="3"/>
      <c r="N35130" s="3"/>
    </row>
    <row r="35131">
      <c r="A35131" s="3"/>
      <c r="B35131" s="3"/>
      <c r="C35131" s="3"/>
      <c r="D35131" s="3"/>
      <c r="E35131" s="3"/>
      <c r="F35131" s="3"/>
      <c r="G35131" s="3"/>
      <c r="H35131" s="3"/>
      <c r="I35131" s="3"/>
      <c r="J35131" s="3"/>
      <c r="K35131" s="3"/>
      <c r="L35131" s="3"/>
      <c r="M35131" s="3"/>
      <c r="N35131" s="3"/>
    </row>
    <row r="35132">
      <c r="A35132" s="3"/>
      <c r="B35132" s="3"/>
      <c r="C35132" s="3"/>
      <c r="D35132" s="3"/>
      <c r="E35132" s="3"/>
      <c r="F35132" s="3"/>
      <c r="G35132" s="3"/>
      <c r="H35132" s="3"/>
      <c r="I35132" s="3"/>
      <c r="J35132" s="3"/>
      <c r="K35132" s="3"/>
      <c r="L35132" s="3"/>
      <c r="M35132" s="3"/>
      <c r="N35132" s="3"/>
    </row>
    <row r="35133">
      <c r="A35133" s="3"/>
      <c r="B35133" s="3"/>
      <c r="C35133" s="3"/>
      <c r="D35133" s="3"/>
      <c r="E35133" s="3"/>
      <c r="F35133" s="3"/>
      <c r="G35133" s="3"/>
      <c r="H35133" s="3"/>
      <c r="I35133" s="3"/>
      <c r="J35133" s="3"/>
      <c r="K35133" s="3"/>
      <c r="L35133" s="3"/>
      <c r="M35133" s="3"/>
      <c r="N35133" s="3"/>
    </row>
    <row r="35134">
      <c r="A35134" s="3"/>
      <c r="B35134" s="3"/>
      <c r="C35134" s="3"/>
      <c r="D35134" s="3"/>
      <c r="E35134" s="3"/>
      <c r="F35134" s="3"/>
      <c r="G35134" s="3"/>
      <c r="H35134" s="3"/>
      <c r="I35134" s="3"/>
      <c r="J35134" s="3"/>
      <c r="K35134" s="3"/>
      <c r="L35134" s="3"/>
      <c r="M35134" s="3"/>
      <c r="N35134" s="3"/>
    </row>
    <row r="35135">
      <c r="A35135" s="3"/>
      <c r="B35135" s="3"/>
      <c r="C35135" s="3"/>
      <c r="D35135" s="3"/>
      <c r="E35135" s="3"/>
      <c r="F35135" s="3"/>
      <c r="G35135" s="3"/>
      <c r="H35135" s="3"/>
      <c r="I35135" s="3"/>
      <c r="J35135" s="3"/>
      <c r="K35135" s="3"/>
      <c r="L35135" s="3"/>
      <c r="M35135" s="3"/>
      <c r="N35135" s="3"/>
    </row>
    <row r="35136">
      <c r="A35136" s="3"/>
      <c r="B35136" s="3"/>
      <c r="C35136" s="3"/>
      <c r="D35136" s="3"/>
      <c r="E35136" s="3"/>
      <c r="F35136" s="3"/>
      <c r="G35136" s="3"/>
      <c r="H35136" s="3"/>
      <c r="I35136" s="3"/>
      <c r="J35136" s="3"/>
      <c r="K35136" s="3"/>
      <c r="L35136" s="3"/>
      <c r="M35136" s="3"/>
      <c r="N35136" s="3"/>
    </row>
    <row r="35137">
      <c r="A35137" s="3"/>
      <c r="B35137" s="3"/>
      <c r="C35137" s="3"/>
      <c r="D35137" s="3"/>
      <c r="E35137" s="3"/>
      <c r="F35137" s="3"/>
      <c r="G35137" s="3"/>
      <c r="H35137" s="3"/>
      <c r="I35137" s="3"/>
      <c r="J35137" s="3"/>
      <c r="K35137" s="3"/>
      <c r="L35137" s="3"/>
      <c r="M35137" s="3"/>
      <c r="N35137" s="3"/>
    </row>
    <row r="35138">
      <c r="A35138" s="3"/>
      <c r="B35138" s="3"/>
      <c r="C35138" s="3"/>
      <c r="D35138" s="3"/>
      <c r="E35138" s="3"/>
      <c r="F35138" s="3"/>
      <c r="G35138" s="3"/>
      <c r="H35138" s="3"/>
      <c r="I35138" s="3"/>
      <c r="J35138" s="3"/>
      <c r="K35138" s="3"/>
      <c r="L35138" s="3"/>
      <c r="M35138" s="3"/>
      <c r="N35138" s="3"/>
    </row>
    <row r="35139">
      <c r="A35139" s="3"/>
      <c r="B35139" s="3"/>
      <c r="C35139" s="3"/>
      <c r="D35139" s="3"/>
      <c r="E35139" s="3"/>
      <c r="F35139" s="3"/>
      <c r="G35139" s="3"/>
      <c r="H35139" s="3"/>
      <c r="I35139" s="3"/>
      <c r="J35139" s="3"/>
      <c r="K35139" s="3"/>
      <c r="L35139" s="3"/>
      <c r="M35139" s="3"/>
      <c r="N35139" s="3"/>
    </row>
    <row r="35140">
      <c r="A35140" s="3"/>
      <c r="B35140" s="3"/>
      <c r="C35140" s="3"/>
      <c r="D35140" s="3"/>
      <c r="E35140" s="3"/>
      <c r="F35140" s="3"/>
      <c r="G35140" s="3"/>
      <c r="H35140" s="3"/>
      <c r="I35140" s="3"/>
      <c r="J35140" s="3"/>
      <c r="K35140" s="3"/>
      <c r="L35140" s="3"/>
      <c r="M35140" s="3"/>
      <c r="N35140" s="3"/>
    </row>
    <row r="35141">
      <c r="A35141" s="3"/>
      <c r="B35141" s="3"/>
      <c r="C35141" s="3"/>
      <c r="D35141" s="3"/>
      <c r="E35141" s="3"/>
      <c r="F35141" s="3"/>
      <c r="G35141" s="3"/>
      <c r="H35141" s="3"/>
      <c r="I35141" s="3"/>
      <c r="J35141" s="3"/>
      <c r="K35141" s="3"/>
      <c r="L35141" s="3"/>
      <c r="M35141" s="3"/>
      <c r="N35141" s="3"/>
    </row>
    <row r="35142">
      <c r="A35142" s="3"/>
      <c r="B35142" s="3"/>
      <c r="C35142" s="3"/>
      <c r="D35142" s="3"/>
      <c r="E35142" s="3"/>
      <c r="F35142" s="3"/>
      <c r="G35142" s="3"/>
      <c r="H35142" s="3"/>
      <c r="I35142" s="3"/>
      <c r="J35142" s="3"/>
      <c r="K35142" s="3"/>
      <c r="L35142" s="3"/>
      <c r="M35142" s="3"/>
      <c r="N35142" s="3"/>
    </row>
    <row r="35143">
      <c r="A35143" s="3"/>
      <c r="B35143" s="3"/>
      <c r="C35143" s="3"/>
      <c r="D35143" s="3"/>
      <c r="E35143" s="3"/>
      <c r="F35143" s="3"/>
      <c r="G35143" s="3"/>
      <c r="H35143" s="3"/>
      <c r="I35143" s="3"/>
      <c r="J35143" s="3"/>
      <c r="K35143" s="3"/>
      <c r="L35143" s="3"/>
      <c r="M35143" s="3"/>
      <c r="N35143" s="3"/>
    </row>
    <row r="35144">
      <c r="A35144" s="3"/>
      <c r="B35144" s="3"/>
      <c r="C35144" s="3"/>
      <c r="D35144" s="3"/>
      <c r="E35144" s="3"/>
      <c r="F35144" s="3"/>
      <c r="G35144" s="3"/>
      <c r="H35144" s="3"/>
      <c r="I35144" s="3"/>
      <c r="J35144" s="3"/>
      <c r="K35144" s="3"/>
      <c r="L35144" s="3"/>
      <c r="M35144" s="3"/>
      <c r="N35144" s="3"/>
    </row>
    <row r="35145">
      <c r="A35145" s="3"/>
      <c r="B35145" s="3"/>
      <c r="C35145" s="3"/>
      <c r="D35145" s="3"/>
      <c r="E35145" s="3"/>
      <c r="F35145" s="3"/>
      <c r="G35145" s="3"/>
      <c r="H35145" s="3"/>
      <c r="I35145" s="3"/>
      <c r="J35145" s="3"/>
      <c r="K35145" s="3"/>
      <c r="L35145" s="3"/>
      <c r="M35145" s="3"/>
      <c r="N35145" s="3"/>
    </row>
    <row r="35146">
      <c r="A35146" s="3"/>
      <c r="B35146" s="3"/>
      <c r="C35146" s="3"/>
      <c r="D35146" s="3"/>
      <c r="E35146" s="3"/>
      <c r="F35146" s="3"/>
      <c r="G35146" s="3"/>
      <c r="H35146" s="3"/>
      <c r="I35146" s="3"/>
      <c r="J35146" s="3"/>
      <c r="K35146" s="3"/>
      <c r="L35146" s="3"/>
      <c r="M35146" s="3"/>
      <c r="N35146" s="3"/>
    </row>
    <row r="35147">
      <c r="A35147" s="3"/>
      <c r="B35147" s="3"/>
      <c r="C35147" s="3"/>
      <c r="D35147" s="3"/>
      <c r="E35147" s="3"/>
      <c r="F35147" s="3"/>
      <c r="G35147" s="3"/>
      <c r="H35147" s="3"/>
      <c r="I35147" s="3"/>
      <c r="J35147" s="3"/>
      <c r="K35147" s="3"/>
      <c r="L35147" s="3"/>
      <c r="M35147" s="3"/>
      <c r="N35147" s="3"/>
    </row>
    <row r="35148">
      <c r="A35148" s="3"/>
      <c r="B35148" s="3"/>
      <c r="C35148" s="3"/>
      <c r="D35148" s="3"/>
      <c r="E35148" s="3"/>
      <c r="F35148" s="3"/>
      <c r="G35148" s="3"/>
      <c r="H35148" s="3"/>
      <c r="I35148" s="3"/>
      <c r="J35148" s="3"/>
      <c r="K35148" s="3"/>
      <c r="L35148" s="3"/>
      <c r="M35148" s="3"/>
      <c r="N35148" s="3"/>
    </row>
    <row r="35149">
      <c r="A35149" s="3"/>
      <c r="B35149" s="3"/>
      <c r="C35149" s="3"/>
      <c r="D35149" s="3"/>
      <c r="E35149" s="3"/>
      <c r="F35149" s="3"/>
      <c r="G35149" s="3"/>
      <c r="H35149" s="3"/>
      <c r="I35149" s="3"/>
      <c r="J35149" s="3"/>
      <c r="K35149" s="3"/>
      <c r="L35149" s="3"/>
      <c r="M35149" s="3"/>
      <c r="N35149" s="3"/>
    </row>
    <row r="35150">
      <c r="A35150" s="3"/>
      <c r="B35150" s="3"/>
      <c r="C35150" s="3"/>
      <c r="D35150" s="3"/>
      <c r="E35150" s="3"/>
      <c r="F35150" s="3"/>
      <c r="G35150" s="3"/>
      <c r="H35150" s="3"/>
      <c r="I35150" s="3"/>
      <c r="J35150" s="3"/>
      <c r="K35150" s="3"/>
      <c r="L35150" s="3"/>
      <c r="M35150" s="3"/>
      <c r="N35150" s="3"/>
    </row>
    <row r="35151">
      <c r="A35151" s="3"/>
      <c r="B35151" s="3"/>
      <c r="C35151" s="3"/>
      <c r="D35151" s="3"/>
      <c r="E35151" s="3"/>
      <c r="F35151" s="3"/>
      <c r="G35151" s="3"/>
      <c r="H35151" s="3"/>
      <c r="I35151" s="3"/>
      <c r="J35151" s="3"/>
      <c r="K35151" s="3"/>
      <c r="L35151" s="3"/>
      <c r="M35151" s="3"/>
      <c r="N35151" s="3"/>
    </row>
    <row r="35152">
      <c r="A35152" s="3"/>
      <c r="B35152" s="3"/>
      <c r="C35152" s="3"/>
      <c r="D35152" s="3"/>
      <c r="E35152" s="3"/>
      <c r="F35152" s="3"/>
      <c r="G35152" s="3"/>
      <c r="H35152" s="3"/>
      <c r="I35152" s="3"/>
      <c r="J35152" s="3"/>
      <c r="K35152" s="3"/>
      <c r="L35152" s="3"/>
      <c r="M35152" s="3"/>
      <c r="N35152" s="3"/>
    </row>
    <row r="35153">
      <c r="A35153" s="3"/>
      <c r="B35153" s="3"/>
      <c r="C35153" s="3"/>
      <c r="D35153" s="3"/>
      <c r="E35153" s="3"/>
      <c r="F35153" s="3"/>
      <c r="G35153" s="3"/>
      <c r="H35153" s="3"/>
      <c r="I35153" s="3"/>
      <c r="J35153" s="3"/>
      <c r="K35153" s="3"/>
      <c r="L35153" s="3"/>
      <c r="M35153" s="3"/>
      <c r="N35153" s="3"/>
    </row>
    <row r="35154">
      <c r="A35154" s="3"/>
      <c r="B35154" s="3"/>
      <c r="C35154" s="3"/>
      <c r="D35154" s="3"/>
      <c r="E35154" s="3"/>
      <c r="F35154" s="3"/>
      <c r="G35154" s="3"/>
      <c r="H35154" s="3"/>
      <c r="I35154" s="3"/>
      <c r="J35154" s="3"/>
      <c r="K35154" s="3"/>
      <c r="L35154" s="3"/>
      <c r="M35154" s="3"/>
      <c r="N35154" s="3"/>
    </row>
    <row r="35155">
      <c r="A35155" s="3"/>
      <c r="B35155" s="3"/>
      <c r="C35155" s="3"/>
      <c r="D35155" s="3"/>
      <c r="E35155" s="3"/>
      <c r="F35155" s="3"/>
      <c r="G35155" s="3"/>
      <c r="H35155" s="3"/>
      <c r="I35155" s="3"/>
      <c r="J35155" s="3"/>
      <c r="K35155" s="3"/>
      <c r="L35155" s="3"/>
      <c r="M35155" s="3"/>
      <c r="N35155" s="3"/>
    </row>
    <row r="35156">
      <c r="A35156" s="3"/>
      <c r="B35156" s="3"/>
      <c r="C35156" s="3"/>
      <c r="D35156" s="3"/>
      <c r="E35156" s="3"/>
      <c r="F35156" s="3"/>
      <c r="G35156" s="3"/>
      <c r="H35156" s="3"/>
      <c r="I35156" s="3"/>
      <c r="J35156" s="3"/>
      <c r="K35156" s="3"/>
      <c r="L35156" s="3"/>
      <c r="M35156" s="3"/>
      <c r="N35156" s="3"/>
    </row>
    <row r="35157">
      <c r="A35157" s="3"/>
      <c r="B35157" s="3"/>
      <c r="C35157" s="3"/>
      <c r="D35157" s="3"/>
      <c r="E35157" s="3"/>
      <c r="F35157" s="3"/>
      <c r="G35157" s="3"/>
      <c r="H35157" s="3"/>
      <c r="I35157" s="3"/>
      <c r="J35157" s="3"/>
      <c r="K35157" s="3"/>
      <c r="L35157" s="3"/>
      <c r="M35157" s="3"/>
      <c r="N35157" s="3"/>
    </row>
    <row r="35158">
      <c r="A35158" s="3"/>
      <c r="B35158" s="3"/>
      <c r="C35158" s="3"/>
      <c r="D35158" s="3"/>
      <c r="E35158" s="3"/>
      <c r="F35158" s="3"/>
      <c r="G35158" s="3"/>
      <c r="H35158" s="3"/>
      <c r="I35158" s="3"/>
      <c r="J35158" s="3"/>
      <c r="K35158" s="3"/>
      <c r="L35158" s="3"/>
      <c r="M35158" s="3"/>
      <c r="N35158" s="3"/>
    </row>
    <row r="35159">
      <c r="A35159" s="3"/>
      <c r="B35159" s="3"/>
      <c r="C35159" s="3"/>
      <c r="D35159" s="3"/>
      <c r="E35159" s="3"/>
      <c r="F35159" s="3"/>
      <c r="G35159" s="3"/>
      <c r="H35159" s="3"/>
      <c r="I35159" s="3"/>
      <c r="J35159" s="3"/>
      <c r="K35159" s="3"/>
      <c r="L35159" s="3"/>
      <c r="M35159" s="3"/>
      <c r="N35159" s="3"/>
    </row>
    <row r="35160">
      <c r="A35160" s="3"/>
      <c r="B35160" s="3"/>
      <c r="C35160" s="3"/>
      <c r="D35160" s="3"/>
      <c r="E35160" s="3"/>
      <c r="F35160" s="3"/>
      <c r="G35160" s="3"/>
      <c r="H35160" s="3"/>
      <c r="I35160" s="3"/>
      <c r="J35160" s="3"/>
      <c r="K35160" s="3"/>
      <c r="L35160" s="3"/>
      <c r="M35160" s="3"/>
      <c r="N35160" s="3"/>
    </row>
    <row r="35161">
      <c r="A35161" s="3"/>
      <c r="B35161" s="3"/>
      <c r="C35161" s="3"/>
      <c r="D35161" s="3"/>
      <c r="E35161" s="3"/>
      <c r="F35161" s="3"/>
      <c r="G35161" s="3"/>
      <c r="H35161" s="3"/>
      <c r="I35161" s="3"/>
      <c r="J35161" s="3"/>
      <c r="K35161" s="3"/>
      <c r="L35161" s="3"/>
      <c r="M35161" s="3"/>
      <c r="N35161" s="3"/>
    </row>
    <row r="35162">
      <c r="A35162" s="3"/>
      <c r="B35162" s="3"/>
      <c r="C35162" s="3"/>
      <c r="D35162" s="3"/>
      <c r="E35162" s="3"/>
      <c r="F35162" s="3"/>
      <c r="G35162" s="3"/>
      <c r="H35162" s="3"/>
      <c r="I35162" s="3"/>
      <c r="J35162" s="3"/>
      <c r="K35162" s="3"/>
      <c r="L35162" s="3"/>
      <c r="M35162" s="3"/>
      <c r="N35162" s="3"/>
    </row>
    <row r="35163">
      <c r="A35163" s="3"/>
      <c r="B35163" s="3"/>
      <c r="C35163" s="3"/>
      <c r="D35163" s="3"/>
      <c r="E35163" s="3"/>
      <c r="F35163" s="3"/>
      <c r="G35163" s="3"/>
      <c r="H35163" s="3"/>
      <c r="I35163" s="3"/>
      <c r="J35163" s="3"/>
      <c r="K35163" s="3"/>
      <c r="L35163" s="3"/>
      <c r="M35163" s="3"/>
      <c r="N35163" s="3"/>
    </row>
    <row r="35164">
      <c r="A35164" s="3"/>
      <c r="B35164" s="3"/>
      <c r="C35164" s="3"/>
      <c r="D35164" s="3"/>
      <c r="E35164" s="3"/>
      <c r="F35164" s="3"/>
      <c r="G35164" s="3"/>
      <c r="H35164" s="3"/>
      <c r="I35164" s="3"/>
      <c r="J35164" s="3"/>
      <c r="K35164" s="3"/>
      <c r="L35164" s="3"/>
      <c r="M35164" s="3"/>
      <c r="N35164" s="3"/>
    </row>
    <row r="35165">
      <c r="A35165" s="3"/>
      <c r="B35165" s="3"/>
      <c r="C35165" s="3"/>
      <c r="D35165" s="3"/>
      <c r="E35165" s="3"/>
      <c r="F35165" s="3"/>
      <c r="G35165" s="3"/>
      <c r="H35165" s="3"/>
      <c r="I35165" s="3"/>
      <c r="J35165" s="3"/>
      <c r="K35165" s="3"/>
      <c r="L35165" s="3"/>
      <c r="M35165" s="3"/>
      <c r="N35165" s="3"/>
    </row>
    <row r="35166">
      <c r="A35166" s="3"/>
      <c r="B35166" s="3"/>
      <c r="C35166" s="3"/>
      <c r="D35166" s="3"/>
      <c r="E35166" s="3"/>
      <c r="F35166" s="3"/>
      <c r="G35166" s="3"/>
      <c r="H35166" s="3"/>
      <c r="I35166" s="3"/>
      <c r="J35166" s="3"/>
      <c r="K35166" s="3"/>
      <c r="L35166" s="3"/>
      <c r="M35166" s="3"/>
      <c r="N35166" s="3"/>
    </row>
    <row r="35167">
      <c r="A35167" s="3"/>
      <c r="B35167" s="3"/>
      <c r="C35167" s="3"/>
      <c r="D35167" s="3"/>
      <c r="E35167" s="3"/>
      <c r="F35167" s="3"/>
      <c r="G35167" s="3"/>
      <c r="H35167" s="3"/>
      <c r="I35167" s="3"/>
      <c r="J35167" s="3"/>
      <c r="K35167" s="3"/>
      <c r="L35167" s="3"/>
      <c r="M35167" s="3"/>
      <c r="N35167" s="3"/>
    </row>
    <row r="35168">
      <c r="A35168" s="3"/>
      <c r="B35168" s="3"/>
      <c r="C35168" s="3"/>
      <c r="D35168" s="3"/>
      <c r="E35168" s="3"/>
      <c r="F35168" s="3"/>
      <c r="G35168" s="3"/>
      <c r="H35168" s="3"/>
      <c r="I35168" s="3"/>
      <c r="J35168" s="3"/>
      <c r="K35168" s="3"/>
      <c r="L35168" s="3"/>
      <c r="M35168" s="3"/>
      <c r="N35168" s="3"/>
    </row>
    <row r="35169">
      <c r="A35169" s="3"/>
      <c r="B35169" s="3"/>
      <c r="C35169" s="3"/>
      <c r="D35169" s="3"/>
      <c r="E35169" s="3"/>
      <c r="F35169" s="3"/>
      <c r="G35169" s="3"/>
      <c r="H35169" s="3"/>
      <c r="I35169" s="3"/>
      <c r="J35169" s="3"/>
      <c r="K35169" s="3"/>
      <c r="L35169" s="3"/>
      <c r="M35169" s="3"/>
      <c r="N35169" s="3"/>
    </row>
    <row r="35170">
      <c r="A35170" s="3"/>
      <c r="B35170" s="3"/>
      <c r="C35170" s="3"/>
      <c r="D35170" s="3"/>
      <c r="E35170" s="3"/>
      <c r="F35170" s="3"/>
      <c r="G35170" s="3"/>
      <c r="H35170" s="3"/>
      <c r="I35170" s="3"/>
      <c r="J35170" s="3"/>
      <c r="K35170" s="3"/>
      <c r="L35170" s="3"/>
      <c r="M35170" s="3"/>
      <c r="N35170" s="3"/>
    </row>
    <row r="35171">
      <c r="A35171" s="3"/>
      <c r="B35171" s="3"/>
      <c r="C35171" s="3"/>
      <c r="D35171" s="3"/>
      <c r="E35171" s="3"/>
      <c r="F35171" s="3"/>
      <c r="G35171" s="3"/>
      <c r="H35171" s="3"/>
      <c r="I35171" s="3"/>
      <c r="J35171" s="3"/>
      <c r="K35171" s="3"/>
      <c r="L35171" s="3"/>
      <c r="M35171" s="3"/>
      <c r="N35171" s="3"/>
    </row>
    <row r="35172">
      <c r="A35172" s="3"/>
      <c r="B35172" s="3"/>
      <c r="C35172" s="3"/>
      <c r="D35172" s="3"/>
      <c r="E35172" s="3"/>
      <c r="F35172" s="3"/>
      <c r="G35172" s="3"/>
      <c r="H35172" s="3"/>
      <c r="I35172" s="3"/>
      <c r="J35172" s="3"/>
      <c r="K35172" s="3"/>
      <c r="L35172" s="3"/>
      <c r="M35172" s="3"/>
      <c r="N35172" s="3"/>
    </row>
    <row r="35173">
      <c r="A35173" s="3"/>
      <c r="B35173" s="3"/>
      <c r="C35173" s="3"/>
      <c r="D35173" s="3"/>
      <c r="E35173" s="3"/>
      <c r="F35173" s="3"/>
      <c r="G35173" s="3"/>
      <c r="H35173" s="3"/>
      <c r="I35173" s="3"/>
      <c r="J35173" s="3"/>
      <c r="K35173" s="3"/>
      <c r="L35173" s="3"/>
      <c r="M35173" s="3"/>
      <c r="N35173" s="3"/>
    </row>
    <row r="35174">
      <c r="A35174" s="3"/>
      <c r="B35174" s="3"/>
      <c r="C35174" s="3"/>
      <c r="D35174" s="3"/>
      <c r="E35174" s="3"/>
      <c r="F35174" s="3"/>
      <c r="G35174" s="3"/>
      <c r="H35174" s="3"/>
      <c r="I35174" s="3"/>
      <c r="J35174" s="3"/>
      <c r="K35174" s="3"/>
      <c r="L35174" s="3"/>
      <c r="M35174" s="3"/>
      <c r="N35174" s="3"/>
    </row>
    <row r="35175">
      <c r="A35175" s="3"/>
      <c r="B35175" s="3"/>
      <c r="C35175" s="3"/>
      <c r="D35175" s="3"/>
      <c r="E35175" s="3"/>
      <c r="F35175" s="3"/>
      <c r="G35175" s="3"/>
      <c r="H35175" s="3"/>
      <c r="I35175" s="3"/>
      <c r="J35175" s="3"/>
      <c r="K35175" s="3"/>
      <c r="L35175" s="3"/>
      <c r="M35175" s="3"/>
      <c r="N35175" s="3"/>
    </row>
    <row r="35176">
      <c r="A35176" s="3"/>
      <c r="B35176" s="3"/>
      <c r="C35176" s="3"/>
      <c r="D35176" s="3"/>
      <c r="E35176" s="3"/>
      <c r="F35176" s="3"/>
      <c r="G35176" s="3"/>
      <c r="H35176" s="3"/>
      <c r="I35176" s="3"/>
      <c r="J35176" s="3"/>
      <c r="K35176" s="3"/>
      <c r="L35176" s="3"/>
      <c r="M35176" s="3"/>
      <c r="N35176" s="3"/>
    </row>
    <row r="35177">
      <c r="A35177" s="3"/>
      <c r="B35177" s="3"/>
      <c r="C35177" s="3"/>
      <c r="D35177" s="3"/>
      <c r="E35177" s="3"/>
      <c r="F35177" s="3"/>
      <c r="G35177" s="3"/>
      <c r="H35177" s="3"/>
      <c r="I35177" s="3"/>
      <c r="J35177" s="3"/>
      <c r="K35177" s="3"/>
      <c r="L35177" s="3"/>
      <c r="M35177" s="3"/>
      <c r="N35177" s="3"/>
    </row>
    <row r="35178">
      <c r="A35178" s="3"/>
      <c r="B35178" s="3"/>
      <c r="C35178" s="3"/>
      <c r="D35178" s="3"/>
      <c r="E35178" s="3"/>
      <c r="F35178" s="3"/>
      <c r="G35178" s="3"/>
      <c r="H35178" s="3"/>
      <c r="I35178" s="3"/>
      <c r="J35178" s="3"/>
      <c r="K35178" s="3"/>
      <c r="L35178" s="3"/>
      <c r="M35178" s="3"/>
      <c r="N35178" s="3"/>
    </row>
    <row r="35179">
      <c r="A35179" s="3"/>
      <c r="B35179" s="3"/>
      <c r="C35179" s="3"/>
      <c r="D35179" s="3"/>
      <c r="E35179" s="3"/>
      <c r="F35179" s="3"/>
      <c r="G35179" s="3"/>
      <c r="H35179" s="3"/>
      <c r="I35179" s="3"/>
      <c r="J35179" s="3"/>
      <c r="K35179" s="3"/>
      <c r="L35179" s="3"/>
      <c r="M35179" s="3"/>
      <c r="N35179" s="3"/>
    </row>
    <row r="35180">
      <c r="A35180" s="3"/>
      <c r="B35180" s="3"/>
      <c r="C35180" s="3"/>
      <c r="D35180" s="3"/>
      <c r="E35180" s="3"/>
      <c r="F35180" s="3"/>
      <c r="G35180" s="3"/>
      <c r="H35180" s="3"/>
      <c r="I35180" s="3"/>
      <c r="J35180" s="3"/>
      <c r="K35180" s="3"/>
      <c r="L35180" s="3"/>
      <c r="M35180" s="3"/>
      <c r="N35180" s="3"/>
    </row>
    <row r="35181">
      <c r="A35181" s="3"/>
      <c r="B35181" s="3"/>
      <c r="C35181" s="3"/>
      <c r="D35181" s="3"/>
      <c r="E35181" s="3"/>
      <c r="F35181" s="3"/>
      <c r="G35181" s="3"/>
      <c r="H35181" s="3"/>
      <c r="I35181" s="3"/>
      <c r="J35181" s="3"/>
      <c r="K35181" s="3"/>
      <c r="L35181" s="3"/>
      <c r="M35181" s="3"/>
      <c r="N35181" s="3"/>
    </row>
    <row r="35182">
      <c r="A35182" s="3"/>
      <c r="B35182" s="3"/>
      <c r="C35182" s="3"/>
      <c r="D35182" s="3"/>
      <c r="E35182" s="3"/>
      <c r="F35182" s="3"/>
      <c r="G35182" s="3"/>
      <c r="H35182" s="3"/>
      <c r="I35182" s="3"/>
      <c r="J35182" s="3"/>
      <c r="K35182" s="3"/>
      <c r="L35182" s="3"/>
      <c r="M35182" s="3"/>
      <c r="N35182" s="3"/>
    </row>
    <row r="35183">
      <c r="A35183" s="3"/>
      <c r="B35183" s="3"/>
      <c r="C35183" s="3"/>
      <c r="D35183" s="3"/>
      <c r="E35183" s="3"/>
      <c r="F35183" s="3"/>
      <c r="G35183" s="3"/>
      <c r="H35183" s="3"/>
      <c r="I35183" s="3"/>
      <c r="J35183" s="3"/>
      <c r="K35183" s="3"/>
      <c r="L35183" s="3"/>
      <c r="M35183" s="3"/>
      <c r="N35183" s="3"/>
    </row>
    <row r="35184">
      <c r="A35184" s="3"/>
      <c r="B35184" s="3"/>
      <c r="C35184" s="3"/>
      <c r="D35184" s="3"/>
      <c r="E35184" s="3"/>
      <c r="F35184" s="3"/>
      <c r="G35184" s="3"/>
      <c r="H35184" s="3"/>
      <c r="I35184" s="3"/>
      <c r="J35184" s="3"/>
      <c r="K35184" s="3"/>
      <c r="L35184" s="3"/>
      <c r="M35184" s="3"/>
      <c r="N35184" s="3"/>
    </row>
    <row r="35185">
      <c r="A35185" s="3"/>
      <c r="B35185" s="3"/>
      <c r="C35185" s="3"/>
      <c r="D35185" s="3"/>
      <c r="E35185" s="3"/>
      <c r="F35185" s="3"/>
      <c r="G35185" s="3"/>
      <c r="H35185" s="3"/>
      <c r="I35185" s="3"/>
      <c r="J35185" s="3"/>
      <c r="K35185" s="3"/>
      <c r="L35185" s="3"/>
      <c r="M35185" s="3"/>
      <c r="N35185" s="3"/>
    </row>
    <row r="35186">
      <c r="A35186" s="3"/>
      <c r="B35186" s="3"/>
      <c r="C35186" s="3"/>
      <c r="D35186" s="3"/>
      <c r="E35186" s="3"/>
      <c r="F35186" s="3"/>
      <c r="G35186" s="3"/>
      <c r="H35186" s="3"/>
      <c r="I35186" s="3"/>
      <c r="J35186" s="3"/>
      <c r="K35186" s="3"/>
      <c r="L35186" s="3"/>
      <c r="M35186" s="3"/>
      <c r="N35186" s="3"/>
    </row>
    <row r="35187">
      <c r="A35187" s="3"/>
      <c r="B35187" s="3"/>
      <c r="C35187" s="3"/>
      <c r="D35187" s="3"/>
      <c r="E35187" s="3"/>
      <c r="F35187" s="3"/>
      <c r="G35187" s="3"/>
      <c r="H35187" s="3"/>
      <c r="I35187" s="3"/>
      <c r="J35187" s="3"/>
      <c r="K35187" s="3"/>
      <c r="L35187" s="3"/>
      <c r="M35187" s="3"/>
      <c r="N35187" s="3"/>
    </row>
    <row r="35188">
      <c r="A35188" s="3"/>
      <c r="B35188" s="3"/>
      <c r="C35188" s="3"/>
      <c r="D35188" s="3"/>
      <c r="E35188" s="3"/>
      <c r="F35188" s="3"/>
      <c r="G35188" s="3"/>
      <c r="H35188" s="3"/>
      <c r="I35188" s="3"/>
      <c r="J35188" s="3"/>
      <c r="K35188" s="3"/>
      <c r="L35188" s="3"/>
      <c r="M35188" s="3"/>
      <c r="N35188" s="3"/>
    </row>
    <row r="35189">
      <c r="A35189" s="3"/>
      <c r="B35189" s="3"/>
      <c r="C35189" s="3"/>
      <c r="D35189" s="3"/>
      <c r="E35189" s="3"/>
      <c r="F35189" s="3"/>
      <c r="G35189" s="3"/>
      <c r="H35189" s="3"/>
      <c r="I35189" s="3"/>
      <c r="J35189" s="3"/>
      <c r="K35189" s="3"/>
      <c r="L35189" s="3"/>
      <c r="M35189" s="3"/>
      <c r="N35189" s="3"/>
    </row>
    <row r="35190">
      <c r="A35190" s="3"/>
      <c r="B35190" s="3"/>
      <c r="C35190" s="3"/>
      <c r="D35190" s="3"/>
      <c r="E35190" s="3"/>
      <c r="F35190" s="3"/>
      <c r="G35190" s="3"/>
      <c r="H35190" s="3"/>
      <c r="I35190" s="3"/>
      <c r="J35190" s="3"/>
      <c r="K35190" s="3"/>
      <c r="L35190" s="3"/>
      <c r="M35190" s="3"/>
      <c r="N35190" s="3"/>
    </row>
    <row r="35191">
      <c r="A35191" s="3"/>
      <c r="B35191" s="3"/>
      <c r="C35191" s="3"/>
      <c r="D35191" s="3"/>
      <c r="E35191" s="3"/>
      <c r="F35191" s="3"/>
      <c r="G35191" s="3"/>
      <c r="H35191" s="3"/>
      <c r="I35191" s="3"/>
      <c r="J35191" s="3"/>
      <c r="K35191" s="3"/>
      <c r="L35191" s="3"/>
      <c r="M35191" s="3"/>
      <c r="N35191" s="3"/>
    </row>
    <row r="35192">
      <c r="A35192" s="3"/>
      <c r="B35192" s="3"/>
      <c r="C35192" s="3"/>
      <c r="D35192" s="3"/>
      <c r="E35192" s="3"/>
      <c r="F35192" s="3"/>
      <c r="G35192" s="3"/>
      <c r="H35192" s="3"/>
      <c r="I35192" s="3"/>
      <c r="J35192" s="3"/>
      <c r="K35192" s="3"/>
      <c r="L35192" s="3"/>
      <c r="M35192" s="3"/>
      <c r="N35192" s="3"/>
    </row>
    <row r="35193">
      <c r="A35193" s="3"/>
      <c r="B35193" s="3"/>
      <c r="C35193" s="3"/>
      <c r="D35193" s="3"/>
      <c r="E35193" s="3"/>
      <c r="F35193" s="3"/>
      <c r="G35193" s="3"/>
      <c r="H35193" s="3"/>
      <c r="I35193" s="3"/>
      <c r="J35193" s="3"/>
      <c r="K35193" s="3"/>
      <c r="L35193" s="3"/>
      <c r="M35193" s="3"/>
      <c r="N35193" s="3"/>
    </row>
    <row r="35194">
      <c r="A35194" s="3"/>
      <c r="B35194" s="3"/>
      <c r="C35194" s="3"/>
      <c r="D35194" s="3"/>
      <c r="E35194" s="3"/>
      <c r="F35194" s="3"/>
      <c r="G35194" s="3"/>
      <c r="H35194" s="3"/>
      <c r="I35194" s="3"/>
      <c r="J35194" s="3"/>
      <c r="K35194" s="3"/>
      <c r="L35194" s="3"/>
      <c r="M35194" s="3"/>
      <c r="N35194" s="3"/>
    </row>
    <row r="35195">
      <c r="A35195" s="3"/>
      <c r="B35195" s="3"/>
      <c r="C35195" s="3"/>
      <c r="D35195" s="3"/>
      <c r="E35195" s="3"/>
      <c r="F35195" s="3"/>
      <c r="G35195" s="3"/>
      <c r="H35195" s="3"/>
      <c r="I35195" s="3"/>
      <c r="J35195" s="3"/>
      <c r="K35195" s="3"/>
      <c r="L35195" s="3"/>
      <c r="M35195" s="3"/>
      <c r="N35195" s="3"/>
    </row>
    <row r="35196">
      <c r="A35196" s="3"/>
      <c r="B35196" s="3"/>
      <c r="C35196" s="3"/>
      <c r="D35196" s="3"/>
      <c r="E35196" s="3"/>
      <c r="F35196" s="3"/>
      <c r="G35196" s="3"/>
      <c r="H35196" s="3"/>
      <c r="I35196" s="3"/>
      <c r="J35196" s="3"/>
      <c r="K35196" s="3"/>
      <c r="L35196" s="3"/>
      <c r="M35196" s="3"/>
      <c r="N35196" s="3"/>
    </row>
    <row r="35197">
      <c r="A35197" s="3"/>
      <c r="B35197" s="3"/>
      <c r="C35197" s="3"/>
      <c r="D35197" s="3"/>
      <c r="E35197" s="3"/>
      <c r="F35197" s="3"/>
      <c r="G35197" s="3"/>
      <c r="H35197" s="3"/>
      <c r="I35197" s="3"/>
      <c r="J35197" s="3"/>
      <c r="K35197" s="3"/>
      <c r="L35197" s="3"/>
      <c r="M35197" s="3"/>
      <c r="N35197" s="3"/>
    </row>
    <row r="35198">
      <c r="A35198" s="3"/>
      <c r="B35198" s="3"/>
      <c r="C35198" s="3"/>
      <c r="D35198" s="3"/>
      <c r="E35198" s="3"/>
      <c r="F35198" s="3"/>
      <c r="G35198" s="3"/>
      <c r="H35198" s="3"/>
      <c r="I35198" s="3"/>
      <c r="J35198" s="3"/>
      <c r="K35198" s="3"/>
      <c r="L35198" s="3"/>
      <c r="M35198" s="3"/>
      <c r="N35198" s="3"/>
    </row>
    <row r="35199">
      <c r="A35199" s="3"/>
      <c r="B35199" s="3"/>
      <c r="C35199" s="3"/>
      <c r="D35199" s="3"/>
      <c r="E35199" s="3"/>
      <c r="F35199" s="3"/>
      <c r="G35199" s="3"/>
      <c r="H35199" s="3"/>
      <c r="I35199" s="3"/>
      <c r="J35199" s="3"/>
      <c r="K35199" s="3"/>
      <c r="L35199" s="3"/>
      <c r="M35199" s="3"/>
      <c r="N35199" s="3"/>
    </row>
    <row r="35200">
      <c r="A35200" s="3"/>
      <c r="B35200" s="3"/>
      <c r="C35200" s="3"/>
      <c r="D35200" s="3"/>
      <c r="E35200" s="3"/>
      <c r="F35200" s="3"/>
      <c r="G35200" s="3"/>
      <c r="H35200" s="3"/>
      <c r="I35200" s="3"/>
      <c r="J35200" s="3"/>
      <c r="K35200" s="3"/>
      <c r="L35200" s="3"/>
      <c r="M35200" s="3"/>
      <c r="N35200" s="3"/>
    </row>
    <row r="35201">
      <c r="A35201" s="3"/>
      <c r="B35201" s="3"/>
      <c r="C35201" s="3"/>
      <c r="D35201" s="3"/>
      <c r="E35201" s="3"/>
      <c r="F35201" s="3"/>
      <c r="G35201" s="3"/>
      <c r="H35201" s="3"/>
      <c r="I35201" s="3"/>
      <c r="J35201" s="3"/>
      <c r="K35201" s="3"/>
      <c r="L35201" s="3"/>
      <c r="M35201" s="3"/>
      <c r="N35201" s="3"/>
    </row>
    <row r="35202">
      <c r="A35202" s="3"/>
      <c r="B35202" s="3"/>
      <c r="C35202" s="3"/>
      <c r="D35202" s="3"/>
      <c r="E35202" s="3"/>
      <c r="F35202" s="3"/>
      <c r="G35202" s="3"/>
      <c r="H35202" s="3"/>
      <c r="I35202" s="3"/>
      <c r="J35202" s="3"/>
      <c r="K35202" s="3"/>
      <c r="L35202" s="3"/>
      <c r="M35202" s="3"/>
      <c r="N35202" s="3"/>
    </row>
    <row r="35203">
      <c r="A35203" s="3"/>
      <c r="B35203" s="3"/>
      <c r="C35203" s="3"/>
      <c r="D35203" s="3"/>
      <c r="E35203" s="3"/>
      <c r="F35203" s="3"/>
      <c r="G35203" s="3"/>
      <c r="H35203" s="3"/>
      <c r="I35203" s="3"/>
      <c r="J35203" s="3"/>
      <c r="K35203" s="3"/>
      <c r="L35203" s="3"/>
      <c r="M35203" s="3"/>
      <c r="N35203" s="3"/>
    </row>
    <row r="35204">
      <c r="A35204" s="3"/>
      <c r="B35204" s="3"/>
      <c r="C35204" s="3"/>
      <c r="D35204" s="3"/>
      <c r="E35204" s="3"/>
      <c r="F35204" s="3"/>
      <c r="G35204" s="3"/>
      <c r="H35204" s="3"/>
      <c r="I35204" s="3"/>
      <c r="J35204" s="3"/>
      <c r="K35204" s="3"/>
      <c r="L35204" s="3"/>
      <c r="M35204" s="3"/>
      <c r="N35204" s="3"/>
    </row>
    <row r="35205">
      <c r="A35205" s="3"/>
      <c r="B35205" s="3"/>
      <c r="C35205" s="3"/>
      <c r="D35205" s="3"/>
      <c r="E35205" s="3"/>
      <c r="F35205" s="3"/>
      <c r="G35205" s="3"/>
      <c r="H35205" s="3"/>
      <c r="I35205" s="3"/>
      <c r="J35205" s="3"/>
      <c r="K35205" s="3"/>
      <c r="L35205" s="3"/>
      <c r="M35205" s="3"/>
      <c r="N35205" s="3"/>
    </row>
    <row r="35206">
      <c r="A35206" s="3"/>
      <c r="B35206" s="3"/>
      <c r="C35206" s="3"/>
      <c r="D35206" s="3"/>
      <c r="E35206" s="3"/>
      <c r="F35206" s="3"/>
      <c r="G35206" s="3"/>
      <c r="H35206" s="3"/>
      <c r="I35206" s="3"/>
      <c r="J35206" s="3"/>
      <c r="K35206" s="3"/>
      <c r="L35206" s="3"/>
      <c r="M35206" s="3"/>
      <c r="N35206" s="3"/>
    </row>
    <row r="35207">
      <c r="A35207" s="3"/>
      <c r="B35207" s="3"/>
      <c r="C35207" s="3"/>
      <c r="D35207" s="3"/>
      <c r="E35207" s="3"/>
      <c r="F35207" s="3"/>
      <c r="G35207" s="3"/>
      <c r="H35207" s="3"/>
      <c r="I35207" s="3"/>
      <c r="J35207" s="3"/>
      <c r="K35207" s="3"/>
      <c r="L35207" s="3"/>
      <c r="M35207" s="3"/>
      <c r="N35207" s="3"/>
    </row>
    <row r="35208">
      <c r="A35208" s="3"/>
      <c r="B35208" s="3"/>
      <c r="C35208" s="3"/>
      <c r="D35208" s="3"/>
      <c r="E35208" s="3"/>
      <c r="F35208" s="3"/>
      <c r="G35208" s="3"/>
      <c r="H35208" s="3"/>
      <c r="I35208" s="3"/>
      <c r="J35208" s="3"/>
      <c r="K35208" s="3"/>
      <c r="L35208" s="3"/>
      <c r="M35208" s="3"/>
      <c r="N35208" s="3"/>
    </row>
    <row r="35209">
      <c r="A35209" s="3"/>
      <c r="B35209" s="3"/>
      <c r="C35209" s="3"/>
      <c r="D35209" s="3"/>
      <c r="E35209" s="3"/>
      <c r="F35209" s="3"/>
      <c r="G35209" s="3"/>
      <c r="H35209" s="3"/>
      <c r="I35209" s="3"/>
      <c r="J35209" s="3"/>
      <c r="K35209" s="3"/>
      <c r="L35209" s="3"/>
      <c r="M35209" s="3"/>
      <c r="N35209" s="3"/>
    </row>
    <row r="35210">
      <c r="A35210" s="3"/>
      <c r="B35210" s="3"/>
      <c r="C35210" s="3"/>
      <c r="D35210" s="3"/>
      <c r="E35210" s="3"/>
      <c r="F35210" s="3"/>
      <c r="G35210" s="3"/>
      <c r="H35210" s="3"/>
      <c r="I35210" s="3"/>
      <c r="J35210" s="3"/>
      <c r="K35210" s="3"/>
      <c r="L35210" s="3"/>
      <c r="M35210" s="3"/>
      <c r="N35210" s="3"/>
    </row>
    <row r="35211">
      <c r="A35211" s="3"/>
      <c r="B35211" s="3"/>
      <c r="C35211" s="3"/>
      <c r="D35211" s="3"/>
      <c r="E35211" s="3"/>
      <c r="F35211" s="3"/>
      <c r="G35211" s="3"/>
      <c r="H35211" s="3"/>
      <c r="I35211" s="3"/>
      <c r="J35211" s="3"/>
      <c r="K35211" s="3"/>
      <c r="L35211" s="3"/>
      <c r="M35211" s="3"/>
      <c r="N35211" s="3"/>
    </row>
    <row r="35212">
      <c r="A35212" s="3"/>
      <c r="B35212" s="3"/>
      <c r="C35212" s="3"/>
      <c r="D35212" s="3"/>
      <c r="E35212" s="3"/>
      <c r="F35212" s="3"/>
      <c r="G35212" s="3"/>
      <c r="H35212" s="3"/>
      <c r="I35212" s="3"/>
      <c r="J35212" s="3"/>
      <c r="K35212" s="3"/>
      <c r="L35212" s="3"/>
      <c r="M35212" s="3"/>
      <c r="N35212" s="3"/>
    </row>
    <row r="35213">
      <c r="A35213" s="3"/>
      <c r="B35213" s="3"/>
      <c r="C35213" s="3"/>
      <c r="D35213" s="3"/>
      <c r="E35213" s="3"/>
      <c r="F35213" s="3"/>
      <c r="G35213" s="3"/>
      <c r="H35213" s="3"/>
      <c r="I35213" s="3"/>
      <c r="J35213" s="3"/>
      <c r="K35213" s="3"/>
      <c r="L35213" s="3"/>
      <c r="M35213" s="3"/>
      <c r="N35213" s="3"/>
    </row>
    <row r="35214">
      <c r="A35214" s="3"/>
      <c r="B35214" s="3"/>
      <c r="C35214" s="3"/>
      <c r="D35214" s="3"/>
      <c r="E35214" s="3"/>
      <c r="F35214" s="3"/>
      <c r="G35214" s="3"/>
      <c r="H35214" s="3"/>
      <c r="I35214" s="3"/>
      <c r="J35214" s="3"/>
      <c r="K35214" s="3"/>
      <c r="L35214" s="3"/>
      <c r="M35214" s="3"/>
      <c r="N35214" s="3"/>
    </row>
    <row r="35215">
      <c r="A35215" s="3"/>
      <c r="B35215" s="3"/>
      <c r="C35215" s="3"/>
      <c r="D35215" s="3"/>
      <c r="E35215" s="3"/>
      <c r="F35215" s="3"/>
      <c r="G35215" s="3"/>
      <c r="H35215" s="3"/>
      <c r="I35215" s="3"/>
      <c r="J35215" s="3"/>
      <c r="K35215" s="3"/>
      <c r="L35215" s="3"/>
      <c r="M35215" s="3"/>
      <c r="N35215" s="3"/>
    </row>
    <row r="35216">
      <c r="A35216" s="3"/>
      <c r="B35216" s="3"/>
      <c r="C35216" s="3"/>
      <c r="D35216" s="3"/>
      <c r="E35216" s="3"/>
      <c r="F35216" s="3"/>
      <c r="G35216" s="3"/>
      <c r="H35216" s="3"/>
      <c r="I35216" s="3"/>
      <c r="J35216" s="3"/>
      <c r="K35216" s="3"/>
      <c r="L35216" s="3"/>
      <c r="M35216" s="3"/>
      <c r="N35216" s="3"/>
    </row>
    <row r="35217">
      <c r="A35217" s="3"/>
      <c r="B35217" s="3"/>
      <c r="C35217" s="3"/>
      <c r="D35217" s="3"/>
      <c r="E35217" s="3"/>
      <c r="F35217" s="3"/>
      <c r="G35217" s="3"/>
      <c r="H35217" s="3"/>
      <c r="I35217" s="3"/>
      <c r="J35217" s="3"/>
      <c r="K35217" s="3"/>
      <c r="L35217" s="3"/>
      <c r="M35217" s="3"/>
      <c r="N35217" s="3"/>
    </row>
    <row r="35218">
      <c r="A35218" s="3"/>
      <c r="B35218" s="3"/>
      <c r="C35218" s="3"/>
      <c r="D35218" s="3"/>
      <c r="E35218" s="3"/>
      <c r="F35218" s="3"/>
      <c r="G35218" s="3"/>
      <c r="H35218" s="3"/>
      <c r="I35218" s="3"/>
      <c r="J35218" s="3"/>
      <c r="K35218" s="3"/>
      <c r="L35218" s="3"/>
      <c r="M35218" s="3"/>
      <c r="N35218" s="3"/>
    </row>
    <row r="35219">
      <c r="A35219" s="3"/>
      <c r="B35219" s="3"/>
      <c r="C35219" s="3"/>
      <c r="D35219" s="3"/>
      <c r="E35219" s="3"/>
      <c r="F35219" s="3"/>
      <c r="G35219" s="3"/>
      <c r="H35219" s="3"/>
      <c r="I35219" s="3"/>
      <c r="J35219" s="3"/>
      <c r="K35219" s="3"/>
      <c r="L35219" s="3"/>
      <c r="M35219" s="3"/>
      <c r="N35219" s="3"/>
    </row>
    <row r="35220">
      <c r="A35220" s="3"/>
      <c r="B35220" s="3"/>
      <c r="C35220" s="3"/>
      <c r="D35220" s="3"/>
      <c r="E35220" s="3"/>
      <c r="F35220" s="3"/>
      <c r="G35220" s="3"/>
      <c r="H35220" s="3"/>
      <c r="I35220" s="3"/>
      <c r="J35220" s="3"/>
      <c r="K35220" s="3"/>
      <c r="L35220" s="3"/>
      <c r="M35220" s="3"/>
      <c r="N35220" s="3"/>
    </row>
    <row r="35221">
      <c r="A35221" s="3"/>
      <c r="B35221" s="3"/>
      <c r="C35221" s="3"/>
      <c r="D35221" s="3"/>
      <c r="E35221" s="3"/>
      <c r="F35221" s="3"/>
      <c r="G35221" s="3"/>
      <c r="H35221" s="3"/>
      <c r="I35221" s="3"/>
      <c r="J35221" s="3"/>
      <c r="K35221" s="3"/>
      <c r="L35221" s="3"/>
      <c r="M35221" s="3"/>
      <c r="N35221" s="3"/>
    </row>
    <row r="35222">
      <c r="A35222" s="3"/>
      <c r="B35222" s="3"/>
      <c r="C35222" s="3"/>
      <c r="D35222" s="3"/>
      <c r="E35222" s="3"/>
      <c r="F35222" s="3"/>
      <c r="G35222" s="3"/>
      <c r="H35222" s="3"/>
      <c r="I35222" s="3"/>
      <c r="J35222" s="3"/>
      <c r="K35222" s="3"/>
      <c r="L35222" s="3"/>
      <c r="M35222" s="3"/>
      <c r="N35222" s="3"/>
    </row>
    <row r="35223">
      <c r="A35223" s="3"/>
      <c r="B35223" s="3"/>
      <c r="C35223" s="3"/>
      <c r="D35223" s="3"/>
      <c r="E35223" s="3"/>
      <c r="F35223" s="3"/>
      <c r="G35223" s="3"/>
      <c r="H35223" s="3"/>
      <c r="I35223" s="3"/>
      <c r="J35223" s="3"/>
      <c r="K35223" s="3"/>
      <c r="L35223" s="3"/>
      <c r="M35223" s="3"/>
      <c r="N35223" s="3"/>
    </row>
    <row r="35224">
      <c r="A35224" s="3"/>
      <c r="B35224" s="3"/>
      <c r="C35224" s="3"/>
      <c r="D35224" s="3"/>
      <c r="E35224" s="3"/>
      <c r="F35224" s="3"/>
      <c r="G35224" s="3"/>
      <c r="H35224" s="3"/>
      <c r="I35224" s="3"/>
      <c r="J35224" s="3"/>
      <c r="K35224" s="3"/>
      <c r="L35224" s="3"/>
      <c r="M35224" s="3"/>
      <c r="N35224" s="3"/>
    </row>
    <row r="35225">
      <c r="A35225" s="3"/>
      <c r="B35225" s="3"/>
      <c r="C35225" s="3"/>
      <c r="D35225" s="3"/>
      <c r="E35225" s="3"/>
      <c r="F35225" s="3"/>
      <c r="G35225" s="3"/>
      <c r="H35225" s="3"/>
      <c r="I35225" s="3"/>
      <c r="J35225" s="3"/>
      <c r="K35225" s="3"/>
      <c r="L35225" s="3"/>
      <c r="M35225" s="3"/>
      <c r="N35225" s="3"/>
    </row>
    <row r="35226">
      <c r="A35226" s="3"/>
      <c r="B35226" s="3"/>
      <c r="C35226" s="3"/>
      <c r="D35226" s="3"/>
      <c r="E35226" s="3"/>
      <c r="F35226" s="3"/>
      <c r="G35226" s="3"/>
      <c r="H35226" s="3"/>
      <c r="I35226" s="3"/>
      <c r="J35226" s="3"/>
      <c r="K35226" s="3"/>
      <c r="L35226" s="3"/>
      <c r="M35226" s="3"/>
      <c r="N35226" s="3"/>
    </row>
    <row r="35227">
      <c r="A35227" s="3"/>
      <c r="B35227" s="3"/>
      <c r="C35227" s="3"/>
      <c r="D35227" s="3"/>
      <c r="E35227" s="3"/>
      <c r="F35227" s="3"/>
      <c r="G35227" s="3"/>
      <c r="H35227" s="3"/>
      <c r="I35227" s="3"/>
      <c r="J35227" s="3"/>
      <c r="K35227" s="3"/>
      <c r="L35227" s="3"/>
      <c r="M35227" s="3"/>
      <c r="N35227" s="3"/>
    </row>
    <row r="35228">
      <c r="A35228" s="3"/>
      <c r="B35228" s="3"/>
      <c r="C35228" s="3"/>
      <c r="D35228" s="3"/>
      <c r="E35228" s="3"/>
      <c r="F35228" s="3"/>
      <c r="G35228" s="3"/>
      <c r="H35228" s="3"/>
      <c r="I35228" s="3"/>
      <c r="J35228" s="3"/>
      <c r="K35228" s="3"/>
      <c r="L35228" s="3"/>
      <c r="M35228" s="3"/>
      <c r="N35228" s="3"/>
    </row>
    <row r="35229">
      <c r="A35229" s="3"/>
      <c r="B35229" s="3"/>
      <c r="C35229" s="3"/>
      <c r="D35229" s="3"/>
      <c r="E35229" s="3"/>
      <c r="F35229" s="3"/>
      <c r="G35229" s="3"/>
      <c r="H35229" s="3"/>
      <c r="I35229" s="3"/>
      <c r="J35229" s="3"/>
      <c r="K35229" s="3"/>
      <c r="L35229" s="3"/>
      <c r="M35229" s="3"/>
      <c r="N35229" s="3"/>
    </row>
    <row r="35230">
      <c r="A35230" s="3"/>
      <c r="B35230" s="3"/>
      <c r="C35230" s="3"/>
      <c r="D35230" s="3"/>
      <c r="E35230" s="3"/>
      <c r="F35230" s="3"/>
      <c r="G35230" s="3"/>
      <c r="H35230" s="3"/>
      <c r="I35230" s="3"/>
      <c r="J35230" s="3"/>
      <c r="K35230" s="3"/>
      <c r="L35230" s="3"/>
      <c r="M35230" s="3"/>
      <c r="N35230" s="3"/>
    </row>
    <row r="35231">
      <c r="A35231" s="3"/>
      <c r="B35231" s="3"/>
      <c r="C35231" s="3"/>
      <c r="D35231" s="3"/>
      <c r="E35231" s="3"/>
      <c r="F35231" s="3"/>
      <c r="G35231" s="3"/>
      <c r="H35231" s="3"/>
      <c r="I35231" s="3"/>
      <c r="J35231" s="3"/>
      <c r="K35231" s="3"/>
      <c r="L35231" s="3"/>
      <c r="M35231" s="3"/>
      <c r="N35231" s="3"/>
    </row>
    <row r="35232">
      <c r="A35232" s="3"/>
      <c r="B35232" s="3"/>
      <c r="C35232" s="3"/>
      <c r="D35232" s="3"/>
      <c r="E35232" s="3"/>
      <c r="F35232" s="3"/>
      <c r="G35232" s="3"/>
      <c r="H35232" s="3"/>
      <c r="I35232" s="3"/>
      <c r="J35232" s="3"/>
      <c r="K35232" s="3"/>
      <c r="L35232" s="3"/>
      <c r="M35232" s="3"/>
      <c r="N35232" s="3"/>
    </row>
    <row r="35233">
      <c r="A35233" s="3"/>
      <c r="B35233" s="3"/>
      <c r="C35233" s="3"/>
      <c r="D35233" s="3"/>
      <c r="E35233" s="3"/>
      <c r="F35233" s="3"/>
      <c r="G35233" s="3"/>
      <c r="H35233" s="3"/>
      <c r="I35233" s="3"/>
      <c r="J35233" s="3"/>
      <c r="K35233" s="3"/>
      <c r="L35233" s="3"/>
      <c r="M35233" s="3"/>
      <c r="N35233" s="3"/>
    </row>
    <row r="35234">
      <c r="A35234" s="3"/>
      <c r="B35234" s="3"/>
      <c r="C35234" s="3"/>
      <c r="D35234" s="3"/>
      <c r="E35234" s="3"/>
      <c r="F35234" s="3"/>
      <c r="G35234" s="3"/>
      <c r="H35234" s="3"/>
      <c r="I35234" s="3"/>
      <c r="J35234" s="3"/>
      <c r="K35234" s="3"/>
      <c r="L35234" s="3"/>
      <c r="M35234" s="3"/>
      <c r="N35234" s="3"/>
    </row>
    <row r="35235">
      <c r="A35235" s="3"/>
      <c r="B35235" s="3"/>
      <c r="C35235" s="3"/>
      <c r="D35235" s="3"/>
      <c r="E35235" s="3"/>
      <c r="F35235" s="3"/>
      <c r="G35235" s="3"/>
      <c r="H35235" s="3"/>
      <c r="I35235" s="3"/>
      <c r="J35235" s="3"/>
      <c r="K35235" s="3"/>
      <c r="L35235" s="3"/>
      <c r="M35235" s="3"/>
      <c r="N35235" s="3"/>
    </row>
    <row r="35236">
      <c r="A35236" s="3"/>
      <c r="B35236" s="3"/>
      <c r="C35236" s="3"/>
      <c r="D35236" s="3"/>
      <c r="E35236" s="3"/>
      <c r="F35236" s="3"/>
      <c r="G35236" s="3"/>
      <c r="H35236" s="3"/>
      <c r="I35236" s="3"/>
      <c r="J35236" s="3"/>
      <c r="K35236" s="3"/>
      <c r="L35236" s="3"/>
      <c r="M35236" s="3"/>
      <c r="N35236" s="3"/>
    </row>
    <row r="35237">
      <c r="A35237" s="3"/>
      <c r="B35237" s="3"/>
      <c r="C35237" s="3"/>
      <c r="D35237" s="3"/>
      <c r="E35237" s="3"/>
      <c r="F35237" s="3"/>
      <c r="G35237" s="3"/>
      <c r="H35237" s="3"/>
      <c r="I35237" s="3"/>
      <c r="J35237" s="3"/>
      <c r="K35237" s="3"/>
      <c r="L35237" s="3"/>
      <c r="M35237" s="3"/>
      <c r="N35237" s="3"/>
    </row>
    <row r="35238">
      <c r="A35238" s="3"/>
      <c r="B35238" s="3"/>
      <c r="C35238" s="3"/>
      <c r="D35238" s="3"/>
      <c r="E35238" s="3"/>
      <c r="F35238" s="3"/>
      <c r="G35238" s="3"/>
      <c r="H35238" s="3"/>
      <c r="I35238" s="3"/>
      <c r="J35238" s="3"/>
      <c r="K35238" s="3"/>
      <c r="L35238" s="3"/>
      <c r="M35238" s="3"/>
      <c r="N35238" s="3"/>
    </row>
    <row r="35239">
      <c r="A35239" s="3"/>
      <c r="B35239" s="3"/>
      <c r="C35239" s="3"/>
      <c r="D35239" s="3"/>
      <c r="E35239" s="3"/>
      <c r="F35239" s="3"/>
      <c r="G35239" s="3"/>
      <c r="H35239" s="3"/>
      <c r="I35239" s="3"/>
      <c r="J35239" s="3"/>
      <c r="K35239" s="3"/>
      <c r="L35239" s="3"/>
      <c r="M35239" s="3"/>
      <c r="N35239" s="3"/>
    </row>
    <row r="35240">
      <c r="A35240" s="3"/>
      <c r="B35240" s="3"/>
      <c r="C35240" s="3"/>
      <c r="D35240" s="3"/>
      <c r="E35240" s="3"/>
      <c r="F35240" s="3"/>
      <c r="G35240" s="3"/>
      <c r="H35240" s="3"/>
      <c r="I35240" s="3"/>
      <c r="J35240" s="3"/>
      <c r="K35240" s="3"/>
      <c r="L35240" s="3"/>
      <c r="M35240" s="3"/>
      <c r="N35240" s="3"/>
    </row>
    <row r="35241">
      <c r="A35241" s="3"/>
      <c r="B35241" s="3"/>
      <c r="C35241" s="3"/>
      <c r="D35241" s="3"/>
      <c r="E35241" s="3"/>
      <c r="F35241" s="3"/>
      <c r="G35241" s="3"/>
      <c r="H35241" s="3"/>
      <c r="I35241" s="3"/>
      <c r="J35241" s="3"/>
      <c r="K35241" s="3"/>
      <c r="L35241" s="3"/>
      <c r="M35241" s="3"/>
      <c r="N35241" s="3"/>
    </row>
    <row r="35242">
      <c r="A35242" s="3"/>
      <c r="B35242" s="3"/>
      <c r="C35242" s="3"/>
      <c r="D35242" s="3"/>
      <c r="E35242" s="3"/>
      <c r="F35242" s="3"/>
      <c r="G35242" s="3"/>
      <c r="H35242" s="3"/>
      <c r="I35242" s="3"/>
      <c r="J35242" s="3"/>
      <c r="K35242" s="3"/>
      <c r="L35242" s="3"/>
      <c r="M35242" s="3"/>
      <c r="N35242" s="3"/>
    </row>
    <row r="35243">
      <c r="A35243" s="3"/>
      <c r="B35243" s="3"/>
      <c r="C35243" s="3"/>
      <c r="D35243" s="3"/>
      <c r="E35243" s="3"/>
      <c r="F35243" s="3"/>
      <c r="G35243" s="3"/>
      <c r="H35243" s="3"/>
      <c r="I35243" s="3"/>
      <c r="J35243" s="3"/>
      <c r="K35243" s="3"/>
      <c r="L35243" s="3"/>
      <c r="M35243" s="3"/>
      <c r="N35243" s="3"/>
    </row>
    <row r="35244">
      <c r="A35244" s="3"/>
      <c r="B35244" s="3"/>
      <c r="C35244" s="3"/>
      <c r="D35244" s="3"/>
      <c r="E35244" s="3"/>
      <c r="F35244" s="3"/>
      <c r="G35244" s="3"/>
      <c r="H35244" s="3"/>
      <c r="I35244" s="3"/>
      <c r="J35244" s="3"/>
      <c r="K35244" s="3"/>
      <c r="L35244" s="3"/>
      <c r="M35244" s="3"/>
      <c r="N35244" s="3"/>
    </row>
    <row r="35245">
      <c r="A35245" s="3"/>
      <c r="B35245" s="3"/>
      <c r="C35245" s="3"/>
      <c r="D35245" s="3"/>
      <c r="E35245" s="3"/>
      <c r="F35245" s="3"/>
      <c r="G35245" s="3"/>
      <c r="H35245" s="3"/>
      <c r="I35245" s="3"/>
      <c r="J35245" s="3"/>
      <c r="K35245" s="3"/>
      <c r="L35245" s="3"/>
      <c r="M35245" s="3"/>
      <c r="N35245" s="3"/>
    </row>
    <row r="35246">
      <c r="A35246" s="3"/>
      <c r="B35246" s="3"/>
      <c r="C35246" s="3"/>
      <c r="D35246" s="3"/>
      <c r="E35246" s="3"/>
      <c r="F35246" s="3"/>
      <c r="G35246" s="3"/>
      <c r="H35246" s="3"/>
      <c r="I35246" s="3"/>
      <c r="J35246" s="3"/>
      <c r="K35246" s="3"/>
      <c r="L35246" s="3"/>
      <c r="M35246" s="3"/>
      <c r="N35246" s="3"/>
    </row>
    <row r="35247">
      <c r="A35247" s="3"/>
      <c r="B35247" s="3"/>
      <c r="C35247" s="3"/>
      <c r="D35247" s="3"/>
      <c r="E35247" s="3"/>
      <c r="F35247" s="3"/>
      <c r="G35247" s="3"/>
      <c r="H35247" s="3"/>
      <c r="I35247" s="3"/>
      <c r="J35247" s="3"/>
      <c r="K35247" s="3"/>
      <c r="L35247" s="3"/>
      <c r="M35247" s="3"/>
      <c r="N35247" s="3"/>
    </row>
    <row r="35248">
      <c r="A35248" s="3"/>
      <c r="B35248" s="3"/>
      <c r="C35248" s="3"/>
      <c r="D35248" s="3"/>
      <c r="E35248" s="3"/>
      <c r="F35248" s="3"/>
      <c r="G35248" s="3"/>
      <c r="H35248" s="3"/>
      <c r="I35248" s="3"/>
      <c r="J35248" s="3"/>
      <c r="K35248" s="3"/>
      <c r="L35248" s="3"/>
      <c r="M35248" s="3"/>
      <c r="N35248" s="3"/>
    </row>
    <row r="35249">
      <c r="A35249" s="3"/>
      <c r="B35249" s="3"/>
      <c r="C35249" s="3"/>
      <c r="D35249" s="3"/>
      <c r="E35249" s="3"/>
      <c r="F35249" s="3"/>
      <c r="G35249" s="3"/>
      <c r="H35249" s="3"/>
      <c r="I35249" s="3"/>
      <c r="J35249" s="3"/>
      <c r="K35249" s="3"/>
      <c r="L35249" s="3"/>
      <c r="M35249" s="3"/>
      <c r="N35249" s="3"/>
    </row>
    <row r="35250">
      <c r="A35250" s="3"/>
      <c r="B35250" s="3"/>
      <c r="C35250" s="3"/>
      <c r="D35250" s="3"/>
      <c r="E35250" s="3"/>
      <c r="F35250" s="3"/>
      <c r="G35250" s="3"/>
      <c r="H35250" s="3"/>
      <c r="I35250" s="3"/>
      <c r="J35250" s="3"/>
      <c r="K35250" s="3"/>
      <c r="L35250" s="3"/>
      <c r="M35250" s="3"/>
      <c r="N35250" s="3"/>
    </row>
    <row r="35251">
      <c r="A35251" s="3"/>
      <c r="B35251" s="3"/>
      <c r="C35251" s="3"/>
      <c r="D35251" s="3"/>
      <c r="E35251" s="3"/>
      <c r="F35251" s="3"/>
      <c r="G35251" s="3"/>
      <c r="H35251" s="3"/>
      <c r="I35251" s="3"/>
      <c r="J35251" s="3"/>
      <c r="K35251" s="3"/>
      <c r="L35251" s="3"/>
      <c r="M35251" s="3"/>
      <c r="N35251" s="3"/>
    </row>
    <row r="35252">
      <c r="A35252" s="3"/>
      <c r="B35252" s="3"/>
      <c r="C35252" s="3"/>
      <c r="D35252" s="3"/>
      <c r="E35252" s="3"/>
      <c r="F35252" s="3"/>
      <c r="G35252" s="3"/>
      <c r="H35252" s="3"/>
      <c r="I35252" s="3"/>
      <c r="J35252" s="3"/>
      <c r="K35252" s="3"/>
      <c r="L35252" s="3"/>
      <c r="M35252" s="3"/>
      <c r="N35252" s="3"/>
    </row>
    <row r="35253">
      <c r="A35253" s="3"/>
      <c r="B35253" s="3"/>
      <c r="C35253" s="3"/>
      <c r="D35253" s="3"/>
      <c r="E35253" s="3"/>
      <c r="F35253" s="3"/>
      <c r="G35253" s="3"/>
      <c r="H35253" s="3"/>
      <c r="I35253" s="3"/>
      <c r="J35253" s="3"/>
      <c r="K35253" s="3"/>
      <c r="L35253" s="3"/>
      <c r="M35253" s="3"/>
      <c r="N35253" s="3"/>
    </row>
    <row r="35254">
      <c r="A35254" s="3"/>
      <c r="B35254" s="3"/>
      <c r="C35254" s="3"/>
      <c r="D35254" s="3"/>
      <c r="E35254" s="3"/>
      <c r="F35254" s="3"/>
      <c r="G35254" s="3"/>
      <c r="H35254" s="3"/>
      <c r="I35254" s="3"/>
      <c r="J35254" s="3"/>
      <c r="K35254" s="3"/>
      <c r="L35254" s="3"/>
      <c r="M35254" s="3"/>
      <c r="N35254" s="3"/>
    </row>
    <row r="35255">
      <c r="A35255" s="3"/>
      <c r="B35255" s="3"/>
      <c r="C35255" s="3"/>
      <c r="D35255" s="3"/>
      <c r="E35255" s="3"/>
      <c r="F35255" s="3"/>
      <c r="G35255" s="3"/>
      <c r="H35255" s="3"/>
      <c r="I35255" s="3"/>
      <c r="J35255" s="3"/>
      <c r="K35255" s="3"/>
      <c r="L35255" s="3"/>
      <c r="M35255" s="3"/>
      <c r="N35255" s="3"/>
    </row>
    <row r="35256">
      <c r="A35256" s="3"/>
      <c r="B35256" s="3"/>
      <c r="C35256" s="3"/>
      <c r="D35256" s="3"/>
      <c r="E35256" s="3"/>
      <c r="F35256" s="3"/>
      <c r="G35256" s="3"/>
      <c r="H35256" s="3"/>
      <c r="I35256" s="3"/>
      <c r="J35256" s="3"/>
      <c r="K35256" s="3"/>
      <c r="L35256" s="3"/>
      <c r="M35256" s="3"/>
      <c r="N35256" s="3"/>
    </row>
    <row r="35257">
      <c r="A35257" s="3"/>
      <c r="B35257" s="3"/>
      <c r="C35257" s="3"/>
      <c r="D35257" s="3"/>
      <c r="E35257" s="3"/>
      <c r="F35257" s="3"/>
      <c r="G35257" s="3"/>
      <c r="H35257" s="3"/>
      <c r="I35257" s="3"/>
      <c r="J35257" s="3"/>
      <c r="K35257" s="3"/>
      <c r="L35257" s="3"/>
      <c r="M35257" s="3"/>
      <c r="N35257" s="3"/>
    </row>
    <row r="35258">
      <c r="A35258" s="3"/>
      <c r="B35258" s="3"/>
      <c r="C35258" s="3"/>
      <c r="D35258" s="3"/>
      <c r="E35258" s="3"/>
      <c r="F35258" s="3"/>
      <c r="G35258" s="3"/>
      <c r="H35258" s="3"/>
      <c r="I35258" s="3"/>
      <c r="J35258" s="3"/>
      <c r="K35258" s="3"/>
      <c r="L35258" s="3"/>
      <c r="M35258" s="3"/>
      <c r="N35258" s="3"/>
    </row>
    <row r="35259">
      <c r="A35259" s="3"/>
      <c r="B35259" s="3"/>
      <c r="C35259" s="3"/>
      <c r="D35259" s="3"/>
      <c r="E35259" s="3"/>
      <c r="F35259" s="3"/>
      <c r="G35259" s="3"/>
      <c r="H35259" s="3"/>
      <c r="I35259" s="3"/>
      <c r="J35259" s="3"/>
      <c r="K35259" s="3"/>
      <c r="L35259" s="3"/>
      <c r="M35259" s="3"/>
      <c r="N35259" s="3"/>
    </row>
    <row r="35260">
      <c r="A35260" s="3"/>
      <c r="B35260" s="3"/>
      <c r="C35260" s="3"/>
      <c r="D35260" s="3"/>
      <c r="E35260" s="3"/>
      <c r="F35260" s="3"/>
      <c r="G35260" s="3"/>
      <c r="H35260" s="3"/>
      <c r="I35260" s="3"/>
      <c r="J35260" s="3"/>
      <c r="K35260" s="3"/>
      <c r="L35260" s="3"/>
      <c r="M35260" s="3"/>
      <c r="N35260" s="3"/>
    </row>
    <row r="35261">
      <c r="A35261" s="3"/>
      <c r="B35261" s="3"/>
      <c r="C35261" s="3"/>
      <c r="D35261" s="3"/>
      <c r="E35261" s="3"/>
      <c r="F35261" s="3"/>
      <c r="G35261" s="3"/>
      <c r="H35261" s="3"/>
      <c r="I35261" s="3"/>
      <c r="J35261" s="3"/>
      <c r="K35261" s="3"/>
      <c r="L35261" s="3"/>
      <c r="M35261" s="3"/>
      <c r="N35261" s="3"/>
    </row>
    <row r="35262">
      <c r="A35262" s="3"/>
      <c r="B35262" s="3"/>
      <c r="C35262" s="3"/>
      <c r="D35262" s="3"/>
      <c r="E35262" s="3"/>
      <c r="F35262" s="3"/>
      <c r="G35262" s="3"/>
      <c r="H35262" s="3"/>
      <c r="I35262" s="3"/>
      <c r="J35262" s="3"/>
      <c r="K35262" s="3"/>
      <c r="L35262" s="3"/>
      <c r="M35262" s="3"/>
      <c r="N35262" s="3"/>
    </row>
    <row r="35263">
      <c r="A35263" s="3"/>
      <c r="B35263" s="3"/>
      <c r="C35263" s="3"/>
      <c r="D35263" s="3"/>
      <c r="E35263" s="3"/>
      <c r="F35263" s="3"/>
      <c r="G35263" s="3"/>
      <c r="H35263" s="3"/>
      <c r="I35263" s="3"/>
      <c r="J35263" s="3"/>
      <c r="K35263" s="3"/>
      <c r="L35263" s="3"/>
      <c r="M35263" s="3"/>
      <c r="N35263" s="3"/>
    </row>
    <row r="35264">
      <c r="A35264" s="3"/>
      <c r="B35264" s="3"/>
      <c r="C35264" s="3"/>
      <c r="D35264" s="3"/>
      <c r="E35264" s="3"/>
      <c r="F35264" s="3"/>
      <c r="G35264" s="3"/>
      <c r="H35264" s="3"/>
      <c r="I35264" s="3"/>
      <c r="J35264" s="3"/>
      <c r="K35264" s="3"/>
      <c r="L35264" s="3"/>
      <c r="M35264" s="3"/>
      <c r="N35264" s="3"/>
    </row>
    <row r="35265">
      <c r="A35265" s="3"/>
      <c r="B35265" s="3"/>
      <c r="C35265" s="3"/>
      <c r="D35265" s="3"/>
      <c r="E35265" s="3"/>
      <c r="F35265" s="3"/>
      <c r="G35265" s="3"/>
      <c r="H35265" s="3"/>
      <c r="I35265" s="3"/>
      <c r="J35265" s="3"/>
      <c r="K35265" s="3"/>
      <c r="L35265" s="3"/>
      <c r="M35265" s="3"/>
      <c r="N35265" s="3"/>
    </row>
    <row r="35266">
      <c r="A35266" s="3"/>
      <c r="B35266" s="3"/>
      <c r="C35266" s="3"/>
      <c r="D35266" s="3"/>
      <c r="E35266" s="3"/>
      <c r="F35266" s="3"/>
      <c r="G35266" s="3"/>
      <c r="H35266" s="3"/>
      <c r="I35266" s="3"/>
      <c r="J35266" s="3"/>
      <c r="K35266" s="3"/>
      <c r="L35266" s="3"/>
      <c r="M35266" s="3"/>
      <c r="N35266" s="3"/>
    </row>
    <row r="35267">
      <c r="A35267" s="3"/>
      <c r="B35267" s="3"/>
      <c r="C35267" s="3"/>
      <c r="D35267" s="3"/>
      <c r="E35267" s="3"/>
      <c r="F35267" s="3"/>
      <c r="G35267" s="3"/>
      <c r="H35267" s="3"/>
      <c r="I35267" s="3"/>
      <c r="J35267" s="3"/>
      <c r="K35267" s="3"/>
      <c r="L35267" s="3"/>
      <c r="M35267" s="3"/>
      <c r="N35267" s="3"/>
    </row>
    <row r="35268">
      <c r="A35268" s="3"/>
      <c r="B35268" s="3"/>
      <c r="C35268" s="3"/>
      <c r="D35268" s="3"/>
      <c r="E35268" s="3"/>
      <c r="F35268" s="3"/>
      <c r="G35268" s="3"/>
      <c r="H35268" s="3"/>
      <c r="I35268" s="3"/>
      <c r="J35268" s="3"/>
      <c r="K35268" s="3"/>
      <c r="L35268" s="3"/>
      <c r="M35268" s="3"/>
      <c r="N35268" s="3"/>
    </row>
    <row r="35269">
      <c r="A35269" s="3"/>
      <c r="B35269" s="3"/>
      <c r="C35269" s="3"/>
      <c r="D35269" s="3"/>
      <c r="E35269" s="3"/>
      <c r="F35269" s="3"/>
      <c r="G35269" s="3"/>
      <c r="H35269" s="3"/>
      <c r="I35269" s="3"/>
      <c r="J35269" s="3"/>
      <c r="K35269" s="3"/>
      <c r="L35269" s="3"/>
      <c r="M35269" s="3"/>
      <c r="N35269" s="3"/>
    </row>
    <row r="35270">
      <c r="A35270" s="3"/>
      <c r="B35270" s="3"/>
      <c r="C35270" s="3"/>
      <c r="D35270" s="3"/>
      <c r="E35270" s="3"/>
      <c r="F35270" s="3"/>
      <c r="G35270" s="3"/>
      <c r="H35270" s="3"/>
      <c r="I35270" s="3"/>
      <c r="J35270" s="3"/>
      <c r="K35270" s="3"/>
      <c r="L35270" s="3"/>
      <c r="M35270" s="3"/>
      <c r="N35270" s="3"/>
    </row>
    <row r="35271">
      <c r="A35271" s="3"/>
      <c r="B35271" s="3"/>
      <c r="C35271" s="3"/>
      <c r="D35271" s="3"/>
      <c r="E35271" s="3"/>
      <c r="F35271" s="3"/>
      <c r="G35271" s="3"/>
      <c r="H35271" s="3"/>
      <c r="I35271" s="3"/>
      <c r="J35271" s="3"/>
      <c r="K35271" s="3"/>
      <c r="L35271" s="3"/>
      <c r="M35271" s="3"/>
      <c r="N35271" s="3"/>
    </row>
    <row r="35272">
      <c r="A35272" s="3"/>
      <c r="B35272" s="3"/>
      <c r="C35272" s="3"/>
      <c r="D35272" s="3"/>
      <c r="E35272" s="3"/>
      <c r="F35272" s="3"/>
      <c r="G35272" s="3"/>
      <c r="H35272" s="3"/>
      <c r="I35272" s="3"/>
      <c r="J35272" s="3"/>
      <c r="K35272" s="3"/>
      <c r="L35272" s="3"/>
      <c r="M35272" s="3"/>
      <c r="N35272" s="3"/>
    </row>
    <row r="35273">
      <c r="A35273" s="3"/>
      <c r="B35273" s="3"/>
      <c r="C35273" s="3"/>
      <c r="D35273" s="3"/>
      <c r="E35273" s="3"/>
      <c r="F35273" s="3"/>
      <c r="G35273" s="3"/>
      <c r="H35273" s="3"/>
      <c r="I35273" s="3"/>
      <c r="J35273" s="3"/>
      <c r="K35273" s="3"/>
      <c r="L35273" s="3"/>
      <c r="M35273" s="3"/>
      <c r="N35273" s="3"/>
    </row>
    <row r="35274">
      <c r="A35274" s="3"/>
      <c r="B35274" s="3"/>
      <c r="C35274" s="3"/>
      <c r="D35274" s="3"/>
      <c r="E35274" s="3"/>
      <c r="F35274" s="3"/>
      <c r="G35274" s="3"/>
      <c r="H35274" s="3"/>
      <c r="I35274" s="3"/>
      <c r="J35274" s="3"/>
      <c r="K35274" s="3"/>
      <c r="L35274" s="3"/>
      <c r="M35274" s="3"/>
      <c r="N35274" s="3"/>
    </row>
    <row r="35275">
      <c r="A35275" s="3"/>
      <c r="B35275" s="3"/>
      <c r="C35275" s="3"/>
      <c r="D35275" s="3"/>
      <c r="E35275" s="3"/>
      <c r="F35275" s="3"/>
      <c r="G35275" s="3"/>
      <c r="H35275" s="3"/>
      <c r="I35275" s="3"/>
      <c r="J35275" s="3"/>
      <c r="K35275" s="3"/>
      <c r="L35275" s="3"/>
      <c r="M35275" s="3"/>
      <c r="N35275" s="3"/>
    </row>
    <row r="35276">
      <c r="A35276" s="3"/>
      <c r="B35276" s="3"/>
      <c r="C35276" s="3"/>
      <c r="D35276" s="3"/>
      <c r="E35276" s="3"/>
      <c r="F35276" s="3"/>
      <c r="G35276" s="3"/>
      <c r="H35276" s="3"/>
      <c r="I35276" s="3"/>
      <c r="J35276" s="3"/>
      <c r="K35276" s="3"/>
      <c r="L35276" s="3"/>
      <c r="M35276" s="3"/>
      <c r="N35276" s="3"/>
    </row>
    <row r="35277">
      <c r="A35277" s="3"/>
      <c r="B35277" s="3"/>
      <c r="C35277" s="3"/>
      <c r="D35277" s="3"/>
      <c r="E35277" s="3"/>
      <c r="F35277" s="3"/>
      <c r="G35277" s="3"/>
      <c r="H35277" s="3"/>
      <c r="I35277" s="3"/>
      <c r="J35277" s="3"/>
      <c r="K35277" s="3"/>
      <c r="L35277" s="3"/>
      <c r="M35277" s="3"/>
      <c r="N35277" s="3"/>
    </row>
    <row r="35278">
      <c r="A35278" s="3"/>
      <c r="B35278" s="3"/>
      <c r="C35278" s="3"/>
      <c r="D35278" s="3"/>
      <c r="E35278" s="3"/>
      <c r="F35278" s="3"/>
      <c r="G35278" s="3"/>
      <c r="H35278" s="3"/>
      <c r="I35278" s="3"/>
      <c r="J35278" s="3"/>
      <c r="K35278" s="3"/>
      <c r="L35278" s="3"/>
      <c r="M35278" s="3"/>
      <c r="N35278" s="3"/>
    </row>
    <row r="35279">
      <c r="A35279" s="3"/>
      <c r="B35279" s="3"/>
      <c r="C35279" s="3"/>
      <c r="D35279" s="3"/>
      <c r="E35279" s="3"/>
      <c r="F35279" s="3"/>
      <c r="G35279" s="3"/>
      <c r="H35279" s="3"/>
      <c r="I35279" s="3"/>
      <c r="J35279" s="3"/>
      <c r="K35279" s="3"/>
      <c r="L35279" s="3"/>
      <c r="M35279" s="3"/>
      <c r="N35279" s="3"/>
    </row>
    <row r="35280">
      <c r="A35280" s="3"/>
      <c r="B35280" s="3"/>
      <c r="C35280" s="3"/>
      <c r="D35280" s="3"/>
      <c r="E35280" s="3"/>
      <c r="F35280" s="3"/>
      <c r="G35280" s="3"/>
      <c r="H35280" s="3"/>
      <c r="I35280" s="3"/>
      <c r="J35280" s="3"/>
      <c r="K35280" s="3"/>
      <c r="L35280" s="3"/>
      <c r="M35280" s="3"/>
      <c r="N35280" s="3"/>
    </row>
    <row r="35281">
      <c r="A35281" s="3"/>
      <c r="B35281" s="3"/>
      <c r="C35281" s="3"/>
      <c r="D35281" s="3"/>
      <c r="E35281" s="3"/>
      <c r="F35281" s="3"/>
      <c r="G35281" s="3"/>
      <c r="H35281" s="3"/>
      <c r="I35281" s="3"/>
      <c r="J35281" s="3"/>
      <c r="K35281" s="3"/>
      <c r="L35281" s="3"/>
      <c r="M35281" s="3"/>
      <c r="N35281" s="3"/>
    </row>
    <row r="35282">
      <c r="A35282" s="3"/>
      <c r="B35282" s="3"/>
      <c r="C35282" s="3"/>
      <c r="D35282" s="3"/>
      <c r="E35282" s="3"/>
      <c r="F35282" s="3"/>
      <c r="G35282" s="3"/>
      <c r="H35282" s="3"/>
      <c r="I35282" s="3"/>
      <c r="J35282" s="3"/>
      <c r="K35282" s="3"/>
      <c r="L35282" s="3"/>
      <c r="M35282" s="3"/>
      <c r="N35282" s="3"/>
    </row>
    <row r="35283">
      <c r="A35283" s="3"/>
      <c r="B35283" s="3"/>
      <c r="C35283" s="3"/>
      <c r="D35283" s="3"/>
      <c r="E35283" s="3"/>
      <c r="F35283" s="3"/>
      <c r="G35283" s="3"/>
      <c r="H35283" s="3"/>
      <c r="I35283" s="3"/>
      <c r="J35283" s="3"/>
      <c r="K35283" s="3"/>
      <c r="L35283" s="3"/>
      <c r="M35283" s="3"/>
      <c r="N35283" s="3"/>
    </row>
    <row r="35284">
      <c r="A35284" s="3"/>
      <c r="B35284" s="3"/>
      <c r="C35284" s="3"/>
      <c r="D35284" s="3"/>
      <c r="E35284" s="3"/>
      <c r="F35284" s="3"/>
      <c r="G35284" s="3"/>
      <c r="H35284" s="3"/>
      <c r="I35284" s="3"/>
      <c r="J35284" s="3"/>
      <c r="K35284" s="3"/>
      <c r="L35284" s="3"/>
      <c r="M35284" s="3"/>
      <c r="N35284" s="3"/>
    </row>
    <row r="35285">
      <c r="A35285" s="3"/>
      <c r="B35285" s="3"/>
      <c r="C35285" s="3"/>
      <c r="D35285" s="3"/>
      <c r="E35285" s="3"/>
      <c r="F35285" s="3"/>
      <c r="G35285" s="3"/>
      <c r="H35285" s="3"/>
      <c r="I35285" s="3"/>
      <c r="J35285" s="3"/>
      <c r="K35285" s="3"/>
      <c r="L35285" s="3"/>
      <c r="M35285" s="3"/>
      <c r="N35285" s="3"/>
    </row>
    <row r="35286">
      <c r="A35286" s="3"/>
      <c r="B35286" s="3"/>
      <c r="C35286" s="3"/>
      <c r="D35286" s="3"/>
      <c r="E35286" s="3"/>
      <c r="F35286" s="3"/>
      <c r="G35286" s="3"/>
      <c r="H35286" s="3"/>
      <c r="I35286" s="3"/>
      <c r="J35286" s="3"/>
      <c r="K35286" s="3"/>
      <c r="L35286" s="3"/>
      <c r="M35286" s="3"/>
      <c r="N35286" s="3"/>
    </row>
    <row r="35287">
      <c r="A35287" s="3"/>
      <c r="B35287" s="3"/>
      <c r="C35287" s="3"/>
      <c r="D35287" s="3"/>
      <c r="E35287" s="3"/>
      <c r="F35287" s="3"/>
      <c r="G35287" s="3"/>
      <c r="H35287" s="3"/>
      <c r="I35287" s="3"/>
      <c r="J35287" s="3"/>
      <c r="K35287" s="3"/>
      <c r="L35287" s="3"/>
      <c r="M35287" s="3"/>
      <c r="N35287" s="3"/>
    </row>
    <row r="35288">
      <c r="A35288" s="3"/>
      <c r="B35288" s="3"/>
      <c r="C35288" s="3"/>
      <c r="D35288" s="3"/>
      <c r="E35288" s="3"/>
      <c r="F35288" s="3"/>
      <c r="G35288" s="3"/>
      <c r="H35288" s="3"/>
      <c r="I35288" s="3"/>
      <c r="J35288" s="3"/>
      <c r="K35288" s="3"/>
      <c r="L35288" s="3"/>
      <c r="M35288" s="3"/>
      <c r="N35288" s="3"/>
    </row>
    <row r="35289">
      <c r="A35289" s="3"/>
      <c r="B35289" s="3"/>
      <c r="C35289" s="3"/>
      <c r="D35289" s="3"/>
      <c r="E35289" s="3"/>
      <c r="F35289" s="3"/>
      <c r="G35289" s="3"/>
      <c r="H35289" s="3"/>
      <c r="I35289" s="3"/>
      <c r="J35289" s="3"/>
      <c r="K35289" s="3"/>
      <c r="L35289" s="3"/>
      <c r="M35289" s="3"/>
      <c r="N35289" s="3"/>
    </row>
    <row r="35290">
      <c r="A35290" s="3"/>
      <c r="B35290" s="3"/>
      <c r="C35290" s="3"/>
      <c r="D35290" s="3"/>
      <c r="E35290" s="3"/>
      <c r="F35290" s="3"/>
      <c r="G35290" s="3"/>
      <c r="H35290" s="3"/>
      <c r="I35290" s="3"/>
      <c r="J35290" s="3"/>
      <c r="K35290" s="3"/>
      <c r="L35290" s="3"/>
      <c r="M35290" s="3"/>
      <c r="N35290" s="3"/>
    </row>
    <row r="35291">
      <c r="A35291" s="3"/>
      <c r="B35291" s="3"/>
      <c r="C35291" s="3"/>
      <c r="D35291" s="3"/>
      <c r="E35291" s="3"/>
      <c r="F35291" s="3"/>
      <c r="G35291" s="3"/>
      <c r="H35291" s="3"/>
      <c r="I35291" s="3"/>
      <c r="J35291" s="3"/>
      <c r="K35291" s="3"/>
      <c r="L35291" s="3"/>
      <c r="M35291" s="3"/>
      <c r="N35291" s="3"/>
    </row>
    <row r="35292">
      <c r="A35292" s="3"/>
      <c r="B35292" s="3"/>
      <c r="C35292" s="3"/>
      <c r="D35292" s="3"/>
      <c r="E35292" s="3"/>
      <c r="F35292" s="3"/>
      <c r="G35292" s="3"/>
      <c r="H35292" s="3"/>
      <c r="I35292" s="3"/>
      <c r="J35292" s="3"/>
      <c r="K35292" s="3"/>
      <c r="L35292" s="3"/>
      <c r="M35292" s="3"/>
      <c r="N35292" s="3"/>
    </row>
    <row r="35293">
      <c r="A35293" s="3"/>
      <c r="B35293" s="3"/>
      <c r="C35293" s="3"/>
      <c r="D35293" s="3"/>
      <c r="E35293" s="3"/>
      <c r="F35293" s="3"/>
      <c r="G35293" s="3"/>
      <c r="H35293" s="3"/>
      <c r="I35293" s="3"/>
      <c r="J35293" s="3"/>
      <c r="K35293" s="3"/>
      <c r="L35293" s="3"/>
      <c r="M35293" s="3"/>
      <c r="N35293" s="3"/>
    </row>
    <row r="35294">
      <c r="A35294" s="3"/>
      <c r="B35294" s="3"/>
      <c r="C35294" s="3"/>
      <c r="D35294" s="3"/>
      <c r="E35294" s="3"/>
      <c r="F35294" s="3"/>
      <c r="G35294" s="3"/>
      <c r="H35294" s="3"/>
      <c r="I35294" s="3"/>
      <c r="J35294" s="3"/>
      <c r="K35294" s="3"/>
      <c r="L35294" s="3"/>
      <c r="M35294" s="3"/>
      <c r="N35294" s="3"/>
    </row>
    <row r="35295">
      <c r="A35295" s="3"/>
      <c r="B35295" s="3"/>
      <c r="C35295" s="3"/>
      <c r="D35295" s="3"/>
      <c r="E35295" s="3"/>
      <c r="F35295" s="3"/>
      <c r="G35295" s="3"/>
      <c r="H35295" s="3"/>
      <c r="I35295" s="3"/>
      <c r="J35295" s="3"/>
      <c r="K35295" s="3"/>
      <c r="L35295" s="3"/>
      <c r="M35295" s="3"/>
      <c r="N35295" s="3"/>
    </row>
    <row r="35296">
      <c r="A35296" s="3"/>
      <c r="B35296" s="3"/>
      <c r="C35296" s="3"/>
      <c r="D35296" s="3"/>
      <c r="E35296" s="3"/>
      <c r="F35296" s="3"/>
      <c r="G35296" s="3"/>
      <c r="H35296" s="3"/>
      <c r="I35296" s="3"/>
      <c r="J35296" s="3"/>
      <c r="K35296" s="3"/>
      <c r="L35296" s="3"/>
      <c r="M35296" s="3"/>
      <c r="N35296" s="3"/>
    </row>
    <row r="35297">
      <c r="A35297" s="3"/>
      <c r="B35297" s="3"/>
      <c r="C35297" s="3"/>
      <c r="D35297" s="3"/>
      <c r="E35297" s="3"/>
      <c r="F35297" s="3"/>
      <c r="G35297" s="3"/>
      <c r="H35297" s="3"/>
      <c r="I35297" s="3"/>
      <c r="J35297" s="3"/>
      <c r="K35297" s="3"/>
      <c r="L35297" s="3"/>
      <c r="M35297" s="3"/>
      <c r="N35297" s="3"/>
    </row>
    <row r="35298">
      <c r="A35298" s="3"/>
      <c r="B35298" s="3"/>
      <c r="C35298" s="3"/>
      <c r="D35298" s="3"/>
      <c r="E35298" s="3"/>
      <c r="F35298" s="3"/>
      <c r="G35298" s="3"/>
      <c r="H35298" s="3"/>
      <c r="I35298" s="3"/>
      <c r="J35298" s="3"/>
      <c r="K35298" s="3"/>
      <c r="L35298" s="3"/>
      <c r="M35298" s="3"/>
      <c r="N35298" s="3"/>
    </row>
    <row r="35299">
      <c r="A35299" s="3"/>
      <c r="B35299" s="3"/>
      <c r="C35299" s="3"/>
      <c r="D35299" s="3"/>
      <c r="E35299" s="3"/>
      <c r="F35299" s="3"/>
      <c r="G35299" s="3"/>
      <c r="H35299" s="3"/>
      <c r="I35299" s="3"/>
      <c r="J35299" s="3"/>
      <c r="K35299" s="3"/>
      <c r="L35299" s="3"/>
      <c r="M35299" s="3"/>
      <c r="N35299" s="3"/>
    </row>
    <row r="35300">
      <c r="A35300" s="3"/>
      <c r="B35300" s="3"/>
      <c r="C35300" s="3"/>
      <c r="D35300" s="3"/>
      <c r="E35300" s="3"/>
      <c r="F35300" s="3"/>
      <c r="G35300" s="3"/>
      <c r="H35300" s="3"/>
      <c r="I35300" s="3"/>
      <c r="J35300" s="3"/>
      <c r="K35300" s="3"/>
      <c r="L35300" s="3"/>
      <c r="M35300" s="3"/>
      <c r="N35300" s="3"/>
    </row>
    <row r="35301">
      <c r="A35301" s="3"/>
      <c r="B35301" s="3"/>
      <c r="C35301" s="3"/>
      <c r="D35301" s="3"/>
      <c r="E35301" s="3"/>
      <c r="F35301" s="3"/>
      <c r="G35301" s="3"/>
      <c r="H35301" s="3"/>
      <c r="I35301" s="3"/>
      <c r="J35301" s="3"/>
      <c r="K35301" s="3"/>
      <c r="L35301" s="3"/>
      <c r="M35301" s="3"/>
      <c r="N35301" s="3"/>
    </row>
    <row r="35302">
      <c r="A35302" s="3"/>
      <c r="B35302" s="3"/>
      <c r="C35302" s="3"/>
      <c r="D35302" s="3"/>
      <c r="E35302" s="3"/>
      <c r="F35302" s="3"/>
      <c r="G35302" s="3"/>
      <c r="H35302" s="3"/>
      <c r="I35302" s="3"/>
      <c r="J35302" s="3"/>
      <c r="K35302" s="3"/>
      <c r="L35302" s="3"/>
      <c r="M35302" s="3"/>
      <c r="N35302" s="3"/>
    </row>
    <row r="35303">
      <c r="A35303" s="3"/>
      <c r="B35303" s="3"/>
      <c r="C35303" s="3"/>
      <c r="D35303" s="3"/>
      <c r="E35303" s="3"/>
      <c r="F35303" s="3"/>
      <c r="G35303" s="3"/>
      <c r="H35303" s="3"/>
      <c r="I35303" s="3"/>
      <c r="J35303" s="3"/>
      <c r="K35303" s="3"/>
      <c r="L35303" s="3"/>
      <c r="M35303" s="3"/>
      <c r="N35303" s="3"/>
    </row>
    <row r="35304">
      <c r="A35304" s="3"/>
      <c r="B35304" s="3"/>
      <c r="C35304" s="3"/>
      <c r="D35304" s="3"/>
      <c r="E35304" s="3"/>
      <c r="F35304" s="3"/>
      <c r="G35304" s="3"/>
      <c r="H35304" s="3"/>
      <c r="I35304" s="3"/>
      <c r="J35304" s="3"/>
      <c r="K35304" s="3"/>
      <c r="L35304" s="3"/>
      <c r="M35304" s="3"/>
      <c r="N35304" s="3"/>
    </row>
    <row r="35305">
      <c r="A35305" s="3"/>
      <c r="B35305" s="3"/>
      <c r="C35305" s="3"/>
      <c r="D35305" s="3"/>
      <c r="E35305" s="3"/>
      <c r="F35305" s="3"/>
      <c r="G35305" s="3"/>
      <c r="H35305" s="3"/>
      <c r="I35305" s="3"/>
      <c r="J35305" s="3"/>
      <c r="K35305" s="3"/>
      <c r="L35305" s="3"/>
      <c r="M35305" s="3"/>
      <c r="N35305" s="3"/>
    </row>
    <row r="35306">
      <c r="A35306" s="3"/>
      <c r="B35306" s="3"/>
      <c r="C35306" s="3"/>
      <c r="D35306" s="3"/>
      <c r="E35306" s="3"/>
      <c r="F35306" s="3"/>
      <c r="G35306" s="3"/>
      <c r="H35306" s="3"/>
      <c r="I35306" s="3"/>
      <c r="J35306" s="3"/>
      <c r="K35306" s="3"/>
      <c r="L35306" s="3"/>
      <c r="M35306" s="3"/>
      <c r="N35306" s="3"/>
    </row>
    <row r="35307">
      <c r="A35307" s="3"/>
      <c r="B35307" s="3"/>
      <c r="C35307" s="3"/>
      <c r="D35307" s="3"/>
      <c r="E35307" s="3"/>
      <c r="F35307" s="3"/>
      <c r="G35307" s="3"/>
      <c r="H35307" s="3"/>
      <c r="I35307" s="3"/>
      <c r="J35307" s="3"/>
      <c r="K35307" s="3"/>
      <c r="L35307" s="3"/>
      <c r="M35307" s="3"/>
      <c r="N35307" s="3"/>
    </row>
    <row r="35308">
      <c r="A35308" s="3"/>
      <c r="B35308" s="3"/>
      <c r="C35308" s="3"/>
      <c r="D35308" s="3"/>
      <c r="E35308" s="3"/>
      <c r="F35308" s="3"/>
      <c r="G35308" s="3"/>
      <c r="H35308" s="3"/>
      <c r="I35308" s="3"/>
      <c r="J35308" s="3"/>
      <c r="K35308" s="3"/>
      <c r="L35308" s="3"/>
      <c r="M35308" s="3"/>
      <c r="N35308" s="3"/>
    </row>
    <row r="35309">
      <c r="A35309" s="3"/>
      <c r="B35309" s="3"/>
      <c r="C35309" s="3"/>
      <c r="D35309" s="3"/>
      <c r="E35309" s="3"/>
      <c r="F35309" s="3"/>
      <c r="G35309" s="3"/>
      <c r="H35309" s="3"/>
      <c r="I35309" s="3"/>
      <c r="J35309" s="3"/>
      <c r="K35309" s="3"/>
      <c r="L35309" s="3"/>
      <c r="M35309" s="3"/>
      <c r="N35309" s="3"/>
    </row>
    <row r="35310">
      <c r="A35310" s="3"/>
      <c r="B35310" s="3"/>
      <c r="C35310" s="3"/>
      <c r="D35310" s="3"/>
      <c r="E35310" s="3"/>
      <c r="F35310" s="3"/>
      <c r="G35310" s="3"/>
      <c r="H35310" s="3"/>
      <c r="I35310" s="3"/>
      <c r="J35310" s="3"/>
      <c r="K35310" s="3"/>
      <c r="L35310" s="3"/>
      <c r="M35310" s="3"/>
      <c r="N35310" s="3"/>
    </row>
    <row r="35311">
      <c r="A35311" s="3"/>
      <c r="B35311" s="3"/>
      <c r="C35311" s="3"/>
      <c r="D35311" s="3"/>
      <c r="E35311" s="3"/>
      <c r="F35311" s="3"/>
      <c r="G35311" s="3"/>
      <c r="H35311" s="3"/>
      <c r="I35311" s="3"/>
      <c r="J35311" s="3"/>
      <c r="K35311" s="3"/>
      <c r="L35311" s="3"/>
      <c r="M35311" s="3"/>
      <c r="N35311" s="3"/>
    </row>
    <row r="35312">
      <c r="A35312" s="3"/>
      <c r="B35312" s="3"/>
      <c r="C35312" s="3"/>
      <c r="D35312" s="3"/>
      <c r="E35312" s="3"/>
      <c r="F35312" s="3"/>
      <c r="G35312" s="3"/>
      <c r="H35312" s="3"/>
      <c r="I35312" s="3"/>
      <c r="J35312" s="3"/>
      <c r="K35312" s="3"/>
      <c r="L35312" s="3"/>
      <c r="M35312" s="3"/>
      <c r="N35312" s="3"/>
    </row>
    <row r="35313">
      <c r="A35313" s="3"/>
      <c r="B35313" s="3"/>
      <c r="C35313" s="3"/>
      <c r="D35313" s="3"/>
      <c r="E35313" s="3"/>
      <c r="F35313" s="3"/>
      <c r="G35313" s="3"/>
      <c r="H35313" s="3"/>
      <c r="I35313" s="3"/>
      <c r="J35313" s="3"/>
      <c r="K35313" s="3"/>
      <c r="L35313" s="3"/>
      <c r="M35313" s="3"/>
      <c r="N35313" s="3"/>
    </row>
    <row r="35314">
      <c r="A35314" s="3"/>
      <c r="B35314" s="3"/>
      <c r="C35314" s="3"/>
      <c r="D35314" s="3"/>
      <c r="E35314" s="3"/>
      <c r="F35314" s="3"/>
      <c r="G35314" s="3"/>
      <c r="H35314" s="3"/>
      <c r="I35314" s="3"/>
      <c r="J35314" s="3"/>
      <c r="K35314" s="3"/>
      <c r="L35314" s="3"/>
      <c r="M35314" s="3"/>
      <c r="N35314" s="3"/>
    </row>
    <row r="35315">
      <c r="A35315" s="3"/>
      <c r="B35315" s="3"/>
      <c r="C35315" s="3"/>
      <c r="D35315" s="3"/>
      <c r="E35315" s="3"/>
      <c r="F35315" s="3"/>
      <c r="G35315" s="3"/>
      <c r="H35315" s="3"/>
      <c r="I35315" s="3"/>
      <c r="J35315" s="3"/>
      <c r="K35315" s="3"/>
      <c r="L35315" s="3"/>
      <c r="M35315" s="3"/>
      <c r="N35315" s="3"/>
    </row>
    <row r="35316">
      <c r="A35316" s="3"/>
      <c r="B35316" s="3"/>
      <c r="C35316" s="3"/>
      <c r="D35316" s="3"/>
      <c r="E35316" s="3"/>
      <c r="F35316" s="3"/>
      <c r="G35316" s="3"/>
      <c r="H35316" s="3"/>
      <c r="I35316" s="3"/>
      <c r="J35316" s="3"/>
      <c r="K35316" s="3"/>
      <c r="L35316" s="3"/>
      <c r="M35316" s="3"/>
      <c r="N35316" s="3"/>
    </row>
    <row r="35317">
      <c r="A35317" s="3"/>
      <c r="B35317" s="3"/>
      <c r="C35317" s="3"/>
      <c r="D35317" s="3"/>
      <c r="E35317" s="3"/>
      <c r="F35317" s="3"/>
      <c r="G35317" s="3"/>
      <c r="H35317" s="3"/>
      <c r="I35317" s="3"/>
      <c r="J35317" s="3"/>
      <c r="K35317" s="3"/>
      <c r="L35317" s="3"/>
      <c r="M35317" s="3"/>
      <c r="N35317" s="3"/>
    </row>
    <row r="35318">
      <c r="A35318" s="3"/>
      <c r="B35318" s="3"/>
      <c r="C35318" s="3"/>
      <c r="D35318" s="3"/>
      <c r="E35318" s="3"/>
      <c r="F35318" s="3"/>
      <c r="G35318" s="3"/>
      <c r="H35318" s="3"/>
      <c r="I35318" s="3"/>
      <c r="J35318" s="3"/>
      <c r="K35318" s="3"/>
      <c r="L35318" s="3"/>
      <c r="M35318" s="3"/>
      <c r="N35318" s="3"/>
    </row>
    <row r="35319">
      <c r="A35319" s="3"/>
      <c r="B35319" s="3"/>
      <c r="C35319" s="3"/>
      <c r="D35319" s="3"/>
      <c r="E35319" s="3"/>
      <c r="F35319" s="3"/>
      <c r="G35319" s="3"/>
      <c r="H35319" s="3"/>
      <c r="I35319" s="3"/>
      <c r="J35319" s="3"/>
      <c r="K35319" s="3"/>
      <c r="L35319" s="3"/>
      <c r="M35319" s="3"/>
      <c r="N35319" s="3"/>
    </row>
    <row r="35320">
      <c r="A35320" s="3"/>
      <c r="B35320" s="3"/>
      <c r="C35320" s="3"/>
      <c r="D35320" s="3"/>
      <c r="E35320" s="3"/>
      <c r="F35320" s="3"/>
      <c r="G35320" s="3"/>
      <c r="H35320" s="3"/>
      <c r="I35320" s="3"/>
      <c r="J35320" s="3"/>
      <c r="K35320" s="3"/>
      <c r="L35320" s="3"/>
      <c r="M35320" s="3"/>
      <c r="N35320" s="3"/>
    </row>
    <row r="35321">
      <c r="A35321" s="3"/>
      <c r="B35321" s="3"/>
      <c r="C35321" s="3"/>
      <c r="D35321" s="3"/>
      <c r="E35321" s="3"/>
      <c r="F35321" s="3"/>
      <c r="G35321" s="3"/>
      <c r="H35321" s="3"/>
      <c r="I35321" s="3"/>
      <c r="J35321" s="3"/>
      <c r="K35321" s="3"/>
      <c r="L35321" s="3"/>
      <c r="M35321" s="3"/>
      <c r="N35321" s="3"/>
    </row>
    <row r="35322">
      <c r="A35322" s="3"/>
      <c r="B35322" s="3"/>
      <c r="C35322" s="3"/>
      <c r="D35322" s="3"/>
      <c r="E35322" s="3"/>
      <c r="F35322" s="3"/>
      <c r="G35322" s="3"/>
      <c r="H35322" s="3"/>
      <c r="I35322" s="3"/>
      <c r="J35322" s="3"/>
      <c r="K35322" s="3"/>
      <c r="L35322" s="3"/>
      <c r="M35322" s="3"/>
      <c r="N35322" s="3"/>
    </row>
    <row r="35323">
      <c r="A35323" s="3"/>
      <c r="B35323" s="3"/>
      <c r="C35323" s="3"/>
      <c r="D35323" s="3"/>
      <c r="E35323" s="3"/>
      <c r="F35323" s="3"/>
      <c r="G35323" s="3"/>
      <c r="H35323" s="3"/>
      <c r="I35323" s="3"/>
      <c r="J35323" s="3"/>
      <c r="K35323" s="3"/>
      <c r="L35323" s="3"/>
      <c r="M35323" s="3"/>
      <c r="N35323" s="3"/>
    </row>
    <row r="35324">
      <c r="A35324" s="3"/>
      <c r="B35324" s="3"/>
      <c r="C35324" s="3"/>
      <c r="D35324" s="3"/>
      <c r="E35324" s="3"/>
      <c r="F35324" s="3"/>
      <c r="G35324" s="3"/>
      <c r="H35324" s="3"/>
      <c r="I35324" s="3"/>
      <c r="J35324" s="3"/>
      <c r="K35324" s="3"/>
      <c r="L35324" s="3"/>
      <c r="M35324" s="3"/>
      <c r="N35324" s="3"/>
    </row>
    <row r="35325">
      <c r="A35325" s="3"/>
      <c r="B35325" s="3"/>
      <c r="C35325" s="3"/>
      <c r="D35325" s="3"/>
      <c r="E35325" s="3"/>
      <c r="F35325" s="3"/>
      <c r="G35325" s="3"/>
      <c r="H35325" s="3"/>
      <c r="I35325" s="3"/>
      <c r="J35325" s="3"/>
      <c r="K35325" s="3"/>
      <c r="L35325" s="3"/>
      <c r="M35325" s="3"/>
      <c r="N35325" s="3"/>
    </row>
    <row r="35326">
      <c r="A35326" s="3"/>
      <c r="B35326" s="3"/>
      <c r="C35326" s="3"/>
      <c r="D35326" s="3"/>
      <c r="E35326" s="3"/>
      <c r="F35326" s="3"/>
      <c r="G35326" s="3"/>
      <c r="H35326" s="3"/>
      <c r="I35326" s="3"/>
      <c r="J35326" s="3"/>
      <c r="K35326" s="3"/>
      <c r="L35326" s="3"/>
      <c r="M35326" s="3"/>
      <c r="N35326" s="3"/>
    </row>
    <row r="35327">
      <c r="A35327" s="3"/>
      <c r="B35327" s="3"/>
      <c r="C35327" s="3"/>
      <c r="D35327" s="3"/>
      <c r="E35327" s="3"/>
      <c r="F35327" s="3"/>
      <c r="G35327" s="3"/>
      <c r="H35327" s="3"/>
      <c r="I35327" s="3"/>
      <c r="J35327" s="3"/>
      <c r="K35327" s="3"/>
      <c r="L35327" s="3"/>
      <c r="M35327" s="3"/>
      <c r="N35327" s="3"/>
    </row>
    <row r="35328">
      <c r="A35328" s="3"/>
      <c r="B35328" s="3"/>
      <c r="C35328" s="3"/>
      <c r="D35328" s="3"/>
      <c r="E35328" s="3"/>
      <c r="F35328" s="3"/>
      <c r="G35328" s="3"/>
      <c r="H35328" s="3"/>
      <c r="I35328" s="3"/>
      <c r="J35328" s="3"/>
      <c r="K35328" s="3"/>
      <c r="L35328" s="3"/>
      <c r="M35328" s="3"/>
      <c r="N35328" s="3"/>
    </row>
    <row r="35329">
      <c r="A35329" s="3"/>
      <c r="B35329" s="3"/>
      <c r="C35329" s="3"/>
      <c r="D35329" s="3"/>
      <c r="E35329" s="3"/>
      <c r="F35329" s="3"/>
      <c r="G35329" s="3"/>
      <c r="H35329" s="3"/>
      <c r="I35329" s="3"/>
      <c r="J35329" s="3"/>
      <c r="K35329" s="3"/>
      <c r="L35329" s="3"/>
      <c r="M35329" s="3"/>
      <c r="N35329" s="3"/>
    </row>
    <row r="35330">
      <c r="A35330" s="3"/>
      <c r="B35330" s="3"/>
      <c r="C35330" s="3"/>
      <c r="D35330" s="3"/>
      <c r="E35330" s="3"/>
      <c r="F35330" s="3"/>
      <c r="G35330" s="3"/>
      <c r="H35330" s="3"/>
      <c r="I35330" s="3"/>
      <c r="J35330" s="3"/>
      <c r="K35330" s="3"/>
      <c r="L35330" s="3"/>
      <c r="M35330" s="3"/>
      <c r="N35330" s="3"/>
    </row>
    <row r="35331">
      <c r="A35331" s="3"/>
      <c r="B35331" s="3"/>
      <c r="C35331" s="3"/>
      <c r="D35331" s="3"/>
      <c r="E35331" s="3"/>
      <c r="F35331" s="3"/>
      <c r="G35331" s="3"/>
      <c r="H35331" s="3"/>
      <c r="I35331" s="3"/>
      <c r="J35331" s="3"/>
      <c r="K35331" s="3"/>
      <c r="L35331" s="3"/>
      <c r="M35331" s="3"/>
      <c r="N35331" s="3"/>
    </row>
    <row r="35332">
      <c r="A35332" s="3"/>
      <c r="B35332" s="3"/>
      <c r="C35332" s="3"/>
      <c r="D35332" s="3"/>
      <c r="E35332" s="3"/>
      <c r="F35332" s="3"/>
      <c r="G35332" s="3"/>
      <c r="H35332" s="3"/>
      <c r="I35332" s="3"/>
      <c r="J35332" s="3"/>
      <c r="K35332" s="3"/>
      <c r="L35332" s="3"/>
      <c r="M35332" s="3"/>
      <c r="N35332" s="3"/>
    </row>
    <row r="35333">
      <c r="A35333" s="3"/>
      <c r="B35333" s="3"/>
      <c r="C35333" s="3"/>
      <c r="D35333" s="3"/>
      <c r="E35333" s="3"/>
      <c r="F35333" s="3"/>
      <c r="G35333" s="3"/>
      <c r="H35333" s="3"/>
      <c r="I35333" s="3"/>
      <c r="J35333" s="3"/>
      <c r="K35333" s="3"/>
      <c r="L35333" s="3"/>
      <c r="M35333" s="3"/>
      <c r="N35333" s="3"/>
    </row>
    <row r="35334">
      <c r="A35334" s="3"/>
      <c r="B35334" s="3"/>
      <c r="C35334" s="3"/>
      <c r="D35334" s="3"/>
      <c r="E35334" s="3"/>
      <c r="F35334" s="3"/>
      <c r="G35334" s="3"/>
      <c r="H35334" s="3"/>
      <c r="I35334" s="3"/>
      <c r="J35334" s="3"/>
      <c r="K35334" s="3"/>
      <c r="L35334" s="3"/>
      <c r="M35334" s="3"/>
      <c r="N35334" s="3"/>
    </row>
    <row r="35335">
      <c r="A35335" s="3"/>
      <c r="B35335" s="3"/>
      <c r="C35335" s="3"/>
      <c r="D35335" s="3"/>
      <c r="E35335" s="3"/>
      <c r="F35335" s="3"/>
      <c r="G35335" s="3"/>
      <c r="H35335" s="3"/>
      <c r="I35335" s="3"/>
      <c r="J35335" s="3"/>
      <c r="K35335" s="3"/>
      <c r="L35335" s="3"/>
      <c r="M35335" s="3"/>
      <c r="N35335" s="3"/>
    </row>
    <row r="35336">
      <c r="A35336" s="3"/>
      <c r="B35336" s="3"/>
      <c r="C35336" s="3"/>
      <c r="D35336" s="3"/>
      <c r="E35336" s="3"/>
      <c r="F35336" s="3"/>
      <c r="G35336" s="3"/>
      <c r="H35336" s="3"/>
      <c r="I35336" s="3"/>
      <c r="J35336" s="3"/>
      <c r="K35336" s="3"/>
      <c r="L35336" s="3"/>
      <c r="M35336" s="3"/>
      <c r="N35336" s="3"/>
    </row>
    <row r="35337">
      <c r="A35337" s="3"/>
      <c r="B35337" s="3"/>
      <c r="C35337" s="3"/>
      <c r="D35337" s="3"/>
      <c r="E35337" s="3"/>
      <c r="F35337" s="3"/>
      <c r="G35337" s="3"/>
      <c r="H35337" s="3"/>
      <c r="I35337" s="3"/>
      <c r="J35337" s="3"/>
      <c r="K35337" s="3"/>
      <c r="L35337" s="3"/>
      <c r="M35337" s="3"/>
      <c r="N35337" s="3"/>
    </row>
    <row r="35338">
      <c r="A35338" s="3"/>
      <c r="B35338" s="3"/>
      <c r="C35338" s="3"/>
      <c r="D35338" s="3"/>
      <c r="E35338" s="3"/>
      <c r="F35338" s="3"/>
      <c r="G35338" s="3"/>
      <c r="H35338" s="3"/>
      <c r="I35338" s="3"/>
      <c r="J35338" s="3"/>
      <c r="K35338" s="3"/>
      <c r="L35338" s="3"/>
      <c r="M35338" s="3"/>
      <c r="N35338" s="3"/>
    </row>
    <row r="35339">
      <c r="A35339" s="3"/>
      <c r="B35339" s="3"/>
      <c r="C35339" s="3"/>
      <c r="D35339" s="3"/>
      <c r="E35339" s="3"/>
      <c r="F35339" s="3"/>
      <c r="G35339" s="3"/>
      <c r="H35339" s="3"/>
      <c r="I35339" s="3"/>
      <c r="J35339" s="3"/>
      <c r="K35339" s="3"/>
      <c r="L35339" s="3"/>
      <c r="M35339" s="3"/>
      <c r="N35339" s="3"/>
    </row>
    <row r="35340">
      <c r="A35340" s="3"/>
      <c r="B35340" s="3"/>
      <c r="C35340" s="3"/>
      <c r="D35340" s="3"/>
      <c r="E35340" s="3"/>
      <c r="F35340" s="3"/>
      <c r="G35340" s="3"/>
      <c r="H35340" s="3"/>
      <c r="I35340" s="3"/>
      <c r="J35340" s="3"/>
      <c r="K35340" s="3"/>
      <c r="L35340" s="3"/>
      <c r="M35340" s="3"/>
      <c r="N35340" s="3"/>
    </row>
    <row r="35341">
      <c r="A35341" s="3"/>
      <c r="B35341" s="3"/>
      <c r="C35341" s="3"/>
      <c r="D35341" s="3"/>
      <c r="E35341" s="3"/>
      <c r="F35341" s="3"/>
      <c r="G35341" s="3"/>
      <c r="H35341" s="3"/>
      <c r="I35341" s="3"/>
      <c r="J35341" s="3"/>
      <c r="K35341" s="3"/>
      <c r="L35341" s="3"/>
      <c r="M35341" s="3"/>
      <c r="N35341" s="3"/>
    </row>
    <row r="35342">
      <c r="A35342" s="3"/>
      <c r="B35342" s="3"/>
      <c r="C35342" s="3"/>
      <c r="D35342" s="3"/>
      <c r="E35342" s="3"/>
      <c r="F35342" s="3"/>
      <c r="G35342" s="3"/>
      <c r="H35342" s="3"/>
      <c r="I35342" s="3"/>
      <c r="J35342" s="3"/>
      <c r="K35342" s="3"/>
      <c r="L35342" s="3"/>
      <c r="M35342" s="3"/>
      <c r="N35342" s="3"/>
    </row>
    <row r="35343">
      <c r="A35343" s="3"/>
      <c r="B35343" s="3"/>
      <c r="C35343" s="3"/>
      <c r="D35343" s="3"/>
      <c r="E35343" s="3"/>
      <c r="F35343" s="3"/>
      <c r="G35343" s="3"/>
      <c r="H35343" s="3"/>
      <c r="I35343" s="3"/>
      <c r="J35343" s="3"/>
      <c r="K35343" s="3"/>
      <c r="L35343" s="3"/>
      <c r="M35343" s="3"/>
      <c r="N35343" s="3"/>
    </row>
    <row r="35344">
      <c r="A35344" s="3"/>
      <c r="B35344" s="3"/>
      <c r="C35344" s="3"/>
      <c r="D35344" s="3"/>
      <c r="E35344" s="3"/>
      <c r="F35344" s="3"/>
      <c r="G35344" s="3"/>
      <c r="H35344" s="3"/>
      <c r="I35344" s="3"/>
      <c r="J35344" s="3"/>
      <c r="K35344" s="3"/>
      <c r="L35344" s="3"/>
      <c r="M35344" s="3"/>
      <c r="N35344" s="3"/>
    </row>
    <row r="35345">
      <c r="A35345" s="3"/>
      <c r="B35345" s="3"/>
      <c r="C35345" s="3"/>
      <c r="D35345" s="3"/>
      <c r="E35345" s="3"/>
      <c r="F35345" s="3"/>
      <c r="G35345" s="3"/>
      <c r="H35345" s="3"/>
      <c r="I35345" s="3"/>
      <c r="J35345" s="3"/>
      <c r="K35345" s="3"/>
      <c r="L35345" s="3"/>
      <c r="M35345" s="3"/>
      <c r="N35345" s="3"/>
    </row>
    <row r="35346">
      <c r="A35346" s="3"/>
      <c r="B35346" s="3"/>
      <c r="C35346" s="3"/>
      <c r="D35346" s="3"/>
      <c r="E35346" s="3"/>
      <c r="F35346" s="3"/>
      <c r="G35346" s="3"/>
      <c r="H35346" s="3"/>
      <c r="I35346" s="3"/>
      <c r="J35346" s="3"/>
      <c r="K35346" s="3"/>
      <c r="L35346" s="3"/>
      <c r="M35346" s="3"/>
      <c r="N35346" s="3"/>
    </row>
    <row r="35347">
      <c r="A35347" s="3"/>
      <c r="B35347" s="3"/>
      <c r="C35347" s="3"/>
      <c r="D35347" s="3"/>
      <c r="E35347" s="3"/>
      <c r="F35347" s="3"/>
      <c r="G35347" s="3"/>
      <c r="H35347" s="3"/>
      <c r="I35347" s="3"/>
      <c r="J35347" s="3"/>
      <c r="K35347" s="3"/>
      <c r="L35347" s="3"/>
      <c r="M35347" s="3"/>
      <c r="N35347" s="3"/>
    </row>
    <row r="35348">
      <c r="A35348" s="3"/>
      <c r="B35348" s="3"/>
      <c r="C35348" s="3"/>
      <c r="D35348" s="3"/>
      <c r="E35348" s="3"/>
      <c r="F35348" s="3"/>
      <c r="G35348" s="3"/>
      <c r="H35348" s="3"/>
      <c r="I35348" s="3"/>
      <c r="J35348" s="3"/>
      <c r="K35348" s="3"/>
      <c r="L35348" s="3"/>
      <c r="M35348" s="3"/>
      <c r="N35348" s="3"/>
    </row>
    <row r="35349">
      <c r="A35349" s="3"/>
      <c r="B35349" s="3"/>
      <c r="C35349" s="3"/>
      <c r="D35349" s="3"/>
      <c r="E35349" s="3"/>
      <c r="F35349" s="3"/>
      <c r="G35349" s="3"/>
      <c r="H35349" s="3"/>
      <c r="I35349" s="3"/>
      <c r="J35349" s="3"/>
      <c r="K35349" s="3"/>
      <c r="L35349" s="3"/>
      <c r="M35349" s="3"/>
      <c r="N35349" s="3"/>
    </row>
    <row r="35350">
      <c r="A35350" s="3"/>
      <c r="B35350" s="3"/>
      <c r="C35350" s="3"/>
      <c r="D35350" s="3"/>
      <c r="E35350" s="3"/>
      <c r="F35350" s="3"/>
      <c r="G35350" s="3"/>
      <c r="H35350" s="3"/>
      <c r="I35350" s="3"/>
      <c r="J35350" s="3"/>
      <c r="K35350" s="3"/>
      <c r="L35350" s="3"/>
      <c r="M35350" s="3"/>
      <c r="N35350" s="3"/>
    </row>
    <row r="35351">
      <c r="A35351" s="3"/>
      <c r="B35351" s="3"/>
      <c r="C35351" s="3"/>
      <c r="D35351" s="3"/>
      <c r="E35351" s="3"/>
      <c r="F35351" s="3"/>
      <c r="G35351" s="3"/>
      <c r="H35351" s="3"/>
      <c r="I35351" s="3"/>
      <c r="J35351" s="3"/>
      <c r="K35351" s="3"/>
      <c r="L35351" s="3"/>
      <c r="M35351" s="3"/>
      <c r="N35351" s="3"/>
    </row>
    <row r="35352">
      <c r="A35352" s="3"/>
      <c r="B35352" s="3"/>
      <c r="C35352" s="3"/>
      <c r="D35352" s="3"/>
      <c r="E35352" s="3"/>
      <c r="F35352" s="3"/>
      <c r="G35352" s="3"/>
      <c r="H35352" s="3"/>
      <c r="I35352" s="3"/>
      <c r="J35352" s="3"/>
      <c r="K35352" s="3"/>
      <c r="L35352" s="3"/>
      <c r="M35352" s="3"/>
      <c r="N35352" s="3"/>
    </row>
    <row r="35353">
      <c r="A35353" s="3"/>
      <c r="B35353" s="3"/>
      <c r="C35353" s="3"/>
      <c r="D35353" s="3"/>
      <c r="E35353" s="3"/>
      <c r="F35353" s="3"/>
      <c r="G35353" s="3"/>
      <c r="H35353" s="3"/>
      <c r="I35353" s="3"/>
      <c r="J35353" s="3"/>
      <c r="K35353" s="3"/>
      <c r="L35353" s="3"/>
      <c r="M35353" s="3"/>
      <c r="N35353" s="3"/>
    </row>
    <row r="35354">
      <c r="A35354" s="3"/>
      <c r="B35354" s="3"/>
      <c r="C35354" s="3"/>
      <c r="D35354" s="3"/>
      <c r="E35354" s="3"/>
      <c r="F35354" s="3"/>
      <c r="G35354" s="3"/>
      <c r="H35354" s="3"/>
      <c r="I35354" s="3"/>
      <c r="J35354" s="3"/>
      <c r="K35354" s="3"/>
      <c r="L35354" s="3"/>
      <c r="M35354" s="3"/>
      <c r="N35354" s="3"/>
    </row>
    <row r="35355">
      <c r="A35355" s="3"/>
      <c r="B35355" s="3"/>
      <c r="C35355" s="3"/>
      <c r="D35355" s="3"/>
      <c r="E35355" s="3"/>
      <c r="F35355" s="3"/>
      <c r="G35355" s="3"/>
      <c r="H35355" s="3"/>
      <c r="I35355" s="3"/>
      <c r="J35355" s="3"/>
      <c r="K35355" s="3"/>
      <c r="L35355" s="3"/>
      <c r="M35355" s="3"/>
      <c r="N35355" s="3"/>
    </row>
    <row r="35356">
      <c r="A35356" s="3"/>
      <c r="B35356" s="3"/>
      <c r="C35356" s="3"/>
      <c r="D35356" s="3"/>
      <c r="E35356" s="3"/>
      <c r="F35356" s="3"/>
      <c r="G35356" s="3"/>
      <c r="H35356" s="3"/>
      <c r="I35356" s="3"/>
      <c r="J35356" s="3"/>
      <c r="K35356" s="3"/>
      <c r="L35356" s="3"/>
      <c r="M35356" s="3"/>
      <c r="N35356" s="3"/>
    </row>
    <row r="35357">
      <c r="A35357" s="3"/>
      <c r="B35357" s="3"/>
      <c r="C35357" s="3"/>
      <c r="D35357" s="3"/>
      <c r="E35357" s="3"/>
      <c r="F35357" s="3"/>
      <c r="G35357" s="3"/>
      <c r="H35357" s="3"/>
      <c r="I35357" s="3"/>
      <c r="J35357" s="3"/>
      <c r="K35357" s="3"/>
      <c r="L35357" s="3"/>
      <c r="M35357" s="3"/>
      <c r="N35357" s="3"/>
    </row>
    <row r="35358">
      <c r="A35358" s="3"/>
      <c r="B35358" s="3"/>
      <c r="C35358" s="3"/>
      <c r="D35358" s="3"/>
      <c r="E35358" s="3"/>
      <c r="F35358" s="3"/>
      <c r="G35358" s="3"/>
      <c r="H35358" s="3"/>
      <c r="I35358" s="3"/>
      <c r="J35358" s="3"/>
      <c r="K35358" s="3"/>
      <c r="L35358" s="3"/>
      <c r="M35358" s="3"/>
      <c r="N35358" s="3"/>
    </row>
    <row r="35359">
      <c r="A35359" s="3"/>
      <c r="B35359" s="3"/>
      <c r="C35359" s="3"/>
      <c r="D35359" s="3"/>
      <c r="E35359" s="3"/>
      <c r="F35359" s="3"/>
      <c r="G35359" s="3"/>
      <c r="H35359" s="3"/>
      <c r="I35359" s="3"/>
      <c r="J35359" s="3"/>
      <c r="K35359" s="3"/>
      <c r="L35359" s="3"/>
      <c r="M35359" s="3"/>
      <c r="N35359" s="3"/>
    </row>
    <row r="35360">
      <c r="A35360" s="3"/>
      <c r="B35360" s="3"/>
      <c r="C35360" s="3"/>
      <c r="D35360" s="3"/>
      <c r="E35360" s="3"/>
      <c r="F35360" s="3"/>
      <c r="G35360" s="3"/>
      <c r="H35360" s="3"/>
      <c r="I35360" s="3"/>
      <c r="J35360" s="3"/>
      <c r="K35360" s="3"/>
      <c r="L35360" s="3"/>
      <c r="M35360" s="3"/>
      <c r="N35360" s="3"/>
    </row>
    <row r="35361">
      <c r="A35361" s="3"/>
      <c r="B35361" s="3"/>
      <c r="C35361" s="3"/>
      <c r="D35361" s="3"/>
      <c r="E35361" s="3"/>
      <c r="F35361" s="3"/>
      <c r="G35361" s="3"/>
      <c r="H35361" s="3"/>
      <c r="I35361" s="3"/>
      <c r="J35361" s="3"/>
      <c r="K35361" s="3"/>
      <c r="L35361" s="3"/>
      <c r="M35361" s="3"/>
      <c r="N35361" s="3"/>
    </row>
    <row r="35362">
      <c r="A35362" s="3"/>
      <c r="B35362" s="3"/>
      <c r="C35362" s="3"/>
      <c r="D35362" s="3"/>
      <c r="E35362" s="3"/>
      <c r="F35362" s="3"/>
      <c r="G35362" s="3"/>
      <c r="H35362" s="3"/>
      <c r="I35362" s="3"/>
      <c r="J35362" s="3"/>
      <c r="K35362" s="3"/>
      <c r="L35362" s="3"/>
      <c r="M35362" s="3"/>
      <c r="N35362" s="3"/>
    </row>
    <row r="35363">
      <c r="A35363" s="3"/>
      <c r="B35363" s="3"/>
      <c r="C35363" s="3"/>
      <c r="D35363" s="3"/>
      <c r="E35363" s="3"/>
      <c r="F35363" s="3"/>
      <c r="G35363" s="3"/>
      <c r="H35363" s="3"/>
      <c r="I35363" s="3"/>
      <c r="J35363" s="3"/>
      <c r="K35363" s="3"/>
      <c r="L35363" s="3"/>
      <c r="M35363" s="3"/>
      <c r="N35363" s="3"/>
    </row>
    <row r="35364">
      <c r="A35364" s="3"/>
      <c r="B35364" s="3"/>
      <c r="C35364" s="3"/>
      <c r="D35364" s="3"/>
      <c r="E35364" s="3"/>
      <c r="F35364" s="3"/>
      <c r="G35364" s="3"/>
      <c r="H35364" s="3"/>
      <c r="I35364" s="3"/>
      <c r="J35364" s="3"/>
      <c r="K35364" s="3"/>
      <c r="L35364" s="3"/>
      <c r="M35364" s="3"/>
      <c r="N35364" s="3"/>
    </row>
    <row r="35365">
      <c r="A35365" s="3"/>
      <c r="B35365" s="3"/>
      <c r="C35365" s="3"/>
      <c r="D35365" s="3"/>
      <c r="E35365" s="3"/>
      <c r="F35365" s="3"/>
      <c r="G35365" s="3"/>
      <c r="H35365" s="3"/>
      <c r="I35365" s="3"/>
      <c r="J35365" s="3"/>
      <c r="K35365" s="3"/>
      <c r="L35365" s="3"/>
      <c r="M35365" s="3"/>
      <c r="N35365" s="3"/>
    </row>
    <row r="35366">
      <c r="A35366" s="3"/>
      <c r="B35366" s="3"/>
      <c r="C35366" s="3"/>
      <c r="D35366" s="3"/>
      <c r="E35366" s="3"/>
      <c r="F35366" s="3"/>
      <c r="G35366" s="3"/>
      <c r="H35366" s="3"/>
      <c r="I35366" s="3"/>
      <c r="J35366" s="3"/>
      <c r="K35366" s="3"/>
      <c r="L35366" s="3"/>
      <c r="M35366" s="3"/>
      <c r="N35366" s="3"/>
    </row>
    <row r="35367">
      <c r="A35367" s="3"/>
      <c r="B35367" s="3"/>
      <c r="C35367" s="3"/>
      <c r="D35367" s="3"/>
      <c r="E35367" s="3"/>
      <c r="F35367" s="3"/>
      <c r="G35367" s="3"/>
      <c r="H35367" s="3"/>
      <c r="I35367" s="3"/>
      <c r="J35367" s="3"/>
      <c r="K35367" s="3"/>
      <c r="L35367" s="3"/>
      <c r="M35367" s="3"/>
      <c r="N35367" s="3"/>
    </row>
    <row r="35368">
      <c r="A35368" s="3"/>
      <c r="B35368" s="3"/>
      <c r="C35368" s="3"/>
      <c r="D35368" s="3"/>
      <c r="E35368" s="3"/>
      <c r="F35368" s="3"/>
      <c r="G35368" s="3"/>
      <c r="H35368" s="3"/>
      <c r="I35368" s="3"/>
      <c r="J35368" s="3"/>
      <c r="K35368" s="3"/>
      <c r="L35368" s="3"/>
      <c r="M35368" s="3"/>
      <c r="N35368" s="3"/>
    </row>
    <row r="35369">
      <c r="A35369" s="3"/>
      <c r="B35369" s="3"/>
      <c r="C35369" s="3"/>
      <c r="D35369" s="3"/>
      <c r="E35369" s="3"/>
      <c r="F35369" s="3"/>
      <c r="G35369" s="3"/>
      <c r="H35369" s="3"/>
      <c r="I35369" s="3"/>
      <c r="J35369" s="3"/>
      <c r="K35369" s="3"/>
      <c r="L35369" s="3"/>
      <c r="M35369" s="3"/>
      <c r="N35369" s="3"/>
    </row>
    <row r="35370">
      <c r="A35370" s="3"/>
      <c r="B35370" s="3"/>
      <c r="C35370" s="3"/>
      <c r="D35370" s="3"/>
      <c r="E35370" s="3"/>
      <c r="F35370" s="3"/>
      <c r="G35370" s="3"/>
      <c r="H35370" s="3"/>
      <c r="I35370" s="3"/>
      <c r="J35370" s="3"/>
      <c r="K35370" s="3"/>
      <c r="L35370" s="3"/>
      <c r="M35370" s="3"/>
      <c r="N35370" s="3"/>
    </row>
    <row r="35371">
      <c r="A35371" s="3"/>
      <c r="B35371" s="3"/>
      <c r="C35371" s="3"/>
      <c r="D35371" s="3"/>
      <c r="E35371" s="3"/>
      <c r="F35371" s="3"/>
      <c r="G35371" s="3"/>
      <c r="H35371" s="3"/>
      <c r="I35371" s="3"/>
      <c r="J35371" s="3"/>
      <c r="K35371" s="3"/>
      <c r="L35371" s="3"/>
      <c r="M35371" s="3"/>
      <c r="N35371" s="3"/>
    </row>
    <row r="35372">
      <c r="A35372" s="3"/>
      <c r="B35372" s="3"/>
      <c r="C35372" s="3"/>
      <c r="D35372" s="3"/>
      <c r="E35372" s="3"/>
      <c r="F35372" s="3"/>
      <c r="G35372" s="3"/>
      <c r="H35372" s="3"/>
      <c r="I35372" s="3"/>
      <c r="J35372" s="3"/>
      <c r="K35372" s="3"/>
      <c r="L35372" s="3"/>
      <c r="M35372" s="3"/>
      <c r="N35372" s="3"/>
    </row>
    <row r="35373">
      <c r="A35373" s="3"/>
      <c r="B35373" s="3"/>
      <c r="C35373" s="3"/>
      <c r="D35373" s="3"/>
      <c r="E35373" s="3"/>
      <c r="F35373" s="3"/>
      <c r="G35373" s="3"/>
      <c r="H35373" s="3"/>
      <c r="I35373" s="3"/>
      <c r="J35373" s="3"/>
      <c r="K35373" s="3"/>
      <c r="L35373" s="3"/>
      <c r="M35373" s="3"/>
      <c r="N35373" s="3"/>
    </row>
    <row r="35374">
      <c r="A35374" s="3"/>
      <c r="B35374" s="3"/>
      <c r="C35374" s="3"/>
      <c r="D35374" s="3"/>
      <c r="E35374" s="3"/>
      <c r="F35374" s="3"/>
      <c r="G35374" s="3"/>
      <c r="H35374" s="3"/>
      <c r="I35374" s="3"/>
      <c r="J35374" s="3"/>
      <c r="K35374" s="3"/>
      <c r="L35374" s="3"/>
      <c r="M35374" s="3"/>
      <c r="N35374" s="3"/>
    </row>
    <row r="35375">
      <c r="A35375" s="3"/>
      <c r="B35375" s="3"/>
      <c r="C35375" s="3"/>
      <c r="D35375" s="3"/>
      <c r="E35375" s="3"/>
      <c r="F35375" s="3"/>
      <c r="G35375" s="3"/>
      <c r="H35375" s="3"/>
      <c r="I35375" s="3"/>
      <c r="J35375" s="3"/>
      <c r="K35375" s="3"/>
      <c r="L35375" s="3"/>
      <c r="M35375" s="3"/>
      <c r="N35375" s="3"/>
    </row>
    <row r="35376">
      <c r="A35376" s="3"/>
      <c r="B35376" s="3"/>
      <c r="C35376" s="3"/>
      <c r="D35376" s="3"/>
      <c r="E35376" s="3"/>
      <c r="F35376" s="3"/>
      <c r="G35376" s="3"/>
      <c r="H35376" s="3"/>
      <c r="I35376" s="3"/>
      <c r="J35376" s="3"/>
      <c r="K35376" s="3"/>
      <c r="L35376" s="3"/>
      <c r="M35376" s="3"/>
      <c r="N35376" s="3"/>
    </row>
    <row r="35377">
      <c r="A35377" s="3"/>
      <c r="B35377" s="3"/>
      <c r="C35377" s="3"/>
      <c r="D35377" s="3"/>
      <c r="E35377" s="3"/>
      <c r="F35377" s="3"/>
      <c r="G35377" s="3"/>
      <c r="H35377" s="3"/>
      <c r="I35377" s="3"/>
      <c r="J35377" s="3"/>
      <c r="K35377" s="3"/>
      <c r="L35377" s="3"/>
      <c r="M35377" s="3"/>
      <c r="N35377" s="3"/>
    </row>
    <row r="35378">
      <c r="A35378" s="3"/>
      <c r="B35378" s="3"/>
      <c r="C35378" s="3"/>
      <c r="D35378" s="3"/>
      <c r="E35378" s="3"/>
      <c r="F35378" s="3"/>
      <c r="G35378" s="3"/>
      <c r="H35378" s="3"/>
      <c r="I35378" s="3"/>
      <c r="J35378" s="3"/>
      <c r="K35378" s="3"/>
      <c r="L35378" s="3"/>
      <c r="M35378" s="3"/>
      <c r="N35378" s="3"/>
    </row>
    <row r="35379">
      <c r="A35379" s="3"/>
      <c r="B35379" s="3"/>
      <c r="C35379" s="3"/>
      <c r="D35379" s="3"/>
      <c r="E35379" s="3"/>
      <c r="F35379" s="3"/>
      <c r="G35379" s="3"/>
      <c r="H35379" s="3"/>
      <c r="I35379" s="3"/>
      <c r="J35379" s="3"/>
      <c r="K35379" s="3"/>
      <c r="L35379" s="3"/>
      <c r="M35379" s="3"/>
      <c r="N35379" s="3"/>
    </row>
    <row r="35380">
      <c r="A35380" s="3"/>
      <c r="B35380" s="3"/>
      <c r="C35380" s="3"/>
      <c r="D35380" s="3"/>
      <c r="E35380" s="3"/>
      <c r="F35380" s="3"/>
      <c r="G35380" s="3"/>
      <c r="H35380" s="3"/>
      <c r="I35380" s="3"/>
      <c r="J35380" s="3"/>
      <c r="K35380" s="3"/>
      <c r="L35380" s="3"/>
      <c r="M35380" s="3"/>
      <c r="N35380" s="3"/>
    </row>
    <row r="35381">
      <c r="A35381" s="3"/>
      <c r="B35381" s="3"/>
      <c r="C35381" s="3"/>
      <c r="D35381" s="3"/>
      <c r="E35381" s="3"/>
      <c r="F35381" s="3"/>
      <c r="G35381" s="3"/>
      <c r="H35381" s="3"/>
      <c r="I35381" s="3"/>
      <c r="J35381" s="3"/>
      <c r="K35381" s="3"/>
      <c r="L35381" s="3"/>
      <c r="M35381" s="3"/>
      <c r="N35381" s="3"/>
    </row>
    <row r="35382">
      <c r="A35382" s="3"/>
      <c r="B35382" s="3"/>
      <c r="C35382" s="3"/>
      <c r="D35382" s="3"/>
      <c r="E35382" s="3"/>
      <c r="F35382" s="3"/>
      <c r="G35382" s="3"/>
      <c r="H35382" s="3"/>
      <c r="I35382" s="3"/>
      <c r="J35382" s="3"/>
      <c r="K35382" s="3"/>
      <c r="L35382" s="3"/>
      <c r="M35382" s="3"/>
      <c r="N35382" s="3"/>
    </row>
    <row r="35383">
      <c r="A35383" s="3"/>
      <c r="B35383" s="3"/>
      <c r="C35383" s="3"/>
      <c r="D35383" s="3"/>
      <c r="E35383" s="3"/>
      <c r="F35383" s="3"/>
      <c r="G35383" s="3"/>
      <c r="H35383" s="3"/>
      <c r="I35383" s="3"/>
      <c r="J35383" s="3"/>
      <c r="K35383" s="3"/>
      <c r="L35383" s="3"/>
      <c r="M35383" s="3"/>
      <c r="N35383" s="3"/>
    </row>
    <row r="35384">
      <c r="A35384" s="3"/>
      <c r="B35384" s="3"/>
      <c r="C35384" s="3"/>
      <c r="D35384" s="3"/>
      <c r="E35384" s="3"/>
      <c r="F35384" s="3"/>
      <c r="G35384" s="3"/>
      <c r="H35384" s="3"/>
      <c r="I35384" s="3"/>
      <c r="J35384" s="3"/>
      <c r="K35384" s="3"/>
      <c r="L35384" s="3"/>
      <c r="M35384" s="3"/>
      <c r="N35384" s="3"/>
    </row>
    <row r="35385">
      <c r="A35385" s="3"/>
      <c r="B35385" s="3"/>
      <c r="C35385" s="3"/>
      <c r="D35385" s="3"/>
      <c r="E35385" s="3"/>
      <c r="F35385" s="3"/>
      <c r="G35385" s="3"/>
      <c r="H35385" s="3"/>
      <c r="I35385" s="3"/>
      <c r="J35385" s="3"/>
      <c r="K35385" s="3"/>
      <c r="L35385" s="3"/>
      <c r="M35385" s="3"/>
      <c r="N35385" s="3"/>
    </row>
    <row r="35386">
      <c r="A35386" s="3"/>
      <c r="B35386" s="3"/>
      <c r="C35386" s="3"/>
      <c r="D35386" s="3"/>
      <c r="E35386" s="3"/>
      <c r="F35386" s="3"/>
      <c r="G35386" s="3"/>
      <c r="H35386" s="3"/>
      <c r="I35386" s="3"/>
      <c r="J35386" s="3"/>
      <c r="K35386" s="3"/>
      <c r="L35386" s="3"/>
      <c r="M35386" s="3"/>
      <c r="N35386" s="3"/>
    </row>
    <row r="35387">
      <c r="A35387" s="3"/>
      <c r="B35387" s="3"/>
      <c r="C35387" s="3"/>
      <c r="D35387" s="3"/>
      <c r="E35387" s="3"/>
      <c r="F35387" s="3"/>
      <c r="G35387" s="3"/>
      <c r="H35387" s="3"/>
      <c r="I35387" s="3"/>
      <c r="J35387" s="3"/>
      <c r="K35387" s="3"/>
      <c r="L35387" s="3"/>
      <c r="M35387" s="3"/>
      <c r="N35387" s="3"/>
    </row>
    <row r="35388">
      <c r="A35388" s="3"/>
      <c r="B35388" s="3"/>
      <c r="C35388" s="3"/>
      <c r="D35388" s="3"/>
      <c r="E35388" s="3"/>
      <c r="F35388" s="3"/>
      <c r="G35388" s="3"/>
      <c r="H35388" s="3"/>
      <c r="I35388" s="3"/>
      <c r="J35388" s="3"/>
      <c r="K35388" s="3"/>
      <c r="L35388" s="3"/>
      <c r="M35388" s="3"/>
      <c r="N35388" s="3"/>
    </row>
    <row r="35389">
      <c r="A35389" s="3"/>
      <c r="B35389" s="3"/>
      <c r="C35389" s="3"/>
      <c r="D35389" s="3"/>
      <c r="E35389" s="3"/>
      <c r="F35389" s="3"/>
      <c r="G35389" s="3"/>
      <c r="H35389" s="3"/>
      <c r="I35389" s="3"/>
      <c r="J35389" s="3"/>
      <c r="K35389" s="3"/>
      <c r="L35389" s="3"/>
      <c r="M35389" s="3"/>
      <c r="N35389" s="3"/>
    </row>
    <row r="35390">
      <c r="A35390" s="3"/>
      <c r="B35390" s="3"/>
      <c r="C35390" s="3"/>
      <c r="D35390" s="3"/>
      <c r="E35390" s="3"/>
      <c r="F35390" s="3"/>
      <c r="G35390" s="3"/>
      <c r="H35390" s="3"/>
      <c r="I35390" s="3"/>
      <c r="J35390" s="3"/>
      <c r="K35390" s="3"/>
      <c r="L35390" s="3"/>
      <c r="M35390" s="3"/>
      <c r="N35390" s="3"/>
    </row>
    <row r="35391">
      <c r="A35391" s="3"/>
      <c r="B35391" s="3"/>
      <c r="C35391" s="3"/>
      <c r="D35391" s="3"/>
      <c r="E35391" s="3"/>
      <c r="F35391" s="3"/>
      <c r="G35391" s="3"/>
      <c r="H35391" s="3"/>
      <c r="I35391" s="3"/>
      <c r="J35391" s="3"/>
      <c r="K35391" s="3"/>
      <c r="L35391" s="3"/>
      <c r="M35391" s="3"/>
      <c r="N35391" s="3"/>
    </row>
    <row r="35392">
      <c r="A35392" s="3"/>
      <c r="B35392" s="3"/>
      <c r="C35392" s="3"/>
      <c r="D35392" s="3"/>
      <c r="E35392" s="3"/>
      <c r="F35392" s="3"/>
      <c r="G35392" s="3"/>
      <c r="H35392" s="3"/>
      <c r="I35392" s="3"/>
      <c r="J35392" s="3"/>
      <c r="K35392" s="3"/>
      <c r="L35392" s="3"/>
      <c r="M35392" s="3"/>
      <c r="N35392" s="3"/>
    </row>
    <row r="35393">
      <c r="A35393" s="3"/>
      <c r="B35393" s="3"/>
      <c r="C35393" s="3"/>
      <c r="D35393" s="3"/>
      <c r="E35393" s="3"/>
      <c r="F35393" s="3"/>
      <c r="G35393" s="3"/>
      <c r="H35393" s="3"/>
      <c r="I35393" s="3"/>
      <c r="J35393" s="3"/>
      <c r="K35393" s="3"/>
      <c r="L35393" s="3"/>
      <c r="M35393" s="3"/>
      <c r="N35393" s="3"/>
    </row>
    <row r="35394">
      <c r="A35394" s="3"/>
      <c r="B35394" s="3"/>
      <c r="C35394" s="3"/>
      <c r="D35394" s="3"/>
      <c r="E35394" s="3"/>
      <c r="F35394" s="3"/>
      <c r="G35394" s="3"/>
      <c r="H35394" s="3"/>
      <c r="I35394" s="3"/>
      <c r="J35394" s="3"/>
      <c r="K35394" s="3"/>
      <c r="L35394" s="3"/>
      <c r="M35394" s="3"/>
      <c r="N35394" s="3"/>
    </row>
    <row r="35395">
      <c r="A35395" s="3"/>
      <c r="B35395" s="3"/>
      <c r="C35395" s="3"/>
      <c r="D35395" s="3"/>
      <c r="E35395" s="3"/>
      <c r="F35395" s="3"/>
      <c r="G35395" s="3"/>
      <c r="H35395" s="3"/>
      <c r="I35395" s="3"/>
      <c r="J35395" s="3"/>
      <c r="K35395" s="3"/>
      <c r="L35395" s="3"/>
      <c r="M35395" s="3"/>
      <c r="N35395" s="3"/>
    </row>
    <row r="35396">
      <c r="A35396" s="3"/>
      <c r="B35396" s="3"/>
      <c r="C35396" s="3"/>
      <c r="D35396" s="3"/>
      <c r="E35396" s="3"/>
      <c r="F35396" s="3"/>
      <c r="G35396" s="3"/>
      <c r="H35396" s="3"/>
      <c r="I35396" s="3"/>
      <c r="J35396" s="3"/>
      <c r="K35396" s="3"/>
      <c r="L35396" s="3"/>
      <c r="M35396" s="3"/>
      <c r="N35396" s="3"/>
    </row>
    <row r="35397">
      <c r="A35397" s="3"/>
      <c r="B35397" s="3"/>
      <c r="C35397" s="3"/>
      <c r="D35397" s="3"/>
      <c r="E35397" s="3"/>
      <c r="F35397" s="3"/>
      <c r="G35397" s="3"/>
      <c r="H35397" s="3"/>
      <c r="I35397" s="3"/>
      <c r="J35397" s="3"/>
      <c r="K35397" s="3"/>
      <c r="L35397" s="3"/>
      <c r="M35397" s="3"/>
      <c r="N35397" s="3"/>
    </row>
    <row r="35398">
      <c r="A35398" s="3"/>
      <c r="B35398" s="3"/>
      <c r="C35398" s="3"/>
      <c r="D35398" s="3"/>
      <c r="E35398" s="3"/>
      <c r="F35398" s="3"/>
      <c r="G35398" s="3"/>
      <c r="H35398" s="3"/>
      <c r="I35398" s="3"/>
      <c r="J35398" s="3"/>
      <c r="K35398" s="3"/>
      <c r="L35398" s="3"/>
      <c r="M35398" s="3"/>
      <c r="N35398" s="3"/>
    </row>
    <row r="35399">
      <c r="A35399" s="3"/>
      <c r="B35399" s="3"/>
      <c r="C35399" s="3"/>
      <c r="D35399" s="3"/>
      <c r="E35399" s="3"/>
      <c r="F35399" s="3"/>
      <c r="G35399" s="3"/>
      <c r="H35399" s="3"/>
      <c r="I35399" s="3"/>
      <c r="J35399" s="3"/>
      <c r="K35399" s="3"/>
      <c r="L35399" s="3"/>
      <c r="M35399" s="3"/>
      <c r="N35399" s="3"/>
    </row>
    <row r="35400">
      <c r="A35400" s="3"/>
      <c r="B35400" s="3"/>
      <c r="C35400" s="3"/>
      <c r="D35400" s="3"/>
      <c r="E35400" s="3"/>
      <c r="F35400" s="3"/>
      <c r="G35400" s="3"/>
      <c r="H35400" s="3"/>
      <c r="I35400" s="3"/>
      <c r="J35400" s="3"/>
      <c r="K35400" s="3"/>
      <c r="L35400" s="3"/>
      <c r="M35400" s="3"/>
      <c r="N35400" s="3"/>
    </row>
    <row r="35401">
      <c r="A35401" s="3"/>
      <c r="B35401" s="3"/>
      <c r="C35401" s="3"/>
      <c r="D35401" s="3"/>
      <c r="E35401" s="3"/>
      <c r="F35401" s="3"/>
      <c r="G35401" s="3"/>
      <c r="H35401" s="3"/>
      <c r="I35401" s="3"/>
      <c r="J35401" s="3"/>
      <c r="K35401" s="3"/>
      <c r="L35401" s="3"/>
      <c r="M35401" s="3"/>
      <c r="N35401" s="3"/>
    </row>
    <row r="35402">
      <c r="A35402" s="3"/>
      <c r="B35402" s="3"/>
      <c r="C35402" s="3"/>
      <c r="D35402" s="3"/>
      <c r="E35402" s="3"/>
      <c r="F35402" s="3"/>
      <c r="G35402" s="3"/>
      <c r="H35402" s="3"/>
      <c r="I35402" s="3"/>
      <c r="J35402" s="3"/>
      <c r="K35402" s="3"/>
      <c r="L35402" s="3"/>
      <c r="M35402" s="3"/>
      <c r="N35402" s="3"/>
    </row>
    <row r="35403">
      <c r="A35403" s="3"/>
      <c r="B35403" s="3"/>
      <c r="C35403" s="3"/>
      <c r="D35403" s="3"/>
      <c r="E35403" s="3"/>
      <c r="F35403" s="3"/>
      <c r="G35403" s="3"/>
      <c r="H35403" s="3"/>
      <c r="I35403" s="3"/>
      <c r="J35403" s="3"/>
      <c r="K35403" s="3"/>
      <c r="L35403" s="3"/>
      <c r="M35403" s="3"/>
      <c r="N35403" s="3"/>
    </row>
    <row r="35404">
      <c r="A35404" s="3"/>
      <c r="B35404" s="3"/>
      <c r="C35404" s="3"/>
      <c r="D35404" s="3"/>
      <c r="E35404" s="3"/>
      <c r="F35404" s="3"/>
      <c r="G35404" s="3"/>
      <c r="H35404" s="3"/>
      <c r="I35404" s="3"/>
      <c r="J35404" s="3"/>
      <c r="K35404" s="3"/>
      <c r="L35404" s="3"/>
      <c r="M35404" s="3"/>
      <c r="N35404" s="3"/>
    </row>
    <row r="35405">
      <c r="A35405" s="3"/>
      <c r="B35405" s="3"/>
      <c r="C35405" s="3"/>
      <c r="D35405" s="3"/>
      <c r="E35405" s="3"/>
      <c r="F35405" s="3"/>
      <c r="G35405" s="3"/>
      <c r="H35405" s="3"/>
      <c r="I35405" s="3"/>
      <c r="J35405" s="3"/>
      <c r="K35405" s="3"/>
      <c r="L35405" s="3"/>
      <c r="M35405" s="3"/>
      <c r="N35405" s="3"/>
    </row>
    <row r="35406">
      <c r="A35406" s="3"/>
      <c r="B35406" s="3"/>
      <c r="C35406" s="3"/>
      <c r="D35406" s="3"/>
      <c r="E35406" s="3"/>
      <c r="F35406" s="3"/>
      <c r="G35406" s="3"/>
      <c r="H35406" s="3"/>
      <c r="I35406" s="3"/>
      <c r="J35406" s="3"/>
      <c r="K35406" s="3"/>
      <c r="L35406" s="3"/>
      <c r="M35406" s="3"/>
      <c r="N35406" s="3"/>
    </row>
    <row r="35407">
      <c r="A35407" s="3"/>
      <c r="B35407" s="3"/>
      <c r="C35407" s="3"/>
      <c r="D35407" s="3"/>
      <c r="E35407" s="3"/>
      <c r="F35407" s="3"/>
      <c r="G35407" s="3"/>
      <c r="H35407" s="3"/>
      <c r="I35407" s="3"/>
      <c r="J35407" s="3"/>
      <c r="K35407" s="3"/>
      <c r="L35407" s="3"/>
      <c r="M35407" s="3"/>
      <c r="N35407" s="3"/>
    </row>
    <row r="35408">
      <c r="A35408" s="3"/>
      <c r="B35408" s="3"/>
      <c r="C35408" s="3"/>
      <c r="D35408" s="3"/>
      <c r="E35408" s="3"/>
      <c r="F35408" s="3"/>
      <c r="G35408" s="3"/>
      <c r="H35408" s="3"/>
      <c r="I35408" s="3"/>
      <c r="J35408" s="3"/>
      <c r="K35408" s="3"/>
      <c r="L35408" s="3"/>
      <c r="M35408" s="3"/>
      <c r="N35408" s="3"/>
    </row>
    <row r="35409">
      <c r="A35409" s="3"/>
      <c r="B35409" s="3"/>
      <c r="C35409" s="3"/>
      <c r="D35409" s="3"/>
      <c r="E35409" s="3"/>
      <c r="F35409" s="3"/>
      <c r="G35409" s="3"/>
      <c r="H35409" s="3"/>
      <c r="I35409" s="3"/>
      <c r="J35409" s="3"/>
      <c r="K35409" s="3"/>
      <c r="L35409" s="3"/>
      <c r="M35409" s="3"/>
      <c r="N35409" s="3"/>
    </row>
    <row r="35410">
      <c r="A35410" s="3"/>
      <c r="B35410" s="3"/>
      <c r="C35410" s="3"/>
      <c r="D35410" s="3"/>
      <c r="E35410" s="3"/>
      <c r="F35410" s="3"/>
      <c r="G35410" s="3"/>
      <c r="H35410" s="3"/>
      <c r="I35410" s="3"/>
      <c r="J35410" s="3"/>
      <c r="K35410" s="3"/>
      <c r="L35410" s="3"/>
      <c r="M35410" s="3"/>
      <c r="N35410" s="3"/>
    </row>
    <row r="35411">
      <c r="A35411" s="3"/>
      <c r="B35411" s="3"/>
      <c r="C35411" s="3"/>
      <c r="D35411" s="3"/>
      <c r="E35411" s="3"/>
      <c r="F35411" s="3"/>
      <c r="G35411" s="3"/>
      <c r="H35411" s="3"/>
      <c r="I35411" s="3"/>
      <c r="J35411" s="3"/>
      <c r="K35411" s="3"/>
      <c r="L35411" s="3"/>
      <c r="M35411" s="3"/>
      <c r="N35411" s="3"/>
    </row>
    <row r="35412">
      <c r="A35412" s="3"/>
      <c r="B35412" s="3"/>
      <c r="C35412" s="3"/>
      <c r="D35412" s="3"/>
      <c r="E35412" s="3"/>
      <c r="F35412" s="3"/>
      <c r="G35412" s="3"/>
      <c r="H35412" s="3"/>
      <c r="I35412" s="3"/>
      <c r="J35412" s="3"/>
      <c r="K35412" s="3"/>
      <c r="L35412" s="3"/>
      <c r="M35412" s="3"/>
      <c r="N35412" s="3"/>
    </row>
    <row r="35413">
      <c r="A35413" s="3"/>
      <c r="B35413" s="3"/>
      <c r="C35413" s="3"/>
      <c r="D35413" s="3"/>
      <c r="E35413" s="3"/>
      <c r="F35413" s="3"/>
      <c r="G35413" s="3"/>
      <c r="H35413" s="3"/>
      <c r="I35413" s="3"/>
      <c r="J35413" s="3"/>
      <c r="K35413" s="3"/>
      <c r="L35413" s="3"/>
      <c r="M35413" s="3"/>
      <c r="N35413" s="3"/>
    </row>
    <row r="35414">
      <c r="A35414" s="3"/>
      <c r="B35414" s="3"/>
      <c r="C35414" s="3"/>
      <c r="D35414" s="3"/>
      <c r="E35414" s="3"/>
      <c r="F35414" s="3"/>
      <c r="G35414" s="3"/>
      <c r="H35414" s="3"/>
      <c r="I35414" s="3"/>
      <c r="J35414" s="3"/>
      <c r="K35414" s="3"/>
      <c r="L35414" s="3"/>
      <c r="M35414" s="3"/>
      <c r="N35414" s="3"/>
    </row>
    <row r="35415">
      <c r="A35415" s="3"/>
      <c r="B35415" s="3"/>
      <c r="C35415" s="3"/>
      <c r="D35415" s="3"/>
      <c r="E35415" s="3"/>
      <c r="F35415" s="3"/>
      <c r="G35415" s="3"/>
      <c r="H35415" s="3"/>
      <c r="I35415" s="3"/>
      <c r="J35415" s="3"/>
      <c r="K35415" s="3"/>
      <c r="L35415" s="3"/>
      <c r="M35415" s="3"/>
      <c r="N35415" s="3"/>
    </row>
    <row r="35416">
      <c r="A35416" s="3"/>
      <c r="B35416" s="3"/>
      <c r="C35416" s="3"/>
      <c r="D35416" s="3"/>
      <c r="E35416" s="3"/>
      <c r="F35416" s="3"/>
      <c r="G35416" s="3"/>
      <c r="H35416" s="3"/>
      <c r="I35416" s="3"/>
      <c r="J35416" s="3"/>
      <c r="K35416" s="3"/>
      <c r="L35416" s="3"/>
      <c r="M35416" s="3"/>
      <c r="N35416" s="3"/>
    </row>
    <row r="35417">
      <c r="A35417" s="3"/>
      <c r="B35417" s="3"/>
      <c r="C35417" s="3"/>
      <c r="D35417" s="3"/>
      <c r="E35417" s="3"/>
      <c r="F35417" s="3"/>
      <c r="G35417" s="3"/>
      <c r="H35417" s="3"/>
      <c r="I35417" s="3"/>
      <c r="J35417" s="3"/>
      <c r="K35417" s="3"/>
      <c r="L35417" s="3"/>
      <c r="M35417" s="3"/>
      <c r="N35417" s="3"/>
    </row>
    <row r="35418">
      <c r="A35418" s="3"/>
      <c r="B35418" s="3"/>
      <c r="C35418" s="3"/>
      <c r="D35418" s="3"/>
      <c r="E35418" s="3"/>
      <c r="F35418" s="3"/>
      <c r="G35418" s="3"/>
      <c r="H35418" s="3"/>
      <c r="I35418" s="3"/>
      <c r="J35418" s="3"/>
      <c r="K35418" s="3"/>
      <c r="L35418" s="3"/>
      <c r="M35418" s="3"/>
      <c r="N35418" s="3"/>
    </row>
    <row r="35419">
      <c r="A35419" s="3"/>
      <c r="B35419" s="3"/>
      <c r="C35419" s="3"/>
      <c r="D35419" s="3"/>
      <c r="E35419" s="3"/>
      <c r="F35419" s="3"/>
      <c r="G35419" s="3"/>
      <c r="H35419" s="3"/>
      <c r="I35419" s="3"/>
      <c r="J35419" s="3"/>
      <c r="K35419" s="3"/>
      <c r="L35419" s="3"/>
      <c r="M35419" s="3"/>
      <c r="N35419" s="3"/>
    </row>
    <row r="35420">
      <c r="A35420" s="3"/>
      <c r="B35420" s="3"/>
      <c r="C35420" s="3"/>
      <c r="D35420" s="3"/>
      <c r="E35420" s="3"/>
      <c r="F35420" s="3"/>
      <c r="G35420" s="3"/>
      <c r="H35420" s="3"/>
      <c r="I35420" s="3"/>
      <c r="J35420" s="3"/>
      <c r="K35420" s="3"/>
      <c r="L35420" s="3"/>
      <c r="M35420" s="3"/>
      <c r="N35420" s="3"/>
    </row>
    <row r="35421">
      <c r="A35421" s="3"/>
      <c r="B35421" s="3"/>
      <c r="C35421" s="3"/>
      <c r="D35421" s="3"/>
      <c r="E35421" s="3"/>
      <c r="F35421" s="3"/>
      <c r="G35421" s="3"/>
      <c r="H35421" s="3"/>
      <c r="I35421" s="3"/>
      <c r="J35421" s="3"/>
      <c r="K35421" s="3"/>
      <c r="L35421" s="3"/>
      <c r="M35421" s="3"/>
      <c r="N35421" s="3"/>
    </row>
    <row r="35422">
      <c r="A35422" s="3"/>
      <c r="B35422" s="3"/>
      <c r="C35422" s="3"/>
      <c r="D35422" s="3"/>
      <c r="E35422" s="3"/>
      <c r="F35422" s="3"/>
      <c r="G35422" s="3"/>
      <c r="H35422" s="3"/>
      <c r="I35422" s="3"/>
      <c r="J35422" s="3"/>
      <c r="K35422" s="3"/>
      <c r="L35422" s="3"/>
      <c r="M35422" s="3"/>
      <c r="N35422" s="3"/>
    </row>
    <row r="35423">
      <c r="A35423" s="3"/>
      <c r="B35423" s="3"/>
      <c r="C35423" s="3"/>
      <c r="D35423" s="3"/>
      <c r="E35423" s="3"/>
      <c r="F35423" s="3"/>
      <c r="G35423" s="3"/>
      <c r="H35423" s="3"/>
      <c r="I35423" s="3"/>
      <c r="J35423" s="3"/>
      <c r="K35423" s="3"/>
      <c r="L35423" s="3"/>
      <c r="M35423" s="3"/>
      <c r="N35423" s="3"/>
    </row>
    <row r="35424">
      <c r="A35424" s="3"/>
      <c r="B35424" s="3"/>
      <c r="C35424" s="3"/>
      <c r="D35424" s="3"/>
      <c r="E35424" s="3"/>
      <c r="F35424" s="3"/>
      <c r="G35424" s="3"/>
      <c r="H35424" s="3"/>
      <c r="I35424" s="3"/>
      <c r="J35424" s="3"/>
      <c r="K35424" s="3"/>
      <c r="L35424" s="3"/>
      <c r="M35424" s="3"/>
      <c r="N35424" s="3"/>
    </row>
    <row r="35425">
      <c r="A35425" s="3"/>
      <c r="B35425" s="3"/>
      <c r="C35425" s="3"/>
      <c r="D35425" s="3"/>
      <c r="E35425" s="3"/>
      <c r="F35425" s="3"/>
      <c r="G35425" s="3"/>
      <c r="H35425" s="3"/>
      <c r="I35425" s="3"/>
      <c r="J35425" s="3"/>
      <c r="K35425" s="3"/>
      <c r="L35425" s="3"/>
      <c r="M35425" s="3"/>
      <c r="N35425" s="3"/>
    </row>
    <row r="35426">
      <c r="A35426" s="3"/>
      <c r="B35426" s="3"/>
      <c r="C35426" s="3"/>
      <c r="D35426" s="3"/>
      <c r="E35426" s="3"/>
      <c r="F35426" s="3"/>
      <c r="G35426" s="3"/>
      <c r="H35426" s="3"/>
      <c r="I35426" s="3"/>
      <c r="J35426" s="3"/>
      <c r="K35426" s="3"/>
      <c r="L35426" s="3"/>
      <c r="M35426" s="3"/>
      <c r="N35426" s="3"/>
    </row>
    <row r="35427">
      <c r="A35427" s="3"/>
      <c r="B35427" s="3"/>
      <c r="C35427" s="3"/>
      <c r="D35427" s="3"/>
      <c r="E35427" s="3"/>
      <c r="F35427" s="3"/>
      <c r="G35427" s="3"/>
      <c r="H35427" s="3"/>
      <c r="I35427" s="3"/>
      <c r="J35427" s="3"/>
      <c r="K35427" s="3"/>
      <c r="L35427" s="3"/>
      <c r="M35427" s="3"/>
      <c r="N35427" s="3"/>
    </row>
    <row r="35428">
      <c r="A35428" s="3"/>
      <c r="B35428" s="3"/>
      <c r="C35428" s="3"/>
      <c r="D35428" s="3"/>
      <c r="E35428" s="3"/>
      <c r="F35428" s="3"/>
      <c r="G35428" s="3"/>
      <c r="H35428" s="3"/>
      <c r="I35428" s="3"/>
      <c r="J35428" s="3"/>
      <c r="K35428" s="3"/>
      <c r="L35428" s="3"/>
      <c r="M35428" s="3"/>
      <c r="N35428" s="3"/>
    </row>
    <row r="35429">
      <c r="A35429" s="3"/>
      <c r="B35429" s="3"/>
      <c r="C35429" s="3"/>
      <c r="D35429" s="3"/>
      <c r="E35429" s="3"/>
      <c r="F35429" s="3"/>
      <c r="G35429" s="3"/>
      <c r="H35429" s="3"/>
      <c r="I35429" s="3"/>
      <c r="J35429" s="3"/>
      <c r="K35429" s="3"/>
      <c r="L35429" s="3"/>
      <c r="M35429" s="3"/>
      <c r="N35429" s="3"/>
    </row>
    <row r="35430">
      <c r="A35430" s="3"/>
      <c r="B35430" s="3"/>
      <c r="C35430" s="3"/>
      <c r="D35430" s="3"/>
      <c r="E35430" s="3"/>
      <c r="F35430" s="3"/>
      <c r="G35430" s="3"/>
      <c r="H35430" s="3"/>
      <c r="I35430" s="3"/>
      <c r="J35430" s="3"/>
      <c r="K35430" s="3"/>
      <c r="L35430" s="3"/>
      <c r="M35430" s="3"/>
      <c r="N35430" s="3"/>
    </row>
    <row r="35431">
      <c r="A35431" s="3"/>
      <c r="B35431" s="3"/>
      <c r="C35431" s="3"/>
      <c r="D35431" s="3"/>
      <c r="E35431" s="3"/>
      <c r="F35431" s="3"/>
      <c r="G35431" s="3"/>
      <c r="H35431" s="3"/>
      <c r="I35431" s="3"/>
      <c r="J35431" s="3"/>
      <c r="K35431" s="3"/>
      <c r="L35431" s="3"/>
      <c r="M35431" s="3"/>
      <c r="N35431" s="3"/>
    </row>
    <row r="35432">
      <c r="A35432" s="3"/>
      <c r="B35432" s="3"/>
      <c r="C35432" s="3"/>
      <c r="D35432" s="3"/>
      <c r="E35432" s="3"/>
      <c r="F35432" s="3"/>
      <c r="G35432" s="3"/>
      <c r="H35432" s="3"/>
      <c r="I35432" s="3"/>
      <c r="J35432" s="3"/>
      <c r="K35432" s="3"/>
      <c r="L35432" s="3"/>
      <c r="M35432" s="3"/>
      <c r="N35432" s="3"/>
    </row>
    <row r="35433">
      <c r="A35433" s="3"/>
      <c r="B35433" s="3"/>
      <c r="C35433" s="3"/>
      <c r="D35433" s="3"/>
      <c r="E35433" s="3"/>
      <c r="F35433" s="3"/>
      <c r="G35433" s="3"/>
      <c r="H35433" s="3"/>
      <c r="I35433" s="3"/>
      <c r="J35433" s="3"/>
      <c r="K35433" s="3"/>
      <c r="L35433" s="3"/>
      <c r="M35433" s="3"/>
      <c r="N35433" s="3"/>
    </row>
    <row r="35434">
      <c r="A35434" s="3"/>
      <c r="B35434" s="3"/>
      <c r="C35434" s="3"/>
      <c r="D35434" s="3"/>
      <c r="E35434" s="3"/>
      <c r="F35434" s="3"/>
      <c r="G35434" s="3"/>
      <c r="H35434" s="3"/>
      <c r="I35434" s="3"/>
      <c r="J35434" s="3"/>
      <c r="K35434" s="3"/>
      <c r="L35434" s="3"/>
      <c r="M35434" s="3"/>
      <c r="N35434" s="3"/>
    </row>
    <row r="35435">
      <c r="A35435" s="3"/>
      <c r="B35435" s="3"/>
      <c r="C35435" s="3"/>
      <c r="D35435" s="3"/>
      <c r="E35435" s="3"/>
      <c r="F35435" s="3"/>
      <c r="G35435" s="3"/>
      <c r="H35435" s="3"/>
      <c r="I35435" s="3"/>
      <c r="J35435" s="3"/>
      <c r="K35435" s="3"/>
      <c r="L35435" s="3"/>
      <c r="M35435" s="3"/>
      <c r="N35435" s="3"/>
    </row>
    <row r="35436">
      <c r="A35436" s="3"/>
      <c r="B35436" s="3"/>
      <c r="C35436" s="3"/>
      <c r="D35436" s="3"/>
      <c r="E35436" s="3"/>
      <c r="F35436" s="3"/>
      <c r="G35436" s="3"/>
      <c r="H35436" s="3"/>
      <c r="I35436" s="3"/>
      <c r="J35436" s="3"/>
      <c r="K35436" s="3"/>
      <c r="L35436" s="3"/>
      <c r="M35436" s="3"/>
      <c r="N35436" s="3"/>
    </row>
    <row r="35437">
      <c r="A35437" s="3"/>
      <c r="B35437" s="3"/>
      <c r="C35437" s="3"/>
      <c r="D35437" s="3"/>
      <c r="E35437" s="3"/>
      <c r="F35437" s="3"/>
      <c r="G35437" s="3"/>
      <c r="H35437" s="3"/>
      <c r="I35437" s="3"/>
      <c r="J35437" s="3"/>
      <c r="K35437" s="3"/>
      <c r="L35437" s="3"/>
      <c r="M35437" s="3"/>
      <c r="N35437" s="3"/>
    </row>
    <row r="35438">
      <c r="A35438" s="3"/>
      <c r="B35438" s="3"/>
      <c r="C35438" s="3"/>
      <c r="D35438" s="3"/>
      <c r="E35438" s="3"/>
      <c r="F35438" s="3"/>
      <c r="G35438" s="3"/>
      <c r="H35438" s="3"/>
      <c r="I35438" s="3"/>
      <c r="J35438" s="3"/>
      <c r="K35438" s="3"/>
      <c r="L35438" s="3"/>
      <c r="M35438" s="3"/>
      <c r="N35438" s="3"/>
    </row>
    <row r="35439">
      <c r="A35439" s="3"/>
      <c r="B35439" s="3"/>
      <c r="C35439" s="3"/>
      <c r="D35439" s="3"/>
      <c r="E35439" s="3"/>
      <c r="F35439" s="3"/>
      <c r="G35439" s="3"/>
      <c r="H35439" s="3"/>
      <c r="I35439" s="3"/>
      <c r="J35439" s="3"/>
      <c r="K35439" s="3"/>
      <c r="L35439" s="3"/>
      <c r="M35439" s="3"/>
      <c r="N35439" s="3"/>
    </row>
    <row r="35440">
      <c r="A35440" s="3"/>
      <c r="B35440" s="3"/>
      <c r="C35440" s="3"/>
      <c r="D35440" s="3"/>
      <c r="E35440" s="3"/>
      <c r="F35440" s="3"/>
      <c r="G35440" s="3"/>
      <c r="H35440" s="3"/>
      <c r="I35440" s="3"/>
      <c r="J35440" s="3"/>
      <c r="K35440" s="3"/>
      <c r="L35440" s="3"/>
      <c r="M35440" s="3"/>
      <c r="N35440" s="3"/>
    </row>
    <row r="35441">
      <c r="A35441" s="3"/>
      <c r="B35441" s="3"/>
      <c r="C35441" s="3"/>
      <c r="D35441" s="3"/>
      <c r="E35441" s="3"/>
      <c r="F35441" s="3"/>
      <c r="G35441" s="3"/>
      <c r="H35441" s="3"/>
      <c r="I35441" s="3"/>
      <c r="J35441" s="3"/>
      <c r="K35441" s="3"/>
      <c r="L35441" s="3"/>
      <c r="M35441" s="3"/>
      <c r="N35441" s="3"/>
    </row>
    <row r="35442">
      <c r="A35442" s="3"/>
      <c r="B35442" s="3"/>
      <c r="C35442" s="3"/>
      <c r="D35442" s="3"/>
      <c r="E35442" s="3"/>
      <c r="F35442" s="3"/>
      <c r="G35442" s="3"/>
      <c r="H35442" s="3"/>
      <c r="I35442" s="3"/>
      <c r="J35442" s="3"/>
      <c r="K35442" s="3"/>
      <c r="L35442" s="3"/>
      <c r="M35442" s="3"/>
      <c r="N35442" s="3"/>
    </row>
    <row r="35443">
      <c r="A35443" s="3"/>
      <c r="B35443" s="3"/>
      <c r="C35443" s="3"/>
      <c r="D35443" s="3"/>
      <c r="E35443" s="3"/>
      <c r="F35443" s="3"/>
      <c r="G35443" s="3"/>
      <c r="H35443" s="3"/>
      <c r="I35443" s="3"/>
      <c r="J35443" s="3"/>
      <c r="K35443" s="3"/>
      <c r="L35443" s="3"/>
      <c r="M35443" s="3"/>
      <c r="N35443" s="3"/>
    </row>
    <row r="35444">
      <c r="A35444" s="3"/>
      <c r="B35444" s="3"/>
      <c r="C35444" s="3"/>
      <c r="D35444" s="3"/>
      <c r="E35444" s="3"/>
      <c r="F35444" s="3"/>
      <c r="G35444" s="3"/>
      <c r="H35444" s="3"/>
      <c r="I35444" s="3"/>
      <c r="J35444" s="3"/>
      <c r="K35444" s="3"/>
      <c r="L35444" s="3"/>
      <c r="M35444" s="3"/>
      <c r="N35444" s="3"/>
    </row>
    <row r="35445">
      <c r="A35445" s="3"/>
      <c r="B35445" s="3"/>
      <c r="C35445" s="3"/>
      <c r="D35445" s="3"/>
      <c r="E35445" s="3"/>
      <c r="F35445" s="3"/>
      <c r="G35445" s="3"/>
      <c r="H35445" s="3"/>
      <c r="I35445" s="3"/>
      <c r="J35445" s="3"/>
      <c r="K35445" s="3"/>
      <c r="L35445" s="3"/>
      <c r="M35445" s="3"/>
      <c r="N35445" s="3"/>
    </row>
    <row r="35446">
      <c r="A35446" s="3"/>
      <c r="B35446" s="3"/>
      <c r="C35446" s="3"/>
      <c r="D35446" s="3"/>
      <c r="E35446" s="3"/>
      <c r="F35446" s="3"/>
      <c r="G35446" s="3"/>
      <c r="H35446" s="3"/>
      <c r="I35446" s="3"/>
      <c r="J35446" s="3"/>
      <c r="K35446" s="3"/>
      <c r="L35446" s="3"/>
      <c r="M35446" s="3"/>
      <c r="N35446" s="3"/>
    </row>
    <row r="35447">
      <c r="A35447" s="3"/>
      <c r="B35447" s="3"/>
      <c r="C35447" s="3"/>
      <c r="D35447" s="3"/>
      <c r="E35447" s="3"/>
      <c r="F35447" s="3"/>
      <c r="G35447" s="3"/>
      <c r="H35447" s="3"/>
      <c r="I35447" s="3"/>
      <c r="J35447" s="3"/>
      <c r="K35447" s="3"/>
      <c r="L35447" s="3"/>
      <c r="M35447" s="3"/>
      <c r="N35447" s="3"/>
    </row>
    <row r="35448">
      <c r="A35448" s="3"/>
      <c r="B35448" s="3"/>
      <c r="C35448" s="3"/>
      <c r="D35448" s="3"/>
      <c r="E35448" s="3"/>
      <c r="F35448" s="3"/>
      <c r="G35448" s="3"/>
      <c r="H35448" s="3"/>
      <c r="I35448" s="3"/>
      <c r="J35448" s="3"/>
      <c r="K35448" s="3"/>
      <c r="L35448" s="3"/>
      <c r="M35448" s="3"/>
      <c r="N35448" s="3"/>
    </row>
    <row r="35449">
      <c r="A35449" s="3"/>
      <c r="B35449" s="3"/>
      <c r="C35449" s="3"/>
      <c r="D35449" s="3"/>
      <c r="E35449" s="3"/>
      <c r="F35449" s="3"/>
      <c r="G35449" s="3"/>
      <c r="H35449" s="3"/>
      <c r="I35449" s="3"/>
      <c r="J35449" s="3"/>
      <c r="K35449" s="3"/>
      <c r="L35449" s="3"/>
      <c r="M35449" s="3"/>
      <c r="N35449" s="3"/>
    </row>
    <row r="35450">
      <c r="A35450" s="3"/>
      <c r="B35450" s="3"/>
      <c r="C35450" s="3"/>
      <c r="D35450" s="3"/>
      <c r="E35450" s="3"/>
      <c r="F35450" s="3"/>
      <c r="G35450" s="3"/>
      <c r="H35450" s="3"/>
      <c r="I35450" s="3"/>
      <c r="J35450" s="3"/>
      <c r="K35450" s="3"/>
      <c r="L35450" s="3"/>
      <c r="M35450" s="3"/>
      <c r="N35450" s="3"/>
    </row>
    <row r="35451">
      <c r="A35451" s="3"/>
      <c r="B35451" s="3"/>
      <c r="C35451" s="3"/>
      <c r="D35451" s="3"/>
      <c r="E35451" s="3"/>
      <c r="F35451" s="3"/>
      <c r="G35451" s="3"/>
      <c r="H35451" s="3"/>
      <c r="I35451" s="3"/>
      <c r="J35451" s="3"/>
      <c r="K35451" s="3"/>
      <c r="L35451" s="3"/>
      <c r="M35451" s="3"/>
      <c r="N35451" s="3"/>
    </row>
    <row r="35452">
      <c r="A35452" s="3"/>
      <c r="B35452" s="3"/>
      <c r="C35452" s="3"/>
      <c r="D35452" s="3"/>
      <c r="E35452" s="3"/>
      <c r="F35452" s="3"/>
      <c r="G35452" s="3"/>
      <c r="H35452" s="3"/>
      <c r="I35452" s="3"/>
      <c r="J35452" s="3"/>
      <c r="K35452" s="3"/>
      <c r="L35452" s="3"/>
      <c r="M35452" s="3"/>
      <c r="N35452" s="3"/>
    </row>
    <row r="35453">
      <c r="A35453" s="3"/>
      <c r="B35453" s="3"/>
      <c r="C35453" s="3"/>
      <c r="D35453" s="3"/>
      <c r="E35453" s="3"/>
      <c r="F35453" s="3"/>
      <c r="G35453" s="3"/>
      <c r="H35453" s="3"/>
      <c r="I35453" s="3"/>
      <c r="J35453" s="3"/>
      <c r="K35453" s="3"/>
      <c r="L35453" s="3"/>
      <c r="M35453" s="3"/>
      <c r="N35453" s="3"/>
    </row>
    <row r="35454">
      <c r="A35454" s="3"/>
      <c r="B35454" s="3"/>
      <c r="C35454" s="3"/>
      <c r="D35454" s="3"/>
      <c r="E35454" s="3"/>
      <c r="F35454" s="3"/>
      <c r="G35454" s="3"/>
      <c r="H35454" s="3"/>
      <c r="I35454" s="3"/>
      <c r="J35454" s="3"/>
      <c r="K35454" s="3"/>
      <c r="L35454" s="3"/>
      <c r="M35454" s="3"/>
      <c r="N35454" s="3"/>
    </row>
    <row r="35455">
      <c r="A35455" s="3"/>
      <c r="B35455" s="3"/>
      <c r="C35455" s="3"/>
      <c r="D35455" s="3"/>
      <c r="E35455" s="3"/>
      <c r="F35455" s="3"/>
      <c r="G35455" s="3"/>
      <c r="H35455" s="3"/>
      <c r="I35455" s="3"/>
      <c r="J35455" s="3"/>
      <c r="K35455" s="3"/>
      <c r="L35455" s="3"/>
      <c r="M35455" s="3"/>
      <c r="N35455" s="3"/>
    </row>
    <row r="35456">
      <c r="A35456" s="3"/>
      <c r="B35456" s="3"/>
      <c r="C35456" s="3"/>
      <c r="D35456" s="3"/>
      <c r="E35456" s="3"/>
      <c r="F35456" s="3"/>
      <c r="G35456" s="3"/>
      <c r="H35456" s="3"/>
      <c r="I35456" s="3"/>
      <c r="J35456" s="3"/>
      <c r="K35456" s="3"/>
      <c r="L35456" s="3"/>
      <c r="M35456" s="3"/>
      <c r="N35456" s="3"/>
    </row>
    <row r="35457">
      <c r="A35457" s="3"/>
      <c r="B35457" s="3"/>
      <c r="C35457" s="3"/>
      <c r="D35457" s="3"/>
      <c r="E35457" s="3"/>
      <c r="F35457" s="3"/>
      <c r="G35457" s="3"/>
      <c r="H35457" s="3"/>
      <c r="I35457" s="3"/>
      <c r="J35457" s="3"/>
      <c r="K35457" s="3"/>
      <c r="L35457" s="3"/>
      <c r="M35457" s="3"/>
      <c r="N35457" s="3"/>
    </row>
    <row r="35458">
      <c r="A35458" s="3"/>
      <c r="B35458" s="3"/>
      <c r="C35458" s="3"/>
      <c r="D35458" s="3"/>
      <c r="E35458" s="3"/>
      <c r="F35458" s="3"/>
      <c r="G35458" s="3"/>
      <c r="H35458" s="3"/>
      <c r="I35458" s="3"/>
      <c r="J35458" s="3"/>
      <c r="K35458" s="3"/>
      <c r="L35458" s="3"/>
      <c r="M35458" s="3"/>
      <c r="N35458" s="3"/>
    </row>
    <row r="35459">
      <c r="A35459" s="3"/>
      <c r="B35459" s="3"/>
      <c r="C35459" s="3"/>
      <c r="D35459" s="3"/>
      <c r="E35459" s="3"/>
      <c r="F35459" s="3"/>
      <c r="G35459" s="3"/>
      <c r="H35459" s="3"/>
      <c r="I35459" s="3"/>
      <c r="J35459" s="3"/>
      <c r="K35459" s="3"/>
      <c r="L35459" s="3"/>
      <c r="M35459" s="3"/>
      <c r="N35459" s="3"/>
    </row>
    <row r="35460">
      <c r="A35460" s="3"/>
      <c r="B35460" s="3"/>
      <c r="C35460" s="3"/>
      <c r="D35460" s="3"/>
      <c r="E35460" s="3"/>
      <c r="F35460" s="3"/>
      <c r="G35460" s="3"/>
      <c r="H35460" s="3"/>
      <c r="I35460" s="3"/>
      <c r="J35460" s="3"/>
      <c r="K35460" s="3"/>
      <c r="L35460" s="3"/>
      <c r="M35460" s="3"/>
      <c r="N35460" s="3"/>
    </row>
    <row r="35461">
      <c r="A35461" s="3"/>
      <c r="B35461" s="3"/>
      <c r="C35461" s="3"/>
      <c r="D35461" s="3"/>
      <c r="E35461" s="3"/>
      <c r="F35461" s="3"/>
      <c r="G35461" s="3"/>
      <c r="H35461" s="3"/>
      <c r="I35461" s="3"/>
      <c r="J35461" s="3"/>
      <c r="K35461" s="3"/>
      <c r="L35461" s="3"/>
      <c r="M35461" s="3"/>
      <c r="N35461" s="3"/>
    </row>
    <row r="35462">
      <c r="A35462" s="3"/>
      <c r="B35462" s="3"/>
      <c r="C35462" s="3"/>
      <c r="D35462" s="3"/>
      <c r="E35462" s="3"/>
      <c r="F35462" s="3"/>
      <c r="G35462" s="3"/>
      <c r="H35462" s="3"/>
      <c r="I35462" s="3"/>
      <c r="J35462" s="3"/>
      <c r="K35462" s="3"/>
      <c r="L35462" s="3"/>
      <c r="M35462" s="3"/>
      <c r="N35462" s="3"/>
    </row>
    <row r="35463">
      <c r="A35463" s="3"/>
      <c r="B35463" s="3"/>
      <c r="C35463" s="3"/>
      <c r="D35463" s="3"/>
      <c r="E35463" s="3"/>
      <c r="F35463" s="3"/>
      <c r="G35463" s="3"/>
      <c r="H35463" s="3"/>
      <c r="I35463" s="3"/>
      <c r="J35463" s="3"/>
      <c r="K35463" s="3"/>
      <c r="L35463" s="3"/>
      <c r="M35463" s="3"/>
      <c r="N35463" s="3"/>
    </row>
    <row r="35464">
      <c r="A35464" s="3"/>
      <c r="B35464" s="3"/>
      <c r="C35464" s="3"/>
      <c r="D35464" s="3"/>
      <c r="E35464" s="3"/>
      <c r="F35464" s="3"/>
      <c r="G35464" s="3"/>
      <c r="H35464" s="3"/>
      <c r="I35464" s="3"/>
      <c r="J35464" s="3"/>
      <c r="K35464" s="3"/>
      <c r="L35464" s="3"/>
      <c r="M35464" s="3"/>
      <c r="N35464" s="3"/>
    </row>
    <row r="35465">
      <c r="A35465" s="3"/>
      <c r="B35465" s="3"/>
      <c r="C35465" s="3"/>
      <c r="D35465" s="3"/>
      <c r="E35465" s="3"/>
      <c r="F35465" s="3"/>
      <c r="G35465" s="3"/>
      <c r="H35465" s="3"/>
      <c r="I35465" s="3"/>
      <c r="J35465" s="3"/>
      <c r="K35465" s="3"/>
      <c r="L35465" s="3"/>
      <c r="M35465" s="3"/>
      <c r="N35465" s="3"/>
    </row>
    <row r="35466">
      <c r="A35466" s="3"/>
      <c r="B35466" s="3"/>
      <c r="C35466" s="3"/>
      <c r="D35466" s="3"/>
      <c r="E35466" s="3"/>
      <c r="F35466" s="3"/>
      <c r="G35466" s="3"/>
      <c r="H35466" s="3"/>
      <c r="I35466" s="3"/>
      <c r="J35466" s="3"/>
      <c r="K35466" s="3"/>
      <c r="L35466" s="3"/>
      <c r="M35466" s="3"/>
      <c r="N35466" s="3"/>
    </row>
    <row r="35467">
      <c r="A35467" s="3"/>
      <c r="B35467" s="3"/>
      <c r="C35467" s="3"/>
      <c r="D35467" s="3"/>
      <c r="E35467" s="3"/>
      <c r="F35467" s="3"/>
      <c r="G35467" s="3"/>
      <c r="H35467" s="3"/>
      <c r="I35467" s="3"/>
      <c r="J35467" s="3"/>
      <c r="K35467" s="3"/>
      <c r="L35467" s="3"/>
      <c r="M35467" s="3"/>
      <c r="N35467" s="3"/>
    </row>
    <row r="35468">
      <c r="A35468" s="3"/>
      <c r="B35468" s="3"/>
      <c r="C35468" s="3"/>
      <c r="D35468" s="3"/>
      <c r="E35468" s="3"/>
      <c r="F35468" s="3"/>
      <c r="G35468" s="3"/>
      <c r="H35468" s="3"/>
      <c r="I35468" s="3"/>
      <c r="J35468" s="3"/>
      <c r="K35468" s="3"/>
      <c r="L35468" s="3"/>
      <c r="M35468" s="3"/>
      <c r="N35468" s="3"/>
    </row>
    <row r="35469">
      <c r="A35469" s="3"/>
      <c r="B35469" s="3"/>
      <c r="C35469" s="3"/>
      <c r="D35469" s="3"/>
      <c r="E35469" s="3"/>
      <c r="F35469" s="3"/>
      <c r="G35469" s="3"/>
      <c r="H35469" s="3"/>
      <c r="I35469" s="3"/>
      <c r="J35469" s="3"/>
      <c r="K35469" s="3"/>
      <c r="L35469" s="3"/>
      <c r="M35469" s="3"/>
      <c r="N35469" s="3"/>
    </row>
    <row r="35470">
      <c r="A35470" s="3"/>
      <c r="B35470" s="3"/>
      <c r="C35470" s="3"/>
      <c r="D35470" s="3"/>
      <c r="E35470" s="3"/>
      <c r="F35470" s="3"/>
      <c r="G35470" s="3"/>
      <c r="H35470" s="3"/>
      <c r="I35470" s="3"/>
      <c r="J35470" s="3"/>
      <c r="K35470" s="3"/>
      <c r="L35470" s="3"/>
      <c r="M35470" s="3"/>
      <c r="N35470" s="3"/>
    </row>
    <row r="35471">
      <c r="A35471" s="3"/>
      <c r="B35471" s="3"/>
      <c r="C35471" s="3"/>
      <c r="D35471" s="3"/>
      <c r="E35471" s="3"/>
      <c r="F35471" s="3"/>
      <c r="G35471" s="3"/>
      <c r="H35471" s="3"/>
      <c r="I35471" s="3"/>
      <c r="J35471" s="3"/>
      <c r="K35471" s="3"/>
      <c r="L35471" s="3"/>
      <c r="M35471" s="3"/>
      <c r="N35471" s="3"/>
    </row>
    <row r="35472">
      <c r="A35472" s="3"/>
      <c r="B35472" s="3"/>
      <c r="C35472" s="3"/>
      <c r="D35472" s="3"/>
      <c r="E35472" s="3"/>
      <c r="F35472" s="3"/>
      <c r="G35472" s="3"/>
      <c r="H35472" s="3"/>
      <c r="I35472" s="3"/>
      <c r="J35472" s="3"/>
      <c r="K35472" s="3"/>
      <c r="L35472" s="3"/>
      <c r="M35472" s="3"/>
      <c r="N35472" s="3"/>
    </row>
    <row r="35473">
      <c r="A35473" s="3"/>
      <c r="B35473" s="3"/>
      <c r="C35473" s="3"/>
      <c r="D35473" s="3"/>
      <c r="E35473" s="3"/>
      <c r="F35473" s="3"/>
      <c r="G35473" s="3"/>
      <c r="H35473" s="3"/>
      <c r="I35473" s="3"/>
      <c r="J35473" s="3"/>
      <c r="K35473" s="3"/>
      <c r="L35473" s="3"/>
      <c r="M35473" s="3"/>
      <c r="N35473" s="3"/>
    </row>
    <row r="35474">
      <c r="A35474" s="3"/>
      <c r="B35474" s="3"/>
      <c r="C35474" s="3"/>
      <c r="D35474" s="3"/>
      <c r="E35474" s="3"/>
      <c r="F35474" s="3"/>
      <c r="G35474" s="3"/>
      <c r="H35474" s="3"/>
      <c r="I35474" s="3"/>
      <c r="J35474" s="3"/>
      <c r="K35474" s="3"/>
      <c r="L35474" s="3"/>
      <c r="M35474" s="3"/>
      <c r="N35474" s="3"/>
    </row>
    <row r="35475">
      <c r="A35475" s="3"/>
      <c r="B35475" s="3"/>
      <c r="C35475" s="3"/>
      <c r="D35475" s="3"/>
      <c r="E35475" s="3"/>
      <c r="F35475" s="3"/>
      <c r="G35475" s="3"/>
      <c r="H35475" s="3"/>
      <c r="I35475" s="3"/>
      <c r="J35475" s="3"/>
      <c r="K35475" s="3"/>
      <c r="L35475" s="3"/>
      <c r="M35475" s="3"/>
      <c r="N35475" s="3"/>
    </row>
    <row r="35476">
      <c r="A35476" s="3"/>
      <c r="B35476" s="3"/>
      <c r="C35476" s="3"/>
      <c r="D35476" s="3"/>
      <c r="E35476" s="3"/>
      <c r="F35476" s="3"/>
      <c r="G35476" s="3"/>
      <c r="H35476" s="3"/>
      <c r="I35476" s="3"/>
      <c r="J35476" s="3"/>
      <c r="K35476" s="3"/>
      <c r="L35476" s="3"/>
      <c r="M35476" s="3"/>
      <c r="N35476" s="3"/>
    </row>
    <row r="35477">
      <c r="A35477" s="3"/>
      <c r="B35477" s="3"/>
      <c r="C35477" s="3"/>
      <c r="D35477" s="3"/>
      <c r="E35477" s="3"/>
      <c r="F35477" s="3"/>
      <c r="G35477" s="3"/>
      <c r="H35477" s="3"/>
      <c r="I35477" s="3"/>
      <c r="J35477" s="3"/>
      <c r="K35477" s="3"/>
      <c r="L35477" s="3"/>
      <c r="M35477" s="3"/>
      <c r="N35477" s="3"/>
    </row>
    <row r="35478">
      <c r="A35478" s="3"/>
      <c r="B35478" s="3"/>
      <c r="C35478" s="3"/>
      <c r="D35478" s="3"/>
      <c r="E35478" s="3"/>
      <c r="F35478" s="3"/>
      <c r="G35478" s="3"/>
      <c r="H35478" s="3"/>
      <c r="I35478" s="3"/>
      <c r="J35478" s="3"/>
      <c r="K35478" s="3"/>
      <c r="L35478" s="3"/>
      <c r="M35478" s="3"/>
      <c r="N35478" s="3"/>
    </row>
    <row r="35479">
      <c r="A35479" s="3"/>
      <c r="B35479" s="3"/>
      <c r="C35479" s="3"/>
      <c r="D35479" s="3"/>
      <c r="E35479" s="3"/>
      <c r="F35479" s="3"/>
      <c r="G35479" s="3"/>
      <c r="H35479" s="3"/>
      <c r="I35479" s="3"/>
      <c r="J35479" s="3"/>
      <c r="K35479" s="3"/>
      <c r="L35479" s="3"/>
      <c r="M35479" s="3"/>
      <c r="N35479" s="3"/>
    </row>
    <row r="35480">
      <c r="A35480" s="3"/>
      <c r="B35480" s="3"/>
      <c r="C35480" s="3"/>
      <c r="D35480" s="3"/>
      <c r="E35480" s="3"/>
      <c r="F35480" s="3"/>
      <c r="G35480" s="3"/>
      <c r="H35480" s="3"/>
      <c r="I35480" s="3"/>
      <c r="J35480" s="3"/>
      <c r="K35480" s="3"/>
      <c r="L35480" s="3"/>
      <c r="M35480" s="3"/>
      <c r="N35480" s="3"/>
    </row>
    <row r="35481">
      <c r="A35481" s="3"/>
      <c r="B35481" s="3"/>
      <c r="C35481" s="3"/>
      <c r="D35481" s="3"/>
      <c r="E35481" s="3"/>
      <c r="F35481" s="3"/>
      <c r="G35481" s="3"/>
      <c r="H35481" s="3"/>
      <c r="I35481" s="3"/>
      <c r="J35481" s="3"/>
      <c r="K35481" s="3"/>
      <c r="L35481" s="3"/>
      <c r="M35481" s="3"/>
      <c r="N35481" s="3"/>
    </row>
    <row r="35482">
      <c r="A35482" s="3"/>
      <c r="B35482" s="3"/>
      <c r="C35482" s="3"/>
      <c r="D35482" s="3"/>
      <c r="E35482" s="3"/>
      <c r="F35482" s="3"/>
      <c r="G35482" s="3"/>
      <c r="H35482" s="3"/>
      <c r="I35482" s="3"/>
      <c r="J35482" s="3"/>
      <c r="K35482" s="3"/>
      <c r="L35482" s="3"/>
      <c r="M35482" s="3"/>
      <c r="N35482" s="3"/>
    </row>
    <row r="35483">
      <c r="A35483" s="3"/>
      <c r="B35483" s="3"/>
      <c r="C35483" s="3"/>
      <c r="D35483" s="3"/>
      <c r="E35483" s="3"/>
      <c r="F35483" s="3"/>
      <c r="G35483" s="3"/>
      <c r="H35483" s="3"/>
      <c r="I35483" s="3"/>
      <c r="J35483" s="3"/>
      <c r="K35483" s="3"/>
      <c r="L35483" s="3"/>
      <c r="M35483" s="3"/>
      <c r="N35483" s="3"/>
    </row>
    <row r="35484">
      <c r="A35484" s="3"/>
      <c r="B35484" s="3"/>
      <c r="C35484" s="3"/>
      <c r="D35484" s="3"/>
      <c r="E35484" s="3"/>
      <c r="F35484" s="3"/>
      <c r="G35484" s="3"/>
      <c r="H35484" s="3"/>
      <c r="I35484" s="3"/>
      <c r="J35484" s="3"/>
      <c r="K35484" s="3"/>
      <c r="L35484" s="3"/>
      <c r="M35484" s="3"/>
      <c r="N35484" s="3"/>
    </row>
    <row r="35485">
      <c r="A35485" s="3"/>
      <c r="B35485" s="3"/>
      <c r="C35485" s="3"/>
      <c r="D35485" s="3"/>
      <c r="E35485" s="3"/>
      <c r="F35485" s="3"/>
      <c r="G35485" s="3"/>
      <c r="H35485" s="3"/>
      <c r="I35485" s="3"/>
      <c r="J35485" s="3"/>
      <c r="K35485" s="3"/>
      <c r="L35485" s="3"/>
      <c r="M35485" s="3"/>
      <c r="N35485" s="3"/>
    </row>
    <row r="35486">
      <c r="A35486" s="3"/>
      <c r="B35486" s="3"/>
      <c r="C35486" s="3"/>
      <c r="D35486" s="3"/>
      <c r="E35486" s="3"/>
      <c r="F35486" s="3"/>
      <c r="G35486" s="3"/>
      <c r="H35486" s="3"/>
      <c r="I35486" s="3"/>
      <c r="J35486" s="3"/>
      <c r="K35486" s="3"/>
      <c r="L35486" s="3"/>
      <c r="M35486" s="3"/>
      <c r="N35486" s="3"/>
    </row>
    <row r="35487">
      <c r="A35487" s="3"/>
      <c r="B35487" s="3"/>
      <c r="C35487" s="3"/>
      <c r="D35487" s="3"/>
      <c r="E35487" s="3"/>
      <c r="F35487" s="3"/>
      <c r="G35487" s="3"/>
      <c r="H35487" s="3"/>
      <c r="I35487" s="3"/>
      <c r="J35487" s="3"/>
      <c r="K35487" s="3"/>
      <c r="L35487" s="3"/>
      <c r="M35487" s="3"/>
      <c r="N35487" s="3"/>
    </row>
    <row r="35488">
      <c r="A35488" s="3"/>
      <c r="B35488" s="3"/>
      <c r="C35488" s="3"/>
      <c r="D35488" s="3"/>
      <c r="E35488" s="3"/>
      <c r="F35488" s="3"/>
      <c r="G35488" s="3"/>
      <c r="H35488" s="3"/>
      <c r="I35488" s="3"/>
      <c r="J35488" s="3"/>
      <c r="K35488" s="3"/>
      <c r="L35488" s="3"/>
      <c r="M35488" s="3"/>
      <c r="N35488" s="3"/>
    </row>
    <row r="35489">
      <c r="A35489" s="3"/>
      <c r="B35489" s="3"/>
      <c r="C35489" s="3"/>
      <c r="D35489" s="3"/>
      <c r="E35489" s="3"/>
      <c r="F35489" s="3"/>
      <c r="G35489" s="3"/>
      <c r="H35489" s="3"/>
      <c r="I35489" s="3"/>
      <c r="J35489" s="3"/>
      <c r="K35489" s="3"/>
      <c r="L35489" s="3"/>
      <c r="M35489" s="3"/>
      <c r="N35489" s="3"/>
    </row>
    <row r="35490">
      <c r="A35490" s="3"/>
      <c r="B35490" s="3"/>
      <c r="C35490" s="3"/>
      <c r="D35490" s="3"/>
      <c r="E35490" s="3"/>
      <c r="F35490" s="3"/>
      <c r="G35490" s="3"/>
      <c r="H35490" s="3"/>
      <c r="I35490" s="3"/>
      <c r="J35490" s="3"/>
      <c r="K35490" s="3"/>
      <c r="L35490" s="3"/>
      <c r="M35490" s="3"/>
      <c r="N35490" s="3"/>
    </row>
    <row r="35491">
      <c r="A35491" s="3"/>
      <c r="B35491" s="3"/>
      <c r="C35491" s="3"/>
      <c r="D35491" s="3"/>
      <c r="E35491" s="3"/>
      <c r="F35491" s="3"/>
      <c r="G35491" s="3"/>
      <c r="H35491" s="3"/>
      <c r="I35491" s="3"/>
      <c r="J35491" s="3"/>
      <c r="K35491" s="3"/>
      <c r="L35491" s="3"/>
      <c r="M35491" s="3"/>
      <c r="N35491" s="3"/>
    </row>
    <row r="35492">
      <c r="A35492" s="3"/>
      <c r="B35492" s="3"/>
      <c r="C35492" s="3"/>
      <c r="D35492" s="3"/>
      <c r="E35492" s="3"/>
      <c r="F35492" s="3"/>
      <c r="G35492" s="3"/>
      <c r="H35492" s="3"/>
      <c r="I35492" s="3"/>
      <c r="J35492" s="3"/>
      <c r="K35492" s="3"/>
      <c r="L35492" s="3"/>
      <c r="M35492" s="3"/>
      <c r="N35492" s="3"/>
    </row>
    <row r="35493">
      <c r="A35493" s="3"/>
      <c r="B35493" s="3"/>
      <c r="C35493" s="3"/>
      <c r="D35493" s="3"/>
      <c r="E35493" s="3"/>
      <c r="F35493" s="3"/>
      <c r="G35493" s="3"/>
      <c r="H35493" s="3"/>
      <c r="I35493" s="3"/>
      <c r="J35493" s="3"/>
      <c r="K35493" s="3"/>
      <c r="L35493" s="3"/>
      <c r="M35493" s="3"/>
      <c r="N35493" s="3"/>
    </row>
    <row r="35494">
      <c r="A35494" s="3"/>
      <c r="B35494" s="3"/>
      <c r="C35494" s="3"/>
      <c r="D35494" s="3"/>
      <c r="E35494" s="3"/>
      <c r="F35494" s="3"/>
      <c r="G35494" s="3"/>
      <c r="H35494" s="3"/>
      <c r="I35494" s="3"/>
      <c r="J35494" s="3"/>
      <c r="K35494" s="3"/>
      <c r="L35494" s="3"/>
      <c r="M35494" s="3"/>
      <c r="N35494" s="3"/>
    </row>
    <row r="35495">
      <c r="A35495" s="3"/>
      <c r="B35495" s="3"/>
      <c r="C35495" s="3"/>
      <c r="D35495" s="3"/>
      <c r="E35495" s="3"/>
      <c r="F35495" s="3"/>
      <c r="G35495" s="3"/>
      <c r="H35495" s="3"/>
      <c r="I35495" s="3"/>
      <c r="J35495" s="3"/>
      <c r="K35495" s="3"/>
      <c r="L35495" s="3"/>
      <c r="M35495" s="3"/>
      <c r="N35495" s="3"/>
    </row>
    <row r="35496">
      <c r="A35496" s="3"/>
      <c r="B35496" s="3"/>
      <c r="C35496" s="3"/>
      <c r="D35496" s="3"/>
      <c r="E35496" s="3"/>
      <c r="F35496" s="3"/>
      <c r="G35496" s="3"/>
      <c r="H35496" s="3"/>
      <c r="I35496" s="3"/>
      <c r="J35496" s="3"/>
      <c r="K35496" s="3"/>
      <c r="L35496" s="3"/>
      <c r="M35496" s="3"/>
      <c r="N35496" s="3"/>
    </row>
    <row r="35497">
      <c r="A35497" s="3"/>
      <c r="B35497" s="3"/>
      <c r="C35497" s="3"/>
      <c r="D35497" s="3"/>
      <c r="E35497" s="3"/>
      <c r="F35497" s="3"/>
      <c r="G35497" s="3"/>
      <c r="H35497" s="3"/>
      <c r="I35497" s="3"/>
      <c r="J35497" s="3"/>
      <c r="K35497" s="3"/>
      <c r="L35497" s="3"/>
      <c r="M35497" s="3"/>
      <c r="N35497" s="3"/>
    </row>
    <row r="35498">
      <c r="A35498" s="3"/>
      <c r="B35498" s="3"/>
      <c r="C35498" s="3"/>
      <c r="D35498" s="3"/>
      <c r="E35498" s="3"/>
      <c r="F35498" s="3"/>
      <c r="G35498" s="3"/>
      <c r="H35498" s="3"/>
      <c r="I35498" s="3"/>
      <c r="J35498" s="3"/>
      <c r="K35498" s="3"/>
      <c r="L35498" s="3"/>
      <c r="M35498" s="3"/>
      <c r="N35498" s="3"/>
    </row>
    <row r="35499">
      <c r="A35499" s="3"/>
      <c r="B35499" s="3"/>
      <c r="C35499" s="3"/>
      <c r="D35499" s="3"/>
      <c r="E35499" s="3"/>
      <c r="F35499" s="3"/>
      <c r="G35499" s="3"/>
      <c r="H35499" s="3"/>
      <c r="I35499" s="3"/>
      <c r="J35499" s="3"/>
      <c r="K35499" s="3"/>
      <c r="L35499" s="3"/>
      <c r="M35499" s="3"/>
      <c r="N35499" s="3"/>
    </row>
    <row r="35500">
      <c r="A35500" s="3"/>
      <c r="B35500" s="3"/>
      <c r="C35500" s="3"/>
      <c r="D35500" s="3"/>
      <c r="E35500" s="3"/>
      <c r="F35500" s="3"/>
      <c r="G35500" s="3"/>
      <c r="H35500" s="3"/>
      <c r="I35500" s="3"/>
      <c r="J35500" s="3"/>
      <c r="K35500" s="3"/>
      <c r="L35500" s="3"/>
      <c r="M35500" s="3"/>
      <c r="N35500" s="3"/>
    </row>
    <row r="35501">
      <c r="A35501" s="3"/>
      <c r="B35501" s="3"/>
      <c r="C35501" s="3"/>
      <c r="D35501" s="3"/>
      <c r="E35501" s="3"/>
      <c r="F35501" s="3"/>
      <c r="G35501" s="3"/>
      <c r="H35501" s="3"/>
      <c r="I35501" s="3"/>
      <c r="J35501" s="3"/>
      <c r="K35501" s="3"/>
      <c r="L35501" s="3"/>
      <c r="M35501" s="3"/>
      <c r="N35501" s="3"/>
    </row>
    <row r="35502">
      <c r="A35502" s="3"/>
      <c r="B35502" s="3"/>
      <c r="C35502" s="3"/>
      <c r="D35502" s="3"/>
      <c r="E35502" s="3"/>
      <c r="F35502" s="3"/>
      <c r="G35502" s="3"/>
      <c r="H35502" s="3"/>
      <c r="I35502" s="3"/>
      <c r="J35502" s="3"/>
      <c r="K35502" s="3"/>
      <c r="L35502" s="3"/>
      <c r="M35502" s="3"/>
      <c r="N35502" s="3"/>
    </row>
    <row r="35503">
      <c r="A35503" s="3"/>
      <c r="B35503" s="3"/>
      <c r="C35503" s="3"/>
      <c r="D35503" s="3"/>
      <c r="E35503" s="3"/>
      <c r="F35503" s="3"/>
      <c r="G35503" s="3"/>
      <c r="H35503" s="3"/>
      <c r="I35503" s="3"/>
      <c r="J35503" s="3"/>
      <c r="K35503" s="3"/>
      <c r="L35503" s="3"/>
      <c r="M35503" s="3"/>
      <c r="N35503" s="3"/>
    </row>
    <row r="35504">
      <c r="A35504" s="3"/>
      <c r="B35504" s="3"/>
      <c r="C35504" s="3"/>
      <c r="D35504" s="3"/>
      <c r="E35504" s="3"/>
      <c r="F35504" s="3"/>
      <c r="G35504" s="3"/>
      <c r="H35504" s="3"/>
      <c r="I35504" s="3"/>
      <c r="J35504" s="3"/>
      <c r="K35504" s="3"/>
      <c r="L35504" s="3"/>
      <c r="M35504" s="3"/>
      <c r="N35504" s="3"/>
    </row>
    <row r="35505">
      <c r="A35505" s="3"/>
      <c r="B35505" s="3"/>
      <c r="C35505" s="3"/>
      <c r="D35505" s="3"/>
      <c r="E35505" s="3"/>
      <c r="F35505" s="3"/>
      <c r="G35505" s="3"/>
      <c r="H35505" s="3"/>
      <c r="I35505" s="3"/>
      <c r="J35505" s="3"/>
      <c r="K35505" s="3"/>
      <c r="L35505" s="3"/>
      <c r="M35505" s="3"/>
      <c r="N35505" s="3"/>
    </row>
    <row r="35506">
      <c r="A35506" s="3"/>
      <c r="B35506" s="3"/>
      <c r="C35506" s="3"/>
      <c r="D35506" s="3"/>
      <c r="E35506" s="3"/>
      <c r="F35506" s="3"/>
      <c r="G35506" s="3"/>
      <c r="H35506" s="3"/>
      <c r="I35506" s="3"/>
      <c r="J35506" s="3"/>
      <c r="K35506" s="3"/>
      <c r="L35506" s="3"/>
      <c r="M35506" s="3"/>
      <c r="N35506" s="3"/>
    </row>
    <row r="35507">
      <c r="A35507" s="3"/>
      <c r="B35507" s="3"/>
      <c r="C35507" s="3"/>
      <c r="D35507" s="3"/>
      <c r="E35507" s="3"/>
      <c r="F35507" s="3"/>
      <c r="G35507" s="3"/>
      <c r="H35507" s="3"/>
      <c r="I35507" s="3"/>
      <c r="J35507" s="3"/>
      <c r="K35507" s="3"/>
      <c r="L35507" s="3"/>
      <c r="M35507" s="3"/>
      <c r="N35507" s="3"/>
    </row>
    <row r="35508">
      <c r="A35508" s="3"/>
      <c r="B35508" s="3"/>
      <c r="C35508" s="3"/>
      <c r="D35508" s="3"/>
      <c r="E35508" s="3"/>
      <c r="F35508" s="3"/>
      <c r="G35508" s="3"/>
      <c r="H35508" s="3"/>
      <c r="I35508" s="3"/>
      <c r="J35508" s="3"/>
      <c r="K35508" s="3"/>
      <c r="L35508" s="3"/>
      <c r="M35508" s="3"/>
      <c r="N35508" s="3"/>
    </row>
    <row r="35509">
      <c r="A35509" s="3"/>
      <c r="B35509" s="3"/>
      <c r="C35509" s="3"/>
      <c r="D35509" s="3"/>
      <c r="E35509" s="3"/>
      <c r="F35509" s="3"/>
      <c r="G35509" s="3"/>
      <c r="H35509" s="3"/>
      <c r="I35509" s="3"/>
      <c r="J35509" s="3"/>
      <c r="K35509" s="3"/>
      <c r="L35509" s="3"/>
      <c r="M35509" s="3"/>
      <c r="N35509" s="3"/>
    </row>
    <row r="35510">
      <c r="A35510" s="3"/>
      <c r="B35510" s="3"/>
      <c r="C35510" s="3"/>
      <c r="D35510" s="3"/>
      <c r="E35510" s="3"/>
      <c r="F35510" s="3"/>
      <c r="G35510" s="3"/>
      <c r="H35510" s="3"/>
      <c r="I35510" s="3"/>
      <c r="J35510" s="3"/>
      <c r="K35510" s="3"/>
      <c r="L35510" s="3"/>
      <c r="M35510" s="3"/>
      <c r="N35510" s="3"/>
    </row>
    <row r="35511">
      <c r="A35511" s="3"/>
      <c r="B35511" s="3"/>
      <c r="C35511" s="3"/>
      <c r="D35511" s="3"/>
      <c r="E35511" s="3"/>
      <c r="F35511" s="3"/>
      <c r="G35511" s="3"/>
      <c r="H35511" s="3"/>
      <c r="I35511" s="3"/>
      <c r="J35511" s="3"/>
      <c r="K35511" s="3"/>
      <c r="L35511" s="3"/>
      <c r="M35511" s="3"/>
      <c r="N35511" s="3"/>
    </row>
    <row r="35512">
      <c r="A35512" s="3"/>
      <c r="B35512" s="3"/>
      <c r="C35512" s="3"/>
      <c r="D35512" s="3"/>
      <c r="E35512" s="3"/>
      <c r="F35512" s="3"/>
      <c r="G35512" s="3"/>
      <c r="H35512" s="3"/>
      <c r="I35512" s="3"/>
      <c r="J35512" s="3"/>
      <c r="K35512" s="3"/>
      <c r="L35512" s="3"/>
      <c r="M35512" s="3"/>
      <c r="N35512" s="3"/>
    </row>
    <row r="35513">
      <c r="A35513" s="3"/>
      <c r="B35513" s="3"/>
      <c r="C35513" s="3"/>
      <c r="D35513" s="3"/>
      <c r="E35513" s="3"/>
      <c r="F35513" s="3"/>
      <c r="G35513" s="3"/>
      <c r="H35513" s="3"/>
      <c r="I35513" s="3"/>
      <c r="J35513" s="3"/>
      <c r="K35513" s="3"/>
      <c r="L35513" s="3"/>
      <c r="M35513" s="3"/>
      <c r="N35513" s="3"/>
    </row>
    <row r="35514">
      <c r="A35514" s="3"/>
      <c r="B35514" s="3"/>
      <c r="C35514" s="3"/>
      <c r="D35514" s="3"/>
      <c r="E35514" s="3"/>
      <c r="F35514" s="3"/>
      <c r="G35514" s="3"/>
      <c r="H35514" s="3"/>
      <c r="I35514" s="3"/>
      <c r="J35514" s="3"/>
      <c r="K35514" s="3"/>
      <c r="L35514" s="3"/>
      <c r="M35514" s="3"/>
      <c r="N35514" s="3"/>
    </row>
    <row r="35515">
      <c r="A35515" s="3"/>
      <c r="B35515" s="3"/>
      <c r="C35515" s="3"/>
      <c r="D35515" s="3"/>
      <c r="E35515" s="3"/>
      <c r="F35515" s="3"/>
      <c r="G35515" s="3"/>
      <c r="H35515" s="3"/>
      <c r="I35515" s="3"/>
      <c r="J35515" s="3"/>
      <c r="K35515" s="3"/>
      <c r="L35515" s="3"/>
      <c r="M35515" s="3"/>
      <c r="N35515" s="3"/>
    </row>
    <row r="35516">
      <c r="A35516" s="3"/>
      <c r="B35516" s="3"/>
      <c r="C35516" s="3"/>
      <c r="D35516" s="3"/>
      <c r="E35516" s="3"/>
      <c r="F35516" s="3"/>
      <c r="G35516" s="3"/>
      <c r="H35516" s="3"/>
      <c r="I35516" s="3"/>
      <c r="J35516" s="3"/>
      <c r="K35516" s="3"/>
      <c r="L35516" s="3"/>
      <c r="M35516" s="3"/>
      <c r="N35516" s="3"/>
    </row>
    <row r="35517">
      <c r="A35517" s="3"/>
      <c r="B35517" s="3"/>
      <c r="C35517" s="3"/>
      <c r="D35517" s="3"/>
      <c r="E35517" s="3"/>
      <c r="F35517" s="3"/>
      <c r="G35517" s="3"/>
      <c r="H35517" s="3"/>
      <c r="I35517" s="3"/>
      <c r="J35517" s="3"/>
      <c r="K35517" s="3"/>
      <c r="L35517" s="3"/>
      <c r="M35517" s="3"/>
      <c r="N35517" s="3"/>
    </row>
    <row r="35518">
      <c r="A35518" s="3"/>
      <c r="B35518" s="3"/>
      <c r="C35518" s="3"/>
      <c r="D35518" s="3"/>
      <c r="E35518" s="3"/>
      <c r="F35518" s="3"/>
      <c r="G35518" s="3"/>
      <c r="H35518" s="3"/>
      <c r="I35518" s="3"/>
      <c r="J35518" s="3"/>
      <c r="K35518" s="3"/>
      <c r="L35518" s="3"/>
      <c r="M35518" s="3"/>
      <c r="N35518" s="3"/>
    </row>
    <row r="35519">
      <c r="A35519" s="3"/>
      <c r="B35519" s="3"/>
      <c r="C35519" s="3"/>
      <c r="D35519" s="3"/>
      <c r="E35519" s="3"/>
      <c r="F35519" s="3"/>
      <c r="G35519" s="3"/>
      <c r="H35519" s="3"/>
      <c r="I35519" s="3"/>
      <c r="J35519" s="3"/>
      <c r="K35519" s="3"/>
      <c r="L35519" s="3"/>
      <c r="M35519" s="3"/>
      <c r="N35519" s="3"/>
    </row>
    <row r="35520">
      <c r="A35520" s="3"/>
      <c r="B35520" s="3"/>
      <c r="C35520" s="3"/>
      <c r="D35520" s="3"/>
      <c r="E35520" s="3"/>
      <c r="F35520" s="3"/>
      <c r="G35520" s="3"/>
      <c r="H35520" s="3"/>
      <c r="I35520" s="3"/>
      <c r="J35520" s="3"/>
      <c r="K35520" s="3"/>
      <c r="L35520" s="3"/>
      <c r="M35520" s="3"/>
      <c r="N35520" s="3"/>
    </row>
    <row r="35521">
      <c r="A35521" s="3"/>
      <c r="B35521" s="3"/>
      <c r="C35521" s="3"/>
      <c r="D35521" s="3"/>
      <c r="E35521" s="3"/>
      <c r="F35521" s="3"/>
      <c r="G35521" s="3"/>
      <c r="H35521" s="3"/>
      <c r="I35521" s="3"/>
      <c r="J35521" s="3"/>
      <c r="K35521" s="3"/>
      <c r="L35521" s="3"/>
      <c r="M35521" s="3"/>
      <c r="N35521" s="3"/>
    </row>
    <row r="35522">
      <c r="A35522" s="3"/>
      <c r="B35522" s="3"/>
      <c r="C35522" s="3"/>
      <c r="D35522" s="3"/>
      <c r="E35522" s="3"/>
      <c r="F35522" s="3"/>
      <c r="G35522" s="3"/>
      <c r="H35522" s="3"/>
      <c r="I35522" s="3"/>
      <c r="J35522" s="3"/>
      <c r="K35522" s="3"/>
      <c r="L35522" s="3"/>
      <c r="M35522" s="3"/>
      <c r="N35522" s="3"/>
    </row>
    <row r="35523">
      <c r="A35523" s="3"/>
      <c r="B35523" s="3"/>
      <c r="C35523" s="3"/>
      <c r="D35523" s="3"/>
      <c r="E35523" s="3"/>
      <c r="F35523" s="3"/>
      <c r="G35523" s="3"/>
      <c r="H35523" s="3"/>
      <c r="I35523" s="3"/>
      <c r="J35523" s="3"/>
      <c r="K35523" s="3"/>
      <c r="L35523" s="3"/>
      <c r="M35523" s="3"/>
      <c r="N35523" s="3"/>
    </row>
    <row r="35524">
      <c r="A35524" s="3"/>
      <c r="B35524" s="3"/>
      <c r="C35524" s="3"/>
      <c r="D35524" s="3"/>
      <c r="E35524" s="3"/>
      <c r="F35524" s="3"/>
      <c r="G35524" s="3"/>
      <c r="H35524" s="3"/>
      <c r="I35524" s="3"/>
      <c r="J35524" s="3"/>
      <c r="K35524" s="3"/>
      <c r="L35524" s="3"/>
      <c r="M35524" s="3"/>
      <c r="N35524" s="3"/>
    </row>
    <row r="35525">
      <c r="A35525" s="3"/>
      <c r="B35525" s="3"/>
      <c r="C35525" s="3"/>
      <c r="D35525" s="3"/>
      <c r="E35525" s="3"/>
      <c r="F35525" s="3"/>
      <c r="G35525" s="3"/>
      <c r="H35525" s="3"/>
      <c r="I35525" s="3"/>
      <c r="J35525" s="3"/>
      <c r="K35525" s="3"/>
      <c r="L35525" s="3"/>
      <c r="M35525" s="3"/>
      <c r="N35525" s="3"/>
    </row>
    <row r="35526">
      <c r="A35526" s="3"/>
      <c r="B35526" s="3"/>
      <c r="C35526" s="3"/>
      <c r="D35526" s="3"/>
      <c r="E35526" s="3"/>
      <c r="F35526" s="3"/>
      <c r="G35526" s="3"/>
      <c r="H35526" s="3"/>
      <c r="I35526" s="3"/>
      <c r="J35526" s="3"/>
      <c r="K35526" s="3"/>
      <c r="L35526" s="3"/>
      <c r="M35526" s="3"/>
      <c r="N35526" s="3"/>
    </row>
    <row r="35527">
      <c r="A35527" s="3"/>
      <c r="B35527" s="3"/>
      <c r="C35527" s="3"/>
      <c r="D35527" s="3"/>
      <c r="E35527" s="3"/>
      <c r="F35527" s="3"/>
      <c r="G35527" s="3"/>
      <c r="H35527" s="3"/>
      <c r="I35527" s="3"/>
      <c r="J35527" s="3"/>
      <c r="K35527" s="3"/>
      <c r="L35527" s="3"/>
      <c r="M35527" s="3"/>
      <c r="N35527" s="3"/>
    </row>
    <row r="35528">
      <c r="A35528" s="3"/>
      <c r="B35528" s="3"/>
      <c r="C35528" s="3"/>
      <c r="D35528" s="3"/>
      <c r="E35528" s="3"/>
      <c r="F35528" s="3"/>
      <c r="G35528" s="3"/>
      <c r="H35528" s="3"/>
      <c r="I35528" s="3"/>
      <c r="J35528" s="3"/>
      <c r="K35528" s="3"/>
      <c r="L35528" s="3"/>
      <c r="M35528" s="3"/>
      <c r="N35528" s="3"/>
    </row>
    <row r="35529">
      <c r="A35529" s="3"/>
      <c r="B35529" s="3"/>
      <c r="C35529" s="3"/>
      <c r="D35529" s="3"/>
      <c r="E35529" s="3"/>
      <c r="F35529" s="3"/>
      <c r="G35529" s="3"/>
      <c r="H35529" s="3"/>
      <c r="I35529" s="3"/>
      <c r="J35529" s="3"/>
      <c r="K35529" s="3"/>
      <c r="L35529" s="3"/>
      <c r="M35529" s="3"/>
      <c r="N35529" s="3"/>
    </row>
    <row r="35530">
      <c r="A35530" s="3"/>
      <c r="B35530" s="3"/>
      <c r="C35530" s="3"/>
      <c r="D35530" s="3"/>
      <c r="E35530" s="3"/>
      <c r="F35530" s="3"/>
      <c r="G35530" s="3"/>
      <c r="H35530" s="3"/>
      <c r="I35530" s="3"/>
      <c r="J35530" s="3"/>
      <c r="K35530" s="3"/>
      <c r="L35530" s="3"/>
      <c r="M35530" s="3"/>
      <c r="N35530" s="3"/>
    </row>
    <row r="35531">
      <c r="A35531" s="3"/>
      <c r="B35531" s="3"/>
      <c r="C35531" s="3"/>
      <c r="D35531" s="3"/>
      <c r="E35531" s="3"/>
      <c r="F35531" s="3"/>
      <c r="G35531" s="3"/>
      <c r="H35531" s="3"/>
      <c r="I35531" s="3"/>
      <c r="J35531" s="3"/>
      <c r="K35531" s="3"/>
      <c r="L35531" s="3"/>
      <c r="M35531" s="3"/>
      <c r="N35531" s="3"/>
    </row>
    <row r="35532">
      <c r="A35532" s="3"/>
      <c r="B35532" s="3"/>
      <c r="C35532" s="3"/>
      <c r="D35532" s="3"/>
      <c r="E35532" s="3"/>
      <c r="F35532" s="3"/>
      <c r="G35532" s="3"/>
      <c r="H35532" s="3"/>
      <c r="I35532" s="3"/>
      <c r="J35532" s="3"/>
      <c r="K35532" s="3"/>
      <c r="L35532" s="3"/>
      <c r="M35532" s="3"/>
      <c r="N35532" s="3"/>
    </row>
    <row r="35533">
      <c r="A35533" s="3"/>
      <c r="B35533" s="3"/>
      <c r="C35533" s="3"/>
      <c r="D35533" s="3"/>
      <c r="E35533" s="3"/>
      <c r="F35533" s="3"/>
      <c r="G35533" s="3"/>
      <c r="H35533" s="3"/>
      <c r="I35533" s="3"/>
      <c r="J35533" s="3"/>
      <c r="K35533" s="3"/>
      <c r="L35533" s="3"/>
      <c r="M35533" s="3"/>
      <c r="N35533" s="3"/>
    </row>
    <row r="35534">
      <c r="A35534" s="3"/>
      <c r="B35534" s="3"/>
      <c r="C35534" s="3"/>
      <c r="D35534" s="3"/>
      <c r="E35534" s="3"/>
      <c r="F35534" s="3"/>
      <c r="G35534" s="3"/>
      <c r="H35534" s="3"/>
      <c r="I35534" s="3"/>
      <c r="J35534" s="3"/>
      <c r="K35534" s="3"/>
      <c r="L35534" s="3"/>
      <c r="M35534" s="3"/>
      <c r="N35534" s="3"/>
    </row>
    <row r="35535">
      <c r="A35535" s="3"/>
      <c r="B35535" s="3"/>
      <c r="C35535" s="3"/>
      <c r="D35535" s="3"/>
      <c r="E35535" s="3"/>
      <c r="F35535" s="3"/>
      <c r="G35535" s="3"/>
      <c r="H35535" s="3"/>
      <c r="I35535" s="3"/>
      <c r="J35535" s="3"/>
      <c r="K35535" s="3"/>
      <c r="L35535" s="3"/>
      <c r="M35535" s="3"/>
      <c r="N35535" s="3"/>
    </row>
    <row r="35536">
      <c r="A35536" s="3"/>
      <c r="B35536" s="3"/>
      <c r="C35536" s="3"/>
      <c r="D35536" s="3"/>
      <c r="E35536" s="3"/>
      <c r="F35536" s="3"/>
      <c r="G35536" s="3"/>
      <c r="H35536" s="3"/>
      <c r="I35536" s="3"/>
      <c r="J35536" s="3"/>
      <c r="K35536" s="3"/>
      <c r="L35536" s="3"/>
      <c r="M35536" s="3"/>
      <c r="N35536" s="3"/>
    </row>
    <row r="35537">
      <c r="A35537" s="3"/>
      <c r="B35537" s="3"/>
      <c r="C35537" s="3"/>
      <c r="D35537" s="3"/>
      <c r="E35537" s="3"/>
      <c r="F35537" s="3"/>
      <c r="G35537" s="3"/>
      <c r="H35537" s="3"/>
      <c r="I35537" s="3"/>
      <c r="J35537" s="3"/>
      <c r="K35537" s="3"/>
      <c r="L35537" s="3"/>
      <c r="M35537" s="3"/>
      <c r="N35537" s="3"/>
    </row>
    <row r="35538">
      <c r="A35538" s="3"/>
      <c r="B35538" s="3"/>
      <c r="C35538" s="3"/>
      <c r="D35538" s="3"/>
      <c r="E35538" s="3"/>
      <c r="F35538" s="3"/>
      <c r="G35538" s="3"/>
      <c r="H35538" s="3"/>
      <c r="I35538" s="3"/>
      <c r="J35538" s="3"/>
      <c r="K35538" s="3"/>
      <c r="L35538" s="3"/>
      <c r="M35538" s="3"/>
      <c r="N35538" s="3"/>
    </row>
    <row r="35539">
      <c r="A35539" s="3"/>
      <c r="B35539" s="3"/>
      <c r="C35539" s="3"/>
      <c r="D35539" s="3"/>
      <c r="E35539" s="3"/>
      <c r="F35539" s="3"/>
      <c r="G35539" s="3"/>
      <c r="H35539" s="3"/>
      <c r="I35539" s="3"/>
      <c r="J35539" s="3"/>
      <c r="K35539" s="3"/>
      <c r="L35539" s="3"/>
      <c r="M35539" s="3"/>
      <c r="N35539" s="3"/>
    </row>
    <row r="35540">
      <c r="A35540" s="3"/>
      <c r="B35540" s="3"/>
      <c r="C35540" s="3"/>
      <c r="D35540" s="3"/>
      <c r="E35540" s="3"/>
      <c r="F35540" s="3"/>
      <c r="G35540" s="3"/>
      <c r="H35540" s="3"/>
      <c r="I35540" s="3"/>
      <c r="J35540" s="3"/>
      <c r="K35540" s="3"/>
      <c r="L35540" s="3"/>
      <c r="M35540" s="3"/>
      <c r="N35540" s="3"/>
    </row>
    <row r="35541">
      <c r="A35541" s="3"/>
      <c r="B35541" s="3"/>
      <c r="C35541" s="3"/>
      <c r="D35541" s="3"/>
      <c r="E35541" s="3"/>
      <c r="F35541" s="3"/>
      <c r="G35541" s="3"/>
      <c r="H35541" s="3"/>
      <c r="I35541" s="3"/>
      <c r="J35541" s="3"/>
      <c r="K35541" s="3"/>
      <c r="L35541" s="3"/>
      <c r="M35541" s="3"/>
      <c r="N35541" s="3"/>
    </row>
    <row r="35542">
      <c r="A35542" s="3"/>
      <c r="B35542" s="3"/>
      <c r="C35542" s="3"/>
      <c r="D35542" s="3"/>
      <c r="E35542" s="3"/>
      <c r="F35542" s="3"/>
      <c r="G35542" s="3"/>
      <c r="H35542" s="3"/>
      <c r="I35542" s="3"/>
      <c r="J35542" s="3"/>
      <c r="K35542" s="3"/>
      <c r="L35542" s="3"/>
      <c r="M35542" s="3"/>
      <c r="N35542" s="3"/>
    </row>
    <row r="35543">
      <c r="A35543" s="3"/>
      <c r="B35543" s="3"/>
      <c r="C35543" s="3"/>
      <c r="D35543" s="3"/>
      <c r="E35543" s="3"/>
      <c r="F35543" s="3"/>
      <c r="G35543" s="3"/>
      <c r="H35543" s="3"/>
      <c r="I35543" s="3"/>
      <c r="J35543" s="3"/>
      <c r="K35543" s="3"/>
      <c r="L35543" s="3"/>
      <c r="M35543" s="3"/>
      <c r="N35543" s="3"/>
    </row>
    <row r="35544">
      <c r="A35544" s="3"/>
      <c r="B35544" s="3"/>
      <c r="C35544" s="3"/>
      <c r="D35544" s="3"/>
      <c r="E35544" s="3"/>
      <c r="F35544" s="3"/>
      <c r="G35544" s="3"/>
      <c r="H35544" s="3"/>
      <c r="I35544" s="3"/>
      <c r="J35544" s="3"/>
      <c r="K35544" s="3"/>
      <c r="L35544" s="3"/>
      <c r="M35544" s="3"/>
      <c r="N35544" s="3"/>
    </row>
    <row r="35545">
      <c r="A35545" s="3"/>
      <c r="B35545" s="3"/>
      <c r="C35545" s="3"/>
      <c r="D35545" s="3"/>
      <c r="E35545" s="3"/>
      <c r="F35545" s="3"/>
      <c r="G35545" s="3"/>
      <c r="H35545" s="3"/>
      <c r="I35545" s="3"/>
      <c r="J35545" s="3"/>
      <c r="K35545" s="3"/>
      <c r="L35545" s="3"/>
      <c r="M35545" s="3"/>
      <c r="N35545" s="3"/>
    </row>
    <row r="35546">
      <c r="A35546" s="3"/>
      <c r="B35546" s="3"/>
      <c r="C35546" s="3"/>
      <c r="D35546" s="3"/>
      <c r="E35546" s="3"/>
      <c r="F35546" s="3"/>
      <c r="G35546" s="3"/>
      <c r="H35546" s="3"/>
      <c r="I35546" s="3"/>
      <c r="J35546" s="3"/>
      <c r="K35546" s="3"/>
      <c r="L35546" s="3"/>
      <c r="M35546" s="3"/>
      <c r="N35546" s="3"/>
    </row>
    <row r="35547">
      <c r="A35547" s="3"/>
      <c r="B35547" s="3"/>
      <c r="C35547" s="3"/>
      <c r="D35547" s="3"/>
      <c r="E35547" s="3"/>
      <c r="F35547" s="3"/>
      <c r="G35547" s="3"/>
      <c r="H35547" s="3"/>
      <c r="I35547" s="3"/>
      <c r="J35547" s="3"/>
      <c r="K35547" s="3"/>
      <c r="L35547" s="3"/>
      <c r="M35547" s="3"/>
      <c r="N35547" s="3"/>
    </row>
    <row r="35548">
      <c r="A35548" s="3"/>
      <c r="B35548" s="3"/>
      <c r="C35548" s="3"/>
      <c r="D35548" s="3"/>
      <c r="E35548" s="3"/>
      <c r="F35548" s="3"/>
      <c r="G35548" s="3"/>
      <c r="H35548" s="3"/>
      <c r="I35548" s="3"/>
      <c r="J35548" s="3"/>
      <c r="K35548" s="3"/>
      <c r="L35548" s="3"/>
      <c r="M35548" s="3"/>
      <c r="N35548" s="3"/>
    </row>
    <row r="35549">
      <c r="A35549" s="3"/>
      <c r="B35549" s="3"/>
      <c r="C35549" s="3"/>
      <c r="D35549" s="3"/>
      <c r="E35549" s="3"/>
      <c r="F35549" s="3"/>
      <c r="G35549" s="3"/>
      <c r="H35549" s="3"/>
      <c r="I35549" s="3"/>
      <c r="J35549" s="3"/>
      <c r="K35549" s="3"/>
      <c r="L35549" s="3"/>
      <c r="M35549" s="3"/>
      <c r="N35549" s="3"/>
    </row>
    <row r="35550">
      <c r="A35550" s="3"/>
      <c r="B35550" s="3"/>
      <c r="C35550" s="3"/>
      <c r="D35550" s="3"/>
      <c r="E35550" s="3"/>
      <c r="F35550" s="3"/>
      <c r="G35550" s="3"/>
      <c r="H35550" s="3"/>
      <c r="I35550" s="3"/>
      <c r="J35550" s="3"/>
      <c r="K35550" s="3"/>
      <c r="L35550" s="3"/>
      <c r="M35550" s="3"/>
      <c r="N35550" s="3"/>
    </row>
    <row r="35551">
      <c r="A35551" s="3"/>
      <c r="B35551" s="3"/>
      <c r="C35551" s="3"/>
      <c r="D35551" s="3"/>
      <c r="E35551" s="3"/>
      <c r="F35551" s="3"/>
      <c r="G35551" s="3"/>
      <c r="H35551" s="3"/>
      <c r="I35551" s="3"/>
      <c r="J35551" s="3"/>
      <c r="K35551" s="3"/>
      <c r="L35551" s="3"/>
      <c r="M35551" s="3"/>
      <c r="N35551" s="3"/>
    </row>
    <row r="35552">
      <c r="A35552" s="3"/>
      <c r="B35552" s="3"/>
      <c r="C35552" s="3"/>
      <c r="D35552" s="3"/>
      <c r="E35552" s="3"/>
      <c r="F35552" s="3"/>
      <c r="G35552" s="3"/>
      <c r="H35552" s="3"/>
      <c r="I35552" s="3"/>
      <c r="J35552" s="3"/>
      <c r="K35552" s="3"/>
      <c r="L35552" s="3"/>
      <c r="M35552" s="3"/>
      <c r="N35552" s="3"/>
    </row>
    <row r="35553">
      <c r="A35553" s="3"/>
      <c r="B35553" s="3"/>
      <c r="C35553" s="3"/>
      <c r="D35553" s="3"/>
      <c r="E35553" s="3"/>
      <c r="F35553" s="3"/>
      <c r="G35553" s="3"/>
      <c r="H35553" s="3"/>
      <c r="I35553" s="3"/>
      <c r="J35553" s="3"/>
      <c r="K35553" s="3"/>
      <c r="L35553" s="3"/>
      <c r="M35553" s="3"/>
      <c r="N35553" s="3"/>
    </row>
    <row r="35554">
      <c r="A35554" s="3"/>
      <c r="B35554" s="3"/>
      <c r="C35554" s="3"/>
      <c r="D35554" s="3"/>
      <c r="E35554" s="3"/>
      <c r="F35554" s="3"/>
      <c r="G35554" s="3"/>
      <c r="H35554" s="3"/>
      <c r="I35554" s="3"/>
      <c r="J35554" s="3"/>
      <c r="K35554" s="3"/>
      <c r="L35554" s="3"/>
      <c r="M35554" s="3"/>
      <c r="N35554" s="3"/>
    </row>
    <row r="35555">
      <c r="A35555" s="3"/>
      <c r="B35555" s="3"/>
      <c r="C35555" s="3"/>
      <c r="D35555" s="3"/>
      <c r="E35555" s="3"/>
      <c r="F35555" s="3"/>
      <c r="G35555" s="3"/>
      <c r="H35555" s="3"/>
      <c r="I35555" s="3"/>
      <c r="J35555" s="3"/>
      <c r="K35555" s="3"/>
      <c r="L35555" s="3"/>
      <c r="M35555" s="3"/>
      <c r="N35555" s="3"/>
    </row>
    <row r="35556">
      <c r="A35556" s="3"/>
      <c r="B35556" s="3"/>
      <c r="C35556" s="3"/>
      <c r="D35556" s="3"/>
      <c r="E35556" s="3"/>
      <c r="F35556" s="3"/>
      <c r="G35556" s="3"/>
      <c r="H35556" s="3"/>
      <c r="I35556" s="3"/>
      <c r="J35556" s="3"/>
      <c r="K35556" s="3"/>
      <c r="L35556" s="3"/>
      <c r="M35556" s="3"/>
      <c r="N35556" s="3"/>
    </row>
    <row r="35557">
      <c r="A35557" s="3"/>
      <c r="B35557" s="3"/>
      <c r="C35557" s="3"/>
      <c r="D35557" s="3"/>
      <c r="E35557" s="3"/>
      <c r="F35557" s="3"/>
      <c r="G35557" s="3"/>
      <c r="H35557" s="3"/>
      <c r="I35557" s="3"/>
      <c r="J35557" s="3"/>
      <c r="K35557" s="3"/>
      <c r="L35557" s="3"/>
      <c r="M35557" s="3"/>
      <c r="N35557" s="3"/>
    </row>
    <row r="35558">
      <c r="A35558" s="3"/>
      <c r="B35558" s="3"/>
      <c r="C35558" s="3"/>
      <c r="D35558" s="3"/>
      <c r="E35558" s="3"/>
      <c r="F35558" s="3"/>
      <c r="G35558" s="3"/>
      <c r="H35558" s="3"/>
      <c r="I35558" s="3"/>
      <c r="J35558" s="3"/>
      <c r="K35558" s="3"/>
      <c r="L35558" s="3"/>
      <c r="M35558" s="3"/>
      <c r="N35558" s="3"/>
    </row>
    <row r="35559">
      <c r="A35559" s="3"/>
      <c r="B35559" s="3"/>
      <c r="C35559" s="3"/>
      <c r="D35559" s="3"/>
      <c r="E35559" s="3"/>
      <c r="F35559" s="3"/>
      <c r="G35559" s="3"/>
      <c r="H35559" s="3"/>
      <c r="I35559" s="3"/>
      <c r="J35559" s="3"/>
      <c r="K35559" s="3"/>
      <c r="L35559" s="3"/>
      <c r="M35559" s="3"/>
      <c r="N35559" s="3"/>
    </row>
    <row r="35560">
      <c r="A35560" s="3"/>
      <c r="B35560" s="3"/>
      <c r="C35560" s="3"/>
      <c r="D35560" s="3"/>
      <c r="E35560" s="3"/>
      <c r="F35560" s="3"/>
      <c r="G35560" s="3"/>
      <c r="H35560" s="3"/>
      <c r="I35560" s="3"/>
      <c r="J35560" s="3"/>
      <c r="K35560" s="3"/>
      <c r="L35560" s="3"/>
      <c r="M35560" s="3"/>
      <c r="N35560" s="3"/>
    </row>
    <row r="35561">
      <c r="A35561" s="3"/>
      <c r="B35561" s="3"/>
      <c r="C35561" s="3"/>
      <c r="D35561" s="3"/>
      <c r="E35561" s="3"/>
      <c r="F35561" s="3"/>
      <c r="G35561" s="3"/>
      <c r="H35561" s="3"/>
      <c r="I35561" s="3"/>
      <c r="J35561" s="3"/>
      <c r="K35561" s="3"/>
      <c r="L35561" s="3"/>
      <c r="M35561" s="3"/>
      <c r="N35561" s="3"/>
    </row>
    <row r="35562">
      <c r="A35562" s="3"/>
      <c r="B35562" s="3"/>
      <c r="C35562" s="3"/>
      <c r="D35562" s="3"/>
      <c r="E35562" s="3"/>
      <c r="F35562" s="3"/>
      <c r="G35562" s="3"/>
      <c r="H35562" s="3"/>
      <c r="I35562" s="3"/>
      <c r="J35562" s="3"/>
      <c r="K35562" s="3"/>
      <c r="L35562" s="3"/>
      <c r="M35562" s="3"/>
      <c r="N35562" s="3"/>
    </row>
    <row r="35563">
      <c r="A35563" s="3"/>
      <c r="B35563" s="3"/>
      <c r="C35563" s="3"/>
      <c r="D35563" s="3"/>
      <c r="E35563" s="3"/>
      <c r="F35563" s="3"/>
      <c r="G35563" s="3"/>
      <c r="H35563" s="3"/>
      <c r="I35563" s="3"/>
      <c r="J35563" s="3"/>
      <c r="K35563" s="3"/>
      <c r="L35563" s="3"/>
      <c r="M35563" s="3"/>
      <c r="N35563" s="3"/>
    </row>
    <row r="35564">
      <c r="A35564" s="3"/>
      <c r="B35564" s="3"/>
      <c r="C35564" s="3"/>
      <c r="D35564" s="3"/>
      <c r="E35564" s="3"/>
      <c r="F35564" s="3"/>
      <c r="G35564" s="3"/>
      <c r="H35564" s="3"/>
      <c r="I35564" s="3"/>
      <c r="J35564" s="3"/>
      <c r="K35564" s="3"/>
      <c r="L35564" s="3"/>
      <c r="M35564" s="3"/>
      <c r="N35564" s="3"/>
    </row>
    <row r="35565">
      <c r="A35565" s="3"/>
      <c r="B35565" s="3"/>
      <c r="C35565" s="3"/>
      <c r="D35565" s="3"/>
      <c r="E35565" s="3"/>
      <c r="F35565" s="3"/>
      <c r="G35565" s="3"/>
      <c r="H35565" s="3"/>
      <c r="I35565" s="3"/>
      <c r="J35565" s="3"/>
      <c r="K35565" s="3"/>
      <c r="L35565" s="3"/>
      <c r="M35565" s="3"/>
      <c r="N35565" s="3"/>
    </row>
    <row r="35566">
      <c r="A35566" s="3"/>
      <c r="B35566" s="3"/>
      <c r="C35566" s="3"/>
      <c r="D35566" s="3"/>
      <c r="E35566" s="3"/>
      <c r="F35566" s="3"/>
      <c r="G35566" s="3"/>
      <c r="H35566" s="3"/>
      <c r="I35566" s="3"/>
      <c r="J35566" s="3"/>
      <c r="K35566" s="3"/>
      <c r="L35566" s="3"/>
      <c r="M35566" s="3"/>
      <c r="N35566" s="3"/>
    </row>
    <row r="35567">
      <c r="A35567" s="3"/>
      <c r="B35567" s="3"/>
      <c r="C35567" s="3"/>
      <c r="D35567" s="3"/>
      <c r="E35567" s="3"/>
      <c r="F35567" s="3"/>
      <c r="G35567" s="3"/>
      <c r="H35567" s="3"/>
      <c r="I35567" s="3"/>
      <c r="J35567" s="3"/>
      <c r="K35567" s="3"/>
      <c r="L35567" s="3"/>
      <c r="M35567" s="3"/>
      <c r="N35567" s="3"/>
    </row>
    <row r="35568">
      <c r="A35568" s="3"/>
      <c r="B35568" s="3"/>
      <c r="C35568" s="3"/>
      <c r="D35568" s="3"/>
      <c r="E35568" s="3"/>
      <c r="F35568" s="3"/>
      <c r="G35568" s="3"/>
      <c r="H35568" s="3"/>
      <c r="I35568" s="3"/>
      <c r="J35568" s="3"/>
      <c r="K35568" s="3"/>
      <c r="L35568" s="3"/>
      <c r="M35568" s="3"/>
      <c r="N35568" s="3"/>
    </row>
    <row r="35569">
      <c r="A35569" s="3"/>
      <c r="B35569" s="3"/>
      <c r="C35569" s="3"/>
      <c r="D35569" s="3"/>
      <c r="E35569" s="3"/>
      <c r="F35569" s="3"/>
      <c r="G35569" s="3"/>
      <c r="H35569" s="3"/>
      <c r="I35569" s="3"/>
      <c r="J35569" s="3"/>
      <c r="K35569" s="3"/>
      <c r="L35569" s="3"/>
      <c r="M35569" s="3"/>
      <c r="N35569" s="3"/>
    </row>
    <row r="35570">
      <c r="A35570" s="3"/>
      <c r="B35570" s="3"/>
      <c r="C35570" s="3"/>
      <c r="D35570" s="3"/>
      <c r="E35570" s="3"/>
      <c r="F35570" s="3"/>
      <c r="G35570" s="3"/>
      <c r="H35570" s="3"/>
      <c r="I35570" s="3"/>
      <c r="J35570" s="3"/>
      <c r="K35570" s="3"/>
      <c r="L35570" s="3"/>
      <c r="M35570" s="3"/>
      <c r="N35570" s="3"/>
    </row>
    <row r="35571">
      <c r="A35571" s="3"/>
      <c r="B35571" s="3"/>
      <c r="C35571" s="3"/>
      <c r="D35571" s="3"/>
      <c r="E35571" s="3"/>
      <c r="F35571" s="3"/>
      <c r="G35571" s="3"/>
      <c r="H35571" s="3"/>
      <c r="I35571" s="3"/>
      <c r="J35571" s="3"/>
      <c r="K35571" s="3"/>
      <c r="L35571" s="3"/>
      <c r="M35571" s="3"/>
      <c r="N35571" s="3"/>
    </row>
    <row r="35572">
      <c r="A35572" s="3"/>
      <c r="B35572" s="3"/>
      <c r="C35572" s="3"/>
      <c r="D35572" s="3"/>
      <c r="E35572" s="3"/>
      <c r="F35572" s="3"/>
      <c r="G35572" s="3"/>
      <c r="H35572" s="3"/>
      <c r="I35572" s="3"/>
      <c r="J35572" s="3"/>
      <c r="K35572" s="3"/>
      <c r="L35572" s="3"/>
      <c r="M35572" s="3"/>
      <c r="N35572" s="3"/>
    </row>
    <row r="35573">
      <c r="A35573" s="3"/>
      <c r="B35573" s="3"/>
      <c r="C35573" s="3"/>
      <c r="D35573" s="3"/>
      <c r="E35573" s="3"/>
      <c r="F35573" s="3"/>
      <c r="G35573" s="3"/>
      <c r="H35573" s="3"/>
      <c r="I35573" s="3"/>
      <c r="J35573" s="3"/>
      <c r="K35573" s="3"/>
      <c r="L35573" s="3"/>
      <c r="M35573" s="3"/>
      <c r="N35573" s="3"/>
    </row>
    <row r="35574">
      <c r="A35574" s="3"/>
      <c r="B35574" s="3"/>
      <c r="C35574" s="3"/>
      <c r="D35574" s="3"/>
      <c r="E35574" s="3"/>
      <c r="F35574" s="3"/>
      <c r="G35574" s="3"/>
      <c r="H35574" s="3"/>
      <c r="I35574" s="3"/>
      <c r="J35574" s="3"/>
      <c r="K35574" s="3"/>
      <c r="L35574" s="3"/>
      <c r="M35574" s="3"/>
      <c r="N35574" s="3"/>
    </row>
    <row r="35575">
      <c r="A35575" s="3"/>
      <c r="B35575" s="3"/>
      <c r="C35575" s="3"/>
      <c r="D35575" s="3"/>
      <c r="E35575" s="3"/>
      <c r="F35575" s="3"/>
      <c r="G35575" s="3"/>
      <c r="H35575" s="3"/>
      <c r="I35575" s="3"/>
      <c r="J35575" s="3"/>
      <c r="K35575" s="3"/>
      <c r="L35575" s="3"/>
      <c r="M35575" s="3"/>
      <c r="N35575" s="3"/>
    </row>
    <row r="35576">
      <c r="A35576" s="3"/>
      <c r="B35576" s="3"/>
      <c r="C35576" s="3"/>
      <c r="D35576" s="3"/>
      <c r="E35576" s="3"/>
      <c r="F35576" s="3"/>
      <c r="G35576" s="3"/>
      <c r="H35576" s="3"/>
      <c r="I35576" s="3"/>
      <c r="J35576" s="3"/>
      <c r="K35576" s="3"/>
      <c r="L35576" s="3"/>
      <c r="M35576" s="3"/>
      <c r="N35576" s="3"/>
    </row>
    <row r="35577">
      <c r="A35577" s="3"/>
      <c r="B35577" s="3"/>
      <c r="C35577" s="3"/>
      <c r="D35577" s="3"/>
      <c r="E35577" s="3"/>
      <c r="F35577" s="3"/>
      <c r="G35577" s="3"/>
      <c r="H35577" s="3"/>
      <c r="I35577" s="3"/>
      <c r="J35577" s="3"/>
      <c r="K35577" s="3"/>
      <c r="L35577" s="3"/>
      <c r="M35577" s="3"/>
      <c r="N35577" s="3"/>
    </row>
    <row r="35578">
      <c r="A35578" s="3"/>
      <c r="B35578" s="3"/>
      <c r="C35578" s="3"/>
      <c r="D35578" s="3"/>
      <c r="E35578" s="3"/>
      <c r="F35578" s="3"/>
      <c r="G35578" s="3"/>
      <c r="H35578" s="3"/>
      <c r="I35578" s="3"/>
      <c r="J35578" s="3"/>
      <c r="K35578" s="3"/>
      <c r="L35578" s="3"/>
      <c r="M35578" s="3"/>
      <c r="N35578" s="3"/>
    </row>
    <row r="35579">
      <c r="A35579" s="3"/>
      <c r="B35579" s="3"/>
      <c r="C35579" s="3"/>
      <c r="D35579" s="3"/>
      <c r="E35579" s="3"/>
      <c r="F35579" s="3"/>
      <c r="G35579" s="3"/>
      <c r="H35579" s="3"/>
      <c r="I35579" s="3"/>
      <c r="J35579" s="3"/>
      <c r="K35579" s="3"/>
      <c r="L35579" s="3"/>
      <c r="M35579" s="3"/>
      <c r="N35579" s="3"/>
    </row>
    <row r="35580">
      <c r="A35580" s="3"/>
      <c r="B35580" s="3"/>
      <c r="C35580" s="3"/>
      <c r="D35580" s="3"/>
      <c r="E35580" s="3"/>
      <c r="F35580" s="3"/>
      <c r="G35580" s="3"/>
      <c r="H35580" s="3"/>
      <c r="I35580" s="3"/>
      <c r="J35580" s="3"/>
      <c r="K35580" s="3"/>
      <c r="L35580" s="3"/>
      <c r="M35580" s="3"/>
      <c r="N35580" s="3"/>
    </row>
    <row r="35581">
      <c r="A35581" s="3"/>
      <c r="B35581" s="3"/>
      <c r="C35581" s="3"/>
      <c r="D35581" s="3"/>
      <c r="E35581" s="3"/>
      <c r="F35581" s="3"/>
      <c r="G35581" s="3"/>
      <c r="H35581" s="3"/>
      <c r="I35581" s="3"/>
      <c r="J35581" s="3"/>
      <c r="K35581" s="3"/>
      <c r="L35581" s="3"/>
      <c r="M35581" s="3"/>
      <c r="N35581" s="3"/>
    </row>
    <row r="35582">
      <c r="A35582" s="3"/>
      <c r="B35582" s="3"/>
      <c r="C35582" s="3"/>
      <c r="D35582" s="3"/>
      <c r="E35582" s="3"/>
      <c r="F35582" s="3"/>
      <c r="G35582" s="3"/>
      <c r="H35582" s="3"/>
      <c r="I35582" s="3"/>
      <c r="J35582" s="3"/>
      <c r="K35582" s="3"/>
      <c r="L35582" s="3"/>
      <c r="M35582" s="3"/>
      <c r="N35582" s="3"/>
    </row>
    <row r="35583">
      <c r="A35583" s="3"/>
      <c r="B35583" s="3"/>
      <c r="C35583" s="3"/>
      <c r="D35583" s="3"/>
      <c r="E35583" s="3"/>
      <c r="F35583" s="3"/>
      <c r="G35583" s="3"/>
      <c r="H35583" s="3"/>
      <c r="I35583" s="3"/>
      <c r="J35583" s="3"/>
      <c r="K35583" s="3"/>
      <c r="L35583" s="3"/>
      <c r="M35583" s="3"/>
      <c r="N35583" s="3"/>
    </row>
    <row r="35584">
      <c r="A35584" s="3"/>
      <c r="B35584" s="3"/>
      <c r="C35584" s="3"/>
      <c r="D35584" s="3"/>
      <c r="E35584" s="3"/>
      <c r="F35584" s="3"/>
      <c r="G35584" s="3"/>
      <c r="H35584" s="3"/>
      <c r="I35584" s="3"/>
      <c r="J35584" s="3"/>
      <c r="K35584" s="3"/>
      <c r="L35584" s="3"/>
      <c r="M35584" s="3"/>
      <c r="N35584" s="3"/>
    </row>
    <row r="35585">
      <c r="A35585" s="3"/>
      <c r="B35585" s="3"/>
      <c r="C35585" s="3"/>
      <c r="D35585" s="3"/>
      <c r="E35585" s="3"/>
      <c r="F35585" s="3"/>
      <c r="G35585" s="3"/>
      <c r="H35585" s="3"/>
      <c r="I35585" s="3"/>
      <c r="J35585" s="3"/>
      <c r="K35585" s="3"/>
      <c r="L35585" s="3"/>
      <c r="M35585" s="3"/>
      <c r="N35585" s="3"/>
    </row>
    <row r="35586">
      <c r="A35586" s="3"/>
      <c r="B35586" s="3"/>
      <c r="C35586" s="3"/>
      <c r="D35586" s="3"/>
      <c r="E35586" s="3"/>
      <c r="F35586" s="3"/>
      <c r="G35586" s="3"/>
      <c r="H35586" s="3"/>
      <c r="I35586" s="3"/>
      <c r="J35586" s="3"/>
      <c r="K35586" s="3"/>
      <c r="L35586" s="3"/>
      <c r="M35586" s="3"/>
      <c r="N35586" s="3"/>
    </row>
    <row r="35587">
      <c r="A35587" s="3"/>
      <c r="B35587" s="3"/>
      <c r="C35587" s="3"/>
      <c r="D35587" s="3"/>
      <c r="E35587" s="3"/>
      <c r="F35587" s="3"/>
      <c r="G35587" s="3"/>
      <c r="H35587" s="3"/>
      <c r="I35587" s="3"/>
      <c r="J35587" s="3"/>
      <c r="K35587" s="3"/>
      <c r="L35587" s="3"/>
      <c r="M35587" s="3"/>
      <c r="N35587" s="3"/>
    </row>
    <row r="35588">
      <c r="A35588" s="3"/>
      <c r="B35588" s="3"/>
      <c r="C35588" s="3"/>
      <c r="D35588" s="3"/>
      <c r="E35588" s="3"/>
      <c r="F35588" s="3"/>
      <c r="G35588" s="3"/>
      <c r="H35588" s="3"/>
      <c r="I35588" s="3"/>
      <c r="J35588" s="3"/>
      <c r="K35588" s="3"/>
      <c r="L35588" s="3"/>
      <c r="M35588" s="3"/>
      <c r="N35588" s="3"/>
    </row>
    <row r="35589">
      <c r="A35589" s="3"/>
      <c r="B35589" s="3"/>
      <c r="C35589" s="3"/>
      <c r="D35589" s="3"/>
      <c r="E35589" s="3"/>
      <c r="F35589" s="3"/>
      <c r="G35589" s="3"/>
      <c r="H35589" s="3"/>
      <c r="I35589" s="3"/>
      <c r="J35589" s="3"/>
      <c r="K35589" s="3"/>
      <c r="L35589" s="3"/>
      <c r="M35589" s="3"/>
      <c r="N35589" s="3"/>
    </row>
    <row r="35590">
      <c r="A35590" s="3"/>
      <c r="B35590" s="3"/>
      <c r="C35590" s="3"/>
      <c r="D35590" s="3"/>
      <c r="E35590" s="3"/>
      <c r="F35590" s="3"/>
      <c r="G35590" s="3"/>
      <c r="H35590" s="3"/>
      <c r="I35590" s="3"/>
      <c r="J35590" s="3"/>
      <c r="K35590" s="3"/>
      <c r="L35590" s="3"/>
      <c r="M35590" s="3"/>
      <c r="N35590" s="3"/>
    </row>
    <row r="35591">
      <c r="A35591" s="3"/>
      <c r="B35591" s="3"/>
      <c r="C35591" s="3"/>
      <c r="D35591" s="3"/>
      <c r="E35591" s="3"/>
      <c r="F35591" s="3"/>
      <c r="G35591" s="3"/>
      <c r="H35591" s="3"/>
      <c r="I35591" s="3"/>
      <c r="J35591" s="3"/>
      <c r="K35591" s="3"/>
      <c r="L35591" s="3"/>
      <c r="M35591" s="3"/>
      <c r="N35591" s="3"/>
    </row>
    <row r="35592">
      <c r="A35592" s="3"/>
      <c r="B35592" s="3"/>
      <c r="C35592" s="3"/>
      <c r="D35592" s="3"/>
      <c r="E35592" s="3"/>
      <c r="F35592" s="3"/>
      <c r="G35592" s="3"/>
      <c r="H35592" s="3"/>
      <c r="I35592" s="3"/>
      <c r="J35592" s="3"/>
      <c r="K35592" s="3"/>
      <c r="L35592" s="3"/>
      <c r="M35592" s="3"/>
      <c r="N35592" s="3"/>
    </row>
    <row r="35593">
      <c r="A35593" s="3"/>
      <c r="B35593" s="3"/>
      <c r="C35593" s="3"/>
      <c r="D35593" s="3"/>
      <c r="E35593" s="3"/>
      <c r="F35593" s="3"/>
      <c r="G35593" s="3"/>
      <c r="H35593" s="3"/>
      <c r="I35593" s="3"/>
      <c r="J35593" s="3"/>
      <c r="K35593" s="3"/>
      <c r="L35593" s="3"/>
      <c r="M35593" s="3"/>
      <c r="N35593" s="3"/>
    </row>
    <row r="35594">
      <c r="A35594" s="3"/>
      <c r="B35594" s="3"/>
      <c r="C35594" s="3"/>
      <c r="D35594" s="3"/>
      <c r="E35594" s="3"/>
      <c r="F35594" s="3"/>
      <c r="G35594" s="3"/>
      <c r="H35594" s="3"/>
      <c r="I35594" s="3"/>
      <c r="J35594" s="3"/>
      <c r="K35594" s="3"/>
      <c r="L35594" s="3"/>
      <c r="M35594" s="3"/>
      <c r="N35594" s="3"/>
    </row>
    <row r="35595">
      <c r="A35595" s="3"/>
      <c r="B35595" s="3"/>
      <c r="C35595" s="3"/>
      <c r="D35595" s="3"/>
      <c r="E35595" s="3"/>
      <c r="F35595" s="3"/>
      <c r="G35595" s="3"/>
      <c r="H35595" s="3"/>
      <c r="I35595" s="3"/>
      <c r="J35595" s="3"/>
      <c r="K35595" s="3"/>
      <c r="L35595" s="3"/>
      <c r="M35595" s="3"/>
      <c r="N35595" s="3"/>
    </row>
    <row r="35596">
      <c r="A35596" s="3"/>
      <c r="B35596" s="3"/>
      <c r="C35596" s="3"/>
      <c r="D35596" s="3"/>
      <c r="E35596" s="3"/>
      <c r="F35596" s="3"/>
      <c r="G35596" s="3"/>
      <c r="H35596" s="3"/>
      <c r="I35596" s="3"/>
      <c r="J35596" s="3"/>
      <c r="K35596" s="3"/>
      <c r="L35596" s="3"/>
      <c r="M35596" s="3"/>
      <c r="N35596" s="3"/>
    </row>
    <row r="35597">
      <c r="A35597" s="3"/>
      <c r="B35597" s="3"/>
      <c r="C35597" s="3"/>
      <c r="D35597" s="3"/>
      <c r="E35597" s="3"/>
      <c r="F35597" s="3"/>
      <c r="G35597" s="3"/>
      <c r="H35597" s="3"/>
      <c r="I35597" s="3"/>
      <c r="J35597" s="3"/>
      <c r="K35597" s="3"/>
      <c r="L35597" s="3"/>
      <c r="M35597" s="3"/>
      <c r="N35597" s="3"/>
    </row>
    <row r="35598">
      <c r="A35598" s="3"/>
      <c r="B35598" s="3"/>
      <c r="C35598" s="3"/>
      <c r="D35598" s="3"/>
      <c r="E35598" s="3"/>
      <c r="F35598" s="3"/>
      <c r="G35598" s="3"/>
      <c r="H35598" s="3"/>
      <c r="I35598" s="3"/>
      <c r="J35598" s="3"/>
      <c r="K35598" s="3"/>
      <c r="L35598" s="3"/>
      <c r="M35598" s="3"/>
      <c r="N35598" s="3"/>
    </row>
    <row r="35599">
      <c r="A35599" s="3"/>
      <c r="B35599" s="3"/>
      <c r="C35599" s="3"/>
      <c r="D35599" s="3"/>
      <c r="E35599" s="3"/>
      <c r="F35599" s="3"/>
      <c r="G35599" s="3"/>
      <c r="H35599" s="3"/>
      <c r="I35599" s="3"/>
      <c r="J35599" s="3"/>
      <c r="K35599" s="3"/>
      <c r="L35599" s="3"/>
      <c r="M35599" s="3"/>
      <c r="N35599" s="3"/>
    </row>
    <row r="35600">
      <c r="A35600" s="3"/>
      <c r="B35600" s="3"/>
      <c r="C35600" s="3"/>
      <c r="D35600" s="3"/>
      <c r="E35600" s="3"/>
      <c r="F35600" s="3"/>
      <c r="G35600" s="3"/>
      <c r="H35600" s="3"/>
      <c r="I35600" s="3"/>
      <c r="J35600" s="3"/>
      <c r="K35600" s="3"/>
      <c r="L35600" s="3"/>
      <c r="M35600" s="3"/>
      <c r="N35600" s="3"/>
    </row>
    <row r="35601">
      <c r="A35601" s="3"/>
      <c r="B35601" s="3"/>
      <c r="C35601" s="3"/>
      <c r="D35601" s="3"/>
      <c r="E35601" s="3"/>
      <c r="F35601" s="3"/>
      <c r="G35601" s="3"/>
      <c r="H35601" s="3"/>
      <c r="I35601" s="3"/>
      <c r="J35601" s="3"/>
      <c r="K35601" s="3"/>
      <c r="L35601" s="3"/>
      <c r="M35601" s="3"/>
      <c r="N35601" s="3"/>
    </row>
    <row r="35602">
      <c r="A35602" s="3"/>
      <c r="B35602" s="3"/>
      <c r="C35602" s="3"/>
      <c r="D35602" s="3"/>
      <c r="E35602" s="3"/>
      <c r="F35602" s="3"/>
      <c r="G35602" s="3"/>
      <c r="H35602" s="3"/>
      <c r="I35602" s="3"/>
      <c r="J35602" s="3"/>
      <c r="K35602" s="3"/>
      <c r="L35602" s="3"/>
      <c r="M35602" s="3"/>
      <c r="N35602" s="3"/>
    </row>
    <row r="35603">
      <c r="A35603" s="3"/>
      <c r="B35603" s="3"/>
      <c r="C35603" s="3"/>
      <c r="D35603" s="3"/>
      <c r="E35603" s="3"/>
      <c r="F35603" s="3"/>
      <c r="G35603" s="3"/>
      <c r="H35603" s="3"/>
      <c r="I35603" s="3"/>
      <c r="J35603" s="3"/>
      <c r="K35603" s="3"/>
      <c r="L35603" s="3"/>
      <c r="M35603" s="3"/>
      <c r="N35603" s="3"/>
    </row>
    <row r="35604">
      <c r="A35604" s="3"/>
      <c r="B35604" s="3"/>
      <c r="C35604" s="3"/>
      <c r="D35604" s="3"/>
      <c r="E35604" s="3"/>
      <c r="F35604" s="3"/>
      <c r="G35604" s="3"/>
      <c r="H35604" s="3"/>
      <c r="I35604" s="3"/>
      <c r="J35604" s="3"/>
      <c r="K35604" s="3"/>
      <c r="L35604" s="3"/>
      <c r="M35604" s="3"/>
      <c r="N35604" s="3"/>
    </row>
    <row r="35605">
      <c r="A35605" s="3"/>
      <c r="B35605" s="3"/>
      <c r="C35605" s="3"/>
      <c r="D35605" s="3"/>
      <c r="E35605" s="3"/>
      <c r="F35605" s="3"/>
      <c r="G35605" s="3"/>
      <c r="H35605" s="3"/>
      <c r="I35605" s="3"/>
      <c r="J35605" s="3"/>
      <c r="K35605" s="3"/>
      <c r="L35605" s="3"/>
      <c r="M35605" s="3"/>
      <c r="N35605" s="3"/>
    </row>
    <row r="35606">
      <c r="A35606" s="3"/>
      <c r="B35606" s="3"/>
      <c r="C35606" s="3"/>
      <c r="D35606" s="3"/>
      <c r="E35606" s="3"/>
      <c r="F35606" s="3"/>
      <c r="G35606" s="3"/>
      <c r="H35606" s="3"/>
      <c r="I35606" s="3"/>
      <c r="J35606" s="3"/>
      <c r="K35606" s="3"/>
      <c r="L35606" s="3"/>
      <c r="M35606" s="3"/>
      <c r="N35606" s="3"/>
    </row>
    <row r="35607">
      <c r="A35607" s="3"/>
      <c r="B35607" s="3"/>
      <c r="C35607" s="3"/>
      <c r="D35607" s="3"/>
      <c r="E35607" s="3"/>
      <c r="F35607" s="3"/>
      <c r="G35607" s="3"/>
      <c r="H35607" s="3"/>
      <c r="I35607" s="3"/>
      <c r="J35607" s="3"/>
      <c r="K35607" s="3"/>
      <c r="L35607" s="3"/>
      <c r="M35607" s="3"/>
      <c r="N35607" s="3"/>
    </row>
    <row r="35608">
      <c r="A35608" s="3"/>
      <c r="B35608" s="3"/>
      <c r="C35608" s="3"/>
      <c r="D35608" s="3"/>
      <c r="E35608" s="3"/>
      <c r="F35608" s="3"/>
      <c r="G35608" s="3"/>
      <c r="H35608" s="3"/>
      <c r="I35608" s="3"/>
      <c r="J35608" s="3"/>
      <c r="K35608" s="3"/>
      <c r="L35608" s="3"/>
      <c r="M35608" s="3"/>
      <c r="N35608" s="3"/>
    </row>
    <row r="35609">
      <c r="A35609" s="3"/>
      <c r="B35609" s="3"/>
      <c r="C35609" s="3"/>
      <c r="D35609" s="3"/>
      <c r="E35609" s="3"/>
      <c r="F35609" s="3"/>
      <c r="G35609" s="3"/>
      <c r="H35609" s="3"/>
      <c r="I35609" s="3"/>
      <c r="J35609" s="3"/>
      <c r="K35609" s="3"/>
      <c r="L35609" s="3"/>
      <c r="M35609" s="3"/>
      <c r="N35609" s="3"/>
    </row>
    <row r="35610">
      <c r="A35610" s="3"/>
      <c r="B35610" s="3"/>
      <c r="C35610" s="3"/>
      <c r="D35610" s="3"/>
      <c r="E35610" s="3"/>
      <c r="F35610" s="3"/>
      <c r="G35610" s="3"/>
      <c r="H35610" s="3"/>
      <c r="I35610" s="3"/>
      <c r="J35610" s="3"/>
      <c r="K35610" s="3"/>
      <c r="L35610" s="3"/>
      <c r="M35610" s="3"/>
      <c r="N35610" s="3"/>
    </row>
    <row r="35611">
      <c r="A35611" s="3"/>
      <c r="B35611" s="3"/>
      <c r="C35611" s="3"/>
      <c r="D35611" s="3"/>
      <c r="E35611" s="3"/>
      <c r="F35611" s="3"/>
      <c r="G35611" s="3"/>
      <c r="H35611" s="3"/>
      <c r="I35611" s="3"/>
      <c r="J35611" s="3"/>
      <c r="K35611" s="3"/>
      <c r="L35611" s="3"/>
      <c r="M35611" s="3"/>
      <c r="N35611" s="3"/>
    </row>
    <row r="35612">
      <c r="A35612" s="3"/>
      <c r="B35612" s="3"/>
      <c r="C35612" s="3"/>
      <c r="D35612" s="3"/>
      <c r="E35612" s="3"/>
      <c r="F35612" s="3"/>
      <c r="G35612" s="3"/>
      <c r="H35612" s="3"/>
      <c r="I35612" s="3"/>
      <c r="J35612" s="3"/>
      <c r="K35612" s="3"/>
      <c r="L35612" s="3"/>
      <c r="M35612" s="3"/>
      <c r="N35612" s="3"/>
    </row>
    <row r="35613">
      <c r="A35613" s="3"/>
      <c r="B35613" s="3"/>
      <c r="C35613" s="3"/>
      <c r="D35613" s="3"/>
      <c r="E35613" s="3"/>
      <c r="F35613" s="3"/>
      <c r="G35613" s="3"/>
      <c r="H35613" s="3"/>
      <c r="I35613" s="3"/>
      <c r="J35613" s="3"/>
      <c r="K35613" s="3"/>
      <c r="L35613" s="3"/>
      <c r="M35613" s="3"/>
      <c r="N35613" s="3"/>
    </row>
    <row r="35614">
      <c r="A35614" s="3"/>
      <c r="B35614" s="3"/>
      <c r="C35614" s="3"/>
      <c r="D35614" s="3"/>
      <c r="E35614" s="3"/>
      <c r="F35614" s="3"/>
      <c r="G35614" s="3"/>
      <c r="H35614" s="3"/>
      <c r="I35614" s="3"/>
      <c r="J35614" s="3"/>
      <c r="K35614" s="3"/>
      <c r="L35614" s="3"/>
      <c r="M35614" s="3"/>
      <c r="N35614" s="3"/>
    </row>
    <row r="35615">
      <c r="A35615" s="3"/>
      <c r="B35615" s="3"/>
      <c r="C35615" s="3"/>
      <c r="D35615" s="3"/>
      <c r="E35615" s="3"/>
      <c r="F35615" s="3"/>
      <c r="G35615" s="3"/>
      <c r="H35615" s="3"/>
      <c r="I35615" s="3"/>
      <c r="J35615" s="3"/>
      <c r="K35615" s="3"/>
      <c r="L35615" s="3"/>
      <c r="M35615" s="3"/>
      <c r="N35615" s="3"/>
    </row>
    <row r="35616">
      <c r="A35616" s="3"/>
      <c r="B35616" s="3"/>
      <c r="C35616" s="3"/>
      <c r="D35616" s="3"/>
      <c r="E35616" s="3"/>
      <c r="F35616" s="3"/>
      <c r="G35616" s="3"/>
      <c r="H35616" s="3"/>
      <c r="I35616" s="3"/>
      <c r="J35616" s="3"/>
      <c r="K35616" s="3"/>
      <c r="L35616" s="3"/>
      <c r="M35616" s="3"/>
      <c r="N35616" s="3"/>
    </row>
    <row r="35617">
      <c r="A35617" s="3"/>
      <c r="B35617" s="3"/>
      <c r="C35617" s="3"/>
      <c r="D35617" s="3"/>
      <c r="E35617" s="3"/>
      <c r="F35617" s="3"/>
      <c r="G35617" s="3"/>
      <c r="H35617" s="3"/>
      <c r="I35617" s="3"/>
      <c r="J35617" s="3"/>
      <c r="K35617" s="3"/>
      <c r="L35617" s="3"/>
      <c r="M35617" s="3"/>
      <c r="N35617" s="3"/>
    </row>
    <row r="35618">
      <c r="A35618" s="3"/>
      <c r="B35618" s="3"/>
      <c r="C35618" s="3"/>
      <c r="D35618" s="3"/>
      <c r="E35618" s="3"/>
      <c r="F35618" s="3"/>
      <c r="G35618" s="3"/>
      <c r="H35618" s="3"/>
      <c r="I35618" s="3"/>
      <c r="J35618" s="3"/>
      <c r="K35618" s="3"/>
      <c r="L35618" s="3"/>
      <c r="M35618" s="3"/>
      <c r="N35618" s="3"/>
    </row>
    <row r="35619">
      <c r="A35619" s="3"/>
      <c r="B35619" s="3"/>
      <c r="C35619" s="3"/>
      <c r="D35619" s="3"/>
      <c r="E35619" s="3"/>
      <c r="F35619" s="3"/>
      <c r="G35619" s="3"/>
      <c r="H35619" s="3"/>
      <c r="I35619" s="3"/>
      <c r="J35619" s="3"/>
      <c r="K35619" s="3"/>
      <c r="L35619" s="3"/>
      <c r="M35619" s="3"/>
      <c r="N35619" s="3"/>
    </row>
    <row r="35620">
      <c r="A35620" s="3"/>
      <c r="B35620" s="3"/>
      <c r="C35620" s="3"/>
      <c r="D35620" s="3"/>
      <c r="E35620" s="3"/>
      <c r="F35620" s="3"/>
      <c r="G35620" s="3"/>
      <c r="H35620" s="3"/>
      <c r="I35620" s="3"/>
      <c r="J35620" s="3"/>
      <c r="K35620" s="3"/>
      <c r="L35620" s="3"/>
      <c r="M35620" s="3"/>
      <c r="N35620" s="3"/>
    </row>
    <row r="35621">
      <c r="A35621" s="3"/>
      <c r="B35621" s="3"/>
      <c r="C35621" s="3"/>
      <c r="D35621" s="3"/>
      <c r="E35621" s="3"/>
      <c r="F35621" s="3"/>
      <c r="G35621" s="3"/>
      <c r="H35621" s="3"/>
      <c r="I35621" s="3"/>
      <c r="J35621" s="3"/>
      <c r="K35621" s="3"/>
      <c r="L35621" s="3"/>
      <c r="M35621" s="3"/>
      <c r="N35621" s="3"/>
    </row>
    <row r="35622">
      <c r="A35622" s="3"/>
      <c r="B35622" s="3"/>
      <c r="C35622" s="3"/>
      <c r="D35622" s="3"/>
      <c r="E35622" s="3"/>
      <c r="F35622" s="3"/>
      <c r="G35622" s="3"/>
      <c r="H35622" s="3"/>
      <c r="I35622" s="3"/>
      <c r="J35622" s="3"/>
      <c r="K35622" s="3"/>
      <c r="L35622" s="3"/>
      <c r="M35622" s="3"/>
      <c r="N35622" s="3"/>
    </row>
    <row r="35623">
      <c r="A35623" s="3"/>
      <c r="B35623" s="3"/>
      <c r="C35623" s="3"/>
      <c r="D35623" s="3"/>
      <c r="E35623" s="3"/>
      <c r="F35623" s="3"/>
      <c r="G35623" s="3"/>
      <c r="H35623" s="3"/>
      <c r="I35623" s="3"/>
      <c r="J35623" s="3"/>
      <c r="K35623" s="3"/>
      <c r="L35623" s="3"/>
      <c r="M35623" s="3"/>
      <c r="N35623" s="3"/>
    </row>
    <row r="35624">
      <c r="A35624" s="3"/>
      <c r="B35624" s="3"/>
      <c r="C35624" s="3"/>
      <c r="D35624" s="3"/>
      <c r="E35624" s="3"/>
      <c r="F35624" s="3"/>
      <c r="G35624" s="3"/>
      <c r="H35624" s="3"/>
      <c r="I35624" s="3"/>
      <c r="J35624" s="3"/>
      <c r="K35624" s="3"/>
      <c r="L35624" s="3"/>
      <c r="M35624" s="3"/>
      <c r="N35624" s="3"/>
    </row>
    <row r="35625">
      <c r="A35625" s="3"/>
      <c r="B35625" s="3"/>
      <c r="C35625" s="3"/>
      <c r="D35625" s="3"/>
      <c r="E35625" s="3"/>
      <c r="F35625" s="3"/>
      <c r="G35625" s="3"/>
      <c r="H35625" s="3"/>
      <c r="I35625" s="3"/>
      <c r="J35625" s="3"/>
      <c r="K35625" s="3"/>
      <c r="L35625" s="3"/>
      <c r="M35625" s="3"/>
      <c r="N35625" s="3"/>
    </row>
    <row r="35626">
      <c r="A35626" s="3"/>
      <c r="B35626" s="3"/>
      <c r="C35626" s="3"/>
      <c r="D35626" s="3"/>
      <c r="E35626" s="3"/>
      <c r="F35626" s="3"/>
      <c r="G35626" s="3"/>
      <c r="H35626" s="3"/>
      <c r="I35626" s="3"/>
      <c r="J35626" s="3"/>
      <c r="K35626" s="3"/>
      <c r="L35626" s="3"/>
      <c r="M35626" s="3"/>
      <c r="N35626" s="3"/>
    </row>
    <row r="35627">
      <c r="A35627" s="3"/>
      <c r="B35627" s="3"/>
      <c r="C35627" s="3"/>
      <c r="D35627" s="3"/>
      <c r="E35627" s="3"/>
      <c r="F35627" s="3"/>
      <c r="G35627" s="3"/>
      <c r="H35627" s="3"/>
      <c r="I35627" s="3"/>
      <c r="J35627" s="3"/>
      <c r="K35627" s="3"/>
      <c r="L35627" s="3"/>
      <c r="M35627" s="3"/>
      <c r="N35627" s="3"/>
    </row>
    <row r="35628">
      <c r="A35628" s="3"/>
      <c r="B35628" s="3"/>
      <c r="C35628" s="3"/>
      <c r="D35628" s="3"/>
      <c r="E35628" s="3"/>
      <c r="F35628" s="3"/>
      <c r="G35628" s="3"/>
      <c r="H35628" s="3"/>
      <c r="I35628" s="3"/>
      <c r="J35628" s="3"/>
      <c r="K35628" s="3"/>
      <c r="L35628" s="3"/>
      <c r="M35628" s="3"/>
      <c r="N35628" s="3"/>
    </row>
    <row r="35629">
      <c r="A35629" s="3"/>
      <c r="B35629" s="3"/>
      <c r="C35629" s="3"/>
      <c r="D35629" s="3"/>
      <c r="E35629" s="3"/>
      <c r="F35629" s="3"/>
      <c r="G35629" s="3"/>
      <c r="H35629" s="3"/>
      <c r="I35629" s="3"/>
      <c r="J35629" s="3"/>
      <c r="K35629" s="3"/>
      <c r="L35629" s="3"/>
      <c r="M35629" s="3"/>
      <c r="N35629" s="3"/>
    </row>
    <row r="35630">
      <c r="A35630" s="3"/>
      <c r="B35630" s="3"/>
      <c r="C35630" s="3"/>
      <c r="D35630" s="3"/>
      <c r="E35630" s="3"/>
      <c r="F35630" s="3"/>
      <c r="G35630" s="3"/>
      <c r="H35630" s="3"/>
      <c r="I35630" s="3"/>
      <c r="J35630" s="3"/>
      <c r="K35630" s="3"/>
      <c r="L35630" s="3"/>
      <c r="M35630" s="3"/>
      <c r="N35630" s="3"/>
    </row>
    <row r="35631">
      <c r="A35631" s="3"/>
      <c r="B35631" s="3"/>
      <c r="C35631" s="3"/>
      <c r="D35631" s="3"/>
      <c r="E35631" s="3"/>
      <c r="F35631" s="3"/>
      <c r="G35631" s="3"/>
      <c r="H35631" s="3"/>
      <c r="I35631" s="3"/>
      <c r="J35631" s="3"/>
      <c r="K35631" s="3"/>
      <c r="L35631" s="3"/>
      <c r="M35631" s="3"/>
      <c r="N35631" s="3"/>
    </row>
    <row r="35632">
      <c r="A35632" s="3"/>
      <c r="B35632" s="3"/>
      <c r="C35632" s="3"/>
      <c r="D35632" s="3"/>
      <c r="E35632" s="3"/>
      <c r="F35632" s="3"/>
      <c r="G35632" s="3"/>
      <c r="H35632" s="3"/>
      <c r="I35632" s="3"/>
      <c r="J35632" s="3"/>
      <c r="K35632" s="3"/>
      <c r="L35632" s="3"/>
      <c r="M35632" s="3"/>
      <c r="N35632" s="3"/>
    </row>
    <row r="35633">
      <c r="A35633" s="3"/>
      <c r="B35633" s="3"/>
      <c r="C35633" s="3"/>
      <c r="D35633" s="3"/>
      <c r="E35633" s="3"/>
      <c r="F35633" s="3"/>
      <c r="G35633" s="3"/>
      <c r="H35633" s="3"/>
      <c r="I35633" s="3"/>
      <c r="J35633" s="3"/>
      <c r="K35633" s="3"/>
      <c r="L35633" s="3"/>
      <c r="M35633" s="3"/>
      <c r="N35633" s="3"/>
    </row>
    <row r="35634">
      <c r="A35634" s="3"/>
      <c r="B35634" s="3"/>
      <c r="C35634" s="3"/>
      <c r="D35634" s="3"/>
      <c r="E35634" s="3"/>
      <c r="F35634" s="3"/>
      <c r="G35634" s="3"/>
      <c r="H35634" s="3"/>
      <c r="I35634" s="3"/>
      <c r="J35634" s="3"/>
      <c r="K35634" s="3"/>
      <c r="L35634" s="3"/>
      <c r="M35634" s="3"/>
      <c r="N35634" s="3"/>
    </row>
    <row r="35635">
      <c r="A35635" s="3"/>
      <c r="B35635" s="3"/>
      <c r="C35635" s="3"/>
      <c r="D35635" s="3"/>
      <c r="E35635" s="3"/>
      <c r="F35635" s="3"/>
      <c r="G35635" s="3"/>
      <c r="H35635" s="3"/>
      <c r="I35635" s="3"/>
      <c r="J35635" s="3"/>
      <c r="K35635" s="3"/>
      <c r="L35635" s="3"/>
      <c r="M35635" s="3"/>
      <c r="N35635" s="3"/>
    </row>
    <row r="35636">
      <c r="A35636" s="3"/>
      <c r="B35636" s="3"/>
      <c r="C35636" s="3"/>
      <c r="D35636" s="3"/>
      <c r="E35636" s="3"/>
      <c r="F35636" s="3"/>
      <c r="G35636" s="3"/>
      <c r="H35636" s="3"/>
      <c r="I35636" s="3"/>
      <c r="J35636" s="3"/>
      <c r="K35636" s="3"/>
      <c r="L35636" s="3"/>
      <c r="M35636" s="3"/>
      <c r="N35636" s="3"/>
    </row>
    <row r="35637">
      <c r="A35637" s="3"/>
      <c r="B35637" s="3"/>
      <c r="C35637" s="3"/>
      <c r="D35637" s="3"/>
      <c r="E35637" s="3"/>
      <c r="F35637" s="3"/>
      <c r="G35637" s="3"/>
      <c r="H35637" s="3"/>
      <c r="I35637" s="3"/>
      <c r="J35637" s="3"/>
      <c r="K35637" s="3"/>
      <c r="L35637" s="3"/>
      <c r="M35637" s="3"/>
      <c r="N35637" s="3"/>
    </row>
    <row r="35638">
      <c r="A35638" s="3"/>
      <c r="B35638" s="3"/>
      <c r="C35638" s="3"/>
      <c r="D35638" s="3"/>
      <c r="E35638" s="3"/>
      <c r="F35638" s="3"/>
      <c r="G35638" s="3"/>
      <c r="H35638" s="3"/>
      <c r="I35638" s="3"/>
      <c r="J35638" s="3"/>
      <c r="K35638" s="3"/>
      <c r="L35638" s="3"/>
      <c r="M35638" s="3"/>
      <c r="N35638" s="3"/>
    </row>
    <row r="35639">
      <c r="A35639" s="3"/>
      <c r="B35639" s="3"/>
      <c r="C35639" s="3"/>
      <c r="D35639" s="3"/>
      <c r="E35639" s="3"/>
      <c r="F35639" s="3"/>
      <c r="G35639" s="3"/>
      <c r="H35639" s="3"/>
      <c r="I35639" s="3"/>
      <c r="J35639" s="3"/>
      <c r="K35639" s="3"/>
      <c r="L35639" s="3"/>
      <c r="M35639" s="3"/>
      <c r="N35639" s="3"/>
    </row>
    <row r="35640">
      <c r="A35640" s="3"/>
      <c r="B35640" s="3"/>
      <c r="C35640" s="3"/>
      <c r="D35640" s="3"/>
      <c r="E35640" s="3"/>
      <c r="F35640" s="3"/>
      <c r="G35640" s="3"/>
      <c r="H35640" s="3"/>
      <c r="I35640" s="3"/>
      <c r="J35640" s="3"/>
      <c r="K35640" s="3"/>
      <c r="L35640" s="3"/>
      <c r="M35640" s="3"/>
      <c r="N35640" s="3"/>
    </row>
    <row r="35641">
      <c r="A35641" s="3"/>
      <c r="B35641" s="3"/>
      <c r="C35641" s="3"/>
      <c r="D35641" s="3"/>
      <c r="E35641" s="3"/>
      <c r="F35641" s="3"/>
      <c r="G35641" s="3"/>
      <c r="H35641" s="3"/>
      <c r="I35641" s="3"/>
      <c r="J35641" s="3"/>
      <c r="K35641" s="3"/>
      <c r="L35641" s="3"/>
      <c r="M35641" s="3"/>
      <c r="N35641" s="3"/>
    </row>
    <row r="35642">
      <c r="A35642" s="3"/>
      <c r="B35642" s="3"/>
      <c r="C35642" s="3"/>
      <c r="D35642" s="3"/>
      <c r="E35642" s="3"/>
      <c r="F35642" s="3"/>
      <c r="G35642" s="3"/>
      <c r="H35642" s="3"/>
      <c r="I35642" s="3"/>
      <c r="J35642" s="3"/>
      <c r="K35642" s="3"/>
      <c r="L35642" s="3"/>
      <c r="M35642" s="3"/>
      <c r="N35642" s="3"/>
    </row>
    <row r="35643">
      <c r="A35643" s="3"/>
      <c r="B35643" s="3"/>
      <c r="C35643" s="3"/>
      <c r="D35643" s="3"/>
      <c r="E35643" s="3"/>
      <c r="F35643" s="3"/>
      <c r="G35643" s="3"/>
      <c r="H35643" s="3"/>
      <c r="I35643" s="3"/>
      <c r="J35643" s="3"/>
      <c r="K35643" s="3"/>
      <c r="L35643" s="3"/>
      <c r="M35643" s="3"/>
      <c r="N35643" s="3"/>
    </row>
    <row r="35644">
      <c r="A35644" s="3"/>
      <c r="B35644" s="3"/>
      <c r="C35644" s="3"/>
      <c r="D35644" s="3"/>
      <c r="E35644" s="3"/>
      <c r="F35644" s="3"/>
      <c r="G35644" s="3"/>
      <c r="H35644" s="3"/>
      <c r="I35644" s="3"/>
      <c r="J35644" s="3"/>
      <c r="K35644" s="3"/>
      <c r="L35644" s="3"/>
      <c r="M35644" s="3"/>
      <c r="N35644" s="3"/>
    </row>
    <row r="35645">
      <c r="A35645" s="3"/>
      <c r="B35645" s="3"/>
      <c r="C35645" s="3"/>
      <c r="D35645" s="3"/>
      <c r="E35645" s="3"/>
      <c r="F35645" s="3"/>
      <c r="G35645" s="3"/>
      <c r="H35645" s="3"/>
      <c r="I35645" s="3"/>
      <c r="J35645" s="3"/>
      <c r="K35645" s="3"/>
      <c r="L35645" s="3"/>
      <c r="M35645" s="3"/>
      <c r="N35645" s="3"/>
    </row>
    <row r="35646">
      <c r="A35646" s="3"/>
      <c r="B35646" s="3"/>
      <c r="C35646" s="3"/>
      <c r="D35646" s="3"/>
      <c r="E35646" s="3"/>
      <c r="F35646" s="3"/>
      <c r="G35646" s="3"/>
      <c r="H35646" s="3"/>
      <c r="I35646" s="3"/>
      <c r="J35646" s="3"/>
      <c r="K35646" s="3"/>
      <c r="L35646" s="3"/>
      <c r="M35646" s="3"/>
      <c r="N35646" s="3"/>
    </row>
    <row r="35647">
      <c r="A35647" s="3"/>
      <c r="B35647" s="3"/>
      <c r="C35647" s="3"/>
      <c r="D35647" s="3"/>
      <c r="E35647" s="3"/>
      <c r="F35647" s="3"/>
      <c r="G35647" s="3"/>
      <c r="H35647" s="3"/>
      <c r="I35647" s="3"/>
      <c r="J35647" s="3"/>
      <c r="K35647" s="3"/>
      <c r="L35647" s="3"/>
      <c r="M35647" s="3"/>
      <c r="N35647" s="3"/>
    </row>
    <row r="35648">
      <c r="A35648" s="3"/>
      <c r="B35648" s="3"/>
      <c r="C35648" s="3"/>
      <c r="D35648" s="3"/>
      <c r="E35648" s="3"/>
      <c r="F35648" s="3"/>
      <c r="G35648" s="3"/>
      <c r="H35648" s="3"/>
      <c r="I35648" s="3"/>
      <c r="J35648" s="3"/>
      <c r="K35648" s="3"/>
      <c r="L35648" s="3"/>
      <c r="M35648" s="3"/>
      <c r="N35648" s="3"/>
    </row>
    <row r="35649">
      <c r="A35649" s="3"/>
      <c r="B35649" s="3"/>
      <c r="C35649" s="3"/>
      <c r="D35649" s="3"/>
      <c r="E35649" s="3"/>
      <c r="F35649" s="3"/>
      <c r="G35649" s="3"/>
      <c r="H35649" s="3"/>
      <c r="I35649" s="3"/>
      <c r="J35649" s="3"/>
      <c r="K35649" s="3"/>
      <c r="L35649" s="3"/>
      <c r="M35649" s="3"/>
      <c r="N35649" s="3"/>
    </row>
    <row r="35650">
      <c r="A35650" s="3"/>
      <c r="B35650" s="3"/>
      <c r="C35650" s="3"/>
      <c r="D35650" s="3"/>
      <c r="E35650" s="3"/>
      <c r="F35650" s="3"/>
      <c r="G35650" s="3"/>
      <c r="H35650" s="3"/>
      <c r="I35650" s="3"/>
      <c r="J35650" s="3"/>
      <c r="K35650" s="3"/>
      <c r="L35650" s="3"/>
      <c r="M35650" s="3"/>
      <c r="N35650" s="3"/>
    </row>
    <row r="35651">
      <c r="A35651" s="3"/>
      <c r="B35651" s="3"/>
      <c r="C35651" s="3"/>
      <c r="D35651" s="3"/>
      <c r="E35651" s="3"/>
      <c r="F35651" s="3"/>
      <c r="G35651" s="3"/>
      <c r="H35651" s="3"/>
      <c r="I35651" s="3"/>
      <c r="J35651" s="3"/>
      <c r="K35651" s="3"/>
      <c r="L35651" s="3"/>
      <c r="M35651" s="3"/>
      <c r="N35651" s="3"/>
    </row>
    <row r="35652">
      <c r="A35652" s="3"/>
      <c r="B35652" s="3"/>
      <c r="C35652" s="3"/>
      <c r="D35652" s="3"/>
      <c r="E35652" s="3"/>
      <c r="F35652" s="3"/>
      <c r="G35652" s="3"/>
      <c r="H35652" s="3"/>
      <c r="I35652" s="3"/>
      <c r="J35652" s="3"/>
      <c r="K35652" s="3"/>
      <c r="L35652" s="3"/>
      <c r="M35652" s="3"/>
      <c r="N35652" s="3"/>
    </row>
    <row r="35653">
      <c r="A35653" s="3"/>
      <c r="B35653" s="3"/>
      <c r="C35653" s="3"/>
      <c r="D35653" s="3"/>
      <c r="E35653" s="3"/>
      <c r="F35653" s="3"/>
      <c r="G35653" s="3"/>
      <c r="H35653" s="3"/>
      <c r="I35653" s="3"/>
      <c r="J35653" s="3"/>
      <c r="K35653" s="3"/>
      <c r="L35653" s="3"/>
      <c r="M35653" s="3"/>
      <c r="N35653" s="3"/>
    </row>
    <row r="35654">
      <c r="A35654" s="3"/>
      <c r="B35654" s="3"/>
      <c r="C35654" s="3"/>
      <c r="D35654" s="3"/>
      <c r="E35654" s="3"/>
      <c r="F35654" s="3"/>
      <c r="G35654" s="3"/>
      <c r="H35654" s="3"/>
      <c r="I35654" s="3"/>
      <c r="J35654" s="3"/>
      <c r="K35654" s="3"/>
      <c r="L35654" s="3"/>
      <c r="M35654" s="3"/>
      <c r="N35654" s="3"/>
    </row>
    <row r="35655">
      <c r="A35655" s="3"/>
      <c r="B35655" s="3"/>
      <c r="C35655" s="3"/>
      <c r="D35655" s="3"/>
      <c r="E35655" s="3"/>
      <c r="F35655" s="3"/>
      <c r="G35655" s="3"/>
      <c r="H35655" s="3"/>
      <c r="I35655" s="3"/>
      <c r="J35655" s="3"/>
      <c r="K35655" s="3"/>
      <c r="L35655" s="3"/>
      <c r="M35655" s="3"/>
      <c r="N35655" s="3"/>
    </row>
    <row r="35656">
      <c r="A35656" s="3"/>
      <c r="B35656" s="3"/>
      <c r="C35656" s="3"/>
      <c r="D35656" s="3"/>
      <c r="E35656" s="3"/>
      <c r="F35656" s="3"/>
      <c r="G35656" s="3"/>
      <c r="H35656" s="3"/>
      <c r="I35656" s="3"/>
      <c r="J35656" s="3"/>
      <c r="K35656" s="3"/>
      <c r="L35656" s="3"/>
      <c r="M35656" s="3"/>
      <c r="N35656" s="3"/>
    </row>
    <row r="35657">
      <c r="A35657" s="3"/>
      <c r="B35657" s="3"/>
      <c r="C35657" s="3"/>
      <c r="D35657" s="3"/>
      <c r="E35657" s="3"/>
      <c r="F35657" s="3"/>
      <c r="G35657" s="3"/>
      <c r="H35657" s="3"/>
      <c r="I35657" s="3"/>
      <c r="J35657" s="3"/>
      <c r="K35657" s="3"/>
      <c r="L35657" s="3"/>
      <c r="M35657" s="3"/>
      <c r="N35657" s="3"/>
    </row>
    <row r="35658">
      <c r="A35658" s="3"/>
      <c r="B35658" s="3"/>
      <c r="C35658" s="3"/>
      <c r="D35658" s="3"/>
      <c r="E35658" s="3"/>
      <c r="F35658" s="3"/>
      <c r="G35658" s="3"/>
      <c r="H35658" s="3"/>
      <c r="I35658" s="3"/>
      <c r="J35658" s="3"/>
      <c r="K35658" s="3"/>
      <c r="L35658" s="3"/>
      <c r="M35658" s="3"/>
      <c r="N35658" s="3"/>
    </row>
    <row r="35659">
      <c r="A35659" s="3"/>
      <c r="B35659" s="3"/>
      <c r="C35659" s="3"/>
      <c r="D35659" s="3"/>
      <c r="E35659" s="3"/>
      <c r="F35659" s="3"/>
      <c r="G35659" s="3"/>
      <c r="H35659" s="3"/>
      <c r="I35659" s="3"/>
      <c r="J35659" s="3"/>
      <c r="K35659" s="3"/>
      <c r="L35659" s="3"/>
      <c r="M35659" s="3"/>
      <c r="N35659" s="3"/>
    </row>
    <row r="35660">
      <c r="A35660" s="3"/>
      <c r="B35660" s="3"/>
      <c r="C35660" s="3"/>
      <c r="D35660" s="3"/>
      <c r="E35660" s="3"/>
      <c r="F35660" s="3"/>
      <c r="G35660" s="3"/>
      <c r="H35660" s="3"/>
      <c r="I35660" s="3"/>
      <c r="J35660" s="3"/>
      <c r="K35660" s="3"/>
      <c r="L35660" s="3"/>
      <c r="M35660" s="3"/>
      <c r="N35660" s="3"/>
    </row>
    <row r="35661">
      <c r="A35661" s="3"/>
      <c r="B35661" s="3"/>
      <c r="C35661" s="3"/>
      <c r="D35661" s="3"/>
      <c r="E35661" s="3"/>
      <c r="F35661" s="3"/>
      <c r="G35661" s="3"/>
      <c r="H35661" s="3"/>
      <c r="I35661" s="3"/>
      <c r="J35661" s="3"/>
      <c r="K35661" s="3"/>
      <c r="L35661" s="3"/>
      <c r="M35661" s="3"/>
      <c r="N35661" s="3"/>
    </row>
    <row r="35662">
      <c r="A35662" s="3"/>
      <c r="B35662" s="3"/>
      <c r="C35662" s="3"/>
      <c r="D35662" s="3"/>
      <c r="E35662" s="3"/>
      <c r="F35662" s="3"/>
      <c r="G35662" s="3"/>
      <c r="H35662" s="3"/>
      <c r="I35662" s="3"/>
      <c r="J35662" s="3"/>
      <c r="K35662" s="3"/>
      <c r="L35662" s="3"/>
      <c r="M35662" s="3"/>
      <c r="N35662" s="3"/>
    </row>
    <row r="35663">
      <c r="A35663" s="3"/>
      <c r="B35663" s="3"/>
      <c r="C35663" s="3"/>
      <c r="D35663" s="3"/>
      <c r="E35663" s="3"/>
      <c r="F35663" s="3"/>
      <c r="G35663" s="3"/>
      <c r="H35663" s="3"/>
      <c r="I35663" s="3"/>
      <c r="J35663" s="3"/>
      <c r="K35663" s="3"/>
      <c r="L35663" s="3"/>
      <c r="M35663" s="3"/>
      <c r="N35663" s="3"/>
    </row>
    <row r="35664">
      <c r="A35664" s="3"/>
      <c r="B35664" s="3"/>
      <c r="C35664" s="3"/>
      <c r="D35664" s="3"/>
      <c r="E35664" s="3"/>
      <c r="F35664" s="3"/>
      <c r="G35664" s="3"/>
      <c r="H35664" s="3"/>
      <c r="I35664" s="3"/>
      <c r="J35664" s="3"/>
      <c r="K35664" s="3"/>
      <c r="L35664" s="3"/>
      <c r="M35664" s="3"/>
      <c r="N35664" s="3"/>
    </row>
    <row r="35665">
      <c r="A35665" s="3"/>
      <c r="B35665" s="3"/>
      <c r="C35665" s="3"/>
      <c r="D35665" s="3"/>
      <c r="E35665" s="3"/>
      <c r="F35665" s="3"/>
      <c r="G35665" s="3"/>
      <c r="H35665" s="3"/>
      <c r="I35665" s="3"/>
      <c r="J35665" s="3"/>
      <c r="K35665" s="3"/>
      <c r="L35665" s="3"/>
      <c r="M35665" s="3"/>
      <c r="N35665" s="3"/>
    </row>
    <row r="35666">
      <c r="A35666" s="3"/>
      <c r="B35666" s="3"/>
      <c r="C35666" s="3"/>
      <c r="D35666" s="3"/>
      <c r="E35666" s="3"/>
      <c r="F35666" s="3"/>
      <c r="G35666" s="3"/>
      <c r="H35666" s="3"/>
      <c r="I35666" s="3"/>
      <c r="J35666" s="3"/>
      <c r="K35666" s="3"/>
      <c r="L35666" s="3"/>
      <c r="M35666" s="3"/>
      <c r="N35666" s="3"/>
    </row>
    <row r="35667">
      <c r="A35667" s="3"/>
      <c r="B35667" s="3"/>
      <c r="C35667" s="3"/>
      <c r="D35667" s="3"/>
      <c r="E35667" s="3"/>
      <c r="F35667" s="3"/>
      <c r="G35667" s="3"/>
      <c r="H35667" s="3"/>
      <c r="I35667" s="3"/>
      <c r="J35667" s="3"/>
      <c r="K35667" s="3"/>
      <c r="L35667" s="3"/>
      <c r="M35667" s="3"/>
      <c r="N35667" s="3"/>
    </row>
    <row r="35668">
      <c r="A35668" s="3"/>
      <c r="B35668" s="3"/>
      <c r="C35668" s="3"/>
      <c r="D35668" s="3"/>
      <c r="E35668" s="3"/>
      <c r="F35668" s="3"/>
      <c r="G35668" s="3"/>
      <c r="H35668" s="3"/>
      <c r="I35668" s="3"/>
      <c r="J35668" s="3"/>
      <c r="K35668" s="3"/>
      <c r="L35668" s="3"/>
      <c r="M35668" s="3"/>
      <c r="N35668" s="3"/>
    </row>
    <row r="35669">
      <c r="A35669" s="3"/>
      <c r="B35669" s="3"/>
      <c r="C35669" s="3"/>
      <c r="D35669" s="3"/>
      <c r="E35669" s="3"/>
      <c r="F35669" s="3"/>
      <c r="G35669" s="3"/>
      <c r="H35669" s="3"/>
      <c r="I35669" s="3"/>
      <c r="J35669" s="3"/>
      <c r="K35669" s="3"/>
      <c r="L35669" s="3"/>
      <c r="M35669" s="3"/>
      <c r="N35669" s="3"/>
    </row>
    <row r="35670">
      <c r="A35670" s="3"/>
      <c r="B35670" s="3"/>
      <c r="C35670" s="3"/>
      <c r="D35670" s="3"/>
      <c r="E35670" s="3"/>
      <c r="F35670" s="3"/>
      <c r="G35670" s="3"/>
      <c r="H35670" s="3"/>
      <c r="I35670" s="3"/>
      <c r="J35670" s="3"/>
      <c r="K35670" s="3"/>
      <c r="L35670" s="3"/>
      <c r="M35670" s="3"/>
      <c r="N35670" s="3"/>
    </row>
    <row r="35671">
      <c r="A35671" s="3"/>
      <c r="B35671" s="3"/>
      <c r="C35671" s="3"/>
      <c r="D35671" s="3"/>
      <c r="E35671" s="3"/>
      <c r="F35671" s="3"/>
      <c r="G35671" s="3"/>
      <c r="H35671" s="3"/>
      <c r="I35671" s="3"/>
      <c r="J35671" s="3"/>
      <c r="K35671" s="3"/>
      <c r="L35671" s="3"/>
      <c r="M35671" s="3"/>
      <c r="N35671" s="3"/>
    </row>
    <row r="35672">
      <c r="A35672" s="3"/>
      <c r="B35672" s="3"/>
      <c r="C35672" s="3"/>
      <c r="D35672" s="3"/>
      <c r="E35672" s="3"/>
      <c r="F35672" s="3"/>
      <c r="G35672" s="3"/>
      <c r="H35672" s="3"/>
      <c r="I35672" s="3"/>
      <c r="J35672" s="3"/>
      <c r="K35672" s="3"/>
      <c r="L35672" s="3"/>
      <c r="M35672" s="3"/>
      <c r="N35672" s="3"/>
    </row>
    <row r="35673">
      <c r="A35673" s="3"/>
      <c r="B35673" s="3"/>
      <c r="C35673" s="3"/>
      <c r="D35673" s="3"/>
      <c r="E35673" s="3"/>
      <c r="F35673" s="3"/>
      <c r="G35673" s="3"/>
      <c r="H35673" s="3"/>
      <c r="I35673" s="3"/>
      <c r="J35673" s="3"/>
      <c r="K35673" s="3"/>
      <c r="L35673" s="3"/>
      <c r="M35673" s="3"/>
      <c r="N35673" s="3"/>
    </row>
    <row r="35674">
      <c r="A35674" s="3"/>
      <c r="B35674" s="3"/>
      <c r="C35674" s="3"/>
      <c r="D35674" s="3"/>
      <c r="E35674" s="3"/>
      <c r="F35674" s="3"/>
      <c r="G35674" s="3"/>
      <c r="H35674" s="3"/>
      <c r="I35674" s="3"/>
      <c r="J35674" s="3"/>
      <c r="K35674" s="3"/>
      <c r="L35674" s="3"/>
      <c r="M35674" s="3"/>
      <c r="N35674" s="3"/>
    </row>
    <row r="35675">
      <c r="A35675" s="3"/>
      <c r="B35675" s="3"/>
      <c r="C35675" s="3"/>
      <c r="D35675" s="3"/>
      <c r="E35675" s="3"/>
      <c r="F35675" s="3"/>
      <c r="G35675" s="3"/>
      <c r="H35675" s="3"/>
      <c r="I35675" s="3"/>
      <c r="J35675" s="3"/>
      <c r="K35675" s="3"/>
      <c r="L35675" s="3"/>
      <c r="M35675" s="3"/>
      <c r="N35675" s="3"/>
    </row>
    <row r="35676">
      <c r="A35676" s="3"/>
      <c r="B35676" s="3"/>
      <c r="C35676" s="3"/>
      <c r="D35676" s="3"/>
      <c r="E35676" s="3"/>
      <c r="F35676" s="3"/>
      <c r="G35676" s="3"/>
      <c r="H35676" s="3"/>
      <c r="I35676" s="3"/>
      <c r="J35676" s="3"/>
      <c r="K35676" s="3"/>
      <c r="L35676" s="3"/>
      <c r="M35676" s="3"/>
      <c r="N35676" s="3"/>
    </row>
    <row r="35677">
      <c r="A35677" s="3"/>
      <c r="B35677" s="3"/>
      <c r="C35677" s="3"/>
      <c r="D35677" s="3"/>
      <c r="E35677" s="3"/>
      <c r="F35677" s="3"/>
      <c r="G35677" s="3"/>
      <c r="H35677" s="3"/>
      <c r="I35677" s="3"/>
      <c r="J35677" s="3"/>
      <c r="K35677" s="3"/>
      <c r="L35677" s="3"/>
      <c r="M35677" s="3"/>
      <c r="N35677" s="3"/>
    </row>
    <row r="35678">
      <c r="A35678" s="3"/>
      <c r="B35678" s="3"/>
      <c r="C35678" s="3"/>
      <c r="D35678" s="3"/>
      <c r="E35678" s="3"/>
      <c r="F35678" s="3"/>
      <c r="G35678" s="3"/>
      <c r="H35678" s="3"/>
      <c r="I35678" s="3"/>
      <c r="J35678" s="3"/>
      <c r="K35678" s="3"/>
      <c r="L35678" s="3"/>
      <c r="M35678" s="3"/>
      <c r="N35678" s="3"/>
    </row>
    <row r="35679">
      <c r="A35679" s="3"/>
      <c r="B35679" s="3"/>
      <c r="C35679" s="3"/>
      <c r="D35679" s="3"/>
      <c r="E35679" s="3"/>
      <c r="F35679" s="3"/>
      <c r="G35679" s="3"/>
      <c r="H35679" s="3"/>
      <c r="I35679" s="3"/>
      <c r="J35679" s="3"/>
      <c r="K35679" s="3"/>
      <c r="L35679" s="3"/>
      <c r="M35679" s="3"/>
      <c r="N35679" s="3"/>
    </row>
    <row r="35680">
      <c r="A35680" s="3"/>
      <c r="B35680" s="3"/>
      <c r="C35680" s="3"/>
      <c r="D35680" s="3"/>
      <c r="E35680" s="3"/>
      <c r="F35680" s="3"/>
      <c r="G35680" s="3"/>
      <c r="H35680" s="3"/>
      <c r="I35680" s="3"/>
      <c r="J35680" s="3"/>
      <c r="K35680" s="3"/>
      <c r="L35680" s="3"/>
      <c r="M35680" s="3"/>
      <c r="N35680" s="3"/>
    </row>
    <row r="35681">
      <c r="A35681" s="3"/>
      <c r="B35681" s="3"/>
      <c r="C35681" s="3"/>
      <c r="D35681" s="3"/>
      <c r="E35681" s="3"/>
      <c r="F35681" s="3"/>
      <c r="G35681" s="3"/>
      <c r="H35681" s="3"/>
      <c r="I35681" s="3"/>
      <c r="J35681" s="3"/>
      <c r="K35681" s="3"/>
      <c r="L35681" s="3"/>
      <c r="M35681" s="3"/>
      <c r="N35681" s="3"/>
    </row>
    <row r="35682">
      <c r="A35682" s="3"/>
      <c r="B35682" s="3"/>
      <c r="C35682" s="3"/>
      <c r="D35682" s="3"/>
      <c r="E35682" s="3"/>
      <c r="F35682" s="3"/>
      <c r="G35682" s="3"/>
      <c r="H35682" s="3"/>
      <c r="I35682" s="3"/>
      <c r="J35682" s="3"/>
      <c r="K35682" s="3"/>
      <c r="L35682" s="3"/>
      <c r="M35682" s="3"/>
      <c r="N35682" s="3"/>
    </row>
    <row r="35683">
      <c r="A35683" s="3"/>
      <c r="B35683" s="3"/>
      <c r="C35683" s="3"/>
      <c r="D35683" s="3"/>
      <c r="E35683" s="3"/>
      <c r="F35683" s="3"/>
      <c r="G35683" s="3"/>
      <c r="H35683" s="3"/>
      <c r="I35683" s="3"/>
      <c r="J35683" s="3"/>
      <c r="K35683" s="3"/>
      <c r="L35683" s="3"/>
      <c r="M35683" s="3"/>
      <c r="N35683" s="3"/>
    </row>
    <row r="35684">
      <c r="A35684" s="3"/>
      <c r="B35684" s="3"/>
      <c r="C35684" s="3"/>
      <c r="D35684" s="3"/>
      <c r="E35684" s="3"/>
      <c r="F35684" s="3"/>
      <c r="G35684" s="3"/>
      <c r="H35684" s="3"/>
      <c r="I35684" s="3"/>
      <c r="J35684" s="3"/>
      <c r="K35684" s="3"/>
      <c r="L35684" s="3"/>
      <c r="M35684" s="3"/>
      <c r="N35684" s="3"/>
    </row>
    <row r="35685">
      <c r="A35685" s="3"/>
      <c r="B35685" s="3"/>
      <c r="C35685" s="3"/>
      <c r="D35685" s="3"/>
      <c r="E35685" s="3"/>
      <c r="F35685" s="3"/>
      <c r="G35685" s="3"/>
      <c r="H35685" s="3"/>
      <c r="I35685" s="3"/>
      <c r="J35685" s="3"/>
      <c r="K35685" s="3"/>
      <c r="L35685" s="3"/>
      <c r="M35685" s="3"/>
      <c r="N35685" s="3"/>
    </row>
    <row r="35686">
      <c r="A35686" s="3"/>
      <c r="B35686" s="3"/>
      <c r="C35686" s="3"/>
      <c r="D35686" s="3"/>
      <c r="E35686" s="3"/>
      <c r="F35686" s="3"/>
      <c r="G35686" s="3"/>
      <c r="H35686" s="3"/>
      <c r="I35686" s="3"/>
      <c r="J35686" s="3"/>
      <c r="K35686" s="3"/>
      <c r="L35686" s="3"/>
      <c r="M35686" s="3"/>
      <c r="N35686" s="3"/>
    </row>
    <row r="35687">
      <c r="A35687" s="3"/>
      <c r="B35687" s="3"/>
      <c r="C35687" s="3"/>
      <c r="D35687" s="3"/>
      <c r="E35687" s="3"/>
      <c r="F35687" s="3"/>
      <c r="G35687" s="3"/>
      <c r="H35687" s="3"/>
      <c r="I35687" s="3"/>
      <c r="J35687" s="3"/>
      <c r="K35687" s="3"/>
      <c r="L35687" s="3"/>
      <c r="M35687" s="3"/>
      <c r="N35687" s="3"/>
    </row>
    <row r="35688">
      <c r="A35688" s="3"/>
      <c r="B35688" s="3"/>
      <c r="C35688" s="3"/>
      <c r="D35688" s="3"/>
      <c r="E35688" s="3"/>
      <c r="F35688" s="3"/>
      <c r="G35688" s="3"/>
      <c r="H35688" s="3"/>
      <c r="I35688" s="3"/>
      <c r="J35688" s="3"/>
      <c r="K35688" s="3"/>
      <c r="L35688" s="3"/>
      <c r="M35688" s="3"/>
      <c r="N35688" s="3"/>
    </row>
    <row r="35689">
      <c r="A35689" s="3"/>
      <c r="B35689" s="3"/>
      <c r="C35689" s="3"/>
      <c r="D35689" s="3"/>
      <c r="E35689" s="3"/>
      <c r="F35689" s="3"/>
      <c r="G35689" s="3"/>
      <c r="H35689" s="3"/>
      <c r="I35689" s="3"/>
      <c r="J35689" s="3"/>
      <c r="K35689" s="3"/>
      <c r="L35689" s="3"/>
      <c r="M35689" s="3"/>
      <c r="N35689" s="3"/>
    </row>
    <row r="35690">
      <c r="A35690" s="3"/>
      <c r="B35690" s="3"/>
      <c r="C35690" s="3"/>
      <c r="D35690" s="3"/>
      <c r="E35690" s="3"/>
      <c r="F35690" s="3"/>
      <c r="G35690" s="3"/>
      <c r="H35690" s="3"/>
      <c r="I35690" s="3"/>
      <c r="J35690" s="3"/>
      <c r="K35690" s="3"/>
      <c r="L35690" s="3"/>
      <c r="M35690" s="3"/>
      <c r="N35690" s="3"/>
    </row>
    <row r="35691">
      <c r="A35691" s="3"/>
      <c r="B35691" s="3"/>
      <c r="C35691" s="3"/>
      <c r="D35691" s="3"/>
      <c r="E35691" s="3"/>
      <c r="F35691" s="3"/>
      <c r="G35691" s="3"/>
      <c r="H35691" s="3"/>
      <c r="I35691" s="3"/>
      <c r="J35691" s="3"/>
      <c r="K35691" s="3"/>
      <c r="L35691" s="3"/>
      <c r="M35691" s="3"/>
      <c r="N35691" s="3"/>
    </row>
    <row r="35692">
      <c r="A35692" s="3"/>
      <c r="B35692" s="3"/>
      <c r="C35692" s="3"/>
      <c r="D35692" s="3"/>
      <c r="E35692" s="3"/>
      <c r="F35692" s="3"/>
      <c r="G35692" s="3"/>
      <c r="H35692" s="3"/>
      <c r="I35692" s="3"/>
      <c r="J35692" s="3"/>
      <c r="K35692" s="3"/>
      <c r="L35692" s="3"/>
      <c r="M35692" s="3"/>
      <c r="N35692" s="3"/>
    </row>
    <row r="35693">
      <c r="A35693" s="3"/>
      <c r="B35693" s="3"/>
      <c r="C35693" s="3"/>
      <c r="D35693" s="3"/>
      <c r="E35693" s="3"/>
      <c r="F35693" s="3"/>
      <c r="G35693" s="3"/>
      <c r="H35693" s="3"/>
      <c r="I35693" s="3"/>
      <c r="J35693" s="3"/>
      <c r="K35693" s="3"/>
      <c r="L35693" s="3"/>
      <c r="M35693" s="3"/>
      <c r="N35693" s="3"/>
    </row>
    <row r="35694">
      <c r="A35694" s="3"/>
      <c r="B35694" s="3"/>
      <c r="C35694" s="3"/>
      <c r="D35694" s="3"/>
      <c r="E35694" s="3"/>
      <c r="F35694" s="3"/>
      <c r="G35694" s="3"/>
      <c r="H35694" s="3"/>
      <c r="I35694" s="3"/>
      <c r="J35694" s="3"/>
      <c r="K35694" s="3"/>
      <c r="L35694" s="3"/>
      <c r="M35694" s="3"/>
      <c r="N35694" s="3"/>
    </row>
    <row r="35695">
      <c r="A35695" s="3"/>
      <c r="B35695" s="3"/>
      <c r="C35695" s="3"/>
      <c r="D35695" s="3"/>
      <c r="E35695" s="3"/>
      <c r="F35695" s="3"/>
      <c r="G35695" s="3"/>
      <c r="H35695" s="3"/>
      <c r="I35695" s="3"/>
      <c r="J35695" s="3"/>
      <c r="K35695" s="3"/>
      <c r="L35695" s="3"/>
      <c r="M35695" s="3"/>
      <c r="N35695" s="3"/>
    </row>
    <row r="35696">
      <c r="A35696" s="3"/>
      <c r="B35696" s="3"/>
      <c r="C35696" s="3"/>
      <c r="D35696" s="3"/>
      <c r="E35696" s="3"/>
      <c r="F35696" s="3"/>
      <c r="G35696" s="3"/>
      <c r="H35696" s="3"/>
      <c r="I35696" s="3"/>
      <c r="J35696" s="3"/>
      <c r="K35696" s="3"/>
      <c r="L35696" s="3"/>
      <c r="M35696" s="3"/>
      <c r="N35696" s="3"/>
    </row>
    <row r="35697">
      <c r="A35697" s="3"/>
      <c r="B35697" s="3"/>
      <c r="C35697" s="3"/>
      <c r="D35697" s="3"/>
      <c r="E35697" s="3"/>
      <c r="F35697" s="3"/>
      <c r="G35697" s="3"/>
      <c r="H35697" s="3"/>
      <c r="I35697" s="3"/>
      <c r="J35697" s="3"/>
      <c r="K35697" s="3"/>
      <c r="L35697" s="3"/>
      <c r="M35697" s="3"/>
      <c r="N35697" s="3"/>
    </row>
    <row r="35698">
      <c r="A35698" s="3"/>
      <c r="B35698" s="3"/>
      <c r="C35698" s="3"/>
      <c r="D35698" s="3"/>
      <c r="E35698" s="3"/>
      <c r="F35698" s="3"/>
      <c r="G35698" s="3"/>
      <c r="H35698" s="3"/>
      <c r="I35698" s="3"/>
      <c r="J35698" s="3"/>
      <c r="K35698" s="3"/>
      <c r="L35698" s="3"/>
      <c r="M35698" s="3"/>
      <c r="N35698" s="3"/>
    </row>
    <row r="35699">
      <c r="A35699" s="3"/>
      <c r="B35699" s="3"/>
      <c r="C35699" s="3"/>
      <c r="D35699" s="3"/>
      <c r="E35699" s="3"/>
      <c r="F35699" s="3"/>
      <c r="G35699" s="3"/>
      <c r="H35699" s="3"/>
      <c r="I35699" s="3"/>
      <c r="J35699" s="3"/>
      <c r="K35699" s="3"/>
      <c r="L35699" s="3"/>
      <c r="M35699" s="3"/>
      <c r="N35699" s="3"/>
    </row>
    <row r="35700">
      <c r="A35700" s="3"/>
      <c r="B35700" s="3"/>
      <c r="C35700" s="3"/>
      <c r="D35700" s="3"/>
      <c r="E35700" s="3"/>
      <c r="F35700" s="3"/>
      <c r="G35700" s="3"/>
      <c r="H35700" s="3"/>
      <c r="I35700" s="3"/>
      <c r="J35700" s="3"/>
      <c r="K35700" s="3"/>
      <c r="L35700" s="3"/>
      <c r="M35700" s="3"/>
      <c r="N35700" s="3"/>
    </row>
    <row r="35701">
      <c r="A35701" s="3"/>
      <c r="B35701" s="3"/>
      <c r="C35701" s="3"/>
      <c r="D35701" s="3"/>
      <c r="E35701" s="3"/>
      <c r="F35701" s="3"/>
      <c r="G35701" s="3"/>
      <c r="H35701" s="3"/>
      <c r="I35701" s="3"/>
      <c r="J35701" s="3"/>
      <c r="K35701" s="3"/>
      <c r="L35701" s="3"/>
      <c r="M35701" s="3"/>
      <c r="N35701" s="3"/>
    </row>
    <row r="35702">
      <c r="A35702" s="3"/>
      <c r="B35702" s="3"/>
      <c r="C35702" s="3"/>
      <c r="D35702" s="3"/>
      <c r="E35702" s="3"/>
      <c r="F35702" s="3"/>
      <c r="G35702" s="3"/>
      <c r="H35702" s="3"/>
      <c r="I35702" s="3"/>
      <c r="J35702" s="3"/>
      <c r="K35702" s="3"/>
      <c r="L35702" s="3"/>
      <c r="M35702" s="3"/>
      <c r="N35702" s="3"/>
    </row>
    <row r="35703">
      <c r="A35703" s="3"/>
      <c r="B35703" s="3"/>
      <c r="C35703" s="3"/>
      <c r="D35703" s="3"/>
      <c r="E35703" s="3"/>
      <c r="F35703" s="3"/>
      <c r="G35703" s="3"/>
      <c r="H35703" s="3"/>
      <c r="I35703" s="3"/>
      <c r="J35703" s="3"/>
      <c r="K35703" s="3"/>
      <c r="L35703" s="3"/>
      <c r="M35703" s="3"/>
      <c r="N35703" s="3"/>
    </row>
    <row r="35704">
      <c r="A35704" s="3"/>
      <c r="B35704" s="3"/>
      <c r="C35704" s="3"/>
      <c r="D35704" s="3"/>
      <c r="E35704" s="3"/>
      <c r="F35704" s="3"/>
      <c r="G35704" s="3"/>
      <c r="H35704" s="3"/>
      <c r="I35704" s="3"/>
      <c r="J35704" s="3"/>
      <c r="K35704" s="3"/>
      <c r="L35704" s="3"/>
      <c r="M35704" s="3"/>
      <c r="N35704" s="3"/>
    </row>
    <row r="35705">
      <c r="A35705" s="3"/>
      <c r="B35705" s="3"/>
      <c r="C35705" s="3"/>
      <c r="D35705" s="3"/>
      <c r="E35705" s="3"/>
      <c r="F35705" s="3"/>
      <c r="G35705" s="3"/>
      <c r="H35705" s="3"/>
      <c r="I35705" s="3"/>
      <c r="J35705" s="3"/>
      <c r="K35705" s="3"/>
      <c r="L35705" s="3"/>
      <c r="M35705" s="3"/>
      <c r="N35705" s="3"/>
    </row>
    <row r="35706">
      <c r="A35706" s="3"/>
      <c r="B35706" s="3"/>
      <c r="C35706" s="3"/>
      <c r="D35706" s="3"/>
      <c r="E35706" s="3"/>
      <c r="F35706" s="3"/>
      <c r="G35706" s="3"/>
      <c r="H35706" s="3"/>
      <c r="I35706" s="3"/>
      <c r="J35706" s="3"/>
      <c r="K35706" s="3"/>
      <c r="L35706" s="3"/>
      <c r="M35706" s="3"/>
      <c r="N35706" s="3"/>
    </row>
    <row r="35707">
      <c r="A35707" s="3"/>
      <c r="B35707" s="3"/>
      <c r="C35707" s="3"/>
      <c r="D35707" s="3"/>
      <c r="E35707" s="3"/>
      <c r="F35707" s="3"/>
      <c r="G35707" s="3"/>
      <c r="H35707" s="3"/>
      <c r="I35707" s="3"/>
      <c r="J35707" s="3"/>
      <c r="K35707" s="3"/>
      <c r="L35707" s="3"/>
      <c r="M35707" s="3"/>
      <c r="N35707" s="3"/>
    </row>
    <row r="35708">
      <c r="A35708" s="3"/>
      <c r="B35708" s="3"/>
      <c r="C35708" s="3"/>
      <c r="D35708" s="3"/>
      <c r="E35708" s="3"/>
      <c r="F35708" s="3"/>
      <c r="G35708" s="3"/>
      <c r="H35708" s="3"/>
      <c r="I35708" s="3"/>
      <c r="J35708" s="3"/>
      <c r="K35708" s="3"/>
      <c r="L35708" s="3"/>
      <c r="M35708" s="3"/>
      <c r="N35708" s="3"/>
    </row>
    <row r="35709">
      <c r="A35709" s="3"/>
      <c r="B35709" s="3"/>
      <c r="C35709" s="3"/>
      <c r="D35709" s="3"/>
      <c r="E35709" s="3"/>
      <c r="F35709" s="3"/>
      <c r="G35709" s="3"/>
      <c r="H35709" s="3"/>
      <c r="I35709" s="3"/>
      <c r="J35709" s="3"/>
      <c r="K35709" s="3"/>
      <c r="L35709" s="3"/>
      <c r="M35709" s="3"/>
      <c r="N35709" s="3"/>
    </row>
    <row r="35710">
      <c r="A35710" s="3"/>
      <c r="B35710" s="3"/>
      <c r="C35710" s="3"/>
      <c r="D35710" s="3"/>
      <c r="E35710" s="3"/>
      <c r="F35710" s="3"/>
      <c r="G35710" s="3"/>
      <c r="H35710" s="3"/>
      <c r="I35710" s="3"/>
      <c r="J35710" s="3"/>
      <c r="K35710" s="3"/>
      <c r="L35710" s="3"/>
      <c r="M35710" s="3"/>
      <c r="N35710" s="3"/>
    </row>
    <row r="35711">
      <c r="A35711" s="3"/>
      <c r="B35711" s="3"/>
      <c r="C35711" s="3"/>
      <c r="D35711" s="3"/>
      <c r="E35711" s="3"/>
      <c r="F35711" s="3"/>
      <c r="G35711" s="3"/>
      <c r="H35711" s="3"/>
      <c r="I35711" s="3"/>
      <c r="J35711" s="3"/>
      <c r="K35711" s="3"/>
      <c r="L35711" s="3"/>
      <c r="M35711" s="3"/>
      <c r="N35711" s="3"/>
    </row>
    <row r="35712">
      <c r="A35712" s="3"/>
      <c r="B35712" s="3"/>
      <c r="C35712" s="3"/>
      <c r="D35712" s="3"/>
      <c r="E35712" s="3"/>
      <c r="F35712" s="3"/>
      <c r="G35712" s="3"/>
      <c r="H35712" s="3"/>
      <c r="I35712" s="3"/>
      <c r="J35712" s="3"/>
      <c r="K35712" s="3"/>
      <c r="L35712" s="3"/>
      <c r="M35712" s="3"/>
      <c r="N35712" s="3"/>
    </row>
    <row r="35713">
      <c r="A35713" s="3"/>
      <c r="B35713" s="3"/>
      <c r="C35713" s="3"/>
      <c r="D35713" s="3"/>
      <c r="E35713" s="3"/>
      <c r="F35713" s="3"/>
      <c r="G35713" s="3"/>
      <c r="H35713" s="3"/>
      <c r="I35713" s="3"/>
      <c r="J35713" s="3"/>
      <c r="K35713" s="3"/>
      <c r="L35713" s="3"/>
      <c r="M35713" s="3"/>
      <c r="N35713" s="3"/>
    </row>
    <row r="35714">
      <c r="A35714" s="3"/>
      <c r="B35714" s="3"/>
      <c r="C35714" s="3"/>
      <c r="D35714" s="3"/>
      <c r="E35714" s="3"/>
      <c r="F35714" s="3"/>
      <c r="G35714" s="3"/>
      <c r="H35714" s="3"/>
      <c r="I35714" s="3"/>
      <c r="J35714" s="3"/>
      <c r="K35714" s="3"/>
      <c r="L35714" s="3"/>
      <c r="M35714" s="3"/>
      <c r="N35714" s="3"/>
    </row>
    <row r="35715">
      <c r="A35715" s="3"/>
      <c r="B35715" s="3"/>
      <c r="C35715" s="3"/>
      <c r="D35715" s="3"/>
      <c r="E35715" s="3"/>
      <c r="F35715" s="3"/>
      <c r="G35715" s="3"/>
      <c r="H35715" s="3"/>
      <c r="I35715" s="3"/>
      <c r="J35715" s="3"/>
      <c r="K35715" s="3"/>
      <c r="L35715" s="3"/>
      <c r="M35715" s="3"/>
      <c r="N35715" s="3"/>
    </row>
    <row r="35716">
      <c r="A35716" s="3"/>
      <c r="B35716" s="3"/>
      <c r="C35716" s="3"/>
      <c r="D35716" s="3"/>
      <c r="E35716" s="3"/>
      <c r="F35716" s="3"/>
      <c r="G35716" s="3"/>
      <c r="H35716" s="3"/>
      <c r="I35716" s="3"/>
      <c r="J35716" s="3"/>
      <c r="K35716" s="3"/>
      <c r="L35716" s="3"/>
      <c r="M35716" s="3"/>
      <c r="N35716" s="3"/>
    </row>
    <row r="35717">
      <c r="A35717" s="3"/>
      <c r="B35717" s="3"/>
      <c r="C35717" s="3"/>
      <c r="D35717" s="3"/>
      <c r="E35717" s="3"/>
      <c r="F35717" s="3"/>
      <c r="G35717" s="3"/>
      <c r="H35717" s="3"/>
      <c r="I35717" s="3"/>
      <c r="J35717" s="3"/>
      <c r="K35717" s="3"/>
      <c r="L35717" s="3"/>
      <c r="M35717" s="3"/>
      <c r="N35717" s="3"/>
    </row>
    <row r="35718">
      <c r="A35718" s="3"/>
      <c r="B35718" s="3"/>
      <c r="C35718" s="3"/>
      <c r="D35718" s="3"/>
      <c r="E35718" s="3"/>
      <c r="F35718" s="3"/>
      <c r="G35718" s="3"/>
      <c r="H35718" s="3"/>
      <c r="I35718" s="3"/>
      <c r="J35718" s="3"/>
      <c r="K35718" s="3"/>
      <c r="L35718" s="3"/>
      <c r="M35718" s="3"/>
      <c r="N35718" s="3"/>
    </row>
    <row r="35719">
      <c r="A35719" s="3"/>
      <c r="B35719" s="3"/>
      <c r="C35719" s="3"/>
      <c r="D35719" s="3"/>
      <c r="E35719" s="3"/>
      <c r="F35719" s="3"/>
      <c r="G35719" s="3"/>
      <c r="H35719" s="3"/>
      <c r="I35719" s="3"/>
      <c r="J35719" s="3"/>
      <c r="K35719" s="3"/>
      <c r="L35719" s="3"/>
      <c r="M35719" s="3"/>
      <c r="N35719" s="3"/>
    </row>
    <row r="35720">
      <c r="A35720" s="3"/>
      <c r="B35720" s="3"/>
      <c r="C35720" s="3"/>
      <c r="D35720" s="3"/>
      <c r="E35720" s="3"/>
      <c r="F35720" s="3"/>
      <c r="G35720" s="3"/>
      <c r="H35720" s="3"/>
      <c r="I35720" s="3"/>
      <c r="J35720" s="3"/>
      <c r="K35720" s="3"/>
      <c r="L35720" s="3"/>
      <c r="M35720" s="3"/>
      <c r="N35720" s="3"/>
    </row>
    <row r="35721">
      <c r="A35721" s="3"/>
      <c r="B35721" s="3"/>
      <c r="C35721" s="3"/>
      <c r="D35721" s="3"/>
      <c r="E35721" s="3"/>
      <c r="F35721" s="3"/>
      <c r="G35721" s="3"/>
      <c r="H35721" s="3"/>
      <c r="I35721" s="3"/>
      <c r="J35721" s="3"/>
      <c r="K35721" s="3"/>
      <c r="L35721" s="3"/>
      <c r="M35721" s="3"/>
      <c r="N35721" s="3"/>
    </row>
    <row r="35722">
      <c r="A35722" s="3"/>
      <c r="B35722" s="3"/>
      <c r="C35722" s="3"/>
      <c r="D35722" s="3"/>
      <c r="E35722" s="3"/>
      <c r="F35722" s="3"/>
      <c r="G35722" s="3"/>
      <c r="H35722" s="3"/>
      <c r="I35722" s="3"/>
      <c r="J35722" s="3"/>
      <c r="K35722" s="3"/>
      <c r="L35722" s="3"/>
      <c r="M35722" s="3"/>
      <c r="N35722" s="3"/>
    </row>
    <row r="35723">
      <c r="A35723" s="3"/>
      <c r="B35723" s="3"/>
      <c r="C35723" s="3"/>
      <c r="D35723" s="3"/>
      <c r="E35723" s="3"/>
      <c r="F35723" s="3"/>
      <c r="G35723" s="3"/>
      <c r="H35723" s="3"/>
      <c r="I35723" s="3"/>
      <c r="J35723" s="3"/>
      <c r="K35723" s="3"/>
      <c r="L35723" s="3"/>
      <c r="M35723" s="3"/>
      <c r="N35723" s="3"/>
    </row>
    <row r="35724">
      <c r="A35724" s="3"/>
      <c r="B35724" s="3"/>
      <c r="C35724" s="3"/>
      <c r="D35724" s="3"/>
      <c r="E35724" s="3"/>
      <c r="F35724" s="3"/>
      <c r="G35724" s="3"/>
      <c r="H35724" s="3"/>
      <c r="I35724" s="3"/>
      <c r="J35724" s="3"/>
      <c r="K35724" s="3"/>
      <c r="L35724" s="3"/>
      <c r="M35724" s="3"/>
      <c r="N35724" s="3"/>
    </row>
    <row r="35725">
      <c r="A35725" s="3"/>
      <c r="B35725" s="3"/>
      <c r="C35725" s="3"/>
      <c r="D35725" s="3"/>
      <c r="E35725" s="3"/>
      <c r="F35725" s="3"/>
      <c r="G35725" s="3"/>
      <c r="H35725" s="3"/>
      <c r="I35725" s="3"/>
      <c r="J35725" s="3"/>
      <c r="K35725" s="3"/>
      <c r="L35725" s="3"/>
      <c r="M35725" s="3"/>
      <c r="N35725" s="3"/>
    </row>
    <row r="35726">
      <c r="A35726" s="3"/>
      <c r="B35726" s="3"/>
      <c r="C35726" s="3"/>
      <c r="D35726" s="3"/>
      <c r="E35726" s="3"/>
      <c r="F35726" s="3"/>
      <c r="G35726" s="3"/>
      <c r="H35726" s="3"/>
      <c r="I35726" s="3"/>
      <c r="J35726" s="3"/>
      <c r="K35726" s="3"/>
      <c r="L35726" s="3"/>
      <c r="M35726" s="3"/>
      <c r="N35726" s="3"/>
    </row>
    <row r="35727">
      <c r="A35727" s="3"/>
      <c r="B35727" s="3"/>
      <c r="C35727" s="3"/>
      <c r="D35727" s="3"/>
      <c r="E35727" s="3"/>
      <c r="F35727" s="3"/>
      <c r="G35727" s="3"/>
      <c r="H35727" s="3"/>
      <c r="I35727" s="3"/>
      <c r="J35727" s="3"/>
      <c r="K35727" s="3"/>
      <c r="L35727" s="3"/>
      <c r="M35727" s="3"/>
      <c r="N35727" s="3"/>
    </row>
    <row r="35728">
      <c r="A35728" s="3"/>
      <c r="B35728" s="3"/>
      <c r="C35728" s="3"/>
      <c r="D35728" s="3"/>
      <c r="E35728" s="3"/>
      <c r="F35728" s="3"/>
      <c r="G35728" s="3"/>
      <c r="H35728" s="3"/>
      <c r="I35728" s="3"/>
      <c r="J35728" s="3"/>
      <c r="K35728" s="3"/>
      <c r="L35728" s="3"/>
      <c r="M35728" s="3"/>
      <c r="N35728" s="3"/>
    </row>
    <row r="35729">
      <c r="A35729" s="3"/>
      <c r="B35729" s="3"/>
      <c r="C35729" s="3"/>
      <c r="D35729" s="3"/>
      <c r="E35729" s="3"/>
      <c r="F35729" s="3"/>
      <c r="G35729" s="3"/>
      <c r="H35729" s="3"/>
      <c r="I35729" s="3"/>
      <c r="J35729" s="3"/>
      <c r="K35729" s="3"/>
      <c r="L35729" s="3"/>
      <c r="M35729" s="3"/>
      <c r="N35729" s="3"/>
    </row>
    <row r="35730">
      <c r="A35730" s="3"/>
      <c r="B35730" s="3"/>
      <c r="C35730" s="3"/>
      <c r="D35730" s="3"/>
      <c r="E35730" s="3"/>
      <c r="F35730" s="3"/>
      <c r="G35730" s="3"/>
      <c r="H35730" s="3"/>
      <c r="I35730" s="3"/>
      <c r="J35730" s="3"/>
      <c r="K35730" s="3"/>
      <c r="L35730" s="3"/>
      <c r="M35730" s="3"/>
      <c r="N35730" s="3"/>
    </row>
    <row r="35731">
      <c r="A35731" s="3"/>
      <c r="B35731" s="3"/>
      <c r="C35731" s="3"/>
      <c r="D35731" s="3"/>
      <c r="E35731" s="3"/>
      <c r="F35731" s="3"/>
      <c r="G35731" s="3"/>
      <c r="H35731" s="3"/>
      <c r="I35731" s="3"/>
      <c r="J35731" s="3"/>
      <c r="K35731" s="3"/>
      <c r="L35731" s="3"/>
      <c r="M35731" s="3"/>
      <c r="N35731" s="3"/>
    </row>
    <row r="35732">
      <c r="A35732" s="3"/>
      <c r="B35732" s="3"/>
      <c r="C35732" s="3"/>
      <c r="D35732" s="3"/>
      <c r="E35732" s="3"/>
      <c r="F35732" s="3"/>
      <c r="G35732" s="3"/>
      <c r="H35732" s="3"/>
      <c r="I35732" s="3"/>
      <c r="J35732" s="3"/>
      <c r="K35732" s="3"/>
      <c r="L35732" s="3"/>
      <c r="M35732" s="3"/>
      <c r="N35732" s="3"/>
    </row>
    <row r="35733">
      <c r="A35733" s="3"/>
      <c r="B35733" s="3"/>
      <c r="C35733" s="3"/>
      <c r="D35733" s="3"/>
      <c r="E35733" s="3"/>
      <c r="F35733" s="3"/>
      <c r="G35733" s="3"/>
      <c r="H35733" s="3"/>
      <c r="I35733" s="3"/>
      <c r="J35733" s="3"/>
      <c r="K35733" s="3"/>
      <c r="L35733" s="3"/>
      <c r="M35733" s="3"/>
      <c r="N35733" s="3"/>
    </row>
    <row r="35734">
      <c r="A35734" s="3"/>
      <c r="B35734" s="3"/>
      <c r="C35734" s="3"/>
      <c r="D35734" s="3"/>
      <c r="E35734" s="3"/>
      <c r="F35734" s="3"/>
      <c r="G35734" s="3"/>
      <c r="H35734" s="3"/>
      <c r="I35734" s="3"/>
      <c r="J35734" s="3"/>
      <c r="K35734" s="3"/>
      <c r="L35734" s="3"/>
      <c r="M35734" s="3"/>
      <c r="N35734" s="3"/>
    </row>
    <row r="35735">
      <c r="A35735" s="3"/>
      <c r="B35735" s="3"/>
      <c r="C35735" s="3"/>
      <c r="D35735" s="3"/>
      <c r="E35735" s="3"/>
      <c r="F35735" s="3"/>
      <c r="G35735" s="3"/>
      <c r="H35735" s="3"/>
      <c r="I35735" s="3"/>
      <c r="J35735" s="3"/>
      <c r="K35735" s="3"/>
      <c r="L35735" s="3"/>
      <c r="M35735" s="3"/>
      <c r="N35735" s="3"/>
    </row>
    <row r="35736">
      <c r="A35736" s="3"/>
      <c r="B35736" s="3"/>
      <c r="C35736" s="3"/>
      <c r="D35736" s="3"/>
      <c r="E35736" s="3"/>
      <c r="F35736" s="3"/>
      <c r="G35736" s="3"/>
      <c r="H35736" s="3"/>
      <c r="I35736" s="3"/>
      <c r="J35736" s="3"/>
      <c r="K35736" s="3"/>
      <c r="L35736" s="3"/>
      <c r="M35736" s="3"/>
      <c r="N35736" s="3"/>
    </row>
    <row r="35737">
      <c r="A35737" s="3"/>
      <c r="B35737" s="3"/>
      <c r="C35737" s="3"/>
      <c r="D35737" s="3"/>
      <c r="E35737" s="3"/>
      <c r="F35737" s="3"/>
      <c r="G35737" s="3"/>
      <c r="H35737" s="3"/>
      <c r="I35737" s="3"/>
      <c r="J35737" s="3"/>
      <c r="K35737" s="3"/>
      <c r="L35737" s="3"/>
      <c r="M35737" s="3"/>
      <c r="N35737" s="3"/>
    </row>
    <row r="35738">
      <c r="A35738" s="3"/>
      <c r="B35738" s="3"/>
      <c r="C35738" s="3"/>
      <c r="D35738" s="3"/>
      <c r="E35738" s="3"/>
      <c r="F35738" s="3"/>
      <c r="G35738" s="3"/>
      <c r="H35738" s="3"/>
      <c r="I35738" s="3"/>
      <c r="J35738" s="3"/>
      <c r="K35738" s="3"/>
      <c r="L35738" s="3"/>
      <c r="M35738" s="3"/>
      <c r="N35738" s="3"/>
    </row>
    <row r="35739">
      <c r="A35739" s="3"/>
      <c r="B35739" s="3"/>
      <c r="C35739" s="3"/>
      <c r="D35739" s="3"/>
      <c r="E35739" s="3"/>
      <c r="F35739" s="3"/>
      <c r="G35739" s="3"/>
      <c r="H35739" s="3"/>
      <c r="I35739" s="3"/>
      <c r="J35739" s="3"/>
      <c r="K35739" s="3"/>
      <c r="L35739" s="3"/>
      <c r="M35739" s="3"/>
      <c r="N35739" s="3"/>
    </row>
    <row r="35740">
      <c r="A35740" s="3"/>
      <c r="B35740" s="3"/>
      <c r="C35740" s="3"/>
      <c r="D35740" s="3"/>
      <c r="E35740" s="3"/>
      <c r="F35740" s="3"/>
      <c r="G35740" s="3"/>
      <c r="H35740" s="3"/>
      <c r="I35740" s="3"/>
      <c r="J35740" s="3"/>
      <c r="K35740" s="3"/>
      <c r="L35740" s="3"/>
      <c r="M35740" s="3"/>
      <c r="N35740" s="3"/>
    </row>
    <row r="35741">
      <c r="A35741" s="3"/>
      <c r="B35741" s="3"/>
      <c r="C35741" s="3"/>
      <c r="D35741" s="3"/>
      <c r="E35741" s="3"/>
      <c r="F35741" s="3"/>
      <c r="G35741" s="3"/>
      <c r="H35741" s="3"/>
      <c r="I35741" s="3"/>
      <c r="J35741" s="3"/>
      <c r="K35741" s="3"/>
      <c r="L35741" s="3"/>
      <c r="M35741" s="3"/>
      <c r="N35741" s="3"/>
    </row>
    <row r="35742">
      <c r="A35742" s="3"/>
      <c r="B35742" s="3"/>
      <c r="C35742" s="3"/>
      <c r="D35742" s="3"/>
      <c r="E35742" s="3"/>
      <c r="F35742" s="3"/>
      <c r="G35742" s="3"/>
      <c r="H35742" s="3"/>
      <c r="I35742" s="3"/>
      <c r="J35742" s="3"/>
      <c r="K35742" s="3"/>
      <c r="L35742" s="3"/>
      <c r="M35742" s="3"/>
      <c r="N35742" s="3"/>
    </row>
    <row r="35743">
      <c r="A35743" s="3"/>
      <c r="B35743" s="3"/>
      <c r="C35743" s="3"/>
      <c r="D35743" s="3"/>
      <c r="E35743" s="3"/>
      <c r="F35743" s="3"/>
      <c r="G35743" s="3"/>
      <c r="H35743" s="3"/>
      <c r="I35743" s="3"/>
      <c r="J35743" s="3"/>
      <c r="K35743" s="3"/>
      <c r="L35743" s="3"/>
      <c r="M35743" s="3"/>
      <c r="N35743" s="3"/>
    </row>
    <row r="35744">
      <c r="A35744" s="3"/>
      <c r="B35744" s="3"/>
      <c r="C35744" s="3"/>
      <c r="D35744" s="3"/>
      <c r="E35744" s="3"/>
      <c r="F35744" s="3"/>
      <c r="G35744" s="3"/>
      <c r="H35744" s="3"/>
      <c r="I35744" s="3"/>
      <c r="J35744" s="3"/>
      <c r="K35744" s="3"/>
      <c r="L35744" s="3"/>
      <c r="M35744" s="3"/>
      <c r="N35744" s="3"/>
    </row>
    <row r="35745">
      <c r="A35745" s="3"/>
      <c r="B35745" s="3"/>
      <c r="C35745" s="3"/>
      <c r="D35745" s="3"/>
      <c r="E35745" s="3"/>
      <c r="F35745" s="3"/>
      <c r="G35745" s="3"/>
      <c r="H35745" s="3"/>
      <c r="I35745" s="3"/>
      <c r="J35745" s="3"/>
      <c r="K35745" s="3"/>
      <c r="L35745" s="3"/>
      <c r="M35745" s="3"/>
      <c r="N35745" s="3"/>
    </row>
    <row r="35746">
      <c r="A35746" s="3"/>
      <c r="B35746" s="3"/>
      <c r="C35746" s="3"/>
      <c r="D35746" s="3"/>
      <c r="E35746" s="3"/>
      <c r="F35746" s="3"/>
      <c r="G35746" s="3"/>
      <c r="H35746" s="3"/>
      <c r="I35746" s="3"/>
      <c r="J35746" s="3"/>
      <c r="K35746" s="3"/>
      <c r="L35746" s="3"/>
      <c r="M35746" s="3"/>
      <c r="N35746" s="3"/>
    </row>
    <row r="35747">
      <c r="A35747" s="3"/>
      <c r="B35747" s="3"/>
      <c r="C35747" s="3"/>
      <c r="D35747" s="3"/>
      <c r="E35747" s="3"/>
      <c r="F35747" s="3"/>
      <c r="G35747" s="3"/>
      <c r="H35747" s="3"/>
      <c r="I35747" s="3"/>
      <c r="J35747" s="3"/>
      <c r="K35747" s="3"/>
      <c r="L35747" s="3"/>
      <c r="M35747" s="3"/>
      <c r="N35747" s="3"/>
    </row>
    <row r="35748">
      <c r="A35748" s="3"/>
      <c r="B35748" s="3"/>
      <c r="C35748" s="3"/>
      <c r="D35748" s="3"/>
      <c r="E35748" s="3"/>
      <c r="F35748" s="3"/>
      <c r="G35748" s="3"/>
      <c r="H35748" s="3"/>
      <c r="I35748" s="3"/>
      <c r="J35748" s="3"/>
      <c r="K35748" s="3"/>
      <c r="L35748" s="3"/>
      <c r="M35748" s="3"/>
      <c r="N35748" s="3"/>
    </row>
    <row r="35749">
      <c r="A35749" s="3"/>
      <c r="B35749" s="3"/>
      <c r="C35749" s="3"/>
      <c r="D35749" s="3"/>
      <c r="E35749" s="3"/>
      <c r="F35749" s="3"/>
      <c r="G35749" s="3"/>
      <c r="H35749" s="3"/>
      <c r="I35749" s="3"/>
      <c r="J35749" s="3"/>
      <c r="K35749" s="3"/>
      <c r="L35749" s="3"/>
      <c r="M35749" s="3"/>
      <c r="N35749" s="3"/>
    </row>
    <row r="35750">
      <c r="A35750" s="3"/>
      <c r="B35750" s="3"/>
      <c r="C35750" s="3"/>
      <c r="D35750" s="3"/>
      <c r="E35750" s="3"/>
      <c r="F35750" s="3"/>
      <c r="G35750" s="3"/>
      <c r="H35750" s="3"/>
      <c r="I35750" s="3"/>
      <c r="J35750" s="3"/>
      <c r="K35750" s="3"/>
      <c r="L35750" s="3"/>
      <c r="M35750" s="3"/>
      <c r="N35750" s="3"/>
    </row>
    <row r="35751">
      <c r="A35751" s="3"/>
      <c r="B35751" s="3"/>
      <c r="C35751" s="3"/>
      <c r="D35751" s="3"/>
      <c r="E35751" s="3"/>
      <c r="F35751" s="3"/>
      <c r="G35751" s="3"/>
      <c r="H35751" s="3"/>
      <c r="I35751" s="3"/>
      <c r="J35751" s="3"/>
      <c r="K35751" s="3"/>
      <c r="L35751" s="3"/>
      <c r="M35751" s="3"/>
      <c r="N35751" s="3"/>
    </row>
    <row r="35752">
      <c r="A35752" s="3"/>
      <c r="B35752" s="3"/>
      <c r="C35752" s="3"/>
      <c r="D35752" s="3"/>
      <c r="E35752" s="3"/>
      <c r="F35752" s="3"/>
      <c r="G35752" s="3"/>
      <c r="H35752" s="3"/>
      <c r="I35752" s="3"/>
      <c r="J35752" s="3"/>
      <c r="K35752" s="3"/>
      <c r="L35752" s="3"/>
      <c r="M35752" s="3"/>
      <c r="N35752" s="3"/>
    </row>
    <row r="35753">
      <c r="A35753" s="3"/>
      <c r="B35753" s="3"/>
      <c r="C35753" s="3"/>
      <c r="D35753" s="3"/>
      <c r="E35753" s="3"/>
      <c r="F35753" s="3"/>
      <c r="G35753" s="3"/>
      <c r="H35753" s="3"/>
      <c r="I35753" s="3"/>
      <c r="J35753" s="3"/>
      <c r="K35753" s="3"/>
      <c r="L35753" s="3"/>
      <c r="M35753" s="3"/>
      <c r="N35753" s="3"/>
    </row>
    <row r="35754">
      <c r="A35754" s="3"/>
      <c r="B35754" s="3"/>
      <c r="C35754" s="3"/>
      <c r="D35754" s="3"/>
      <c r="E35754" s="3"/>
      <c r="F35754" s="3"/>
      <c r="G35754" s="3"/>
      <c r="H35754" s="3"/>
      <c r="I35754" s="3"/>
      <c r="J35754" s="3"/>
      <c r="K35754" s="3"/>
      <c r="L35754" s="3"/>
      <c r="M35754" s="3"/>
      <c r="N35754" s="3"/>
    </row>
    <row r="35755">
      <c r="A35755" s="3"/>
      <c r="B35755" s="3"/>
      <c r="C35755" s="3"/>
      <c r="D35755" s="3"/>
      <c r="E35755" s="3"/>
      <c r="F35755" s="3"/>
      <c r="G35755" s="3"/>
      <c r="H35755" s="3"/>
      <c r="I35755" s="3"/>
      <c r="J35755" s="3"/>
      <c r="K35755" s="3"/>
      <c r="L35755" s="3"/>
      <c r="M35755" s="3"/>
      <c r="N35755" s="3"/>
    </row>
    <row r="35756">
      <c r="A35756" s="3"/>
      <c r="B35756" s="3"/>
      <c r="C35756" s="3"/>
      <c r="D35756" s="3"/>
      <c r="E35756" s="3"/>
      <c r="F35756" s="3"/>
      <c r="G35756" s="3"/>
      <c r="H35756" s="3"/>
      <c r="I35756" s="3"/>
      <c r="J35756" s="3"/>
      <c r="K35756" s="3"/>
      <c r="L35756" s="3"/>
      <c r="M35756" s="3"/>
      <c r="N35756" s="3"/>
    </row>
    <row r="35757">
      <c r="A35757" s="3"/>
      <c r="B35757" s="3"/>
      <c r="C35757" s="3"/>
      <c r="D35757" s="3"/>
      <c r="E35757" s="3"/>
      <c r="F35757" s="3"/>
      <c r="G35757" s="3"/>
      <c r="H35757" s="3"/>
      <c r="I35757" s="3"/>
      <c r="J35757" s="3"/>
      <c r="K35757" s="3"/>
      <c r="L35757" s="3"/>
      <c r="M35757" s="3"/>
      <c r="N35757" s="3"/>
    </row>
    <row r="35758">
      <c r="A35758" s="3"/>
      <c r="B35758" s="3"/>
      <c r="C35758" s="3"/>
      <c r="D35758" s="3"/>
      <c r="E35758" s="3"/>
      <c r="F35758" s="3"/>
      <c r="G35758" s="3"/>
      <c r="H35758" s="3"/>
      <c r="I35758" s="3"/>
      <c r="J35758" s="3"/>
      <c r="K35758" s="3"/>
      <c r="L35758" s="3"/>
      <c r="M35758" s="3"/>
      <c r="N35758" s="3"/>
    </row>
    <row r="35759">
      <c r="A35759" s="3"/>
      <c r="B35759" s="3"/>
      <c r="C35759" s="3"/>
      <c r="D35759" s="3"/>
      <c r="E35759" s="3"/>
      <c r="F35759" s="3"/>
      <c r="G35759" s="3"/>
      <c r="H35759" s="3"/>
      <c r="I35759" s="3"/>
      <c r="J35759" s="3"/>
      <c r="K35759" s="3"/>
      <c r="L35759" s="3"/>
      <c r="M35759" s="3"/>
      <c r="N35759" s="3"/>
    </row>
    <row r="35760">
      <c r="A35760" s="3"/>
      <c r="B35760" s="3"/>
      <c r="C35760" s="3"/>
      <c r="D35760" s="3"/>
      <c r="E35760" s="3"/>
      <c r="F35760" s="3"/>
      <c r="G35760" s="3"/>
      <c r="H35760" s="3"/>
      <c r="I35760" s="3"/>
      <c r="J35760" s="3"/>
      <c r="K35760" s="3"/>
      <c r="L35760" s="3"/>
      <c r="M35760" s="3"/>
      <c r="N35760" s="3"/>
    </row>
    <row r="35761">
      <c r="A35761" s="3"/>
      <c r="B35761" s="3"/>
      <c r="C35761" s="3"/>
      <c r="D35761" s="3"/>
      <c r="E35761" s="3"/>
      <c r="F35761" s="3"/>
      <c r="G35761" s="3"/>
      <c r="H35761" s="3"/>
      <c r="I35761" s="3"/>
      <c r="J35761" s="3"/>
      <c r="K35761" s="3"/>
      <c r="L35761" s="3"/>
      <c r="M35761" s="3"/>
      <c r="N35761" s="3"/>
    </row>
    <row r="35762">
      <c r="A35762" s="3"/>
      <c r="B35762" s="3"/>
      <c r="C35762" s="3"/>
      <c r="D35762" s="3"/>
      <c r="E35762" s="3"/>
      <c r="F35762" s="3"/>
      <c r="G35762" s="3"/>
      <c r="H35762" s="3"/>
      <c r="I35762" s="3"/>
      <c r="J35762" s="3"/>
      <c r="K35762" s="3"/>
      <c r="L35762" s="3"/>
      <c r="M35762" s="3"/>
      <c r="N35762" s="3"/>
    </row>
    <row r="35763">
      <c r="A35763" s="3"/>
      <c r="B35763" s="3"/>
      <c r="C35763" s="3"/>
      <c r="D35763" s="3"/>
      <c r="E35763" s="3"/>
      <c r="F35763" s="3"/>
      <c r="G35763" s="3"/>
      <c r="H35763" s="3"/>
      <c r="I35763" s="3"/>
      <c r="J35763" s="3"/>
      <c r="K35763" s="3"/>
      <c r="L35763" s="3"/>
      <c r="M35763" s="3"/>
      <c r="N35763" s="3"/>
    </row>
    <row r="35764">
      <c r="A35764" s="3"/>
      <c r="B35764" s="3"/>
      <c r="C35764" s="3"/>
      <c r="D35764" s="3"/>
      <c r="E35764" s="3"/>
      <c r="F35764" s="3"/>
      <c r="G35764" s="3"/>
      <c r="H35764" s="3"/>
      <c r="I35764" s="3"/>
      <c r="J35764" s="3"/>
      <c r="K35764" s="3"/>
      <c r="L35764" s="3"/>
      <c r="M35764" s="3"/>
      <c r="N35764" s="3"/>
    </row>
    <row r="35765">
      <c r="A35765" s="3"/>
      <c r="B35765" s="3"/>
      <c r="C35765" s="3"/>
      <c r="D35765" s="3"/>
      <c r="E35765" s="3"/>
      <c r="F35765" s="3"/>
      <c r="G35765" s="3"/>
      <c r="H35765" s="3"/>
      <c r="I35765" s="3"/>
      <c r="J35765" s="3"/>
      <c r="K35765" s="3"/>
      <c r="L35765" s="3"/>
      <c r="M35765" s="3"/>
      <c r="N35765" s="3"/>
    </row>
    <row r="35766">
      <c r="A35766" s="3"/>
      <c r="B35766" s="3"/>
      <c r="C35766" s="3"/>
      <c r="D35766" s="3"/>
      <c r="E35766" s="3"/>
      <c r="F35766" s="3"/>
      <c r="G35766" s="3"/>
      <c r="H35766" s="3"/>
      <c r="I35766" s="3"/>
      <c r="J35766" s="3"/>
      <c r="K35766" s="3"/>
      <c r="L35766" s="3"/>
      <c r="M35766" s="3"/>
      <c r="N35766" s="3"/>
    </row>
    <row r="35767">
      <c r="A35767" s="3"/>
      <c r="B35767" s="3"/>
      <c r="C35767" s="3"/>
      <c r="D35767" s="3"/>
      <c r="E35767" s="3"/>
      <c r="F35767" s="3"/>
      <c r="G35767" s="3"/>
      <c r="H35767" s="3"/>
      <c r="I35767" s="3"/>
      <c r="J35767" s="3"/>
      <c r="K35767" s="3"/>
      <c r="L35767" s="3"/>
      <c r="M35767" s="3"/>
      <c r="N35767" s="3"/>
    </row>
    <row r="35768">
      <c r="A35768" s="3"/>
      <c r="B35768" s="3"/>
      <c r="C35768" s="3"/>
      <c r="D35768" s="3"/>
      <c r="E35768" s="3"/>
      <c r="F35768" s="3"/>
      <c r="G35768" s="3"/>
      <c r="H35768" s="3"/>
      <c r="I35768" s="3"/>
      <c r="J35768" s="3"/>
      <c r="K35768" s="3"/>
      <c r="L35768" s="3"/>
      <c r="M35768" s="3"/>
      <c r="N35768" s="3"/>
    </row>
    <row r="35769">
      <c r="A35769" s="3"/>
      <c r="B35769" s="3"/>
      <c r="C35769" s="3"/>
      <c r="D35769" s="3"/>
      <c r="E35769" s="3"/>
      <c r="F35769" s="3"/>
      <c r="G35769" s="3"/>
      <c r="H35769" s="3"/>
      <c r="I35769" s="3"/>
      <c r="J35769" s="3"/>
      <c r="K35769" s="3"/>
      <c r="L35769" s="3"/>
      <c r="M35769" s="3"/>
      <c r="N35769" s="3"/>
    </row>
    <row r="35770">
      <c r="A35770" s="3"/>
      <c r="B35770" s="3"/>
      <c r="C35770" s="3"/>
      <c r="D35770" s="3"/>
      <c r="E35770" s="3"/>
      <c r="F35770" s="3"/>
      <c r="G35770" s="3"/>
      <c r="H35770" s="3"/>
      <c r="I35770" s="3"/>
      <c r="J35770" s="3"/>
      <c r="K35770" s="3"/>
      <c r="L35770" s="3"/>
      <c r="M35770" s="3"/>
      <c r="N35770" s="3"/>
    </row>
    <row r="35771">
      <c r="A35771" s="3"/>
      <c r="B35771" s="3"/>
      <c r="C35771" s="3"/>
      <c r="D35771" s="3"/>
      <c r="E35771" s="3"/>
      <c r="F35771" s="3"/>
      <c r="G35771" s="3"/>
      <c r="H35771" s="3"/>
      <c r="I35771" s="3"/>
      <c r="J35771" s="3"/>
      <c r="K35771" s="3"/>
      <c r="L35771" s="3"/>
      <c r="M35771" s="3"/>
      <c r="N35771" s="3"/>
    </row>
    <row r="35772">
      <c r="A35772" s="3"/>
      <c r="B35772" s="3"/>
      <c r="C35772" s="3"/>
      <c r="D35772" s="3"/>
      <c r="E35772" s="3"/>
      <c r="F35772" s="3"/>
      <c r="G35772" s="3"/>
      <c r="H35772" s="3"/>
      <c r="I35772" s="3"/>
      <c r="J35772" s="3"/>
      <c r="K35772" s="3"/>
      <c r="L35772" s="3"/>
      <c r="M35772" s="3"/>
      <c r="N35772" s="3"/>
    </row>
    <row r="35773">
      <c r="A35773" s="3"/>
      <c r="B35773" s="3"/>
      <c r="C35773" s="3"/>
      <c r="D35773" s="3"/>
      <c r="E35773" s="3"/>
      <c r="F35773" s="3"/>
      <c r="G35773" s="3"/>
      <c r="H35773" s="3"/>
      <c r="I35773" s="3"/>
      <c r="J35773" s="3"/>
      <c r="K35773" s="3"/>
      <c r="L35773" s="3"/>
      <c r="M35773" s="3"/>
      <c r="N35773" s="3"/>
    </row>
    <row r="35774">
      <c r="A35774" s="3"/>
      <c r="B35774" s="3"/>
      <c r="C35774" s="3"/>
      <c r="D35774" s="3"/>
      <c r="E35774" s="3"/>
      <c r="F35774" s="3"/>
      <c r="G35774" s="3"/>
      <c r="H35774" s="3"/>
      <c r="I35774" s="3"/>
      <c r="J35774" s="3"/>
      <c r="K35774" s="3"/>
      <c r="L35774" s="3"/>
      <c r="M35774" s="3"/>
      <c r="N35774" s="3"/>
    </row>
    <row r="35775">
      <c r="A35775" s="3"/>
      <c r="B35775" s="3"/>
      <c r="C35775" s="3"/>
      <c r="D35775" s="3"/>
      <c r="E35775" s="3"/>
      <c r="F35775" s="3"/>
      <c r="G35775" s="3"/>
      <c r="H35775" s="3"/>
      <c r="I35775" s="3"/>
      <c r="J35775" s="3"/>
      <c r="K35775" s="3"/>
      <c r="L35775" s="3"/>
      <c r="M35775" s="3"/>
      <c r="N35775" s="3"/>
    </row>
    <row r="35776">
      <c r="A35776" s="3"/>
      <c r="B35776" s="3"/>
      <c r="C35776" s="3"/>
      <c r="D35776" s="3"/>
      <c r="E35776" s="3"/>
      <c r="F35776" s="3"/>
      <c r="G35776" s="3"/>
      <c r="H35776" s="3"/>
      <c r="I35776" s="3"/>
      <c r="J35776" s="3"/>
      <c r="K35776" s="3"/>
      <c r="L35776" s="3"/>
      <c r="M35776" s="3"/>
      <c r="N35776" s="3"/>
    </row>
    <row r="35777">
      <c r="A35777" s="3"/>
      <c r="B35777" s="3"/>
      <c r="C35777" s="3"/>
      <c r="D35777" s="3"/>
      <c r="E35777" s="3"/>
      <c r="F35777" s="3"/>
      <c r="G35777" s="3"/>
      <c r="H35777" s="3"/>
      <c r="I35777" s="3"/>
      <c r="J35777" s="3"/>
      <c r="K35777" s="3"/>
      <c r="L35777" s="3"/>
      <c r="M35777" s="3"/>
      <c r="N35777" s="3"/>
    </row>
    <row r="35778">
      <c r="A35778" s="3"/>
      <c r="B35778" s="3"/>
      <c r="C35778" s="3"/>
      <c r="D35778" s="3"/>
      <c r="E35778" s="3"/>
      <c r="F35778" s="3"/>
      <c r="G35778" s="3"/>
      <c r="H35778" s="3"/>
      <c r="I35778" s="3"/>
      <c r="J35778" s="3"/>
      <c r="K35778" s="3"/>
      <c r="L35778" s="3"/>
      <c r="M35778" s="3"/>
      <c r="N35778" s="3"/>
    </row>
    <row r="35779">
      <c r="A35779" s="3"/>
      <c r="B35779" s="3"/>
      <c r="C35779" s="3"/>
      <c r="D35779" s="3"/>
      <c r="E35779" s="3"/>
      <c r="F35779" s="3"/>
      <c r="G35779" s="3"/>
      <c r="H35779" s="3"/>
      <c r="I35779" s="3"/>
      <c r="J35779" s="3"/>
      <c r="K35779" s="3"/>
      <c r="L35779" s="3"/>
      <c r="M35779" s="3"/>
      <c r="N35779" s="3"/>
    </row>
    <row r="35780">
      <c r="A35780" s="3"/>
      <c r="B35780" s="3"/>
      <c r="C35780" s="3"/>
      <c r="D35780" s="3"/>
      <c r="E35780" s="3"/>
      <c r="F35780" s="3"/>
      <c r="G35780" s="3"/>
      <c r="H35780" s="3"/>
      <c r="I35780" s="3"/>
      <c r="J35780" s="3"/>
      <c r="K35780" s="3"/>
      <c r="L35780" s="3"/>
      <c r="M35780" s="3"/>
      <c r="N35780" s="3"/>
    </row>
    <row r="35781">
      <c r="A35781" s="3"/>
      <c r="B35781" s="3"/>
      <c r="C35781" s="3"/>
      <c r="D35781" s="3"/>
      <c r="E35781" s="3"/>
      <c r="F35781" s="3"/>
      <c r="G35781" s="3"/>
      <c r="H35781" s="3"/>
      <c r="I35781" s="3"/>
      <c r="J35781" s="3"/>
      <c r="K35781" s="3"/>
      <c r="L35781" s="3"/>
      <c r="M35781" s="3"/>
      <c r="N35781" s="3"/>
    </row>
    <row r="35782">
      <c r="A35782" s="3"/>
      <c r="B35782" s="3"/>
      <c r="C35782" s="3"/>
      <c r="D35782" s="3"/>
      <c r="E35782" s="3"/>
      <c r="F35782" s="3"/>
      <c r="G35782" s="3"/>
      <c r="H35782" s="3"/>
      <c r="I35782" s="3"/>
      <c r="J35782" s="3"/>
      <c r="K35782" s="3"/>
      <c r="L35782" s="3"/>
      <c r="M35782" s="3"/>
      <c r="N35782" s="3"/>
    </row>
    <row r="35783">
      <c r="A35783" s="3"/>
      <c r="B35783" s="3"/>
      <c r="C35783" s="3"/>
      <c r="D35783" s="3"/>
      <c r="E35783" s="3"/>
      <c r="F35783" s="3"/>
      <c r="G35783" s="3"/>
      <c r="H35783" s="3"/>
      <c r="I35783" s="3"/>
      <c r="J35783" s="3"/>
      <c r="K35783" s="3"/>
      <c r="L35783" s="3"/>
      <c r="M35783" s="3"/>
      <c r="N35783" s="3"/>
    </row>
    <row r="35784">
      <c r="A35784" s="3"/>
      <c r="B35784" s="3"/>
      <c r="C35784" s="3"/>
      <c r="D35784" s="3"/>
      <c r="E35784" s="3"/>
      <c r="F35784" s="3"/>
      <c r="G35784" s="3"/>
      <c r="H35784" s="3"/>
      <c r="I35784" s="3"/>
      <c r="J35784" s="3"/>
      <c r="K35784" s="3"/>
      <c r="L35784" s="3"/>
      <c r="M35784" s="3"/>
      <c r="N35784" s="3"/>
    </row>
    <row r="35785">
      <c r="A35785" s="3"/>
      <c r="B35785" s="3"/>
      <c r="C35785" s="3"/>
      <c r="D35785" s="3"/>
      <c r="E35785" s="3"/>
      <c r="F35785" s="3"/>
      <c r="G35785" s="3"/>
      <c r="H35785" s="3"/>
      <c r="I35785" s="3"/>
      <c r="J35785" s="3"/>
      <c r="K35785" s="3"/>
      <c r="L35785" s="3"/>
      <c r="M35785" s="3"/>
      <c r="N35785" s="3"/>
    </row>
    <row r="35786">
      <c r="A35786" s="3"/>
      <c r="B35786" s="3"/>
      <c r="C35786" s="3"/>
      <c r="D35786" s="3"/>
      <c r="E35786" s="3"/>
      <c r="F35786" s="3"/>
      <c r="G35786" s="3"/>
      <c r="H35786" s="3"/>
      <c r="I35786" s="3"/>
      <c r="J35786" s="3"/>
      <c r="K35786" s="3"/>
      <c r="L35786" s="3"/>
      <c r="M35786" s="3"/>
      <c r="N35786" s="3"/>
    </row>
    <row r="35787">
      <c r="A35787" s="3"/>
      <c r="B35787" s="3"/>
      <c r="C35787" s="3"/>
      <c r="D35787" s="3"/>
      <c r="E35787" s="3"/>
      <c r="F35787" s="3"/>
      <c r="G35787" s="3"/>
      <c r="H35787" s="3"/>
      <c r="I35787" s="3"/>
      <c r="J35787" s="3"/>
      <c r="K35787" s="3"/>
      <c r="L35787" s="3"/>
      <c r="M35787" s="3"/>
      <c r="N35787" s="3"/>
    </row>
    <row r="35788">
      <c r="A35788" s="3"/>
      <c r="B35788" s="3"/>
      <c r="C35788" s="3"/>
      <c r="D35788" s="3"/>
      <c r="E35788" s="3"/>
      <c r="F35788" s="3"/>
      <c r="G35788" s="3"/>
      <c r="H35788" s="3"/>
      <c r="I35788" s="3"/>
      <c r="J35788" s="3"/>
      <c r="K35788" s="3"/>
      <c r="L35788" s="3"/>
      <c r="M35788" s="3"/>
      <c r="N35788" s="3"/>
    </row>
    <row r="35789">
      <c r="A35789" s="3"/>
      <c r="B35789" s="3"/>
      <c r="C35789" s="3"/>
      <c r="D35789" s="3"/>
      <c r="E35789" s="3"/>
      <c r="F35789" s="3"/>
      <c r="G35789" s="3"/>
      <c r="H35789" s="3"/>
      <c r="I35789" s="3"/>
      <c r="J35789" s="3"/>
      <c r="K35789" s="3"/>
      <c r="L35789" s="3"/>
      <c r="M35789" s="3"/>
      <c r="N35789" s="3"/>
    </row>
    <row r="35790">
      <c r="A35790" s="3"/>
      <c r="B35790" s="3"/>
      <c r="C35790" s="3"/>
      <c r="D35790" s="3"/>
      <c r="E35790" s="3"/>
      <c r="F35790" s="3"/>
      <c r="G35790" s="3"/>
      <c r="H35790" s="3"/>
      <c r="I35790" s="3"/>
      <c r="J35790" s="3"/>
      <c r="K35790" s="3"/>
      <c r="L35790" s="3"/>
      <c r="M35790" s="3"/>
      <c r="N35790" s="3"/>
    </row>
    <row r="35791">
      <c r="A35791" s="3"/>
      <c r="B35791" s="3"/>
      <c r="C35791" s="3"/>
      <c r="D35791" s="3"/>
      <c r="E35791" s="3"/>
      <c r="F35791" s="3"/>
      <c r="G35791" s="3"/>
      <c r="H35791" s="3"/>
      <c r="I35791" s="3"/>
      <c r="J35791" s="3"/>
      <c r="K35791" s="3"/>
      <c r="L35791" s="3"/>
      <c r="M35791" s="3"/>
      <c r="N35791" s="3"/>
    </row>
    <row r="35792">
      <c r="A35792" s="3"/>
      <c r="B35792" s="3"/>
      <c r="C35792" s="3"/>
      <c r="D35792" s="3"/>
      <c r="E35792" s="3"/>
      <c r="F35792" s="3"/>
      <c r="G35792" s="3"/>
      <c r="H35792" s="3"/>
      <c r="I35792" s="3"/>
      <c r="J35792" s="3"/>
      <c r="K35792" s="3"/>
      <c r="L35792" s="3"/>
      <c r="M35792" s="3"/>
      <c r="N35792" s="3"/>
    </row>
    <row r="35793">
      <c r="A35793" s="3"/>
      <c r="B35793" s="3"/>
      <c r="C35793" s="3"/>
      <c r="D35793" s="3"/>
      <c r="E35793" s="3"/>
      <c r="F35793" s="3"/>
      <c r="G35793" s="3"/>
      <c r="H35793" s="3"/>
      <c r="I35793" s="3"/>
      <c r="J35793" s="3"/>
      <c r="K35793" s="3"/>
      <c r="L35793" s="3"/>
      <c r="M35793" s="3"/>
      <c r="N35793" s="3"/>
    </row>
    <row r="35794">
      <c r="A35794" s="3"/>
      <c r="B35794" s="3"/>
      <c r="C35794" s="3"/>
      <c r="D35794" s="3"/>
      <c r="E35794" s="3"/>
      <c r="F35794" s="3"/>
      <c r="G35794" s="3"/>
      <c r="H35794" s="3"/>
      <c r="I35794" s="3"/>
      <c r="J35794" s="3"/>
      <c r="K35794" s="3"/>
      <c r="L35794" s="3"/>
      <c r="M35794" s="3"/>
      <c r="N35794" s="3"/>
    </row>
    <row r="35795">
      <c r="A35795" s="3"/>
      <c r="B35795" s="3"/>
      <c r="C35795" s="3"/>
      <c r="D35795" s="3"/>
      <c r="E35795" s="3"/>
      <c r="F35795" s="3"/>
      <c r="G35795" s="3"/>
      <c r="H35795" s="3"/>
      <c r="I35795" s="3"/>
      <c r="J35795" s="3"/>
      <c r="K35795" s="3"/>
      <c r="L35795" s="3"/>
      <c r="M35795" s="3"/>
      <c r="N35795" s="3"/>
    </row>
    <row r="35796">
      <c r="A35796" s="3"/>
      <c r="B35796" s="3"/>
      <c r="C35796" s="3"/>
      <c r="D35796" s="3"/>
      <c r="E35796" s="3"/>
      <c r="F35796" s="3"/>
      <c r="G35796" s="3"/>
      <c r="H35796" s="3"/>
      <c r="I35796" s="3"/>
      <c r="J35796" s="3"/>
      <c r="K35796" s="3"/>
      <c r="L35796" s="3"/>
      <c r="M35796" s="3"/>
      <c r="N35796" s="3"/>
    </row>
    <row r="35797">
      <c r="A35797" s="3"/>
      <c r="B35797" s="3"/>
      <c r="C35797" s="3"/>
      <c r="D35797" s="3"/>
      <c r="E35797" s="3"/>
      <c r="F35797" s="3"/>
      <c r="G35797" s="3"/>
      <c r="H35797" s="3"/>
      <c r="I35797" s="3"/>
      <c r="J35797" s="3"/>
      <c r="K35797" s="3"/>
      <c r="L35797" s="3"/>
      <c r="M35797" s="3"/>
      <c r="N35797" s="3"/>
    </row>
    <row r="35798">
      <c r="A35798" s="3"/>
      <c r="B35798" s="3"/>
      <c r="C35798" s="3"/>
      <c r="D35798" s="3"/>
      <c r="E35798" s="3"/>
      <c r="F35798" s="3"/>
      <c r="G35798" s="3"/>
      <c r="H35798" s="3"/>
      <c r="I35798" s="3"/>
      <c r="J35798" s="3"/>
      <c r="K35798" s="3"/>
      <c r="L35798" s="3"/>
      <c r="M35798" s="3"/>
      <c r="N35798" s="3"/>
    </row>
    <row r="35799">
      <c r="A35799" s="3"/>
      <c r="B35799" s="3"/>
      <c r="C35799" s="3"/>
      <c r="D35799" s="3"/>
      <c r="E35799" s="3"/>
      <c r="F35799" s="3"/>
      <c r="G35799" s="3"/>
      <c r="H35799" s="3"/>
      <c r="I35799" s="3"/>
      <c r="J35799" s="3"/>
      <c r="K35799" s="3"/>
      <c r="L35799" s="3"/>
      <c r="M35799" s="3"/>
      <c r="N35799" s="3"/>
    </row>
    <row r="35800">
      <c r="A35800" s="3"/>
      <c r="B35800" s="3"/>
      <c r="C35800" s="3"/>
      <c r="D35800" s="3"/>
      <c r="E35800" s="3"/>
      <c r="F35800" s="3"/>
      <c r="G35800" s="3"/>
      <c r="H35800" s="3"/>
      <c r="I35800" s="3"/>
      <c r="J35800" s="3"/>
      <c r="K35800" s="3"/>
      <c r="L35800" s="3"/>
      <c r="M35800" s="3"/>
      <c r="N35800" s="3"/>
    </row>
    <row r="35801">
      <c r="A35801" s="3"/>
      <c r="B35801" s="3"/>
      <c r="C35801" s="3"/>
      <c r="D35801" s="3"/>
      <c r="E35801" s="3"/>
      <c r="F35801" s="3"/>
      <c r="G35801" s="3"/>
      <c r="H35801" s="3"/>
      <c r="I35801" s="3"/>
      <c r="J35801" s="3"/>
      <c r="K35801" s="3"/>
      <c r="L35801" s="3"/>
      <c r="M35801" s="3"/>
      <c r="N35801" s="3"/>
    </row>
    <row r="35802">
      <c r="A35802" s="3"/>
      <c r="B35802" s="3"/>
      <c r="C35802" s="3"/>
      <c r="D35802" s="3"/>
      <c r="E35802" s="3"/>
      <c r="F35802" s="3"/>
      <c r="G35802" s="3"/>
      <c r="H35802" s="3"/>
      <c r="I35802" s="3"/>
      <c r="J35802" s="3"/>
      <c r="K35802" s="3"/>
      <c r="L35802" s="3"/>
      <c r="M35802" s="3"/>
      <c r="N35802" s="3"/>
    </row>
    <row r="35803">
      <c r="A35803" s="3"/>
      <c r="B35803" s="3"/>
      <c r="C35803" s="3"/>
      <c r="D35803" s="3"/>
      <c r="E35803" s="3"/>
      <c r="F35803" s="3"/>
      <c r="G35803" s="3"/>
      <c r="H35803" s="3"/>
      <c r="I35803" s="3"/>
      <c r="J35803" s="3"/>
      <c r="K35803" s="3"/>
      <c r="L35803" s="3"/>
      <c r="M35803" s="3"/>
      <c r="N35803" s="3"/>
    </row>
    <row r="35804">
      <c r="A35804" s="3"/>
      <c r="B35804" s="3"/>
      <c r="C35804" s="3"/>
      <c r="D35804" s="3"/>
      <c r="E35804" s="3"/>
      <c r="F35804" s="3"/>
      <c r="G35804" s="3"/>
      <c r="H35804" s="3"/>
      <c r="I35804" s="3"/>
      <c r="J35804" s="3"/>
      <c r="K35804" s="3"/>
      <c r="L35804" s="3"/>
      <c r="M35804" s="3"/>
      <c r="N35804" s="3"/>
    </row>
    <row r="35805">
      <c r="A35805" s="3"/>
      <c r="B35805" s="3"/>
      <c r="C35805" s="3"/>
      <c r="D35805" s="3"/>
      <c r="E35805" s="3"/>
      <c r="F35805" s="3"/>
      <c r="G35805" s="3"/>
      <c r="H35805" s="3"/>
      <c r="I35805" s="3"/>
      <c r="J35805" s="3"/>
      <c r="K35805" s="3"/>
      <c r="L35805" s="3"/>
      <c r="M35805" s="3"/>
      <c r="N35805" s="3"/>
    </row>
    <row r="35806">
      <c r="A35806" s="3"/>
      <c r="B35806" s="3"/>
      <c r="C35806" s="3"/>
      <c r="D35806" s="3"/>
      <c r="E35806" s="3"/>
      <c r="F35806" s="3"/>
      <c r="G35806" s="3"/>
      <c r="H35806" s="3"/>
      <c r="I35806" s="3"/>
      <c r="J35806" s="3"/>
      <c r="K35806" s="3"/>
      <c r="L35806" s="3"/>
      <c r="M35806" s="3"/>
      <c r="N35806" s="3"/>
    </row>
    <row r="35807">
      <c r="A35807" s="3"/>
      <c r="B35807" s="3"/>
      <c r="C35807" s="3"/>
      <c r="D35807" s="3"/>
      <c r="E35807" s="3"/>
      <c r="F35807" s="3"/>
      <c r="G35807" s="3"/>
      <c r="H35807" s="3"/>
      <c r="I35807" s="3"/>
      <c r="J35807" s="3"/>
      <c r="K35807" s="3"/>
      <c r="L35807" s="3"/>
      <c r="M35807" s="3"/>
      <c r="N35807" s="3"/>
    </row>
    <row r="35808">
      <c r="A35808" s="3"/>
      <c r="B35808" s="3"/>
      <c r="C35808" s="3"/>
      <c r="D35808" s="3"/>
      <c r="E35808" s="3"/>
      <c r="F35808" s="3"/>
      <c r="G35808" s="3"/>
      <c r="H35808" s="3"/>
      <c r="I35808" s="3"/>
      <c r="J35808" s="3"/>
      <c r="K35808" s="3"/>
      <c r="L35808" s="3"/>
      <c r="M35808" s="3"/>
      <c r="N35808" s="3"/>
    </row>
    <row r="35809">
      <c r="A35809" s="3"/>
      <c r="B35809" s="3"/>
      <c r="C35809" s="3"/>
      <c r="D35809" s="3"/>
      <c r="E35809" s="3"/>
      <c r="F35809" s="3"/>
      <c r="G35809" s="3"/>
      <c r="H35809" s="3"/>
      <c r="I35809" s="3"/>
      <c r="J35809" s="3"/>
      <c r="K35809" s="3"/>
      <c r="L35809" s="3"/>
      <c r="M35809" s="3"/>
      <c r="N35809" s="3"/>
    </row>
    <row r="35810">
      <c r="A35810" s="3"/>
      <c r="B35810" s="3"/>
      <c r="C35810" s="3"/>
      <c r="D35810" s="3"/>
      <c r="E35810" s="3"/>
      <c r="F35810" s="3"/>
      <c r="G35810" s="3"/>
      <c r="H35810" s="3"/>
      <c r="I35810" s="3"/>
      <c r="J35810" s="3"/>
      <c r="K35810" s="3"/>
      <c r="L35810" s="3"/>
      <c r="M35810" s="3"/>
      <c r="N35810" s="3"/>
    </row>
    <row r="35811">
      <c r="A35811" s="3"/>
      <c r="B35811" s="3"/>
      <c r="C35811" s="3"/>
      <c r="D35811" s="3"/>
      <c r="E35811" s="3"/>
      <c r="F35811" s="3"/>
      <c r="G35811" s="3"/>
      <c r="H35811" s="3"/>
      <c r="I35811" s="3"/>
      <c r="J35811" s="3"/>
      <c r="K35811" s="3"/>
      <c r="L35811" s="3"/>
      <c r="M35811" s="3"/>
      <c r="N35811" s="3"/>
    </row>
    <row r="35812">
      <c r="A35812" s="3"/>
      <c r="B35812" s="3"/>
      <c r="C35812" s="3"/>
      <c r="D35812" s="3"/>
      <c r="E35812" s="3"/>
      <c r="F35812" s="3"/>
      <c r="G35812" s="3"/>
      <c r="H35812" s="3"/>
      <c r="I35812" s="3"/>
      <c r="J35812" s="3"/>
      <c r="K35812" s="3"/>
      <c r="L35812" s="3"/>
      <c r="M35812" s="3"/>
      <c r="N35812" s="3"/>
    </row>
    <row r="35813">
      <c r="A35813" s="3"/>
      <c r="B35813" s="3"/>
      <c r="C35813" s="3"/>
      <c r="D35813" s="3"/>
      <c r="E35813" s="3"/>
      <c r="F35813" s="3"/>
      <c r="G35813" s="3"/>
      <c r="H35813" s="3"/>
      <c r="I35813" s="3"/>
      <c r="J35813" s="3"/>
      <c r="K35813" s="3"/>
      <c r="L35813" s="3"/>
      <c r="M35813" s="3"/>
      <c r="N35813" s="3"/>
    </row>
    <row r="35814">
      <c r="A35814" s="3"/>
      <c r="B35814" s="3"/>
      <c r="C35814" s="3"/>
      <c r="D35814" s="3"/>
      <c r="E35814" s="3"/>
      <c r="F35814" s="3"/>
      <c r="G35814" s="3"/>
      <c r="H35814" s="3"/>
      <c r="I35814" s="3"/>
      <c r="J35814" s="3"/>
      <c r="K35814" s="3"/>
      <c r="L35814" s="3"/>
      <c r="M35814" s="3"/>
      <c r="N35814" s="3"/>
    </row>
    <row r="35815">
      <c r="A35815" s="3"/>
      <c r="B35815" s="3"/>
      <c r="C35815" s="3"/>
      <c r="D35815" s="3"/>
      <c r="E35815" s="3"/>
      <c r="F35815" s="3"/>
      <c r="G35815" s="3"/>
      <c r="H35815" s="3"/>
      <c r="I35815" s="3"/>
      <c r="J35815" s="3"/>
      <c r="K35815" s="3"/>
      <c r="L35815" s="3"/>
      <c r="M35815" s="3"/>
      <c r="N35815" s="3"/>
    </row>
    <row r="35816">
      <c r="A35816" s="3"/>
      <c r="B35816" s="3"/>
      <c r="C35816" s="3"/>
      <c r="D35816" s="3"/>
      <c r="E35816" s="3"/>
      <c r="F35816" s="3"/>
      <c r="G35816" s="3"/>
      <c r="H35816" s="3"/>
      <c r="I35816" s="3"/>
      <c r="J35816" s="3"/>
      <c r="K35816" s="3"/>
      <c r="L35816" s="3"/>
      <c r="M35816" s="3"/>
      <c r="N35816" s="3"/>
    </row>
    <row r="35817">
      <c r="A35817" s="3"/>
      <c r="B35817" s="3"/>
      <c r="C35817" s="3"/>
      <c r="D35817" s="3"/>
      <c r="E35817" s="3"/>
      <c r="F35817" s="3"/>
      <c r="G35817" s="3"/>
      <c r="H35817" s="3"/>
      <c r="I35817" s="3"/>
      <c r="J35817" s="3"/>
      <c r="K35817" s="3"/>
      <c r="L35817" s="3"/>
      <c r="M35817" s="3"/>
      <c r="N35817" s="3"/>
    </row>
    <row r="35818">
      <c r="A35818" s="3"/>
      <c r="B35818" s="3"/>
      <c r="C35818" s="3"/>
      <c r="D35818" s="3"/>
      <c r="E35818" s="3"/>
      <c r="F35818" s="3"/>
      <c r="G35818" s="3"/>
      <c r="H35818" s="3"/>
      <c r="I35818" s="3"/>
      <c r="J35818" s="3"/>
      <c r="K35818" s="3"/>
      <c r="L35818" s="3"/>
      <c r="M35818" s="3"/>
      <c r="N35818" s="3"/>
    </row>
    <row r="35819">
      <c r="A35819" s="3"/>
      <c r="B35819" s="3"/>
      <c r="C35819" s="3"/>
      <c r="D35819" s="3"/>
      <c r="E35819" s="3"/>
      <c r="F35819" s="3"/>
      <c r="G35819" s="3"/>
      <c r="H35819" s="3"/>
      <c r="I35819" s="3"/>
      <c r="J35819" s="3"/>
      <c r="K35819" s="3"/>
      <c r="L35819" s="3"/>
      <c r="M35819" s="3"/>
      <c r="N35819" s="3"/>
    </row>
    <row r="35820">
      <c r="A35820" s="3"/>
      <c r="B35820" s="3"/>
      <c r="C35820" s="3"/>
      <c r="D35820" s="3"/>
      <c r="E35820" s="3"/>
      <c r="F35820" s="3"/>
      <c r="G35820" s="3"/>
      <c r="H35820" s="3"/>
      <c r="I35820" s="3"/>
      <c r="J35820" s="3"/>
      <c r="K35820" s="3"/>
      <c r="L35820" s="3"/>
      <c r="M35820" s="3"/>
      <c r="N35820" s="3"/>
    </row>
    <row r="35821">
      <c r="A35821" s="3"/>
      <c r="B35821" s="3"/>
      <c r="C35821" s="3"/>
      <c r="D35821" s="3"/>
      <c r="E35821" s="3"/>
      <c r="F35821" s="3"/>
      <c r="G35821" s="3"/>
      <c r="H35821" s="3"/>
      <c r="I35821" s="3"/>
      <c r="J35821" s="3"/>
      <c r="K35821" s="3"/>
      <c r="L35821" s="3"/>
      <c r="M35821" s="3"/>
      <c r="N35821" s="3"/>
    </row>
    <row r="35822">
      <c r="A35822" s="3"/>
      <c r="B35822" s="3"/>
      <c r="C35822" s="3"/>
      <c r="D35822" s="3"/>
      <c r="E35822" s="3"/>
      <c r="F35822" s="3"/>
      <c r="G35822" s="3"/>
      <c r="H35822" s="3"/>
      <c r="I35822" s="3"/>
      <c r="J35822" s="3"/>
      <c r="K35822" s="3"/>
      <c r="L35822" s="3"/>
      <c r="M35822" s="3"/>
      <c r="N35822" s="3"/>
    </row>
    <row r="35823">
      <c r="A35823" s="3"/>
      <c r="B35823" s="3"/>
      <c r="C35823" s="3"/>
      <c r="D35823" s="3"/>
      <c r="E35823" s="3"/>
      <c r="F35823" s="3"/>
      <c r="G35823" s="3"/>
      <c r="H35823" s="3"/>
      <c r="I35823" s="3"/>
      <c r="J35823" s="3"/>
      <c r="K35823" s="3"/>
      <c r="L35823" s="3"/>
      <c r="M35823" s="3"/>
      <c r="N35823" s="3"/>
    </row>
    <row r="35824">
      <c r="A35824" s="3"/>
      <c r="B35824" s="3"/>
      <c r="C35824" s="3"/>
      <c r="D35824" s="3"/>
      <c r="E35824" s="3"/>
      <c r="F35824" s="3"/>
      <c r="G35824" s="3"/>
      <c r="H35824" s="3"/>
      <c r="I35824" s="3"/>
      <c r="J35824" s="3"/>
      <c r="K35824" s="3"/>
      <c r="L35824" s="3"/>
      <c r="M35824" s="3"/>
      <c r="N35824" s="3"/>
    </row>
    <row r="35825">
      <c r="A35825" s="3"/>
      <c r="B35825" s="3"/>
      <c r="C35825" s="3"/>
      <c r="D35825" s="3"/>
      <c r="E35825" s="3"/>
      <c r="F35825" s="3"/>
      <c r="G35825" s="3"/>
      <c r="H35825" s="3"/>
      <c r="I35825" s="3"/>
      <c r="J35825" s="3"/>
      <c r="K35825" s="3"/>
      <c r="L35825" s="3"/>
      <c r="M35825" s="3"/>
      <c r="N35825" s="3"/>
    </row>
    <row r="35826">
      <c r="A35826" s="3"/>
      <c r="B35826" s="3"/>
      <c r="C35826" s="3"/>
      <c r="D35826" s="3"/>
      <c r="E35826" s="3"/>
      <c r="F35826" s="3"/>
      <c r="G35826" s="3"/>
      <c r="H35826" s="3"/>
      <c r="I35826" s="3"/>
      <c r="J35826" s="3"/>
      <c r="K35826" s="3"/>
      <c r="L35826" s="3"/>
      <c r="M35826" s="3"/>
      <c r="N35826" s="3"/>
    </row>
    <row r="35827">
      <c r="A35827" s="3"/>
      <c r="B35827" s="3"/>
      <c r="C35827" s="3"/>
      <c r="D35827" s="3"/>
      <c r="E35827" s="3"/>
      <c r="F35827" s="3"/>
      <c r="G35827" s="3"/>
      <c r="H35827" s="3"/>
      <c r="I35827" s="3"/>
      <c r="J35827" s="3"/>
      <c r="K35827" s="3"/>
      <c r="L35827" s="3"/>
      <c r="M35827" s="3"/>
      <c r="N35827" s="3"/>
    </row>
    <row r="35828">
      <c r="A35828" s="3"/>
      <c r="B35828" s="3"/>
      <c r="C35828" s="3"/>
      <c r="D35828" s="3"/>
      <c r="E35828" s="3"/>
      <c r="F35828" s="3"/>
      <c r="G35828" s="3"/>
      <c r="H35828" s="3"/>
      <c r="I35828" s="3"/>
      <c r="J35828" s="3"/>
      <c r="K35828" s="3"/>
      <c r="L35828" s="3"/>
      <c r="M35828" s="3"/>
      <c r="N35828" s="3"/>
    </row>
    <row r="35829">
      <c r="A35829" s="3"/>
      <c r="B35829" s="3"/>
      <c r="C35829" s="3"/>
      <c r="D35829" s="3"/>
      <c r="E35829" s="3"/>
      <c r="F35829" s="3"/>
      <c r="G35829" s="3"/>
      <c r="H35829" s="3"/>
      <c r="I35829" s="3"/>
      <c r="J35829" s="3"/>
      <c r="K35829" s="3"/>
      <c r="L35829" s="3"/>
      <c r="M35829" s="3"/>
      <c r="N35829" s="3"/>
    </row>
    <row r="35830">
      <c r="A35830" s="3"/>
      <c r="B35830" s="3"/>
      <c r="C35830" s="3"/>
      <c r="D35830" s="3"/>
      <c r="E35830" s="3"/>
      <c r="F35830" s="3"/>
      <c r="G35830" s="3"/>
      <c r="H35830" s="3"/>
      <c r="I35830" s="3"/>
      <c r="J35830" s="3"/>
      <c r="K35830" s="3"/>
      <c r="L35830" s="3"/>
      <c r="M35830" s="3"/>
      <c r="N35830" s="3"/>
    </row>
    <row r="35831">
      <c r="A35831" s="3"/>
      <c r="B35831" s="3"/>
      <c r="C35831" s="3"/>
      <c r="D35831" s="3"/>
      <c r="E35831" s="3"/>
      <c r="F35831" s="3"/>
      <c r="G35831" s="3"/>
      <c r="H35831" s="3"/>
      <c r="I35831" s="3"/>
      <c r="J35831" s="3"/>
      <c r="K35831" s="3"/>
      <c r="L35831" s="3"/>
      <c r="M35831" s="3"/>
      <c r="N35831" s="3"/>
    </row>
    <row r="35832">
      <c r="A35832" s="3"/>
      <c r="B35832" s="3"/>
      <c r="C35832" s="3"/>
      <c r="D35832" s="3"/>
      <c r="E35832" s="3"/>
      <c r="F35832" s="3"/>
      <c r="G35832" s="3"/>
      <c r="H35832" s="3"/>
      <c r="I35832" s="3"/>
      <c r="J35832" s="3"/>
      <c r="K35832" s="3"/>
      <c r="L35832" s="3"/>
      <c r="M35832" s="3"/>
      <c r="N35832" s="3"/>
    </row>
    <row r="35833">
      <c r="A35833" s="3"/>
      <c r="B35833" s="3"/>
      <c r="C35833" s="3"/>
      <c r="D35833" s="3"/>
      <c r="E35833" s="3"/>
      <c r="F35833" s="3"/>
      <c r="G35833" s="3"/>
      <c r="H35833" s="3"/>
      <c r="I35833" s="3"/>
      <c r="J35833" s="3"/>
      <c r="K35833" s="3"/>
      <c r="L35833" s="3"/>
      <c r="M35833" s="3"/>
      <c r="N35833" s="3"/>
    </row>
    <row r="35834">
      <c r="A35834" s="3"/>
      <c r="B35834" s="3"/>
      <c r="C35834" s="3"/>
      <c r="D35834" s="3"/>
      <c r="E35834" s="3"/>
      <c r="F35834" s="3"/>
      <c r="G35834" s="3"/>
      <c r="H35834" s="3"/>
      <c r="I35834" s="3"/>
      <c r="J35834" s="3"/>
      <c r="K35834" s="3"/>
      <c r="L35834" s="3"/>
      <c r="M35834" s="3"/>
      <c r="N35834" s="3"/>
    </row>
    <row r="35835">
      <c r="A35835" s="3"/>
      <c r="B35835" s="3"/>
      <c r="C35835" s="3"/>
      <c r="D35835" s="3"/>
      <c r="E35835" s="3"/>
      <c r="F35835" s="3"/>
      <c r="G35835" s="3"/>
      <c r="H35835" s="3"/>
      <c r="I35835" s="3"/>
      <c r="J35835" s="3"/>
      <c r="K35835" s="3"/>
      <c r="L35835" s="3"/>
      <c r="M35835" s="3"/>
      <c r="N35835" s="3"/>
    </row>
    <row r="35836">
      <c r="A35836" s="3"/>
      <c r="B35836" s="3"/>
      <c r="C35836" s="3"/>
      <c r="D35836" s="3"/>
      <c r="E35836" s="3"/>
      <c r="F35836" s="3"/>
      <c r="G35836" s="3"/>
      <c r="H35836" s="3"/>
      <c r="I35836" s="3"/>
      <c r="J35836" s="3"/>
      <c r="K35836" s="3"/>
      <c r="L35836" s="3"/>
      <c r="M35836" s="3"/>
      <c r="N35836" s="3"/>
    </row>
    <row r="35837">
      <c r="A35837" s="3"/>
      <c r="B35837" s="3"/>
      <c r="C35837" s="3"/>
      <c r="D35837" s="3"/>
      <c r="E35837" s="3"/>
      <c r="F35837" s="3"/>
      <c r="G35837" s="3"/>
      <c r="H35837" s="3"/>
      <c r="I35837" s="3"/>
      <c r="J35837" s="3"/>
      <c r="K35837" s="3"/>
      <c r="L35837" s="3"/>
      <c r="M35837" s="3"/>
      <c r="N35837" s="3"/>
    </row>
    <row r="35838">
      <c r="A35838" s="3"/>
      <c r="B35838" s="3"/>
      <c r="C35838" s="3"/>
      <c r="D35838" s="3"/>
      <c r="E35838" s="3"/>
      <c r="F35838" s="3"/>
      <c r="G35838" s="3"/>
      <c r="H35838" s="3"/>
      <c r="I35838" s="3"/>
      <c r="J35838" s="3"/>
      <c r="K35838" s="3"/>
      <c r="L35838" s="3"/>
      <c r="M35838" s="3"/>
      <c r="N35838" s="3"/>
    </row>
    <row r="35839">
      <c r="A35839" s="3"/>
      <c r="B35839" s="3"/>
      <c r="C35839" s="3"/>
      <c r="D35839" s="3"/>
      <c r="E35839" s="3"/>
      <c r="F35839" s="3"/>
      <c r="G35839" s="3"/>
      <c r="H35839" s="3"/>
      <c r="I35839" s="3"/>
      <c r="J35839" s="3"/>
      <c r="K35839" s="3"/>
      <c r="L35839" s="3"/>
      <c r="M35839" s="3"/>
      <c r="N35839" s="3"/>
    </row>
    <row r="35840">
      <c r="A35840" s="3"/>
      <c r="B35840" s="3"/>
      <c r="C35840" s="3"/>
      <c r="D35840" s="3"/>
      <c r="E35840" s="3"/>
      <c r="F35840" s="3"/>
      <c r="G35840" s="3"/>
      <c r="H35840" s="3"/>
      <c r="I35840" s="3"/>
      <c r="J35840" s="3"/>
      <c r="K35840" s="3"/>
      <c r="L35840" s="3"/>
      <c r="M35840" s="3"/>
      <c r="N35840" s="3"/>
    </row>
    <row r="35841">
      <c r="A35841" s="3"/>
      <c r="B35841" s="3"/>
      <c r="C35841" s="3"/>
      <c r="D35841" s="3"/>
      <c r="E35841" s="3"/>
      <c r="F35841" s="3"/>
      <c r="G35841" s="3"/>
      <c r="H35841" s="3"/>
      <c r="I35841" s="3"/>
      <c r="J35841" s="3"/>
      <c r="K35841" s="3"/>
      <c r="L35841" s="3"/>
      <c r="M35841" s="3"/>
      <c r="N35841" s="3"/>
    </row>
    <row r="35842">
      <c r="A35842" s="3"/>
      <c r="B35842" s="3"/>
      <c r="C35842" s="3"/>
      <c r="D35842" s="3"/>
      <c r="E35842" s="3"/>
      <c r="F35842" s="3"/>
      <c r="G35842" s="3"/>
      <c r="H35842" s="3"/>
      <c r="I35842" s="3"/>
      <c r="J35842" s="3"/>
      <c r="K35842" s="3"/>
      <c r="L35842" s="3"/>
      <c r="M35842" s="3"/>
      <c r="N35842" s="3"/>
    </row>
    <row r="35843">
      <c r="A35843" s="3"/>
      <c r="B35843" s="3"/>
      <c r="C35843" s="3"/>
      <c r="D35843" s="3"/>
      <c r="E35843" s="3"/>
      <c r="F35843" s="3"/>
      <c r="G35843" s="3"/>
      <c r="H35843" s="3"/>
      <c r="I35843" s="3"/>
      <c r="J35843" s="3"/>
      <c r="K35843" s="3"/>
      <c r="L35843" s="3"/>
      <c r="M35843" s="3"/>
      <c r="N35843" s="3"/>
    </row>
    <row r="35844">
      <c r="A35844" s="3"/>
      <c r="B35844" s="3"/>
      <c r="C35844" s="3"/>
      <c r="D35844" s="3"/>
      <c r="E35844" s="3"/>
      <c r="F35844" s="3"/>
      <c r="G35844" s="3"/>
      <c r="H35844" s="3"/>
      <c r="I35844" s="3"/>
      <c r="J35844" s="3"/>
      <c r="K35844" s="3"/>
      <c r="L35844" s="3"/>
      <c r="M35844" s="3"/>
      <c r="N35844" s="3"/>
    </row>
    <row r="35845">
      <c r="A35845" s="3"/>
      <c r="B35845" s="3"/>
      <c r="C35845" s="3"/>
      <c r="D35845" s="3"/>
      <c r="E35845" s="3"/>
      <c r="F35845" s="3"/>
      <c r="G35845" s="3"/>
      <c r="H35845" s="3"/>
      <c r="I35845" s="3"/>
      <c r="J35845" s="3"/>
      <c r="K35845" s="3"/>
      <c r="L35845" s="3"/>
      <c r="M35845" s="3"/>
      <c r="N35845" s="3"/>
    </row>
    <row r="35846">
      <c r="A35846" s="3"/>
      <c r="B35846" s="3"/>
      <c r="C35846" s="3"/>
      <c r="D35846" s="3"/>
      <c r="E35846" s="3"/>
      <c r="F35846" s="3"/>
      <c r="G35846" s="3"/>
      <c r="H35846" s="3"/>
      <c r="I35846" s="3"/>
      <c r="J35846" s="3"/>
      <c r="K35846" s="3"/>
      <c r="L35846" s="3"/>
      <c r="M35846" s="3"/>
      <c r="N35846" s="3"/>
    </row>
    <row r="35847">
      <c r="A35847" s="3"/>
      <c r="B35847" s="3"/>
      <c r="C35847" s="3"/>
      <c r="D35847" s="3"/>
      <c r="E35847" s="3"/>
      <c r="F35847" s="3"/>
      <c r="G35847" s="3"/>
      <c r="H35847" s="3"/>
      <c r="I35847" s="3"/>
      <c r="J35847" s="3"/>
      <c r="K35847" s="3"/>
      <c r="L35847" s="3"/>
      <c r="M35847" s="3"/>
      <c r="N35847" s="3"/>
    </row>
    <row r="35848">
      <c r="A35848" s="3"/>
      <c r="B35848" s="3"/>
      <c r="C35848" s="3"/>
      <c r="D35848" s="3"/>
      <c r="E35848" s="3"/>
      <c r="F35848" s="3"/>
      <c r="G35848" s="3"/>
      <c r="H35848" s="3"/>
      <c r="I35848" s="3"/>
      <c r="J35848" s="3"/>
      <c r="K35848" s="3"/>
      <c r="L35848" s="3"/>
      <c r="M35848" s="3"/>
      <c r="N35848" s="3"/>
    </row>
    <row r="35849">
      <c r="A35849" s="3"/>
      <c r="B35849" s="3"/>
      <c r="C35849" s="3"/>
      <c r="D35849" s="3"/>
      <c r="E35849" s="3"/>
      <c r="F35849" s="3"/>
      <c r="G35849" s="3"/>
      <c r="H35849" s="3"/>
      <c r="I35849" s="3"/>
      <c r="J35849" s="3"/>
      <c r="K35849" s="3"/>
      <c r="L35849" s="3"/>
      <c r="M35849" s="3"/>
      <c r="N35849" s="3"/>
    </row>
    <row r="35850">
      <c r="A35850" s="3"/>
      <c r="B35850" s="3"/>
      <c r="C35850" s="3"/>
      <c r="D35850" s="3"/>
      <c r="E35850" s="3"/>
      <c r="F35850" s="3"/>
      <c r="G35850" s="3"/>
      <c r="H35850" s="3"/>
      <c r="I35850" s="3"/>
      <c r="J35850" s="3"/>
      <c r="K35850" s="3"/>
      <c r="L35850" s="3"/>
      <c r="M35850" s="3"/>
      <c r="N35850" s="3"/>
    </row>
    <row r="35851">
      <c r="A35851" s="3"/>
      <c r="B35851" s="3"/>
      <c r="C35851" s="3"/>
      <c r="D35851" s="3"/>
      <c r="E35851" s="3"/>
      <c r="F35851" s="3"/>
      <c r="G35851" s="3"/>
      <c r="H35851" s="3"/>
      <c r="I35851" s="3"/>
      <c r="J35851" s="3"/>
      <c r="K35851" s="3"/>
      <c r="L35851" s="3"/>
      <c r="M35851" s="3"/>
      <c r="N35851" s="3"/>
    </row>
    <row r="35852">
      <c r="A35852" s="3"/>
      <c r="B35852" s="3"/>
      <c r="C35852" s="3"/>
      <c r="D35852" s="3"/>
      <c r="E35852" s="3"/>
      <c r="F35852" s="3"/>
      <c r="G35852" s="3"/>
      <c r="H35852" s="3"/>
      <c r="I35852" s="3"/>
      <c r="J35852" s="3"/>
      <c r="K35852" s="3"/>
      <c r="L35852" s="3"/>
      <c r="M35852" s="3"/>
      <c r="N35852" s="3"/>
    </row>
    <row r="35853">
      <c r="A35853" s="3"/>
      <c r="B35853" s="3"/>
      <c r="C35853" s="3"/>
      <c r="D35853" s="3"/>
      <c r="E35853" s="3"/>
      <c r="F35853" s="3"/>
      <c r="G35853" s="3"/>
      <c r="H35853" s="3"/>
      <c r="I35853" s="3"/>
      <c r="J35853" s="3"/>
      <c r="K35853" s="3"/>
      <c r="L35853" s="3"/>
      <c r="M35853" s="3"/>
      <c r="N35853" s="3"/>
    </row>
    <row r="35854">
      <c r="A35854" s="3"/>
      <c r="B35854" s="3"/>
      <c r="C35854" s="3"/>
      <c r="D35854" s="3"/>
      <c r="E35854" s="3"/>
      <c r="F35854" s="3"/>
      <c r="G35854" s="3"/>
      <c r="H35854" s="3"/>
      <c r="I35854" s="3"/>
      <c r="J35854" s="3"/>
      <c r="K35854" s="3"/>
      <c r="L35854" s="3"/>
      <c r="M35854" s="3"/>
      <c r="N35854" s="3"/>
    </row>
    <row r="35855">
      <c r="A35855" s="3"/>
      <c r="B35855" s="3"/>
      <c r="C35855" s="3"/>
      <c r="D35855" s="3"/>
      <c r="E35855" s="3"/>
      <c r="F35855" s="3"/>
      <c r="G35855" s="3"/>
      <c r="H35855" s="3"/>
      <c r="I35855" s="3"/>
      <c r="J35855" s="3"/>
      <c r="K35855" s="3"/>
      <c r="L35855" s="3"/>
      <c r="M35855" s="3"/>
      <c r="N35855" s="3"/>
    </row>
    <row r="35856">
      <c r="A35856" s="3"/>
      <c r="B35856" s="3"/>
      <c r="C35856" s="3"/>
      <c r="D35856" s="3"/>
      <c r="E35856" s="3"/>
      <c r="F35856" s="3"/>
      <c r="G35856" s="3"/>
      <c r="H35856" s="3"/>
      <c r="I35856" s="3"/>
      <c r="J35856" s="3"/>
      <c r="K35856" s="3"/>
      <c r="L35856" s="3"/>
      <c r="M35856" s="3"/>
      <c r="N35856" s="3"/>
    </row>
    <row r="35857">
      <c r="A35857" s="3"/>
      <c r="B35857" s="3"/>
      <c r="C35857" s="3"/>
      <c r="D35857" s="3"/>
      <c r="E35857" s="3"/>
      <c r="F35857" s="3"/>
      <c r="G35857" s="3"/>
      <c r="H35857" s="3"/>
      <c r="I35857" s="3"/>
      <c r="J35857" s="3"/>
      <c r="K35857" s="3"/>
      <c r="L35857" s="3"/>
      <c r="M35857" s="3"/>
      <c r="N35857" s="3"/>
    </row>
    <row r="35858">
      <c r="A35858" s="3"/>
      <c r="B35858" s="3"/>
      <c r="C35858" s="3"/>
      <c r="D35858" s="3"/>
      <c r="E35858" s="3"/>
      <c r="F35858" s="3"/>
      <c r="G35858" s="3"/>
      <c r="H35858" s="3"/>
      <c r="I35858" s="3"/>
      <c r="J35858" s="3"/>
      <c r="K35858" s="3"/>
      <c r="L35858" s="3"/>
      <c r="M35858" s="3"/>
      <c r="N35858" s="3"/>
    </row>
    <row r="35859">
      <c r="A35859" s="3"/>
      <c r="B35859" s="3"/>
      <c r="C35859" s="3"/>
      <c r="D35859" s="3"/>
      <c r="E35859" s="3"/>
      <c r="F35859" s="3"/>
      <c r="G35859" s="3"/>
      <c r="H35859" s="3"/>
      <c r="I35859" s="3"/>
      <c r="J35859" s="3"/>
      <c r="K35859" s="3"/>
      <c r="L35859" s="3"/>
      <c r="M35859" s="3"/>
      <c r="N35859" s="3"/>
    </row>
    <row r="35860">
      <c r="A35860" s="3"/>
      <c r="B35860" s="3"/>
      <c r="C35860" s="3"/>
      <c r="D35860" s="3"/>
      <c r="E35860" s="3"/>
      <c r="F35860" s="3"/>
      <c r="G35860" s="3"/>
      <c r="H35860" s="3"/>
      <c r="I35860" s="3"/>
      <c r="J35860" s="3"/>
      <c r="K35860" s="3"/>
      <c r="L35860" s="3"/>
      <c r="M35860" s="3"/>
      <c r="N35860" s="3"/>
    </row>
    <row r="35861">
      <c r="A35861" s="3"/>
      <c r="B35861" s="3"/>
      <c r="C35861" s="3"/>
      <c r="D35861" s="3"/>
      <c r="E35861" s="3"/>
      <c r="F35861" s="3"/>
      <c r="G35861" s="3"/>
      <c r="H35861" s="3"/>
      <c r="I35861" s="3"/>
      <c r="J35861" s="3"/>
      <c r="K35861" s="3"/>
      <c r="L35861" s="3"/>
      <c r="M35861" s="3"/>
      <c r="N35861" s="3"/>
    </row>
    <row r="35862">
      <c r="A35862" s="3"/>
      <c r="B35862" s="3"/>
      <c r="C35862" s="3"/>
      <c r="D35862" s="3"/>
      <c r="E35862" s="3"/>
      <c r="F35862" s="3"/>
      <c r="G35862" s="3"/>
      <c r="H35862" s="3"/>
      <c r="I35862" s="3"/>
      <c r="J35862" s="3"/>
      <c r="K35862" s="3"/>
      <c r="L35862" s="3"/>
      <c r="M35862" s="3"/>
      <c r="N35862" s="3"/>
    </row>
    <row r="35863">
      <c r="A35863" s="3"/>
      <c r="B35863" s="3"/>
      <c r="C35863" s="3"/>
      <c r="D35863" s="3"/>
      <c r="E35863" s="3"/>
      <c r="F35863" s="3"/>
      <c r="G35863" s="3"/>
      <c r="H35863" s="3"/>
      <c r="I35863" s="3"/>
      <c r="J35863" s="3"/>
      <c r="K35863" s="3"/>
      <c r="L35863" s="3"/>
      <c r="M35863" s="3"/>
      <c r="N35863" s="3"/>
    </row>
    <row r="35864">
      <c r="A35864" s="3"/>
      <c r="B35864" s="3"/>
      <c r="C35864" s="3"/>
      <c r="D35864" s="3"/>
      <c r="E35864" s="3"/>
      <c r="F35864" s="3"/>
      <c r="G35864" s="3"/>
      <c r="H35864" s="3"/>
      <c r="I35864" s="3"/>
      <c r="J35864" s="3"/>
      <c r="K35864" s="3"/>
      <c r="L35864" s="3"/>
      <c r="M35864" s="3"/>
      <c r="N35864" s="3"/>
    </row>
    <row r="35865">
      <c r="A35865" s="3"/>
      <c r="B35865" s="3"/>
      <c r="C35865" s="3"/>
      <c r="D35865" s="3"/>
      <c r="E35865" s="3"/>
      <c r="F35865" s="3"/>
      <c r="G35865" s="3"/>
      <c r="H35865" s="3"/>
      <c r="I35865" s="3"/>
      <c r="J35865" s="3"/>
      <c r="K35865" s="3"/>
      <c r="L35865" s="3"/>
      <c r="M35865" s="3"/>
      <c r="N35865" s="3"/>
    </row>
    <row r="35866">
      <c r="A35866" s="3"/>
      <c r="B35866" s="3"/>
      <c r="C35866" s="3"/>
      <c r="D35866" s="3"/>
      <c r="E35866" s="3"/>
      <c r="F35866" s="3"/>
      <c r="G35866" s="3"/>
      <c r="H35866" s="3"/>
      <c r="I35866" s="3"/>
      <c r="J35866" s="3"/>
      <c r="K35866" s="3"/>
      <c r="L35866" s="3"/>
      <c r="M35866" s="3"/>
      <c r="N35866" s="3"/>
    </row>
    <row r="35867">
      <c r="A35867" s="3"/>
      <c r="B35867" s="3"/>
      <c r="C35867" s="3"/>
      <c r="D35867" s="3"/>
      <c r="E35867" s="3"/>
      <c r="F35867" s="3"/>
      <c r="G35867" s="3"/>
      <c r="H35867" s="3"/>
      <c r="I35867" s="3"/>
      <c r="J35867" s="3"/>
      <c r="K35867" s="3"/>
      <c r="L35867" s="3"/>
      <c r="M35867" s="3"/>
      <c r="N35867" s="3"/>
    </row>
    <row r="35868">
      <c r="A35868" s="3"/>
      <c r="B35868" s="3"/>
      <c r="C35868" s="3"/>
      <c r="D35868" s="3"/>
      <c r="E35868" s="3"/>
      <c r="F35868" s="3"/>
      <c r="G35868" s="3"/>
      <c r="H35868" s="3"/>
      <c r="I35868" s="3"/>
      <c r="J35868" s="3"/>
      <c r="K35868" s="3"/>
      <c r="L35868" s="3"/>
      <c r="M35868" s="3"/>
      <c r="N35868" s="3"/>
    </row>
    <row r="35869">
      <c r="A35869" s="3"/>
      <c r="B35869" s="3"/>
      <c r="C35869" s="3"/>
      <c r="D35869" s="3"/>
      <c r="E35869" s="3"/>
      <c r="F35869" s="3"/>
      <c r="G35869" s="3"/>
      <c r="H35869" s="3"/>
      <c r="I35869" s="3"/>
      <c r="J35869" s="3"/>
      <c r="K35869" s="3"/>
      <c r="L35869" s="3"/>
      <c r="M35869" s="3"/>
      <c r="N35869" s="3"/>
    </row>
    <row r="35870">
      <c r="A35870" s="3"/>
      <c r="B35870" s="3"/>
      <c r="C35870" s="3"/>
      <c r="D35870" s="3"/>
      <c r="E35870" s="3"/>
      <c r="F35870" s="3"/>
      <c r="G35870" s="3"/>
      <c r="H35870" s="3"/>
      <c r="I35870" s="3"/>
      <c r="J35870" s="3"/>
      <c r="K35870" s="3"/>
      <c r="L35870" s="3"/>
      <c r="M35870" s="3"/>
      <c r="N35870" s="3"/>
    </row>
    <row r="35871">
      <c r="A35871" s="3"/>
      <c r="B35871" s="3"/>
      <c r="C35871" s="3"/>
      <c r="D35871" s="3"/>
      <c r="E35871" s="3"/>
      <c r="F35871" s="3"/>
      <c r="G35871" s="3"/>
      <c r="H35871" s="3"/>
      <c r="I35871" s="3"/>
      <c r="J35871" s="3"/>
      <c r="K35871" s="3"/>
      <c r="L35871" s="3"/>
      <c r="M35871" s="3"/>
      <c r="N35871" s="3"/>
    </row>
    <row r="35872">
      <c r="A35872" s="3"/>
      <c r="B35872" s="3"/>
      <c r="C35872" s="3"/>
      <c r="D35872" s="3"/>
      <c r="E35872" s="3"/>
      <c r="F35872" s="3"/>
      <c r="G35872" s="3"/>
      <c r="H35872" s="3"/>
      <c r="I35872" s="3"/>
      <c r="J35872" s="3"/>
      <c r="K35872" s="3"/>
      <c r="L35872" s="3"/>
      <c r="M35872" s="3"/>
      <c r="N35872" s="3"/>
    </row>
    <row r="35873">
      <c r="A35873" s="3"/>
      <c r="B35873" s="3"/>
      <c r="C35873" s="3"/>
      <c r="D35873" s="3"/>
      <c r="E35873" s="3"/>
      <c r="F35873" s="3"/>
      <c r="G35873" s="3"/>
      <c r="H35873" s="3"/>
      <c r="I35873" s="3"/>
      <c r="J35873" s="3"/>
      <c r="K35873" s="3"/>
      <c r="L35873" s="3"/>
      <c r="M35873" s="3"/>
      <c r="N35873" s="3"/>
    </row>
    <row r="35874">
      <c r="A35874" s="3"/>
      <c r="B35874" s="3"/>
      <c r="C35874" s="3"/>
      <c r="D35874" s="3"/>
      <c r="E35874" s="3"/>
      <c r="F35874" s="3"/>
      <c r="G35874" s="3"/>
      <c r="H35874" s="3"/>
      <c r="I35874" s="3"/>
      <c r="J35874" s="3"/>
      <c r="K35874" s="3"/>
      <c r="L35874" s="3"/>
      <c r="M35874" s="3"/>
      <c r="N35874" s="3"/>
    </row>
    <row r="35875">
      <c r="A35875" s="3"/>
      <c r="B35875" s="3"/>
      <c r="C35875" s="3"/>
      <c r="D35875" s="3"/>
      <c r="E35875" s="3"/>
      <c r="F35875" s="3"/>
      <c r="G35875" s="3"/>
      <c r="H35875" s="3"/>
      <c r="I35875" s="3"/>
      <c r="J35875" s="3"/>
      <c r="K35875" s="3"/>
      <c r="L35875" s="3"/>
      <c r="M35875" s="3"/>
      <c r="N35875" s="3"/>
    </row>
    <row r="35876">
      <c r="A35876" s="3"/>
      <c r="B35876" s="3"/>
      <c r="C35876" s="3"/>
      <c r="D35876" s="3"/>
      <c r="E35876" s="3"/>
      <c r="F35876" s="3"/>
      <c r="G35876" s="3"/>
      <c r="H35876" s="3"/>
      <c r="I35876" s="3"/>
      <c r="J35876" s="3"/>
      <c r="K35876" s="3"/>
      <c r="L35876" s="3"/>
      <c r="M35876" s="3"/>
      <c r="N35876" s="3"/>
    </row>
    <row r="35877">
      <c r="A35877" s="3"/>
      <c r="B35877" s="3"/>
      <c r="C35877" s="3"/>
      <c r="D35877" s="3"/>
      <c r="E35877" s="3"/>
      <c r="F35877" s="3"/>
      <c r="G35877" s="3"/>
      <c r="H35877" s="3"/>
      <c r="I35877" s="3"/>
      <c r="J35877" s="3"/>
      <c r="K35877" s="3"/>
      <c r="L35877" s="3"/>
      <c r="M35877" s="3"/>
      <c r="N35877" s="3"/>
    </row>
    <row r="35878">
      <c r="A35878" s="3"/>
      <c r="B35878" s="3"/>
      <c r="C35878" s="3"/>
      <c r="D35878" s="3"/>
      <c r="E35878" s="3"/>
      <c r="F35878" s="3"/>
      <c r="G35878" s="3"/>
      <c r="H35878" s="3"/>
      <c r="I35878" s="3"/>
      <c r="J35878" s="3"/>
      <c r="K35878" s="3"/>
      <c r="L35878" s="3"/>
      <c r="M35878" s="3"/>
      <c r="N35878" s="3"/>
    </row>
    <row r="35879">
      <c r="A35879" s="3"/>
      <c r="B35879" s="3"/>
      <c r="C35879" s="3"/>
      <c r="D35879" s="3"/>
      <c r="E35879" s="3"/>
      <c r="F35879" s="3"/>
      <c r="G35879" s="3"/>
      <c r="H35879" s="3"/>
      <c r="I35879" s="3"/>
      <c r="J35879" s="3"/>
      <c r="K35879" s="3"/>
      <c r="L35879" s="3"/>
      <c r="M35879" s="3"/>
      <c r="N35879" s="3"/>
    </row>
    <row r="35880">
      <c r="A35880" s="3"/>
      <c r="B35880" s="3"/>
      <c r="C35880" s="3"/>
      <c r="D35880" s="3"/>
      <c r="E35880" s="3"/>
      <c r="F35880" s="3"/>
      <c r="G35880" s="3"/>
      <c r="H35880" s="3"/>
      <c r="I35880" s="3"/>
      <c r="J35880" s="3"/>
      <c r="K35880" s="3"/>
      <c r="L35880" s="3"/>
      <c r="M35880" s="3"/>
      <c r="N35880" s="3"/>
    </row>
    <row r="35881">
      <c r="A35881" s="3"/>
      <c r="B35881" s="3"/>
      <c r="C35881" s="3"/>
      <c r="D35881" s="3"/>
      <c r="E35881" s="3"/>
      <c r="F35881" s="3"/>
      <c r="G35881" s="3"/>
      <c r="H35881" s="3"/>
      <c r="I35881" s="3"/>
      <c r="J35881" s="3"/>
      <c r="K35881" s="3"/>
      <c r="L35881" s="3"/>
      <c r="M35881" s="3"/>
      <c r="N35881" s="3"/>
    </row>
    <row r="35882">
      <c r="A35882" s="3"/>
      <c r="B35882" s="3"/>
      <c r="C35882" s="3"/>
      <c r="D35882" s="3"/>
      <c r="E35882" s="3"/>
      <c r="F35882" s="3"/>
      <c r="G35882" s="3"/>
      <c r="H35882" s="3"/>
      <c r="I35882" s="3"/>
      <c r="J35882" s="3"/>
      <c r="K35882" s="3"/>
      <c r="L35882" s="3"/>
      <c r="M35882" s="3"/>
      <c r="N35882" s="3"/>
    </row>
    <row r="35883">
      <c r="A35883" s="3"/>
      <c r="B35883" s="3"/>
      <c r="C35883" s="3"/>
      <c r="D35883" s="3"/>
      <c r="E35883" s="3"/>
      <c r="F35883" s="3"/>
      <c r="G35883" s="3"/>
      <c r="H35883" s="3"/>
      <c r="I35883" s="3"/>
      <c r="J35883" s="3"/>
      <c r="K35883" s="3"/>
      <c r="L35883" s="3"/>
      <c r="M35883" s="3"/>
      <c r="N35883" s="3"/>
    </row>
    <row r="35884">
      <c r="A35884" s="3"/>
      <c r="B35884" s="3"/>
      <c r="C35884" s="3"/>
      <c r="D35884" s="3"/>
      <c r="E35884" s="3"/>
      <c r="F35884" s="3"/>
      <c r="G35884" s="3"/>
      <c r="H35884" s="3"/>
      <c r="I35884" s="3"/>
      <c r="J35884" s="3"/>
      <c r="K35884" s="3"/>
      <c r="L35884" s="3"/>
      <c r="M35884" s="3"/>
      <c r="N35884" s="3"/>
    </row>
    <row r="35885">
      <c r="A35885" s="3"/>
      <c r="B35885" s="3"/>
      <c r="C35885" s="3"/>
      <c r="D35885" s="3"/>
      <c r="E35885" s="3"/>
      <c r="F35885" s="3"/>
      <c r="G35885" s="3"/>
      <c r="H35885" s="3"/>
      <c r="I35885" s="3"/>
      <c r="J35885" s="3"/>
      <c r="K35885" s="3"/>
      <c r="L35885" s="3"/>
      <c r="M35885" s="3"/>
      <c r="N35885" s="3"/>
    </row>
    <row r="35886">
      <c r="A35886" s="3"/>
      <c r="B35886" s="3"/>
      <c r="C35886" s="3"/>
      <c r="D35886" s="3"/>
      <c r="E35886" s="3"/>
      <c r="F35886" s="3"/>
      <c r="G35886" s="3"/>
      <c r="H35886" s="3"/>
      <c r="I35886" s="3"/>
      <c r="J35886" s="3"/>
      <c r="K35886" s="3"/>
      <c r="L35886" s="3"/>
      <c r="M35886" s="3"/>
      <c r="N35886" s="3"/>
    </row>
    <row r="35887">
      <c r="A35887" s="3"/>
      <c r="B35887" s="3"/>
      <c r="C35887" s="3"/>
      <c r="D35887" s="3"/>
      <c r="E35887" s="3"/>
      <c r="F35887" s="3"/>
      <c r="G35887" s="3"/>
      <c r="H35887" s="3"/>
      <c r="I35887" s="3"/>
      <c r="J35887" s="3"/>
      <c r="K35887" s="3"/>
      <c r="L35887" s="3"/>
      <c r="M35887" s="3"/>
      <c r="N35887" s="3"/>
    </row>
    <row r="35888">
      <c r="A35888" s="3"/>
      <c r="B35888" s="3"/>
      <c r="C35888" s="3"/>
      <c r="D35888" s="3"/>
      <c r="E35888" s="3"/>
      <c r="F35888" s="3"/>
      <c r="G35888" s="3"/>
      <c r="H35888" s="3"/>
      <c r="I35888" s="3"/>
      <c r="J35888" s="3"/>
      <c r="K35888" s="3"/>
      <c r="L35888" s="3"/>
      <c r="M35888" s="3"/>
      <c r="N35888" s="3"/>
    </row>
    <row r="35889">
      <c r="A35889" s="3"/>
      <c r="B35889" s="3"/>
      <c r="C35889" s="3"/>
      <c r="D35889" s="3"/>
      <c r="E35889" s="3"/>
      <c r="F35889" s="3"/>
      <c r="G35889" s="3"/>
      <c r="H35889" s="3"/>
      <c r="I35889" s="3"/>
      <c r="J35889" s="3"/>
      <c r="K35889" s="3"/>
      <c r="L35889" s="3"/>
      <c r="M35889" s="3"/>
      <c r="N35889" s="3"/>
    </row>
    <row r="35890">
      <c r="A35890" s="3"/>
      <c r="B35890" s="3"/>
      <c r="C35890" s="3"/>
      <c r="D35890" s="3"/>
      <c r="E35890" s="3"/>
      <c r="F35890" s="3"/>
      <c r="G35890" s="3"/>
      <c r="H35890" s="3"/>
      <c r="I35890" s="3"/>
      <c r="J35890" s="3"/>
      <c r="K35890" s="3"/>
      <c r="L35890" s="3"/>
      <c r="M35890" s="3"/>
      <c r="N35890" s="3"/>
    </row>
    <row r="35891">
      <c r="A35891" s="3"/>
      <c r="B35891" s="3"/>
      <c r="C35891" s="3"/>
      <c r="D35891" s="3"/>
      <c r="E35891" s="3"/>
      <c r="F35891" s="3"/>
      <c r="G35891" s="3"/>
      <c r="H35891" s="3"/>
      <c r="I35891" s="3"/>
      <c r="J35891" s="3"/>
      <c r="K35891" s="3"/>
      <c r="L35891" s="3"/>
      <c r="M35891" s="3"/>
      <c r="N35891" s="3"/>
    </row>
    <row r="35892">
      <c r="A35892" s="3"/>
      <c r="B35892" s="3"/>
      <c r="C35892" s="3"/>
      <c r="D35892" s="3"/>
      <c r="E35892" s="3"/>
      <c r="F35892" s="3"/>
      <c r="G35892" s="3"/>
      <c r="H35892" s="3"/>
      <c r="I35892" s="3"/>
      <c r="J35892" s="3"/>
      <c r="K35892" s="3"/>
      <c r="L35892" s="3"/>
      <c r="M35892" s="3"/>
      <c r="N35892" s="3"/>
    </row>
    <row r="35893">
      <c r="A35893" s="3"/>
      <c r="B35893" s="3"/>
      <c r="C35893" s="3"/>
      <c r="D35893" s="3"/>
      <c r="E35893" s="3"/>
      <c r="F35893" s="3"/>
      <c r="G35893" s="3"/>
      <c r="H35893" s="3"/>
      <c r="I35893" s="3"/>
      <c r="J35893" s="3"/>
      <c r="K35893" s="3"/>
      <c r="L35893" s="3"/>
      <c r="M35893" s="3"/>
      <c r="N35893" s="3"/>
    </row>
    <row r="35894">
      <c r="A35894" s="3"/>
      <c r="B35894" s="3"/>
      <c r="C35894" s="3"/>
      <c r="D35894" s="3"/>
      <c r="E35894" s="3"/>
      <c r="F35894" s="3"/>
      <c r="G35894" s="3"/>
      <c r="H35894" s="3"/>
      <c r="I35894" s="3"/>
      <c r="J35894" s="3"/>
      <c r="K35894" s="3"/>
      <c r="L35894" s="3"/>
      <c r="M35894" s="3"/>
      <c r="N35894" s="3"/>
    </row>
    <row r="35895">
      <c r="A35895" s="3"/>
      <c r="B35895" s="3"/>
      <c r="C35895" s="3"/>
      <c r="D35895" s="3"/>
      <c r="E35895" s="3"/>
      <c r="F35895" s="3"/>
      <c r="G35895" s="3"/>
      <c r="H35895" s="3"/>
      <c r="I35895" s="3"/>
      <c r="J35895" s="3"/>
      <c r="K35895" s="3"/>
      <c r="L35895" s="3"/>
      <c r="M35895" s="3"/>
      <c r="N35895" s="3"/>
    </row>
    <row r="35896">
      <c r="A35896" s="3"/>
      <c r="B35896" s="3"/>
      <c r="C35896" s="3"/>
      <c r="D35896" s="3"/>
      <c r="E35896" s="3"/>
      <c r="F35896" s="3"/>
      <c r="G35896" s="3"/>
      <c r="H35896" s="3"/>
      <c r="I35896" s="3"/>
      <c r="J35896" s="3"/>
      <c r="K35896" s="3"/>
      <c r="L35896" s="3"/>
      <c r="M35896" s="3"/>
      <c r="N35896" s="3"/>
    </row>
    <row r="35897">
      <c r="A35897" s="3"/>
      <c r="B35897" s="3"/>
      <c r="C35897" s="3"/>
      <c r="D35897" s="3"/>
      <c r="E35897" s="3"/>
      <c r="F35897" s="3"/>
      <c r="G35897" s="3"/>
      <c r="H35897" s="3"/>
      <c r="I35897" s="3"/>
      <c r="J35897" s="3"/>
      <c r="K35897" s="3"/>
      <c r="L35897" s="3"/>
      <c r="M35897" s="3"/>
      <c r="N35897" s="3"/>
    </row>
    <row r="35898">
      <c r="A35898" s="3"/>
      <c r="B35898" s="3"/>
      <c r="C35898" s="3"/>
      <c r="D35898" s="3"/>
      <c r="E35898" s="3"/>
      <c r="F35898" s="3"/>
      <c r="G35898" s="3"/>
      <c r="H35898" s="3"/>
      <c r="I35898" s="3"/>
      <c r="J35898" s="3"/>
      <c r="K35898" s="3"/>
      <c r="L35898" s="3"/>
      <c r="M35898" s="3"/>
      <c r="N35898" s="3"/>
    </row>
    <row r="35899">
      <c r="A35899" s="3"/>
      <c r="B35899" s="3"/>
      <c r="C35899" s="3"/>
      <c r="D35899" s="3"/>
      <c r="E35899" s="3"/>
      <c r="F35899" s="3"/>
      <c r="G35899" s="3"/>
      <c r="H35899" s="3"/>
      <c r="I35899" s="3"/>
      <c r="J35899" s="3"/>
      <c r="K35899" s="3"/>
      <c r="L35899" s="3"/>
      <c r="M35899" s="3"/>
      <c r="N35899" s="3"/>
    </row>
    <row r="35900">
      <c r="A35900" s="3"/>
      <c r="B35900" s="3"/>
      <c r="C35900" s="3"/>
      <c r="D35900" s="3"/>
      <c r="E35900" s="3"/>
      <c r="F35900" s="3"/>
      <c r="G35900" s="3"/>
      <c r="H35900" s="3"/>
      <c r="I35900" s="3"/>
      <c r="J35900" s="3"/>
      <c r="K35900" s="3"/>
      <c r="L35900" s="3"/>
      <c r="M35900" s="3"/>
      <c r="N35900" s="3"/>
    </row>
    <row r="35901">
      <c r="A35901" s="3"/>
      <c r="B35901" s="3"/>
      <c r="C35901" s="3"/>
      <c r="D35901" s="3"/>
      <c r="E35901" s="3"/>
      <c r="F35901" s="3"/>
      <c r="G35901" s="3"/>
      <c r="H35901" s="3"/>
      <c r="I35901" s="3"/>
      <c r="J35901" s="3"/>
      <c r="K35901" s="3"/>
      <c r="L35901" s="3"/>
      <c r="M35901" s="3"/>
      <c r="N35901" s="3"/>
    </row>
    <row r="35902">
      <c r="A35902" s="3"/>
      <c r="B35902" s="3"/>
      <c r="C35902" s="3"/>
      <c r="D35902" s="3"/>
      <c r="E35902" s="3"/>
      <c r="F35902" s="3"/>
      <c r="G35902" s="3"/>
      <c r="H35902" s="3"/>
      <c r="I35902" s="3"/>
      <c r="J35902" s="3"/>
      <c r="K35902" s="3"/>
      <c r="L35902" s="3"/>
      <c r="M35902" s="3"/>
      <c r="N35902" s="3"/>
    </row>
    <row r="35903">
      <c r="A35903" s="3"/>
      <c r="B35903" s="3"/>
      <c r="C35903" s="3"/>
      <c r="D35903" s="3"/>
      <c r="E35903" s="3"/>
      <c r="F35903" s="3"/>
      <c r="G35903" s="3"/>
      <c r="H35903" s="3"/>
      <c r="I35903" s="3"/>
      <c r="J35903" s="3"/>
      <c r="K35903" s="3"/>
      <c r="L35903" s="3"/>
      <c r="M35903" s="3"/>
      <c r="N35903" s="3"/>
    </row>
    <row r="35904">
      <c r="A35904" s="3"/>
      <c r="B35904" s="3"/>
      <c r="C35904" s="3"/>
      <c r="D35904" s="3"/>
      <c r="E35904" s="3"/>
      <c r="F35904" s="3"/>
      <c r="G35904" s="3"/>
      <c r="H35904" s="3"/>
      <c r="I35904" s="3"/>
      <c r="J35904" s="3"/>
      <c r="K35904" s="3"/>
      <c r="L35904" s="3"/>
      <c r="M35904" s="3"/>
      <c r="N35904" s="3"/>
    </row>
    <row r="35905">
      <c r="A35905" s="3"/>
      <c r="B35905" s="3"/>
      <c r="C35905" s="3"/>
      <c r="D35905" s="3"/>
      <c r="E35905" s="3"/>
      <c r="F35905" s="3"/>
      <c r="G35905" s="3"/>
      <c r="H35905" s="3"/>
      <c r="I35905" s="3"/>
      <c r="J35905" s="3"/>
      <c r="K35905" s="3"/>
      <c r="L35905" s="3"/>
      <c r="M35905" s="3"/>
      <c r="N35905" s="3"/>
    </row>
    <row r="35906">
      <c r="A35906" s="3"/>
      <c r="B35906" s="3"/>
      <c r="C35906" s="3"/>
      <c r="D35906" s="3"/>
      <c r="E35906" s="3"/>
      <c r="F35906" s="3"/>
      <c r="G35906" s="3"/>
      <c r="H35906" s="3"/>
      <c r="I35906" s="3"/>
      <c r="J35906" s="3"/>
      <c r="K35906" s="3"/>
      <c r="L35906" s="3"/>
      <c r="M35906" s="3"/>
      <c r="N35906" s="3"/>
    </row>
    <row r="35907">
      <c r="A35907" s="3"/>
      <c r="B35907" s="3"/>
      <c r="C35907" s="3"/>
      <c r="D35907" s="3"/>
      <c r="E35907" s="3"/>
      <c r="F35907" s="3"/>
      <c r="G35907" s="3"/>
      <c r="H35907" s="3"/>
      <c r="I35907" s="3"/>
      <c r="J35907" s="3"/>
      <c r="K35907" s="3"/>
      <c r="L35907" s="3"/>
      <c r="M35907" s="3"/>
      <c r="N35907" s="3"/>
    </row>
    <row r="35908">
      <c r="A35908" s="3"/>
      <c r="B35908" s="3"/>
      <c r="C35908" s="3"/>
      <c r="D35908" s="3"/>
      <c r="E35908" s="3"/>
      <c r="F35908" s="3"/>
      <c r="G35908" s="3"/>
      <c r="H35908" s="3"/>
      <c r="I35908" s="3"/>
      <c r="J35908" s="3"/>
      <c r="K35908" s="3"/>
      <c r="L35908" s="3"/>
      <c r="M35908" s="3"/>
      <c r="N35908" s="3"/>
    </row>
    <row r="35909">
      <c r="A35909" s="3"/>
      <c r="B35909" s="3"/>
      <c r="C35909" s="3"/>
      <c r="D35909" s="3"/>
      <c r="E35909" s="3"/>
      <c r="F35909" s="3"/>
      <c r="G35909" s="3"/>
      <c r="H35909" s="3"/>
      <c r="I35909" s="3"/>
      <c r="J35909" s="3"/>
      <c r="K35909" s="3"/>
      <c r="L35909" s="3"/>
      <c r="M35909" s="3"/>
      <c r="N35909" s="3"/>
    </row>
    <row r="35910">
      <c r="A35910" s="3"/>
      <c r="B35910" s="3"/>
      <c r="C35910" s="3"/>
      <c r="D35910" s="3"/>
      <c r="E35910" s="3"/>
      <c r="F35910" s="3"/>
      <c r="G35910" s="3"/>
      <c r="H35910" s="3"/>
      <c r="I35910" s="3"/>
      <c r="J35910" s="3"/>
      <c r="K35910" s="3"/>
      <c r="L35910" s="3"/>
      <c r="M35910" s="3"/>
      <c r="N35910" s="3"/>
    </row>
    <row r="35911">
      <c r="A35911" s="3"/>
      <c r="B35911" s="3"/>
      <c r="C35911" s="3"/>
      <c r="D35911" s="3"/>
      <c r="E35911" s="3"/>
      <c r="F35911" s="3"/>
      <c r="G35911" s="3"/>
      <c r="H35911" s="3"/>
      <c r="I35911" s="3"/>
      <c r="J35911" s="3"/>
      <c r="K35911" s="3"/>
      <c r="L35911" s="3"/>
      <c r="M35911" s="3"/>
      <c r="N35911" s="3"/>
    </row>
    <row r="35912">
      <c r="A35912" s="3"/>
      <c r="B35912" s="3"/>
      <c r="C35912" s="3"/>
      <c r="D35912" s="3"/>
      <c r="E35912" s="3"/>
      <c r="F35912" s="3"/>
      <c r="G35912" s="3"/>
      <c r="H35912" s="3"/>
      <c r="I35912" s="3"/>
      <c r="J35912" s="3"/>
      <c r="K35912" s="3"/>
      <c r="L35912" s="3"/>
      <c r="M35912" s="3"/>
      <c r="N35912" s="3"/>
    </row>
    <row r="35913">
      <c r="A35913" s="3"/>
      <c r="B35913" s="3"/>
      <c r="C35913" s="3"/>
      <c r="D35913" s="3"/>
      <c r="E35913" s="3"/>
      <c r="F35913" s="3"/>
      <c r="G35913" s="3"/>
      <c r="H35913" s="3"/>
      <c r="I35913" s="3"/>
      <c r="J35913" s="3"/>
      <c r="K35913" s="3"/>
      <c r="L35913" s="3"/>
      <c r="M35913" s="3"/>
      <c r="N35913" s="3"/>
    </row>
    <row r="35914">
      <c r="A35914" s="3"/>
      <c r="B35914" s="3"/>
      <c r="C35914" s="3"/>
      <c r="D35914" s="3"/>
      <c r="E35914" s="3"/>
      <c r="F35914" s="3"/>
      <c r="G35914" s="3"/>
      <c r="H35914" s="3"/>
      <c r="I35914" s="3"/>
      <c r="J35914" s="3"/>
      <c r="K35914" s="3"/>
      <c r="L35914" s="3"/>
      <c r="M35914" s="3"/>
      <c r="N35914" s="3"/>
    </row>
    <row r="35915">
      <c r="A35915" s="3"/>
      <c r="B35915" s="3"/>
      <c r="C35915" s="3"/>
      <c r="D35915" s="3"/>
      <c r="E35915" s="3"/>
      <c r="F35915" s="3"/>
      <c r="G35915" s="3"/>
      <c r="H35915" s="3"/>
      <c r="I35915" s="3"/>
      <c r="J35915" s="3"/>
      <c r="K35915" s="3"/>
      <c r="L35915" s="3"/>
      <c r="M35915" s="3"/>
      <c r="N35915" s="3"/>
    </row>
    <row r="35916">
      <c r="A35916" s="3"/>
      <c r="B35916" s="3"/>
      <c r="C35916" s="3"/>
      <c r="D35916" s="3"/>
      <c r="E35916" s="3"/>
      <c r="F35916" s="3"/>
      <c r="G35916" s="3"/>
      <c r="H35916" s="3"/>
      <c r="I35916" s="3"/>
      <c r="J35916" s="3"/>
      <c r="K35916" s="3"/>
      <c r="L35916" s="3"/>
      <c r="M35916" s="3"/>
      <c r="N35916" s="3"/>
    </row>
    <row r="35917">
      <c r="A35917" s="3"/>
      <c r="B35917" s="3"/>
      <c r="C35917" s="3"/>
      <c r="D35917" s="3"/>
      <c r="E35917" s="3"/>
      <c r="F35917" s="3"/>
      <c r="G35917" s="3"/>
      <c r="H35917" s="3"/>
      <c r="I35917" s="3"/>
      <c r="J35917" s="3"/>
      <c r="K35917" s="3"/>
      <c r="L35917" s="3"/>
      <c r="M35917" s="3"/>
      <c r="N35917" s="3"/>
    </row>
    <row r="35918">
      <c r="A35918" s="3"/>
      <c r="B35918" s="3"/>
      <c r="C35918" s="3"/>
      <c r="D35918" s="3"/>
      <c r="E35918" s="3"/>
      <c r="F35918" s="3"/>
      <c r="G35918" s="3"/>
      <c r="H35918" s="3"/>
      <c r="I35918" s="3"/>
      <c r="J35918" s="3"/>
      <c r="K35918" s="3"/>
      <c r="L35918" s="3"/>
      <c r="M35918" s="3"/>
      <c r="N35918" s="3"/>
    </row>
    <row r="35919">
      <c r="A35919" s="3"/>
      <c r="B35919" s="3"/>
      <c r="C35919" s="3"/>
      <c r="D35919" s="3"/>
      <c r="E35919" s="3"/>
      <c r="F35919" s="3"/>
      <c r="G35919" s="3"/>
      <c r="H35919" s="3"/>
      <c r="I35919" s="3"/>
      <c r="J35919" s="3"/>
      <c r="K35919" s="3"/>
      <c r="L35919" s="3"/>
      <c r="M35919" s="3"/>
      <c r="N35919" s="3"/>
    </row>
    <row r="35920">
      <c r="A35920" s="3"/>
      <c r="B35920" s="3"/>
      <c r="C35920" s="3"/>
      <c r="D35920" s="3"/>
      <c r="E35920" s="3"/>
      <c r="F35920" s="3"/>
      <c r="G35920" s="3"/>
      <c r="H35920" s="3"/>
      <c r="I35920" s="3"/>
      <c r="J35920" s="3"/>
      <c r="K35920" s="3"/>
      <c r="L35920" s="3"/>
      <c r="M35920" s="3"/>
      <c r="N35920" s="3"/>
    </row>
    <row r="35921">
      <c r="A35921" s="3"/>
      <c r="B35921" s="3"/>
      <c r="C35921" s="3"/>
      <c r="D35921" s="3"/>
      <c r="E35921" s="3"/>
      <c r="F35921" s="3"/>
      <c r="G35921" s="3"/>
      <c r="H35921" s="3"/>
      <c r="I35921" s="3"/>
      <c r="J35921" s="3"/>
      <c r="K35921" s="3"/>
      <c r="L35921" s="3"/>
      <c r="M35921" s="3"/>
      <c r="N35921" s="3"/>
    </row>
    <row r="35922">
      <c r="A35922" s="3"/>
      <c r="B35922" s="3"/>
      <c r="C35922" s="3"/>
      <c r="D35922" s="3"/>
      <c r="E35922" s="3"/>
      <c r="F35922" s="3"/>
      <c r="G35922" s="3"/>
      <c r="H35922" s="3"/>
      <c r="I35922" s="3"/>
      <c r="J35922" s="3"/>
      <c r="K35922" s="3"/>
      <c r="L35922" s="3"/>
      <c r="M35922" s="3"/>
      <c r="N35922" s="3"/>
    </row>
    <row r="35923">
      <c r="A35923" s="3"/>
      <c r="B35923" s="3"/>
      <c r="C35923" s="3"/>
      <c r="D35923" s="3"/>
      <c r="E35923" s="3"/>
      <c r="F35923" s="3"/>
      <c r="G35923" s="3"/>
      <c r="H35923" s="3"/>
      <c r="I35923" s="3"/>
      <c r="J35923" s="3"/>
      <c r="K35923" s="3"/>
      <c r="L35923" s="3"/>
      <c r="M35923" s="3"/>
      <c r="N35923" s="3"/>
    </row>
    <row r="35924">
      <c r="A35924" s="3"/>
      <c r="B35924" s="3"/>
      <c r="C35924" s="3"/>
      <c r="D35924" s="3"/>
      <c r="E35924" s="3"/>
      <c r="F35924" s="3"/>
      <c r="G35924" s="3"/>
      <c r="H35924" s="3"/>
      <c r="I35924" s="3"/>
      <c r="J35924" s="3"/>
      <c r="K35924" s="3"/>
      <c r="L35924" s="3"/>
      <c r="M35924" s="3"/>
      <c r="N35924" s="3"/>
    </row>
    <row r="35925">
      <c r="A35925" s="3"/>
      <c r="B35925" s="3"/>
      <c r="C35925" s="3"/>
      <c r="D35925" s="3"/>
      <c r="E35925" s="3"/>
      <c r="F35925" s="3"/>
      <c r="G35925" s="3"/>
      <c r="H35925" s="3"/>
      <c r="I35925" s="3"/>
      <c r="J35925" s="3"/>
      <c r="K35925" s="3"/>
      <c r="L35925" s="3"/>
      <c r="M35925" s="3"/>
      <c r="N35925" s="3"/>
    </row>
    <row r="35926">
      <c r="A35926" s="3"/>
      <c r="B35926" s="3"/>
      <c r="C35926" s="3"/>
      <c r="D35926" s="3"/>
      <c r="E35926" s="3"/>
      <c r="F35926" s="3"/>
      <c r="G35926" s="3"/>
      <c r="H35926" s="3"/>
      <c r="I35926" s="3"/>
      <c r="J35926" s="3"/>
      <c r="K35926" s="3"/>
      <c r="L35926" s="3"/>
      <c r="M35926" s="3"/>
      <c r="N35926" s="3"/>
    </row>
    <row r="35927">
      <c r="A35927" s="3"/>
      <c r="B35927" s="3"/>
      <c r="C35927" s="3"/>
      <c r="D35927" s="3"/>
      <c r="E35927" s="3"/>
      <c r="F35927" s="3"/>
      <c r="G35927" s="3"/>
      <c r="H35927" s="3"/>
      <c r="I35927" s="3"/>
      <c r="J35927" s="3"/>
      <c r="K35927" s="3"/>
      <c r="L35927" s="3"/>
      <c r="M35927" s="3"/>
      <c r="N35927" s="3"/>
    </row>
    <row r="35928">
      <c r="A35928" s="3"/>
      <c r="B35928" s="3"/>
      <c r="C35928" s="3"/>
      <c r="D35928" s="3"/>
      <c r="E35928" s="3"/>
      <c r="F35928" s="3"/>
      <c r="G35928" s="3"/>
      <c r="H35928" s="3"/>
      <c r="I35928" s="3"/>
      <c r="J35928" s="3"/>
      <c r="K35928" s="3"/>
      <c r="L35928" s="3"/>
      <c r="M35928" s="3"/>
      <c r="N35928" s="3"/>
    </row>
    <row r="35929">
      <c r="A35929" s="3"/>
      <c r="B35929" s="3"/>
      <c r="C35929" s="3"/>
      <c r="D35929" s="3"/>
      <c r="E35929" s="3"/>
      <c r="F35929" s="3"/>
      <c r="G35929" s="3"/>
      <c r="H35929" s="3"/>
      <c r="I35929" s="3"/>
      <c r="J35929" s="3"/>
      <c r="K35929" s="3"/>
      <c r="L35929" s="3"/>
      <c r="M35929" s="3"/>
      <c r="N35929" s="3"/>
    </row>
    <row r="35930">
      <c r="A35930" s="3"/>
      <c r="B35930" s="3"/>
      <c r="C35930" s="3"/>
      <c r="D35930" s="3"/>
      <c r="E35930" s="3"/>
      <c r="F35930" s="3"/>
      <c r="G35930" s="3"/>
      <c r="H35930" s="3"/>
      <c r="I35930" s="3"/>
      <c r="J35930" s="3"/>
      <c r="K35930" s="3"/>
      <c r="L35930" s="3"/>
      <c r="M35930" s="3"/>
      <c r="N35930" s="3"/>
    </row>
    <row r="35931">
      <c r="A35931" s="3"/>
      <c r="B35931" s="3"/>
      <c r="C35931" s="3"/>
      <c r="D35931" s="3"/>
      <c r="E35931" s="3"/>
      <c r="F35931" s="3"/>
      <c r="G35931" s="3"/>
      <c r="H35931" s="3"/>
      <c r="I35931" s="3"/>
      <c r="J35931" s="3"/>
      <c r="K35931" s="3"/>
      <c r="L35931" s="3"/>
      <c r="M35931" s="3"/>
      <c r="N35931" s="3"/>
    </row>
    <row r="35932">
      <c r="A35932" s="3"/>
      <c r="B35932" s="3"/>
      <c r="C35932" s="3"/>
      <c r="D35932" s="3"/>
      <c r="E35932" s="3"/>
      <c r="F35932" s="3"/>
      <c r="G35932" s="3"/>
      <c r="H35932" s="3"/>
      <c r="I35932" s="3"/>
      <c r="J35932" s="3"/>
      <c r="K35932" s="3"/>
      <c r="L35932" s="3"/>
      <c r="M35932" s="3"/>
      <c r="N35932" s="3"/>
    </row>
    <row r="35933">
      <c r="A35933" s="3"/>
      <c r="B35933" s="3"/>
      <c r="C35933" s="3"/>
      <c r="D35933" s="3"/>
      <c r="E35933" s="3"/>
      <c r="F35933" s="3"/>
      <c r="G35933" s="3"/>
      <c r="H35933" s="3"/>
      <c r="I35933" s="3"/>
      <c r="J35933" s="3"/>
      <c r="K35933" s="3"/>
      <c r="L35933" s="3"/>
      <c r="M35933" s="3"/>
      <c r="N35933" s="3"/>
    </row>
    <row r="35934">
      <c r="A35934" s="3"/>
      <c r="B35934" s="3"/>
      <c r="C35934" s="3"/>
      <c r="D35934" s="3"/>
      <c r="E35934" s="3"/>
      <c r="F35934" s="3"/>
      <c r="G35934" s="3"/>
      <c r="H35934" s="3"/>
      <c r="I35934" s="3"/>
      <c r="J35934" s="3"/>
      <c r="K35934" s="3"/>
      <c r="L35934" s="3"/>
      <c r="M35934" s="3"/>
      <c r="N35934" s="3"/>
    </row>
    <row r="35935">
      <c r="A35935" s="3"/>
      <c r="B35935" s="3"/>
      <c r="C35935" s="3"/>
      <c r="D35935" s="3"/>
      <c r="E35935" s="3"/>
      <c r="F35935" s="3"/>
      <c r="G35935" s="3"/>
      <c r="H35935" s="3"/>
      <c r="I35935" s="3"/>
      <c r="J35935" s="3"/>
      <c r="K35935" s="3"/>
      <c r="L35935" s="3"/>
      <c r="M35935" s="3"/>
      <c r="N35935" s="3"/>
    </row>
    <row r="35936">
      <c r="A35936" s="3"/>
      <c r="B35936" s="3"/>
      <c r="C35936" s="3"/>
      <c r="D35936" s="3"/>
      <c r="E35936" s="3"/>
      <c r="F35936" s="3"/>
      <c r="G35936" s="3"/>
      <c r="H35936" s="3"/>
      <c r="I35936" s="3"/>
      <c r="J35936" s="3"/>
      <c r="K35936" s="3"/>
      <c r="L35936" s="3"/>
      <c r="M35936" s="3"/>
      <c r="N35936" s="3"/>
    </row>
    <row r="35937">
      <c r="A35937" s="3"/>
      <c r="B35937" s="3"/>
      <c r="C35937" s="3"/>
      <c r="D35937" s="3"/>
      <c r="E35937" s="3"/>
      <c r="F35937" s="3"/>
      <c r="G35937" s="3"/>
      <c r="H35937" s="3"/>
      <c r="I35937" s="3"/>
      <c r="J35937" s="3"/>
      <c r="K35937" s="3"/>
      <c r="L35937" s="3"/>
      <c r="M35937" s="3"/>
      <c r="N35937" s="3"/>
    </row>
    <row r="35938">
      <c r="A35938" s="3"/>
      <c r="B35938" s="3"/>
      <c r="C35938" s="3"/>
      <c r="D35938" s="3"/>
      <c r="E35938" s="3"/>
      <c r="F35938" s="3"/>
      <c r="G35938" s="3"/>
      <c r="H35938" s="3"/>
      <c r="I35938" s="3"/>
      <c r="J35938" s="3"/>
      <c r="K35938" s="3"/>
      <c r="L35938" s="3"/>
      <c r="M35938" s="3"/>
      <c r="N35938" s="3"/>
    </row>
    <row r="35939">
      <c r="A35939" s="3"/>
      <c r="B35939" s="3"/>
      <c r="C35939" s="3"/>
      <c r="D35939" s="3"/>
      <c r="E35939" s="3"/>
      <c r="F35939" s="3"/>
      <c r="G35939" s="3"/>
      <c r="H35939" s="3"/>
      <c r="I35939" s="3"/>
      <c r="J35939" s="3"/>
      <c r="K35939" s="3"/>
      <c r="L35939" s="3"/>
      <c r="M35939" s="3"/>
      <c r="N35939" s="3"/>
    </row>
    <row r="35940">
      <c r="A35940" s="3"/>
      <c r="B35940" s="3"/>
      <c r="C35940" s="3"/>
      <c r="D35940" s="3"/>
      <c r="E35940" s="3"/>
      <c r="F35940" s="3"/>
      <c r="G35940" s="3"/>
      <c r="H35940" s="3"/>
      <c r="I35940" s="3"/>
      <c r="J35940" s="3"/>
      <c r="K35940" s="3"/>
      <c r="L35940" s="3"/>
      <c r="M35940" s="3"/>
      <c r="N35940" s="3"/>
    </row>
    <row r="35941">
      <c r="A35941" s="3"/>
      <c r="B35941" s="3"/>
      <c r="C35941" s="3"/>
      <c r="D35941" s="3"/>
      <c r="E35941" s="3"/>
      <c r="F35941" s="3"/>
      <c r="G35941" s="3"/>
      <c r="H35941" s="3"/>
      <c r="I35941" s="3"/>
      <c r="J35941" s="3"/>
      <c r="K35941" s="3"/>
      <c r="L35941" s="3"/>
      <c r="M35941" s="3"/>
      <c r="N35941" s="3"/>
    </row>
    <row r="35942">
      <c r="A35942" s="3"/>
      <c r="B35942" s="3"/>
      <c r="C35942" s="3"/>
      <c r="D35942" s="3"/>
      <c r="E35942" s="3"/>
      <c r="F35942" s="3"/>
      <c r="G35942" s="3"/>
      <c r="H35942" s="3"/>
      <c r="I35942" s="3"/>
      <c r="J35942" s="3"/>
      <c r="K35942" s="3"/>
      <c r="L35942" s="3"/>
      <c r="M35942" s="3"/>
      <c r="N35942" s="3"/>
    </row>
    <row r="35943">
      <c r="A35943" s="3"/>
      <c r="B35943" s="3"/>
      <c r="C35943" s="3"/>
      <c r="D35943" s="3"/>
      <c r="E35943" s="3"/>
      <c r="F35943" s="3"/>
      <c r="G35943" s="3"/>
      <c r="H35943" s="3"/>
      <c r="I35943" s="3"/>
      <c r="J35943" s="3"/>
      <c r="K35943" s="3"/>
      <c r="L35943" s="3"/>
      <c r="M35943" s="3"/>
      <c r="N35943" s="3"/>
    </row>
    <row r="35944">
      <c r="A35944" s="3"/>
      <c r="B35944" s="3"/>
      <c r="C35944" s="3"/>
      <c r="D35944" s="3"/>
      <c r="E35944" s="3"/>
      <c r="F35944" s="3"/>
      <c r="G35944" s="3"/>
      <c r="H35944" s="3"/>
      <c r="I35944" s="3"/>
      <c r="J35944" s="3"/>
      <c r="K35944" s="3"/>
      <c r="L35944" s="3"/>
      <c r="M35944" s="3"/>
      <c r="N35944" s="3"/>
    </row>
    <row r="35945">
      <c r="A35945" s="3"/>
      <c r="B35945" s="3"/>
      <c r="C35945" s="3"/>
      <c r="D35945" s="3"/>
      <c r="E35945" s="3"/>
      <c r="F35945" s="3"/>
      <c r="G35945" s="3"/>
      <c r="H35945" s="3"/>
      <c r="I35945" s="3"/>
      <c r="J35945" s="3"/>
      <c r="K35945" s="3"/>
      <c r="L35945" s="3"/>
      <c r="M35945" s="3"/>
      <c r="N35945" s="3"/>
    </row>
    <row r="35946">
      <c r="A35946" s="3"/>
      <c r="B35946" s="3"/>
      <c r="C35946" s="3"/>
      <c r="D35946" s="3"/>
      <c r="E35946" s="3"/>
      <c r="F35946" s="3"/>
      <c r="G35946" s="3"/>
      <c r="H35946" s="3"/>
      <c r="I35946" s="3"/>
      <c r="J35946" s="3"/>
      <c r="K35946" s="3"/>
      <c r="L35946" s="3"/>
      <c r="M35946" s="3"/>
      <c r="N35946" s="3"/>
    </row>
    <row r="35947">
      <c r="A35947" s="3"/>
      <c r="B35947" s="3"/>
      <c r="C35947" s="3"/>
      <c r="D35947" s="3"/>
      <c r="E35947" s="3"/>
      <c r="F35947" s="3"/>
      <c r="G35947" s="3"/>
      <c r="H35947" s="3"/>
      <c r="I35947" s="3"/>
      <c r="J35947" s="3"/>
      <c r="K35947" s="3"/>
      <c r="L35947" s="3"/>
      <c r="M35947" s="3"/>
      <c r="N35947" s="3"/>
    </row>
    <row r="35948">
      <c r="A35948" s="3"/>
      <c r="B35948" s="3"/>
      <c r="C35948" s="3"/>
      <c r="D35948" s="3"/>
      <c r="E35948" s="3"/>
      <c r="F35948" s="3"/>
      <c r="G35948" s="3"/>
      <c r="H35948" s="3"/>
      <c r="I35948" s="3"/>
      <c r="J35948" s="3"/>
      <c r="K35948" s="3"/>
      <c r="L35948" s="3"/>
      <c r="M35948" s="3"/>
      <c r="N35948" s="3"/>
    </row>
    <row r="35949">
      <c r="A35949" s="3"/>
      <c r="B35949" s="3"/>
      <c r="C35949" s="3"/>
      <c r="D35949" s="3"/>
      <c r="E35949" s="3"/>
      <c r="F35949" s="3"/>
      <c r="G35949" s="3"/>
      <c r="H35949" s="3"/>
      <c r="I35949" s="3"/>
      <c r="J35949" s="3"/>
      <c r="K35949" s="3"/>
      <c r="L35949" s="3"/>
      <c r="M35949" s="3"/>
      <c r="N35949" s="3"/>
    </row>
    <row r="35950">
      <c r="A35950" s="3"/>
      <c r="B35950" s="3"/>
      <c r="C35950" s="3"/>
      <c r="D35950" s="3"/>
      <c r="E35950" s="3"/>
      <c r="F35950" s="3"/>
      <c r="G35950" s="3"/>
      <c r="H35950" s="3"/>
      <c r="I35950" s="3"/>
      <c r="J35950" s="3"/>
      <c r="K35950" s="3"/>
      <c r="L35950" s="3"/>
      <c r="M35950" s="3"/>
      <c r="N35950" s="3"/>
    </row>
    <row r="35951">
      <c r="A35951" s="3"/>
      <c r="B35951" s="3"/>
      <c r="C35951" s="3"/>
      <c r="D35951" s="3"/>
      <c r="E35951" s="3"/>
      <c r="F35951" s="3"/>
      <c r="G35951" s="3"/>
      <c r="H35951" s="3"/>
      <c r="I35951" s="3"/>
      <c r="J35951" s="3"/>
      <c r="K35951" s="3"/>
      <c r="L35951" s="3"/>
      <c r="M35951" s="3"/>
      <c r="N35951" s="3"/>
    </row>
    <row r="35952">
      <c r="A35952" s="3"/>
      <c r="B35952" s="3"/>
      <c r="C35952" s="3"/>
      <c r="D35952" s="3"/>
      <c r="E35952" s="3"/>
      <c r="F35952" s="3"/>
      <c r="G35952" s="3"/>
      <c r="H35952" s="3"/>
      <c r="I35952" s="3"/>
      <c r="J35952" s="3"/>
      <c r="K35952" s="3"/>
      <c r="L35952" s="3"/>
      <c r="M35952" s="3"/>
      <c r="N35952" s="3"/>
    </row>
    <row r="35953">
      <c r="A35953" s="3"/>
      <c r="B35953" s="3"/>
      <c r="C35953" s="3"/>
      <c r="D35953" s="3"/>
      <c r="E35953" s="3"/>
      <c r="F35953" s="3"/>
      <c r="G35953" s="3"/>
      <c r="H35953" s="3"/>
      <c r="I35953" s="3"/>
      <c r="J35953" s="3"/>
      <c r="K35953" s="3"/>
      <c r="L35953" s="3"/>
      <c r="M35953" s="3"/>
      <c r="N35953" s="3"/>
    </row>
    <row r="35954">
      <c r="A35954" s="3"/>
      <c r="B35954" s="3"/>
      <c r="C35954" s="3"/>
      <c r="D35954" s="3"/>
      <c r="E35954" s="3"/>
      <c r="F35954" s="3"/>
      <c r="G35954" s="3"/>
      <c r="H35954" s="3"/>
      <c r="I35954" s="3"/>
      <c r="J35954" s="3"/>
      <c r="K35954" s="3"/>
      <c r="L35954" s="3"/>
      <c r="M35954" s="3"/>
      <c r="N35954" s="3"/>
    </row>
    <row r="35955">
      <c r="A35955" s="3"/>
      <c r="B35955" s="3"/>
      <c r="C35955" s="3"/>
      <c r="D35955" s="3"/>
      <c r="E35955" s="3"/>
      <c r="F35955" s="3"/>
      <c r="G35955" s="3"/>
      <c r="H35955" s="3"/>
      <c r="I35955" s="3"/>
      <c r="J35955" s="3"/>
      <c r="K35955" s="3"/>
      <c r="L35955" s="3"/>
      <c r="M35955" s="3"/>
      <c r="N35955" s="3"/>
    </row>
    <row r="35956">
      <c r="A35956" s="3"/>
      <c r="B35956" s="3"/>
      <c r="C35956" s="3"/>
      <c r="D35956" s="3"/>
      <c r="E35956" s="3"/>
      <c r="F35956" s="3"/>
      <c r="G35956" s="3"/>
      <c r="H35956" s="3"/>
      <c r="I35956" s="3"/>
      <c r="J35956" s="3"/>
      <c r="K35956" s="3"/>
      <c r="L35956" s="3"/>
      <c r="M35956" s="3"/>
      <c r="N35956" s="3"/>
    </row>
    <row r="35957">
      <c r="A35957" s="3"/>
      <c r="B35957" s="3"/>
      <c r="C35957" s="3"/>
      <c r="D35957" s="3"/>
      <c r="E35957" s="3"/>
      <c r="F35957" s="3"/>
      <c r="G35957" s="3"/>
      <c r="H35957" s="3"/>
      <c r="I35957" s="3"/>
      <c r="J35957" s="3"/>
      <c r="K35957" s="3"/>
      <c r="L35957" s="3"/>
      <c r="M35957" s="3"/>
      <c r="N35957" s="3"/>
    </row>
    <row r="35958">
      <c r="A35958" s="3"/>
      <c r="B35958" s="3"/>
      <c r="C35958" s="3"/>
      <c r="D35958" s="3"/>
      <c r="E35958" s="3"/>
      <c r="F35958" s="3"/>
      <c r="G35958" s="3"/>
      <c r="H35958" s="3"/>
      <c r="I35958" s="3"/>
      <c r="J35958" s="3"/>
      <c r="K35958" s="3"/>
      <c r="L35958" s="3"/>
      <c r="M35958" s="3"/>
      <c r="N35958" s="3"/>
    </row>
    <row r="35959">
      <c r="A35959" s="3"/>
      <c r="B35959" s="3"/>
      <c r="C35959" s="3"/>
      <c r="D35959" s="3"/>
      <c r="E35959" s="3"/>
      <c r="F35959" s="3"/>
      <c r="G35959" s="3"/>
      <c r="H35959" s="3"/>
      <c r="I35959" s="3"/>
      <c r="J35959" s="3"/>
      <c r="K35959" s="3"/>
      <c r="L35959" s="3"/>
      <c r="M35959" s="3"/>
      <c r="N35959" s="3"/>
    </row>
    <row r="35960">
      <c r="A35960" s="3"/>
      <c r="B35960" s="3"/>
      <c r="C35960" s="3"/>
      <c r="D35960" s="3"/>
      <c r="E35960" s="3"/>
      <c r="F35960" s="3"/>
      <c r="G35960" s="3"/>
      <c r="H35960" s="3"/>
      <c r="I35960" s="3"/>
      <c r="J35960" s="3"/>
      <c r="K35960" s="3"/>
      <c r="L35960" s="3"/>
      <c r="M35960" s="3"/>
      <c r="N35960" s="3"/>
    </row>
    <row r="35961">
      <c r="A35961" s="3"/>
      <c r="B35961" s="3"/>
      <c r="C35961" s="3"/>
      <c r="D35961" s="3"/>
      <c r="E35961" s="3"/>
      <c r="F35961" s="3"/>
      <c r="G35961" s="3"/>
      <c r="H35961" s="3"/>
      <c r="I35961" s="3"/>
      <c r="J35961" s="3"/>
      <c r="K35961" s="3"/>
      <c r="L35961" s="3"/>
      <c r="M35961" s="3"/>
      <c r="N35961" s="3"/>
    </row>
    <row r="35962">
      <c r="A35962" s="3"/>
      <c r="B35962" s="3"/>
      <c r="C35962" s="3"/>
      <c r="D35962" s="3"/>
      <c r="E35962" s="3"/>
      <c r="F35962" s="3"/>
      <c r="G35962" s="3"/>
      <c r="H35962" s="3"/>
      <c r="I35962" s="3"/>
      <c r="J35962" s="3"/>
      <c r="K35962" s="3"/>
      <c r="L35962" s="3"/>
      <c r="M35962" s="3"/>
      <c r="N35962" s="3"/>
    </row>
    <row r="35963">
      <c r="A35963" s="3"/>
      <c r="B35963" s="3"/>
      <c r="C35963" s="3"/>
      <c r="D35963" s="3"/>
      <c r="E35963" s="3"/>
      <c r="F35963" s="3"/>
      <c r="G35963" s="3"/>
      <c r="H35963" s="3"/>
      <c r="I35963" s="3"/>
      <c r="J35963" s="3"/>
      <c r="K35963" s="3"/>
      <c r="L35963" s="3"/>
      <c r="M35963" s="3"/>
      <c r="N35963" s="3"/>
    </row>
    <row r="35964">
      <c r="A35964" s="3"/>
      <c r="B35964" s="3"/>
      <c r="C35964" s="3"/>
      <c r="D35964" s="3"/>
      <c r="E35964" s="3"/>
      <c r="F35964" s="3"/>
      <c r="G35964" s="3"/>
      <c r="H35964" s="3"/>
      <c r="I35964" s="3"/>
      <c r="J35964" s="3"/>
      <c r="K35964" s="3"/>
      <c r="L35964" s="3"/>
      <c r="M35964" s="3"/>
      <c r="N35964" s="3"/>
    </row>
    <row r="35965">
      <c r="A35965" s="3"/>
      <c r="B35965" s="3"/>
      <c r="C35965" s="3"/>
      <c r="D35965" s="3"/>
      <c r="E35965" s="3"/>
      <c r="F35965" s="3"/>
      <c r="G35965" s="3"/>
      <c r="H35965" s="3"/>
      <c r="I35965" s="3"/>
      <c r="J35965" s="3"/>
      <c r="K35965" s="3"/>
      <c r="L35965" s="3"/>
      <c r="M35965" s="3"/>
      <c r="N35965" s="3"/>
    </row>
    <row r="35966">
      <c r="A35966" s="3"/>
      <c r="B35966" s="3"/>
      <c r="C35966" s="3"/>
      <c r="D35966" s="3"/>
      <c r="E35966" s="3"/>
      <c r="F35966" s="3"/>
      <c r="G35966" s="3"/>
      <c r="H35966" s="3"/>
      <c r="I35966" s="3"/>
      <c r="J35966" s="3"/>
      <c r="K35966" s="3"/>
      <c r="L35966" s="3"/>
      <c r="M35966" s="3"/>
      <c r="N35966" s="3"/>
    </row>
    <row r="35967">
      <c r="A35967" s="3"/>
      <c r="B35967" s="3"/>
      <c r="C35967" s="3"/>
      <c r="D35967" s="3"/>
      <c r="E35967" s="3"/>
      <c r="F35967" s="3"/>
      <c r="G35967" s="3"/>
      <c r="H35967" s="3"/>
      <c r="I35967" s="3"/>
      <c r="J35967" s="3"/>
      <c r="K35967" s="3"/>
      <c r="L35967" s="3"/>
      <c r="M35967" s="3"/>
      <c r="N35967" s="3"/>
    </row>
    <row r="35968">
      <c r="A35968" s="3"/>
      <c r="B35968" s="3"/>
      <c r="C35968" s="3"/>
      <c r="D35968" s="3"/>
      <c r="E35968" s="3"/>
      <c r="F35968" s="3"/>
      <c r="G35968" s="3"/>
      <c r="H35968" s="3"/>
      <c r="I35968" s="3"/>
      <c r="J35968" s="3"/>
      <c r="K35968" s="3"/>
      <c r="L35968" s="3"/>
      <c r="M35968" s="3"/>
      <c r="N35968" s="3"/>
    </row>
    <row r="35969">
      <c r="A35969" s="3"/>
      <c r="B35969" s="3"/>
      <c r="C35969" s="3"/>
      <c r="D35969" s="3"/>
      <c r="E35969" s="3"/>
      <c r="F35969" s="3"/>
      <c r="G35969" s="3"/>
      <c r="H35969" s="3"/>
      <c r="I35969" s="3"/>
      <c r="J35969" s="3"/>
      <c r="K35969" s="3"/>
      <c r="L35969" s="3"/>
      <c r="M35969" s="3"/>
      <c r="N35969" s="3"/>
    </row>
    <row r="35970">
      <c r="A35970" s="3"/>
      <c r="B35970" s="3"/>
      <c r="C35970" s="3"/>
      <c r="D35970" s="3"/>
      <c r="E35970" s="3"/>
      <c r="F35970" s="3"/>
      <c r="G35970" s="3"/>
      <c r="H35970" s="3"/>
      <c r="I35970" s="3"/>
      <c r="J35970" s="3"/>
      <c r="K35970" s="3"/>
      <c r="L35970" s="3"/>
      <c r="M35970" s="3"/>
      <c r="N35970" s="3"/>
    </row>
    <row r="35971">
      <c r="A35971" s="3"/>
      <c r="B35971" s="3"/>
      <c r="C35971" s="3"/>
      <c r="D35971" s="3"/>
      <c r="E35971" s="3"/>
      <c r="F35971" s="3"/>
      <c r="G35971" s="3"/>
      <c r="H35971" s="3"/>
      <c r="I35971" s="3"/>
      <c r="J35971" s="3"/>
      <c r="K35971" s="3"/>
      <c r="L35971" s="3"/>
      <c r="M35971" s="3"/>
      <c r="N35971" s="3"/>
    </row>
    <row r="35972">
      <c r="A35972" s="3"/>
      <c r="B35972" s="3"/>
      <c r="C35972" s="3"/>
      <c r="D35972" s="3"/>
      <c r="E35972" s="3"/>
      <c r="F35972" s="3"/>
      <c r="G35972" s="3"/>
      <c r="H35972" s="3"/>
      <c r="I35972" s="3"/>
      <c r="J35972" s="3"/>
      <c r="K35972" s="3"/>
      <c r="L35972" s="3"/>
      <c r="M35972" s="3"/>
      <c r="N35972" s="3"/>
    </row>
    <row r="35973">
      <c r="A35973" s="3"/>
      <c r="B35973" s="3"/>
      <c r="C35973" s="3"/>
      <c r="D35973" s="3"/>
      <c r="E35973" s="3"/>
      <c r="F35973" s="3"/>
      <c r="G35973" s="3"/>
      <c r="H35973" s="3"/>
      <c r="I35973" s="3"/>
      <c r="J35973" s="3"/>
      <c r="K35973" s="3"/>
      <c r="L35973" s="3"/>
      <c r="M35973" s="3"/>
      <c r="N35973" s="3"/>
    </row>
    <row r="35974">
      <c r="A35974" s="3"/>
      <c r="B35974" s="3"/>
      <c r="C35974" s="3"/>
      <c r="D35974" s="3"/>
      <c r="E35974" s="3"/>
      <c r="F35974" s="3"/>
      <c r="G35974" s="3"/>
      <c r="H35974" s="3"/>
      <c r="I35974" s="3"/>
      <c r="J35974" s="3"/>
      <c r="K35974" s="3"/>
      <c r="L35974" s="3"/>
      <c r="M35974" s="3"/>
      <c r="N35974" s="3"/>
    </row>
    <row r="35975">
      <c r="A35975" s="3"/>
      <c r="B35975" s="3"/>
      <c r="C35975" s="3"/>
      <c r="D35975" s="3"/>
      <c r="E35975" s="3"/>
      <c r="F35975" s="3"/>
      <c r="G35975" s="3"/>
      <c r="H35975" s="3"/>
      <c r="I35975" s="3"/>
      <c r="J35975" s="3"/>
      <c r="K35975" s="3"/>
      <c r="L35975" s="3"/>
      <c r="M35975" s="3"/>
      <c r="N35975" s="3"/>
    </row>
    <row r="35976">
      <c r="A35976" s="3"/>
      <c r="B35976" s="3"/>
      <c r="C35976" s="3"/>
      <c r="D35976" s="3"/>
      <c r="E35976" s="3"/>
      <c r="F35976" s="3"/>
      <c r="G35976" s="3"/>
      <c r="H35976" s="3"/>
      <c r="I35976" s="3"/>
      <c r="J35976" s="3"/>
      <c r="K35976" s="3"/>
      <c r="L35976" s="3"/>
      <c r="M35976" s="3"/>
      <c r="N35976" s="3"/>
    </row>
    <row r="35977">
      <c r="A35977" s="3"/>
      <c r="B35977" s="3"/>
      <c r="C35977" s="3"/>
      <c r="D35977" s="3"/>
      <c r="E35977" s="3"/>
      <c r="F35977" s="3"/>
      <c r="G35977" s="3"/>
      <c r="H35977" s="3"/>
      <c r="I35977" s="3"/>
      <c r="J35977" s="3"/>
      <c r="K35977" s="3"/>
      <c r="L35977" s="3"/>
      <c r="M35977" s="3"/>
      <c r="N35977" s="3"/>
    </row>
    <row r="35978">
      <c r="A35978" s="3"/>
      <c r="B35978" s="3"/>
      <c r="C35978" s="3"/>
      <c r="D35978" s="3"/>
      <c r="E35978" s="3"/>
      <c r="F35978" s="3"/>
      <c r="G35978" s="3"/>
      <c r="H35978" s="3"/>
      <c r="I35978" s="3"/>
      <c r="J35978" s="3"/>
      <c r="K35978" s="3"/>
      <c r="L35978" s="3"/>
      <c r="M35978" s="3"/>
      <c r="N35978" s="3"/>
    </row>
    <row r="35979">
      <c r="A35979" s="3"/>
      <c r="B35979" s="3"/>
      <c r="C35979" s="3"/>
      <c r="D35979" s="3"/>
      <c r="E35979" s="3"/>
      <c r="F35979" s="3"/>
      <c r="G35979" s="3"/>
      <c r="H35979" s="3"/>
      <c r="I35979" s="3"/>
      <c r="J35979" s="3"/>
      <c r="K35979" s="3"/>
      <c r="L35979" s="3"/>
      <c r="M35979" s="3"/>
      <c r="N35979" s="3"/>
    </row>
    <row r="35980">
      <c r="A35980" s="3"/>
      <c r="B35980" s="3"/>
      <c r="C35980" s="3"/>
      <c r="D35980" s="3"/>
      <c r="E35980" s="3"/>
      <c r="F35980" s="3"/>
      <c r="G35980" s="3"/>
      <c r="H35980" s="3"/>
      <c r="I35980" s="3"/>
      <c r="J35980" s="3"/>
      <c r="K35980" s="3"/>
      <c r="L35980" s="3"/>
      <c r="M35980" s="3"/>
      <c r="N35980" s="3"/>
    </row>
    <row r="35981">
      <c r="A35981" s="3"/>
      <c r="B35981" s="3"/>
      <c r="C35981" s="3"/>
      <c r="D35981" s="3"/>
      <c r="E35981" s="3"/>
      <c r="F35981" s="3"/>
      <c r="G35981" s="3"/>
      <c r="H35981" s="3"/>
      <c r="I35981" s="3"/>
      <c r="J35981" s="3"/>
      <c r="K35981" s="3"/>
      <c r="L35981" s="3"/>
      <c r="M35981" s="3"/>
      <c r="N35981" s="3"/>
    </row>
    <row r="35982">
      <c r="A35982" s="3"/>
      <c r="B35982" s="3"/>
      <c r="C35982" s="3"/>
      <c r="D35982" s="3"/>
      <c r="E35982" s="3"/>
      <c r="F35982" s="3"/>
      <c r="G35982" s="3"/>
      <c r="H35982" s="3"/>
      <c r="I35982" s="3"/>
      <c r="J35982" s="3"/>
      <c r="K35982" s="3"/>
      <c r="L35982" s="3"/>
      <c r="M35982" s="3"/>
      <c r="N35982" s="3"/>
    </row>
    <row r="35983">
      <c r="A35983" s="3"/>
      <c r="B35983" s="3"/>
      <c r="C35983" s="3"/>
      <c r="D35983" s="3"/>
      <c r="E35983" s="3"/>
      <c r="F35983" s="3"/>
      <c r="G35983" s="3"/>
      <c r="H35983" s="3"/>
      <c r="I35983" s="3"/>
      <c r="J35983" s="3"/>
      <c r="K35983" s="3"/>
      <c r="L35983" s="3"/>
      <c r="M35983" s="3"/>
      <c r="N35983" s="3"/>
    </row>
    <row r="35984">
      <c r="A35984" s="3"/>
      <c r="B35984" s="3"/>
      <c r="C35984" s="3"/>
      <c r="D35984" s="3"/>
      <c r="E35984" s="3"/>
      <c r="F35984" s="3"/>
      <c r="G35984" s="3"/>
      <c r="H35984" s="3"/>
      <c r="I35984" s="3"/>
      <c r="J35984" s="3"/>
      <c r="K35984" s="3"/>
      <c r="L35984" s="3"/>
      <c r="M35984" s="3"/>
      <c r="N35984" s="3"/>
    </row>
    <row r="35985">
      <c r="A35985" s="3"/>
      <c r="B35985" s="3"/>
      <c r="C35985" s="3"/>
      <c r="D35985" s="3"/>
      <c r="E35985" s="3"/>
      <c r="F35985" s="3"/>
      <c r="G35985" s="3"/>
      <c r="H35985" s="3"/>
      <c r="I35985" s="3"/>
      <c r="J35985" s="3"/>
      <c r="K35985" s="3"/>
      <c r="L35985" s="3"/>
      <c r="M35985" s="3"/>
      <c r="N35985" s="3"/>
    </row>
    <row r="35986">
      <c r="A35986" s="3"/>
      <c r="B35986" s="3"/>
      <c r="C35986" s="3"/>
      <c r="D35986" s="3"/>
      <c r="E35986" s="3"/>
      <c r="F35986" s="3"/>
      <c r="G35986" s="3"/>
      <c r="H35986" s="3"/>
      <c r="I35986" s="3"/>
      <c r="J35986" s="3"/>
      <c r="K35986" s="3"/>
      <c r="L35986" s="3"/>
      <c r="M35986" s="3"/>
      <c r="N35986" s="3"/>
    </row>
    <row r="35987">
      <c r="A35987" s="3"/>
      <c r="B35987" s="3"/>
      <c r="C35987" s="3"/>
      <c r="D35987" s="3"/>
      <c r="E35987" s="3"/>
      <c r="F35987" s="3"/>
      <c r="G35987" s="3"/>
      <c r="H35987" s="3"/>
      <c r="I35987" s="3"/>
      <c r="J35987" s="3"/>
      <c r="K35987" s="3"/>
      <c r="L35987" s="3"/>
      <c r="M35987" s="3"/>
      <c r="N35987" s="3"/>
    </row>
    <row r="35988">
      <c r="A35988" s="3"/>
      <c r="B35988" s="3"/>
      <c r="C35988" s="3"/>
      <c r="D35988" s="3"/>
      <c r="E35988" s="3"/>
      <c r="F35988" s="3"/>
      <c r="G35988" s="3"/>
      <c r="H35988" s="3"/>
      <c r="I35988" s="3"/>
      <c r="J35988" s="3"/>
      <c r="K35988" s="3"/>
      <c r="L35988" s="3"/>
      <c r="M35988" s="3"/>
      <c r="N35988" s="3"/>
    </row>
    <row r="35989">
      <c r="A35989" s="3"/>
      <c r="B35989" s="3"/>
      <c r="C35989" s="3"/>
      <c r="D35989" s="3"/>
      <c r="E35989" s="3"/>
      <c r="F35989" s="3"/>
      <c r="G35989" s="3"/>
      <c r="H35989" s="3"/>
      <c r="I35989" s="3"/>
      <c r="J35989" s="3"/>
      <c r="K35989" s="3"/>
      <c r="L35989" s="3"/>
      <c r="M35989" s="3"/>
      <c r="N35989" s="3"/>
    </row>
    <row r="35990">
      <c r="A35990" s="3"/>
      <c r="B35990" s="3"/>
      <c r="C35990" s="3"/>
      <c r="D35990" s="3"/>
      <c r="E35990" s="3"/>
      <c r="F35990" s="3"/>
      <c r="G35990" s="3"/>
      <c r="H35990" s="3"/>
      <c r="I35990" s="3"/>
      <c r="J35990" s="3"/>
      <c r="K35990" s="3"/>
      <c r="L35990" s="3"/>
      <c r="M35990" s="3"/>
      <c r="N35990" s="3"/>
    </row>
    <row r="35991">
      <c r="A35991" s="3"/>
      <c r="B35991" s="3"/>
      <c r="C35991" s="3"/>
      <c r="D35991" s="3"/>
      <c r="E35991" s="3"/>
      <c r="F35991" s="3"/>
      <c r="G35991" s="3"/>
      <c r="H35991" s="3"/>
      <c r="I35991" s="3"/>
      <c r="J35991" s="3"/>
      <c r="K35991" s="3"/>
      <c r="L35991" s="3"/>
      <c r="M35991" s="3"/>
      <c r="N35991" s="3"/>
    </row>
    <row r="35992">
      <c r="A35992" s="3"/>
      <c r="B35992" s="3"/>
      <c r="C35992" s="3"/>
      <c r="D35992" s="3"/>
      <c r="E35992" s="3"/>
      <c r="F35992" s="3"/>
      <c r="G35992" s="3"/>
      <c r="H35992" s="3"/>
      <c r="I35992" s="3"/>
      <c r="J35992" s="3"/>
      <c r="K35992" s="3"/>
      <c r="L35992" s="3"/>
      <c r="M35992" s="3"/>
      <c r="N35992" s="3"/>
    </row>
    <row r="35993">
      <c r="A35993" s="3"/>
      <c r="B35993" s="3"/>
      <c r="C35993" s="3"/>
      <c r="D35993" s="3"/>
      <c r="E35993" s="3"/>
      <c r="F35993" s="3"/>
      <c r="G35993" s="3"/>
      <c r="H35993" s="3"/>
      <c r="I35993" s="3"/>
      <c r="J35993" s="3"/>
      <c r="K35993" s="3"/>
      <c r="L35993" s="3"/>
      <c r="M35993" s="3"/>
      <c r="N35993" s="3"/>
    </row>
    <row r="35994">
      <c r="A35994" s="3"/>
      <c r="B35994" s="3"/>
      <c r="C35994" s="3"/>
      <c r="D35994" s="3"/>
      <c r="E35994" s="3"/>
      <c r="F35994" s="3"/>
      <c r="G35994" s="3"/>
      <c r="H35994" s="3"/>
      <c r="I35994" s="3"/>
      <c r="J35994" s="3"/>
      <c r="K35994" s="3"/>
      <c r="L35994" s="3"/>
      <c r="M35994" s="3"/>
      <c r="N35994" s="3"/>
    </row>
    <row r="35995">
      <c r="A35995" s="3"/>
      <c r="B35995" s="3"/>
      <c r="C35995" s="3"/>
      <c r="D35995" s="3"/>
      <c r="E35995" s="3"/>
      <c r="F35995" s="3"/>
      <c r="G35995" s="3"/>
      <c r="H35995" s="3"/>
      <c r="I35995" s="3"/>
      <c r="J35995" s="3"/>
      <c r="K35995" s="3"/>
      <c r="L35995" s="3"/>
      <c r="M35995" s="3"/>
      <c r="N35995" s="3"/>
    </row>
    <row r="35996">
      <c r="A35996" s="3"/>
      <c r="B35996" s="3"/>
      <c r="C35996" s="3"/>
      <c r="D35996" s="3"/>
      <c r="E35996" s="3"/>
      <c r="F35996" s="3"/>
      <c r="G35996" s="3"/>
      <c r="H35996" s="3"/>
      <c r="I35996" s="3"/>
      <c r="J35996" s="3"/>
      <c r="K35996" s="3"/>
      <c r="L35996" s="3"/>
      <c r="M35996" s="3"/>
      <c r="N35996" s="3"/>
    </row>
    <row r="35997">
      <c r="A35997" s="3"/>
      <c r="B35997" s="3"/>
      <c r="C35997" s="3"/>
      <c r="D35997" s="3"/>
      <c r="E35997" s="3"/>
      <c r="F35997" s="3"/>
      <c r="G35997" s="3"/>
      <c r="H35997" s="3"/>
      <c r="I35997" s="3"/>
      <c r="J35997" s="3"/>
      <c r="K35997" s="3"/>
      <c r="L35997" s="3"/>
      <c r="M35997" s="3"/>
      <c r="N35997" s="3"/>
    </row>
    <row r="35998">
      <c r="A35998" s="3"/>
      <c r="B35998" s="3"/>
      <c r="C35998" s="3"/>
      <c r="D35998" s="3"/>
      <c r="E35998" s="3"/>
      <c r="F35998" s="3"/>
      <c r="G35998" s="3"/>
      <c r="H35998" s="3"/>
      <c r="I35998" s="3"/>
      <c r="J35998" s="3"/>
      <c r="K35998" s="3"/>
      <c r="L35998" s="3"/>
      <c r="M35998" s="3"/>
      <c r="N35998" s="3"/>
    </row>
    <row r="35999">
      <c r="A35999" s="3"/>
      <c r="B35999" s="3"/>
      <c r="C35999" s="3"/>
      <c r="D35999" s="3"/>
      <c r="E35999" s="3"/>
      <c r="F35999" s="3"/>
      <c r="G35999" s="3"/>
      <c r="H35999" s="3"/>
      <c r="I35999" s="3"/>
      <c r="J35999" s="3"/>
      <c r="K35999" s="3"/>
      <c r="L35999" s="3"/>
      <c r="M35999" s="3"/>
      <c r="N35999" s="3"/>
    </row>
    <row r="36000">
      <c r="A36000" s="3"/>
      <c r="B36000" s="3"/>
      <c r="C36000" s="3"/>
      <c r="D36000" s="3"/>
      <c r="E36000" s="3"/>
      <c r="F36000" s="3"/>
      <c r="G36000" s="3"/>
      <c r="H36000" s="3"/>
      <c r="I36000" s="3"/>
      <c r="J36000" s="3"/>
      <c r="K36000" s="3"/>
      <c r="L36000" s="3"/>
      <c r="M36000" s="3"/>
      <c r="N36000" s="3"/>
    </row>
    <row r="36001">
      <c r="A36001" s="3"/>
      <c r="B36001" s="3"/>
      <c r="C36001" s="3"/>
      <c r="D36001" s="3"/>
      <c r="E36001" s="3"/>
      <c r="F36001" s="3"/>
      <c r="G36001" s="3"/>
      <c r="H36001" s="3"/>
      <c r="I36001" s="3"/>
      <c r="J36001" s="3"/>
      <c r="K36001" s="3"/>
      <c r="L36001" s="3"/>
      <c r="M36001" s="3"/>
      <c r="N36001" s="3"/>
    </row>
    <row r="36002">
      <c r="A36002" s="3"/>
      <c r="B36002" s="3"/>
      <c r="C36002" s="3"/>
      <c r="D36002" s="3"/>
      <c r="E36002" s="3"/>
      <c r="F36002" s="3"/>
      <c r="G36002" s="3"/>
      <c r="H36002" s="3"/>
      <c r="I36002" s="3"/>
      <c r="J36002" s="3"/>
      <c r="K36002" s="3"/>
      <c r="L36002" s="3"/>
      <c r="M36002" s="3"/>
      <c r="N36002" s="3"/>
    </row>
    <row r="36003">
      <c r="A36003" s="3"/>
      <c r="B36003" s="3"/>
      <c r="C36003" s="3"/>
      <c r="D36003" s="3"/>
      <c r="E36003" s="3"/>
      <c r="F36003" s="3"/>
      <c r="G36003" s="3"/>
      <c r="H36003" s="3"/>
      <c r="I36003" s="3"/>
      <c r="J36003" s="3"/>
      <c r="K36003" s="3"/>
      <c r="L36003" s="3"/>
      <c r="M36003" s="3"/>
      <c r="N36003" s="3"/>
    </row>
    <row r="36004">
      <c r="A36004" s="3"/>
      <c r="B36004" s="3"/>
      <c r="C36004" s="3"/>
      <c r="D36004" s="3"/>
      <c r="E36004" s="3"/>
      <c r="F36004" s="3"/>
      <c r="G36004" s="3"/>
      <c r="H36004" s="3"/>
      <c r="I36004" s="3"/>
      <c r="J36004" s="3"/>
      <c r="K36004" s="3"/>
      <c r="L36004" s="3"/>
      <c r="M36004" s="3"/>
      <c r="N36004" s="3"/>
    </row>
    <row r="36005">
      <c r="A36005" s="3"/>
      <c r="B36005" s="3"/>
      <c r="C36005" s="3"/>
      <c r="D36005" s="3"/>
      <c r="E36005" s="3"/>
      <c r="F36005" s="3"/>
      <c r="G36005" s="3"/>
      <c r="H36005" s="3"/>
      <c r="I36005" s="3"/>
      <c r="J36005" s="3"/>
      <c r="K36005" s="3"/>
      <c r="L36005" s="3"/>
      <c r="M36005" s="3"/>
      <c r="N36005" s="3"/>
    </row>
    <row r="36006">
      <c r="A36006" s="3"/>
      <c r="B36006" s="3"/>
      <c r="C36006" s="3"/>
      <c r="D36006" s="3"/>
      <c r="E36006" s="3"/>
      <c r="F36006" s="3"/>
      <c r="G36006" s="3"/>
      <c r="H36006" s="3"/>
      <c r="I36006" s="3"/>
      <c r="J36006" s="3"/>
      <c r="K36006" s="3"/>
      <c r="L36006" s="3"/>
      <c r="M36006" s="3"/>
      <c r="N36006" s="3"/>
    </row>
    <row r="36007">
      <c r="A36007" s="3"/>
      <c r="B36007" s="3"/>
      <c r="C36007" s="3"/>
      <c r="D36007" s="3"/>
      <c r="E36007" s="3"/>
      <c r="F36007" s="3"/>
      <c r="G36007" s="3"/>
      <c r="H36007" s="3"/>
      <c r="I36007" s="3"/>
      <c r="J36007" s="3"/>
      <c r="K36007" s="3"/>
      <c r="L36007" s="3"/>
      <c r="M36007" s="3"/>
      <c r="N36007" s="3"/>
    </row>
    <row r="36008">
      <c r="A36008" s="3"/>
      <c r="B36008" s="3"/>
      <c r="C36008" s="3"/>
      <c r="D36008" s="3"/>
      <c r="E36008" s="3"/>
      <c r="F36008" s="3"/>
      <c r="G36008" s="3"/>
      <c r="H36008" s="3"/>
      <c r="I36008" s="3"/>
      <c r="J36008" s="3"/>
      <c r="K36008" s="3"/>
      <c r="L36008" s="3"/>
      <c r="M36008" s="3"/>
      <c r="N36008" s="3"/>
    </row>
    <row r="36009">
      <c r="A36009" s="3"/>
      <c r="B36009" s="3"/>
      <c r="C36009" s="3"/>
      <c r="D36009" s="3"/>
      <c r="E36009" s="3"/>
      <c r="F36009" s="3"/>
      <c r="G36009" s="3"/>
      <c r="H36009" s="3"/>
      <c r="I36009" s="3"/>
      <c r="J36009" s="3"/>
      <c r="K36009" s="3"/>
      <c r="L36009" s="3"/>
      <c r="M36009" s="3"/>
      <c r="N36009" s="3"/>
    </row>
    <row r="36010">
      <c r="A36010" s="3"/>
      <c r="B36010" s="3"/>
      <c r="C36010" s="3"/>
      <c r="D36010" s="3"/>
      <c r="E36010" s="3"/>
      <c r="F36010" s="3"/>
      <c r="G36010" s="3"/>
      <c r="H36010" s="3"/>
      <c r="I36010" s="3"/>
      <c r="J36010" s="3"/>
      <c r="K36010" s="3"/>
      <c r="L36010" s="3"/>
      <c r="M36010" s="3"/>
      <c r="N36010" s="3"/>
    </row>
    <row r="36011">
      <c r="A36011" s="3"/>
      <c r="B36011" s="3"/>
      <c r="C36011" s="3"/>
      <c r="D36011" s="3"/>
      <c r="E36011" s="3"/>
      <c r="F36011" s="3"/>
      <c r="G36011" s="3"/>
      <c r="H36011" s="3"/>
      <c r="I36011" s="3"/>
      <c r="J36011" s="3"/>
      <c r="K36011" s="3"/>
      <c r="L36011" s="3"/>
      <c r="M36011" s="3"/>
      <c r="N36011" s="3"/>
    </row>
    <row r="36012">
      <c r="A36012" s="3"/>
      <c r="B36012" s="3"/>
      <c r="C36012" s="3"/>
      <c r="D36012" s="3"/>
      <c r="E36012" s="3"/>
      <c r="F36012" s="3"/>
      <c r="G36012" s="3"/>
      <c r="H36012" s="3"/>
      <c r="I36012" s="3"/>
      <c r="J36012" s="3"/>
      <c r="K36012" s="3"/>
      <c r="L36012" s="3"/>
      <c r="M36012" s="3"/>
      <c r="N36012" s="3"/>
    </row>
    <row r="36013">
      <c r="A36013" s="3"/>
      <c r="B36013" s="3"/>
      <c r="C36013" s="3"/>
      <c r="D36013" s="3"/>
      <c r="E36013" s="3"/>
      <c r="F36013" s="3"/>
      <c r="G36013" s="3"/>
      <c r="H36013" s="3"/>
      <c r="I36013" s="3"/>
      <c r="J36013" s="3"/>
      <c r="K36013" s="3"/>
      <c r="L36013" s="3"/>
      <c r="M36013" s="3"/>
      <c r="N36013" s="3"/>
    </row>
    <row r="36014">
      <c r="A36014" s="3"/>
      <c r="B36014" s="3"/>
      <c r="C36014" s="3"/>
      <c r="D36014" s="3"/>
      <c r="E36014" s="3"/>
      <c r="F36014" s="3"/>
      <c r="G36014" s="3"/>
      <c r="H36014" s="3"/>
      <c r="I36014" s="3"/>
      <c r="J36014" s="3"/>
      <c r="K36014" s="3"/>
      <c r="L36014" s="3"/>
      <c r="M36014" s="3"/>
      <c r="N36014" s="3"/>
    </row>
    <row r="36015">
      <c r="A36015" s="3"/>
      <c r="B36015" s="3"/>
      <c r="C36015" s="3"/>
      <c r="D36015" s="3"/>
      <c r="E36015" s="3"/>
      <c r="F36015" s="3"/>
      <c r="G36015" s="3"/>
      <c r="H36015" s="3"/>
      <c r="I36015" s="3"/>
      <c r="J36015" s="3"/>
      <c r="K36015" s="3"/>
      <c r="L36015" s="3"/>
      <c r="M36015" s="3"/>
      <c r="N36015" s="3"/>
    </row>
    <row r="36016">
      <c r="A36016" s="3"/>
      <c r="B36016" s="3"/>
      <c r="C36016" s="3"/>
      <c r="D36016" s="3"/>
      <c r="E36016" s="3"/>
      <c r="F36016" s="3"/>
      <c r="G36016" s="3"/>
      <c r="H36016" s="3"/>
      <c r="I36016" s="3"/>
      <c r="J36016" s="3"/>
      <c r="K36016" s="3"/>
      <c r="L36016" s="3"/>
      <c r="M36016" s="3"/>
      <c r="N36016" s="3"/>
    </row>
    <row r="36017">
      <c r="A36017" s="3"/>
      <c r="B36017" s="3"/>
      <c r="C36017" s="3"/>
      <c r="D36017" s="3"/>
      <c r="E36017" s="3"/>
      <c r="F36017" s="3"/>
      <c r="G36017" s="3"/>
      <c r="H36017" s="3"/>
      <c r="I36017" s="3"/>
      <c r="J36017" s="3"/>
      <c r="K36017" s="3"/>
      <c r="L36017" s="3"/>
      <c r="M36017" s="3"/>
      <c r="N36017" s="3"/>
    </row>
    <row r="36018">
      <c r="A36018" s="3"/>
      <c r="B36018" s="3"/>
      <c r="C36018" s="3"/>
      <c r="D36018" s="3"/>
      <c r="E36018" s="3"/>
      <c r="F36018" s="3"/>
      <c r="G36018" s="3"/>
      <c r="H36018" s="3"/>
      <c r="I36018" s="3"/>
      <c r="J36018" s="3"/>
      <c r="K36018" s="3"/>
      <c r="L36018" s="3"/>
      <c r="M36018" s="3"/>
      <c r="N36018" s="3"/>
    </row>
    <row r="36019">
      <c r="A36019" s="3"/>
      <c r="B36019" s="3"/>
      <c r="C36019" s="3"/>
      <c r="D36019" s="3"/>
      <c r="E36019" s="3"/>
      <c r="F36019" s="3"/>
      <c r="G36019" s="3"/>
      <c r="H36019" s="3"/>
      <c r="I36019" s="3"/>
      <c r="J36019" s="3"/>
      <c r="K36019" s="3"/>
      <c r="L36019" s="3"/>
      <c r="M36019" s="3"/>
      <c r="N36019" s="3"/>
    </row>
    <row r="36020">
      <c r="A36020" s="3"/>
      <c r="B36020" s="3"/>
      <c r="C36020" s="3"/>
      <c r="D36020" s="3"/>
      <c r="E36020" s="3"/>
      <c r="F36020" s="3"/>
      <c r="G36020" s="3"/>
      <c r="H36020" s="3"/>
      <c r="I36020" s="3"/>
      <c r="J36020" s="3"/>
      <c r="K36020" s="3"/>
      <c r="L36020" s="3"/>
      <c r="M36020" s="3"/>
      <c r="N36020" s="3"/>
    </row>
    <row r="36021">
      <c r="A36021" s="3"/>
      <c r="B36021" s="3"/>
      <c r="C36021" s="3"/>
      <c r="D36021" s="3"/>
      <c r="E36021" s="3"/>
      <c r="F36021" s="3"/>
      <c r="G36021" s="3"/>
      <c r="H36021" s="3"/>
      <c r="I36021" s="3"/>
      <c r="J36021" s="3"/>
      <c r="K36021" s="3"/>
      <c r="L36021" s="3"/>
      <c r="M36021" s="3"/>
      <c r="N36021" s="3"/>
    </row>
    <row r="36022">
      <c r="A36022" s="3"/>
      <c r="B36022" s="3"/>
      <c r="C36022" s="3"/>
      <c r="D36022" s="3"/>
      <c r="E36022" s="3"/>
      <c r="F36022" s="3"/>
      <c r="G36022" s="3"/>
      <c r="H36022" s="3"/>
      <c r="I36022" s="3"/>
      <c r="J36022" s="3"/>
      <c r="K36022" s="3"/>
      <c r="L36022" s="3"/>
      <c r="M36022" s="3"/>
      <c r="N36022" s="3"/>
    </row>
    <row r="36023">
      <c r="A36023" s="3"/>
      <c r="B36023" s="3"/>
      <c r="C36023" s="3"/>
      <c r="D36023" s="3"/>
      <c r="E36023" s="3"/>
      <c r="F36023" s="3"/>
      <c r="G36023" s="3"/>
      <c r="H36023" s="3"/>
      <c r="I36023" s="3"/>
      <c r="J36023" s="3"/>
      <c r="K36023" s="3"/>
      <c r="L36023" s="3"/>
      <c r="M36023" s="3"/>
      <c r="N36023" s="3"/>
    </row>
    <row r="36024">
      <c r="A36024" s="3"/>
      <c r="B36024" s="3"/>
      <c r="C36024" s="3"/>
      <c r="D36024" s="3"/>
      <c r="E36024" s="3"/>
      <c r="F36024" s="3"/>
      <c r="G36024" s="3"/>
      <c r="H36024" s="3"/>
      <c r="I36024" s="3"/>
      <c r="J36024" s="3"/>
      <c r="K36024" s="3"/>
      <c r="L36024" s="3"/>
      <c r="M36024" s="3"/>
      <c r="N36024" s="3"/>
    </row>
    <row r="36025">
      <c r="A36025" s="3"/>
      <c r="B36025" s="3"/>
      <c r="C36025" s="3"/>
      <c r="D36025" s="3"/>
      <c r="E36025" s="3"/>
      <c r="F36025" s="3"/>
      <c r="G36025" s="3"/>
      <c r="H36025" s="3"/>
      <c r="I36025" s="3"/>
      <c r="J36025" s="3"/>
      <c r="K36025" s="3"/>
      <c r="L36025" s="3"/>
      <c r="M36025" s="3"/>
      <c r="N36025" s="3"/>
    </row>
    <row r="36026">
      <c r="A36026" s="3"/>
      <c r="B36026" s="3"/>
      <c r="C36026" s="3"/>
      <c r="D36026" s="3"/>
      <c r="E36026" s="3"/>
      <c r="F36026" s="3"/>
      <c r="G36026" s="3"/>
      <c r="H36026" s="3"/>
      <c r="I36026" s="3"/>
      <c r="J36026" s="3"/>
      <c r="K36026" s="3"/>
      <c r="L36026" s="3"/>
      <c r="M36026" s="3"/>
      <c r="N36026" s="3"/>
    </row>
    <row r="36027">
      <c r="A36027" s="3"/>
      <c r="B36027" s="3"/>
      <c r="C36027" s="3"/>
      <c r="D36027" s="3"/>
      <c r="E36027" s="3"/>
      <c r="F36027" s="3"/>
      <c r="G36027" s="3"/>
      <c r="H36027" s="3"/>
      <c r="I36027" s="3"/>
      <c r="J36027" s="3"/>
      <c r="K36027" s="3"/>
      <c r="L36027" s="3"/>
      <c r="M36027" s="3"/>
      <c r="N36027" s="3"/>
    </row>
    <row r="36028">
      <c r="A36028" s="3"/>
      <c r="B36028" s="3"/>
      <c r="C36028" s="3"/>
      <c r="D36028" s="3"/>
      <c r="E36028" s="3"/>
      <c r="F36028" s="3"/>
      <c r="G36028" s="3"/>
      <c r="H36028" s="3"/>
      <c r="I36028" s="3"/>
      <c r="J36028" s="3"/>
      <c r="K36028" s="3"/>
      <c r="L36028" s="3"/>
      <c r="M36028" s="3"/>
      <c r="N36028" s="3"/>
    </row>
    <row r="36029">
      <c r="A36029" s="3"/>
      <c r="B36029" s="3"/>
      <c r="C36029" s="3"/>
      <c r="D36029" s="3"/>
      <c r="E36029" s="3"/>
      <c r="F36029" s="3"/>
      <c r="G36029" s="3"/>
      <c r="H36029" s="3"/>
      <c r="I36029" s="3"/>
      <c r="J36029" s="3"/>
      <c r="K36029" s="3"/>
      <c r="L36029" s="3"/>
      <c r="M36029" s="3"/>
      <c r="N36029" s="3"/>
    </row>
    <row r="36030">
      <c r="A36030" s="3"/>
      <c r="B36030" s="3"/>
      <c r="C36030" s="3"/>
      <c r="D36030" s="3"/>
      <c r="E36030" s="3"/>
      <c r="F36030" s="3"/>
      <c r="G36030" s="3"/>
      <c r="H36030" s="3"/>
      <c r="I36030" s="3"/>
      <c r="J36030" s="3"/>
      <c r="K36030" s="3"/>
      <c r="L36030" s="3"/>
      <c r="M36030" s="3"/>
      <c r="N36030" s="3"/>
    </row>
    <row r="36031">
      <c r="A36031" s="3"/>
      <c r="B36031" s="3"/>
      <c r="C36031" s="3"/>
      <c r="D36031" s="3"/>
      <c r="E36031" s="3"/>
      <c r="F36031" s="3"/>
      <c r="G36031" s="3"/>
      <c r="H36031" s="3"/>
      <c r="I36031" s="3"/>
      <c r="J36031" s="3"/>
      <c r="K36031" s="3"/>
      <c r="L36031" s="3"/>
      <c r="M36031" s="3"/>
      <c r="N36031" s="3"/>
    </row>
    <row r="36032">
      <c r="A36032" s="3"/>
      <c r="B36032" s="3"/>
      <c r="C36032" s="3"/>
      <c r="D36032" s="3"/>
      <c r="E36032" s="3"/>
      <c r="F36032" s="3"/>
      <c r="G36032" s="3"/>
      <c r="H36032" s="3"/>
      <c r="I36032" s="3"/>
      <c r="J36032" s="3"/>
      <c r="K36032" s="3"/>
      <c r="L36032" s="3"/>
      <c r="M36032" s="3"/>
      <c r="N36032" s="3"/>
    </row>
    <row r="36033">
      <c r="A36033" s="3"/>
      <c r="B36033" s="3"/>
      <c r="C36033" s="3"/>
      <c r="D36033" s="3"/>
      <c r="E36033" s="3"/>
      <c r="F36033" s="3"/>
      <c r="G36033" s="3"/>
      <c r="H36033" s="3"/>
      <c r="I36033" s="3"/>
      <c r="J36033" s="3"/>
      <c r="K36033" s="3"/>
      <c r="L36033" s="3"/>
      <c r="M36033" s="3"/>
      <c r="N36033" s="3"/>
    </row>
    <row r="36034">
      <c r="A36034" s="3"/>
      <c r="B36034" s="3"/>
      <c r="C36034" s="3"/>
      <c r="D36034" s="3"/>
      <c r="E36034" s="3"/>
      <c r="F36034" s="3"/>
      <c r="G36034" s="3"/>
      <c r="H36034" s="3"/>
      <c r="I36034" s="3"/>
      <c r="J36034" s="3"/>
      <c r="K36034" s="3"/>
      <c r="L36034" s="3"/>
      <c r="M36034" s="3"/>
      <c r="N36034" s="3"/>
    </row>
    <row r="36035">
      <c r="A36035" s="3"/>
      <c r="B36035" s="3"/>
      <c r="C36035" s="3"/>
      <c r="D36035" s="3"/>
      <c r="E36035" s="3"/>
      <c r="F36035" s="3"/>
      <c r="G36035" s="3"/>
      <c r="H36035" s="3"/>
      <c r="I36035" s="3"/>
      <c r="J36035" s="3"/>
      <c r="K36035" s="3"/>
      <c r="L36035" s="3"/>
      <c r="M36035" s="3"/>
      <c r="N36035" s="3"/>
    </row>
    <row r="36036">
      <c r="A36036" s="3"/>
      <c r="B36036" s="3"/>
      <c r="C36036" s="3"/>
      <c r="D36036" s="3"/>
      <c r="E36036" s="3"/>
      <c r="F36036" s="3"/>
      <c r="G36036" s="3"/>
      <c r="H36036" s="3"/>
      <c r="I36036" s="3"/>
      <c r="J36036" s="3"/>
      <c r="K36036" s="3"/>
      <c r="L36036" s="3"/>
      <c r="M36036" s="3"/>
      <c r="N36036" s="3"/>
    </row>
    <row r="36037">
      <c r="A36037" s="3"/>
      <c r="B36037" s="3"/>
      <c r="C36037" s="3"/>
      <c r="D36037" s="3"/>
      <c r="E36037" s="3"/>
      <c r="F36037" s="3"/>
      <c r="G36037" s="3"/>
      <c r="H36037" s="3"/>
      <c r="I36037" s="3"/>
      <c r="J36037" s="3"/>
      <c r="K36037" s="3"/>
      <c r="L36037" s="3"/>
      <c r="M36037" s="3"/>
      <c r="N36037" s="3"/>
    </row>
    <row r="36038">
      <c r="A36038" s="3"/>
      <c r="B36038" s="3"/>
      <c r="C36038" s="3"/>
      <c r="D36038" s="3"/>
      <c r="E36038" s="3"/>
      <c r="F36038" s="3"/>
      <c r="G36038" s="3"/>
      <c r="H36038" s="3"/>
      <c r="I36038" s="3"/>
      <c r="J36038" s="3"/>
      <c r="K36038" s="3"/>
      <c r="L36038" s="3"/>
      <c r="M36038" s="3"/>
      <c r="N36038" s="3"/>
    </row>
    <row r="36039">
      <c r="A36039" s="3"/>
      <c r="B36039" s="3"/>
      <c r="C36039" s="3"/>
      <c r="D36039" s="3"/>
      <c r="E36039" s="3"/>
      <c r="F36039" s="3"/>
      <c r="G36039" s="3"/>
      <c r="H36039" s="3"/>
      <c r="I36039" s="3"/>
      <c r="J36039" s="3"/>
      <c r="K36039" s="3"/>
      <c r="L36039" s="3"/>
      <c r="M36039" s="3"/>
      <c r="N36039" s="3"/>
    </row>
    <row r="36040">
      <c r="A36040" s="3"/>
      <c r="B36040" s="3"/>
      <c r="C36040" s="3"/>
      <c r="D36040" s="3"/>
      <c r="E36040" s="3"/>
      <c r="F36040" s="3"/>
      <c r="G36040" s="3"/>
      <c r="H36040" s="3"/>
      <c r="I36040" s="3"/>
      <c r="J36040" s="3"/>
      <c r="K36040" s="3"/>
      <c r="L36040" s="3"/>
      <c r="M36040" s="3"/>
      <c r="N36040" s="3"/>
    </row>
    <row r="36041">
      <c r="A36041" s="3"/>
      <c r="B36041" s="3"/>
      <c r="C36041" s="3"/>
      <c r="D36041" s="3"/>
      <c r="E36041" s="3"/>
      <c r="F36041" s="3"/>
      <c r="G36041" s="3"/>
      <c r="H36041" s="3"/>
      <c r="I36041" s="3"/>
      <c r="J36041" s="3"/>
      <c r="K36041" s="3"/>
      <c r="L36041" s="3"/>
      <c r="M36041" s="3"/>
      <c r="N36041" s="3"/>
    </row>
    <row r="36042">
      <c r="A36042" s="3"/>
      <c r="B36042" s="3"/>
      <c r="C36042" s="3"/>
      <c r="D36042" s="3"/>
      <c r="E36042" s="3"/>
      <c r="F36042" s="3"/>
      <c r="G36042" s="3"/>
      <c r="H36042" s="3"/>
      <c r="I36042" s="3"/>
      <c r="J36042" s="3"/>
      <c r="K36042" s="3"/>
      <c r="L36042" s="3"/>
      <c r="M36042" s="3"/>
      <c r="N36042" s="3"/>
    </row>
    <row r="36043">
      <c r="A36043" s="3"/>
      <c r="B36043" s="3"/>
      <c r="C36043" s="3"/>
      <c r="D36043" s="3"/>
      <c r="E36043" s="3"/>
      <c r="F36043" s="3"/>
      <c r="G36043" s="3"/>
      <c r="H36043" s="3"/>
      <c r="I36043" s="3"/>
      <c r="J36043" s="3"/>
      <c r="K36043" s="3"/>
      <c r="L36043" s="3"/>
      <c r="M36043" s="3"/>
      <c r="N36043" s="3"/>
    </row>
    <row r="36044">
      <c r="A36044" s="3"/>
      <c r="B36044" s="3"/>
      <c r="C36044" s="3"/>
      <c r="D36044" s="3"/>
      <c r="E36044" s="3"/>
      <c r="F36044" s="3"/>
      <c r="G36044" s="3"/>
      <c r="H36044" s="3"/>
      <c r="I36044" s="3"/>
      <c r="J36044" s="3"/>
      <c r="K36044" s="3"/>
      <c r="L36044" s="3"/>
      <c r="M36044" s="3"/>
      <c r="N36044" s="3"/>
    </row>
    <row r="36045">
      <c r="A36045" s="3"/>
      <c r="B36045" s="3"/>
      <c r="C36045" s="3"/>
      <c r="D36045" s="3"/>
      <c r="E36045" s="3"/>
      <c r="F36045" s="3"/>
      <c r="G36045" s="3"/>
      <c r="H36045" s="3"/>
      <c r="I36045" s="3"/>
      <c r="J36045" s="3"/>
      <c r="K36045" s="3"/>
      <c r="L36045" s="3"/>
      <c r="M36045" s="3"/>
      <c r="N36045" s="3"/>
    </row>
    <row r="36046">
      <c r="A36046" s="3"/>
      <c r="B36046" s="3"/>
      <c r="C36046" s="3"/>
      <c r="D36046" s="3"/>
      <c r="E36046" s="3"/>
      <c r="F36046" s="3"/>
      <c r="G36046" s="3"/>
      <c r="H36046" s="3"/>
      <c r="I36046" s="3"/>
      <c r="J36046" s="3"/>
      <c r="K36046" s="3"/>
      <c r="L36046" s="3"/>
      <c r="M36046" s="3"/>
      <c r="N36046" s="3"/>
    </row>
    <row r="36047">
      <c r="A36047" s="3"/>
      <c r="B36047" s="3"/>
      <c r="C36047" s="3"/>
      <c r="D36047" s="3"/>
      <c r="E36047" s="3"/>
      <c r="F36047" s="3"/>
      <c r="G36047" s="3"/>
      <c r="H36047" s="3"/>
      <c r="I36047" s="3"/>
      <c r="J36047" s="3"/>
      <c r="K36047" s="3"/>
      <c r="L36047" s="3"/>
      <c r="M36047" s="3"/>
      <c r="N36047" s="3"/>
    </row>
    <row r="36048">
      <c r="A36048" s="3"/>
      <c r="B36048" s="3"/>
      <c r="C36048" s="3"/>
      <c r="D36048" s="3"/>
      <c r="E36048" s="3"/>
      <c r="F36048" s="3"/>
      <c r="G36048" s="3"/>
      <c r="H36048" s="3"/>
      <c r="I36048" s="3"/>
      <c r="J36048" s="3"/>
      <c r="K36048" s="3"/>
      <c r="L36048" s="3"/>
      <c r="M36048" s="3"/>
      <c r="N36048" s="3"/>
    </row>
    <row r="36049">
      <c r="A36049" s="3"/>
      <c r="B36049" s="3"/>
      <c r="C36049" s="3"/>
      <c r="D36049" s="3"/>
      <c r="E36049" s="3"/>
      <c r="F36049" s="3"/>
      <c r="G36049" s="3"/>
      <c r="H36049" s="3"/>
      <c r="I36049" s="3"/>
      <c r="J36049" s="3"/>
      <c r="K36049" s="3"/>
      <c r="L36049" s="3"/>
      <c r="M36049" s="3"/>
      <c r="N36049" s="3"/>
    </row>
    <row r="36050">
      <c r="A36050" s="3"/>
      <c r="B36050" s="3"/>
      <c r="C36050" s="3"/>
      <c r="D36050" s="3"/>
      <c r="E36050" s="3"/>
      <c r="F36050" s="3"/>
      <c r="G36050" s="3"/>
      <c r="H36050" s="3"/>
      <c r="I36050" s="3"/>
      <c r="J36050" s="3"/>
      <c r="K36050" s="3"/>
      <c r="L36050" s="3"/>
      <c r="M36050" s="3"/>
      <c r="N36050" s="3"/>
    </row>
    <row r="36051">
      <c r="A36051" s="3"/>
      <c r="B36051" s="3"/>
      <c r="C36051" s="3"/>
      <c r="D36051" s="3"/>
      <c r="E36051" s="3"/>
      <c r="F36051" s="3"/>
      <c r="G36051" s="3"/>
      <c r="H36051" s="3"/>
      <c r="I36051" s="3"/>
      <c r="J36051" s="3"/>
      <c r="K36051" s="3"/>
      <c r="L36051" s="3"/>
      <c r="M36051" s="3"/>
      <c r="N36051" s="3"/>
    </row>
    <row r="36052">
      <c r="A36052" s="3"/>
      <c r="B36052" s="3"/>
      <c r="C36052" s="3"/>
      <c r="D36052" s="3"/>
      <c r="E36052" s="3"/>
      <c r="F36052" s="3"/>
      <c r="G36052" s="3"/>
      <c r="H36052" s="3"/>
      <c r="I36052" s="3"/>
      <c r="J36052" s="3"/>
      <c r="K36052" s="3"/>
      <c r="L36052" s="3"/>
      <c r="M36052" s="3"/>
      <c r="N36052" s="3"/>
    </row>
    <row r="36053">
      <c r="A36053" s="3"/>
      <c r="B36053" s="3"/>
      <c r="C36053" s="3"/>
      <c r="D36053" s="3"/>
      <c r="E36053" s="3"/>
      <c r="F36053" s="3"/>
      <c r="G36053" s="3"/>
      <c r="H36053" s="3"/>
      <c r="I36053" s="3"/>
      <c r="J36053" s="3"/>
      <c r="K36053" s="3"/>
      <c r="L36053" s="3"/>
      <c r="M36053" s="3"/>
      <c r="N36053" s="3"/>
    </row>
    <row r="36054">
      <c r="A36054" s="3"/>
      <c r="B36054" s="3"/>
      <c r="C36054" s="3"/>
      <c r="D36054" s="3"/>
      <c r="E36054" s="3"/>
      <c r="F36054" s="3"/>
      <c r="G36054" s="3"/>
      <c r="H36054" s="3"/>
      <c r="I36054" s="3"/>
      <c r="J36054" s="3"/>
      <c r="K36054" s="3"/>
      <c r="L36054" s="3"/>
      <c r="M36054" s="3"/>
      <c r="N36054" s="3"/>
    </row>
    <row r="36055">
      <c r="A36055" s="3"/>
      <c r="B36055" s="3"/>
      <c r="C36055" s="3"/>
      <c r="D36055" s="3"/>
      <c r="E36055" s="3"/>
      <c r="F36055" s="3"/>
      <c r="G36055" s="3"/>
      <c r="H36055" s="3"/>
      <c r="I36055" s="3"/>
      <c r="J36055" s="3"/>
      <c r="K36055" s="3"/>
      <c r="L36055" s="3"/>
      <c r="M36055" s="3"/>
      <c r="N36055" s="3"/>
    </row>
    <row r="36056">
      <c r="A36056" s="3"/>
      <c r="B36056" s="3"/>
      <c r="C36056" s="3"/>
      <c r="D36056" s="3"/>
      <c r="E36056" s="3"/>
      <c r="F36056" s="3"/>
      <c r="G36056" s="3"/>
      <c r="H36056" s="3"/>
      <c r="I36056" s="3"/>
      <c r="J36056" s="3"/>
      <c r="K36056" s="3"/>
      <c r="L36056" s="3"/>
      <c r="M36056" s="3"/>
      <c r="N36056" s="3"/>
    </row>
    <row r="36057">
      <c r="A36057" s="3"/>
      <c r="B36057" s="3"/>
      <c r="C36057" s="3"/>
      <c r="D36057" s="3"/>
      <c r="E36057" s="3"/>
      <c r="F36057" s="3"/>
      <c r="G36057" s="3"/>
      <c r="H36057" s="3"/>
      <c r="I36057" s="3"/>
      <c r="J36057" s="3"/>
      <c r="K36057" s="3"/>
      <c r="L36057" s="3"/>
      <c r="M36057" s="3"/>
      <c r="N36057" s="3"/>
    </row>
    <row r="36058">
      <c r="A36058" s="3"/>
      <c r="B36058" s="3"/>
      <c r="C36058" s="3"/>
      <c r="D36058" s="3"/>
      <c r="E36058" s="3"/>
      <c r="F36058" s="3"/>
      <c r="G36058" s="3"/>
      <c r="H36058" s="3"/>
      <c r="I36058" s="3"/>
      <c r="J36058" s="3"/>
      <c r="K36058" s="3"/>
      <c r="L36058" s="3"/>
      <c r="M36058" s="3"/>
      <c r="N36058" s="3"/>
    </row>
    <row r="36059">
      <c r="A36059" s="3"/>
      <c r="B36059" s="3"/>
      <c r="C36059" s="3"/>
      <c r="D36059" s="3"/>
      <c r="E36059" s="3"/>
      <c r="F36059" s="3"/>
      <c r="G36059" s="3"/>
      <c r="H36059" s="3"/>
      <c r="I36059" s="3"/>
      <c r="J36059" s="3"/>
      <c r="K36059" s="3"/>
      <c r="L36059" s="3"/>
      <c r="M36059" s="3"/>
      <c r="N36059" s="3"/>
    </row>
    <row r="36060">
      <c r="A36060" s="3"/>
      <c r="B36060" s="3"/>
      <c r="C36060" s="3"/>
      <c r="D36060" s="3"/>
      <c r="E36060" s="3"/>
      <c r="F36060" s="3"/>
      <c r="G36060" s="3"/>
      <c r="H36060" s="3"/>
      <c r="I36060" s="3"/>
      <c r="J36060" s="3"/>
      <c r="K36060" s="3"/>
      <c r="L36060" s="3"/>
      <c r="M36060" s="3"/>
      <c r="N36060" s="3"/>
    </row>
    <row r="36061">
      <c r="A36061" s="3"/>
      <c r="B36061" s="3"/>
      <c r="C36061" s="3"/>
      <c r="D36061" s="3"/>
      <c r="E36061" s="3"/>
      <c r="F36061" s="3"/>
      <c r="G36061" s="3"/>
      <c r="H36061" s="3"/>
      <c r="I36061" s="3"/>
      <c r="J36061" s="3"/>
      <c r="K36061" s="3"/>
      <c r="L36061" s="3"/>
      <c r="M36061" s="3"/>
      <c r="N36061" s="3"/>
    </row>
    <row r="36062">
      <c r="A36062" s="3"/>
      <c r="B36062" s="3"/>
      <c r="C36062" s="3"/>
      <c r="D36062" s="3"/>
      <c r="E36062" s="3"/>
      <c r="F36062" s="3"/>
      <c r="G36062" s="3"/>
      <c r="H36062" s="3"/>
      <c r="I36062" s="3"/>
      <c r="J36062" s="3"/>
      <c r="K36062" s="3"/>
      <c r="L36062" s="3"/>
      <c r="M36062" s="3"/>
      <c r="N36062" s="3"/>
    </row>
    <row r="36063">
      <c r="A36063" s="3"/>
      <c r="B36063" s="3"/>
      <c r="C36063" s="3"/>
      <c r="D36063" s="3"/>
      <c r="E36063" s="3"/>
      <c r="F36063" s="3"/>
      <c r="G36063" s="3"/>
      <c r="H36063" s="3"/>
      <c r="I36063" s="3"/>
      <c r="J36063" s="3"/>
      <c r="K36063" s="3"/>
      <c r="L36063" s="3"/>
      <c r="M36063" s="3"/>
      <c r="N36063" s="3"/>
    </row>
    <row r="36064">
      <c r="A36064" s="3"/>
      <c r="B36064" s="3"/>
      <c r="C36064" s="3"/>
      <c r="D36064" s="3"/>
      <c r="E36064" s="3"/>
      <c r="F36064" s="3"/>
      <c r="G36064" s="3"/>
      <c r="H36064" s="3"/>
      <c r="I36064" s="3"/>
      <c r="J36064" s="3"/>
      <c r="K36064" s="3"/>
      <c r="L36064" s="3"/>
      <c r="M36064" s="3"/>
      <c r="N36064" s="3"/>
    </row>
    <row r="36065">
      <c r="A36065" s="3"/>
      <c r="B36065" s="3"/>
      <c r="C36065" s="3"/>
      <c r="D36065" s="3"/>
      <c r="E36065" s="3"/>
      <c r="F36065" s="3"/>
      <c r="G36065" s="3"/>
      <c r="H36065" s="3"/>
      <c r="I36065" s="3"/>
      <c r="J36065" s="3"/>
      <c r="K36065" s="3"/>
      <c r="L36065" s="3"/>
      <c r="M36065" s="3"/>
      <c r="N36065" s="3"/>
    </row>
    <row r="36066">
      <c r="A36066" s="3"/>
      <c r="B36066" s="3"/>
      <c r="C36066" s="3"/>
      <c r="D36066" s="3"/>
      <c r="E36066" s="3"/>
      <c r="F36066" s="3"/>
      <c r="G36066" s="3"/>
      <c r="H36066" s="3"/>
      <c r="I36066" s="3"/>
      <c r="J36066" s="3"/>
      <c r="K36066" s="3"/>
      <c r="L36066" s="3"/>
      <c r="M36066" s="3"/>
      <c r="N36066" s="3"/>
    </row>
    <row r="36067">
      <c r="A36067" s="3"/>
      <c r="B36067" s="3"/>
      <c r="C36067" s="3"/>
      <c r="D36067" s="3"/>
      <c r="E36067" s="3"/>
      <c r="F36067" s="3"/>
      <c r="G36067" s="3"/>
      <c r="H36067" s="3"/>
      <c r="I36067" s="3"/>
      <c r="J36067" s="3"/>
      <c r="K36067" s="3"/>
      <c r="L36067" s="3"/>
      <c r="M36067" s="3"/>
      <c r="N36067" s="3"/>
    </row>
    <row r="36068">
      <c r="A36068" s="3"/>
      <c r="B36068" s="3"/>
      <c r="C36068" s="3"/>
      <c r="D36068" s="3"/>
      <c r="E36068" s="3"/>
      <c r="F36068" s="3"/>
      <c r="G36068" s="3"/>
      <c r="H36068" s="3"/>
      <c r="I36068" s="3"/>
      <c r="J36068" s="3"/>
      <c r="K36068" s="3"/>
      <c r="L36068" s="3"/>
      <c r="M36068" s="3"/>
      <c r="N36068" s="3"/>
    </row>
    <row r="36069">
      <c r="A36069" s="3"/>
      <c r="B36069" s="3"/>
      <c r="C36069" s="3"/>
      <c r="D36069" s="3"/>
      <c r="E36069" s="3"/>
      <c r="F36069" s="3"/>
      <c r="G36069" s="3"/>
      <c r="H36069" s="3"/>
      <c r="I36069" s="3"/>
      <c r="J36069" s="3"/>
      <c r="K36069" s="3"/>
      <c r="L36069" s="3"/>
      <c r="M36069" s="3"/>
      <c r="N36069" s="3"/>
    </row>
    <row r="36070">
      <c r="A36070" s="3"/>
      <c r="B36070" s="3"/>
      <c r="C36070" s="3"/>
      <c r="D36070" s="3"/>
      <c r="E36070" s="3"/>
      <c r="F36070" s="3"/>
      <c r="G36070" s="3"/>
      <c r="H36070" s="3"/>
      <c r="I36070" s="3"/>
      <c r="J36070" s="3"/>
      <c r="K36070" s="3"/>
      <c r="L36070" s="3"/>
      <c r="M36070" s="3"/>
      <c r="N36070" s="3"/>
    </row>
    <row r="36071">
      <c r="A36071" s="3"/>
      <c r="B36071" s="3"/>
      <c r="C36071" s="3"/>
      <c r="D36071" s="3"/>
      <c r="E36071" s="3"/>
      <c r="F36071" s="3"/>
      <c r="G36071" s="3"/>
      <c r="H36071" s="3"/>
      <c r="I36071" s="3"/>
      <c r="J36071" s="3"/>
      <c r="K36071" s="3"/>
      <c r="L36071" s="3"/>
      <c r="M36071" s="3"/>
      <c r="N36071" s="3"/>
    </row>
    <row r="36072">
      <c r="A36072" s="3"/>
      <c r="B36072" s="3"/>
      <c r="C36072" s="3"/>
      <c r="D36072" s="3"/>
      <c r="E36072" s="3"/>
      <c r="F36072" s="3"/>
      <c r="G36072" s="3"/>
      <c r="H36072" s="3"/>
      <c r="I36072" s="3"/>
      <c r="J36072" s="3"/>
      <c r="K36072" s="3"/>
      <c r="L36072" s="3"/>
      <c r="M36072" s="3"/>
      <c r="N36072" s="3"/>
    </row>
    <row r="36073">
      <c r="A36073" s="3"/>
      <c r="B36073" s="3"/>
      <c r="C36073" s="3"/>
      <c r="D36073" s="3"/>
      <c r="E36073" s="3"/>
      <c r="F36073" s="3"/>
      <c r="G36073" s="3"/>
      <c r="H36073" s="3"/>
      <c r="I36073" s="3"/>
      <c r="J36073" s="3"/>
      <c r="K36073" s="3"/>
      <c r="L36073" s="3"/>
      <c r="M36073" s="3"/>
      <c r="N36073" s="3"/>
    </row>
    <row r="36074">
      <c r="A36074" s="3"/>
      <c r="B36074" s="3"/>
      <c r="C36074" s="3"/>
      <c r="D36074" s="3"/>
      <c r="E36074" s="3"/>
      <c r="F36074" s="3"/>
      <c r="G36074" s="3"/>
      <c r="H36074" s="3"/>
      <c r="I36074" s="3"/>
      <c r="J36074" s="3"/>
      <c r="K36074" s="3"/>
      <c r="L36074" s="3"/>
      <c r="M36074" s="3"/>
      <c r="N36074" s="3"/>
    </row>
    <row r="36075">
      <c r="A36075" s="3"/>
      <c r="B36075" s="3"/>
      <c r="C36075" s="3"/>
      <c r="D36075" s="3"/>
      <c r="E36075" s="3"/>
      <c r="F36075" s="3"/>
      <c r="G36075" s="3"/>
      <c r="H36075" s="3"/>
      <c r="I36075" s="3"/>
      <c r="J36075" s="3"/>
      <c r="K36075" s="3"/>
      <c r="L36075" s="3"/>
      <c r="M36075" s="3"/>
      <c r="N36075" s="3"/>
    </row>
    <row r="36076">
      <c r="A36076" s="3"/>
      <c r="B36076" s="3"/>
      <c r="C36076" s="3"/>
      <c r="D36076" s="3"/>
      <c r="E36076" s="3"/>
      <c r="F36076" s="3"/>
      <c r="G36076" s="3"/>
      <c r="H36076" s="3"/>
      <c r="I36076" s="3"/>
      <c r="J36076" s="3"/>
      <c r="K36076" s="3"/>
      <c r="L36076" s="3"/>
      <c r="M36076" s="3"/>
      <c r="N36076" s="3"/>
    </row>
    <row r="36077">
      <c r="A36077" s="3"/>
      <c r="B36077" s="3"/>
      <c r="C36077" s="3"/>
      <c r="D36077" s="3"/>
      <c r="E36077" s="3"/>
      <c r="F36077" s="3"/>
      <c r="G36077" s="3"/>
      <c r="H36077" s="3"/>
      <c r="I36077" s="3"/>
      <c r="J36077" s="3"/>
      <c r="K36077" s="3"/>
      <c r="L36077" s="3"/>
      <c r="M36077" s="3"/>
      <c r="N36077" s="3"/>
    </row>
    <row r="36078">
      <c r="A36078" s="3"/>
      <c r="B36078" s="3"/>
      <c r="C36078" s="3"/>
      <c r="D36078" s="3"/>
      <c r="E36078" s="3"/>
      <c r="F36078" s="3"/>
      <c r="G36078" s="3"/>
      <c r="H36078" s="3"/>
      <c r="I36078" s="3"/>
      <c r="J36078" s="3"/>
      <c r="K36078" s="3"/>
      <c r="L36078" s="3"/>
      <c r="M36078" s="3"/>
      <c r="N36078" s="3"/>
    </row>
    <row r="36079">
      <c r="A36079" s="3"/>
      <c r="B36079" s="3"/>
      <c r="C36079" s="3"/>
      <c r="D36079" s="3"/>
      <c r="E36079" s="3"/>
      <c r="F36079" s="3"/>
      <c r="G36079" s="3"/>
      <c r="H36079" s="3"/>
      <c r="I36079" s="3"/>
      <c r="J36079" s="3"/>
      <c r="K36079" s="3"/>
      <c r="L36079" s="3"/>
      <c r="M36079" s="3"/>
      <c r="N36079" s="3"/>
    </row>
    <row r="36080">
      <c r="A36080" s="3"/>
      <c r="B36080" s="3"/>
      <c r="C36080" s="3"/>
      <c r="D36080" s="3"/>
      <c r="E36080" s="3"/>
      <c r="F36080" s="3"/>
      <c r="G36080" s="3"/>
      <c r="H36080" s="3"/>
      <c r="I36080" s="3"/>
      <c r="J36080" s="3"/>
      <c r="K36080" s="3"/>
      <c r="L36080" s="3"/>
      <c r="M36080" s="3"/>
      <c r="N36080" s="3"/>
    </row>
    <row r="36081">
      <c r="A36081" s="3"/>
      <c r="B36081" s="3"/>
      <c r="C36081" s="3"/>
      <c r="D36081" s="3"/>
      <c r="E36081" s="3"/>
      <c r="F36081" s="3"/>
      <c r="G36081" s="3"/>
      <c r="H36081" s="3"/>
      <c r="I36081" s="3"/>
      <c r="J36081" s="3"/>
      <c r="K36081" s="3"/>
      <c r="L36081" s="3"/>
      <c r="M36081" s="3"/>
      <c r="N36081" s="3"/>
    </row>
    <row r="36082">
      <c r="A36082" s="3"/>
      <c r="B36082" s="3"/>
      <c r="C36082" s="3"/>
      <c r="D36082" s="3"/>
      <c r="E36082" s="3"/>
      <c r="F36082" s="3"/>
      <c r="G36082" s="3"/>
      <c r="H36082" s="3"/>
      <c r="I36082" s="3"/>
      <c r="J36082" s="3"/>
      <c r="K36082" s="3"/>
      <c r="L36082" s="3"/>
      <c r="M36082" s="3"/>
      <c r="N36082" s="3"/>
    </row>
    <row r="36083">
      <c r="A36083" s="3"/>
      <c r="B36083" s="3"/>
      <c r="C36083" s="3"/>
      <c r="D36083" s="3"/>
      <c r="E36083" s="3"/>
      <c r="F36083" s="3"/>
      <c r="G36083" s="3"/>
      <c r="H36083" s="3"/>
      <c r="I36083" s="3"/>
      <c r="J36083" s="3"/>
      <c r="K36083" s="3"/>
      <c r="L36083" s="3"/>
      <c r="M36083" s="3"/>
      <c r="N36083" s="3"/>
    </row>
    <row r="36084">
      <c r="A36084" s="3"/>
      <c r="B36084" s="3"/>
      <c r="C36084" s="3"/>
      <c r="D36084" s="3"/>
      <c r="E36084" s="3"/>
      <c r="F36084" s="3"/>
      <c r="G36084" s="3"/>
      <c r="H36084" s="3"/>
      <c r="I36084" s="3"/>
      <c r="J36084" s="3"/>
      <c r="K36084" s="3"/>
      <c r="L36084" s="3"/>
      <c r="M36084" s="3"/>
      <c r="N36084" s="3"/>
    </row>
    <row r="36085">
      <c r="A36085" s="3"/>
      <c r="B36085" s="3"/>
      <c r="C36085" s="3"/>
      <c r="D36085" s="3"/>
      <c r="E36085" s="3"/>
      <c r="F36085" s="3"/>
      <c r="G36085" s="3"/>
      <c r="H36085" s="3"/>
      <c r="I36085" s="3"/>
      <c r="J36085" s="3"/>
      <c r="K36085" s="3"/>
      <c r="L36085" s="3"/>
      <c r="M36085" s="3"/>
      <c r="N36085" s="3"/>
    </row>
    <row r="36086">
      <c r="A36086" s="3"/>
      <c r="B36086" s="3"/>
      <c r="C36086" s="3"/>
      <c r="D36086" s="3"/>
      <c r="E36086" s="3"/>
      <c r="F36086" s="3"/>
      <c r="G36086" s="3"/>
      <c r="H36086" s="3"/>
      <c r="I36086" s="3"/>
      <c r="J36086" s="3"/>
      <c r="K36086" s="3"/>
      <c r="L36086" s="3"/>
      <c r="M36086" s="3"/>
      <c r="N36086" s="3"/>
    </row>
    <row r="36087">
      <c r="A36087" s="3"/>
      <c r="B36087" s="3"/>
      <c r="C36087" s="3"/>
      <c r="D36087" s="3"/>
      <c r="E36087" s="3"/>
      <c r="F36087" s="3"/>
      <c r="G36087" s="3"/>
      <c r="H36087" s="3"/>
      <c r="I36087" s="3"/>
      <c r="J36087" s="3"/>
      <c r="K36087" s="3"/>
      <c r="L36087" s="3"/>
      <c r="M36087" s="3"/>
      <c r="N36087" s="3"/>
    </row>
    <row r="36088">
      <c r="A36088" s="3"/>
      <c r="B36088" s="3"/>
      <c r="C36088" s="3"/>
      <c r="D36088" s="3"/>
      <c r="E36088" s="3"/>
      <c r="F36088" s="3"/>
      <c r="G36088" s="3"/>
      <c r="H36088" s="3"/>
      <c r="I36088" s="3"/>
      <c r="J36088" s="3"/>
      <c r="K36088" s="3"/>
      <c r="L36088" s="3"/>
      <c r="M36088" s="3"/>
      <c r="N36088" s="3"/>
    </row>
    <row r="36089">
      <c r="A36089" s="3"/>
      <c r="B36089" s="3"/>
      <c r="C36089" s="3"/>
      <c r="D36089" s="3"/>
      <c r="E36089" s="3"/>
      <c r="F36089" s="3"/>
      <c r="G36089" s="3"/>
      <c r="H36089" s="3"/>
      <c r="I36089" s="3"/>
      <c r="J36089" s="3"/>
      <c r="K36089" s="3"/>
      <c r="L36089" s="3"/>
      <c r="M36089" s="3"/>
      <c r="N36089" s="3"/>
    </row>
    <row r="36090">
      <c r="A36090" s="3"/>
      <c r="B36090" s="3"/>
      <c r="C36090" s="3"/>
      <c r="D36090" s="3"/>
      <c r="E36090" s="3"/>
      <c r="F36090" s="3"/>
      <c r="G36090" s="3"/>
      <c r="H36090" s="3"/>
      <c r="I36090" s="3"/>
      <c r="J36090" s="3"/>
      <c r="K36090" s="3"/>
      <c r="L36090" s="3"/>
      <c r="M36090" s="3"/>
      <c r="N36090" s="3"/>
    </row>
    <row r="36091">
      <c r="A36091" s="3"/>
      <c r="B36091" s="3"/>
      <c r="C36091" s="3"/>
      <c r="D36091" s="3"/>
      <c r="E36091" s="3"/>
      <c r="F36091" s="3"/>
      <c r="G36091" s="3"/>
      <c r="H36091" s="3"/>
      <c r="I36091" s="3"/>
      <c r="J36091" s="3"/>
      <c r="K36091" s="3"/>
      <c r="L36091" s="3"/>
      <c r="M36091" s="3"/>
      <c r="N36091" s="3"/>
    </row>
    <row r="36092">
      <c r="A36092" s="3"/>
      <c r="B36092" s="3"/>
      <c r="C36092" s="3"/>
      <c r="D36092" s="3"/>
      <c r="E36092" s="3"/>
      <c r="F36092" s="3"/>
      <c r="G36092" s="3"/>
      <c r="H36092" s="3"/>
      <c r="I36092" s="3"/>
      <c r="J36092" s="3"/>
      <c r="K36092" s="3"/>
      <c r="L36092" s="3"/>
      <c r="M36092" s="3"/>
      <c r="N36092" s="3"/>
    </row>
    <row r="36093">
      <c r="A36093" s="3"/>
      <c r="B36093" s="3"/>
      <c r="C36093" s="3"/>
      <c r="D36093" s="3"/>
      <c r="E36093" s="3"/>
      <c r="F36093" s="3"/>
      <c r="G36093" s="3"/>
      <c r="H36093" s="3"/>
      <c r="I36093" s="3"/>
      <c r="J36093" s="3"/>
      <c r="K36093" s="3"/>
      <c r="L36093" s="3"/>
      <c r="M36093" s="3"/>
      <c r="N36093" s="3"/>
    </row>
    <row r="36094">
      <c r="A36094" s="3"/>
      <c r="B36094" s="3"/>
      <c r="C36094" s="3"/>
      <c r="D36094" s="3"/>
      <c r="E36094" s="3"/>
      <c r="F36094" s="3"/>
      <c r="G36094" s="3"/>
      <c r="H36094" s="3"/>
      <c r="I36094" s="3"/>
      <c r="J36094" s="3"/>
      <c r="K36094" s="3"/>
      <c r="L36094" s="3"/>
      <c r="M36094" s="3"/>
      <c r="N36094" s="3"/>
    </row>
    <row r="36095">
      <c r="A36095" s="3"/>
      <c r="B36095" s="3"/>
      <c r="C36095" s="3"/>
      <c r="D36095" s="3"/>
      <c r="E36095" s="3"/>
      <c r="F36095" s="3"/>
      <c r="G36095" s="3"/>
      <c r="H36095" s="3"/>
      <c r="I36095" s="3"/>
      <c r="J36095" s="3"/>
      <c r="K36095" s="3"/>
      <c r="L36095" s="3"/>
      <c r="M36095" s="3"/>
      <c r="N36095" s="3"/>
    </row>
    <row r="36096">
      <c r="A36096" s="3"/>
      <c r="B36096" s="3"/>
      <c r="C36096" s="3"/>
      <c r="D36096" s="3"/>
      <c r="E36096" s="3"/>
      <c r="F36096" s="3"/>
      <c r="G36096" s="3"/>
      <c r="H36096" s="3"/>
      <c r="I36096" s="3"/>
      <c r="J36096" s="3"/>
      <c r="K36096" s="3"/>
      <c r="L36096" s="3"/>
      <c r="M36096" s="3"/>
      <c r="N36096" s="3"/>
    </row>
    <row r="36097">
      <c r="A36097" s="3"/>
      <c r="B36097" s="3"/>
      <c r="C36097" s="3"/>
      <c r="D36097" s="3"/>
      <c r="E36097" s="3"/>
      <c r="F36097" s="3"/>
      <c r="G36097" s="3"/>
      <c r="H36097" s="3"/>
      <c r="I36097" s="3"/>
      <c r="J36097" s="3"/>
      <c r="K36097" s="3"/>
      <c r="L36097" s="3"/>
      <c r="M36097" s="3"/>
      <c r="N36097" s="3"/>
    </row>
    <row r="36098">
      <c r="A36098" s="3"/>
      <c r="B36098" s="3"/>
      <c r="C36098" s="3"/>
      <c r="D36098" s="3"/>
      <c r="E36098" s="3"/>
      <c r="F36098" s="3"/>
      <c r="G36098" s="3"/>
      <c r="H36098" s="3"/>
      <c r="I36098" s="3"/>
      <c r="J36098" s="3"/>
      <c r="K36098" s="3"/>
      <c r="L36098" s="3"/>
      <c r="M36098" s="3"/>
      <c r="N36098" s="3"/>
    </row>
    <row r="36099">
      <c r="A36099" s="3"/>
      <c r="B36099" s="3"/>
      <c r="C36099" s="3"/>
      <c r="D36099" s="3"/>
      <c r="E36099" s="3"/>
      <c r="F36099" s="3"/>
      <c r="G36099" s="3"/>
      <c r="H36099" s="3"/>
      <c r="I36099" s="3"/>
      <c r="J36099" s="3"/>
      <c r="K36099" s="3"/>
      <c r="L36099" s="3"/>
      <c r="M36099" s="3"/>
      <c r="N36099" s="3"/>
    </row>
    <row r="36100">
      <c r="A36100" s="3"/>
      <c r="B36100" s="3"/>
      <c r="C36100" s="3"/>
      <c r="D36100" s="3"/>
      <c r="E36100" s="3"/>
      <c r="F36100" s="3"/>
      <c r="G36100" s="3"/>
      <c r="H36100" s="3"/>
      <c r="I36100" s="3"/>
      <c r="J36100" s="3"/>
      <c r="K36100" s="3"/>
      <c r="L36100" s="3"/>
      <c r="M36100" s="3"/>
      <c r="N36100" s="3"/>
    </row>
    <row r="36101">
      <c r="A36101" s="3"/>
      <c r="B36101" s="3"/>
      <c r="C36101" s="3"/>
      <c r="D36101" s="3"/>
      <c r="E36101" s="3"/>
      <c r="F36101" s="3"/>
      <c r="G36101" s="3"/>
      <c r="H36101" s="3"/>
      <c r="I36101" s="3"/>
      <c r="J36101" s="3"/>
      <c r="K36101" s="3"/>
      <c r="L36101" s="3"/>
      <c r="M36101" s="3"/>
      <c r="N36101" s="3"/>
    </row>
    <row r="36102">
      <c r="A36102" s="3"/>
      <c r="B36102" s="3"/>
      <c r="C36102" s="3"/>
      <c r="D36102" s="3"/>
      <c r="E36102" s="3"/>
      <c r="F36102" s="3"/>
      <c r="G36102" s="3"/>
      <c r="H36102" s="3"/>
      <c r="I36102" s="3"/>
      <c r="J36102" s="3"/>
      <c r="K36102" s="3"/>
      <c r="L36102" s="3"/>
      <c r="M36102" s="3"/>
      <c r="N36102" s="3"/>
    </row>
    <row r="36103">
      <c r="A36103" s="3"/>
      <c r="B36103" s="3"/>
      <c r="C36103" s="3"/>
      <c r="D36103" s="3"/>
      <c r="E36103" s="3"/>
      <c r="F36103" s="3"/>
      <c r="G36103" s="3"/>
      <c r="H36103" s="3"/>
      <c r="I36103" s="3"/>
      <c r="J36103" s="3"/>
      <c r="K36103" s="3"/>
      <c r="L36103" s="3"/>
      <c r="M36103" s="3"/>
      <c r="N36103" s="3"/>
    </row>
    <row r="36104">
      <c r="A36104" s="3"/>
      <c r="B36104" s="3"/>
      <c r="C36104" s="3"/>
      <c r="D36104" s="3"/>
      <c r="E36104" s="3"/>
      <c r="F36104" s="3"/>
      <c r="G36104" s="3"/>
      <c r="H36104" s="3"/>
      <c r="I36104" s="3"/>
      <c r="J36104" s="3"/>
      <c r="K36104" s="3"/>
      <c r="L36104" s="3"/>
      <c r="M36104" s="3"/>
      <c r="N36104" s="3"/>
    </row>
    <row r="36105">
      <c r="A36105" s="3"/>
      <c r="B36105" s="3"/>
      <c r="C36105" s="3"/>
      <c r="D36105" s="3"/>
      <c r="E36105" s="3"/>
      <c r="F36105" s="3"/>
      <c r="G36105" s="3"/>
      <c r="H36105" s="3"/>
      <c r="I36105" s="3"/>
      <c r="J36105" s="3"/>
      <c r="K36105" s="3"/>
      <c r="L36105" s="3"/>
      <c r="M36105" s="3"/>
      <c r="N36105" s="3"/>
    </row>
    <row r="36106">
      <c r="A36106" s="3"/>
      <c r="B36106" s="3"/>
      <c r="C36106" s="3"/>
      <c r="D36106" s="3"/>
      <c r="E36106" s="3"/>
      <c r="F36106" s="3"/>
      <c r="G36106" s="3"/>
      <c r="H36106" s="3"/>
      <c r="I36106" s="3"/>
      <c r="J36106" s="3"/>
      <c r="K36106" s="3"/>
      <c r="L36106" s="3"/>
      <c r="M36106" s="3"/>
      <c r="N36106" s="3"/>
    </row>
    <row r="36107">
      <c r="A36107" s="3"/>
      <c r="B36107" s="3"/>
      <c r="C36107" s="3"/>
      <c r="D36107" s="3"/>
      <c r="E36107" s="3"/>
      <c r="F36107" s="3"/>
      <c r="G36107" s="3"/>
      <c r="H36107" s="3"/>
      <c r="I36107" s="3"/>
      <c r="J36107" s="3"/>
      <c r="K36107" s="3"/>
      <c r="L36107" s="3"/>
      <c r="M36107" s="3"/>
      <c r="N36107" s="3"/>
    </row>
    <row r="36108">
      <c r="A36108" s="3"/>
      <c r="B36108" s="3"/>
      <c r="C36108" s="3"/>
      <c r="D36108" s="3"/>
      <c r="E36108" s="3"/>
      <c r="F36108" s="3"/>
      <c r="G36108" s="3"/>
      <c r="H36108" s="3"/>
      <c r="I36108" s="3"/>
      <c r="J36108" s="3"/>
      <c r="K36108" s="3"/>
      <c r="L36108" s="3"/>
      <c r="M36108" s="3"/>
      <c r="N36108" s="3"/>
    </row>
    <row r="36109">
      <c r="A36109" s="3"/>
      <c r="B36109" s="3"/>
      <c r="C36109" s="3"/>
      <c r="D36109" s="3"/>
      <c r="E36109" s="3"/>
      <c r="F36109" s="3"/>
      <c r="G36109" s="3"/>
      <c r="H36109" s="3"/>
      <c r="I36109" s="3"/>
      <c r="J36109" s="3"/>
      <c r="K36109" s="3"/>
      <c r="L36109" s="3"/>
      <c r="M36109" s="3"/>
      <c r="N36109" s="3"/>
    </row>
    <row r="36110">
      <c r="A36110" s="3"/>
      <c r="B36110" s="3"/>
      <c r="C36110" s="3"/>
      <c r="D36110" s="3"/>
      <c r="E36110" s="3"/>
      <c r="F36110" s="3"/>
      <c r="G36110" s="3"/>
      <c r="H36110" s="3"/>
      <c r="I36110" s="3"/>
      <c r="J36110" s="3"/>
      <c r="K36110" s="3"/>
      <c r="L36110" s="3"/>
      <c r="M36110" s="3"/>
      <c r="N36110" s="3"/>
    </row>
    <row r="36111">
      <c r="A36111" s="3"/>
      <c r="B36111" s="3"/>
      <c r="C36111" s="3"/>
      <c r="D36111" s="3"/>
      <c r="E36111" s="3"/>
      <c r="F36111" s="3"/>
      <c r="G36111" s="3"/>
      <c r="H36111" s="3"/>
      <c r="I36111" s="3"/>
      <c r="J36111" s="3"/>
      <c r="K36111" s="3"/>
      <c r="L36111" s="3"/>
      <c r="M36111" s="3"/>
      <c r="N36111" s="3"/>
    </row>
    <row r="36112">
      <c r="A36112" s="3"/>
      <c r="B36112" s="3"/>
      <c r="C36112" s="3"/>
      <c r="D36112" s="3"/>
      <c r="E36112" s="3"/>
      <c r="F36112" s="3"/>
      <c r="G36112" s="3"/>
      <c r="H36112" s="3"/>
      <c r="I36112" s="3"/>
      <c r="J36112" s="3"/>
      <c r="K36112" s="3"/>
      <c r="L36112" s="3"/>
      <c r="M36112" s="3"/>
      <c r="N36112" s="3"/>
    </row>
    <row r="36113">
      <c r="A36113" s="3"/>
      <c r="B36113" s="3"/>
      <c r="C36113" s="3"/>
      <c r="D36113" s="3"/>
      <c r="E36113" s="3"/>
      <c r="F36113" s="3"/>
      <c r="G36113" s="3"/>
      <c r="H36113" s="3"/>
      <c r="I36113" s="3"/>
      <c r="J36113" s="3"/>
      <c r="K36113" s="3"/>
      <c r="L36113" s="3"/>
      <c r="M36113" s="3"/>
      <c r="N36113" s="3"/>
    </row>
    <row r="36114">
      <c r="A36114" s="3"/>
      <c r="B36114" s="3"/>
      <c r="C36114" s="3"/>
      <c r="D36114" s="3"/>
      <c r="E36114" s="3"/>
      <c r="F36114" s="3"/>
      <c r="G36114" s="3"/>
      <c r="H36114" s="3"/>
      <c r="I36114" s="3"/>
      <c r="J36114" s="3"/>
      <c r="K36114" s="3"/>
      <c r="L36114" s="3"/>
      <c r="M36114" s="3"/>
      <c r="N36114" s="3"/>
    </row>
    <row r="36115">
      <c r="A36115" s="3"/>
      <c r="B36115" s="3"/>
      <c r="C36115" s="3"/>
      <c r="D36115" s="3"/>
      <c r="E36115" s="3"/>
      <c r="F36115" s="3"/>
      <c r="G36115" s="3"/>
      <c r="H36115" s="3"/>
      <c r="I36115" s="3"/>
      <c r="J36115" s="3"/>
      <c r="K36115" s="3"/>
      <c r="L36115" s="3"/>
      <c r="M36115" s="3"/>
      <c r="N36115" s="3"/>
    </row>
    <row r="36116">
      <c r="A36116" s="3"/>
      <c r="B36116" s="3"/>
      <c r="C36116" s="3"/>
      <c r="D36116" s="3"/>
      <c r="E36116" s="3"/>
      <c r="F36116" s="3"/>
      <c r="G36116" s="3"/>
      <c r="H36116" s="3"/>
      <c r="I36116" s="3"/>
      <c r="J36116" s="3"/>
      <c r="K36116" s="3"/>
      <c r="L36116" s="3"/>
      <c r="M36116" s="3"/>
      <c r="N36116" s="3"/>
    </row>
    <row r="36117">
      <c r="A36117" s="3"/>
      <c r="B36117" s="3"/>
      <c r="C36117" s="3"/>
      <c r="D36117" s="3"/>
      <c r="E36117" s="3"/>
      <c r="F36117" s="3"/>
      <c r="G36117" s="3"/>
      <c r="H36117" s="3"/>
      <c r="I36117" s="3"/>
      <c r="J36117" s="3"/>
      <c r="K36117" s="3"/>
      <c r="L36117" s="3"/>
      <c r="M36117" s="3"/>
      <c r="N36117" s="3"/>
    </row>
    <row r="36118">
      <c r="A36118" s="3"/>
      <c r="B36118" s="3"/>
      <c r="C36118" s="3"/>
      <c r="D36118" s="3"/>
      <c r="E36118" s="3"/>
      <c r="F36118" s="3"/>
      <c r="G36118" s="3"/>
      <c r="H36118" s="3"/>
      <c r="I36118" s="3"/>
      <c r="J36118" s="3"/>
      <c r="K36118" s="3"/>
      <c r="L36118" s="3"/>
      <c r="M36118" s="3"/>
      <c r="N36118" s="3"/>
    </row>
    <row r="36119">
      <c r="A36119" s="3"/>
      <c r="B36119" s="3"/>
      <c r="C36119" s="3"/>
      <c r="D36119" s="3"/>
      <c r="E36119" s="3"/>
      <c r="F36119" s="3"/>
      <c r="G36119" s="3"/>
      <c r="H36119" s="3"/>
      <c r="I36119" s="3"/>
      <c r="J36119" s="3"/>
      <c r="K36119" s="3"/>
      <c r="L36119" s="3"/>
      <c r="M36119" s="3"/>
      <c r="N36119" s="3"/>
    </row>
    <row r="36120">
      <c r="A36120" s="3"/>
      <c r="B36120" s="3"/>
      <c r="C36120" s="3"/>
      <c r="D36120" s="3"/>
      <c r="E36120" s="3"/>
      <c r="F36120" s="3"/>
      <c r="G36120" s="3"/>
      <c r="H36120" s="3"/>
      <c r="I36120" s="3"/>
      <c r="J36120" s="3"/>
      <c r="K36120" s="3"/>
      <c r="L36120" s="3"/>
      <c r="M36120" s="3"/>
      <c r="N36120" s="3"/>
    </row>
    <row r="36121">
      <c r="A36121" s="3"/>
      <c r="B36121" s="3"/>
      <c r="C36121" s="3"/>
      <c r="D36121" s="3"/>
      <c r="E36121" s="3"/>
      <c r="F36121" s="3"/>
      <c r="G36121" s="3"/>
      <c r="H36121" s="3"/>
      <c r="I36121" s="3"/>
      <c r="J36121" s="3"/>
      <c r="K36121" s="3"/>
      <c r="L36121" s="3"/>
      <c r="M36121" s="3"/>
      <c r="N36121" s="3"/>
    </row>
    <row r="36122">
      <c r="A36122" s="3"/>
      <c r="B36122" s="3"/>
      <c r="C36122" s="3"/>
      <c r="D36122" s="3"/>
      <c r="E36122" s="3"/>
      <c r="F36122" s="3"/>
      <c r="G36122" s="3"/>
      <c r="H36122" s="3"/>
      <c r="I36122" s="3"/>
      <c r="J36122" s="3"/>
      <c r="K36122" s="3"/>
      <c r="L36122" s="3"/>
      <c r="M36122" s="3"/>
      <c r="N36122" s="3"/>
    </row>
    <row r="36123">
      <c r="A36123" s="3"/>
      <c r="B36123" s="3"/>
      <c r="C36123" s="3"/>
      <c r="D36123" s="3"/>
      <c r="E36123" s="3"/>
      <c r="F36123" s="3"/>
      <c r="G36123" s="3"/>
      <c r="H36123" s="3"/>
      <c r="I36123" s="3"/>
      <c r="J36123" s="3"/>
      <c r="K36123" s="3"/>
      <c r="L36123" s="3"/>
      <c r="M36123" s="3"/>
      <c r="N36123" s="3"/>
    </row>
    <row r="36124">
      <c r="A36124" s="3"/>
      <c r="B36124" s="3"/>
      <c r="C36124" s="3"/>
      <c r="D36124" s="3"/>
      <c r="E36124" s="3"/>
      <c r="F36124" s="3"/>
      <c r="G36124" s="3"/>
      <c r="H36124" s="3"/>
      <c r="I36124" s="3"/>
      <c r="J36124" s="3"/>
      <c r="K36124" s="3"/>
      <c r="L36124" s="3"/>
      <c r="M36124" s="3"/>
      <c r="N36124" s="3"/>
    </row>
    <row r="36125">
      <c r="A36125" s="3"/>
      <c r="B36125" s="3"/>
      <c r="C36125" s="3"/>
      <c r="D36125" s="3"/>
      <c r="E36125" s="3"/>
      <c r="F36125" s="3"/>
      <c r="G36125" s="3"/>
      <c r="H36125" s="3"/>
      <c r="I36125" s="3"/>
      <c r="J36125" s="3"/>
      <c r="K36125" s="3"/>
      <c r="L36125" s="3"/>
      <c r="M36125" s="3"/>
      <c r="N36125" s="3"/>
    </row>
    <row r="36126">
      <c r="A36126" s="3"/>
      <c r="B36126" s="3"/>
      <c r="C36126" s="3"/>
      <c r="D36126" s="3"/>
      <c r="E36126" s="3"/>
      <c r="F36126" s="3"/>
      <c r="G36126" s="3"/>
      <c r="H36126" s="3"/>
      <c r="I36126" s="3"/>
      <c r="J36126" s="3"/>
      <c r="K36126" s="3"/>
      <c r="L36126" s="3"/>
      <c r="M36126" s="3"/>
      <c r="N36126" s="3"/>
    </row>
    <row r="36127">
      <c r="A36127" s="3"/>
      <c r="B36127" s="3"/>
      <c r="C36127" s="3"/>
      <c r="D36127" s="3"/>
      <c r="E36127" s="3"/>
      <c r="F36127" s="3"/>
      <c r="G36127" s="3"/>
      <c r="H36127" s="3"/>
      <c r="I36127" s="3"/>
      <c r="J36127" s="3"/>
      <c r="K36127" s="3"/>
      <c r="L36127" s="3"/>
      <c r="M36127" s="3"/>
      <c r="N36127" s="3"/>
    </row>
    <row r="36128">
      <c r="A36128" s="3"/>
      <c r="B36128" s="3"/>
      <c r="C36128" s="3"/>
      <c r="D36128" s="3"/>
      <c r="E36128" s="3"/>
      <c r="F36128" s="3"/>
      <c r="G36128" s="3"/>
      <c r="H36128" s="3"/>
      <c r="I36128" s="3"/>
      <c r="J36128" s="3"/>
      <c r="K36128" s="3"/>
      <c r="L36128" s="3"/>
      <c r="M36128" s="3"/>
      <c r="N36128" s="3"/>
    </row>
    <row r="36129">
      <c r="A36129" s="3"/>
      <c r="B36129" s="3"/>
      <c r="C36129" s="3"/>
      <c r="D36129" s="3"/>
      <c r="E36129" s="3"/>
      <c r="F36129" s="3"/>
      <c r="G36129" s="3"/>
      <c r="H36129" s="3"/>
      <c r="I36129" s="3"/>
      <c r="J36129" s="3"/>
      <c r="K36129" s="3"/>
      <c r="L36129" s="3"/>
      <c r="M36129" s="3"/>
      <c r="N36129" s="3"/>
    </row>
    <row r="36130">
      <c r="A36130" s="3"/>
      <c r="B36130" s="3"/>
      <c r="C36130" s="3"/>
      <c r="D36130" s="3"/>
      <c r="E36130" s="3"/>
      <c r="F36130" s="3"/>
      <c r="G36130" s="3"/>
      <c r="H36130" s="3"/>
      <c r="I36130" s="3"/>
      <c r="J36130" s="3"/>
      <c r="K36130" s="3"/>
      <c r="L36130" s="3"/>
      <c r="M36130" s="3"/>
      <c r="N36130" s="3"/>
    </row>
    <row r="36131">
      <c r="A36131" s="3"/>
      <c r="B36131" s="3"/>
      <c r="C36131" s="3"/>
      <c r="D36131" s="3"/>
      <c r="E36131" s="3"/>
      <c r="F36131" s="3"/>
      <c r="G36131" s="3"/>
      <c r="H36131" s="3"/>
      <c r="I36131" s="3"/>
      <c r="J36131" s="3"/>
      <c r="K36131" s="3"/>
      <c r="L36131" s="3"/>
      <c r="M36131" s="3"/>
      <c r="N36131" s="3"/>
    </row>
    <row r="36132">
      <c r="A36132" s="3"/>
      <c r="B36132" s="3"/>
      <c r="C36132" s="3"/>
      <c r="D36132" s="3"/>
      <c r="E36132" s="3"/>
      <c r="F36132" s="3"/>
      <c r="G36132" s="3"/>
      <c r="H36132" s="3"/>
      <c r="I36132" s="3"/>
      <c r="J36132" s="3"/>
      <c r="K36132" s="3"/>
      <c r="L36132" s="3"/>
      <c r="M36132" s="3"/>
      <c r="N36132" s="3"/>
    </row>
    <row r="36133">
      <c r="A36133" s="3"/>
      <c r="B36133" s="3"/>
      <c r="C36133" s="3"/>
      <c r="D36133" s="3"/>
      <c r="E36133" s="3"/>
      <c r="F36133" s="3"/>
      <c r="G36133" s="3"/>
      <c r="H36133" s="3"/>
      <c r="I36133" s="3"/>
      <c r="J36133" s="3"/>
      <c r="K36133" s="3"/>
      <c r="L36133" s="3"/>
      <c r="M36133" s="3"/>
      <c r="N36133" s="3"/>
    </row>
    <row r="36134">
      <c r="A36134" s="3"/>
      <c r="B36134" s="3"/>
      <c r="C36134" s="3"/>
      <c r="D36134" s="3"/>
      <c r="E36134" s="3"/>
      <c r="F36134" s="3"/>
      <c r="G36134" s="3"/>
      <c r="H36134" s="3"/>
      <c r="I36134" s="3"/>
      <c r="J36134" s="3"/>
      <c r="K36134" s="3"/>
      <c r="L36134" s="3"/>
      <c r="M36134" s="3"/>
      <c r="N36134" s="3"/>
    </row>
    <row r="36135">
      <c r="A36135" s="3"/>
      <c r="B36135" s="3"/>
      <c r="C36135" s="3"/>
      <c r="D36135" s="3"/>
      <c r="E36135" s="3"/>
      <c r="F36135" s="3"/>
      <c r="G36135" s="3"/>
      <c r="H36135" s="3"/>
      <c r="I36135" s="3"/>
      <c r="J36135" s="3"/>
      <c r="K36135" s="3"/>
      <c r="L36135" s="3"/>
      <c r="M36135" s="3"/>
      <c r="N36135" s="3"/>
    </row>
    <row r="36136">
      <c r="A36136" s="3"/>
      <c r="B36136" s="3"/>
      <c r="C36136" s="3"/>
      <c r="D36136" s="3"/>
      <c r="E36136" s="3"/>
      <c r="F36136" s="3"/>
      <c r="G36136" s="3"/>
      <c r="H36136" s="3"/>
      <c r="I36136" s="3"/>
      <c r="J36136" s="3"/>
      <c r="K36136" s="3"/>
      <c r="L36136" s="3"/>
      <c r="M36136" s="3"/>
      <c r="N36136" s="3"/>
    </row>
    <row r="36137">
      <c r="A36137" s="3"/>
      <c r="B36137" s="3"/>
      <c r="C36137" s="3"/>
      <c r="D36137" s="3"/>
      <c r="E36137" s="3"/>
      <c r="F36137" s="3"/>
      <c r="G36137" s="3"/>
      <c r="H36137" s="3"/>
      <c r="I36137" s="3"/>
      <c r="J36137" s="3"/>
      <c r="K36137" s="3"/>
      <c r="L36137" s="3"/>
      <c r="M36137" s="3"/>
      <c r="N36137" s="3"/>
    </row>
    <row r="36138">
      <c r="A36138" s="3"/>
      <c r="B36138" s="3"/>
      <c r="C36138" s="3"/>
      <c r="D36138" s="3"/>
      <c r="E36138" s="3"/>
      <c r="F36138" s="3"/>
      <c r="G36138" s="3"/>
      <c r="H36138" s="3"/>
      <c r="I36138" s="3"/>
      <c r="J36138" s="3"/>
      <c r="K36138" s="3"/>
      <c r="L36138" s="3"/>
      <c r="M36138" s="3"/>
      <c r="N36138" s="3"/>
    </row>
    <row r="36139">
      <c r="A36139" s="3"/>
      <c r="B36139" s="3"/>
      <c r="C36139" s="3"/>
      <c r="D36139" s="3"/>
      <c r="E36139" s="3"/>
      <c r="F36139" s="3"/>
      <c r="G36139" s="3"/>
      <c r="H36139" s="3"/>
      <c r="I36139" s="3"/>
      <c r="J36139" s="3"/>
      <c r="K36139" s="3"/>
      <c r="L36139" s="3"/>
      <c r="M36139" s="3"/>
      <c r="N36139" s="3"/>
    </row>
    <row r="36140">
      <c r="A36140" s="3"/>
      <c r="B36140" s="3"/>
      <c r="C36140" s="3"/>
      <c r="D36140" s="3"/>
      <c r="E36140" s="3"/>
      <c r="F36140" s="3"/>
      <c r="G36140" s="3"/>
      <c r="H36140" s="3"/>
      <c r="I36140" s="3"/>
      <c r="J36140" s="3"/>
      <c r="K36140" s="3"/>
      <c r="L36140" s="3"/>
      <c r="M36140" s="3"/>
      <c r="N36140" s="3"/>
    </row>
    <row r="36141">
      <c r="A36141" s="3"/>
      <c r="B36141" s="3"/>
      <c r="C36141" s="3"/>
      <c r="D36141" s="3"/>
      <c r="E36141" s="3"/>
      <c r="F36141" s="3"/>
      <c r="G36141" s="3"/>
      <c r="H36141" s="3"/>
      <c r="I36141" s="3"/>
      <c r="J36141" s="3"/>
      <c r="K36141" s="3"/>
      <c r="L36141" s="3"/>
      <c r="M36141" s="3"/>
      <c r="N36141" s="3"/>
    </row>
    <row r="36142">
      <c r="A36142" s="3"/>
      <c r="B36142" s="3"/>
      <c r="C36142" s="3"/>
      <c r="D36142" s="3"/>
      <c r="E36142" s="3"/>
      <c r="F36142" s="3"/>
      <c r="G36142" s="3"/>
      <c r="H36142" s="3"/>
      <c r="I36142" s="3"/>
      <c r="J36142" s="3"/>
      <c r="K36142" s="3"/>
      <c r="L36142" s="3"/>
      <c r="M36142" s="3"/>
      <c r="N36142" s="3"/>
    </row>
    <row r="36143">
      <c r="A36143" s="3"/>
      <c r="B36143" s="3"/>
      <c r="C36143" s="3"/>
      <c r="D36143" s="3"/>
      <c r="E36143" s="3"/>
      <c r="F36143" s="3"/>
      <c r="G36143" s="3"/>
      <c r="H36143" s="3"/>
      <c r="I36143" s="3"/>
      <c r="J36143" s="3"/>
      <c r="K36143" s="3"/>
      <c r="L36143" s="3"/>
      <c r="M36143" s="3"/>
      <c r="N36143" s="3"/>
    </row>
    <row r="36144">
      <c r="A36144" s="3"/>
      <c r="B36144" s="3"/>
      <c r="C36144" s="3"/>
      <c r="D36144" s="3"/>
      <c r="E36144" s="3"/>
      <c r="F36144" s="3"/>
      <c r="G36144" s="3"/>
      <c r="H36144" s="3"/>
      <c r="I36144" s="3"/>
      <c r="J36144" s="3"/>
      <c r="K36144" s="3"/>
      <c r="L36144" s="3"/>
      <c r="M36144" s="3"/>
      <c r="N36144" s="3"/>
    </row>
    <row r="36145">
      <c r="A36145" s="3"/>
      <c r="B36145" s="3"/>
      <c r="C36145" s="3"/>
      <c r="D36145" s="3"/>
      <c r="E36145" s="3"/>
      <c r="F36145" s="3"/>
      <c r="G36145" s="3"/>
      <c r="H36145" s="3"/>
      <c r="I36145" s="3"/>
      <c r="J36145" s="3"/>
      <c r="K36145" s="3"/>
      <c r="L36145" s="3"/>
      <c r="M36145" s="3"/>
      <c r="N36145" s="3"/>
    </row>
    <row r="36146">
      <c r="A36146" s="3"/>
      <c r="B36146" s="3"/>
      <c r="C36146" s="3"/>
      <c r="D36146" s="3"/>
      <c r="E36146" s="3"/>
      <c r="F36146" s="3"/>
      <c r="G36146" s="3"/>
      <c r="H36146" s="3"/>
      <c r="I36146" s="3"/>
      <c r="J36146" s="3"/>
      <c r="K36146" s="3"/>
      <c r="L36146" s="3"/>
      <c r="M36146" s="3"/>
      <c r="N36146" s="3"/>
    </row>
    <row r="36147">
      <c r="A36147" s="3"/>
      <c r="B36147" s="3"/>
      <c r="C36147" s="3"/>
      <c r="D36147" s="3"/>
      <c r="E36147" s="3"/>
      <c r="F36147" s="3"/>
      <c r="G36147" s="3"/>
      <c r="H36147" s="3"/>
      <c r="I36147" s="3"/>
      <c r="J36147" s="3"/>
      <c r="K36147" s="3"/>
      <c r="L36147" s="3"/>
      <c r="M36147" s="3"/>
      <c r="N36147" s="3"/>
    </row>
    <row r="36148">
      <c r="A36148" s="3"/>
      <c r="B36148" s="3"/>
      <c r="C36148" s="3"/>
      <c r="D36148" s="3"/>
      <c r="E36148" s="3"/>
      <c r="F36148" s="3"/>
      <c r="G36148" s="3"/>
      <c r="H36148" s="3"/>
      <c r="I36148" s="3"/>
      <c r="J36148" s="3"/>
      <c r="K36148" s="3"/>
      <c r="L36148" s="3"/>
      <c r="M36148" s="3"/>
      <c r="N36148" s="3"/>
    </row>
    <row r="36149">
      <c r="A36149" s="3"/>
      <c r="B36149" s="3"/>
      <c r="C36149" s="3"/>
      <c r="D36149" s="3"/>
      <c r="E36149" s="3"/>
      <c r="F36149" s="3"/>
      <c r="G36149" s="3"/>
      <c r="H36149" s="3"/>
      <c r="I36149" s="3"/>
      <c r="J36149" s="3"/>
      <c r="K36149" s="3"/>
      <c r="L36149" s="3"/>
      <c r="M36149" s="3"/>
      <c r="N36149" s="3"/>
    </row>
    <row r="36150">
      <c r="A36150" s="3"/>
      <c r="B36150" s="3"/>
      <c r="C36150" s="3"/>
      <c r="D36150" s="3"/>
      <c r="E36150" s="3"/>
      <c r="F36150" s="3"/>
      <c r="G36150" s="3"/>
      <c r="H36150" s="3"/>
      <c r="I36150" s="3"/>
      <c r="J36150" s="3"/>
      <c r="K36150" s="3"/>
      <c r="L36150" s="3"/>
      <c r="M36150" s="3"/>
      <c r="N36150" s="3"/>
    </row>
    <row r="36151">
      <c r="A36151" s="3"/>
      <c r="B36151" s="3"/>
      <c r="C36151" s="3"/>
      <c r="D36151" s="3"/>
      <c r="E36151" s="3"/>
      <c r="F36151" s="3"/>
      <c r="G36151" s="3"/>
      <c r="H36151" s="3"/>
      <c r="I36151" s="3"/>
      <c r="J36151" s="3"/>
      <c r="K36151" s="3"/>
      <c r="L36151" s="3"/>
      <c r="M36151" s="3"/>
      <c r="N36151" s="3"/>
    </row>
    <row r="36152">
      <c r="A36152" s="3"/>
      <c r="B36152" s="3"/>
      <c r="C36152" s="3"/>
      <c r="D36152" s="3"/>
      <c r="E36152" s="3"/>
      <c r="F36152" s="3"/>
      <c r="G36152" s="3"/>
      <c r="H36152" s="3"/>
      <c r="I36152" s="3"/>
      <c r="J36152" s="3"/>
      <c r="K36152" s="3"/>
      <c r="L36152" s="3"/>
      <c r="M36152" s="3"/>
      <c r="N36152" s="3"/>
    </row>
    <row r="36153">
      <c r="A36153" s="3"/>
      <c r="B36153" s="3"/>
      <c r="C36153" s="3"/>
      <c r="D36153" s="3"/>
      <c r="E36153" s="3"/>
      <c r="F36153" s="3"/>
      <c r="G36153" s="3"/>
      <c r="H36153" s="3"/>
      <c r="I36153" s="3"/>
      <c r="J36153" s="3"/>
      <c r="K36153" s="3"/>
      <c r="L36153" s="3"/>
      <c r="M36153" s="3"/>
      <c r="N36153" s="3"/>
    </row>
    <row r="36154">
      <c r="A36154" s="3"/>
      <c r="B36154" s="3"/>
      <c r="C36154" s="3"/>
      <c r="D36154" s="3"/>
      <c r="E36154" s="3"/>
      <c r="F36154" s="3"/>
      <c r="G36154" s="3"/>
      <c r="H36154" s="3"/>
      <c r="I36154" s="3"/>
      <c r="J36154" s="3"/>
      <c r="K36154" s="3"/>
      <c r="L36154" s="3"/>
      <c r="M36154" s="3"/>
      <c r="N36154" s="3"/>
    </row>
    <row r="36155">
      <c r="A36155" s="3"/>
      <c r="B36155" s="3"/>
      <c r="C36155" s="3"/>
      <c r="D36155" s="3"/>
      <c r="E36155" s="3"/>
      <c r="F36155" s="3"/>
      <c r="G36155" s="3"/>
      <c r="H36155" s="3"/>
      <c r="I36155" s="3"/>
      <c r="J36155" s="3"/>
      <c r="K36155" s="3"/>
      <c r="L36155" s="3"/>
      <c r="M36155" s="3"/>
      <c r="N36155" s="3"/>
    </row>
    <row r="36156">
      <c r="A36156" s="3"/>
      <c r="B36156" s="3"/>
      <c r="C36156" s="3"/>
      <c r="D36156" s="3"/>
      <c r="E36156" s="3"/>
      <c r="F36156" s="3"/>
      <c r="G36156" s="3"/>
      <c r="H36156" s="3"/>
      <c r="I36156" s="3"/>
      <c r="J36156" s="3"/>
      <c r="K36156" s="3"/>
      <c r="L36156" s="3"/>
      <c r="M36156" s="3"/>
      <c r="N36156" s="3"/>
    </row>
    <row r="36157">
      <c r="A36157" s="3"/>
      <c r="B36157" s="3"/>
      <c r="C36157" s="3"/>
      <c r="D36157" s="3"/>
      <c r="E36157" s="3"/>
      <c r="F36157" s="3"/>
      <c r="G36157" s="3"/>
      <c r="H36157" s="3"/>
      <c r="I36157" s="3"/>
      <c r="J36157" s="3"/>
      <c r="K36157" s="3"/>
      <c r="L36157" s="3"/>
      <c r="M36157" s="3"/>
      <c r="N36157" s="3"/>
    </row>
    <row r="36158">
      <c r="A36158" s="3"/>
      <c r="B36158" s="3"/>
      <c r="C36158" s="3"/>
      <c r="D36158" s="3"/>
      <c r="E36158" s="3"/>
      <c r="F36158" s="3"/>
      <c r="G36158" s="3"/>
      <c r="H36158" s="3"/>
      <c r="I36158" s="3"/>
      <c r="J36158" s="3"/>
      <c r="K36158" s="3"/>
      <c r="L36158" s="3"/>
      <c r="M36158" s="3"/>
      <c r="N36158" s="3"/>
    </row>
    <row r="36159">
      <c r="A36159" s="3"/>
      <c r="B36159" s="3"/>
      <c r="C36159" s="3"/>
      <c r="D36159" s="3"/>
      <c r="E36159" s="3"/>
      <c r="F36159" s="3"/>
      <c r="G36159" s="3"/>
      <c r="H36159" s="3"/>
      <c r="I36159" s="3"/>
      <c r="J36159" s="3"/>
      <c r="K36159" s="3"/>
      <c r="L36159" s="3"/>
      <c r="M36159" s="3"/>
      <c r="N36159" s="3"/>
    </row>
    <row r="36160">
      <c r="A36160" s="3"/>
      <c r="B36160" s="3"/>
      <c r="C36160" s="3"/>
      <c r="D36160" s="3"/>
      <c r="E36160" s="3"/>
      <c r="F36160" s="3"/>
      <c r="G36160" s="3"/>
      <c r="H36160" s="3"/>
      <c r="I36160" s="3"/>
      <c r="J36160" s="3"/>
      <c r="K36160" s="3"/>
      <c r="L36160" s="3"/>
      <c r="M36160" s="3"/>
      <c r="N36160" s="3"/>
    </row>
    <row r="36161">
      <c r="A36161" s="3"/>
      <c r="B36161" s="3"/>
      <c r="C36161" s="3"/>
      <c r="D36161" s="3"/>
      <c r="E36161" s="3"/>
      <c r="F36161" s="3"/>
      <c r="G36161" s="3"/>
      <c r="H36161" s="3"/>
      <c r="I36161" s="3"/>
      <c r="J36161" s="3"/>
      <c r="K36161" s="3"/>
      <c r="L36161" s="3"/>
      <c r="M36161" s="3"/>
      <c r="N36161" s="3"/>
    </row>
    <row r="36162">
      <c r="A36162" s="3"/>
      <c r="B36162" s="3"/>
      <c r="C36162" s="3"/>
      <c r="D36162" s="3"/>
      <c r="E36162" s="3"/>
      <c r="F36162" s="3"/>
      <c r="G36162" s="3"/>
      <c r="H36162" s="3"/>
      <c r="I36162" s="3"/>
      <c r="J36162" s="3"/>
      <c r="K36162" s="3"/>
      <c r="L36162" s="3"/>
      <c r="M36162" s="3"/>
      <c r="N36162" s="3"/>
    </row>
    <row r="36163">
      <c r="A36163" s="3"/>
      <c r="B36163" s="3"/>
      <c r="C36163" s="3"/>
      <c r="D36163" s="3"/>
      <c r="E36163" s="3"/>
      <c r="F36163" s="3"/>
      <c r="G36163" s="3"/>
      <c r="H36163" s="3"/>
      <c r="I36163" s="3"/>
      <c r="J36163" s="3"/>
      <c r="K36163" s="3"/>
      <c r="L36163" s="3"/>
      <c r="M36163" s="3"/>
      <c r="N36163" s="3"/>
    </row>
    <row r="36164">
      <c r="A36164" s="3"/>
      <c r="B36164" s="3"/>
      <c r="C36164" s="3"/>
      <c r="D36164" s="3"/>
      <c r="E36164" s="3"/>
      <c r="F36164" s="3"/>
      <c r="G36164" s="3"/>
      <c r="H36164" s="3"/>
      <c r="I36164" s="3"/>
      <c r="J36164" s="3"/>
      <c r="K36164" s="3"/>
      <c r="L36164" s="3"/>
      <c r="M36164" s="3"/>
      <c r="N36164" s="3"/>
    </row>
    <row r="36165">
      <c r="A36165" s="3"/>
      <c r="B36165" s="3"/>
      <c r="C36165" s="3"/>
      <c r="D36165" s="3"/>
      <c r="E36165" s="3"/>
      <c r="F36165" s="3"/>
      <c r="G36165" s="3"/>
      <c r="H36165" s="3"/>
      <c r="I36165" s="3"/>
      <c r="J36165" s="3"/>
      <c r="K36165" s="3"/>
      <c r="L36165" s="3"/>
      <c r="M36165" s="3"/>
      <c r="N36165" s="3"/>
    </row>
    <row r="36166">
      <c r="A36166" s="3"/>
      <c r="B36166" s="3"/>
      <c r="C36166" s="3"/>
      <c r="D36166" s="3"/>
      <c r="E36166" s="3"/>
      <c r="F36166" s="3"/>
      <c r="G36166" s="3"/>
      <c r="H36166" s="3"/>
      <c r="I36166" s="3"/>
      <c r="J36166" s="3"/>
      <c r="K36166" s="3"/>
      <c r="L36166" s="3"/>
      <c r="M36166" s="3"/>
      <c r="N36166" s="3"/>
    </row>
    <row r="36167">
      <c r="A36167" s="3"/>
      <c r="B36167" s="3"/>
      <c r="C36167" s="3"/>
      <c r="D36167" s="3"/>
      <c r="E36167" s="3"/>
      <c r="F36167" s="3"/>
      <c r="G36167" s="3"/>
      <c r="H36167" s="3"/>
      <c r="I36167" s="3"/>
      <c r="J36167" s="3"/>
      <c r="K36167" s="3"/>
      <c r="L36167" s="3"/>
      <c r="M36167" s="3"/>
      <c r="N36167" s="3"/>
    </row>
    <row r="36168">
      <c r="A36168" s="3"/>
      <c r="B36168" s="3"/>
      <c r="C36168" s="3"/>
      <c r="D36168" s="3"/>
      <c r="E36168" s="3"/>
      <c r="F36168" s="3"/>
      <c r="G36168" s="3"/>
      <c r="H36168" s="3"/>
      <c r="I36168" s="3"/>
      <c r="J36168" s="3"/>
      <c r="K36168" s="3"/>
      <c r="L36168" s="3"/>
      <c r="M36168" s="3"/>
      <c r="N36168" s="3"/>
    </row>
    <row r="36169">
      <c r="A36169" s="3"/>
      <c r="B36169" s="3"/>
      <c r="C36169" s="3"/>
      <c r="D36169" s="3"/>
      <c r="E36169" s="3"/>
      <c r="F36169" s="3"/>
      <c r="G36169" s="3"/>
      <c r="H36169" s="3"/>
      <c r="I36169" s="3"/>
      <c r="J36169" s="3"/>
      <c r="K36169" s="3"/>
      <c r="L36169" s="3"/>
      <c r="M36169" s="3"/>
      <c r="N36169" s="3"/>
    </row>
    <row r="36170">
      <c r="A36170" s="3"/>
      <c r="B36170" s="3"/>
      <c r="C36170" s="3"/>
      <c r="D36170" s="3"/>
      <c r="E36170" s="3"/>
      <c r="F36170" s="3"/>
      <c r="G36170" s="3"/>
      <c r="H36170" s="3"/>
      <c r="I36170" s="3"/>
      <c r="J36170" s="3"/>
      <c r="K36170" s="3"/>
      <c r="L36170" s="3"/>
      <c r="M36170" s="3"/>
      <c r="N36170" s="3"/>
    </row>
    <row r="36171">
      <c r="A36171" s="3"/>
      <c r="B36171" s="3"/>
      <c r="C36171" s="3"/>
      <c r="D36171" s="3"/>
      <c r="E36171" s="3"/>
      <c r="F36171" s="3"/>
      <c r="G36171" s="3"/>
      <c r="H36171" s="3"/>
      <c r="I36171" s="3"/>
      <c r="J36171" s="3"/>
      <c r="K36171" s="3"/>
      <c r="L36171" s="3"/>
      <c r="M36171" s="3"/>
      <c r="N36171" s="3"/>
    </row>
    <row r="36172">
      <c r="A36172" s="3"/>
      <c r="B36172" s="3"/>
      <c r="C36172" s="3"/>
      <c r="D36172" s="3"/>
      <c r="E36172" s="3"/>
      <c r="F36172" s="3"/>
      <c r="G36172" s="3"/>
      <c r="H36172" s="3"/>
      <c r="I36172" s="3"/>
      <c r="J36172" s="3"/>
      <c r="K36172" s="3"/>
      <c r="L36172" s="3"/>
      <c r="M36172" s="3"/>
      <c r="N36172" s="3"/>
    </row>
    <row r="36173">
      <c r="A36173" s="3"/>
      <c r="B36173" s="3"/>
      <c r="C36173" s="3"/>
      <c r="D36173" s="3"/>
      <c r="E36173" s="3"/>
      <c r="F36173" s="3"/>
      <c r="G36173" s="3"/>
      <c r="H36173" s="3"/>
      <c r="I36173" s="3"/>
      <c r="J36173" s="3"/>
      <c r="K36173" s="3"/>
      <c r="L36173" s="3"/>
      <c r="M36173" s="3"/>
      <c r="N36173" s="3"/>
    </row>
    <row r="36174">
      <c r="A36174" s="3"/>
      <c r="B36174" s="3"/>
      <c r="C36174" s="3"/>
      <c r="D36174" s="3"/>
      <c r="E36174" s="3"/>
      <c r="F36174" s="3"/>
      <c r="G36174" s="3"/>
      <c r="H36174" s="3"/>
      <c r="I36174" s="3"/>
      <c r="J36174" s="3"/>
      <c r="K36174" s="3"/>
      <c r="L36174" s="3"/>
      <c r="M36174" s="3"/>
      <c r="N36174" s="3"/>
    </row>
    <row r="36175">
      <c r="A36175" s="3"/>
      <c r="B36175" s="3"/>
      <c r="C36175" s="3"/>
      <c r="D36175" s="3"/>
      <c r="E36175" s="3"/>
      <c r="F36175" s="3"/>
      <c r="G36175" s="3"/>
      <c r="H36175" s="3"/>
      <c r="I36175" s="3"/>
      <c r="J36175" s="3"/>
      <c r="K36175" s="3"/>
      <c r="L36175" s="3"/>
      <c r="M36175" s="3"/>
      <c r="N36175" s="3"/>
    </row>
    <row r="36176">
      <c r="A36176" s="3"/>
      <c r="B36176" s="3"/>
      <c r="C36176" s="3"/>
      <c r="D36176" s="3"/>
      <c r="E36176" s="3"/>
      <c r="F36176" s="3"/>
      <c r="G36176" s="3"/>
      <c r="H36176" s="3"/>
      <c r="I36176" s="3"/>
      <c r="J36176" s="3"/>
      <c r="K36176" s="3"/>
      <c r="L36176" s="3"/>
      <c r="M36176" s="3"/>
      <c r="N36176" s="3"/>
    </row>
    <row r="36177">
      <c r="A36177" s="3"/>
      <c r="B36177" s="3"/>
      <c r="C36177" s="3"/>
      <c r="D36177" s="3"/>
      <c r="E36177" s="3"/>
      <c r="F36177" s="3"/>
      <c r="G36177" s="3"/>
      <c r="H36177" s="3"/>
      <c r="I36177" s="3"/>
      <c r="J36177" s="3"/>
      <c r="K36177" s="3"/>
      <c r="L36177" s="3"/>
      <c r="M36177" s="3"/>
      <c r="N36177" s="3"/>
    </row>
    <row r="36178">
      <c r="A36178" s="3"/>
      <c r="B36178" s="3"/>
      <c r="C36178" s="3"/>
      <c r="D36178" s="3"/>
      <c r="E36178" s="3"/>
      <c r="F36178" s="3"/>
      <c r="G36178" s="3"/>
      <c r="H36178" s="3"/>
      <c r="I36178" s="3"/>
      <c r="J36178" s="3"/>
      <c r="K36178" s="3"/>
      <c r="L36178" s="3"/>
      <c r="M36178" s="3"/>
      <c r="N36178" s="3"/>
    </row>
    <row r="36179">
      <c r="A36179" s="3"/>
      <c r="B36179" s="3"/>
      <c r="C36179" s="3"/>
      <c r="D36179" s="3"/>
      <c r="E36179" s="3"/>
      <c r="F36179" s="3"/>
      <c r="G36179" s="3"/>
      <c r="H36179" s="3"/>
      <c r="I36179" s="3"/>
      <c r="J36179" s="3"/>
      <c r="K36179" s="3"/>
      <c r="L36179" s="3"/>
      <c r="M36179" s="3"/>
      <c r="N36179" s="3"/>
    </row>
    <row r="36180">
      <c r="A36180" s="3"/>
      <c r="B36180" s="3"/>
      <c r="C36180" s="3"/>
      <c r="D36180" s="3"/>
      <c r="E36180" s="3"/>
      <c r="F36180" s="3"/>
      <c r="G36180" s="3"/>
      <c r="H36180" s="3"/>
      <c r="I36180" s="3"/>
      <c r="J36180" s="3"/>
      <c r="K36180" s="3"/>
      <c r="L36180" s="3"/>
      <c r="M36180" s="3"/>
      <c r="N36180" s="3"/>
    </row>
    <row r="36181">
      <c r="A36181" s="3"/>
      <c r="B36181" s="3"/>
      <c r="C36181" s="3"/>
      <c r="D36181" s="3"/>
      <c r="E36181" s="3"/>
      <c r="F36181" s="3"/>
      <c r="G36181" s="3"/>
      <c r="H36181" s="3"/>
      <c r="I36181" s="3"/>
      <c r="J36181" s="3"/>
      <c r="K36181" s="3"/>
      <c r="L36181" s="3"/>
      <c r="M36181" s="3"/>
      <c r="N36181" s="3"/>
    </row>
    <row r="36182">
      <c r="A36182" s="3"/>
      <c r="B36182" s="3"/>
      <c r="C36182" s="3"/>
      <c r="D36182" s="3"/>
      <c r="E36182" s="3"/>
      <c r="F36182" s="3"/>
      <c r="G36182" s="3"/>
      <c r="H36182" s="3"/>
      <c r="I36182" s="3"/>
      <c r="J36182" s="3"/>
      <c r="K36182" s="3"/>
      <c r="L36182" s="3"/>
      <c r="M36182" s="3"/>
      <c r="N36182" s="3"/>
    </row>
    <row r="36183">
      <c r="A36183" s="3"/>
      <c r="B36183" s="3"/>
      <c r="C36183" s="3"/>
      <c r="D36183" s="3"/>
      <c r="E36183" s="3"/>
      <c r="F36183" s="3"/>
      <c r="G36183" s="3"/>
      <c r="H36183" s="3"/>
      <c r="I36183" s="3"/>
      <c r="J36183" s="3"/>
      <c r="K36183" s="3"/>
      <c r="L36183" s="3"/>
      <c r="M36183" s="3"/>
      <c r="N36183" s="3"/>
    </row>
    <row r="36184">
      <c r="A36184" s="3"/>
      <c r="B36184" s="3"/>
      <c r="C36184" s="3"/>
      <c r="D36184" s="3"/>
      <c r="E36184" s="3"/>
      <c r="F36184" s="3"/>
      <c r="G36184" s="3"/>
      <c r="H36184" s="3"/>
      <c r="I36184" s="3"/>
      <c r="J36184" s="3"/>
      <c r="K36184" s="3"/>
      <c r="L36184" s="3"/>
      <c r="M36184" s="3"/>
      <c r="N36184" s="3"/>
    </row>
    <row r="36185">
      <c r="A36185" s="3"/>
      <c r="B36185" s="3"/>
      <c r="C36185" s="3"/>
      <c r="D36185" s="3"/>
      <c r="E36185" s="3"/>
      <c r="F36185" s="3"/>
      <c r="G36185" s="3"/>
      <c r="H36185" s="3"/>
      <c r="I36185" s="3"/>
      <c r="J36185" s="3"/>
      <c r="K36185" s="3"/>
      <c r="L36185" s="3"/>
      <c r="M36185" s="3"/>
      <c r="N36185" s="3"/>
    </row>
    <row r="36186">
      <c r="A36186" s="3"/>
      <c r="B36186" s="3"/>
      <c r="C36186" s="3"/>
      <c r="D36186" s="3"/>
      <c r="E36186" s="3"/>
      <c r="F36186" s="3"/>
      <c r="G36186" s="3"/>
      <c r="H36186" s="3"/>
      <c r="I36186" s="3"/>
      <c r="J36186" s="3"/>
      <c r="K36186" s="3"/>
      <c r="L36186" s="3"/>
      <c r="M36186" s="3"/>
      <c r="N36186" s="3"/>
    </row>
    <row r="36187">
      <c r="A36187" s="3"/>
      <c r="B36187" s="3"/>
      <c r="C36187" s="3"/>
      <c r="D36187" s="3"/>
      <c r="E36187" s="3"/>
      <c r="F36187" s="3"/>
      <c r="G36187" s="3"/>
      <c r="H36187" s="3"/>
      <c r="I36187" s="3"/>
      <c r="J36187" s="3"/>
      <c r="K36187" s="3"/>
      <c r="L36187" s="3"/>
      <c r="M36187" s="3"/>
      <c r="N36187" s="3"/>
    </row>
    <row r="36188">
      <c r="A36188" s="3"/>
      <c r="B36188" s="3"/>
      <c r="C36188" s="3"/>
      <c r="D36188" s="3"/>
      <c r="E36188" s="3"/>
      <c r="F36188" s="3"/>
      <c r="G36188" s="3"/>
      <c r="H36188" s="3"/>
      <c r="I36188" s="3"/>
      <c r="J36188" s="3"/>
      <c r="K36188" s="3"/>
      <c r="L36188" s="3"/>
      <c r="M36188" s="3"/>
      <c r="N36188" s="3"/>
    </row>
    <row r="36189">
      <c r="A36189" s="3"/>
      <c r="B36189" s="3"/>
      <c r="C36189" s="3"/>
      <c r="D36189" s="3"/>
      <c r="E36189" s="3"/>
      <c r="F36189" s="3"/>
      <c r="G36189" s="3"/>
      <c r="H36189" s="3"/>
      <c r="I36189" s="3"/>
      <c r="J36189" s="3"/>
      <c r="K36189" s="3"/>
      <c r="L36189" s="3"/>
      <c r="M36189" s="3"/>
      <c r="N36189" s="3"/>
    </row>
    <row r="36190">
      <c r="A36190" s="3"/>
      <c r="B36190" s="3"/>
      <c r="C36190" s="3"/>
      <c r="D36190" s="3"/>
      <c r="E36190" s="3"/>
      <c r="F36190" s="3"/>
      <c r="G36190" s="3"/>
      <c r="H36190" s="3"/>
      <c r="I36190" s="3"/>
      <c r="J36190" s="3"/>
      <c r="K36190" s="3"/>
      <c r="L36190" s="3"/>
      <c r="M36190" s="3"/>
      <c r="N36190" s="3"/>
    </row>
    <row r="36191">
      <c r="A36191" s="3"/>
      <c r="B36191" s="3"/>
      <c r="C36191" s="3"/>
      <c r="D36191" s="3"/>
      <c r="E36191" s="3"/>
      <c r="F36191" s="3"/>
      <c r="G36191" s="3"/>
      <c r="H36191" s="3"/>
      <c r="I36191" s="3"/>
      <c r="J36191" s="3"/>
      <c r="K36191" s="3"/>
      <c r="L36191" s="3"/>
      <c r="M36191" s="3"/>
      <c r="N36191" s="3"/>
    </row>
    <row r="36192">
      <c r="A36192" s="3"/>
      <c r="B36192" s="3"/>
      <c r="C36192" s="3"/>
      <c r="D36192" s="3"/>
      <c r="E36192" s="3"/>
      <c r="F36192" s="3"/>
      <c r="G36192" s="3"/>
      <c r="H36192" s="3"/>
      <c r="I36192" s="3"/>
      <c r="J36192" s="3"/>
      <c r="K36192" s="3"/>
      <c r="L36192" s="3"/>
      <c r="M36192" s="3"/>
      <c r="N36192" s="3"/>
    </row>
    <row r="36193">
      <c r="A36193" s="3"/>
      <c r="B36193" s="3"/>
      <c r="C36193" s="3"/>
      <c r="D36193" s="3"/>
      <c r="E36193" s="3"/>
      <c r="F36193" s="3"/>
      <c r="G36193" s="3"/>
      <c r="H36193" s="3"/>
      <c r="I36193" s="3"/>
      <c r="J36193" s="3"/>
      <c r="K36193" s="3"/>
      <c r="L36193" s="3"/>
      <c r="M36193" s="3"/>
      <c r="N36193" s="3"/>
    </row>
    <row r="36194">
      <c r="A36194" s="3"/>
      <c r="B36194" s="3"/>
      <c r="C36194" s="3"/>
      <c r="D36194" s="3"/>
      <c r="E36194" s="3"/>
      <c r="F36194" s="3"/>
      <c r="G36194" s="3"/>
      <c r="H36194" s="3"/>
      <c r="I36194" s="3"/>
      <c r="J36194" s="3"/>
      <c r="K36194" s="3"/>
      <c r="L36194" s="3"/>
      <c r="M36194" s="3"/>
      <c r="N36194" s="3"/>
    </row>
    <row r="36195">
      <c r="A36195" s="3"/>
      <c r="B36195" s="3"/>
      <c r="C36195" s="3"/>
      <c r="D36195" s="3"/>
      <c r="E36195" s="3"/>
      <c r="F36195" s="3"/>
      <c r="G36195" s="3"/>
      <c r="H36195" s="3"/>
      <c r="I36195" s="3"/>
      <c r="J36195" s="3"/>
      <c r="K36195" s="3"/>
      <c r="L36195" s="3"/>
      <c r="M36195" s="3"/>
      <c r="N36195" s="3"/>
    </row>
    <row r="36196">
      <c r="A36196" s="3"/>
      <c r="B36196" s="3"/>
      <c r="C36196" s="3"/>
      <c r="D36196" s="3"/>
      <c r="E36196" s="3"/>
      <c r="F36196" s="3"/>
      <c r="G36196" s="3"/>
      <c r="H36196" s="3"/>
      <c r="I36196" s="3"/>
      <c r="J36196" s="3"/>
      <c r="K36196" s="3"/>
      <c r="L36196" s="3"/>
      <c r="M36196" s="3"/>
      <c r="N36196" s="3"/>
    </row>
    <row r="36197">
      <c r="A36197" s="3"/>
      <c r="B36197" s="3"/>
      <c r="C36197" s="3"/>
      <c r="D36197" s="3"/>
      <c r="E36197" s="3"/>
      <c r="F36197" s="3"/>
      <c r="G36197" s="3"/>
      <c r="H36197" s="3"/>
      <c r="I36197" s="3"/>
      <c r="J36197" s="3"/>
      <c r="K36197" s="3"/>
      <c r="L36197" s="3"/>
      <c r="M36197" s="3"/>
      <c r="N36197" s="3"/>
    </row>
    <row r="36198">
      <c r="A36198" s="3"/>
      <c r="B36198" s="3"/>
      <c r="C36198" s="3"/>
      <c r="D36198" s="3"/>
      <c r="E36198" s="3"/>
      <c r="F36198" s="3"/>
      <c r="G36198" s="3"/>
      <c r="H36198" s="3"/>
      <c r="I36198" s="3"/>
      <c r="J36198" s="3"/>
      <c r="K36198" s="3"/>
      <c r="L36198" s="3"/>
      <c r="M36198" s="3"/>
      <c r="N36198" s="3"/>
    </row>
    <row r="36199">
      <c r="A36199" s="3"/>
      <c r="B36199" s="3"/>
      <c r="C36199" s="3"/>
      <c r="D36199" s="3"/>
      <c r="E36199" s="3"/>
      <c r="F36199" s="3"/>
      <c r="G36199" s="3"/>
      <c r="H36199" s="3"/>
      <c r="I36199" s="3"/>
      <c r="J36199" s="3"/>
      <c r="K36199" s="3"/>
      <c r="L36199" s="3"/>
      <c r="M36199" s="3"/>
      <c r="N36199" s="3"/>
    </row>
    <row r="36200">
      <c r="A36200" s="3"/>
      <c r="B36200" s="3"/>
      <c r="C36200" s="3"/>
      <c r="D36200" s="3"/>
      <c r="E36200" s="3"/>
      <c r="F36200" s="3"/>
      <c r="G36200" s="3"/>
      <c r="H36200" s="3"/>
      <c r="I36200" s="3"/>
      <c r="J36200" s="3"/>
      <c r="K36200" s="3"/>
      <c r="L36200" s="3"/>
      <c r="M36200" s="3"/>
      <c r="N36200" s="3"/>
    </row>
    <row r="36201">
      <c r="A36201" s="3"/>
      <c r="B36201" s="3"/>
      <c r="C36201" s="3"/>
      <c r="D36201" s="3"/>
      <c r="E36201" s="3"/>
      <c r="F36201" s="3"/>
      <c r="G36201" s="3"/>
      <c r="H36201" s="3"/>
      <c r="I36201" s="3"/>
      <c r="J36201" s="3"/>
      <c r="K36201" s="3"/>
      <c r="L36201" s="3"/>
      <c r="M36201" s="3"/>
      <c r="N36201" s="3"/>
    </row>
    <row r="36202">
      <c r="A36202" s="3"/>
      <c r="B36202" s="3"/>
      <c r="C36202" s="3"/>
      <c r="D36202" s="3"/>
      <c r="E36202" s="3"/>
      <c r="F36202" s="3"/>
      <c r="G36202" s="3"/>
      <c r="H36202" s="3"/>
      <c r="I36202" s="3"/>
      <c r="J36202" s="3"/>
      <c r="K36202" s="3"/>
      <c r="L36202" s="3"/>
      <c r="M36202" s="3"/>
      <c r="N36202" s="3"/>
    </row>
    <row r="36203">
      <c r="A36203" s="3"/>
      <c r="B36203" s="3"/>
      <c r="C36203" s="3"/>
      <c r="D36203" s="3"/>
      <c r="E36203" s="3"/>
      <c r="F36203" s="3"/>
      <c r="G36203" s="3"/>
      <c r="H36203" s="3"/>
      <c r="I36203" s="3"/>
      <c r="J36203" s="3"/>
      <c r="K36203" s="3"/>
      <c r="L36203" s="3"/>
      <c r="M36203" s="3"/>
      <c r="N36203" s="3"/>
    </row>
    <row r="36204">
      <c r="A36204" s="3"/>
      <c r="B36204" s="3"/>
      <c r="C36204" s="3"/>
      <c r="D36204" s="3"/>
      <c r="E36204" s="3"/>
      <c r="F36204" s="3"/>
      <c r="G36204" s="3"/>
      <c r="H36204" s="3"/>
      <c r="I36204" s="3"/>
      <c r="J36204" s="3"/>
      <c r="K36204" s="3"/>
      <c r="L36204" s="3"/>
      <c r="M36204" s="3"/>
      <c r="N36204" s="3"/>
    </row>
    <row r="36205">
      <c r="A36205" s="3"/>
      <c r="B36205" s="3"/>
      <c r="C36205" s="3"/>
      <c r="D36205" s="3"/>
      <c r="E36205" s="3"/>
      <c r="F36205" s="3"/>
      <c r="G36205" s="3"/>
      <c r="H36205" s="3"/>
      <c r="I36205" s="3"/>
      <c r="J36205" s="3"/>
      <c r="K36205" s="3"/>
      <c r="L36205" s="3"/>
      <c r="M36205" s="3"/>
      <c r="N36205" s="3"/>
    </row>
    <row r="36206">
      <c r="A36206" s="3"/>
      <c r="B36206" s="3"/>
      <c r="C36206" s="3"/>
      <c r="D36206" s="3"/>
      <c r="E36206" s="3"/>
      <c r="F36206" s="3"/>
      <c r="G36206" s="3"/>
      <c r="H36206" s="3"/>
      <c r="I36206" s="3"/>
      <c r="J36206" s="3"/>
      <c r="K36206" s="3"/>
      <c r="L36206" s="3"/>
      <c r="M36206" s="3"/>
      <c r="N36206" s="3"/>
    </row>
    <row r="36207">
      <c r="A36207" s="3"/>
      <c r="B36207" s="3"/>
      <c r="C36207" s="3"/>
      <c r="D36207" s="3"/>
      <c r="E36207" s="3"/>
      <c r="F36207" s="3"/>
      <c r="G36207" s="3"/>
      <c r="H36207" s="3"/>
      <c r="I36207" s="3"/>
      <c r="J36207" s="3"/>
      <c r="K36207" s="3"/>
      <c r="L36207" s="3"/>
      <c r="M36207" s="3"/>
      <c r="N36207" s="3"/>
    </row>
    <row r="36208">
      <c r="A36208" s="3"/>
      <c r="B36208" s="3"/>
      <c r="C36208" s="3"/>
      <c r="D36208" s="3"/>
      <c r="E36208" s="3"/>
      <c r="F36208" s="3"/>
      <c r="G36208" s="3"/>
      <c r="H36208" s="3"/>
      <c r="I36208" s="3"/>
      <c r="J36208" s="3"/>
      <c r="K36208" s="3"/>
      <c r="L36208" s="3"/>
      <c r="M36208" s="3"/>
      <c r="N36208" s="3"/>
    </row>
    <row r="36209">
      <c r="A36209" s="3"/>
      <c r="B36209" s="3"/>
      <c r="C36209" s="3"/>
      <c r="D36209" s="3"/>
      <c r="E36209" s="3"/>
      <c r="F36209" s="3"/>
      <c r="G36209" s="3"/>
      <c r="H36209" s="3"/>
      <c r="I36209" s="3"/>
      <c r="J36209" s="3"/>
      <c r="K36209" s="3"/>
      <c r="L36209" s="3"/>
      <c r="M36209" s="3"/>
      <c r="N36209" s="3"/>
    </row>
    <row r="36210">
      <c r="A36210" s="3"/>
      <c r="B36210" s="3"/>
      <c r="C36210" s="3"/>
      <c r="D36210" s="3"/>
      <c r="E36210" s="3"/>
      <c r="F36210" s="3"/>
      <c r="G36210" s="3"/>
      <c r="H36210" s="3"/>
      <c r="I36210" s="3"/>
      <c r="J36210" s="3"/>
      <c r="K36210" s="3"/>
      <c r="L36210" s="3"/>
      <c r="M36210" s="3"/>
      <c r="N36210" s="3"/>
    </row>
    <row r="36211">
      <c r="A36211" s="3"/>
      <c r="B36211" s="3"/>
      <c r="C36211" s="3"/>
      <c r="D36211" s="3"/>
      <c r="E36211" s="3"/>
      <c r="F36211" s="3"/>
      <c r="G36211" s="3"/>
      <c r="H36211" s="3"/>
      <c r="I36211" s="3"/>
      <c r="J36211" s="3"/>
      <c r="K36211" s="3"/>
      <c r="L36211" s="3"/>
      <c r="M36211" s="3"/>
      <c r="N36211" s="3"/>
    </row>
    <row r="36212">
      <c r="A36212" s="3"/>
      <c r="B36212" s="3"/>
      <c r="C36212" s="3"/>
      <c r="D36212" s="3"/>
      <c r="E36212" s="3"/>
      <c r="F36212" s="3"/>
      <c r="G36212" s="3"/>
      <c r="H36212" s="3"/>
      <c r="I36212" s="3"/>
      <c r="J36212" s="3"/>
      <c r="K36212" s="3"/>
      <c r="L36212" s="3"/>
      <c r="M36212" s="3"/>
      <c r="N36212" s="3"/>
    </row>
    <row r="36213">
      <c r="A36213" s="3"/>
      <c r="B36213" s="3"/>
      <c r="C36213" s="3"/>
      <c r="D36213" s="3"/>
      <c r="E36213" s="3"/>
      <c r="F36213" s="3"/>
      <c r="G36213" s="3"/>
      <c r="H36213" s="3"/>
      <c r="I36213" s="3"/>
      <c r="J36213" s="3"/>
      <c r="K36213" s="3"/>
      <c r="L36213" s="3"/>
      <c r="M36213" s="3"/>
      <c r="N36213" s="3"/>
    </row>
    <row r="36214">
      <c r="A36214" s="3"/>
      <c r="B36214" s="3"/>
      <c r="C36214" s="3"/>
      <c r="D36214" s="3"/>
      <c r="E36214" s="3"/>
      <c r="F36214" s="3"/>
      <c r="G36214" s="3"/>
      <c r="H36214" s="3"/>
      <c r="I36214" s="3"/>
      <c r="J36214" s="3"/>
      <c r="K36214" s="3"/>
      <c r="L36214" s="3"/>
      <c r="M36214" s="3"/>
      <c r="N36214" s="3"/>
    </row>
    <row r="36215">
      <c r="A36215" s="3"/>
      <c r="B36215" s="3"/>
      <c r="C36215" s="3"/>
      <c r="D36215" s="3"/>
      <c r="E36215" s="3"/>
      <c r="F36215" s="3"/>
      <c r="G36215" s="3"/>
      <c r="H36215" s="3"/>
      <c r="I36215" s="3"/>
      <c r="J36215" s="3"/>
      <c r="K36215" s="3"/>
      <c r="L36215" s="3"/>
      <c r="M36215" s="3"/>
      <c r="N36215" s="3"/>
    </row>
    <row r="36216">
      <c r="A36216" s="3"/>
      <c r="B36216" s="3"/>
      <c r="C36216" s="3"/>
      <c r="D36216" s="3"/>
      <c r="E36216" s="3"/>
      <c r="F36216" s="3"/>
      <c r="G36216" s="3"/>
      <c r="H36216" s="3"/>
      <c r="I36216" s="3"/>
      <c r="J36216" s="3"/>
      <c r="K36216" s="3"/>
      <c r="L36216" s="3"/>
      <c r="M36216" s="3"/>
      <c r="N36216" s="3"/>
    </row>
    <row r="36217">
      <c r="A36217" s="3"/>
      <c r="B36217" s="3"/>
      <c r="C36217" s="3"/>
      <c r="D36217" s="3"/>
      <c r="E36217" s="3"/>
      <c r="F36217" s="3"/>
      <c r="G36217" s="3"/>
      <c r="H36217" s="3"/>
      <c r="I36217" s="3"/>
      <c r="J36217" s="3"/>
      <c r="K36217" s="3"/>
      <c r="L36217" s="3"/>
      <c r="M36217" s="3"/>
      <c r="N36217" s="3"/>
    </row>
    <row r="36218">
      <c r="A36218" s="3"/>
      <c r="B36218" s="3"/>
      <c r="C36218" s="3"/>
      <c r="D36218" s="3"/>
      <c r="E36218" s="3"/>
      <c r="F36218" s="3"/>
      <c r="G36218" s="3"/>
      <c r="H36218" s="3"/>
      <c r="I36218" s="3"/>
      <c r="J36218" s="3"/>
      <c r="K36218" s="3"/>
      <c r="L36218" s="3"/>
      <c r="M36218" s="3"/>
      <c r="N36218" s="3"/>
    </row>
    <row r="36219">
      <c r="A36219" s="3"/>
      <c r="B36219" s="3"/>
      <c r="C36219" s="3"/>
      <c r="D36219" s="3"/>
      <c r="E36219" s="3"/>
      <c r="F36219" s="3"/>
      <c r="G36219" s="3"/>
      <c r="H36219" s="3"/>
      <c r="I36219" s="3"/>
      <c r="J36219" s="3"/>
      <c r="K36219" s="3"/>
      <c r="L36219" s="3"/>
      <c r="M36219" s="3"/>
      <c r="N36219" s="3"/>
    </row>
    <row r="36220">
      <c r="A36220" s="3"/>
      <c r="B36220" s="3"/>
      <c r="C36220" s="3"/>
      <c r="D36220" s="3"/>
      <c r="E36220" s="3"/>
      <c r="F36220" s="3"/>
      <c r="G36220" s="3"/>
      <c r="H36220" s="3"/>
      <c r="I36220" s="3"/>
      <c r="J36220" s="3"/>
      <c r="K36220" s="3"/>
      <c r="L36220" s="3"/>
      <c r="M36220" s="3"/>
      <c r="N36220" s="3"/>
    </row>
    <row r="36221">
      <c r="A36221" s="3"/>
      <c r="B36221" s="3"/>
      <c r="C36221" s="3"/>
      <c r="D36221" s="3"/>
      <c r="E36221" s="3"/>
      <c r="F36221" s="3"/>
      <c r="G36221" s="3"/>
      <c r="H36221" s="3"/>
      <c r="I36221" s="3"/>
      <c r="J36221" s="3"/>
      <c r="K36221" s="3"/>
      <c r="L36221" s="3"/>
      <c r="M36221" s="3"/>
      <c r="N36221" s="3"/>
    </row>
    <row r="36222">
      <c r="A36222" s="3"/>
      <c r="B36222" s="3"/>
      <c r="C36222" s="3"/>
      <c r="D36222" s="3"/>
      <c r="E36222" s="3"/>
      <c r="F36222" s="3"/>
      <c r="G36222" s="3"/>
      <c r="H36222" s="3"/>
      <c r="I36222" s="3"/>
      <c r="J36222" s="3"/>
      <c r="K36222" s="3"/>
      <c r="L36222" s="3"/>
      <c r="M36222" s="3"/>
      <c r="N36222" s="3"/>
    </row>
    <row r="36223">
      <c r="A36223" s="3"/>
      <c r="B36223" s="3"/>
      <c r="C36223" s="3"/>
      <c r="D36223" s="3"/>
      <c r="E36223" s="3"/>
      <c r="F36223" s="3"/>
      <c r="G36223" s="3"/>
      <c r="H36223" s="3"/>
      <c r="I36223" s="3"/>
      <c r="J36223" s="3"/>
      <c r="K36223" s="3"/>
      <c r="L36223" s="3"/>
      <c r="M36223" s="3"/>
      <c r="N36223" s="3"/>
    </row>
    <row r="36224">
      <c r="A36224" s="3"/>
      <c r="B36224" s="3"/>
      <c r="C36224" s="3"/>
      <c r="D36224" s="3"/>
      <c r="E36224" s="3"/>
      <c r="F36224" s="3"/>
      <c r="G36224" s="3"/>
      <c r="H36224" s="3"/>
      <c r="I36224" s="3"/>
      <c r="J36224" s="3"/>
      <c r="K36224" s="3"/>
      <c r="L36224" s="3"/>
      <c r="M36224" s="3"/>
      <c r="N36224" s="3"/>
    </row>
    <row r="36225">
      <c r="A36225" s="3"/>
      <c r="B36225" s="3"/>
      <c r="C36225" s="3"/>
      <c r="D36225" s="3"/>
      <c r="E36225" s="3"/>
      <c r="F36225" s="3"/>
      <c r="G36225" s="3"/>
      <c r="H36225" s="3"/>
      <c r="I36225" s="3"/>
      <c r="J36225" s="3"/>
      <c r="K36225" s="3"/>
      <c r="L36225" s="3"/>
      <c r="M36225" s="3"/>
      <c r="N36225" s="3"/>
    </row>
    <row r="36226">
      <c r="A36226" s="3"/>
      <c r="B36226" s="3"/>
      <c r="C36226" s="3"/>
      <c r="D36226" s="3"/>
      <c r="E36226" s="3"/>
      <c r="F36226" s="3"/>
      <c r="G36226" s="3"/>
      <c r="H36226" s="3"/>
      <c r="I36226" s="3"/>
      <c r="J36226" s="3"/>
      <c r="K36226" s="3"/>
      <c r="L36226" s="3"/>
      <c r="M36226" s="3"/>
      <c r="N36226" s="3"/>
    </row>
    <row r="36227">
      <c r="A36227" s="3"/>
      <c r="B36227" s="3"/>
      <c r="C36227" s="3"/>
      <c r="D36227" s="3"/>
      <c r="E36227" s="3"/>
      <c r="F36227" s="3"/>
      <c r="G36227" s="3"/>
      <c r="H36227" s="3"/>
      <c r="I36227" s="3"/>
      <c r="J36227" s="3"/>
      <c r="K36227" s="3"/>
      <c r="L36227" s="3"/>
      <c r="M36227" s="3"/>
      <c r="N36227" s="3"/>
    </row>
    <row r="36228">
      <c r="A36228" s="3"/>
      <c r="B36228" s="3"/>
      <c r="C36228" s="3"/>
      <c r="D36228" s="3"/>
      <c r="E36228" s="3"/>
      <c r="F36228" s="3"/>
      <c r="G36228" s="3"/>
      <c r="H36228" s="3"/>
      <c r="I36228" s="3"/>
      <c r="J36228" s="3"/>
      <c r="K36228" s="3"/>
      <c r="L36228" s="3"/>
      <c r="M36228" s="3"/>
      <c r="N36228" s="3"/>
    </row>
    <row r="36229">
      <c r="A36229" s="3"/>
      <c r="B36229" s="3"/>
      <c r="C36229" s="3"/>
      <c r="D36229" s="3"/>
      <c r="E36229" s="3"/>
      <c r="F36229" s="3"/>
      <c r="G36229" s="3"/>
      <c r="H36229" s="3"/>
      <c r="I36229" s="3"/>
      <c r="J36229" s="3"/>
      <c r="K36229" s="3"/>
      <c r="L36229" s="3"/>
      <c r="M36229" s="3"/>
      <c r="N36229" s="3"/>
    </row>
    <row r="36230">
      <c r="A36230" s="3"/>
      <c r="B36230" s="3"/>
      <c r="C36230" s="3"/>
      <c r="D36230" s="3"/>
      <c r="E36230" s="3"/>
      <c r="F36230" s="3"/>
      <c r="G36230" s="3"/>
      <c r="H36230" s="3"/>
      <c r="I36230" s="3"/>
      <c r="J36230" s="3"/>
      <c r="K36230" s="3"/>
      <c r="L36230" s="3"/>
      <c r="M36230" s="3"/>
      <c r="N36230" s="3"/>
    </row>
    <row r="36231">
      <c r="A36231" s="3"/>
      <c r="B36231" s="3"/>
      <c r="C36231" s="3"/>
      <c r="D36231" s="3"/>
      <c r="E36231" s="3"/>
      <c r="F36231" s="3"/>
      <c r="G36231" s="3"/>
      <c r="H36231" s="3"/>
      <c r="I36231" s="3"/>
      <c r="J36231" s="3"/>
      <c r="K36231" s="3"/>
      <c r="L36231" s="3"/>
      <c r="M36231" s="3"/>
      <c r="N36231" s="3"/>
    </row>
    <row r="36232">
      <c r="A36232" s="3"/>
      <c r="B36232" s="3"/>
      <c r="C36232" s="3"/>
      <c r="D36232" s="3"/>
      <c r="E36232" s="3"/>
      <c r="F36232" s="3"/>
      <c r="G36232" s="3"/>
      <c r="H36232" s="3"/>
      <c r="I36232" s="3"/>
      <c r="J36232" s="3"/>
      <c r="K36232" s="3"/>
      <c r="L36232" s="3"/>
      <c r="M36232" s="3"/>
      <c r="N36232" s="3"/>
    </row>
    <row r="36233">
      <c r="A36233" s="3"/>
      <c r="B36233" s="3"/>
      <c r="C36233" s="3"/>
      <c r="D36233" s="3"/>
      <c r="E36233" s="3"/>
      <c r="F36233" s="3"/>
      <c r="G36233" s="3"/>
      <c r="H36233" s="3"/>
      <c r="I36233" s="3"/>
      <c r="J36233" s="3"/>
      <c r="K36233" s="3"/>
      <c r="L36233" s="3"/>
      <c r="M36233" s="3"/>
      <c r="N36233" s="3"/>
    </row>
    <row r="36234">
      <c r="A36234" s="3"/>
      <c r="B36234" s="3"/>
      <c r="C36234" s="3"/>
      <c r="D36234" s="3"/>
      <c r="E36234" s="3"/>
      <c r="F36234" s="3"/>
      <c r="G36234" s="3"/>
      <c r="H36234" s="3"/>
      <c r="I36234" s="3"/>
      <c r="J36234" s="3"/>
      <c r="K36234" s="3"/>
      <c r="L36234" s="3"/>
      <c r="M36234" s="3"/>
      <c r="N36234" s="3"/>
    </row>
    <row r="36235">
      <c r="A36235" s="3"/>
      <c r="B36235" s="3"/>
      <c r="C36235" s="3"/>
      <c r="D36235" s="3"/>
      <c r="E36235" s="3"/>
      <c r="F36235" s="3"/>
      <c r="G36235" s="3"/>
      <c r="H36235" s="3"/>
      <c r="I36235" s="3"/>
      <c r="J36235" s="3"/>
      <c r="K36235" s="3"/>
      <c r="L36235" s="3"/>
      <c r="M36235" s="3"/>
      <c r="N36235" s="3"/>
    </row>
    <row r="36236">
      <c r="A36236" s="3"/>
      <c r="B36236" s="3"/>
      <c r="C36236" s="3"/>
      <c r="D36236" s="3"/>
      <c r="E36236" s="3"/>
      <c r="F36236" s="3"/>
      <c r="G36236" s="3"/>
      <c r="H36236" s="3"/>
      <c r="I36236" s="3"/>
      <c r="J36236" s="3"/>
      <c r="K36236" s="3"/>
      <c r="L36236" s="3"/>
      <c r="M36236" s="3"/>
      <c r="N36236" s="3"/>
    </row>
    <row r="36237">
      <c r="A36237" s="3"/>
      <c r="B36237" s="3"/>
      <c r="C36237" s="3"/>
      <c r="D36237" s="3"/>
      <c r="E36237" s="3"/>
      <c r="F36237" s="3"/>
      <c r="G36237" s="3"/>
      <c r="H36237" s="3"/>
      <c r="I36237" s="3"/>
      <c r="J36237" s="3"/>
      <c r="K36237" s="3"/>
      <c r="L36237" s="3"/>
      <c r="M36237" s="3"/>
      <c r="N36237" s="3"/>
    </row>
    <row r="36238">
      <c r="A36238" s="3"/>
      <c r="B36238" s="3"/>
      <c r="C36238" s="3"/>
      <c r="D36238" s="3"/>
      <c r="E36238" s="3"/>
      <c r="F36238" s="3"/>
      <c r="G36238" s="3"/>
      <c r="H36238" s="3"/>
      <c r="I36238" s="3"/>
      <c r="J36238" s="3"/>
      <c r="K36238" s="3"/>
      <c r="L36238" s="3"/>
      <c r="M36238" s="3"/>
      <c r="N36238" s="3"/>
    </row>
    <row r="36239">
      <c r="A36239" s="3"/>
      <c r="B36239" s="3"/>
      <c r="C36239" s="3"/>
      <c r="D36239" s="3"/>
      <c r="E36239" s="3"/>
      <c r="F36239" s="3"/>
      <c r="G36239" s="3"/>
      <c r="H36239" s="3"/>
      <c r="I36239" s="3"/>
      <c r="J36239" s="3"/>
      <c r="K36239" s="3"/>
      <c r="L36239" s="3"/>
      <c r="M36239" s="3"/>
      <c r="N36239" s="3"/>
    </row>
    <row r="36240">
      <c r="A36240" s="3"/>
      <c r="B36240" s="3"/>
      <c r="C36240" s="3"/>
      <c r="D36240" s="3"/>
      <c r="E36240" s="3"/>
      <c r="F36240" s="3"/>
      <c r="G36240" s="3"/>
      <c r="H36240" s="3"/>
      <c r="I36240" s="3"/>
      <c r="J36240" s="3"/>
      <c r="K36240" s="3"/>
      <c r="L36240" s="3"/>
      <c r="M36240" s="3"/>
      <c r="N36240" s="3"/>
    </row>
    <row r="36241">
      <c r="A36241" s="3"/>
      <c r="B36241" s="3"/>
      <c r="C36241" s="3"/>
      <c r="D36241" s="3"/>
      <c r="E36241" s="3"/>
      <c r="F36241" s="3"/>
      <c r="G36241" s="3"/>
      <c r="H36241" s="3"/>
      <c r="I36241" s="3"/>
      <c r="J36241" s="3"/>
      <c r="K36241" s="3"/>
      <c r="L36241" s="3"/>
      <c r="M36241" s="3"/>
      <c r="N36241" s="3"/>
    </row>
    <row r="36242">
      <c r="A36242" s="3"/>
      <c r="B36242" s="3"/>
      <c r="C36242" s="3"/>
      <c r="D36242" s="3"/>
      <c r="E36242" s="3"/>
      <c r="F36242" s="3"/>
      <c r="G36242" s="3"/>
      <c r="H36242" s="3"/>
      <c r="I36242" s="3"/>
      <c r="J36242" s="3"/>
      <c r="K36242" s="3"/>
      <c r="L36242" s="3"/>
      <c r="M36242" s="3"/>
      <c r="N36242" s="3"/>
    </row>
    <row r="36243">
      <c r="A36243" s="3"/>
      <c r="B36243" s="3"/>
      <c r="C36243" s="3"/>
      <c r="D36243" s="3"/>
      <c r="E36243" s="3"/>
      <c r="F36243" s="3"/>
      <c r="G36243" s="3"/>
      <c r="H36243" s="3"/>
      <c r="I36243" s="3"/>
      <c r="J36243" s="3"/>
      <c r="K36243" s="3"/>
      <c r="L36243" s="3"/>
      <c r="M36243" s="3"/>
      <c r="N36243" s="3"/>
    </row>
    <row r="36244">
      <c r="A36244" s="3"/>
      <c r="B36244" s="3"/>
      <c r="C36244" s="3"/>
      <c r="D36244" s="3"/>
      <c r="E36244" s="3"/>
      <c r="F36244" s="3"/>
      <c r="G36244" s="3"/>
      <c r="H36244" s="3"/>
      <c r="I36244" s="3"/>
      <c r="J36244" s="3"/>
      <c r="K36244" s="3"/>
      <c r="L36244" s="3"/>
      <c r="M36244" s="3"/>
      <c r="N36244" s="3"/>
    </row>
    <row r="36245">
      <c r="A36245" s="3"/>
      <c r="B36245" s="3"/>
      <c r="C36245" s="3"/>
      <c r="D36245" s="3"/>
      <c r="E36245" s="3"/>
      <c r="F36245" s="3"/>
      <c r="G36245" s="3"/>
      <c r="H36245" s="3"/>
      <c r="I36245" s="3"/>
      <c r="J36245" s="3"/>
      <c r="K36245" s="3"/>
      <c r="L36245" s="3"/>
      <c r="M36245" s="3"/>
      <c r="N36245" s="3"/>
    </row>
    <row r="36246">
      <c r="A36246" s="3"/>
      <c r="B36246" s="3"/>
      <c r="C36246" s="3"/>
      <c r="D36246" s="3"/>
      <c r="E36246" s="3"/>
      <c r="F36246" s="3"/>
      <c r="G36246" s="3"/>
      <c r="H36246" s="3"/>
      <c r="I36246" s="3"/>
      <c r="J36246" s="3"/>
      <c r="K36246" s="3"/>
      <c r="L36246" s="3"/>
      <c r="M36246" s="3"/>
      <c r="N36246" s="3"/>
    </row>
    <row r="36247">
      <c r="A36247" s="3"/>
      <c r="B36247" s="3"/>
      <c r="C36247" s="3"/>
      <c r="D36247" s="3"/>
      <c r="E36247" s="3"/>
      <c r="F36247" s="3"/>
      <c r="G36247" s="3"/>
      <c r="H36247" s="3"/>
      <c r="I36247" s="3"/>
      <c r="J36247" s="3"/>
      <c r="K36247" s="3"/>
      <c r="L36247" s="3"/>
      <c r="M36247" s="3"/>
      <c r="N36247" s="3"/>
    </row>
    <row r="36248">
      <c r="A36248" s="3"/>
      <c r="B36248" s="3"/>
      <c r="C36248" s="3"/>
      <c r="D36248" s="3"/>
      <c r="E36248" s="3"/>
      <c r="F36248" s="3"/>
      <c r="G36248" s="3"/>
      <c r="H36248" s="3"/>
      <c r="I36248" s="3"/>
      <c r="J36248" s="3"/>
      <c r="K36248" s="3"/>
      <c r="L36248" s="3"/>
      <c r="M36248" s="3"/>
      <c r="N36248" s="3"/>
    </row>
    <row r="36249">
      <c r="A36249" s="3"/>
      <c r="B36249" s="3"/>
      <c r="C36249" s="3"/>
      <c r="D36249" s="3"/>
      <c r="E36249" s="3"/>
      <c r="F36249" s="3"/>
      <c r="G36249" s="3"/>
      <c r="H36249" s="3"/>
      <c r="I36249" s="3"/>
      <c r="J36249" s="3"/>
      <c r="K36249" s="3"/>
      <c r="L36249" s="3"/>
      <c r="M36249" s="3"/>
      <c r="N36249" s="3"/>
    </row>
    <row r="36250">
      <c r="A36250" s="3"/>
      <c r="B36250" s="3"/>
      <c r="C36250" s="3"/>
      <c r="D36250" s="3"/>
      <c r="E36250" s="3"/>
      <c r="F36250" s="3"/>
      <c r="G36250" s="3"/>
      <c r="H36250" s="3"/>
      <c r="I36250" s="3"/>
      <c r="J36250" s="3"/>
      <c r="K36250" s="3"/>
      <c r="L36250" s="3"/>
      <c r="M36250" s="3"/>
      <c r="N36250" s="3"/>
    </row>
    <row r="36251">
      <c r="A36251" s="3"/>
      <c r="B36251" s="3"/>
      <c r="C36251" s="3"/>
      <c r="D36251" s="3"/>
      <c r="E36251" s="3"/>
      <c r="F36251" s="3"/>
      <c r="G36251" s="3"/>
      <c r="H36251" s="3"/>
      <c r="I36251" s="3"/>
      <c r="J36251" s="3"/>
      <c r="K36251" s="3"/>
      <c r="L36251" s="3"/>
      <c r="M36251" s="3"/>
      <c r="N36251" s="3"/>
    </row>
    <row r="36252">
      <c r="A36252" s="3"/>
      <c r="B36252" s="3"/>
      <c r="C36252" s="3"/>
      <c r="D36252" s="3"/>
      <c r="E36252" s="3"/>
      <c r="F36252" s="3"/>
      <c r="G36252" s="3"/>
      <c r="H36252" s="3"/>
      <c r="I36252" s="3"/>
      <c r="J36252" s="3"/>
      <c r="K36252" s="3"/>
      <c r="L36252" s="3"/>
      <c r="M36252" s="3"/>
      <c r="N36252" s="3"/>
    </row>
    <row r="36253">
      <c r="A36253" s="3"/>
      <c r="B36253" s="3"/>
      <c r="C36253" s="3"/>
      <c r="D36253" s="3"/>
      <c r="E36253" s="3"/>
      <c r="F36253" s="3"/>
      <c r="G36253" s="3"/>
      <c r="H36253" s="3"/>
      <c r="I36253" s="3"/>
      <c r="J36253" s="3"/>
      <c r="K36253" s="3"/>
      <c r="L36253" s="3"/>
      <c r="M36253" s="3"/>
      <c r="N36253" s="3"/>
    </row>
    <row r="36254">
      <c r="A36254" s="3"/>
      <c r="B36254" s="3"/>
      <c r="C36254" s="3"/>
      <c r="D36254" s="3"/>
      <c r="E36254" s="3"/>
      <c r="F36254" s="3"/>
      <c r="G36254" s="3"/>
      <c r="H36254" s="3"/>
      <c r="I36254" s="3"/>
      <c r="J36254" s="3"/>
      <c r="K36254" s="3"/>
      <c r="L36254" s="3"/>
      <c r="M36254" s="3"/>
      <c r="N36254" s="3"/>
    </row>
    <row r="36255">
      <c r="A36255" s="3"/>
      <c r="B36255" s="3"/>
      <c r="C36255" s="3"/>
      <c r="D36255" s="3"/>
      <c r="E36255" s="3"/>
      <c r="F36255" s="3"/>
      <c r="G36255" s="3"/>
      <c r="H36255" s="3"/>
      <c r="I36255" s="3"/>
      <c r="J36255" s="3"/>
      <c r="K36255" s="3"/>
      <c r="L36255" s="3"/>
      <c r="M36255" s="3"/>
      <c r="N36255" s="3"/>
    </row>
    <row r="36256">
      <c r="A36256" s="3"/>
      <c r="B36256" s="3"/>
      <c r="C36256" s="3"/>
      <c r="D36256" s="3"/>
      <c r="E36256" s="3"/>
      <c r="F36256" s="3"/>
      <c r="G36256" s="3"/>
      <c r="H36256" s="3"/>
      <c r="I36256" s="3"/>
      <c r="J36256" s="3"/>
      <c r="K36256" s="3"/>
      <c r="L36256" s="3"/>
      <c r="M36256" s="3"/>
      <c r="N36256" s="3"/>
    </row>
    <row r="36257">
      <c r="A36257" s="3"/>
      <c r="B36257" s="3"/>
      <c r="C36257" s="3"/>
      <c r="D36257" s="3"/>
      <c r="E36257" s="3"/>
      <c r="F36257" s="3"/>
      <c r="G36257" s="3"/>
      <c r="H36257" s="3"/>
      <c r="I36257" s="3"/>
      <c r="J36257" s="3"/>
      <c r="K36257" s="3"/>
      <c r="L36257" s="3"/>
      <c r="M36257" s="3"/>
      <c r="N36257" s="3"/>
    </row>
    <row r="36258">
      <c r="A36258" s="3"/>
      <c r="B36258" s="3"/>
      <c r="C36258" s="3"/>
      <c r="D36258" s="3"/>
      <c r="E36258" s="3"/>
      <c r="F36258" s="3"/>
      <c r="G36258" s="3"/>
      <c r="H36258" s="3"/>
      <c r="I36258" s="3"/>
      <c r="J36258" s="3"/>
      <c r="K36258" s="3"/>
      <c r="L36258" s="3"/>
      <c r="M36258" s="3"/>
      <c r="N36258" s="3"/>
    </row>
    <row r="36259">
      <c r="A36259" s="3"/>
      <c r="B36259" s="3"/>
      <c r="C36259" s="3"/>
      <c r="D36259" s="3"/>
      <c r="E36259" s="3"/>
      <c r="F36259" s="3"/>
      <c r="G36259" s="3"/>
      <c r="H36259" s="3"/>
      <c r="I36259" s="3"/>
      <c r="J36259" s="3"/>
      <c r="K36259" s="3"/>
      <c r="L36259" s="3"/>
      <c r="M36259" s="3"/>
      <c r="N36259" s="3"/>
    </row>
    <row r="36260">
      <c r="A36260" s="3"/>
      <c r="B36260" s="3"/>
      <c r="C36260" s="3"/>
      <c r="D36260" s="3"/>
      <c r="E36260" s="3"/>
      <c r="F36260" s="3"/>
      <c r="G36260" s="3"/>
      <c r="H36260" s="3"/>
      <c r="I36260" s="3"/>
      <c r="J36260" s="3"/>
      <c r="K36260" s="3"/>
      <c r="L36260" s="3"/>
      <c r="M36260" s="3"/>
      <c r="N36260" s="3"/>
    </row>
    <row r="36261">
      <c r="A36261" s="3"/>
      <c r="B36261" s="3"/>
      <c r="C36261" s="3"/>
      <c r="D36261" s="3"/>
      <c r="E36261" s="3"/>
      <c r="F36261" s="3"/>
      <c r="G36261" s="3"/>
      <c r="H36261" s="3"/>
      <c r="I36261" s="3"/>
      <c r="J36261" s="3"/>
      <c r="K36261" s="3"/>
      <c r="L36261" s="3"/>
      <c r="M36261" s="3"/>
      <c r="N36261" s="3"/>
    </row>
    <row r="36262">
      <c r="A36262" s="3"/>
      <c r="B36262" s="3"/>
      <c r="C36262" s="3"/>
      <c r="D36262" s="3"/>
      <c r="E36262" s="3"/>
      <c r="F36262" s="3"/>
      <c r="G36262" s="3"/>
      <c r="H36262" s="3"/>
      <c r="I36262" s="3"/>
      <c r="J36262" s="3"/>
      <c r="K36262" s="3"/>
      <c r="L36262" s="3"/>
      <c r="M36262" s="3"/>
      <c r="N36262" s="3"/>
    </row>
    <row r="36263">
      <c r="A36263" s="3"/>
      <c r="B36263" s="3"/>
      <c r="C36263" s="3"/>
      <c r="D36263" s="3"/>
      <c r="E36263" s="3"/>
      <c r="F36263" s="3"/>
      <c r="G36263" s="3"/>
      <c r="H36263" s="3"/>
      <c r="I36263" s="3"/>
      <c r="J36263" s="3"/>
      <c r="K36263" s="3"/>
      <c r="L36263" s="3"/>
      <c r="M36263" s="3"/>
      <c r="N36263" s="3"/>
    </row>
    <row r="36264">
      <c r="A36264" s="3"/>
      <c r="B36264" s="3"/>
      <c r="C36264" s="3"/>
      <c r="D36264" s="3"/>
      <c r="E36264" s="3"/>
      <c r="F36264" s="3"/>
      <c r="G36264" s="3"/>
      <c r="H36264" s="3"/>
      <c r="I36264" s="3"/>
      <c r="J36264" s="3"/>
      <c r="K36264" s="3"/>
      <c r="L36264" s="3"/>
      <c r="M36264" s="3"/>
      <c r="N36264" s="3"/>
    </row>
    <row r="36265">
      <c r="A36265" s="3"/>
      <c r="B36265" s="3"/>
      <c r="C36265" s="3"/>
      <c r="D36265" s="3"/>
      <c r="E36265" s="3"/>
      <c r="F36265" s="3"/>
      <c r="G36265" s="3"/>
      <c r="H36265" s="3"/>
      <c r="I36265" s="3"/>
      <c r="J36265" s="3"/>
      <c r="K36265" s="3"/>
      <c r="L36265" s="3"/>
      <c r="M36265" s="3"/>
      <c r="N36265" s="3"/>
    </row>
    <row r="36266">
      <c r="A36266" s="3"/>
      <c r="B36266" s="3"/>
      <c r="C36266" s="3"/>
      <c r="D36266" s="3"/>
      <c r="E36266" s="3"/>
      <c r="F36266" s="3"/>
      <c r="G36266" s="3"/>
      <c r="H36266" s="3"/>
      <c r="I36266" s="3"/>
      <c r="J36266" s="3"/>
      <c r="K36266" s="3"/>
      <c r="L36266" s="3"/>
      <c r="M36266" s="3"/>
      <c r="N36266" s="3"/>
    </row>
    <row r="36267">
      <c r="A36267" s="3"/>
      <c r="B36267" s="3"/>
      <c r="C36267" s="3"/>
      <c r="D36267" s="3"/>
      <c r="E36267" s="3"/>
      <c r="F36267" s="3"/>
      <c r="G36267" s="3"/>
      <c r="H36267" s="3"/>
      <c r="I36267" s="3"/>
      <c r="J36267" s="3"/>
      <c r="K36267" s="3"/>
      <c r="L36267" s="3"/>
      <c r="M36267" s="3"/>
      <c r="N36267" s="3"/>
    </row>
    <row r="36268">
      <c r="A36268" s="3"/>
      <c r="B36268" s="3"/>
      <c r="C36268" s="3"/>
      <c r="D36268" s="3"/>
      <c r="E36268" s="3"/>
      <c r="F36268" s="3"/>
      <c r="G36268" s="3"/>
      <c r="H36268" s="3"/>
      <c r="I36268" s="3"/>
      <c r="J36268" s="3"/>
      <c r="K36268" s="3"/>
      <c r="L36268" s="3"/>
      <c r="M36268" s="3"/>
      <c r="N36268" s="3"/>
    </row>
    <row r="36269">
      <c r="A36269" s="3"/>
      <c r="B36269" s="3"/>
      <c r="C36269" s="3"/>
      <c r="D36269" s="3"/>
      <c r="E36269" s="3"/>
      <c r="F36269" s="3"/>
      <c r="G36269" s="3"/>
      <c r="H36269" s="3"/>
      <c r="I36269" s="3"/>
      <c r="J36269" s="3"/>
      <c r="K36269" s="3"/>
      <c r="L36269" s="3"/>
      <c r="M36269" s="3"/>
      <c r="N36269" s="3"/>
    </row>
    <row r="36270">
      <c r="A36270" s="3"/>
      <c r="B36270" s="3"/>
      <c r="C36270" s="3"/>
      <c r="D36270" s="3"/>
      <c r="E36270" s="3"/>
      <c r="F36270" s="3"/>
      <c r="G36270" s="3"/>
      <c r="H36270" s="3"/>
      <c r="I36270" s="3"/>
      <c r="J36270" s="3"/>
      <c r="K36270" s="3"/>
      <c r="L36270" s="3"/>
      <c r="M36270" s="3"/>
      <c r="N36270" s="3"/>
    </row>
    <row r="36271">
      <c r="A36271" s="3"/>
      <c r="B36271" s="3"/>
      <c r="C36271" s="3"/>
      <c r="D36271" s="3"/>
      <c r="E36271" s="3"/>
      <c r="F36271" s="3"/>
      <c r="G36271" s="3"/>
      <c r="H36271" s="3"/>
      <c r="I36271" s="3"/>
      <c r="J36271" s="3"/>
      <c r="K36271" s="3"/>
      <c r="L36271" s="3"/>
      <c r="M36271" s="3"/>
      <c r="N36271" s="3"/>
    </row>
    <row r="36272">
      <c r="A36272" s="3"/>
      <c r="B36272" s="3"/>
      <c r="C36272" s="3"/>
      <c r="D36272" s="3"/>
      <c r="E36272" s="3"/>
      <c r="F36272" s="3"/>
      <c r="G36272" s="3"/>
      <c r="H36272" s="3"/>
      <c r="I36272" s="3"/>
      <c r="J36272" s="3"/>
      <c r="K36272" s="3"/>
      <c r="L36272" s="3"/>
      <c r="M36272" s="3"/>
      <c r="N36272" s="3"/>
    </row>
    <row r="36273">
      <c r="A36273" s="3"/>
      <c r="B36273" s="3"/>
      <c r="C36273" s="3"/>
      <c r="D36273" s="3"/>
      <c r="E36273" s="3"/>
      <c r="F36273" s="3"/>
      <c r="G36273" s="3"/>
      <c r="H36273" s="3"/>
      <c r="I36273" s="3"/>
      <c r="J36273" s="3"/>
      <c r="K36273" s="3"/>
      <c r="L36273" s="3"/>
      <c r="M36273" s="3"/>
      <c r="N36273" s="3"/>
    </row>
    <row r="36274">
      <c r="A36274" s="3"/>
      <c r="B36274" s="3"/>
      <c r="C36274" s="3"/>
      <c r="D36274" s="3"/>
      <c r="E36274" s="3"/>
      <c r="F36274" s="3"/>
      <c r="G36274" s="3"/>
      <c r="H36274" s="3"/>
      <c r="I36274" s="3"/>
      <c r="J36274" s="3"/>
      <c r="K36274" s="3"/>
      <c r="L36274" s="3"/>
      <c r="M36274" s="3"/>
      <c r="N36274" s="3"/>
    </row>
    <row r="36275">
      <c r="A36275" s="3"/>
      <c r="B36275" s="3"/>
      <c r="C36275" s="3"/>
      <c r="D36275" s="3"/>
      <c r="E36275" s="3"/>
      <c r="F36275" s="3"/>
      <c r="G36275" s="3"/>
      <c r="H36275" s="3"/>
      <c r="I36275" s="3"/>
      <c r="J36275" s="3"/>
      <c r="K36275" s="3"/>
      <c r="L36275" s="3"/>
      <c r="M36275" s="3"/>
      <c r="N36275" s="3"/>
    </row>
    <row r="36276">
      <c r="A36276" s="3"/>
      <c r="B36276" s="3"/>
      <c r="C36276" s="3"/>
      <c r="D36276" s="3"/>
      <c r="E36276" s="3"/>
      <c r="F36276" s="3"/>
      <c r="G36276" s="3"/>
      <c r="H36276" s="3"/>
      <c r="I36276" s="3"/>
      <c r="J36276" s="3"/>
      <c r="K36276" s="3"/>
      <c r="L36276" s="3"/>
      <c r="M36276" s="3"/>
      <c r="N36276" s="3"/>
    </row>
    <row r="36277">
      <c r="A36277" s="3"/>
      <c r="B36277" s="3"/>
      <c r="C36277" s="3"/>
      <c r="D36277" s="3"/>
      <c r="E36277" s="3"/>
      <c r="F36277" s="3"/>
      <c r="G36277" s="3"/>
      <c r="H36277" s="3"/>
      <c r="I36277" s="3"/>
      <c r="J36277" s="3"/>
      <c r="K36277" s="3"/>
      <c r="L36277" s="3"/>
      <c r="M36277" s="3"/>
      <c r="N36277" s="3"/>
    </row>
    <row r="36278">
      <c r="A36278" s="3"/>
      <c r="B36278" s="3"/>
      <c r="C36278" s="3"/>
      <c r="D36278" s="3"/>
      <c r="E36278" s="3"/>
      <c r="F36278" s="3"/>
      <c r="G36278" s="3"/>
      <c r="H36278" s="3"/>
      <c r="I36278" s="3"/>
      <c r="J36278" s="3"/>
      <c r="K36278" s="3"/>
      <c r="L36278" s="3"/>
      <c r="M36278" s="3"/>
      <c r="N36278" s="3"/>
    </row>
    <row r="36279">
      <c r="A36279" s="3"/>
      <c r="B36279" s="3"/>
      <c r="C36279" s="3"/>
      <c r="D36279" s="3"/>
      <c r="E36279" s="3"/>
      <c r="F36279" s="3"/>
      <c r="G36279" s="3"/>
      <c r="H36279" s="3"/>
      <c r="I36279" s="3"/>
      <c r="J36279" s="3"/>
      <c r="K36279" s="3"/>
      <c r="L36279" s="3"/>
      <c r="M36279" s="3"/>
      <c r="N36279" s="3"/>
    </row>
    <row r="36280">
      <c r="A36280" s="3"/>
      <c r="B36280" s="3"/>
      <c r="C36280" s="3"/>
      <c r="D36280" s="3"/>
      <c r="E36280" s="3"/>
      <c r="F36280" s="3"/>
      <c r="G36280" s="3"/>
      <c r="H36280" s="3"/>
      <c r="I36280" s="3"/>
      <c r="J36280" s="3"/>
      <c r="K36280" s="3"/>
      <c r="L36280" s="3"/>
      <c r="M36280" s="3"/>
      <c r="N36280" s="3"/>
    </row>
    <row r="36281">
      <c r="A36281" s="3"/>
      <c r="B36281" s="3"/>
      <c r="C36281" s="3"/>
      <c r="D36281" s="3"/>
      <c r="E36281" s="3"/>
      <c r="F36281" s="3"/>
      <c r="G36281" s="3"/>
      <c r="H36281" s="3"/>
      <c r="I36281" s="3"/>
      <c r="J36281" s="3"/>
      <c r="K36281" s="3"/>
      <c r="L36281" s="3"/>
      <c r="M36281" s="3"/>
      <c r="N36281" s="3"/>
    </row>
    <row r="36282">
      <c r="A36282" s="3"/>
      <c r="B36282" s="3"/>
      <c r="C36282" s="3"/>
      <c r="D36282" s="3"/>
      <c r="E36282" s="3"/>
      <c r="F36282" s="3"/>
      <c r="G36282" s="3"/>
      <c r="H36282" s="3"/>
      <c r="I36282" s="3"/>
      <c r="J36282" s="3"/>
      <c r="K36282" s="3"/>
      <c r="L36282" s="3"/>
      <c r="M36282" s="3"/>
      <c r="N36282" s="3"/>
    </row>
    <row r="36283">
      <c r="A36283" s="3"/>
      <c r="B36283" s="3"/>
      <c r="C36283" s="3"/>
      <c r="D36283" s="3"/>
      <c r="E36283" s="3"/>
      <c r="F36283" s="3"/>
      <c r="G36283" s="3"/>
      <c r="H36283" s="3"/>
      <c r="I36283" s="3"/>
      <c r="J36283" s="3"/>
      <c r="K36283" s="3"/>
      <c r="L36283" s="3"/>
      <c r="M36283" s="3"/>
      <c r="N36283" s="3"/>
    </row>
    <row r="36284">
      <c r="A36284" s="3"/>
      <c r="B36284" s="3"/>
      <c r="C36284" s="3"/>
      <c r="D36284" s="3"/>
      <c r="E36284" s="3"/>
      <c r="F36284" s="3"/>
      <c r="G36284" s="3"/>
      <c r="H36284" s="3"/>
      <c r="I36284" s="3"/>
      <c r="J36284" s="3"/>
      <c r="K36284" s="3"/>
      <c r="L36284" s="3"/>
      <c r="M36284" s="3"/>
      <c r="N36284" s="3"/>
    </row>
    <row r="36285">
      <c r="A36285" s="3"/>
      <c r="B36285" s="3"/>
      <c r="C36285" s="3"/>
      <c r="D36285" s="3"/>
      <c r="E36285" s="3"/>
      <c r="F36285" s="3"/>
      <c r="G36285" s="3"/>
      <c r="H36285" s="3"/>
      <c r="I36285" s="3"/>
      <c r="J36285" s="3"/>
      <c r="K36285" s="3"/>
      <c r="L36285" s="3"/>
      <c r="M36285" s="3"/>
      <c r="N36285" s="3"/>
    </row>
    <row r="36286">
      <c r="A36286" s="3"/>
      <c r="B36286" s="3"/>
      <c r="C36286" s="3"/>
      <c r="D36286" s="3"/>
      <c r="E36286" s="3"/>
      <c r="F36286" s="3"/>
      <c r="G36286" s="3"/>
      <c r="H36286" s="3"/>
      <c r="I36286" s="3"/>
      <c r="J36286" s="3"/>
      <c r="K36286" s="3"/>
      <c r="L36286" s="3"/>
      <c r="M36286" s="3"/>
      <c r="N36286" s="3"/>
    </row>
    <row r="36287">
      <c r="A36287" s="3"/>
      <c r="B36287" s="3"/>
      <c r="C36287" s="3"/>
      <c r="D36287" s="3"/>
      <c r="E36287" s="3"/>
      <c r="F36287" s="3"/>
      <c r="G36287" s="3"/>
      <c r="H36287" s="3"/>
      <c r="I36287" s="3"/>
      <c r="J36287" s="3"/>
      <c r="K36287" s="3"/>
      <c r="L36287" s="3"/>
      <c r="M36287" s="3"/>
      <c r="N36287" s="3"/>
    </row>
    <row r="36288">
      <c r="A36288" s="3"/>
      <c r="B36288" s="3"/>
      <c r="C36288" s="3"/>
      <c r="D36288" s="3"/>
      <c r="E36288" s="3"/>
      <c r="F36288" s="3"/>
      <c r="G36288" s="3"/>
      <c r="H36288" s="3"/>
      <c r="I36288" s="3"/>
      <c r="J36288" s="3"/>
      <c r="K36288" s="3"/>
      <c r="L36288" s="3"/>
      <c r="M36288" s="3"/>
      <c r="N36288" s="3"/>
    </row>
    <row r="36289">
      <c r="A36289" s="3"/>
      <c r="B36289" s="3"/>
      <c r="C36289" s="3"/>
      <c r="D36289" s="3"/>
      <c r="E36289" s="3"/>
      <c r="F36289" s="3"/>
      <c r="G36289" s="3"/>
      <c r="H36289" s="3"/>
      <c r="I36289" s="3"/>
      <c r="J36289" s="3"/>
      <c r="K36289" s="3"/>
      <c r="L36289" s="3"/>
      <c r="M36289" s="3"/>
      <c r="N36289" s="3"/>
    </row>
    <row r="36290">
      <c r="A36290" s="3"/>
      <c r="B36290" s="3"/>
      <c r="C36290" s="3"/>
      <c r="D36290" s="3"/>
      <c r="E36290" s="3"/>
      <c r="F36290" s="3"/>
      <c r="G36290" s="3"/>
      <c r="H36290" s="3"/>
      <c r="I36290" s="3"/>
      <c r="J36290" s="3"/>
      <c r="K36290" s="3"/>
      <c r="L36290" s="3"/>
      <c r="M36290" s="3"/>
      <c r="N36290" s="3"/>
    </row>
    <row r="36291">
      <c r="A36291" s="3"/>
      <c r="B36291" s="3"/>
      <c r="C36291" s="3"/>
      <c r="D36291" s="3"/>
      <c r="E36291" s="3"/>
      <c r="F36291" s="3"/>
      <c r="G36291" s="3"/>
      <c r="H36291" s="3"/>
      <c r="I36291" s="3"/>
      <c r="J36291" s="3"/>
      <c r="K36291" s="3"/>
      <c r="L36291" s="3"/>
      <c r="M36291" s="3"/>
      <c r="N36291" s="3"/>
    </row>
    <row r="36292">
      <c r="A36292" s="3"/>
      <c r="B36292" s="3"/>
      <c r="C36292" s="3"/>
      <c r="D36292" s="3"/>
      <c r="E36292" s="3"/>
      <c r="F36292" s="3"/>
      <c r="G36292" s="3"/>
      <c r="H36292" s="3"/>
      <c r="I36292" s="3"/>
      <c r="J36292" s="3"/>
      <c r="K36292" s="3"/>
      <c r="L36292" s="3"/>
      <c r="M36292" s="3"/>
      <c r="N36292" s="3"/>
    </row>
    <row r="36293">
      <c r="A36293" s="3"/>
      <c r="B36293" s="3"/>
      <c r="C36293" s="3"/>
      <c r="D36293" s="3"/>
      <c r="E36293" s="3"/>
      <c r="F36293" s="3"/>
      <c r="G36293" s="3"/>
      <c r="H36293" s="3"/>
      <c r="I36293" s="3"/>
      <c r="J36293" s="3"/>
      <c r="K36293" s="3"/>
      <c r="L36293" s="3"/>
      <c r="M36293" s="3"/>
      <c r="N36293" s="3"/>
    </row>
    <row r="36294">
      <c r="A36294" s="3"/>
      <c r="B36294" s="3"/>
      <c r="C36294" s="3"/>
      <c r="D36294" s="3"/>
      <c r="E36294" s="3"/>
      <c r="F36294" s="3"/>
      <c r="G36294" s="3"/>
      <c r="H36294" s="3"/>
      <c r="I36294" s="3"/>
      <c r="J36294" s="3"/>
      <c r="K36294" s="3"/>
      <c r="L36294" s="3"/>
      <c r="M36294" s="3"/>
      <c r="N36294" s="3"/>
    </row>
    <row r="36295">
      <c r="A36295" s="3"/>
      <c r="B36295" s="3"/>
      <c r="C36295" s="3"/>
      <c r="D36295" s="3"/>
      <c r="E36295" s="3"/>
      <c r="F36295" s="3"/>
      <c r="G36295" s="3"/>
      <c r="H36295" s="3"/>
      <c r="I36295" s="3"/>
      <c r="J36295" s="3"/>
      <c r="K36295" s="3"/>
      <c r="L36295" s="3"/>
      <c r="M36295" s="3"/>
      <c r="N36295" s="3"/>
    </row>
    <row r="36296">
      <c r="A36296" s="3"/>
      <c r="B36296" s="3"/>
      <c r="C36296" s="3"/>
      <c r="D36296" s="3"/>
      <c r="E36296" s="3"/>
      <c r="F36296" s="3"/>
      <c r="G36296" s="3"/>
      <c r="H36296" s="3"/>
      <c r="I36296" s="3"/>
      <c r="J36296" s="3"/>
      <c r="K36296" s="3"/>
      <c r="L36296" s="3"/>
      <c r="M36296" s="3"/>
      <c r="N36296" s="3"/>
    </row>
    <row r="36297">
      <c r="A36297" s="3"/>
      <c r="B36297" s="3"/>
      <c r="C36297" s="3"/>
      <c r="D36297" s="3"/>
      <c r="E36297" s="3"/>
      <c r="F36297" s="3"/>
      <c r="G36297" s="3"/>
      <c r="H36297" s="3"/>
      <c r="I36297" s="3"/>
      <c r="J36297" s="3"/>
      <c r="K36297" s="3"/>
      <c r="L36297" s="3"/>
      <c r="M36297" s="3"/>
      <c r="N36297" s="3"/>
    </row>
    <row r="36298">
      <c r="A36298" s="3"/>
      <c r="B36298" s="3"/>
      <c r="C36298" s="3"/>
      <c r="D36298" s="3"/>
      <c r="E36298" s="3"/>
      <c r="F36298" s="3"/>
      <c r="G36298" s="3"/>
      <c r="H36298" s="3"/>
      <c r="I36298" s="3"/>
      <c r="J36298" s="3"/>
      <c r="K36298" s="3"/>
      <c r="L36298" s="3"/>
      <c r="M36298" s="3"/>
      <c r="N36298" s="3"/>
    </row>
    <row r="36299">
      <c r="A36299" s="3"/>
      <c r="B36299" s="3"/>
      <c r="C36299" s="3"/>
      <c r="D36299" s="3"/>
      <c r="E36299" s="3"/>
      <c r="F36299" s="3"/>
      <c r="G36299" s="3"/>
      <c r="H36299" s="3"/>
      <c r="I36299" s="3"/>
      <c r="J36299" s="3"/>
      <c r="K36299" s="3"/>
      <c r="L36299" s="3"/>
      <c r="M36299" s="3"/>
      <c r="N36299" s="3"/>
    </row>
    <row r="36300">
      <c r="A36300" s="3"/>
      <c r="B36300" s="3"/>
      <c r="C36300" s="3"/>
      <c r="D36300" s="3"/>
      <c r="E36300" s="3"/>
      <c r="F36300" s="3"/>
      <c r="G36300" s="3"/>
      <c r="H36300" s="3"/>
      <c r="I36300" s="3"/>
      <c r="J36300" s="3"/>
      <c r="K36300" s="3"/>
      <c r="L36300" s="3"/>
      <c r="M36300" s="3"/>
      <c r="N36300" s="3"/>
    </row>
    <row r="36301">
      <c r="A36301" s="3"/>
      <c r="B36301" s="3"/>
      <c r="C36301" s="3"/>
      <c r="D36301" s="3"/>
      <c r="E36301" s="3"/>
      <c r="F36301" s="3"/>
      <c r="G36301" s="3"/>
      <c r="H36301" s="3"/>
      <c r="I36301" s="3"/>
      <c r="J36301" s="3"/>
      <c r="K36301" s="3"/>
      <c r="L36301" s="3"/>
      <c r="M36301" s="3"/>
      <c r="N36301" s="3"/>
    </row>
    <row r="36302">
      <c r="A36302" s="3"/>
      <c r="B36302" s="3"/>
      <c r="C36302" s="3"/>
      <c r="D36302" s="3"/>
      <c r="E36302" s="3"/>
      <c r="F36302" s="3"/>
      <c r="G36302" s="3"/>
      <c r="H36302" s="3"/>
      <c r="I36302" s="3"/>
      <c r="J36302" s="3"/>
      <c r="K36302" s="3"/>
      <c r="L36302" s="3"/>
      <c r="M36302" s="3"/>
      <c r="N36302" s="3"/>
    </row>
    <row r="36303">
      <c r="A36303" s="3"/>
      <c r="B36303" s="3"/>
      <c r="C36303" s="3"/>
      <c r="D36303" s="3"/>
      <c r="E36303" s="3"/>
      <c r="F36303" s="3"/>
      <c r="G36303" s="3"/>
      <c r="H36303" s="3"/>
      <c r="I36303" s="3"/>
      <c r="J36303" s="3"/>
      <c r="K36303" s="3"/>
      <c r="L36303" s="3"/>
      <c r="M36303" s="3"/>
      <c r="N36303" s="3"/>
    </row>
    <row r="36304">
      <c r="A36304" s="3"/>
      <c r="B36304" s="3"/>
      <c r="C36304" s="3"/>
      <c r="D36304" s="3"/>
      <c r="E36304" s="3"/>
      <c r="F36304" s="3"/>
      <c r="G36304" s="3"/>
      <c r="H36304" s="3"/>
      <c r="I36304" s="3"/>
      <c r="J36304" s="3"/>
      <c r="K36304" s="3"/>
      <c r="L36304" s="3"/>
      <c r="M36304" s="3"/>
      <c r="N36304" s="3"/>
    </row>
    <row r="36305">
      <c r="A36305" s="3"/>
      <c r="B36305" s="3"/>
      <c r="C36305" s="3"/>
      <c r="D36305" s="3"/>
      <c r="E36305" s="3"/>
      <c r="F36305" s="3"/>
      <c r="G36305" s="3"/>
      <c r="H36305" s="3"/>
      <c r="I36305" s="3"/>
      <c r="J36305" s="3"/>
      <c r="K36305" s="3"/>
      <c r="L36305" s="3"/>
      <c r="M36305" s="3"/>
      <c r="N36305" s="3"/>
    </row>
    <row r="36306">
      <c r="A36306" s="3"/>
      <c r="B36306" s="3"/>
      <c r="C36306" s="3"/>
      <c r="D36306" s="3"/>
      <c r="E36306" s="3"/>
      <c r="F36306" s="3"/>
      <c r="G36306" s="3"/>
      <c r="H36306" s="3"/>
      <c r="I36306" s="3"/>
      <c r="J36306" s="3"/>
      <c r="K36306" s="3"/>
      <c r="L36306" s="3"/>
      <c r="M36306" s="3"/>
      <c r="N36306" s="3"/>
    </row>
    <row r="36307">
      <c r="A36307" s="3"/>
      <c r="B36307" s="3"/>
      <c r="C36307" s="3"/>
      <c r="D36307" s="3"/>
      <c r="E36307" s="3"/>
      <c r="F36307" s="3"/>
      <c r="G36307" s="3"/>
      <c r="H36307" s="3"/>
      <c r="I36307" s="3"/>
      <c r="J36307" s="3"/>
      <c r="K36307" s="3"/>
      <c r="L36307" s="3"/>
      <c r="M36307" s="3"/>
      <c r="N36307" s="3"/>
    </row>
    <row r="36308">
      <c r="A36308" s="3"/>
      <c r="B36308" s="3"/>
      <c r="C36308" s="3"/>
      <c r="D36308" s="3"/>
      <c r="E36308" s="3"/>
      <c r="F36308" s="3"/>
      <c r="G36308" s="3"/>
      <c r="H36308" s="3"/>
      <c r="I36308" s="3"/>
      <c r="J36308" s="3"/>
      <c r="K36308" s="3"/>
      <c r="L36308" s="3"/>
      <c r="M36308" s="3"/>
      <c r="N36308" s="3"/>
    </row>
    <row r="36309">
      <c r="A36309" s="3"/>
      <c r="B36309" s="3"/>
      <c r="C36309" s="3"/>
      <c r="D36309" s="3"/>
      <c r="E36309" s="3"/>
      <c r="F36309" s="3"/>
      <c r="G36309" s="3"/>
      <c r="H36309" s="3"/>
      <c r="I36309" s="3"/>
      <c r="J36309" s="3"/>
      <c r="K36309" s="3"/>
      <c r="L36309" s="3"/>
      <c r="M36309" s="3"/>
      <c r="N36309" s="3"/>
    </row>
    <row r="36310">
      <c r="A36310" s="3"/>
      <c r="B36310" s="3"/>
      <c r="C36310" s="3"/>
      <c r="D36310" s="3"/>
      <c r="E36310" s="3"/>
      <c r="F36310" s="3"/>
      <c r="G36310" s="3"/>
      <c r="H36310" s="3"/>
      <c r="I36310" s="3"/>
      <c r="J36310" s="3"/>
      <c r="K36310" s="3"/>
      <c r="L36310" s="3"/>
      <c r="M36310" s="3"/>
      <c r="N36310" s="3"/>
    </row>
    <row r="36311">
      <c r="A36311" s="3"/>
      <c r="B36311" s="3"/>
      <c r="C36311" s="3"/>
      <c r="D36311" s="3"/>
      <c r="E36311" s="3"/>
      <c r="F36311" s="3"/>
      <c r="G36311" s="3"/>
      <c r="H36311" s="3"/>
      <c r="I36311" s="3"/>
      <c r="J36311" s="3"/>
      <c r="K36311" s="3"/>
      <c r="L36311" s="3"/>
      <c r="M36311" s="3"/>
      <c r="N36311" s="3"/>
    </row>
    <row r="36312">
      <c r="A36312" s="3"/>
      <c r="B36312" s="3"/>
      <c r="C36312" s="3"/>
      <c r="D36312" s="3"/>
      <c r="E36312" s="3"/>
      <c r="F36312" s="3"/>
      <c r="G36312" s="3"/>
      <c r="H36312" s="3"/>
      <c r="I36312" s="3"/>
      <c r="J36312" s="3"/>
      <c r="K36312" s="3"/>
      <c r="L36312" s="3"/>
      <c r="M36312" s="3"/>
      <c r="N36312" s="3"/>
    </row>
    <row r="36313">
      <c r="A36313" s="3"/>
      <c r="B36313" s="3"/>
      <c r="C36313" s="3"/>
      <c r="D36313" s="3"/>
      <c r="E36313" s="3"/>
      <c r="F36313" s="3"/>
      <c r="G36313" s="3"/>
      <c r="H36313" s="3"/>
      <c r="I36313" s="3"/>
      <c r="J36313" s="3"/>
      <c r="K36313" s="3"/>
      <c r="L36313" s="3"/>
      <c r="M36313" s="3"/>
      <c r="N36313" s="3"/>
    </row>
    <row r="36314">
      <c r="A36314" s="3"/>
      <c r="B36314" s="3"/>
      <c r="C36314" s="3"/>
      <c r="D36314" s="3"/>
      <c r="E36314" s="3"/>
      <c r="F36314" s="3"/>
      <c r="G36314" s="3"/>
      <c r="H36314" s="3"/>
      <c r="I36314" s="3"/>
      <c r="J36314" s="3"/>
      <c r="K36314" s="3"/>
      <c r="L36314" s="3"/>
      <c r="M36314" s="3"/>
      <c r="N36314" s="3"/>
    </row>
    <row r="36315">
      <c r="A36315" s="3"/>
      <c r="B36315" s="3"/>
      <c r="C36315" s="3"/>
      <c r="D36315" s="3"/>
      <c r="E36315" s="3"/>
      <c r="F36315" s="3"/>
      <c r="G36315" s="3"/>
      <c r="H36315" s="3"/>
      <c r="I36315" s="3"/>
      <c r="J36315" s="3"/>
      <c r="K36315" s="3"/>
      <c r="L36315" s="3"/>
      <c r="M36315" s="3"/>
      <c r="N36315" s="3"/>
    </row>
    <row r="36316">
      <c r="A36316" s="3"/>
      <c r="B36316" s="3"/>
      <c r="C36316" s="3"/>
      <c r="D36316" s="3"/>
      <c r="E36316" s="3"/>
      <c r="F36316" s="3"/>
      <c r="G36316" s="3"/>
      <c r="H36316" s="3"/>
      <c r="I36316" s="3"/>
      <c r="J36316" s="3"/>
      <c r="K36316" s="3"/>
      <c r="L36316" s="3"/>
      <c r="M36316" s="3"/>
      <c r="N36316" s="3"/>
    </row>
    <row r="36317">
      <c r="A36317" s="3"/>
      <c r="B36317" s="3"/>
      <c r="C36317" s="3"/>
      <c r="D36317" s="3"/>
      <c r="E36317" s="3"/>
      <c r="F36317" s="3"/>
      <c r="G36317" s="3"/>
      <c r="H36317" s="3"/>
      <c r="I36317" s="3"/>
      <c r="J36317" s="3"/>
      <c r="K36317" s="3"/>
      <c r="L36317" s="3"/>
      <c r="M36317" s="3"/>
      <c r="N36317" s="3"/>
    </row>
    <row r="36318">
      <c r="A36318" s="3"/>
      <c r="B36318" s="3"/>
      <c r="C36318" s="3"/>
      <c r="D36318" s="3"/>
      <c r="E36318" s="3"/>
      <c r="F36318" s="3"/>
      <c r="G36318" s="3"/>
      <c r="H36318" s="3"/>
      <c r="I36318" s="3"/>
      <c r="J36318" s="3"/>
      <c r="K36318" s="3"/>
      <c r="L36318" s="3"/>
      <c r="M36318" s="3"/>
      <c r="N36318" s="3"/>
    </row>
    <row r="36319">
      <c r="A36319" s="3"/>
      <c r="B36319" s="3"/>
      <c r="C36319" s="3"/>
      <c r="D36319" s="3"/>
      <c r="E36319" s="3"/>
      <c r="F36319" s="3"/>
      <c r="G36319" s="3"/>
      <c r="H36319" s="3"/>
      <c r="I36319" s="3"/>
      <c r="J36319" s="3"/>
      <c r="K36319" s="3"/>
      <c r="L36319" s="3"/>
      <c r="M36319" s="3"/>
      <c r="N36319" s="3"/>
    </row>
    <row r="36320">
      <c r="A36320" s="3"/>
      <c r="B36320" s="3"/>
      <c r="C36320" s="3"/>
      <c r="D36320" s="3"/>
      <c r="E36320" s="3"/>
      <c r="F36320" s="3"/>
      <c r="G36320" s="3"/>
      <c r="H36320" s="3"/>
      <c r="I36320" s="3"/>
      <c r="J36320" s="3"/>
      <c r="K36320" s="3"/>
      <c r="L36320" s="3"/>
      <c r="M36320" s="3"/>
      <c r="N36320" s="3"/>
    </row>
    <row r="36321">
      <c r="A36321" s="3"/>
      <c r="B36321" s="3"/>
      <c r="C36321" s="3"/>
      <c r="D36321" s="3"/>
      <c r="E36321" s="3"/>
      <c r="F36321" s="3"/>
      <c r="G36321" s="3"/>
      <c r="H36321" s="3"/>
      <c r="I36321" s="3"/>
      <c r="J36321" s="3"/>
      <c r="K36321" s="3"/>
      <c r="L36321" s="3"/>
      <c r="M36321" s="3"/>
      <c r="N36321" s="3"/>
    </row>
    <row r="36322">
      <c r="A36322" s="3"/>
      <c r="B36322" s="3"/>
      <c r="C36322" s="3"/>
      <c r="D36322" s="3"/>
      <c r="E36322" s="3"/>
      <c r="F36322" s="3"/>
      <c r="G36322" s="3"/>
      <c r="H36322" s="3"/>
      <c r="I36322" s="3"/>
      <c r="J36322" s="3"/>
      <c r="K36322" s="3"/>
      <c r="L36322" s="3"/>
      <c r="M36322" s="3"/>
      <c r="N36322" s="3"/>
    </row>
    <row r="36323">
      <c r="A36323" s="3"/>
      <c r="B36323" s="3"/>
      <c r="C36323" s="3"/>
      <c r="D36323" s="3"/>
      <c r="E36323" s="3"/>
      <c r="F36323" s="3"/>
      <c r="G36323" s="3"/>
      <c r="H36323" s="3"/>
      <c r="I36323" s="3"/>
      <c r="J36323" s="3"/>
      <c r="K36323" s="3"/>
      <c r="L36323" s="3"/>
      <c r="M36323" s="3"/>
      <c r="N36323" s="3"/>
    </row>
    <row r="36324">
      <c r="A36324" s="3"/>
      <c r="B36324" s="3"/>
      <c r="C36324" s="3"/>
      <c r="D36324" s="3"/>
      <c r="E36324" s="3"/>
      <c r="F36324" s="3"/>
      <c r="G36324" s="3"/>
      <c r="H36324" s="3"/>
      <c r="I36324" s="3"/>
      <c r="J36324" s="3"/>
      <c r="K36324" s="3"/>
      <c r="L36324" s="3"/>
      <c r="M36324" s="3"/>
      <c r="N36324" s="3"/>
    </row>
    <row r="36325">
      <c r="A36325" s="3"/>
      <c r="B36325" s="3"/>
      <c r="C36325" s="3"/>
      <c r="D36325" s="3"/>
      <c r="E36325" s="3"/>
      <c r="F36325" s="3"/>
      <c r="G36325" s="3"/>
      <c r="H36325" s="3"/>
      <c r="I36325" s="3"/>
      <c r="J36325" s="3"/>
      <c r="K36325" s="3"/>
      <c r="L36325" s="3"/>
      <c r="M36325" s="3"/>
      <c r="N36325" s="3"/>
    </row>
    <row r="36326">
      <c r="A36326" s="3"/>
      <c r="B36326" s="3"/>
      <c r="C36326" s="3"/>
      <c r="D36326" s="3"/>
      <c r="E36326" s="3"/>
      <c r="F36326" s="3"/>
      <c r="G36326" s="3"/>
      <c r="H36326" s="3"/>
      <c r="I36326" s="3"/>
      <c r="J36326" s="3"/>
      <c r="K36326" s="3"/>
      <c r="L36326" s="3"/>
      <c r="M36326" s="3"/>
      <c r="N36326" s="3"/>
    </row>
    <row r="36327">
      <c r="A36327" s="3"/>
      <c r="B36327" s="3"/>
      <c r="C36327" s="3"/>
      <c r="D36327" s="3"/>
      <c r="E36327" s="3"/>
      <c r="F36327" s="3"/>
      <c r="G36327" s="3"/>
      <c r="H36327" s="3"/>
      <c r="I36327" s="3"/>
      <c r="J36327" s="3"/>
      <c r="K36327" s="3"/>
      <c r="L36327" s="3"/>
      <c r="M36327" s="3"/>
      <c r="N36327" s="3"/>
    </row>
    <row r="36328">
      <c r="A36328" s="3"/>
      <c r="B36328" s="3"/>
      <c r="C36328" s="3"/>
      <c r="D36328" s="3"/>
      <c r="E36328" s="3"/>
      <c r="F36328" s="3"/>
      <c r="G36328" s="3"/>
      <c r="H36328" s="3"/>
      <c r="I36328" s="3"/>
      <c r="J36328" s="3"/>
      <c r="K36328" s="3"/>
      <c r="L36328" s="3"/>
      <c r="M36328" s="3"/>
      <c r="N36328" s="3"/>
    </row>
    <row r="36329">
      <c r="A36329" s="3"/>
      <c r="B36329" s="3"/>
      <c r="C36329" s="3"/>
      <c r="D36329" s="3"/>
      <c r="E36329" s="3"/>
      <c r="F36329" s="3"/>
      <c r="G36329" s="3"/>
      <c r="H36329" s="3"/>
      <c r="I36329" s="3"/>
      <c r="J36329" s="3"/>
      <c r="K36329" s="3"/>
      <c r="L36329" s="3"/>
      <c r="M36329" s="3"/>
      <c r="N36329" s="3"/>
    </row>
    <row r="36330">
      <c r="A36330" s="3"/>
      <c r="B36330" s="3"/>
      <c r="C36330" s="3"/>
      <c r="D36330" s="3"/>
      <c r="E36330" s="3"/>
      <c r="F36330" s="3"/>
      <c r="G36330" s="3"/>
      <c r="H36330" s="3"/>
      <c r="I36330" s="3"/>
      <c r="J36330" s="3"/>
      <c r="K36330" s="3"/>
      <c r="L36330" s="3"/>
      <c r="M36330" s="3"/>
      <c r="N36330" s="3"/>
    </row>
    <row r="36331">
      <c r="A36331" s="3"/>
      <c r="B36331" s="3"/>
      <c r="C36331" s="3"/>
      <c r="D36331" s="3"/>
      <c r="E36331" s="3"/>
      <c r="F36331" s="3"/>
      <c r="G36331" s="3"/>
      <c r="H36331" s="3"/>
      <c r="I36331" s="3"/>
      <c r="J36331" s="3"/>
      <c r="K36331" s="3"/>
      <c r="L36331" s="3"/>
      <c r="M36331" s="3"/>
      <c r="N36331" s="3"/>
    </row>
    <row r="36332">
      <c r="A36332" s="3"/>
      <c r="B36332" s="3"/>
      <c r="C36332" s="3"/>
      <c r="D36332" s="3"/>
      <c r="E36332" s="3"/>
      <c r="F36332" s="3"/>
      <c r="G36332" s="3"/>
      <c r="H36332" s="3"/>
      <c r="I36332" s="3"/>
      <c r="J36332" s="3"/>
      <c r="K36332" s="3"/>
      <c r="L36332" s="3"/>
      <c r="M36332" s="3"/>
      <c r="N36332" s="3"/>
    </row>
    <row r="36333">
      <c r="A36333" s="3"/>
      <c r="B36333" s="3"/>
      <c r="C36333" s="3"/>
      <c r="D36333" s="3"/>
      <c r="E36333" s="3"/>
      <c r="F36333" s="3"/>
      <c r="G36333" s="3"/>
      <c r="H36333" s="3"/>
      <c r="I36333" s="3"/>
      <c r="J36333" s="3"/>
      <c r="K36333" s="3"/>
      <c r="L36333" s="3"/>
      <c r="M36333" s="3"/>
      <c r="N36333" s="3"/>
    </row>
    <row r="36334">
      <c r="A36334" s="3"/>
      <c r="B36334" s="3"/>
      <c r="C36334" s="3"/>
      <c r="D36334" s="3"/>
      <c r="E36334" s="3"/>
      <c r="F36334" s="3"/>
      <c r="G36334" s="3"/>
      <c r="H36334" s="3"/>
      <c r="I36334" s="3"/>
      <c r="J36334" s="3"/>
      <c r="K36334" s="3"/>
      <c r="L36334" s="3"/>
      <c r="M36334" s="3"/>
      <c r="N36334" s="3"/>
    </row>
    <row r="36335">
      <c r="A36335" s="3"/>
      <c r="B36335" s="3"/>
      <c r="C36335" s="3"/>
      <c r="D36335" s="3"/>
      <c r="E36335" s="3"/>
      <c r="F36335" s="3"/>
      <c r="G36335" s="3"/>
      <c r="H36335" s="3"/>
      <c r="I36335" s="3"/>
      <c r="J36335" s="3"/>
      <c r="K36335" s="3"/>
      <c r="L36335" s="3"/>
      <c r="M36335" s="3"/>
      <c r="N36335" s="3"/>
    </row>
    <row r="36336">
      <c r="A36336" s="3"/>
      <c r="B36336" s="3"/>
      <c r="C36336" s="3"/>
      <c r="D36336" s="3"/>
      <c r="E36336" s="3"/>
      <c r="F36336" s="3"/>
      <c r="G36336" s="3"/>
      <c r="H36336" s="3"/>
      <c r="I36336" s="3"/>
      <c r="J36336" s="3"/>
      <c r="K36336" s="3"/>
      <c r="L36336" s="3"/>
      <c r="M36336" s="3"/>
      <c r="N36336" s="3"/>
    </row>
    <row r="36337">
      <c r="A36337" s="3"/>
      <c r="B36337" s="3"/>
      <c r="C36337" s="3"/>
      <c r="D36337" s="3"/>
      <c r="E36337" s="3"/>
      <c r="F36337" s="3"/>
      <c r="G36337" s="3"/>
      <c r="H36337" s="3"/>
      <c r="I36337" s="3"/>
      <c r="J36337" s="3"/>
      <c r="K36337" s="3"/>
      <c r="L36337" s="3"/>
      <c r="M36337" s="3"/>
      <c r="N36337" s="3"/>
    </row>
    <row r="36338">
      <c r="A36338" s="3"/>
      <c r="B36338" s="3"/>
      <c r="C36338" s="3"/>
      <c r="D36338" s="3"/>
      <c r="E36338" s="3"/>
      <c r="F36338" s="3"/>
      <c r="G36338" s="3"/>
      <c r="H36338" s="3"/>
      <c r="I36338" s="3"/>
      <c r="J36338" s="3"/>
      <c r="K36338" s="3"/>
      <c r="L36338" s="3"/>
      <c r="M36338" s="3"/>
      <c r="N36338" s="3"/>
    </row>
    <row r="36339">
      <c r="A36339" s="3"/>
      <c r="B36339" s="3"/>
      <c r="C36339" s="3"/>
      <c r="D36339" s="3"/>
      <c r="E36339" s="3"/>
      <c r="F36339" s="3"/>
      <c r="G36339" s="3"/>
      <c r="H36339" s="3"/>
      <c r="I36339" s="3"/>
      <c r="J36339" s="3"/>
      <c r="K36339" s="3"/>
      <c r="L36339" s="3"/>
      <c r="M36339" s="3"/>
      <c r="N36339" s="3"/>
    </row>
    <row r="36340">
      <c r="A36340" s="3"/>
      <c r="B36340" s="3"/>
      <c r="C36340" s="3"/>
      <c r="D36340" s="3"/>
      <c r="E36340" s="3"/>
      <c r="F36340" s="3"/>
      <c r="G36340" s="3"/>
      <c r="H36340" s="3"/>
      <c r="I36340" s="3"/>
      <c r="J36340" s="3"/>
      <c r="K36340" s="3"/>
      <c r="L36340" s="3"/>
      <c r="M36340" s="3"/>
      <c r="N36340" s="3"/>
    </row>
    <row r="36341">
      <c r="A36341" s="3"/>
      <c r="B36341" s="3"/>
      <c r="C36341" s="3"/>
      <c r="D36341" s="3"/>
      <c r="E36341" s="3"/>
      <c r="F36341" s="3"/>
      <c r="G36341" s="3"/>
      <c r="H36341" s="3"/>
      <c r="I36341" s="3"/>
      <c r="J36341" s="3"/>
      <c r="K36341" s="3"/>
      <c r="L36341" s="3"/>
      <c r="M36341" s="3"/>
      <c r="N36341" s="3"/>
    </row>
    <row r="36342">
      <c r="A36342" s="3"/>
      <c r="B36342" s="3"/>
      <c r="C36342" s="3"/>
      <c r="D36342" s="3"/>
      <c r="E36342" s="3"/>
      <c r="F36342" s="3"/>
      <c r="G36342" s="3"/>
      <c r="H36342" s="3"/>
      <c r="I36342" s="3"/>
      <c r="J36342" s="3"/>
      <c r="K36342" s="3"/>
      <c r="L36342" s="3"/>
      <c r="M36342" s="3"/>
      <c r="N36342" s="3"/>
    </row>
    <row r="36343">
      <c r="A36343" s="3"/>
      <c r="B36343" s="3"/>
      <c r="C36343" s="3"/>
      <c r="D36343" s="3"/>
      <c r="E36343" s="3"/>
      <c r="F36343" s="3"/>
      <c r="G36343" s="3"/>
      <c r="H36343" s="3"/>
      <c r="I36343" s="3"/>
      <c r="J36343" s="3"/>
      <c r="K36343" s="3"/>
      <c r="L36343" s="3"/>
      <c r="M36343" s="3"/>
      <c r="N36343" s="3"/>
    </row>
    <row r="36344">
      <c r="A36344" s="3"/>
      <c r="B36344" s="3"/>
      <c r="C36344" s="3"/>
      <c r="D36344" s="3"/>
      <c r="E36344" s="3"/>
      <c r="F36344" s="3"/>
      <c r="G36344" s="3"/>
      <c r="H36344" s="3"/>
      <c r="I36344" s="3"/>
      <c r="J36344" s="3"/>
      <c r="K36344" s="3"/>
      <c r="L36344" s="3"/>
      <c r="M36344" s="3"/>
      <c r="N36344" s="3"/>
    </row>
    <row r="36345">
      <c r="A36345" s="3"/>
      <c r="B36345" s="3"/>
      <c r="C36345" s="3"/>
      <c r="D36345" s="3"/>
      <c r="E36345" s="3"/>
      <c r="F36345" s="3"/>
      <c r="G36345" s="3"/>
      <c r="H36345" s="3"/>
      <c r="I36345" s="3"/>
      <c r="J36345" s="3"/>
      <c r="K36345" s="3"/>
      <c r="L36345" s="3"/>
      <c r="M36345" s="3"/>
      <c r="N36345" s="3"/>
    </row>
    <row r="36346">
      <c r="A36346" s="3"/>
      <c r="B36346" s="3"/>
      <c r="C36346" s="3"/>
      <c r="D36346" s="3"/>
      <c r="E36346" s="3"/>
      <c r="F36346" s="3"/>
      <c r="G36346" s="3"/>
      <c r="H36346" s="3"/>
      <c r="I36346" s="3"/>
      <c r="J36346" s="3"/>
      <c r="K36346" s="3"/>
      <c r="L36346" s="3"/>
      <c r="M36346" s="3"/>
      <c r="N36346" s="3"/>
    </row>
    <row r="36347">
      <c r="A36347" s="3"/>
      <c r="B36347" s="3"/>
      <c r="C36347" s="3"/>
      <c r="D36347" s="3"/>
      <c r="E36347" s="3"/>
      <c r="F36347" s="3"/>
      <c r="G36347" s="3"/>
      <c r="H36347" s="3"/>
      <c r="I36347" s="3"/>
      <c r="J36347" s="3"/>
      <c r="K36347" s="3"/>
      <c r="L36347" s="3"/>
      <c r="M36347" s="3"/>
      <c r="N36347" s="3"/>
    </row>
    <row r="36348">
      <c r="A36348" s="3"/>
      <c r="B36348" s="3"/>
      <c r="C36348" s="3"/>
      <c r="D36348" s="3"/>
      <c r="E36348" s="3"/>
      <c r="F36348" s="3"/>
      <c r="G36348" s="3"/>
      <c r="H36348" s="3"/>
      <c r="I36348" s="3"/>
      <c r="J36348" s="3"/>
      <c r="K36348" s="3"/>
      <c r="L36348" s="3"/>
      <c r="M36348" s="3"/>
      <c r="N36348" s="3"/>
    </row>
    <row r="36349">
      <c r="A36349" s="3"/>
      <c r="B36349" s="3"/>
      <c r="C36349" s="3"/>
      <c r="D36349" s="3"/>
      <c r="E36349" s="3"/>
      <c r="F36349" s="3"/>
      <c r="G36349" s="3"/>
      <c r="H36349" s="3"/>
      <c r="I36349" s="3"/>
      <c r="J36349" s="3"/>
      <c r="K36349" s="3"/>
      <c r="L36349" s="3"/>
      <c r="M36349" s="3"/>
      <c r="N36349" s="3"/>
    </row>
    <row r="36350">
      <c r="A36350" s="3"/>
      <c r="B36350" s="3"/>
      <c r="C36350" s="3"/>
      <c r="D36350" s="3"/>
      <c r="E36350" s="3"/>
      <c r="F36350" s="3"/>
      <c r="G36350" s="3"/>
      <c r="H36350" s="3"/>
      <c r="I36350" s="3"/>
      <c r="J36350" s="3"/>
      <c r="K36350" s="3"/>
      <c r="L36350" s="3"/>
      <c r="M36350" s="3"/>
      <c r="N36350" s="3"/>
    </row>
    <row r="36351">
      <c r="A36351" s="3"/>
      <c r="B36351" s="3"/>
      <c r="C36351" s="3"/>
      <c r="D36351" s="3"/>
      <c r="E36351" s="3"/>
      <c r="F36351" s="3"/>
      <c r="G36351" s="3"/>
      <c r="H36351" s="3"/>
      <c r="I36351" s="3"/>
      <c r="J36351" s="3"/>
      <c r="K36351" s="3"/>
      <c r="L36351" s="3"/>
      <c r="M36351" s="3"/>
      <c r="N36351" s="3"/>
    </row>
    <row r="36352">
      <c r="A36352" s="3"/>
      <c r="B36352" s="3"/>
      <c r="C36352" s="3"/>
      <c r="D36352" s="3"/>
      <c r="E36352" s="3"/>
      <c r="F36352" s="3"/>
      <c r="G36352" s="3"/>
      <c r="H36352" s="3"/>
      <c r="I36352" s="3"/>
      <c r="J36352" s="3"/>
      <c r="K36352" s="3"/>
      <c r="L36352" s="3"/>
      <c r="M36352" s="3"/>
      <c r="N36352" s="3"/>
    </row>
    <row r="36353">
      <c r="A36353" s="3"/>
      <c r="B36353" s="3"/>
      <c r="C36353" s="3"/>
      <c r="D36353" s="3"/>
      <c r="E36353" s="3"/>
      <c r="F36353" s="3"/>
      <c r="G36353" s="3"/>
      <c r="H36353" s="3"/>
      <c r="I36353" s="3"/>
      <c r="J36353" s="3"/>
      <c r="K36353" s="3"/>
      <c r="L36353" s="3"/>
      <c r="M36353" s="3"/>
      <c r="N36353" s="3"/>
    </row>
    <row r="36354">
      <c r="A36354" s="3"/>
      <c r="B36354" s="3"/>
      <c r="C36354" s="3"/>
      <c r="D36354" s="3"/>
      <c r="E36354" s="3"/>
      <c r="F36354" s="3"/>
      <c r="G36354" s="3"/>
      <c r="H36354" s="3"/>
      <c r="I36354" s="3"/>
      <c r="J36354" s="3"/>
      <c r="K36354" s="3"/>
      <c r="L36354" s="3"/>
      <c r="M36354" s="3"/>
      <c r="N36354" s="3"/>
    </row>
    <row r="36355">
      <c r="A36355" s="3"/>
      <c r="B36355" s="3"/>
      <c r="C36355" s="3"/>
      <c r="D36355" s="3"/>
      <c r="E36355" s="3"/>
      <c r="F36355" s="3"/>
      <c r="G36355" s="3"/>
      <c r="H36355" s="3"/>
      <c r="I36355" s="3"/>
      <c r="J36355" s="3"/>
      <c r="K36355" s="3"/>
      <c r="L36355" s="3"/>
      <c r="M36355" s="3"/>
      <c r="N36355" s="3"/>
    </row>
    <row r="36356">
      <c r="A36356" s="3"/>
      <c r="B36356" s="3"/>
      <c r="C36356" s="3"/>
      <c r="D36356" s="3"/>
      <c r="E36356" s="3"/>
      <c r="F36356" s="3"/>
      <c r="G36356" s="3"/>
      <c r="H36356" s="3"/>
      <c r="I36356" s="3"/>
      <c r="J36356" s="3"/>
      <c r="K36356" s="3"/>
      <c r="L36356" s="3"/>
      <c r="M36356" s="3"/>
      <c r="N36356" s="3"/>
    </row>
    <row r="36357">
      <c r="A36357" s="3"/>
      <c r="B36357" s="3"/>
      <c r="C36357" s="3"/>
      <c r="D36357" s="3"/>
      <c r="E36357" s="3"/>
      <c r="F36357" s="3"/>
      <c r="G36357" s="3"/>
      <c r="H36357" s="3"/>
      <c r="I36357" s="3"/>
      <c r="J36357" s="3"/>
      <c r="K36357" s="3"/>
      <c r="L36357" s="3"/>
      <c r="M36357" s="3"/>
      <c r="N36357" s="3"/>
    </row>
    <row r="36358">
      <c r="A36358" s="3"/>
      <c r="B36358" s="3"/>
      <c r="C36358" s="3"/>
      <c r="D36358" s="3"/>
      <c r="E36358" s="3"/>
      <c r="F36358" s="3"/>
      <c r="G36358" s="3"/>
      <c r="H36358" s="3"/>
      <c r="I36358" s="3"/>
      <c r="J36358" s="3"/>
      <c r="K36358" s="3"/>
      <c r="L36358" s="3"/>
      <c r="M36358" s="3"/>
      <c r="N36358" s="3"/>
    </row>
    <row r="36359">
      <c r="A36359" s="3"/>
      <c r="B36359" s="3"/>
      <c r="C36359" s="3"/>
      <c r="D36359" s="3"/>
      <c r="E36359" s="3"/>
      <c r="F36359" s="3"/>
      <c r="G36359" s="3"/>
      <c r="H36359" s="3"/>
      <c r="I36359" s="3"/>
      <c r="J36359" s="3"/>
      <c r="K36359" s="3"/>
      <c r="L36359" s="3"/>
      <c r="M36359" s="3"/>
      <c r="N36359" s="3"/>
    </row>
    <row r="36360">
      <c r="A36360" s="3"/>
      <c r="B36360" s="3"/>
      <c r="C36360" s="3"/>
      <c r="D36360" s="3"/>
      <c r="E36360" s="3"/>
      <c r="F36360" s="3"/>
      <c r="G36360" s="3"/>
      <c r="H36360" s="3"/>
      <c r="I36360" s="3"/>
      <c r="J36360" s="3"/>
      <c r="K36360" s="3"/>
      <c r="L36360" s="3"/>
      <c r="M36360" s="3"/>
      <c r="N36360" s="3"/>
    </row>
    <row r="36361">
      <c r="A36361" s="3"/>
      <c r="B36361" s="3"/>
      <c r="C36361" s="3"/>
      <c r="D36361" s="3"/>
      <c r="E36361" s="3"/>
      <c r="F36361" s="3"/>
      <c r="G36361" s="3"/>
      <c r="H36361" s="3"/>
      <c r="I36361" s="3"/>
      <c r="J36361" s="3"/>
      <c r="K36361" s="3"/>
      <c r="L36361" s="3"/>
      <c r="M36361" s="3"/>
      <c r="N36361" s="3"/>
    </row>
    <row r="36362">
      <c r="A36362" s="3"/>
      <c r="B36362" s="3"/>
      <c r="C36362" s="3"/>
      <c r="D36362" s="3"/>
      <c r="E36362" s="3"/>
      <c r="F36362" s="3"/>
      <c r="G36362" s="3"/>
      <c r="H36362" s="3"/>
      <c r="I36362" s="3"/>
      <c r="J36362" s="3"/>
      <c r="K36362" s="3"/>
      <c r="L36362" s="3"/>
      <c r="M36362" s="3"/>
      <c r="N36362" s="3"/>
    </row>
    <row r="36363">
      <c r="A36363" s="3"/>
      <c r="B36363" s="3"/>
      <c r="C36363" s="3"/>
      <c r="D36363" s="3"/>
      <c r="E36363" s="3"/>
      <c r="F36363" s="3"/>
      <c r="G36363" s="3"/>
      <c r="H36363" s="3"/>
      <c r="I36363" s="3"/>
      <c r="J36363" s="3"/>
      <c r="K36363" s="3"/>
      <c r="L36363" s="3"/>
      <c r="M36363" s="3"/>
      <c r="N36363" s="3"/>
    </row>
    <row r="36364">
      <c r="A36364" s="3"/>
      <c r="B36364" s="3"/>
      <c r="C36364" s="3"/>
      <c r="D36364" s="3"/>
      <c r="E36364" s="3"/>
      <c r="F36364" s="3"/>
      <c r="G36364" s="3"/>
      <c r="H36364" s="3"/>
      <c r="I36364" s="3"/>
      <c r="J36364" s="3"/>
      <c r="K36364" s="3"/>
      <c r="L36364" s="3"/>
      <c r="M36364" s="3"/>
      <c r="N36364" s="3"/>
    </row>
    <row r="36365">
      <c r="A36365" s="3"/>
      <c r="B36365" s="3"/>
      <c r="C36365" s="3"/>
      <c r="D36365" s="3"/>
      <c r="E36365" s="3"/>
      <c r="F36365" s="3"/>
      <c r="G36365" s="3"/>
      <c r="H36365" s="3"/>
      <c r="I36365" s="3"/>
      <c r="J36365" s="3"/>
      <c r="K36365" s="3"/>
      <c r="L36365" s="3"/>
      <c r="M36365" s="3"/>
      <c r="N36365" s="3"/>
    </row>
    <row r="36366">
      <c r="A36366" s="3"/>
      <c r="B36366" s="3"/>
      <c r="C36366" s="3"/>
      <c r="D36366" s="3"/>
      <c r="E36366" s="3"/>
      <c r="F36366" s="3"/>
      <c r="G36366" s="3"/>
      <c r="H36366" s="3"/>
      <c r="I36366" s="3"/>
      <c r="J36366" s="3"/>
      <c r="K36366" s="3"/>
      <c r="L36366" s="3"/>
      <c r="M36366" s="3"/>
      <c r="N36366" s="3"/>
    </row>
    <row r="36367">
      <c r="A36367" s="3"/>
      <c r="B36367" s="3"/>
      <c r="C36367" s="3"/>
      <c r="D36367" s="3"/>
      <c r="E36367" s="3"/>
      <c r="F36367" s="3"/>
      <c r="G36367" s="3"/>
      <c r="H36367" s="3"/>
      <c r="I36367" s="3"/>
      <c r="J36367" s="3"/>
      <c r="K36367" s="3"/>
      <c r="L36367" s="3"/>
      <c r="M36367" s="3"/>
      <c r="N36367" s="3"/>
    </row>
    <row r="36368">
      <c r="A36368" s="3"/>
      <c r="B36368" s="3"/>
      <c r="C36368" s="3"/>
      <c r="D36368" s="3"/>
      <c r="E36368" s="3"/>
      <c r="F36368" s="3"/>
      <c r="G36368" s="3"/>
      <c r="H36368" s="3"/>
      <c r="I36368" s="3"/>
      <c r="J36368" s="3"/>
      <c r="K36368" s="3"/>
      <c r="L36368" s="3"/>
      <c r="M36368" s="3"/>
      <c r="N36368" s="3"/>
    </row>
    <row r="36369">
      <c r="A36369" s="3"/>
      <c r="B36369" s="3"/>
      <c r="C36369" s="3"/>
      <c r="D36369" s="3"/>
      <c r="E36369" s="3"/>
      <c r="F36369" s="3"/>
      <c r="G36369" s="3"/>
      <c r="H36369" s="3"/>
      <c r="I36369" s="3"/>
      <c r="J36369" s="3"/>
      <c r="K36369" s="3"/>
      <c r="L36369" s="3"/>
      <c r="M36369" s="3"/>
      <c r="N36369" s="3"/>
    </row>
    <row r="36370">
      <c r="A36370" s="3"/>
      <c r="B36370" s="3"/>
      <c r="C36370" s="3"/>
      <c r="D36370" s="3"/>
      <c r="E36370" s="3"/>
      <c r="F36370" s="3"/>
      <c r="G36370" s="3"/>
      <c r="H36370" s="3"/>
      <c r="I36370" s="3"/>
      <c r="J36370" s="3"/>
      <c r="K36370" s="3"/>
      <c r="L36370" s="3"/>
      <c r="M36370" s="3"/>
      <c r="N36370" s="3"/>
    </row>
    <row r="36371">
      <c r="A36371" s="3"/>
      <c r="B36371" s="3"/>
      <c r="C36371" s="3"/>
      <c r="D36371" s="3"/>
      <c r="E36371" s="3"/>
      <c r="F36371" s="3"/>
      <c r="G36371" s="3"/>
      <c r="H36371" s="3"/>
      <c r="I36371" s="3"/>
      <c r="J36371" s="3"/>
      <c r="K36371" s="3"/>
      <c r="L36371" s="3"/>
      <c r="M36371" s="3"/>
      <c r="N36371" s="3"/>
    </row>
    <row r="36372">
      <c r="A36372" s="3"/>
      <c r="B36372" s="3"/>
      <c r="C36372" s="3"/>
      <c r="D36372" s="3"/>
      <c r="E36372" s="3"/>
      <c r="F36372" s="3"/>
      <c r="G36372" s="3"/>
      <c r="H36372" s="3"/>
      <c r="I36372" s="3"/>
      <c r="J36372" s="3"/>
      <c r="K36372" s="3"/>
      <c r="L36372" s="3"/>
      <c r="M36372" s="3"/>
      <c r="N36372" s="3"/>
    </row>
    <row r="36373">
      <c r="A36373" s="3"/>
      <c r="B36373" s="3"/>
      <c r="C36373" s="3"/>
      <c r="D36373" s="3"/>
      <c r="E36373" s="3"/>
      <c r="F36373" s="3"/>
      <c r="G36373" s="3"/>
      <c r="H36373" s="3"/>
      <c r="I36373" s="3"/>
      <c r="J36373" s="3"/>
      <c r="K36373" s="3"/>
      <c r="L36373" s="3"/>
      <c r="M36373" s="3"/>
      <c r="N36373" s="3"/>
    </row>
    <row r="36374">
      <c r="A36374" s="3"/>
      <c r="B36374" s="3"/>
      <c r="C36374" s="3"/>
      <c r="D36374" s="3"/>
      <c r="E36374" s="3"/>
      <c r="F36374" s="3"/>
      <c r="G36374" s="3"/>
      <c r="H36374" s="3"/>
      <c r="I36374" s="3"/>
      <c r="J36374" s="3"/>
      <c r="K36374" s="3"/>
      <c r="L36374" s="3"/>
      <c r="M36374" s="3"/>
      <c r="N36374" s="3"/>
    </row>
    <row r="36375">
      <c r="A36375" s="3"/>
      <c r="B36375" s="3"/>
      <c r="C36375" s="3"/>
      <c r="D36375" s="3"/>
      <c r="E36375" s="3"/>
      <c r="F36375" s="3"/>
      <c r="G36375" s="3"/>
      <c r="H36375" s="3"/>
      <c r="I36375" s="3"/>
      <c r="J36375" s="3"/>
      <c r="K36375" s="3"/>
      <c r="L36375" s="3"/>
      <c r="M36375" s="3"/>
      <c r="N36375" s="3"/>
    </row>
    <row r="36376">
      <c r="A36376" s="3"/>
      <c r="B36376" s="3"/>
      <c r="C36376" s="3"/>
      <c r="D36376" s="3"/>
      <c r="E36376" s="3"/>
      <c r="F36376" s="3"/>
      <c r="G36376" s="3"/>
      <c r="H36376" s="3"/>
      <c r="I36376" s="3"/>
      <c r="J36376" s="3"/>
      <c r="K36376" s="3"/>
      <c r="L36376" s="3"/>
      <c r="M36376" s="3"/>
      <c r="N36376" s="3"/>
    </row>
    <row r="36377">
      <c r="A36377" s="3"/>
      <c r="B36377" s="3"/>
      <c r="C36377" s="3"/>
      <c r="D36377" s="3"/>
      <c r="E36377" s="3"/>
      <c r="F36377" s="3"/>
      <c r="G36377" s="3"/>
      <c r="H36377" s="3"/>
      <c r="I36377" s="3"/>
      <c r="J36377" s="3"/>
      <c r="K36377" s="3"/>
      <c r="L36377" s="3"/>
      <c r="M36377" s="3"/>
      <c r="N36377" s="3"/>
    </row>
    <row r="36378">
      <c r="A36378" s="3"/>
      <c r="B36378" s="3"/>
      <c r="C36378" s="3"/>
      <c r="D36378" s="3"/>
      <c r="E36378" s="3"/>
      <c r="F36378" s="3"/>
      <c r="G36378" s="3"/>
      <c r="H36378" s="3"/>
      <c r="I36378" s="3"/>
      <c r="J36378" s="3"/>
      <c r="K36378" s="3"/>
      <c r="L36378" s="3"/>
      <c r="M36378" s="3"/>
      <c r="N36378" s="3"/>
    </row>
    <row r="36379">
      <c r="A36379" s="3"/>
      <c r="B36379" s="3"/>
      <c r="C36379" s="3"/>
      <c r="D36379" s="3"/>
      <c r="E36379" s="3"/>
      <c r="F36379" s="3"/>
      <c r="G36379" s="3"/>
      <c r="H36379" s="3"/>
      <c r="I36379" s="3"/>
      <c r="J36379" s="3"/>
      <c r="K36379" s="3"/>
      <c r="L36379" s="3"/>
      <c r="M36379" s="3"/>
      <c r="N36379" s="3"/>
    </row>
    <row r="36380">
      <c r="A36380" s="3"/>
      <c r="B36380" s="3"/>
      <c r="C36380" s="3"/>
      <c r="D36380" s="3"/>
      <c r="E36380" s="3"/>
      <c r="F36380" s="3"/>
      <c r="G36380" s="3"/>
      <c r="H36380" s="3"/>
      <c r="I36380" s="3"/>
      <c r="J36380" s="3"/>
      <c r="K36380" s="3"/>
      <c r="L36380" s="3"/>
      <c r="M36380" s="3"/>
      <c r="N36380" s="3"/>
    </row>
    <row r="36381">
      <c r="A36381" s="3"/>
      <c r="B36381" s="3"/>
      <c r="C36381" s="3"/>
      <c r="D36381" s="3"/>
      <c r="E36381" s="3"/>
      <c r="F36381" s="3"/>
      <c r="G36381" s="3"/>
      <c r="H36381" s="3"/>
      <c r="I36381" s="3"/>
      <c r="J36381" s="3"/>
      <c r="K36381" s="3"/>
      <c r="L36381" s="3"/>
      <c r="M36381" s="3"/>
      <c r="N36381" s="3"/>
    </row>
    <row r="36382">
      <c r="A36382" s="3"/>
      <c r="B36382" s="3"/>
      <c r="C36382" s="3"/>
      <c r="D36382" s="3"/>
      <c r="E36382" s="3"/>
      <c r="F36382" s="3"/>
      <c r="G36382" s="3"/>
      <c r="H36382" s="3"/>
      <c r="I36382" s="3"/>
      <c r="J36382" s="3"/>
      <c r="K36382" s="3"/>
      <c r="L36382" s="3"/>
      <c r="M36382" s="3"/>
      <c r="N36382" s="3"/>
    </row>
    <row r="36383">
      <c r="A36383" s="3"/>
      <c r="B36383" s="3"/>
      <c r="C36383" s="3"/>
      <c r="D36383" s="3"/>
      <c r="E36383" s="3"/>
      <c r="F36383" s="3"/>
      <c r="G36383" s="3"/>
      <c r="H36383" s="3"/>
      <c r="I36383" s="3"/>
      <c r="J36383" s="3"/>
      <c r="K36383" s="3"/>
      <c r="L36383" s="3"/>
      <c r="M36383" s="3"/>
      <c r="N36383" s="3"/>
    </row>
    <row r="36384">
      <c r="A36384" s="3"/>
      <c r="B36384" s="3"/>
      <c r="C36384" s="3"/>
      <c r="D36384" s="3"/>
      <c r="E36384" s="3"/>
      <c r="F36384" s="3"/>
      <c r="G36384" s="3"/>
      <c r="H36384" s="3"/>
      <c r="I36384" s="3"/>
      <c r="J36384" s="3"/>
      <c r="K36384" s="3"/>
      <c r="L36384" s="3"/>
      <c r="M36384" s="3"/>
      <c r="N36384" s="3"/>
    </row>
    <row r="36385">
      <c r="A36385" s="3"/>
      <c r="B36385" s="3"/>
      <c r="C36385" s="3"/>
      <c r="D36385" s="3"/>
      <c r="E36385" s="3"/>
      <c r="F36385" s="3"/>
      <c r="G36385" s="3"/>
      <c r="H36385" s="3"/>
      <c r="I36385" s="3"/>
      <c r="J36385" s="3"/>
      <c r="K36385" s="3"/>
      <c r="L36385" s="3"/>
      <c r="M36385" s="3"/>
      <c r="N36385" s="3"/>
    </row>
    <row r="36386">
      <c r="A36386" s="3"/>
      <c r="B36386" s="3"/>
      <c r="C36386" s="3"/>
      <c r="D36386" s="3"/>
      <c r="E36386" s="3"/>
      <c r="F36386" s="3"/>
      <c r="G36386" s="3"/>
      <c r="H36386" s="3"/>
      <c r="I36386" s="3"/>
      <c r="J36386" s="3"/>
      <c r="K36386" s="3"/>
      <c r="L36386" s="3"/>
      <c r="M36386" s="3"/>
      <c r="N36386" s="3"/>
    </row>
    <row r="36387">
      <c r="A36387" s="3"/>
      <c r="B36387" s="3"/>
      <c r="C36387" s="3"/>
      <c r="D36387" s="3"/>
      <c r="E36387" s="3"/>
      <c r="F36387" s="3"/>
      <c r="G36387" s="3"/>
      <c r="H36387" s="3"/>
      <c r="I36387" s="3"/>
      <c r="J36387" s="3"/>
      <c r="K36387" s="3"/>
      <c r="L36387" s="3"/>
      <c r="M36387" s="3"/>
      <c r="N36387" s="3"/>
    </row>
    <row r="36388">
      <c r="A36388" s="3"/>
      <c r="B36388" s="3"/>
      <c r="C36388" s="3"/>
      <c r="D36388" s="3"/>
      <c r="E36388" s="3"/>
      <c r="F36388" s="3"/>
      <c r="G36388" s="3"/>
      <c r="H36388" s="3"/>
      <c r="I36388" s="3"/>
      <c r="J36388" s="3"/>
      <c r="K36388" s="3"/>
      <c r="L36388" s="3"/>
      <c r="M36388" s="3"/>
      <c r="N36388" s="3"/>
    </row>
    <row r="36389">
      <c r="A36389" s="3"/>
      <c r="B36389" s="3"/>
      <c r="C36389" s="3"/>
      <c r="D36389" s="3"/>
      <c r="E36389" s="3"/>
      <c r="F36389" s="3"/>
      <c r="G36389" s="3"/>
      <c r="H36389" s="3"/>
      <c r="I36389" s="3"/>
      <c r="J36389" s="3"/>
      <c r="K36389" s="3"/>
      <c r="L36389" s="3"/>
      <c r="M36389" s="3"/>
      <c r="N36389" s="3"/>
    </row>
    <row r="36390">
      <c r="A36390" s="3"/>
      <c r="B36390" s="3"/>
      <c r="C36390" s="3"/>
      <c r="D36390" s="3"/>
      <c r="E36390" s="3"/>
      <c r="F36390" s="3"/>
      <c r="G36390" s="3"/>
      <c r="H36390" s="3"/>
      <c r="I36390" s="3"/>
      <c r="J36390" s="3"/>
      <c r="K36390" s="3"/>
      <c r="L36390" s="3"/>
      <c r="M36390" s="3"/>
      <c r="N36390" s="3"/>
    </row>
    <row r="36391">
      <c r="A36391" s="3"/>
      <c r="B36391" s="3"/>
      <c r="C36391" s="3"/>
      <c r="D36391" s="3"/>
      <c r="E36391" s="3"/>
      <c r="F36391" s="3"/>
      <c r="G36391" s="3"/>
      <c r="H36391" s="3"/>
      <c r="I36391" s="3"/>
      <c r="J36391" s="3"/>
      <c r="K36391" s="3"/>
      <c r="L36391" s="3"/>
      <c r="M36391" s="3"/>
      <c r="N36391" s="3"/>
    </row>
    <row r="36392">
      <c r="A36392" s="3"/>
      <c r="B36392" s="3"/>
      <c r="C36392" s="3"/>
      <c r="D36392" s="3"/>
      <c r="E36392" s="3"/>
      <c r="F36392" s="3"/>
      <c r="G36392" s="3"/>
      <c r="H36392" s="3"/>
      <c r="I36392" s="3"/>
      <c r="J36392" s="3"/>
      <c r="K36392" s="3"/>
      <c r="L36392" s="3"/>
      <c r="M36392" s="3"/>
      <c r="N36392" s="3"/>
    </row>
    <row r="36393">
      <c r="A36393" s="3"/>
      <c r="B36393" s="3"/>
      <c r="C36393" s="3"/>
      <c r="D36393" s="3"/>
      <c r="E36393" s="3"/>
      <c r="F36393" s="3"/>
      <c r="G36393" s="3"/>
      <c r="H36393" s="3"/>
      <c r="I36393" s="3"/>
      <c r="J36393" s="3"/>
      <c r="K36393" s="3"/>
      <c r="L36393" s="3"/>
      <c r="M36393" s="3"/>
      <c r="N36393" s="3"/>
    </row>
    <row r="36394">
      <c r="A36394" s="3"/>
      <c r="B36394" s="3"/>
      <c r="C36394" s="3"/>
      <c r="D36394" s="3"/>
      <c r="E36394" s="3"/>
      <c r="F36394" s="3"/>
      <c r="G36394" s="3"/>
      <c r="H36394" s="3"/>
      <c r="I36394" s="3"/>
      <c r="J36394" s="3"/>
      <c r="K36394" s="3"/>
      <c r="L36394" s="3"/>
      <c r="M36394" s="3"/>
      <c r="N36394" s="3"/>
    </row>
    <row r="36395">
      <c r="A36395" s="3"/>
      <c r="B36395" s="3"/>
      <c r="C36395" s="3"/>
      <c r="D36395" s="3"/>
      <c r="E36395" s="3"/>
      <c r="F36395" s="3"/>
      <c r="G36395" s="3"/>
      <c r="H36395" s="3"/>
      <c r="I36395" s="3"/>
      <c r="J36395" s="3"/>
      <c r="K36395" s="3"/>
      <c r="L36395" s="3"/>
      <c r="M36395" s="3"/>
      <c r="N36395" s="3"/>
    </row>
    <row r="36396">
      <c r="A36396" s="3"/>
      <c r="B36396" s="3"/>
      <c r="C36396" s="3"/>
      <c r="D36396" s="3"/>
      <c r="E36396" s="3"/>
      <c r="F36396" s="3"/>
      <c r="G36396" s="3"/>
      <c r="H36396" s="3"/>
      <c r="I36396" s="3"/>
      <c r="J36396" s="3"/>
      <c r="K36396" s="3"/>
      <c r="L36396" s="3"/>
      <c r="M36396" s="3"/>
      <c r="N36396" s="3"/>
    </row>
    <row r="36397">
      <c r="A36397" s="3"/>
      <c r="B36397" s="3"/>
      <c r="C36397" s="3"/>
      <c r="D36397" s="3"/>
      <c r="E36397" s="3"/>
      <c r="F36397" s="3"/>
      <c r="G36397" s="3"/>
      <c r="H36397" s="3"/>
      <c r="I36397" s="3"/>
      <c r="J36397" s="3"/>
      <c r="K36397" s="3"/>
      <c r="L36397" s="3"/>
      <c r="M36397" s="3"/>
      <c r="N36397" s="3"/>
    </row>
    <row r="36398">
      <c r="A36398" s="3"/>
      <c r="B36398" s="3"/>
      <c r="C36398" s="3"/>
      <c r="D36398" s="3"/>
      <c r="E36398" s="3"/>
      <c r="F36398" s="3"/>
      <c r="G36398" s="3"/>
      <c r="H36398" s="3"/>
      <c r="I36398" s="3"/>
      <c r="J36398" s="3"/>
      <c r="K36398" s="3"/>
      <c r="L36398" s="3"/>
      <c r="M36398" s="3"/>
      <c r="N36398" s="3"/>
    </row>
    <row r="36399">
      <c r="A36399" s="3"/>
      <c r="B36399" s="3"/>
      <c r="C36399" s="3"/>
      <c r="D36399" s="3"/>
      <c r="E36399" s="3"/>
      <c r="F36399" s="3"/>
      <c r="G36399" s="3"/>
      <c r="H36399" s="3"/>
      <c r="I36399" s="3"/>
      <c r="J36399" s="3"/>
      <c r="K36399" s="3"/>
      <c r="L36399" s="3"/>
      <c r="M36399" s="3"/>
      <c r="N36399" s="3"/>
    </row>
    <row r="36400">
      <c r="A36400" s="3"/>
      <c r="B36400" s="3"/>
      <c r="C36400" s="3"/>
      <c r="D36400" s="3"/>
      <c r="E36400" s="3"/>
      <c r="F36400" s="3"/>
      <c r="G36400" s="3"/>
      <c r="H36400" s="3"/>
      <c r="I36400" s="3"/>
      <c r="J36400" s="3"/>
      <c r="K36400" s="3"/>
      <c r="L36400" s="3"/>
      <c r="M36400" s="3"/>
      <c r="N36400" s="3"/>
    </row>
    <row r="36401">
      <c r="A36401" s="3"/>
      <c r="B36401" s="3"/>
      <c r="C36401" s="3"/>
      <c r="D36401" s="3"/>
      <c r="E36401" s="3"/>
      <c r="F36401" s="3"/>
      <c r="G36401" s="3"/>
      <c r="H36401" s="3"/>
      <c r="I36401" s="3"/>
      <c r="J36401" s="3"/>
      <c r="K36401" s="3"/>
      <c r="L36401" s="3"/>
      <c r="M36401" s="3"/>
      <c r="N36401" s="3"/>
    </row>
    <row r="36402">
      <c r="A36402" s="3"/>
      <c r="B36402" s="3"/>
      <c r="C36402" s="3"/>
      <c r="D36402" s="3"/>
      <c r="E36402" s="3"/>
      <c r="F36402" s="3"/>
      <c r="G36402" s="3"/>
      <c r="H36402" s="3"/>
      <c r="I36402" s="3"/>
      <c r="J36402" s="3"/>
      <c r="K36402" s="3"/>
      <c r="L36402" s="3"/>
      <c r="M36402" s="3"/>
      <c r="N36402" s="3"/>
    </row>
    <row r="36403">
      <c r="A36403" s="3"/>
      <c r="B36403" s="3"/>
      <c r="C36403" s="3"/>
      <c r="D36403" s="3"/>
      <c r="E36403" s="3"/>
      <c r="F36403" s="3"/>
      <c r="G36403" s="3"/>
      <c r="H36403" s="3"/>
      <c r="I36403" s="3"/>
      <c r="J36403" s="3"/>
      <c r="K36403" s="3"/>
      <c r="L36403" s="3"/>
      <c r="M36403" s="3"/>
      <c r="N36403" s="3"/>
    </row>
    <row r="36404">
      <c r="A36404" s="3"/>
      <c r="B36404" s="3"/>
      <c r="C36404" s="3"/>
      <c r="D36404" s="3"/>
      <c r="E36404" s="3"/>
      <c r="F36404" s="3"/>
      <c r="G36404" s="3"/>
      <c r="H36404" s="3"/>
      <c r="I36404" s="3"/>
      <c r="J36404" s="3"/>
      <c r="K36404" s="3"/>
      <c r="L36404" s="3"/>
      <c r="M36404" s="3"/>
      <c r="N36404" s="3"/>
    </row>
    <row r="36405">
      <c r="A36405" s="3"/>
      <c r="B36405" s="3"/>
      <c r="C36405" s="3"/>
      <c r="D36405" s="3"/>
      <c r="E36405" s="3"/>
      <c r="F36405" s="3"/>
      <c r="G36405" s="3"/>
      <c r="H36405" s="3"/>
      <c r="I36405" s="3"/>
      <c r="J36405" s="3"/>
      <c r="K36405" s="3"/>
      <c r="L36405" s="3"/>
      <c r="M36405" s="3"/>
      <c r="N36405" s="3"/>
    </row>
    <row r="36406">
      <c r="A36406" s="3"/>
      <c r="B36406" s="3"/>
      <c r="C36406" s="3"/>
      <c r="D36406" s="3"/>
      <c r="E36406" s="3"/>
      <c r="F36406" s="3"/>
      <c r="G36406" s="3"/>
      <c r="H36406" s="3"/>
      <c r="I36406" s="3"/>
      <c r="J36406" s="3"/>
      <c r="K36406" s="3"/>
      <c r="L36406" s="3"/>
      <c r="M36406" s="3"/>
      <c r="N36406" s="3"/>
    </row>
    <row r="36407">
      <c r="A36407" s="3"/>
      <c r="B36407" s="3"/>
      <c r="C36407" s="3"/>
      <c r="D36407" s="3"/>
      <c r="E36407" s="3"/>
      <c r="F36407" s="3"/>
      <c r="G36407" s="3"/>
      <c r="H36407" s="3"/>
      <c r="I36407" s="3"/>
      <c r="J36407" s="3"/>
      <c r="K36407" s="3"/>
      <c r="L36407" s="3"/>
      <c r="M36407" s="3"/>
      <c r="N36407" s="3"/>
    </row>
    <row r="36408">
      <c r="A36408" s="3"/>
      <c r="B36408" s="3"/>
      <c r="C36408" s="3"/>
      <c r="D36408" s="3"/>
      <c r="E36408" s="3"/>
      <c r="F36408" s="3"/>
      <c r="G36408" s="3"/>
      <c r="H36408" s="3"/>
      <c r="I36408" s="3"/>
      <c r="J36408" s="3"/>
      <c r="K36408" s="3"/>
      <c r="L36408" s="3"/>
      <c r="M36408" s="3"/>
      <c r="N36408" s="3"/>
    </row>
    <row r="36409">
      <c r="A36409" s="3"/>
      <c r="B36409" s="3"/>
      <c r="C36409" s="3"/>
      <c r="D36409" s="3"/>
      <c r="E36409" s="3"/>
      <c r="F36409" s="3"/>
      <c r="G36409" s="3"/>
      <c r="H36409" s="3"/>
      <c r="I36409" s="3"/>
      <c r="J36409" s="3"/>
      <c r="K36409" s="3"/>
      <c r="L36409" s="3"/>
      <c r="M36409" s="3"/>
      <c r="N36409" s="3"/>
    </row>
    <row r="36410">
      <c r="A36410" s="3"/>
      <c r="B36410" s="3"/>
      <c r="C36410" s="3"/>
      <c r="D36410" s="3"/>
      <c r="E36410" s="3"/>
      <c r="F36410" s="3"/>
      <c r="G36410" s="3"/>
      <c r="H36410" s="3"/>
      <c r="I36410" s="3"/>
      <c r="J36410" s="3"/>
      <c r="K36410" s="3"/>
      <c r="L36410" s="3"/>
      <c r="M36410" s="3"/>
      <c r="N36410" s="3"/>
    </row>
    <row r="36411">
      <c r="A36411" s="3"/>
      <c r="B36411" s="3"/>
      <c r="C36411" s="3"/>
      <c r="D36411" s="3"/>
      <c r="E36411" s="3"/>
      <c r="F36411" s="3"/>
      <c r="G36411" s="3"/>
      <c r="H36411" s="3"/>
      <c r="I36411" s="3"/>
      <c r="J36411" s="3"/>
      <c r="K36411" s="3"/>
      <c r="L36411" s="3"/>
      <c r="M36411" s="3"/>
      <c r="N36411" s="3"/>
    </row>
    <row r="36412">
      <c r="A36412" s="3"/>
      <c r="B36412" s="3"/>
      <c r="C36412" s="3"/>
      <c r="D36412" s="3"/>
      <c r="E36412" s="3"/>
      <c r="F36412" s="3"/>
      <c r="G36412" s="3"/>
      <c r="H36412" s="3"/>
      <c r="I36412" s="3"/>
      <c r="J36412" s="3"/>
      <c r="K36412" s="3"/>
      <c r="L36412" s="3"/>
      <c r="M36412" s="3"/>
      <c r="N36412" s="3"/>
    </row>
    <row r="36413">
      <c r="A36413" s="3"/>
      <c r="B36413" s="3"/>
      <c r="C36413" s="3"/>
      <c r="D36413" s="3"/>
      <c r="E36413" s="3"/>
      <c r="F36413" s="3"/>
      <c r="G36413" s="3"/>
      <c r="H36413" s="3"/>
      <c r="I36413" s="3"/>
      <c r="J36413" s="3"/>
      <c r="K36413" s="3"/>
      <c r="L36413" s="3"/>
      <c r="M36413" s="3"/>
      <c r="N36413" s="3"/>
    </row>
    <row r="36414">
      <c r="A36414" s="3"/>
      <c r="B36414" s="3"/>
      <c r="C36414" s="3"/>
      <c r="D36414" s="3"/>
      <c r="E36414" s="3"/>
      <c r="F36414" s="3"/>
      <c r="G36414" s="3"/>
      <c r="H36414" s="3"/>
      <c r="I36414" s="3"/>
      <c r="J36414" s="3"/>
      <c r="K36414" s="3"/>
      <c r="L36414" s="3"/>
      <c r="M36414" s="3"/>
      <c r="N36414" s="3"/>
    </row>
    <row r="36415">
      <c r="A36415" s="3"/>
      <c r="B36415" s="3"/>
      <c r="C36415" s="3"/>
      <c r="D36415" s="3"/>
      <c r="E36415" s="3"/>
      <c r="F36415" s="3"/>
      <c r="G36415" s="3"/>
      <c r="H36415" s="3"/>
      <c r="I36415" s="3"/>
      <c r="J36415" s="3"/>
      <c r="K36415" s="3"/>
      <c r="L36415" s="3"/>
      <c r="M36415" s="3"/>
      <c r="N36415" s="3"/>
    </row>
    <row r="36416">
      <c r="A36416" s="3"/>
      <c r="B36416" s="3"/>
      <c r="C36416" s="3"/>
      <c r="D36416" s="3"/>
      <c r="E36416" s="3"/>
      <c r="F36416" s="3"/>
      <c r="G36416" s="3"/>
      <c r="H36416" s="3"/>
      <c r="I36416" s="3"/>
      <c r="J36416" s="3"/>
      <c r="K36416" s="3"/>
      <c r="L36416" s="3"/>
      <c r="M36416" s="3"/>
      <c r="N36416" s="3"/>
    </row>
    <row r="36417">
      <c r="A36417" s="3"/>
      <c r="B36417" s="3"/>
      <c r="C36417" s="3"/>
      <c r="D36417" s="3"/>
      <c r="E36417" s="3"/>
      <c r="F36417" s="3"/>
      <c r="G36417" s="3"/>
      <c r="H36417" s="3"/>
      <c r="I36417" s="3"/>
      <c r="J36417" s="3"/>
      <c r="K36417" s="3"/>
      <c r="L36417" s="3"/>
      <c r="M36417" s="3"/>
      <c r="N36417" s="3"/>
    </row>
    <row r="36418">
      <c r="A36418" s="3"/>
      <c r="B36418" s="3"/>
      <c r="C36418" s="3"/>
      <c r="D36418" s="3"/>
      <c r="E36418" s="3"/>
      <c r="F36418" s="3"/>
      <c r="G36418" s="3"/>
      <c r="H36418" s="3"/>
      <c r="I36418" s="3"/>
      <c r="J36418" s="3"/>
      <c r="K36418" s="3"/>
      <c r="L36418" s="3"/>
      <c r="M36418" s="3"/>
      <c r="N36418" s="3"/>
    </row>
    <row r="36419">
      <c r="A36419" s="3"/>
      <c r="B36419" s="3"/>
      <c r="C36419" s="3"/>
      <c r="D36419" s="3"/>
      <c r="E36419" s="3"/>
      <c r="F36419" s="3"/>
      <c r="G36419" s="3"/>
      <c r="H36419" s="3"/>
      <c r="I36419" s="3"/>
      <c r="J36419" s="3"/>
      <c r="K36419" s="3"/>
      <c r="L36419" s="3"/>
      <c r="M36419" s="3"/>
      <c r="N36419" s="3"/>
    </row>
    <row r="36420">
      <c r="A36420" s="3"/>
      <c r="B36420" s="3"/>
      <c r="C36420" s="3"/>
      <c r="D36420" s="3"/>
      <c r="E36420" s="3"/>
      <c r="F36420" s="3"/>
      <c r="G36420" s="3"/>
      <c r="H36420" s="3"/>
      <c r="I36420" s="3"/>
      <c r="J36420" s="3"/>
      <c r="K36420" s="3"/>
      <c r="L36420" s="3"/>
      <c r="M36420" s="3"/>
      <c r="N36420" s="3"/>
    </row>
    <row r="36421">
      <c r="A36421" s="3"/>
      <c r="B36421" s="3"/>
      <c r="C36421" s="3"/>
      <c r="D36421" s="3"/>
      <c r="E36421" s="3"/>
      <c r="F36421" s="3"/>
      <c r="G36421" s="3"/>
      <c r="H36421" s="3"/>
      <c r="I36421" s="3"/>
      <c r="J36421" s="3"/>
      <c r="K36421" s="3"/>
      <c r="L36421" s="3"/>
      <c r="M36421" s="3"/>
      <c r="N36421" s="3"/>
    </row>
    <row r="36422">
      <c r="A36422" s="3"/>
      <c r="B36422" s="3"/>
      <c r="C36422" s="3"/>
      <c r="D36422" s="3"/>
      <c r="E36422" s="3"/>
      <c r="F36422" s="3"/>
      <c r="G36422" s="3"/>
      <c r="H36422" s="3"/>
      <c r="I36422" s="3"/>
      <c r="J36422" s="3"/>
      <c r="K36422" s="3"/>
      <c r="L36422" s="3"/>
      <c r="M36422" s="3"/>
      <c r="N36422" s="3"/>
    </row>
    <row r="36423">
      <c r="A36423" s="3"/>
      <c r="B36423" s="3"/>
      <c r="C36423" s="3"/>
      <c r="D36423" s="3"/>
      <c r="E36423" s="3"/>
      <c r="F36423" s="3"/>
      <c r="G36423" s="3"/>
      <c r="H36423" s="3"/>
      <c r="I36423" s="3"/>
      <c r="J36423" s="3"/>
      <c r="K36423" s="3"/>
      <c r="L36423" s="3"/>
      <c r="M36423" s="3"/>
      <c r="N36423" s="3"/>
    </row>
    <row r="36424">
      <c r="A36424" s="3"/>
      <c r="B36424" s="3"/>
      <c r="C36424" s="3"/>
      <c r="D36424" s="3"/>
      <c r="E36424" s="3"/>
      <c r="F36424" s="3"/>
      <c r="G36424" s="3"/>
      <c r="H36424" s="3"/>
      <c r="I36424" s="3"/>
      <c r="J36424" s="3"/>
      <c r="K36424" s="3"/>
      <c r="L36424" s="3"/>
      <c r="M36424" s="3"/>
      <c r="N36424" s="3"/>
    </row>
    <row r="36425">
      <c r="A36425" s="3"/>
      <c r="B36425" s="3"/>
      <c r="C36425" s="3"/>
      <c r="D36425" s="3"/>
      <c r="E36425" s="3"/>
      <c r="F36425" s="3"/>
      <c r="G36425" s="3"/>
      <c r="H36425" s="3"/>
      <c r="I36425" s="3"/>
      <c r="J36425" s="3"/>
      <c r="K36425" s="3"/>
      <c r="L36425" s="3"/>
      <c r="M36425" s="3"/>
      <c r="N36425" s="3"/>
    </row>
    <row r="36426">
      <c r="A36426" s="3"/>
      <c r="B36426" s="3"/>
      <c r="C36426" s="3"/>
      <c r="D36426" s="3"/>
      <c r="E36426" s="3"/>
      <c r="F36426" s="3"/>
      <c r="G36426" s="3"/>
      <c r="H36426" s="3"/>
      <c r="I36426" s="3"/>
      <c r="J36426" s="3"/>
      <c r="K36426" s="3"/>
      <c r="L36426" s="3"/>
      <c r="M36426" s="3"/>
      <c r="N36426" s="3"/>
    </row>
    <row r="36427">
      <c r="A36427" s="3"/>
      <c r="B36427" s="3"/>
      <c r="C36427" s="3"/>
      <c r="D36427" s="3"/>
      <c r="E36427" s="3"/>
      <c r="F36427" s="3"/>
      <c r="G36427" s="3"/>
      <c r="H36427" s="3"/>
      <c r="I36427" s="3"/>
      <c r="J36427" s="3"/>
      <c r="K36427" s="3"/>
      <c r="L36427" s="3"/>
      <c r="M36427" s="3"/>
      <c r="N36427" s="3"/>
    </row>
    <row r="36428">
      <c r="A36428" s="3"/>
      <c r="B36428" s="3"/>
      <c r="C36428" s="3"/>
      <c r="D36428" s="3"/>
      <c r="E36428" s="3"/>
      <c r="F36428" s="3"/>
      <c r="G36428" s="3"/>
      <c r="H36428" s="3"/>
      <c r="I36428" s="3"/>
      <c r="J36428" s="3"/>
      <c r="K36428" s="3"/>
      <c r="L36428" s="3"/>
      <c r="M36428" s="3"/>
      <c r="N36428" s="3"/>
    </row>
    <row r="36429">
      <c r="A36429" s="3"/>
      <c r="B36429" s="3"/>
      <c r="C36429" s="3"/>
      <c r="D36429" s="3"/>
      <c r="E36429" s="3"/>
      <c r="F36429" s="3"/>
      <c r="G36429" s="3"/>
      <c r="H36429" s="3"/>
      <c r="I36429" s="3"/>
      <c r="J36429" s="3"/>
      <c r="K36429" s="3"/>
      <c r="L36429" s="3"/>
      <c r="M36429" s="3"/>
      <c r="N36429" s="3"/>
    </row>
    <row r="36430">
      <c r="A36430" s="3"/>
      <c r="B36430" s="3"/>
      <c r="C36430" s="3"/>
      <c r="D36430" s="3"/>
      <c r="E36430" s="3"/>
      <c r="F36430" s="3"/>
      <c r="G36430" s="3"/>
      <c r="H36430" s="3"/>
      <c r="I36430" s="3"/>
      <c r="J36430" s="3"/>
      <c r="K36430" s="3"/>
      <c r="L36430" s="3"/>
      <c r="M36430" s="3"/>
      <c r="N36430" s="3"/>
    </row>
    <row r="36431">
      <c r="A36431" s="3"/>
      <c r="B36431" s="3"/>
      <c r="C36431" s="3"/>
      <c r="D36431" s="3"/>
      <c r="E36431" s="3"/>
      <c r="F36431" s="3"/>
      <c r="G36431" s="3"/>
      <c r="H36431" s="3"/>
      <c r="I36431" s="3"/>
      <c r="J36431" s="3"/>
      <c r="K36431" s="3"/>
      <c r="L36431" s="3"/>
      <c r="M36431" s="3"/>
      <c r="N36431" s="3"/>
    </row>
    <row r="36432">
      <c r="A36432" s="3"/>
      <c r="B36432" s="3"/>
      <c r="C36432" s="3"/>
      <c r="D36432" s="3"/>
      <c r="E36432" s="3"/>
      <c r="F36432" s="3"/>
      <c r="G36432" s="3"/>
      <c r="H36432" s="3"/>
      <c r="I36432" s="3"/>
      <c r="J36432" s="3"/>
      <c r="K36432" s="3"/>
      <c r="L36432" s="3"/>
      <c r="M36432" s="3"/>
      <c r="N36432" s="3"/>
    </row>
    <row r="36433">
      <c r="A36433" s="3"/>
      <c r="B36433" s="3"/>
      <c r="C36433" s="3"/>
      <c r="D36433" s="3"/>
      <c r="E36433" s="3"/>
      <c r="F36433" s="3"/>
      <c r="G36433" s="3"/>
      <c r="H36433" s="3"/>
      <c r="I36433" s="3"/>
      <c r="J36433" s="3"/>
      <c r="K36433" s="3"/>
      <c r="L36433" s="3"/>
      <c r="M36433" s="3"/>
      <c r="N36433" s="3"/>
    </row>
    <row r="36434">
      <c r="A36434" s="3"/>
      <c r="B36434" s="3"/>
      <c r="C36434" s="3"/>
      <c r="D36434" s="3"/>
      <c r="E36434" s="3"/>
      <c r="F36434" s="3"/>
      <c r="G36434" s="3"/>
      <c r="H36434" s="3"/>
      <c r="I36434" s="3"/>
      <c r="J36434" s="3"/>
      <c r="K36434" s="3"/>
      <c r="L36434" s="3"/>
      <c r="M36434" s="3"/>
      <c r="N36434" s="3"/>
    </row>
    <row r="36435">
      <c r="A36435" s="3"/>
      <c r="B36435" s="3"/>
      <c r="C36435" s="3"/>
      <c r="D36435" s="3"/>
      <c r="E36435" s="3"/>
      <c r="F36435" s="3"/>
      <c r="G36435" s="3"/>
      <c r="H36435" s="3"/>
      <c r="I36435" s="3"/>
      <c r="J36435" s="3"/>
      <c r="K36435" s="3"/>
      <c r="L36435" s="3"/>
      <c r="M36435" s="3"/>
      <c r="N36435" s="3"/>
    </row>
    <row r="36436">
      <c r="A36436" s="3"/>
      <c r="B36436" s="3"/>
      <c r="C36436" s="3"/>
      <c r="D36436" s="3"/>
      <c r="E36436" s="3"/>
      <c r="F36436" s="3"/>
      <c r="G36436" s="3"/>
      <c r="H36436" s="3"/>
      <c r="I36436" s="3"/>
      <c r="J36436" s="3"/>
      <c r="K36436" s="3"/>
      <c r="L36436" s="3"/>
      <c r="M36436" s="3"/>
      <c r="N36436" s="3"/>
    </row>
    <row r="36437">
      <c r="A36437" s="3"/>
      <c r="B36437" s="3"/>
      <c r="C36437" s="3"/>
      <c r="D36437" s="3"/>
      <c r="E36437" s="3"/>
      <c r="F36437" s="3"/>
      <c r="G36437" s="3"/>
      <c r="H36437" s="3"/>
      <c r="I36437" s="3"/>
      <c r="J36437" s="3"/>
      <c r="K36437" s="3"/>
      <c r="L36437" s="3"/>
      <c r="M36437" s="3"/>
      <c r="N36437" s="3"/>
    </row>
    <row r="36438">
      <c r="A36438" s="3"/>
      <c r="B36438" s="3"/>
      <c r="C36438" s="3"/>
      <c r="D36438" s="3"/>
      <c r="E36438" s="3"/>
      <c r="F36438" s="3"/>
      <c r="G36438" s="3"/>
      <c r="H36438" s="3"/>
      <c r="I36438" s="3"/>
      <c r="J36438" s="3"/>
      <c r="K36438" s="3"/>
      <c r="L36438" s="3"/>
      <c r="M36438" s="3"/>
      <c r="N36438" s="3"/>
    </row>
    <row r="36439">
      <c r="A36439" s="3"/>
      <c r="B36439" s="3"/>
      <c r="C36439" s="3"/>
      <c r="D36439" s="3"/>
      <c r="E36439" s="3"/>
      <c r="F36439" s="3"/>
      <c r="G36439" s="3"/>
      <c r="H36439" s="3"/>
      <c r="I36439" s="3"/>
      <c r="J36439" s="3"/>
      <c r="K36439" s="3"/>
      <c r="L36439" s="3"/>
      <c r="M36439" s="3"/>
      <c r="N36439" s="3"/>
    </row>
    <row r="36440">
      <c r="A36440" s="3"/>
      <c r="B36440" s="3"/>
      <c r="C36440" s="3"/>
      <c r="D36440" s="3"/>
      <c r="E36440" s="3"/>
      <c r="F36440" s="3"/>
      <c r="G36440" s="3"/>
      <c r="H36440" s="3"/>
      <c r="I36440" s="3"/>
      <c r="J36440" s="3"/>
      <c r="K36440" s="3"/>
      <c r="L36440" s="3"/>
      <c r="M36440" s="3"/>
      <c r="N36440" s="3"/>
    </row>
    <row r="36441">
      <c r="A36441" s="3"/>
      <c r="B36441" s="3"/>
      <c r="C36441" s="3"/>
      <c r="D36441" s="3"/>
      <c r="E36441" s="3"/>
      <c r="F36441" s="3"/>
      <c r="G36441" s="3"/>
      <c r="H36441" s="3"/>
      <c r="I36441" s="3"/>
      <c r="J36441" s="3"/>
      <c r="K36441" s="3"/>
      <c r="L36441" s="3"/>
      <c r="M36441" s="3"/>
      <c r="N36441" s="3"/>
    </row>
    <row r="36442">
      <c r="A36442" s="3"/>
      <c r="B36442" s="3"/>
      <c r="C36442" s="3"/>
      <c r="D36442" s="3"/>
      <c r="E36442" s="3"/>
      <c r="F36442" s="3"/>
      <c r="G36442" s="3"/>
      <c r="H36442" s="3"/>
      <c r="I36442" s="3"/>
      <c r="J36442" s="3"/>
      <c r="K36442" s="3"/>
      <c r="L36442" s="3"/>
      <c r="M36442" s="3"/>
      <c r="N36442" s="3"/>
    </row>
    <row r="36443">
      <c r="A36443" s="3"/>
      <c r="B36443" s="3"/>
      <c r="C36443" s="3"/>
      <c r="D36443" s="3"/>
      <c r="E36443" s="3"/>
      <c r="F36443" s="3"/>
      <c r="G36443" s="3"/>
      <c r="H36443" s="3"/>
      <c r="I36443" s="3"/>
      <c r="J36443" s="3"/>
      <c r="K36443" s="3"/>
      <c r="L36443" s="3"/>
      <c r="M36443" s="3"/>
      <c r="N36443" s="3"/>
    </row>
    <row r="36444">
      <c r="A36444" s="3"/>
      <c r="B36444" s="3"/>
      <c r="C36444" s="3"/>
      <c r="D36444" s="3"/>
      <c r="E36444" s="3"/>
      <c r="F36444" s="3"/>
      <c r="G36444" s="3"/>
      <c r="H36444" s="3"/>
      <c r="I36444" s="3"/>
      <c r="J36444" s="3"/>
      <c r="K36444" s="3"/>
      <c r="L36444" s="3"/>
      <c r="M36444" s="3"/>
      <c r="N36444" s="3"/>
    </row>
    <row r="36445">
      <c r="A36445" s="3"/>
      <c r="B36445" s="3"/>
      <c r="C36445" s="3"/>
      <c r="D36445" s="3"/>
      <c r="E36445" s="3"/>
      <c r="F36445" s="3"/>
      <c r="G36445" s="3"/>
      <c r="H36445" s="3"/>
      <c r="I36445" s="3"/>
      <c r="J36445" s="3"/>
      <c r="K36445" s="3"/>
      <c r="L36445" s="3"/>
      <c r="M36445" s="3"/>
      <c r="N36445" s="3"/>
    </row>
    <row r="36446">
      <c r="A36446" s="3"/>
      <c r="B36446" s="3"/>
      <c r="C36446" s="3"/>
      <c r="D36446" s="3"/>
      <c r="E36446" s="3"/>
      <c r="F36446" s="3"/>
      <c r="G36446" s="3"/>
      <c r="H36446" s="3"/>
      <c r="I36446" s="3"/>
      <c r="J36446" s="3"/>
      <c r="K36446" s="3"/>
      <c r="L36446" s="3"/>
      <c r="M36446" s="3"/>
      <c r="N36446" s="3"/>
    </row>
    <row r="36447">
      <c r="A36447" s="3"/>
      <c r="B36447" s="3"/>
      <c r="C36447" s="3"/>
      <c r="D36447" s="3"/>
      <c r="E36447" s="3"/>
      <c r="F36447" s="3"/>
      <c r="G36447" s="3"/>
      <c r="H36447" s="3"/>
      <c r="I36447" s="3"/>
      <c r="J36447" s="3"/>
      <c r="K36447" s="3"/>
      <c r="L36447" s="3"/>
      <c r="M36447" s="3"/>
      <c r="N36447" s="3"/>
    </row>
    <row r="36448">
      <c r="A36448" s="3"/>
      <c r="B36448" s="3"/>
      <c r="C36448" s="3"/>
      <c r="D36448" s="3"/>
      <c r="E36448" s="3"/>
      <c r="F36448" s="3"/>
      <c r="G36448" s="3"/>
      <c r="H36448" s="3"/>
      <c r="I36448" s="3"/>
      <c r="J36448" s="3"/>
      <c r="K36448" s="3"/>
      <c r="L36448" s="3"/>
      <c r="M36448" s="3"/>
      <c r="N36448" s="3"/>
    </row>
    <row r="36449">
      <c r="A36449" s="3"/>
      <c r="B36449" s="3"/>
      <c r="C36449" s="3"/>
      <c r="D36449" s="3"/>
      <c r="E36449" s="3"/>
      <c r="F36449" s="3"/>
      <c r="G36449" s="3"/>
      <c r="H36449" s="3"/>
      <c r="I36449" s="3"/>
      <c r="J36449" s="3"/>
      <c r="K36449" s="3"/>
      <c r="L36449" s="3"/>
      <c r="M36449" s="3"/>
      <c r="N36449" s="3"/>
    </row>
    <row r="36450">
      <c r="A36450" s="3"/>
      <c r="B36450" s="3"/>
      <c r="C36450" s="3"/>
      <c r="D36450" s="3"/>
      <c r="E36450" s="3"/>
      <c r="F36450" s="3"/>
      <c r="G36450" s="3"/>
      <c r="H36450" s="3"/>
      <c r="I36450" s="3"/>
      <c r="J36450" s="3"/>
      <c r="K36450" s="3"/>
      <c r="L36450" s="3"/>
      <c r="M36450" s="3"/>
      <c r="N36450" s="3"/>
    </row>
    <row r="36451">
      <c r="A36451" s="3"/>
      <c r="B36451" s="3"/>
      <c r="C36451" s="3"/>
      <c r="D36451" s="3"/>
      <c r="E36451" s="3"/>
      <c r="F36451" s="3"/>
      <c r="G36451" s="3"/>
      <c r="H36451" s="3"/>
      <c r="I36451" s="3"/>
      <c r="J36451" s="3"/>
      <c r="K36451" s="3"/>
      <c r="L36451" s="3"/>
      <c r="M36451" s="3"/>
      <c r="N36451" s="3"/>
    </row>
    <row r="36452">
      <c r="A36452" s="3"/>
      <c r="B36452" s="3"/>
      <c r="C36452" s="3"/>
      <c r="D36452" s="3"/>
      <c r="E36452" s="3"/>
      <c r="F36452" s="3"/>
      <c r="G36452" s="3"/>
      <c r="H36452" s="3"/>
      <c r="I36452" s="3"/>
      <c r="J36452" s="3"/>
      <c r="K36452" s="3"/>
      <c r="L36452" s="3"/>
      <c r="M36452" s="3"/>
      <c r="N36452" s="3"/>
    </row>
    <row r="36453">
      <c r="A36453" s="3"/>
      <c r="B36453" s="3"/>
      <c r="C36453" s="3"/>
      <c r="D36453" s="3"/>
      <c r="E36453" s="3"/>
      <c r="F36453" s="3"/>
      <c r="G36453" s="3"/>
      <c r="H36453" s="3"/>
      <c r="I36453" s="3"/>
      <c r="J36453" s="3"/>
      <c r="K36453" s="3"/>
      <c r="L36453" s="3"/>
      <c r="M36453" s="3"/>
      <c r="N36453" s="3"/>
    </row>
    <row r="36454">
      <c r="A36454" s="3"/>
      <c r="B36454" s="3"/>
      <c r="C36454" s="3"/>
      <c r="D36454" s="3"/>
      <c r="E36454" s="3"/>
      <c r="F36454" s="3"/>
      <c r="G36454" s="3"/>
      <c r="H36454" s="3"/>
      <c r="I36454" s="3"/>
      <c r="J36454" s="3"/>
      <c r="K36454" s="3"/>
      <c r="L36454" s="3"/>
      <c r="M36454" s="3"/>
      <c r="N36454" s="3"/>
    </row>
    <row r="36455">
      <c r="A36455" s="3"/>
      <c r="B36455" s="3"/>
      <c r="C36455" s="3"/>
      <c r="D36455" s="3"/>
      <c r="E36455" s="3"/>
      <c r="F36455" s="3"/>
      <c r="G36455" s="3"/>
      <c r="H36455" s="3"/>
      <c r="I36455" s="3"/>
      <c r="J36455" s="3"/>
      <c r="K36455" s="3"/>
      <c r="L36455" s="3"/>
      <c r="M36455" s="3"/>
      <c r="N36455" s="3"/>
    </row>
    <row r="36456">
      <c r="A36456" s="3"/>
      <c r="B36456" s="3"/>
      <c r="C36456" s="3"/>
      <c r="D36456" s="3"/>
      <c r="E36456" s="3"/>
      <c r="F36456" s="3"/>
      <c r="G36456" s="3"/>
      <c r="H36456" s="3"/>
      <c r="I36456" s="3"/>
      <c r="J36456" s="3"/>
      <c r="K36456" s="3"/>
      <c r="L36456" s="3"/>
      <c r="M36456" s="3"/>
      <c r="N36456" s="3"/>
    </row>
    <row r="36457">
      <c r="A36457" s="3"/>
      <c r="B36457" s="3"/>
      <c r="C36457" s="3"/>
      <c r="D36457" s="3"/>
      <c r="E36457" s="3"/>
      <c r="F36457" s="3"/>
      <c r="G36457" s="3"/>
      <c r="H36457" s="3"/>
      <c r="I36457" s="3"/>
      <c r="J36457" s="3"/>
      <c r="K36457" s="3"/>
      <c r="L36457" s="3"/>
      <c r="M36457" s="3"/>
      <c r="N36457" s="3"/>
    </row>
    <row r="36458">
      <c r="A36458" s="3"/>
      <c r="B36458" s="3"/>
      <c r="C36458" s="3"/>
      <c r="D36458" s="3"/>
      <c r="E36458" s="3"/>
      <c r="F36458" s="3"/>
      <c r="G36458" s="3"/>
      <c r="H36458" s="3"/>
      <c r="I36458" s="3"/>
      <c r="J36458" s="3"/>
      <c r="K36458" s="3"/>
      <c r="L36458" s="3"/>
      <c r="M36458" s="3"/>
      <c r="N36458" s="3"/>
    </row>
    <row r="36459">
      <c r="A36459" s="3"/>
      <c r="B36459" s="3"/>
      <c r="C36459" s="3"/>
      <c r="D36459" s="3"/>
      <c r="E36459" s="3"/>
      <c r="F36459" s="3"/>
      <c r="G36459" s="3"/>
      <c r="H36459" s="3"/>
      <c r="I36459" s="3"/>
      <c r="J36459" s="3"/>
      <c r="K36459" s="3"/>
      <c r="L36459" s="3"/>
      <c r="M36459" s="3"/>
      <c r="N36459" s="3"/>
    </row>
    <row r="36460">
      <c r="A36460" s="3"/>
      <c r="B36460" s="3"/>
      <c r="C36460" s="3"/>
      <c r="D36460" s="3"/>
      <c r="E36460" s="3"/>
      <c r="F36460" s="3"/>
      <c r="G36460" s="3"/>
      <c r="H36460" s="3"/>
      <c r="I36460" s="3"/>
      <c r="J36460" s="3"/>
      <c r="K36460" s="3"/>
      <c r="L36460" s="3"/>
      <c r="M36460" s="3"/>
      <c r="N36460" s="3"/>
    </row>
    <row r="36461">
      <c r="A36461" s="3"/>
      <c r="B36461" s="3"/>
      <c r="C36461" s="3"/>
      <c r="D36461" s="3"/>
      <c r="E36461" s="3"/>
      <c r="F36461" s="3"/>
      <c r="G36461" s="3"/>
      <c r="H36461" s="3"/>
      <c r="I36461" s="3"/>
      <c r="J36461" s="3"/>
      <c r="K36461" s="3"/>
      <c r="L36461" s="3"/>
      <c r="M36461" s="3"/>
      <c r="N36461" s="3"/>
    </row>
    <row r="36462">
      <c r="A36462" s="3"/>
      <c r="B36462" s="3"/>
      <c r="C36462" s="3"/>
      <c r="D36462" s="3"/>
      <c r="E36462" s="3"/>
      <c r="F36462" s="3"/>
      <c r="G36462" s="3"/>
      <c r="H36462" s="3"/>
      <c r="I36462" s="3"/>
      <c r="J36462" s="3"/>
      <c r="K36462" s="3"/>
      <c r="L36462" s="3"/>
      <c r="M36462" s="3"/>
      <c r="N36462" s="3"/>
    </row>
    <row r="36463">
      <c r="A36463" s="3"/>
      <c r="B36463" s="3"/>
      <c r="C36463" s="3"/>
      <c r="D36463" s="3"/>
      <c r="E36463" s="3"/>
      <c r="F36463" s="3"/>
      <c r="G36463" s="3"/>
      <c r="H36463" s="3"/>
      <c r="I36463" s="3"/>
      <c r="J36463" s="3"/>
      <c r="K36463" s="3"/>
      <c r="L36463" s="3"/>
      <c r="M36463" s="3"/>
      <c r="N36463" s="3"/>
    </row>
    <row r="36464">
      <c r="A36464" s="3"/>
      <c r="B36464" s="3"/>
      <c r="C36464" s="3"/>
      <c r="D36464" s="3"/>
      <c r="E36464" s="3"/>
      <c r="F36464" s="3"/>
      <c r="G36464" s="3"/>
      <c r="H36464" s="3"/>
      <c r="I36464" s="3"/>
      <c r="J36464" s="3"/>
      <c r="K36464" s="3"/>
      <c r="L36464" s="3"/>
      <c r="M36464" s="3"/>
      <c r="N36464" s="3"/>
    </row>
    <row r="36465">
      <c r="A36465" s="3"/>
      <c r="B36465" s="3"/>
      <c r="C36465" s="3"/>
      <c r="D36465" s="3"/>
      <c r="E36465" s="3"/>
      <c r="F36465" s="3"/>
      <c r="G36465" s="3"/>
      <c r="H36465" s="3"/>
      <c r="I36465" s="3"/>
      <c r="J36465" s="3"/>
      <c r="K36465" s="3"/>
      <c r="L36465" s="3"/>
      <c r="M36465" s="3"/>
      <c r="N36465" s="3"/>
    </row>
    <row r="36466">
      <c r="A36466" s="3"/>
      <c r="B36466" s="3"/>
      <c r="C36466" s="3"/>
      <c r="D36466" s="3"/>
      <c r="E36466" s="3"/>
      <c r="F36466" s="3"/>
      <c r="G36466" s="3"/>
      <c r="H36466" s="3"/>
      <c r="I36466" s="3"/>
      <c r="J36466" s="3"/>
      <c r="K36466" s="3"/>
      <c r="L36466" s="3"/>
      <c r="M36466" s="3"/>
      <c r="N36466" s="3"/>
    </row>
    <row r="36467">
      <c r="A36467" s="3"/>
      <c r="B36467" s="3"/>
      <c r="C36467" s="3"/>
      <c r="D36467" s="3"/>
      <c r="E36467" s="3"/>
      <c r="F36467" s="3"/>
      <c r="G36467" s="3"/>
      <c r="H36467" s="3"/>
      <c r="I36467" s="3"/>
      <c r="J36467" s="3"/>
      <c r="K36467" s="3"/>
      <c r="L36467" s="3"/>
      <c r="M36467" s="3"/>
      <c r="N36467" s="3"/>
    </row>
    <row r="36468">
      <c r="A36468" s="3"/>
      <c r="B36468" s="3"/>
      <c r="C36468" s="3"/>
      <c r="D36468" s="3"/>
      <c r="E36468" s="3"/>
      <c r="F36468" s="3"/>
      <c r="G36468" s="3"/>
      <c r="H36468" s="3"/>
      <c r="I36468" s="3"/>
      <c r="J36468" s="3"/>
      <c r="K36468" s="3"/>
      <c r="L36468" s="3"/>
      <c r="M36468" s="3"/>
      <c r="N36468" s="3"/>
    </row>
    <row r="36469">
      <c r="A36469" s="3"/>
      <c r="B36469" s="3"/>
      <c r="C36469" s="3"/>
      <c r="D36469" s="3"/>
      <c r="E36469" s="3"/>
      <c r="F36469" s="3"/>
      <c r="G36469" s="3"/>
      <c r="H36469" s="3"/>
      <c r="I36469" s="3"/>
      <c r="J36469" s="3"/>
      <c r="K36469" s="3"/>
      <c r="L36469" s="3"/>
      <c r="M36469" s="3"/>
      <c r="N36469" s="3"/>
    </row>
    <row r="36470">
      <c r="A36470" s="3"/>
      <c r="B36470" s="3"/>
      <c r="C36470" s="3"/>
      <c r="D36470" s="3"/>
      <c r="E36470" s="3"/>
      <c r="F36470" s="3"/>
      <c r="G36470" s="3"/>
      <c r="H36470" s="3"/>
      <c r="I36470" s="3"/>
      <c r="J36470" s="3"/>
      <c r="K36470" s="3"/>
      <c r="L36470" s="3"/>
      <c r="M36470" s="3"/>
      <c r="N36470" s="3"/>
    </row>
    <row r="36471">
      <c r="A36471" s="3"/>
      <c r="B36471" s="3"/>
      <c r="C36471" s="3"/>
      <c r="D36471" s="3"/>
      <c r="E36471" s="3"/>
      <c r="F36471" s="3"/>
      <c r="G36471" s="3"/>
      <c r="H36471" s="3"/>
      <c r="I36471" s="3"/>
      <c r="J36471" s="3"/>
      <c r="K36471" s="3"/>
      <c r="L36471" s="3"/>
      <c r="M36471" s="3"/>
      <c r="N36471" s="3"/>
    </row>
    <row r="36472">
      <c r="A36472" s="3"/>
      <c r="B36472" s="3"/>
      <c r="C36472" s="3"/>
      <c r="D36472" s="3"/>
      <c r="E36472" s="3"/>
      <c r="F36472" s="3"/>
      <c r="G36472" s="3"/>
      <c r="H36472" s="3"/>
      <c r="I36472" s="3"/>
      <c r="J36472" s="3"/>
      <c r="K36472" s="3"/>
      <c r="L36472" s="3"/>
      <c r="M36472" s="3"/>
      <c r="N36472" s="3"/>
    </row>
    <row r="36473">
      <c r="A36473" s="3"/>
      <c r="B36473" s="3"/>
      <c r="C36473" s="3"/>
      <c r="D36473" s="3"/>
      <c r="E36473" s="3"/>
      <c r="F36473" s="3"/>
      <c r="G36473" s="3"/>
      <c r="H36473" s="3"/>
      <c r="I36473" s="3"/>
      <c r="J36473" s="3"/>
      <c r="K36473" s="3"/>
      <c r="L36473" s="3"/>
      <c r="M36473" s="3"/>
      <c r="N36473" s="3"/>
    </row>
    <row r="36474">
      <c r="A36474" s="3"/>
      <c r="B36474" s="3"/>
      <c r="C36474" s="3"/>
      <c r="D36474" s="3"/>
      <c r="E36474" s="3"/>
      <c r="F36474" s="3"/>
      <c r="G36474" s="3"/>
      <c r="H36474" s="3"/>
      <c r="I36474" s="3"/>
      <c r="J36474" s="3"/>
      <c r="K36474" s="3"/>
      <c r="L36474" s="3"/>
      <c r="M36474" s="3"/>
      <c r="N36474" s="3"/>
    </row>
    <row r="36475">
      <c r="A36475" s="3"/>
      <c r="B36475" s="3"/>
      <c r="C36475" s="3"/>
      <c r="D36475" s="3"/>
      <c r="E36475" s="3"/>
      <c r="F36475" s="3"/>
      <c r="G36475" s="3"/>
      <c r="H36475" s="3"/>
      <c r="I36475" s="3"/>
      <c r="J36475" s="3"/>
      <c r="K36475" s="3"/>
      <c r="L36475" s="3"/>
      <c r="M36475" s="3"/>
      <c r="N36475" s="3"/>
    </row>
    <row r="36476">
      <c r="A36476" s="3"/>
      <c r="B36476" s="3"/>
      <c r="C36476" s="3"/>
      <c r="D36476" s="3"/>
      <c r="E36476" s="3"/>
      <c r="F36476" s="3"/>
      <c r="G36476" s="3"/>
      <c r="H36476" s="3"/>
      <c r="I36476" s="3"/>
      <c r="J36476" s="3"/>
      <c r="K36476" s="3"/>
      <c r="L36476" s="3"/>
      <c r="M36476" s="3"/>
      <c r="N36476" s="3"/>
    </row>
    <row r="36477">
      <c r="A36477" s="3"/>
      <c r="B36477" s="3"/>
      <c r="C36477" s="3"/>
      <c r="D36477" s="3"/>
      <c r="E36477" s="3"/>
      <c r="F36477" s="3"/>
      <c r="G36477" s="3"/>
      <c r="H36477" s="3"/>
      <c r="I36477" s="3"/>
      <c r="J36477" s="3"/>
      <c r="K36477" s="3"/>
      <c r="L36477" s="3"/>
      <c r="M36477" s="3"/>
      <c r="N36477" s="3"/>
    </row>
    <row r="36478">
      <c r="A36478" s="3"/>
      <c r="B36478" s="3"/>
      <c r="C36478" s="3"/>
      <c r="D36478" s="3"/>
      <c r="E36478" s="3"/>
      <c r="F36478" s="3"/>
      <c r="G36478" s="3"/>
      <c r="H36478" s="3"/>
      <c r="I36478" s="3"/>
      <c r="J36478" s="3"/>
      <c r="K36478" s="3"/>
      <c r="L36478" s="3"/>
      <c r="M36478" s="3"/>
      <c r="N36478" s="3"/>
    </row>
    <row r="36479">
      <c r="A36479" s="3"/>
      <c r="B36479" s="3"/>
      <c r="C36479" s="3"/>
      <c r="D36479" s="3"/>
      <c r="E36479" s="3"/>
      <c r="F36479" s="3"/>
      <c r="G36479" s="3"/>
      <c r="H36479" s="3"/>
      <c r="I36479" s="3"/>
      <c r="J36479" s="3"/>
      <c r="K36479" s="3"/>
      <c r="L36479" s="3"/>
      <c r="M36479" s="3"/>
      <c r="N36479" s="3"/>
    </row>
    <row r="36480">
      <c r="A36480" s="3"/>
      <c r="B36480" s="3"/>
      <c r="C36480" s="3"/>
      <c r="D36480" s="3"/>
      <c r="E36480" s="3"/>
      <c r="F36480" s="3"/>
      <c r="G36480" s="3"/>
      <c r="H36480" s="3"/>
      <c r="I36480" s="3"/>
      <c r="J36480" s="3"/>
      <c r="K36480" s="3"/>
      <c r="L36480" s="3"/>
      <c r="M36480" s="3"/>
      <c r="N36480" s="3"/>
    </row>
    <row r="36481">
      <c r="A36481" s="3"/>
      <c r="B36481" s="3"/>
      <c r="C36481" s="3"/>
      <c r="D36481" s="3"/>
      <c r="E36481" s="3"/>
      <c r="F36481" s="3"/>
      <c r="G36481" s="3"/>
      <c r="H36481" s="3"/>
      <c r="I36481" s="3"/>
      <c r="J36481" s="3"/>
      <c r="K36481" s="3"/>
      <c r="L36481" s="3"/>
      <c r="M36481" s="3"/>
      <c r="N36481" s="3"/>
    </row>
    <row r="36482">
      <c r="A36482" s="3"/>
      <c r="B36482" s="3"/>
      <c r="C36482" s="3"/>
      <c r="D36482" s="3"/>
      <c r="E36482" s="3"/>
      <c r="F36482" s="3"/>
      <c r="G36482" s="3"/>
      <c r="H36482" s="3"/>
      <c r="I36482" s="3"/>
      <c r="J36482" s="3"/>
      <c r="K36482" s="3"/>
      <c r="L36482" s="3"/>
      <c r="M36482" s="3"/>
      <c r="N36482" s="3"/>
    </row>
    <row r="36483">
      <c r="A36483" s="3"/>
      <c r="B36483" s="3"/>
      <c r="C36483" s="3"/>
      <c r="D36483" s="3"/>
      <c r="E36483" s="3"/>
      <c r="F36483" s="3"/>
      <c r="G36483" s="3"/>
      <c r="H36483" s="3"/>
      <c r="I36483" s="3"/>
      <c r="J36483" s="3"/>
      <c r="K36483" s="3"/>
      <c r="L36483" s="3"/>
      <c r="M36483" s="3"/>
      <c r="N36483" s="3"/>
    </row>
    <row r="36484">
      <c r="A36484" s="3"/>
      <c r="B36484" s="3"/>
      <c r="C36484" s="3"/>
      <c r="D36484" s="3"/>
      <c r="E36484" s="3"/>
      <c r="F36484" s="3"/>
      <c r="G36484" s="3"/>
      <c r="H36484" s="3"/>
      <c r="I36484" s="3"/>
      <c r="J36484" s="3"/>
      <c r="K36484" s="3"/>
      <c r="L36484" s="3"/>
      <c r="M36484" s="3"/>
      <c r="N36484" s="3"/>
    </row>
    <row r="36485">
      <c r="A36485" s="3"/>
      <c r="B36485" s="3"/>
      <c r="C36485" s="3"/>
      <c r="D36485" s="3"/>
      <c r="E36485" s="3"/>
      <c r="F36485" s="3"/>
      <c r="G36485" s="3"/>
      <c r="H36485" s="3"/>
      <c r="I36485" s="3"/>
      <c r="J36485" s="3"/>
      <c r="K36485" s="3"/>
      <c r="L36485" s="3"/>
      <c r="M36485" s="3"/>
      <c r="N36485" s="3"/>
    </row>
    <row r="36486">
      <c r="A36486" s="3"/>
      <c r="B36486" s="3"/>
      <c r="C36486" s="3"/>
      <c r="D36486" s="3"/>
      <c r="E36486" s="3"/>
      <c r="F36486" s="3"/>
      <c r="G36486" s="3"/>
      <c r="H36486" s="3"/>
      <c r="I36486" s="3"/>
      <c r="J36486" s="3"/>
      <c r="K36486" s="3"/>
      <c r="L36486" s="3"/>
      <c r="M36486" s="3"/>
      <c r="N36486" s="3"/>
    </row>
    <row r="36487">
      <c r="A36487" s="3"/>
      <c r="B36487" s="3"/>
      <c r="C36487" s="3"/>
      <c r="D36487" s="3"/>
      <c r="E36487" s="3"/>
      <c r="F36487" s="3"/>
      <c r="G36487" s="3"/>
      <c r="H36487" s="3"/>
      <c r="I36487" s="3"/>
      <c r="J36487" s="3"/>
      <c r="K36487" s="3"/>
      <c r="L36487" s="3"/>
      <c r="M36487" s="3"/>
      <c r="N36487" s="3"/>
    </row>
    <row r="36488">
      <c r="A36488" s="3"/>
      <c r="B36488" s="3"/>
      <c r="C36488" s="3"/>
      <c r="D36488" s="3"/>
      <c r="E36488" s="3"/>
      <c r="F36488" s="3"/>
      <c r="G36488" s="3"/>
      <c r="H36488" s="3"/>
      <c r="I36488" s="3"/>
      <c r="J36488" s="3"/>
      <c r="K36488" s="3"/>
      <c r="L36488" s="3"/>
      <c r="M36488" s="3"/>
      <c r="N36488" s="3"/>
    </row>
    <row r="36489">
      <c r="A36489" s="3"/>
      <c r="B36489" s="3"/>
      <c r="C36489" s="3"/>
      <c r="D36489" s="3"/>
      <c r="E36489" s="3"/>
      <c r="F36489" s="3"/>
      <c r="G36489" s="3"/>
      <c r="H36489" s="3"/>
      <c r="I36489" s="3"/>
      <c r="J36489" s="3"/>
      <c r="K36489" s="3"/>
      <c r="L36489" s="3"/>
      <c r="M36489" s="3"/>
      <c r="N36489" s="3"/>
    </row>
    <row r="36490">
      <c r="A36490" s="3"/>
      <c r="B36490" s="3"/>
      <c r="C36490" s="3"/>
      <c r="D36490" s="3"/>
      <c r="E36490" s="3"/>
      <c r="F36490" s="3"/>
      <c r="G36490" s="3"/>
      <c r="H36490" s="3"/>
      <c r="I36490" s="3"/>
      <c r="J36490" s="3"/>
      <c r="K36490" s="3"/>
      <c r="L36490" s="3"/>
      <c r="M36490" s="3"/>
      <c r="N36490" s="3"/>
    </row>
    <row r="36491">
      <c r="A36491" s="3"/>
      <c r="B36491" s="3"/>
      <c r="C36491" s="3"/>
      <c r="D36491" s="3"/>
      <c r="E36491" s="3"/>
      <c r="F36491" s="3"/>
      <c r="G36491" s="3"/>
      <c r="H36491" s="3"/>
      <c r="I36491" s="3"/>
      <c r="J36491" s="3"/>
      <c r="K36491" s="3"/>
      <c r="L36491" s="3"/>
      <c r="M36491" s="3"/>
      <c r="N36491" s="3"/>
    </row>
    <row r="36492">
      <c r="A36492" s="3"/>
      <c r="B36492" s="3"/>
      <c r="C36492" s="3"/>
      <c r="D36492" s="3"/>
      <c r="E36492" s="3"/>
      <c r="F36492" s="3"/>
      <c r="G36492" s="3"/>
      <c r="H36492" s="3"/>
      <c r="I36492" s="3"/>
      <c r="J36492" s="3"/>
      <c r="K36492" s="3"/>
      <c r="L36492" s="3"/>
      <c r="M36492" s="3"/>
      <c r="N36492" s="3"/>
    </row>
    <row r="36493">
      <c r="A36493" s="3"/>
      <c r="B36493" s="3"/>
      <c r="C36493" s="3"/>
      <c r="D36493" s="3"/>
      <c r="E36493" s="3"/>
      <c r="F36493" s="3"/>
      <c r="G36493" s="3"/>
      <c r="H36493" s="3"/>
      <c r="I36493" s="3"/>
      <c r="J36493" s="3"/>
      <c r="K36493" s="3"/>
      <c r="L36493" s="3"/>
      <c r="M36493" s="3"/>
      <c r="N36493" s="3"/>
    </row>
    <row r="36494">
      <c r="A36494" s="3"/>
      <c r="B36494" s="3"/>
      <c r="C36494" s="3"/>
      <c r="D36494" s="3"/>
      <c r="E36494" s="3"/>
      <c r="F36494" s="3"/>
      <c r="G36494" s="3"/>
      <c r="H36494" s="3"/>
      <c r="I36494" s="3"/>
      <c r="J36494" s="3"/>
      <c r="K36494" s="3"/>
      <c r="L36494" s="3"/>
      <c r="M36494" s="3"/>
      <c r="N36494" s="3"/>
    </row>
    <row r="36495">
      <c r="A36495" s="3"/>
      <c r="B36495" s="3"/>
      <c r="C36495" s="3"/>
      <c r="D36495" s="3"/>
      <c r="E36495" s="3"/>
      <c r="F36495" s="3"/>
      <c r="G36495" s="3"/>
      <c r="H36495" s="3"/>
      <c r="I36495" s="3"/>
      <c r="J36495" s="3"/>
      <c r="K36495" s="3"/>
      <c r="L36495" s="3"/>
      <c r="M36495" s="3"/>
      <c r="N36495" s="3"/>
    </row>
    <row r="36496">
      <c r="A36496" s="3"/>
      <c r="B36496" s="3"/>
      <c r="C36496" s="3"/>
      <c r="D36496" s="3"/>
      <c r="E36496" s="3"/>
      <c r="F36496" s="3"/>
      <c r="G36496" s="3"/>
      <c r="H36496" s="3"/>
      <c r="I36496" s="3"/>
      <c r="J36496" s="3"/>
      <c r="K36496" s="3"/>
      <c r="L36496" s="3"/>
      <c r="M36496" s="3"/>
      <c r="N36496" s="3"/>
    </row>
    <row r="36497">
      <c r="A36497" s="3"/>
      <c r="B36497" s="3"/>
      <c r="C36497" s="3"/>
      <c r="D36497" s="3"/>
      <c r="E36497" s="3"/>
      <c r="F36497" s="3"/>
      <c r="G36497" s="3"/>
      <c r="H36497" s="3"/>
      <c r="I36497" s="3"/>
      <c r="J36497" s="3"/>
      <c r="K36497" s="3"/>
      <c r="L36497" s="3"/>
      <c r="M36497" s="3"/>
      <c r="N36497" s="3"/>
    </row>
    <row r="36498">
      <c r="A36498" s="3"/>
      <c r="B36498" s="3"/>
      <c r="C36498" s="3"/>
      <c r="D36498" s="3"/>
      <c r="E36498" s="3"/>
      <c r="F36498" s="3"/>
      <c r="G36498" s="3"/>
      <c r="H36498" s="3"/>
      <c r="I36498" s="3"/>
      <c r="J36498" s="3"/>
      <c r="K36498" s="3"/>
      <c r="L36498" s="3"/>
      <c r="M36498" s="3"/>
      <c r="N36498" s="3"/>
    </row>
    <row r="36499">
      <c r="A36499" s="3"/>
      <c r="B36499" s="3"/>
      <c r="C36499" s="3"/>
      <c r="D36499" s="3"/>
      <c r="E36499" s="3"/>
      <c r="F36499" s="3"/>
      <c r="G36499" s="3"/>
      <c r="H36499" s="3"/>
      <c r="I36499" s="3"/>
      <c r="J36499" s="3"/>
      <c r="K36499" s="3"/>
      <c r="L36499" s="3"/>
      <c r="M36499" s="3"/>
      <c r="N36499" s="3"/>
    </row>
    <row r="36500">
      <c r="A36500" s="3"/>
      <c r="B36500" s="3"/>
      <c r="C36500" s="3"/>
      <c r="D36500" s="3"/>
      <c r="E36500" s="3"/>
      <c r="F36500" s="3"/>
      <c r="G36500" s="3"/>
      <c r="H36500" s="3"/>
      <c r="I36500" s="3"/>
      <c r="J36500" s="3"/>
      <c r="K36500" s="3"/>
      <c r="L36500" s="3"/>
      <c r="M36500" s="3"/>
      <c r="N36500" s="3"/>
    </row>
    <row r="36501">
      <c r="A36501" s="3"/>
      <c r="B36501" s="3"/>
      <c r="C36501" s="3"/>
      <c r="D36501" s="3"/>
      <c r="E36501" s="3"/>
      <c r="F36501" s="3"/>
      <c r="G36501" s="3"/>
      <c r="H36501" s="3"/>
      <c r="I36501" s="3"/>
      <c r="J36501" s="3"/>
      <c r="K36501" s="3"/>
      <c r="L36501" s="3"/>
      <c r="M36501" s="3"/>
      <c r="N36501" s="3"/>
    </row>
    <row r="36502">
      <c r="A36502" s="3"/>
      <c r="B36502" s="3"/>
      <c r="C36502" s="3"/>
      <c r="D36502" s="3"/>
      <c r="E36502" s="3"/>
      <c r="F36502" s="3"/>
      <c r="G36502" s="3"/>
      <c r="H36502" s="3"/>
      <c r="I36502" s="3"/>
      <c r="J36502" s="3"/>
      <c r="K36502" s="3"/>
      <c r="L36502" s="3"/>
      <c r="M36502" s="3"/>
      <c r="N36502" s="3"/>
    </row>
    <row r="36503">
      <c r="A36503" s="3"/>
      <c r="B36503" s="3"/>
      <c r="C36503" s="3"/>
      <c r="D36503" s="3"/>
      <c r="E36503" s="3"/>
      <c r="F36503" s="3"/>
      <c r="G36503" s="3"/>
      <c r="H36503" s="3"/>
      <c r="I36503" s="3"/>
      <c r="J36503" s="3"/>
      <c r="K36503" s="3"/>
      <c r="L36503" s="3"/>
      <c r="M36503" s="3"/>
      <c r="N36503" s="3"/>
    </row>
    <row r="36504">
      <c r="A36504" s="3"/>
      <c r="B36504" s="3"/>
      <c r="C36504" s="3"/>
      <c r="D36504" s="3"/>
      <c r="E36504" s="3"/>
      <c r="F36504" s="3"/>
      <c r="G36504" s="3"/>
      <c r="H36504" s="3"/>
      <c r="I36504" s="3"/>
      <c r="J36504" s="3"/>
      <c r="K36504" s="3"/>
      <c r="L36504" s="3"/>
      <c r="M36504" s="3"/>
      <c r="N36504" s="3"/>
    </row>
    <row r="36505">
      <c r="A36505" s="3"/>
      <c r="B36505" s="3"/>
      <c r="C36505" s="3"/>
      <c r="D36505" s="3"/>
      <c r="E36505" s="3"/>
      <c r="F36505" s="3"/>
      <c r="G36505" s="3"/>
      <c r="H36505" s="3"/>
      <c r="I36505" s="3"/>
      <c r="J36505" s="3"/>
      <c r="K36505" s="3"/>
      <c r="L36505" s="3"/>
      <c r="M36505" s="3"/>
      <c r="N36505" s="3"/>
    </row>
    <row r="36506">
      <c r="A36506" s="3"/>
      <c r="B36506" s="3"/>
      <c r="C36506" s="3"/>
      <c r="D36506" s="3"/>
      <c r="E36506" s="3"/>
      <c r="F36506" s="3"/>
      <c r="G36506" s="3"/>
      <c r="H36506" s="3"/>
      <c r="I36506" s="3"/>
      <c r="J36506" s="3"/>
      <c r="K36506" s="3"/>
      <c r="L36506" s="3"/>
      <c r="M36506" s="3"/>
      <c r="N36506" s="3"/>
    </row>
    <row r="36507">
      <c r="A36507" s="3"/>
      <c r="B36507" s="3"/>
      <c r="C36507" s="3"/>
      <c r="D36507" s="3"/>
      <c r="E36507" s="3"/>
      <c r="F36507" s="3"/>
      <c r="G36507" s="3"/>
      <c r="H36507" s="3"/>
      <c r="I36507" s="3"/>
      <c r="J36507" s="3"/>
      <c r="K36507" s="3"/>
      <c r="L36507" s="3"/>
      <c r="M36507" s="3"/>
      <c r="N36507" s="3"/>
    </row>
    <row r="36508">
      <c r="A36508" s="3"/>
      <c r="B36508" s="3"/>
      <c r="C36508" s="3"/>
      <c r="D36508" s="3"/>
      <c r="E36508" s="3"/>
      <c r="F36508" s="3"/>
      <c r="G36508" s="3"/>
      <c r="H36508" s="3"/>
      <c r="I36508" s="3"/>
      <c r="J36508" s="3"/>
      <c r="K36508" s="3"/>
      <c r="L36508" s="3"/>
      <c r="M36508" s="3"/>
      <c r="N36508" s="3"/>
    </row>
    <row r="36509">
      <c r="A36509" s="3"/>
      <c r="B36509" s="3"/>
      <c r="C36509" s="3"/>
      <c r="D36509" s="3"/>
      <c r="E36509" s="3"/>
      <c r="F36509" s="3"/>
      <c r="G36509" s="3"/>
      <c r="H36509" s="3"/>
      <c r="I36509" s="3"/>
      <c r="J36509" s="3"/>
      <c r="K36509" s="3"/>
      <c r="L36509" s="3"/>
      <c r="M36509" s="3"/>
      <c r="N36509" s="3"/>
    </row>
    <row r="36510">
      <c r="A36510" s="3"/>
      <c r="B36510" s="3"/>
      <c r="C36510" s="3"/>
      <c r="D36510" s="3"/>
      <c r="E36510" s="3"/>
      <c r="F36510" s="3"/>
      <c r="G36510" s="3"/>
      <c r="H36510" s="3"/>
      <c r="I36510" s="3"/>
      <c r="J36510" s="3"/>
      <c r="K36510" s="3"/>
      <c r="L36510" s="3"/>
      <c r="M36510" s="3"/>
      <c r="N36510" s="3"/>
    </row>
    <row r="36511">
      <c r="A36511" s="3"/>
      <c r="B36511" s="3"/>
      <c r="C36511" s="3"/>
      <c r="D36511" s="3"/>
      <c r="E36511" s="3"/>
      <c r="F36511" s="3"/>
      <c r="G36511" s="3"/>
      <c r="H36511" s="3"/>
      <c r="I36511" s="3"/>
      <c r="J36511" s="3"/>
      <c r="K36511" s="3"/>
      <c r="L36511" s="3"/>
      <c r="M36511" s="3"/>
      <c r="N36511" s="3"/>
    </row>
    <row r="36512">
      <c r="A36512" s="3"/>
      <c r="B36512" s="3"/>
      <c r="C36512" s="3"/>
      <c r="D36512" s="3"/>
      <c r="E36512" s="3"/>
      <c r="F36512" s="3"/>
      <c r="G36512" s="3"/>
      <c r="H36512" s="3"/>
      <c r="I36512" s="3"/>
      <c r="J36512" s="3"/>
      <c r="K36512" s="3"/>
      <c r="L36512" s="3"/>
      <c r="M36512" s="3"/>
      <c r="N36512" s="3"/>
    </row>
    <row r="36513">
      <c r="A36513" s="3"/>
      <c r="B36513" s="3"/>
      <c r="C36513" s="3"/>
      <c r="D36513" s="3"/>
      <c r="E36513" s="3"/>
      <c r="F36513" s="3"/>
      <c r="G36513" s="3"/>
      <c r="H36513" s="3"/>
      <c r="I36513" s="3"/>
      <c r="J36513" s="3"/>
      <c r="K36513" s="3"/>
      <c r="L36513" s="3"/>
      <c r="M36513" s="3"/>
      <c r="N36513" s="3"/>
    </row>
    <row r="36514">
      <c r="A36514" s="3"/>
      <c r="B36514" s="3"/>
      <c r="C36514" s="3"/>
      <c r="D36514" s="3"/>
      <c r="E36514" s="3"/>
      <c r="F36514" s="3"/>
      <c r="G36514" s="3"/>
      <c r="H36514" s="3"/>
      <c r="I36514" s="3"/>
      <c r="J36514" s="3"/>
      <c r="K36514" s="3"/>
      <c r="L36514" s="3"/>
      <c r="M36514" s="3"/>
      <c r="N36514" s="3"/>
    </row>
    <row r="36515">
      <c r="A36515" s="3"/>
      <c r="B36515" s="3"/>
      <c r="C36515" s="3"/>
      <c r="D36515" s="3"/>
      <c r="E36515" s="3"/>
      <c r="F36515" s="3"/>
      <c r="G36515" s="3"/>
      <c r="H36515" s="3"/>
      <c r="I36515" s="3"/>
      <c r="J36515" s="3"/>
      <c r="K36515" s="3"/>
      <c r="L36515" s="3"/>
      <c r="M36515" s="3"/>
      <c r="N36515" s="3"/>
    </row>
    <row r="36516">
      <c r="A36516" s="3"/>
      <c r="B36516" s="3"/>
      <c r="C36516" s="3"/>
      <c r="D36516" s="3"/>
      <c r="E36516" s="3"/>
      <c r="F36516" s="3"/>
      <c r="G36516" s="3"/>
      <c r="H36516" s="3"/>
      <c r="I36516" s="3"/>
      <c r="J36516" s="3"/>
      <c r="K36516" s="3"/>
      <c r="L36516" s="3"/>
      <c r="M36516" s="3"/>
      <c r="N36516" s="3"/>
    </row>
    <row r="36517">
      <c r="A36517" s="3"/>
      <c r="B36517" s="3"/>
      <c r="C36517" s="3"/>
      <c r="D36517" s="3"/>
      <c r="E36517" s="3"/>
      <c r="F36517" s="3"/>
      <c r="G36517" s="3"/>
      <c r="H36517" s="3"/>
      <c r="I36517" s="3"/>
      <c r="J36517" s="3"/>
      <c r="K36517" s="3"/>
      <c r="L36517" s="3"/>
      <c r="M36517" s="3"/>
      <c r="N36517" s="3"/>
    </row>
    <row r="36518">
      <c r="A36518" s="3"/>
      <c r="B36518" s="3"/>
      <c r="C36518" s="3"/>
      <c r="D36518" s="3"/>
      <c r="E36518" s="3"/>
      <c r="F36518" s="3"/>
      <c r="G36518" s="3"/>
      <c r="H36518" s="3"/>
      <c r="I36518" s="3"/>
      <c r="J36518" s="3"/>
      <c r="K36518" s="3"/>
      <c r="L36518" s="3"/>
      <c r="M36518" s="3"/>
      <c r="N36518" s="3"/>
    </row>
    <row r="36519">
      <c r="A36519" s="3"/>
      <c r="B36519" s="3"/>
      <c r="C36519" s="3"/>
      <c r="D36519" s="3"/>
      <c r="E36519" s="3"/>
      <c r="F36519" s="3"/>
      <c r="G36519" s="3"/>
      <c r="H36519" s="3"/>
      <c r="I36519" s="3"/>
      <c r="J36519" s="3"/>
      <c r="K36519" s="3"/>
      <c r="L36519" s="3"/>
      <c r="M36519" s="3"/>
      <c r="N36519" s="3"/>
    </row>
    <row r="36520">
      <c r="A36520" s="3"/>
      <c r="B36520" s="3"/>
      <c r="C36520" s="3"/>
      <c r="D36520" s="3"/>
      <c r="E36520" s="3"/>
      <c r="F36520" s="3"/>
      <c r="G36520" s="3"/>
      <c r="H36520" s="3"/>
      <c r="I36520" s="3"/>
      <c r="J36520" s="3"/>
      <c r="K36520" s="3"/>
      <c r="L36520" s="3"/>
      <c r="M36520" s="3"/>
      <c r="N36520" s="3"/>
    </row>
    <row r="36521">
      <c r="A36521" s="3"/>
      <c r="B36521" s="3"/>
      <c r="C36521" s="3"/>
      <c r="D36521" s="3"/>
      <c r="E36521" s="3"/>
      <c r="F36521" s="3"/>
      <c r="G36521" s="3"/>
      <c r="H36521" s="3"/>
      <c r="I36521" s="3"/>
      <c r="J36521" s="3"/>
      <c r="K36521" s="3"/>
      <c r="L36521" s="3"/>
      <c r="M36521" s="3"/>
      <c r="N36521" s="3"/>
    </row>
    <row r="36522">
      <c r="A36522" s="3"/>
      <c r="B36522" s="3"/>
      <c r="C36522" s="3"/>
      <c r="D36522" s="3"/>
      <c r="E36522" s="3"/>
      <c r="F36522" s="3"/>
      <c r="G36522" s="3"/>
      <c r="H36522" s="3"/>
      <c r="I36522" s="3"/>
      <c r="J36522" s="3"/>
      <c r="K36522" s="3"/>
      <c r="L36522" s="3"/>
      <c r="M36522" s="3"/>
      <c r="N36522" s="3"/>
    </row>
    <row r="36523">
      <c r="A36523" s="3"/>
      <c r="B36523" s="3"/>
      <c r="C36523" s="3"/>
      <c r="D36523" s="3"/>
      <c r="E36523" s="3"/>
      <c r="F36523" s="3"/>
      <c r="G36523" s="3"/>
      <c r="H36523" s="3"/>
      <c r="I36523" s="3"/>
      <c r="J36523" s="3"/>
      <c r="K36523" s="3"/>
      <c r="L36523" s="3"/>
      <c r="M36523" s="3"/>
      <c r="N36523" s="3"/>
    </row>
    <row r="36524">
      <c r="A36524" s="3"/>
      <c r="B36524" s="3"/>
      <c r="C36524" s="3"/>
      <c r="D36524" s="3"/>
      <c r="E36524" s="3"/>
      <c r="F36524" s="3"/>
      <c r="G36524" s="3"/>
      <c r="H36524" s="3"/>
      <c r="I36524" s="3"/>
      <c r="J36524" s="3"/>
      <c r="K36524" s="3"/>
      <c r="L36524" s="3"/>
      <c r="M36524" s="3"/>
      <c r="N36524" s="3"/>
    </row>
    <row r="36525">
      <c r="A36525" s="3"/>
      <c r="B36525" s="3"/>
      <c r="C36525" s="3"/>
      <c r="D36525" s="3"/>
      <c r="E36525" s="3"/>
      <c r="F36525" s="3"/>
      <c r="G36525" s="3"/>
      <c r="H36525" s="3"/>
      <c r="I36525" s="3"/>
      <c r="J36525" s="3"/>
      <c r="K36525" s="3"/>
      <c r="L36525" s="3"/>
      <c r="M36525" s="3"/>
      <c r="N36525" s="3"/>
    </row>
    <row r="36526">
      <c r="A36526" s="3"/>
      <c r="B36526" s="3"/>
      <c r="C36526" s="3"/>
      <c r="D36526" s="3"/>
      <c r="E36526" s="3"/>
      <c r="F36526" s="3"/>
      <c r="G36526" s="3"/>
      <c r="H36526" s="3"/>
      <c r="I36526" s="3"/>
      <c r="J36526" s="3"/>
      <c r="K36526" s="3"/>
      <c r="L36526" s="3"/>
      <c r="M36526" s="3"/>
      <c r="N36526" s="3"/>
    </row>
    <row r="36527">
      <c r="A36527" s="3"/>
      <c r="B36527" s="3"/>
      <c r="C36527" s="3"/>
      <c r="D36527" s="3"/>
      <c r="E36527" s="3"/>
      <c r="F36527" s="3"/>
      <c r="G36527" s="3"/>
      <c r="H36527" s="3"/>
      <c r="I36527" s="3"/>
      <c r="J36527" s="3"/>
      <c r="K36527" s="3"/>
      <c r="L36527" s="3"/>
      <c r="M36527" s="3"/>
      <c r="N36527" s="3"/>
    </row>
    <row r="36528">
      <c r="A36528" s="3"/>
      <c r="B36528" s="3"/>
      <c r="C36528" s="3"/>
      <c r="D36528" s="3"/>
      <c r="E36528" s="3"/>
      <c r="F36528" s="3"/>
      <c r="G36528" s="3"/>
      <c r="H36528" s="3"/>
      <c r="I36528" s="3"/>
      <c r="J36528" s="3"/>
      <c r="K36528" s="3"/>
      <c r="L36528" s="3"/>
      <c r="M36528" s="3"/>
      <c r="N36528" s="3"/>
    </row>
    <row r="36529">
      <c r="A36529" s="3"/>
      <c r="B36529" s="3"/>
      <c r="C36529" s="3"/>
      <c r="D36529" s="3"/>
      <c r="E36529" s="3"/>
      <c r="F36529" s="3"/>
      <c r="G36529" s="3"/>
      <c r="H36529" s="3"/>
      <c r="I36529" s="3"/>
      <c r="J36529" s="3"/>
      <c r="K36529" s="3"/>
      <c r="L36529" s="3"/>
      <c r="M36529" s="3"/>
      <c r="N36529" s="3"/>
    </row>
    <row r="36530">
      <c r="A36530" s="3"/>
      <c r="B36530" s="3"/>
      <c r="C36530" s="3"/>
      <c r="D36530" s="3"/>
      <c r="E36530" s="3"/>
      <c r="F36530" s="3"/>
      <c r="G36530" s="3"/>
      <c r="H36530" s="3"/>
      <c r="I36530" s="3"/>
      <c r="J36530" s="3"/>
      <c r="K36530" s="3"/>
      <c r="L36530" s="3"/>
      <c r="M36530" s="3"/>
      <c r="N36530" s="3"/>
    </row>
    <row r="36531">
      <c r="A36531" s="3"/>
      <c r="B36531" s="3"/>
      <c r="C36531" s="3"/>
      <c r="D36531" s="3"/>
      <c r="E36531" s="3"/>
      <c r="F36531" s="3"/>
      <c r="G36531" s="3"/>
      <c r="H36531" s="3"/>
      <c r="I36531" s="3"/>
      <c r="J36531" s="3"/>
      <c r="K36531" s="3"/>
      <c r="L36531" s="3"/>
      <c r="M36531" s="3"/>
      <c r="N36531" s="3"/>
    </row>
    <row r="36532">
      <c r="A36532" s="3"/>
      <c r="B36532" s="3"/>
      <c r="C36532" s="3"/>
      <c r="D36532" s="3"/>
      <c r="E36532" s="3"/>
      <c r="F36532" s="3"/>
      <c r="G36532" s="3"/>
      <c r="H36532" s="3"/>
      <c r="I36532" s="3"/>
      <c r="J36532" s="3"/>
      <c r="K36532" s="3"/>
      <c r="L36532" s="3"/>
      <c r="M36532" s="3"/>
      <c r="N36532" s="3"/>
    </row>
    <row r="36533">
      <c r="A36533" s="3"/>
      <c r="B36533" s="3"/>
      <c r="C36533" s="3"/>
      <c r="D36533" s="3"/>
      <c r="E36533" s="3"/>
      <c r="F36533" s="3"/>
      <c r="G36533" s="3"/>
      <c r="H36533" s="3"/>
      <c r="I36533" s="3"/>
      <c r="J36533" s="3"/>
      <c r="K36533" s="3"/>
      <c r="L36533" s="3"/>
      <c r="M36533" s="3"/>
      <c r="N36533" s="3"/>
    </row>
    <row r="36534">
      <c r="A36534" s="3"/>
      <c r="B36534" s="3"/>
      <c r="C36534" s="3"/>
      <c r="D36534" s="3"/>
      <c r="E36534" s="3"/>
      <c r="F36534" s="3"/>
      <c r="G36534" s="3"/>
      <c r="H36534" s="3"/>
      <c r="I36534" s="3"/>
      <c r="J36534" s="3"/>
      <c r="K36534" s="3"/>
      <c r="L36534" s="3"/>
      <c r="M36534" s="3"/>
      <c r="N36534" s="3"/>
    </row>
    <row r="36535">
      <c r="A36535" s="3"/>
      <c r="B36535" s="3"/>
      <c r="C36535" s="3"/>
      <c r="D36535" s="3"/>
      <c r="E36535" s="3"/>
      <c r="F36535" s="3"/>
      <c r="G36535" s="3"/>
      <c r="H36535" s="3"/>
      <c r="I36535" s="3"/>
      <c r="J36535" s="3"/>
      <c r="K36535" s="3"/>
      <c r="L36535" s="3"/>
      <c r="M36535" s="3"/>
      <c r="N36535" s="3"/>
    </row>
    <row r="36536">
      <c r="A36536" s="3"/>
      <c r="B36536" s="3"/>
      <c r="C36536" s="3"/>
      <c r="D36536" s="3"/>
      <c r="E36536" s="3"/>
      <c r="F36536" s="3"/>
      <c r="G36536" s="3"/>
      <c r="H36536" s="3"/>
      <c r="I36536" s="3"/>
      <c r="J36536" s="3"/>
      <c r="K36536" s="3"/>
      <c r="L36536" s="3"/>
      <c r="M36536" s="3"/>
      <c r="N36536" s="3"/>
    </row>
    <row r="36537">
      <c r="A36537" s="3"/>
      <c r="B36537" s="3"/>
      <c r="C36537" s="3"/>
      <c r="D36537" s="3"/>
      <c r="E36537" s="3"/>
      <c r="F36537" s="3"/>
      <c r="G36537" s="3"/>
      <c r="H36537" s="3"/>
      <c r="I36537" s="3"/>
      <c r="J36537" s="3"/>
      <c r="K36537" s="3"/>
      <c r="L36537" s="3"/>
      <c r="M36537" s="3"/>
      <c r="N36537" s="3"/>
    </row>
    <row r="36538">
      <c r="A36538" s="3"/>
      <c r="B36538" s="3"/>
      <c r="C36538" s="3"/>
      <c r="D36538" s="3"/>
      <c r="E36538" s="3"/>
      <c r="F36538" s="3"/>
      <c r="G36538" s="3"/>
      <c r="H36538" s="3"/>
      <c r="I36538" s="3"/>
      <c r="J36538" s="3"/>
      <c r="K36538" s="3"/>
      <c r="L36538" s="3"/>
      <c r="M36538" s="3"/>
      <c r="N36538" s="3"/>
    </row>
    <row r="36539">
      <c r="A36539" s="3"/>
      <c r="B36539" s="3"/>
      <c r="C36539" s="3"/>
      <c r="D36539" s="3"/>
      <c r="E36539" s="3"/>
      <c r="F36539" s="3"/>
      <c r="G36539" s="3"/>
      <c r="H36539" s="3"/>
      <c r="I36539" s="3"/>
      <c r="J36539" s="3"/>
      <c r="K36539" s="3"/>
      <c r="L36539" s="3"/>
      <c r="M36539" s="3"/>
      <c r="N36539" s="3"/>
    </row>
    <row r="36540">
      <c r="A36540" s="3"/>
      <c r="B36540" s="3"/>
      <c r="C36540" s="3"/>
      <c r="D36540" s="3"/>
      <c r="E36540" s="3"/>
      <c r="F36540" s="3"/>
      <c r="G36540" s="3"/>
      <c r="H36540" s="3"/>
      <c r="I36540" s="3"/>
      <c r="J36540" s="3"/>
      <c r="K36540" s="3"/>
      <c r="L36540" s="3"/>
      <c r="M36540" s="3"/>
      <c r="N36540" s="3"/>
    </row>
    <row r="36541">
      <c r="A36541" s="3"/>
      <c r="B36541" s="3"/>
      <c r="C36541" s="3"/>
      <c r="D36541" s="3"/>
      <c r="E36541" s="3"/>
      <c r="F36541" s="3"/>
      <c r="G36541" s="3"/>
      <c r="H36541" s="3"/>
      <c r="I36541" s="3"/>
      <c r="J36541" s="3"/>
      <c r="K36541" s="3"/>
      <c r="L36541" s="3"/>
      <c r="M36541" s="3"/>
      <c r="N36541" s="3"/>
    </row>
    <row r="36542">
      <c r="A36542" s="3"/>
      <c r="B36542" s="3"/>
      <c r="C36542" s="3"/>
      <c r="D36542" s="3"/>
      <c r="E36542" s="3"/>
      <c r="F36542" s="3"/>
      <c r="G36542" s="3"/>
      <c r="H36542" s="3"/>
      <c r="I36542" s="3"/>
      <c r="J36542" s="3"/>
      <c r="K36542" s="3"/>
      <c r="L36542" s="3"/>
      <c r="M36542" s="3"/>
      <c r="N36542" s="3"/>
    </row>
    <row r="36543">
      <c r="A36543" s="3"/>
      <c r="B36543" s="3"/>
      <c r="C36543" s="3"/>
      <c r="D36543" s="3"/>
      <c r="E36543" s="3"/>
      <c r="F36543" s="3"/>
      <c r="G36543" s="3"/>
      <c r="H36543" s="3"/>
      <c r="I36543" s="3"/>
      <c r="J36543" s="3"/>
      <c r="K36543" s="3"/>
      <c r="L36543" s="3"/>
      <c r="M36543" s="3"/>
      <c r="N36543" s="3"/>
    </row>
    <row r="36544">
      <c r="A36544" s="3"/>
      <c r="B36544" s="3"/>
      <c r="C36544" s="3"/>
      <c r="D36544" s="3"/>
      <c r="E36544" s="3"/>
      <c r="F36544" s="3"/>
      <c r="G36544" s="3"/>
      <c r="H36544" s="3"/>
      <c r="I36544" s="3"/>
      <c r="J36544" s="3"/>
      <c r="K36544" s="3"/>
      <c r="L36544" s="3"/>
      <c r="M36544" s="3"/>
      <c r="N36544" s="3"/>
    </row>
    <row r="36545">
      <c r="A36545" s="3"/>
      <c r="B36545" s="3"/>
      <c r="C36545" s="3"/>
      <c r="D36545" s="3"/>
      <c r="E36545" s="3"/>
      <c r="F36545" s="3"/>
      <c r="G36545" s="3"/>
      <c r="H36545" s="3"/>
      <c r="I36545" s="3"/>
      <c r="J36545" s="3"/>
      <c r="K36545" s="3"/>
      <c r="L36545" s="3"/>
      <c r="M36545" s="3"/>
      <c r="N36545" s="3"/>
    </row>
    <row r="36546">
      <c r="A36546" s="3"/>
      <c r="B36546" s="3"/>
      <c r="C36546" s="3"/>
      <c r="D36546" s="3"/>
      <c r="E36546" s="3"/>
      <c r="F36546" s="3"/>
      <c r="G36546" s="3"/>
      <c r="H36546" s="3"/>
      <c r="I36546" s="3"/>
      <c r="J36546" s="3"/>
      <c r="K36546" s="3"/>
      <c r="L36546" s="3"/>
      <c r="M36546" s="3"/>
      <c r="N36546" s="3"/>
    </row>
    <row r="36547">
      <c r="A36547" s="3"/>
      <c r="B36547" s="3"/>
      <c r="C36547" s="3"/>
      <c r="D36547" s="3"/>
      <c r="E36547" s="3"/>
      <c r="F36547" s="3"/>
      <c r="G36547" s="3"/>
      <c r="H36547" s="3"/>
      <c r="I36547" s="3"/>
      <c r="J36547" s="3"/>
      <c r="K36547" s="3"/>
      <c r="L36547" s="3"/>
      <c r="M36547" s="3"/>
      <c r="N36547" s="3"/>
    </row>
    <row r="36548">
      <c r="A36548" s="3"/>
      <c r="B36548" s="3"/>
      <c r="C36548" s="3"/>
      <c r="D36548" s="3"/>
      <c r="E36548" s="3"/>
      <c r="F36548" s="3"/>
      <c r="G36548" s="3"/>
      <c r="H36548" s="3"/>
      <c r="I36548" s="3"/>
      <c r="J36548" s="3"/>
      <c r="K36548" s="3"/>
      <c r="L36548" s="3"/>
      <c r="M36548" s="3"/>
      <c r="N36548" s="3"/>
    </row>
    <row r="36549">
      <c r="A36549" s="3"/>
      <c r="B36549" s="3"/>
      <c r="C36549" s="3"/>
      <c r="D36549" s="3"/>
      <c r="E36549" s="3"/>
      <c r="F36549" s="3"/>
      <c r="G36549" s="3"/>
      <c r="H36549" s="3"/>
      <c r="I36549" s="3"/>
      <c r="J36549" s="3"/>
      <c r="K36549" s="3"/>
      <c r="L36549" s="3"/>
      <c r="M36549" s="3"/>
      <c r="N36549" s="3"/>
    </row>
    <row r="36550">
      <c r="A36550" s="3"/>
      <c r="B36550" s="3"/>
      <c r="C36550" s="3"/>
      <c r="D36550" s="3"/>
      <c r="E36550" s="3"/>
      <c r="F36550" s="3"/>
      <c r="G36550" s="3"/>
      <c r="H36550" s="3"/>
      <c r="I36550" s="3"/>
      <c r="J36550" s="3"/>
      <c r="K36550" s="3"/>
      <c r="L36550" s="3"/>
      <c r="M36550" s="3"/>
      <c r="N36550" s="3"/>
    </row>
    <row r="36551">
      <c r="A36551" s="3"/>
      <c r="B36551" s="3"/>
      <c r="C36551" s="3"/>
      <c r="D36551" s="3"/>
      <c r="E36551" s="3"/>
      <c r="F36551" s="3"/>
      <c r="G36551" s="3"/>
      <c r="H36551" s="3"/>
      <c r="I36551" s="3"/>
      <c r="J36551" s="3"/>
      <c r="K36551" s="3"/>
      <c r="L36551" s="3"/>
      <c r="M36551" s="3"/>
      <c r="N36551" s="3"/>
    </row>
    <row r="36552">
      <c r="A36552" s="3"/>
      <c r="B36552" s="3"/>
      <c r="C36552" s="3"/>
      <c r="D36552" s="3"/>
      <c r="E36552" s="3"/>
      <c r="F36552" s="3"/>
      <c r="G36552" s="3"/>
      <c r="H36552" s="3"/>
      <c r="I36552" s="3"/>
      <c r="J36552" s="3"/>
      <c r="K36552" s="3"/>
      <c r="L36552" s="3"/>
      <c r="M36552" s="3"/>
      <c r="N36552" s="3"/>
    </row>
    <row r="36553">
      <c r="A36553" s="3"/>
      <c r="B36553" s="3"/>
      <c r="C36553" s="3"/>
      <c r="D36553" s="3"/>
      <c r="E36553" s="3"/>
      <c r="F36553" s="3"/>
      <c r="G36553" s="3"/>
      <c r="H36553" s="3"/>
      <c r="I36553" s="3"/>
      <c r="J36553" s="3"/>
      <c r="K36553" s="3"/>
      <c r="L36553" s="3"/>
      <c r="M36553" s="3"/>
      <c r="N36553" s="3"/>
    </row>
    <row r="36554">
      <c r="A36554" s="3"/>
      <c r="B36554" s="3"/>
      <c r="C36554" s="3"/>
      <c r="D36554" s="3"/>
      <c r="E36554" s="3"/>
      <c r="F36554" s="3"/>
      <c r="G36554" s="3"/>
      <c r="H36554" s="3"/>
      <c r="I36554" s="3"/>
      <c r="J36554" s="3"/>
      <c r="K36554" s="3"/>
      <c r="L36554" s="3"/>
      <c r="M36554" s="3"/>
      <c r="N36554" s="3"/>
    </row>
    <row r="36555">
      <c r="A36555" s="3"/>
      <c r="B36555" s="3"/>
      <c r="C36555" s="3"/>
      <c r="D36555" s="3"/>
      <c r="E36555" s="3"/>
      <c r="F36555" s="3"/>
      <c r="G36555" s="3"/>
      <c r="H36555" s="3"/>
      <c r="I36555" s="3"/>
      <c r="J36555" s="3"/>
      <c r="K36555" s="3"/>
      <c r="L36555" s="3"/>
      <c r="M36555" s="3"/>
      <c r="N36555" s="3"/>
    </row>
    <row r="36556">
      <c r="A36556" s="3"/>
      <c r="B36556" s="3"/>
      <c r="C36556" s="3"/>
      <c r="D36556" s="3"/>
      <c r="E36556" s="3"/>
      <c r="F36556" s="3"/>
      <c r="G36556" s="3"/>
      <c r="H36556" s="3"/>
      <c r="I36556" s="3"/>
      <c r="J36556" s="3"/>
      <c r="K36556" s="3"/>
      <c r="L36556" s="3"/>
      <c r="M36556" s="3"/>
      <c r="N36556" s="3"/>
    </row>
    <row r="36557">
      <c r="A36557" s="3"/>
      <c r="B36557" s="3"/>
      <c r="C36557" s="3"/>
      <c r="D36557" s="3"/>
      <c r="E36557" s="3"/>
      <c r="F36557" s="3"/>
      <c r="G36557" s="3"/>
      <c r="H36557" s="3"/>
      <c r="I36557" s="3"/>
      <c r="J36557" s="3"/>
      <c r="K36557" s="3"/>
      <c r="L36557" s="3"/>
      <c r="M36557" s="3"/>
      <c r="N36557" s="3"/>
    </row>
    <row r="36558">
      <c r="A36558" s="3"/>
      <c r="B36558" s="3"/>
      <c r="C36558" s="3"/>
      <c r="D36558" s="3"/>
      <c r="E36558" s="3"/>
      <c r="F36558" s="3"/>
      <c r="G36558" s="3"/>
      <c r="H36558" s="3"/>
      <c r="I36558" s="3"/>
      <c r="J36558" s="3"/>
      <c r="K36558" s="3"/>
      <c r="L36558" s="3"/>
      <c r="M36558" s="3"/>
      <c r="N36558" s="3"/>
    </row>
    <row r="36559">
      <c r="A36559" s="3"/>
      <c r="B36559" s="3"/>
      <c r="C36559" s="3"/>
      <c r="D36559" s="3"/>
      <c r="E36559" s="3"/>
      <c r="F36559" s="3"/>
      <c r="G36559" s="3"/>
      <c r="H36559" s="3"/>
      <c r="I36559" s="3"/>
      <c r="J36559" s="3"/>
      <c r="K36559" s="3"/>
      <c r="L36559" s="3"/>
      <c r="M36559" s="3"/>
      <c r="N36559" s="3"/>
    </row>
    <row r="36560">
      <c r="A36560" s="3"/>
      <c r="B36560" s="3"/>
      <c r="C36560" s="3"/>
      <c r="D36560" s="3"/>
      <c r="E36560" s="3"/>
      <c r="F36560" s="3"/>
      <c r="G36560" s="3"/>
      <c r="H36560" s="3"/>
      <c r="I36560" s="3"/>
      <c r="J36560" s="3"/>
      <c r="K36560" s="3"/>
      <c r="L36560" s="3"/>
      <c r="M36560" s="3"/>
      <c r="N36560" s="3"/>
    </row>
    <row r="36561">
      <c r="A36561" s="3"/>
      <c r="B36561" s="3"/>
      <c r="C36561" s="3"/>
      <c r="D36561" s="3"/>
      <c r="E36561" s="3"/>
      <c r="F36561" s="3"/>
      <c r="G36561" s="3"/>
      <c r="H36561" s="3"/>
      <c r="I36561" s="3"/>
      <c r="J36561" s="3"/>
      <c r="K36561" s="3"/>
      <c r="L36561" s="3"/>
      <c r="M36561" s="3"/>
      <c r="N36561" s="3"/>
    </row>
    <row r="36562">
      <c r="A36562" s="3"/>
      <c r="B36562" s="3"/>
      <c r="C36562" s="3"/>
      <c r="D36562" s="3"/>
      <c r="E36562" s="3"/>
      <c r="F36562" s="3"/>
      <c r="G36562" s="3"/>
      <c r="H36562" s="3"/>
      <c r="I36562" s="3"/>
      <c r="J36562" s="3"/>
      <c r="K36562" s="3"/>
      <c r="L36562" s="3"/>
      <c r="M36562" s="3"/>
      <c r="N36562" s="3"/>
    </row>
    <row r="36563">
      <c r="A36563" s="3"/>
      <c r="B36563" s="3"/>
      <c r="C36563" s="3"/>
      <c r="D36563" s="3"/>
      <c r="E36563" s="3"/>
      <c r="F36563" s="3"/>
      <c r="G36563" s="3"/>
      <c r="H36563" s="3"/>
      <c r="I36563" s="3"/>
      <c r="J36563" s="3"/>
      <c r="K36563" s="3"/>
      <c r="L36563" s="3"/>
      <c r="M36563" s="3"/>
      <c r="N36563" s="3"/>
    </row>
    <row r="36564">
      <c r="A36564" s="3"/>
      <c r="B36564" s="3"/>
      <c r="C36564" s="3"/>
      <c r="D36564" s="3"/>
      <c r="E36564" s="3"/>
      <c r="F36564" s="3"/>
      <c r="G36564" s="3"/>
      <c r="H36564" s="3"/>
      <c r="I36564" s="3"/>
      <c r="J36564" s="3"/>
      <c r="K36564" s="3"/>
      <c r="L36564" s="3"/>
      <c r="M36564" s="3"/>
      <c r="N36564" s="3"/>
    </row>
    <row r="36565">
      <c r="A36565" s="3"/>
      <c r="B36565" s="3"/>
      <c r="C36565" s="3"/>
      <c r="D36565" s="3"/>
      <c r="E36565" s="3"/>
      <c r="F36565" s="3"/>
      <c r="G36565" s="3"/>
      <c r="H36565" s="3"/>
      <c r="I36565" s="3"/>
      <c r="J36565" s="3"/>
      <c r="K36565" s="3"/>
      <c r="L36565" s="3"/>
      <c r="M36565" s="3"/>
      <c r="N36565" s="3"/>
    </row>
    <row r="36566">
      <c r="A36566" s="3"/>
      <c r="B36566" s="3"/>
      <c r="C36566" s="3"/>
      <c r="D36566" s="3"/>
      <c r="E36566" s="3"/>
      <c r="F36566" s="3"/>
      <c r="G36566" s="3"/>
      <c r="H36566" s="3"/>
      <c r="I36566" s="3"/>
      <c r="J36566" s="3"/>
      <c r="K36566" s="3"/>
      <c r="L36566" s="3"/>
      <c r="M36566" s="3"/>
      <c r="N36566" s="3"/>
    </row>
    <row r="36567">
      <c r="A36567" s="3"/>
      <c r="B36567" s="3"/>
      <c r="C36567" s="3"/>
      <c r="D36567" s="3"/>
      <c r="E36567" s="3"/>
      <c r="F36567" s="3"/>
      <c r="G36567" s="3"/>
      <c r="H36567" s="3"/>
      <c r="I36567" s="3"/>
      <c r="J36567" s="3"/>
      <c r="K36567" s="3"/>
      <c r="L36567" s="3"/>
      <c r="M36567" s="3"/>
      <c r="N36567" s="3"/>
    </row>
    <row r="36568">
      <c r="A36568" s="3"/>
      <c r="B36568" s="3"/>
      <c r="C36568" s="3"/>
      <c r="D36568" s="3"/>
      <c r="E36568" s="3"/>
      <c r="F36568" s="3"/>
      <c r="G36568" s="3"/>
      <c r="H36568" s="3"/>
      <c r="I36568" s="3"/>
      <c r="J36568" s="3"/>
      <c r="K36568" s="3"/>
      <c r="L36568" s="3"/>
      <c r="M36568" s="3"/>
      <c r="N36568" s="3"/>
    </row>
    <row r="36569">
      <c r="A36569" s="3"/>
      <c r="B36569" s="3"/>
      <c r="C36569" s="3"/>
      <c r="D36569" s="3"/>
      <c r="E36569" s="3"/>
      <c r="F36569" s="3"/>
      <c r="G36569" s="3"/>
      <c r="H36569" s="3"/>
      <c r="I36569" s="3"/>
      <c r="J36569" s="3"/>
      <c r="K36569" s="3"/>
      <c r="L36569" s="3"/>
      <c r="M36569" s="3"/>
      <c r="N36569" s="3"/>
    </row>
    <row r="36570">
      <c r="A36570" s="3"/>
      <c r="B36570" s="3"/>
      <c r="C36570" s="3"/>
      <c r="D36570" s="3"/>
      <c r="E36570" s="3"/>
      <c r="F36570" s="3"/>
      <c r="G36570" s="3"/>
      <c r="H36570" s="3"/>
      <c r="I36570" s="3"/>
      <c r="J36570" s="3"/>
      <c r="K36570" s="3"/>
      <c r="L36570" s="3"/>
      <c r="M36570" s="3"/>
      <c r="N36570" s="3"/>
    </row>
    <row r="36571">
      <c r="A36571" s="3"/>
      <c r="B36571" s="3"/>
      <c r="C36571" s="3"/>
      <c r="D36571" s="3"/>
      <c r="E36571" s="3"/>
      <c r="F36571" s="3"/>
      <c r="G36571" s="3"/>
      <c r="H36571" s="3"/>
      <c r="I36571" s="3"/>
      <c r="J36571" s="3"/>
      <c r="K36571" s="3"/>
      <c r="L36571" s="3"/>
      <c r="M36571" s="3"/>
      <c r="N36571" s="3"/>
    </row>
    <row r="36572">
      <c r="A36572" s="3"/>
      <c r="B36572" s="3"/>
      <c r="C36572" s="3"/>
      <c r="D36572" s="3"/>
      <c r="E36572" s="3"/>
      <c r="F36572" s="3"/>
      <c r="G36572" s="3"/>
      <c r="H36572" s="3"/>
      <c r="I36572" s="3"/>
      <c r="J36572" s="3"/>
      <c r="K36572" s="3"/>
      <c r="L36572" s="3"/>
      <c r="M36572" s="3"/>
      <c r="N36572" s="3"/>
    </row>
    <row r="36573">
      <c r="A36573" s="3"/>
      <c r="B36573" s="3"/>
      <c r="C36573" s="3"/>
      <c r="D36573" s="3"/>
      <c r="E36573" s="3"/>
      <c r="F36573" s="3"/>
      <c r="G36573" s="3"/>
      <c r="H36573" s="3"/>
      <c r="I36573" s="3"/>
      <c r="J36573" s="3"/>
      <c r="K36573" s="3"/>
      <c r="L36573" s="3"/>
      <c r="M36573" s="3"/>
      <c r="N36573" s="3"/>
    </row>
    <row r="36574">
      <c r="A36574" s="3"/>
      <c r="B36574" s="3"/>
      <c r="C36574" s="3"/>
      <c r="D36574" s="3"/>
      <c r="E36574" s="3"/>
      <c r="F36574" s="3"/>
      <c r="G36574" s="3"/>
      <c r="H36574" s="3"/>
      <c r="I36574" s="3"/>
      <c r="J36574" s="3"/>
      <c r="K36574" s="3"/>
      <c r="L36574" s="3"/>
      <c r="M36574" s="3"/>
      <c r="N36574" s="3"/>
    </row>
    <row r="36575">
      <c r="A36575" s="3"/>
      <c r="B36575" s="3"/>
      <c r="C36575" s="3"/>
      <c r="D36575" s="3"/>
      <c r="E36575" s="3"/>
      <c r="F36575" s="3"/>
      <c r="G36575" s="3"/>
      <c r="H36575" s="3"/>
      <c r="I36575" s="3"/>
      <c r="J36575" s="3"/>
      <c r="K36575" s="3"/>
      <c r="L36575" s="3"/>
      <c r="M36575" s="3"/>
      <c r="N36575" s="3"/>
    </row>
    <row r="36576">
      <c r="A36576" s="3"/>
      <c r="B36576" s="3"/>
      <c r="C36576" s="3"/>
      <c r="D36576" s="3"/>
      <c r="E36576" s="3"/>
      <c r="F36576" s="3"/>
      <c r="G36576" s="3"/>
      <c r="H36576" s="3"/>
      <c r="I36576" s="3"/>
      <c r="J36576" s="3"/>
      <c r="K36576" s="3"/>
      <c r="L36576" s="3"/>
      <c r="M36576" s="3"/>
      <c r="N36576" s="3"/>
    </row>
    <row r="36577">
      <c r="A36577" s="3"/>
      <c r="B36577" s="3"/>
      <c r="C36577" s="3"/>
      <c r="D36577" s="3"/>
      <c r="E36577" s="3"/>
      <c r="F36577" s="3"/>
      <c r="G36577" s="3"/>
      <c r="H36577" s="3"/>
      <c r="I36577" s="3"/>
      <c r="J36577" s="3"/>
      <c r="K36577" s="3"/>
      <c r="L36577" s="3"/>
      <c r="M36577" s="3"/>
      <c r="N36577" s="3"/>
    </row>
    <row r="36578">
      <c r="A36578" s="3"/>
      <c r="B36578" s="3"/>
      <c r="C36578" s="3"/>
      <c r="D36578" s="3"/>
      <c r="E36578" s="3"/>
      <c r="F36578" s="3"/>
      <c r="G36578" s="3"/>
      <c r="H36578" s="3"/>
      <c r="I36578" s="3"/>
      <c r="J36578" s="3"/>
      <c r="K36578" s="3"/>
      <c r="L36578" s="3"/>
      <c r="M36578" s="3"/>
      <c r="N36578" s="3"/>
    </row>
    <row r="36579">
      <c r="A36579" s="3"/>
      <c r="B36579" s="3"/>
      <c r="C36579" s="3"/>
      <c r="D36579" s="3"/>
      <c r="E36579" s="3"/>
      <c r="F36579" s="3"/>
      <c r="G36579" s="3"/>
      <c r="H36579" s="3"/>
      <c r="I36579" s="3"/>
      <c r="J36579" s="3"/>
      <c r="K36579" s="3"/>
      <c r="L36579" s="3"/>
      <c r="M36579" s="3"/>
      <c r="N36579" s="3"/>
    </row>
    <row r="36580">
      <c r="A36580" s="3"/>
      <c r="B36580" s="3"/>
      <c r="C36580" s="3"/>
      <c r="D36580" s="3"/>
      <c r="E36580" s="3"/>
      <c r="F36580" s="3"/>
      <c r="G36580" s="3"/>
      <c r="H36580" s="3"/>
      <c r="I36580" s="3"/>
      <c r="J36580" s="3"/>
      <c r="K36580" s="3"/>
      <c r="L36580" s="3"/>
      <c r="M36580" s="3"/>
      <c r="N36580" s="3"/>
    </row>
    <row r="36581">
      <c r="A36581" s="3"/>
      <c r="B36581" s="3"/>
      <c r="C36581" s="3"/>
      <c r="D36581" s="3"/>
      <c r="E36581" s="3"/>
      <c r="F36581" s="3"/>
      <c r="G36581" s="3"/>
      <c r="H36581" s="3"/>
      <c r="I36581" s="3"/>
      <c r="J36581" s="3"/>
      <c r="K36581" s="3"/>
      <c r="L36581" s="3"/>
      <c r="M36581" s="3"/>
      <c r="N36581" s="3"/>
    </row>
    <row r="36582">
      <c r="A36582" s="3"/>
      <c r="B36582" s="3"/>
      <c r="C36582" s="3"/>
      <c r="D36582" s="3"/>
      <c r="E36582" s="3"/>
      <c r="F36582" s="3"/>
      <c r="G36582" s="3"/>
      <c r="H36582" s="3"/>
      <c r="I36582" s="3"/>
      <c r="J36582" s="3"/>
      <c r="K36582" s="3"/>
      <c r="L36582" s="3"/>
      <c r="M36582" s="3"/>
      <c r="N36582" s="3"/>
    </row>
    <row r="36583">
      <c r="A36583" s="3"/>
      <c r="B36583" s="3"/>
      <c r="C36583" s="3"/>
      <c r="D36583" s="3"/>
      <c r="E36583" s="3"/>
      <c r="F36583" s="3"/>
      <c r="G36583" s="3"/>
      <c r="H36583" s="3"/>
      <c r="I36583" s="3"/>
      <c r="J36583" s="3"/>
      <c r="K36583" s="3"/>
      <c r="L36583" s="3"/>
      <c r="M36583" s="3"/>
      <c r="N36583" s="3"/>
    </row>
    <row r="36584">
      <c r="A36584" s="3"/>
      <c r="B36584" s="3"/>
      <c r="C36584" s="3"/>
      <c r="D36584" s="3"/>
      <c r="E36584" s="3"/>
      <c r="F36584" s="3"/>
      <c r="G36584" s="3"/>
      <c r="H36584" s="3"/>
      <c r="I36584" s="3"/>
      <c r="J36584" s="3"/>
      <c r="K36584" s="3"/>
      <c r="L36584" s="3"/>
      <c r="M36584" s="3"/>
      <c r="N36584" s="3"/>
    </row>
    <row r="36585">
      <c r="A36585" s="3"/>
      <c r="B36585" s="3"/>
      <c r="C36585" s="3"/>
      <c r="D36585" s="3"/>
      <c r="E36585" s="3"/>
      <c r="F36585" s="3"/>
      <c r="G36585" s="3"/>
      <c r="H36585" s="3"/>
      <c r="I36585" s="3"/>
      <c r="J36585" s="3"/>
      <c r="K36585" s="3"/>
      <c r="L36585" s="3"/>
      <c r="M36585" s="3"/>
      <c r="N36585" s="3"/>
    </row>
    <row r="36586">
      <c r="A36586" s="3"/>
      <c r="B36586" s="3"/>
      <c r="C36586" s="3"/>
      <c r="D36586" s="3"/>
      <c r="E36586" s="3"/>
      <c r="F36586" s="3"/>
      <c r="G36586" s="3"/>
      <c r="H36586" s="3"/>
      <c r="I36586" s="3"/>
      <c r="J36586" s="3"/>
      <c r="K36586" s="3"/>
      <c r="L36586" s="3"/>
      <c r="M36586" s="3"/>
      <c r="N36586" s="3"/>
    </row>
    <row r="36587">
      <c r="A36587" s="3"/>
      <c r="B36587" s="3"/>
      <c r="C36587" s="3"/>
      <c r="D36587" s="3"/>
      <c r="E36587" s="3"/>
      <c r="F36587" s="3"/>
      <c r="G36587" s="3"/>
      <c r="H36587" s="3"/>
      <c r="I36587" s="3"/>
      <c r="J36587" s="3"/>
      <c r="K36587" s="3"/>
      <c r="L36587" s="3"/>
      <c r="M36587" s="3"/>
      <c r="N36587" s="3"/>
    </row>
    <row r="36588">
      <c r="A36588" s="3"/>
      <c r="B36588" s="3"/>
      <c r="C36588" s="3"/>
      <c r="D36588" s="3"/>
      <c r="E36588" s="3"/>
      <c r="F36588" s="3"/>
      <c r="G36588" s="3"/>
      <c r="H36588" s="3"/>
      <c r="I36588" s="3"/>
      <c r="J36588" s="3"/>
      <c r="K36588" s="3"/>
      <c r="L36588" s="3"/>
      <c r="M36588" s="3"/>
      <c r="N36588" s="3"/>
    </row>
    <row r="36589">
      <c r="A36589" s="3"/>
      <c r="B36589" s="3"/>
      <c r="C36589" s="3"/>
      <c r="D36589" s="3"/>
      <c r="E36589" s="3"/>
      <c r="F36589" s="3"/>
      <c r="G36589" s="3"/>
      <c r="H36589" s="3"/>
      <c r="I36589" s="3"/>
      <c r="J36589" s="3"/>
      <c r="K36589" s="3"/>
      <c r="L36589" s="3"/>
      <c r="M36589" s="3"/>
      <c r="N36589" s="3"/>
    </row>
    <row r="36590">
      <c r="A36590" s="3"/>
      <c r="B36590" s="3"/>
      <c r="C36590" s="3"/>
      <c r="D36590" s="3"/>
      <c r="E36590" s="3"/>
      <c r="F36590" s="3"/>
      <c r="G36590" s="3"/>
      <c r="H36590" s="3"/>
      <c r="I36590" s="3"/>
      <c r="J36590" s="3"/>
      <c r="K36590" s="3"/>
      <c r="L36590" s="3"/>
      <c r="M36590" s="3"/>
      <c r="N36590" s="3"/>
    </row>
    <row r="36591">
      <c r="A36591" s="3"/>
      <c r="B36591" s="3"/>
      <c r="C36591" s="3"/>
      <c r="D36591" s="3"/>
      <c r="E36591" s="3"/>
      <c r="F36591" s="3"/>
      <c r="G36591" s="3"/>
      <c r="H36591" s="3"/>
      <c r="I36591" s="3"/>
      <c r="J36591" s="3"/>
      <c r="K36591" s="3"/>
      <c r="L36591" s="3"/>
      <c r="M36591" s="3"/>
      <c r="N36591" s="3"/>
    </row>
    <row r="36592">
      <c r="A36592" s="3"/>
      <c r="B36592" s="3"/>
      <c r="C36592" s="3"/>
      <c r="D36592" s="3"/>
      <c r="E36592" s="3"/>
      <c r="F36592" s="3"/>
      <c r="G36592" s="3"/>
      <c r="H36592" s="3"/>
      <c r="I36592" s="3"/>
      <c r="J36592" s="3"/>
      <c r="K36592" s="3"/>
      <c r="L36592" s="3"/>
      <c r="M36592" s="3"/>
      <c r="N36592" s="3"/>
    </row>
    <row r="36593">
      <c r="A36593" s="3"/>
      <c r="B36593" s="3"/>
      <c r="C36593" s="3"/>
      <c r="D36593" s="3"/>
      <c r="E36593" s="3"/>
      <c r="F36593" s="3"/>
      <c r="G36593" s="3"/>
      <c r="H36593" s="3"/>
      <c r="I36593" s="3"/>
      <c r="J36593" s="3"/>
      <c r="K36593" s="3"/>
      <c r="L36593" s="3"/>
      <c r="M36593" s="3"/>
      <c r="N36593" s="3"/>
    </row>
    <row r="36594">
      <c r="A36594" s="3"/>
      <c r="B36594" s="3"/>
      <c r="C36594" s="3"/>
      <c r="D36594" s="3"/>
      <c r="E36594" s="3"/>
      <c r="F36594" s="3"/>
      <c r="G36594" s="3"/>
      <c r="H36594" s="3"/>
      <c r="I36594" s="3"/>
      <c r="J36594" s="3"/>
      <c r="K36594" s="3"/>
      <c r="L36594" s="3"/>
      <c r="M36594" s="3"/>
      <c r="N36594" s="3"/>
    </row>
    <row r="36595">
      <c r="A36595" s="3"/>
      <c r="B36595" s="3"/>
      <c r="C36595" s="3"/>
      <c r="D36595" s="3"/>
      <c r="E36595" s="3"/>
      <c r="F36595" s="3"/>
      <c r="G36595" s="3"/>
      <c r="H36595" s="3"/>
      <c r="I36595" s="3"/>
      <c r="J36595" s="3"/>
      <c r="K36595" s="3"/>
      <c r="L36595" s="3"/>
      <c r="M36595" s="3"/>
      <c r="N36595" s="3"/>
    </row>
    <row r="36596">
      <c r="A36596" s="3"/>
      <c r="B36596" s="3"/>
      <c r="C36596" s="3"/>
      <c r="D36596" s="3"/>
      <c r="E36596" s="3"/>
      <c r="F36596" s="3"/>
      <c r="G36596" s="3"/>
      <c r="H36596" s="3"/>
      <c r="I36596" s="3"/>
      <c r="J36596" s="3"/>
      <c r="K36596" s="3"/>
      <c r="L36596" s="3"/>
      <c r="M36596" s="3"/>
      <c r="N36596" s="3"/>
    </row>
    <row r="36597">
      <c r="A36597" s="3"/>
      <c r="B36597" s="3"/>
      <c r="C36597" s="3"/>
      <c r="D36597" s="3"/>
      <c r="E36597" s="3"/>
      <c r="F36597" s="3"/>
      <c r="G36597" s="3"/>
      <c r="H36597" s="3"/>
      <c r="I36597" s="3"/>
      <c r="J36597" s="3"/>
      <c r="K36597" s="3"/>
      <c r="L36597" s="3"/>
      <c r="M36597" s="3"/>
      <c r="N36597" s="3"/>
    </row>
    <row r="36598">
      <c r="A36598" s="3"/>
      <c r="B36598" s="3"/>
      <c r="C36598" s="3"/>
      <c r="D36598" s="3"/>
      <c r="E36598" s="3"/>
      <c r="F36598" s="3"/>
      <c r="G36598" s="3"/>
      <c r="H36598" s="3"/>
      <c r="I36598" s="3"/>
      <c r="J36598" s="3"/>
      <c r="K36598" s="3"/>
      <c r="L36598" s="3"/>
      <c r="M36598" s="3"/>
      <c r="N36598" s="3"/>
    </row>
    <row r="36599">
      <c r="A36599" s="3"/>
      <c r="B36599" s="3"/>
      <c r="C36599" s="3"/>
      <c r="D36599" s="3"/>
      <c r="E36599" s="3"/>
      <c r="F36599" s="3"/>
      <c r="G36599" s="3"/>
      <c r="H36599" s="3"/>
      <c r="I36599" s="3"/>
      <c r="J36599" s="3"/>
      <c r="K36599" s="3"/>
      <c r="L36599" s="3"/>
      <c r="M36599" s="3"/>
      <c r="N36599" s="3"/>
    </row>
    <row r="36600">
      <c r="A36600" s="3"/>
      <c r="B36600" s="3"/>
      <c r="C36600" s="3"/>
      <c r="D36600" s="3"/>
      <c r="E36600" s="3"/>
      <c r="F36600" s="3"/>
      <c r="G36600" s="3"/>
      <c r="H36600" s="3"/>
      <c r="I36600" s="3"/>
      <c r="J36600" s="3"/>
      <c r="K36600" s="3"/>
      <c r="L36600" s="3"/>
      <c r="M36600" s="3"/>
      <c r="N36600" s="3"/>
    </row>
    <row r="36601">
      <c r="A36601" s="3"/>
      <c r="B36601" s="3"/>
      <c r="C36601" s="3"/>
      <c r="D36601" s="3"/>
      <c r="E36601" s="3"/>
      <c r="F36601" s="3"/>
      <c r="G36601" s="3"/>
      <c r="H36601" s="3"/>
      <c r="I36601" s="3"/>
      <c r="J36601" s="3"/>
      <c r="K36601" s="3"/>
      <c r="L36601" s="3"/>
      <c r="M36601" s="3"/>
      <c r="N36601" s="3"/>
    </row>
    <row r="36602">
      <c r="A36602" s="3"/>
      <c r="B36602" s="3"/>
      <c r="C36602" s="3"/>
      <c r="D36602" s="3"/>
      <c r="E36602" s="3"/>
      <c r="F36602" s="3"/>
      <c r="G36602" s="3"/>
      <c r="H36602" s="3"/>
      <c r="I36602" s="3"/>
      <c r="J36602" s="3"/>
      <c r="K36602" s="3"/>
      <c r="L36602" s="3"/>
      <c r="M36602" s="3"/>
      <c r="N36602" s="3"/>
    </row>
    <row r="36603">
      <c r="A36603" s="3"/>
      <c r="B36603" s="3"/>
      <c r="C36603" s="3"/>
      <c r="D36603" s="3"/>
      <c r="E36603" s="3"/>
      <c r="F36603" s="3"/>
      <c r="G36603" s="3"/>
      <c r="H36603" s="3"/>
      <c r="I36603" s="3"/>
      <c r="J36603" s="3"/>
      <c r="K36603" s="3"/>
      <c r="L36603" s="3"/>
      <c r="M36603" s="3"/>
      <c r="N36603" s="3"/>
    </row>
    <row r="36604">
      <c r="A36604" s="3"/>
      <c r="B36604" s="3"/>
      <c r="C36604" s="3"/>
      <c r="D36604" s="3"/>
      <c r="E36604" s="3"/>
      <c r="F36604" s="3"/>
      <c r="G36604" s="3"/>
      <c r="H36604" s="3"/>
      <c r="I36604" s="3"/>
      <c r="J36604" s="3"/>
      <c r="K36604" s="3"/>
      <c r="L36604" s="3"/>
      <c r="M36604" s="3"/>
      <c r="N36604" s="3"/>
    </row>
    <row r="36605">
      <c r="A36605" s="3"/>
      <c r="B36605" s="3"/>
      <c r="C36605" s="3"/>
      <c r="D36605" s="3"/>
      <c r="E36605" s="3"/>
      <c r="F36605" s="3"/>
      <c r="G36605" s="3"/>
      <c r="H36605" s="3"/>
      <c r="I36605" s="3"/>
      <c r="J36605" s="3"/>
      <c r="K36605" s="3"/>
      <c r="L36605" s="3"/>
      <c r="M36605" s="3"/>
      <c r="N36605" s="3"/>
    </row>
    <row r="36606">
      <c r="A36606" s="3"/>
      <c r="B36606" s="3"/>
      <c r="C36606" s="3"/>
      <c r="D36606" s="3"/>
      <c r="E36606" s="3"/>
      <c r="F36606" s="3"/>
      <c r="G36606" s="3"/>
      <c r="H36606" s="3"/>
      <c r="I36606" s="3"/>
      <c r="J36606" s="3"/>
      <c r="K36606" s="3"/>
      <c r="L36606" s="3"/>
      <c r="M36606" s="3"/>
      <c r="N36606" s="3"/>
    </row>
    <row r="36607">
      <c r="A36607" s="3"/>
      <c r="B36607" s="3"/>
      <c r="C36607" s="3"/>
      <c r="D36607" s="3"/>
      <c r="E36607" s="3"/>
      <c r="F36607" s="3"/>
      <c r="G36607" s="3"/>
      <c r="H36607" s="3"/>
      <c r="I36607" s="3"/>
      <c r="J36607" s="3"/>
      <c r="K36607" s="3"/>
      <c r="L36607" s="3"/>
      <c r="M36607" s="3"/>
      <c r="N36607" s="3"/>
    </row>
    <row r="36608">
      <c r="A36608" s="3"/>
      <c r="B36608" s="3"/>
      <c r="C36608" s="3"/>
      <c r="D36608" s="3"/>
      <c r="E36608" s="3"/>
      <c r="F36608" s="3"/>
      <c r="G36608" s="3"/>
      <c r="H36608" s="3"/>
      <c r="I36608" s="3"/>
      <c r="J36608" s="3"/>
      <c r="K36608" s="3"/>
      <c r="L36608" s="3"/>
      <c r="M36608" s="3"/>
      <c r="N36608" s="3"/>
    </row>
    <row r="36609">
      <c r="A36609" s="3"/>
      <c r="B36609" s="3"/>
      <c r="C36609" s="3"/>
      <c r="D36609" s="3"/>
      <c r="E36609" s="3"/>
      <c r="F36609" s="3"/>
      <c r="G36609" s="3"/>
      <c r="H36609" s="3"/>
      <c r="I36609" s="3"/>
      <c r="J36609" s="3"/>
      <c r="K36609" s="3"/>
      <c r="L36609" s="3"/>
      <c r="M36609" s="3"/>
      <c r="N36609" s="3"/>
    </row>
    <row r="36610">
      <c r="A36610" s="3"/>
      <c r="B36610" s="3"/>
      <c r="C36610" s="3"/>
      <c r="D36610" s="3"/>
      <c r="E36610" s="3"/>
      <c r="F36610" s="3"/>
      <c r="G36610" s="3"/>
      <c r="H36610" s="3"/>
      <c r="I36610" s="3"/>
      <c r="J36610" s="3"/>
      <c r="K36610" s="3"/>
      <c r="L36610" s="3"/>
      <c r="M36610" s="3"/>
      <c r="N36610" s="3"/>
    </row>
    <row r="36611">
      <c r="A36611" s="3"/>
      <c r="B36611" s="3"/>
      <c r="C36611" s="3"/>
      <c r="D36611" s="3"/>
      <c r="E36611" s="3"/>
      <c r="F36611" s="3"/>
      <c r="G36611" s="3"/>
      <c r="H36611" s="3"/>
      <c r="I36611" s="3"/>
      <c r="J36611" s="3"/>
      <c r="K36611" s="3"/>
      <c r="L36611" s="3"/>
      <c r="M36611" s="3"/>
      <c r="N36611" s="3"/>
    </row>
    <row r="36612">
      <c r="A36612" s="3"/>
      <c r="B36612" s="3"/>
      <c r="C36612" s="3"/>
      <c r="D36612" s="3"/>
      <c r="E36612" s="3"/>
      <c r="F36612" s="3"/>
      <c r="G36612" s="3"/>
      <c r="H36612" s="3"/>
      <c r="I36612" s="3"/>
      <c r="J36612" s="3"/>
      <c r="K36612" s="3"/>
      <c r="L36612" s="3"/>
      <c r="M36612" s="3"/>
      <c r="N36612" s="3"/>
    </row>
    <row r="36613">
      <c r="A36613" s="3"/>
      <c r="B36613" s="3"/>
      <c r="C36613" s="3"/>
      <c r="D36613" s="3"/>
      <c r="E36613" s="3"/>
      <c r="F36613" s="3"/>
      <c r="G36613" s="3"/>
      <c r="H36613" s="3"/>
      <c r="I36613" s="3"/>
      <c r="J36613" s="3"/>
      <c r="K36613" s="3"/>
      <c r="L36613" s="3"/>
      <c r="M36613" s="3"/>
      <c r="N36613" s="3"/>
    </row>
    <row r="36614">
      <c r="A36614" s="3"/>
      <c r="B36614" s="3"/>
      <c r="C36614" s="3"/>
      <c r="D36614" s="3"/>
      <c r="E36614" s="3"/>
      <c r="F36614" s="3"/>
      <c r="G36614" s="3"/>
      <c r="H36614" s="3"/>
      <c r="I36614" s="3"/>
      <c r="J36614" s="3"/>
      <c r="K36614" s="3"/>
      <c r="L36614" s="3"/>
      <c r="M36614" s="3"/>
      <c r="N36614" s="3"/>
    </row>
    <row r="36615">
      <c r="A36615" s="3"/>
      <c r="B36615" s="3"/>
      <c r="C36615" s="3"/>
      <c r="D36615" s="3"/>
      <c r="E36615" s="3"/>
      <c r="F36615" s="3"/>
      <c r="G36615" s="3"/>
      <c r="H36615" s="3"/>
      <c r="I36615" s="3"/>
      <c r="J36615" s="3"/>
      <c r="K36615" s="3"/>
      <c r="L36615" s="3"/>
      <c r="M36615" s="3"/>
      <c r="N36615" s="3"/>
    </row>
    <row r="36616">
      <c r="A36616" s="3"/>
      <c r="B36616" s="3"/>
      <c r="C36616" s="3"/>
      <c r="D36616" s="3"/>
      <c r="E36616" s="3"/>
      <c r="F36616" s="3"/>
      <c r="G36616" s="3"/>
      <c r="H36616" s="3"/>
      <c r="I36616" s="3"/>
      <c r="J36616" s="3"/>
      <c r="K36616" s="3"/>
      <c r="L36616" s="3"/>
      <c r="M36616" s="3"/>
      <c r="N36616" s="3"/>
    </row>
    <row r="36617">
      <c r="A36617" s="3"/>
      <c r="B36617" s="3"/>
      <c r="C36617" s="3"/>
      <c r="D36617" s="3"/>
      <c r="E36617" s="3"/>
      <c r="F36617" s="3"/>
      <c r="G36617" s="3"/>
      <c r="H36617" s="3"/>
      <c r="I36617" s="3"/>
      <c r="J36617" s="3"/>
      <c r="K36617" s="3"/>
      <c r="L36617" s="3"/>
      <c r="M36617" s="3"/>
      <c r="N36617" s="3"/>
    </row>
    <row r="36618">
      <c r="A36618" s="3"/>
      <c r="B36618" s="3"/>
      <c r="C36618" s="3"/>
      <c r="D36618" s="3"/>
      <c r="E36618" s="3"/>
      <c r="F36618" s="3"/>
      <c r="G36618" s="3"/>
      <c r="H36618" s="3"/>
      <c r="I36618" s="3"/>
      <c r="J36618" s="3"/>
      <c r="K36618" s="3"/>
      <c r="L36618" s="3"/>
      <c r="M36618" s="3"/>
      <c r="N36618" s="3"/>
    </row>
    <row r="36619">
      <c r="A36619" s="3"/>
      <c r="B36619" s="3"/>
      <c r="C36619" s="3"/>
      <c r="D36619" s="3"/>
      <c r="E36619" s="3"/>
      <c r="F36619" s="3"/>
      <c r="G36619" s="3"/>
      <c r="H36619" s="3"/>
      <c r="I36619" s="3"/>
      <c r="J36619" s="3"/>
      <c r="K36619" s="3"/>
      <c r="L36619" s="3"/>
      <c r="M36619" s="3"/>
      <c r="N36619" s="3"/>
    </row>
    <row r="36620">
      <c r="A36620" s="3"/>
      <c r="B36620" s="3"/>
      <c r="C36620" s="3"/>
      <c r="D36620" s="3"/>
      <c r="E36620" s="3"/>
      <c r="F36620" s="3"/>
      <c r="G36620" s="3"/>
      <c r="H36620" s="3"/>
      <c r="I36620" s="3"/>
      <c r="J36620" s="3"/>
      <c r="K36620" s="3"/>
      <c r="L36620" s="3"/>
      <c r="M36620" s="3"/>
      <c r="N36620" s="3"/>
    </row>
    <row r="36621">
      <c r="A36621" s="3"/>
      <c r="B36621" s="3"/>
      <c r="C36621" s="3"/>
      <c r="D36621" s="3"/>
      <c r="E36621" s="3"/>
      <c r="F36621" s="3"/>
      <c r="G36621" s="3"/>
      <c r="H36621" s="3"/>
      <c r="I36621" s="3"/>
      <c r="J36621" s="3"/>
      <c r="K36621" s="3"/>
      <c r="L36621" s="3"/>
      <c r="M36621" s="3"/>
      <c r="N36621" s="3"/>
    </row>
    <row r="36622">
      <c r="A36622" s="3"/>
      <c r="B36622" s="3"/>
      <c r="C36622" s="3"/>
      <c r="D36622" s="3"/>
      <c r="E36622" s="3"/>
      <c r="F36622" s="3"/>
      <c r="G36622" s="3"/>
      <c r="H36622" s="3"/>
      <c r="I36622" s="3"/>
      <c r="J36622" s="3"/>
      <c r="K36622" s="3"/>
      <c r="L36622" s="3"/>
      <c r="M36622" s="3"/>
      <c r="N36622" s="3"/>
    </row>
    <row r="36623">
      <c r="A36623" s="3"/>
      <c r="B36623" s="3"/>
      <c r="C36623" s="3"/>
      <c r="D36623" s="3"/>
      <c r="E36623" s="3"/>
      <c r="F36623" s="3"/>
      <c r="G36623" s="3"/>
      <c r="H36623" s="3"/>
      <c r="I36623" s="3"/>
      <c r="J36623" s="3"/>
      <c r="K36623" s="3"/>
      <c r="L36623" s="3"/>
      <c r="M36623" s="3"/>
      <c r="N36623" s="3"/>
    </row>
    <row r="36624">
      <c r="A36624" s="3"/>
      <c r="B36624" s="3"/>
      <c r="C36624" s="3"/>
      <c r="D36624" s="3"/>
      <c r="E36624" s="3"/>
      <c r="F36624" s="3"/>
      <c r="G36624" s="3"/>
      <c r="H36624" s="3"/>
      <c r="I36624" s="3"/>
      <c r="J36624" s="3"/>
      <c r="K36624" s="3"/>
      <c r="L36624" s="3"/>
      <c r="M36624" s="3"/>
      <c r="N36624" s="3"/>
    </row>
    <row r="36625">
      <c r="A36625" s="3"/>
      <c r="B36625" s="3"/>
      <c r="C36625" s="3"/>
      <c r="D36625" s="3"/>
      <c r="E36625" s="3"/>
      <c r="F36625" s="3"/>
      <c r="G36625" s="3"/>
      <c r="H36625" s="3"/>
      <c r="I36625" s="3"/>
      <c r="J36625" s="3"/>
      <c r="K36625" s="3"/>
      <c r="L36625" s="3"/>
      <c r="M36625" s="3"/>
      <c r="N36625" s="3"/>
    </row>
    <row r="36626">
      <c r="A36626" s="3"/>
      <c r="B36626" s="3"/>
      <c r="C36626" s="3"/>
      <c r="D36626" s="3"/>
      <c r="E36626" s="3"/>
      <c r="F36626" s="3"/>
      <c r="G36626" s="3"/>
      <c r="H36626" s="3"/>
      <c r="I36626" s="3"/>
      <c r="J36626" s="3"/>
      <c r="K36626" s="3"/>
      <c r="L36626" s="3"/>
      <c r="M36626" s="3"/>
      <c r="N36626" s="3"/>
    </row>
    <row r="36627">
      <c r="A36627" s="3"/>
      <c r="B36627" s="3"/>
      <c r="C36627" s="3"/>
      <c r="D36627" s="3"/>
      <c r="E36627" s="3"/>
      <c r="F36627" s="3"/>
      <c r="G36627" s="3"/>
      <c r="H36627" s="3"/>
      <c r="I36627" s="3"/>
      <c r="J36627" s="3"/>
      <c r="K36627" s="3"/>
      <c r="L36627" s="3"/>
      <c r="M36627" s="3"/>
      <c r="N36627" s="3"/>
    </row>
    <row r="36628">
      <c r="A36628" s="3"/>
      <c r="B36628" s="3"/>
      <c r="C36628" s="3"/>
      <c r="D36628" s="3"/>
      <c r="E36628" s="3"/>
      <c r="F36628" s="3"/>
      <c r="G36628" s="3"/>
      <c r="H36628" s="3"/>
      <c r="I36628" s="3"/>
      <c r="J36628" s="3"/>
      <c r="K36628" s="3"/>
      <c r="L36628" s="3"/>
      <c r="M36628" s="3"/>
      <c r="N36628" s="3"/>
    </row>
    <row r="36629">
      <c r="A36629" s="3"/>
      <c r="B36629" s="3"/>
      <c r="C36629" s="3"/>
      <c r="D36629" s="3"/>
      <c r="E36629" s="3"/>
      <c r="F36629" s="3"/>
      <c r="G36629" s="3"/>
      <c r="H36629" s="3"/>
      <c r="I36629" s="3"/>
      <c r="J36629" s="3"/>
      <c r="K36629" s="3"/>
      <c r="L36629" s="3"/>
      <c r="M36629" s="3"/>
      <c r="N36629" s="3"/>
    </row>
    <row r="36630">
      <c r="A36630" s="3"/>
      <c r="B36630" s="3"/>
      <c r="C36630" s="3"/>
      <c r="D36630" s="3"/>
      <c r="E36630" s="3"/>
      <c r="F36630" s="3"/>
      <c r="G36630" s="3"/>
      <c r="H36630" s="3"/>
      <c r="I36630" s="3"/>
      <c r="J36630" s="3"/>
      <c r="K36630" s="3"/>
      <c r="L36630" s="3"/>
      <c r="M36630" s="3"/>
      <c r="N36630" s="3"/>
    </row>
    <row r="36631">
      <c r="A36631" s="3"/>
      <c r="B36631" s="3"/>
      <c r="C36631" s="3"/>
      <c r="D36631" s="3"/>
      <c r="E36631" s="3"/>
      <c r="F36631" s="3"/>
      <c r="G36631" s="3"/>
      <c r="H36631" s="3"/>
      <c r="I36631" s="3"/>
      <c r="J36631" s="3"/>
      <c r="K36631" s="3"/>
      <c r="L36631" s="3"/>
      <c r="M36631" s="3"/>
      <c r="N36631" s="3"/>
    </row>
    <row r="36632">
      <c r="A36632" s="3"/>
      <c r="B36632" s="3"/>
      <c r="C36632" s="3"/>
      <c r="D36632" s="3"/>
      <c r="E36632" s="3"/>
      <c r="F36632" s="3"/>
      <c r="G36632" s="3"/>
      <c r="H36632" s="3"/>
      <c r="I36632" s="3"/>
      <c r="J36632" s="3"/>
      <c r="K36632" s="3"/>
      <c r="L36632" s="3"/>
      <c r="M36632" s="3"/>
      <c r="N36632" s="3"/>
    </row>
    <row r="36633">
      <c r="A36633" s="3"/>
      <c r="B36633" s="3"/>
      <c r="C36633" s="3"/>
      <c r="D36633" s="3"/>
      <c r="E36633" s="3"/>
      <c r="F36633" s="3"/>
      <c r="G36633" s="3"/>
      <c r="H36633" s="3"/>
      <c r="I36633" s="3"/>
      <c r="J36633" s="3"/>
      <c r="K36633" s="3"/>
      <c r="L36633" s="3"/>
      <c r="M36633" s="3"/>
      <c r="N36633" s="3"/>
    </row>
    <row r="36634">
      <c r="A36634" s="3"/>
      <c r="B36634" s="3"/>
      <c r="C36634" s="3"/>
      <c r="D36634" s="3"/>
      <c r="E36634" s="3"/>
      <c r="F36634" s="3"/>
      <c r="G36634" s="3"/>
      <c r="H36634" s="3"/>
      <c r="I36634" s="3"/>
      <c r="J36634" s="3"/>
      <c r="K36634" s="3"/>
      <c r="L36634" s="3"/>
      <c r="M36634" s="3"/>
      <c r="N36634" s="3"/>
    </row>
    <row r="36635">
      <c r="A36635" s="3"/>
      <c r="B36635" s="3"/>
      <c r="C36635" s="3"/>
      <c r="D36635" s="3"/>
      <c r="E36635" s="3"/>
      <c r="F36635" s="3"/>
      <c r="G36635" s="3"/>
      <c r="H36635" s="3"/>
      <c r="I36635" s="3"/>
      <c r="J36635" s="3"/>
      <c r="K36635" s="3"/>
      <c r="L36635" s="3"/>
      <c r="M36635" s="3"/>
      <c r="N36635" s="3"/>
    </row>
    <row r="36636">
      <c r="A36636" s="3"/>
      <c r="B36636" s="3"/>
      <c r="C36636" s="3"/>
      <c r="D36636" s="3"/>
      <c r="E36636" s="3"/>
      <c r="F36636" s="3"/>
      <c r="G36636" s="3"/>
      <c r="H36636" s="3"/>
      <c r="I36636" s="3"/>
      <c r="J36636" s="3"/>
      <c r="K36636" s="3"/>
      <c r="L36636" s="3"/>
      <c r="M36636" s="3"/>
      <c r="N36636" s="3"/>
    </row>
    <row r="36637">
      <c r="A36637" s="3"/>
      <c r="B36637" s="3"/>
      <c r="C36637" s="3"/>
      <c r="D36637" s="3"/>
      <c r="E36637" s="3"/>
      <c r="F36637" s="3"/>
      <c r="G36637" s="3"/>
      <c r="H36637" s="3"/>
      <c r="I36637" s="3"/>
      <c r="J36637" s="3"/>
      <c r="K36637" s="3"/>
      <c r="L36637" s="3"/>
      <c r="M36637" s="3"/>
      <c r="N36637" s="3"/>
    </row>
    <row r="36638">
      <c r="A36638" s="3"/>
      <c r="B36638" s="3"/>
      <c r="C36638" s="3"/>
      <c r="D36638" s="3"/>
      <c r="E36638" s="3"/>
      <c r="F36638" s="3"/>
      <c r="G36638" s="3"/>
      <c r="H36638" s="3"/>
      <c r="I36638" s="3"/>
      <c r="J36638" s="3"/>
      <c r="K36638" s="3"/>
      <c r="L36638" s="3"/>
      <c r="M36638" s="3"/>
      <c r="N36638" s="3"/>
    </row>
    <row r="36639">
      <c r="A36639" s="3"/>
      <c r="B36639" s="3"/>
      <c r="C36639" s="3"/>
      <c r="D36639" s="3"/>
      <c r="E36639" s="3"/>
      <c r="F36639" s="3"/>
      <c r="G36639" s="3"/>
      <c r="H36639" s="3"/>
      <c r="I36639" s="3"/>
      <c r="J36639" s="3"/>
      <c r="K36639" s="3"/>
      <c r="L36639" s="3"/>
      <c r="M36639" s="3"/>
      <c r="N36639" s="3"/>
    </row>
    <row r="36640">
      <c r="A36640" s="3"/>
      <c r="B36640" s="3"/>
      <c r="C36640" s="3"/>
      <c r="D36640" s="3"/>
      <c r="E36640" s="3"/>
      <c r="F36640" s="3"/>
      <c r="G36640" s="3"/>
      <c r="H36640" s="3"/>
      <c r="I36640" s="3"/>
      <c r="J36640" s="3"/>
      <c r="K36640" s="3"/>
      <c r="L36640" s="3"/>
      <c r="M36640" s="3"/>
      <c r="N36640" s="3"/>
    </row>
    <row r="36641">
      <c r="A36641" s="3"/>
      <c r="B36641" s="3"/>
      <c r="C36641" s="3"/>
      <c r="D36641" s="3"/>
      <c r="E36641" s="3"/>
      <c r="F36641" s="3"/>
      <c r="G36641" s="3"/>
      <c r="H36641" s="3"/>
      <c r="I36641" s="3"/>
      <c r="J36641" s="3"/>
      <c r="K36641" s="3"/>
      <c r="L36641" s="3"/>
      <c r="M36641" s="3"/>
      <c r="N36641" s="3"/>
    </row>
    <row r="36642">
      <c r="A36642" s="3"/>
      <c r="B36642" s="3"/>
      <c r="C36642" s="3"/>
      <c r="D36642" s="3"/>
      <c r="E36642" s="3"/>
      <c r="F36642" s="3"/>
      <c r="G36642" s="3"/>
      <c r="H36642" s="3"/>
      <c r="I36642" s="3"/>
      <c r="J36642" s="3"/>
      <c r="K36642" s="3"/>
      <c r="L36642" s="3"/>
      <c r="M36642" s="3"/>
      <c r="N36642" s="3"/>
    </row>
    <row r="36643">
      <c r="A36643" s="3"/>
      <c r="B36643" s="3"/>
      <c r="C36643" s="3"/>
      <c r="D36643" s="3"/>
      <c r="E36643" s="3"/>
      <c r="F36643" s="3"/>
      <c r="G36643" s="3"/>
      <c r="H36643" s="3"/>
      <c r="I36643" s="3"/>
      <c r="J36643" s="3"/>
      <c r="K36643" s="3"/>
      <c r="L36643" s="3"/>
      <c r="M36643" s="3"/>
      <c r="N36643" s="3"/>
    </row>
    <row r="36644">
      <c r="A36644" s="3"/>
      <c r="B36644" s="3"/>
      <c r="C36644" s="3"/>
      <c r="D36644" s="3"/>
      <c r="E36644" s="3"/>
      <c r="F36644" s="3"/>
      <c r="G36644" s="3"/>
      <c r="H36644" s="3"/>
      <c r="I36644" s="3"/>
      <c r="J36644" s="3"/>
      <c r="K36644" s="3"/>
      <c r="L36644" s="3"/>
      <c r="M36644" s="3"/>
      <c r="N36644" s="3"/>
    </row>
    <row r="36645">
      <c r="A36645" s="3"/>
      <c r="B36645" s="3"/>
      <c r="C36645" s="3"/>
      <c r="D36645" s="3"/>
      <c r="E36645" s="3"/>
      <c r="F36645" s="3"/>
      <c r="G36645" s="3"/>
      <c r="H36645" s="3"/>
      <c r="I36645" s="3"/>
      <c r="J36645" s="3"/>
      <c r="K36645" s="3"/>
      <c r="L36645" s="3"/>
      <c r="M36645" s="3"/>
      <c r="N36645" s="3"/>
    </row>
    <row r="36646">
      <c r="A36646" s="3"/>
      <c r="B36646" s="3"/>
      <c r="C36646" s="3"/>
      <c r="D36646" s="3"/>
      <c r="E36646" s="3"/>
      <c r="F36646" s="3"/>
      <c r="G36646" s="3"/>
      <c r="H36646" s="3"/>
      <c r="I36646" s="3"/>
      <c r="J36646" s="3"/>
      <c r="K36646" s="3"/>
      <c r="L36646" s="3"/>
      <c r="M36646" s="3"/>
      <c r="N36646" s="3"/>
    </row>
    <row r="36647">
      <c r="A36647" s="3"/>
      <c r="B36647" s="3"/>
      <c r="C36647" s="3"/>
      <c r="D36647" s="3"/>
      <c r="E36647" s="3"/>
      <c r="F36647" s="3"/>
      <c r="G36647" s="3"/>
      <c r="H36647" s="3"/>
      <c r="I36647" s="3"/>
      <c r="J36647" s="3"/>
      <c r="K36647" s="3"/>
      <c r="L36647" s="3"/>
      <c r="M36647" s="3"/>
      <c r="N36647" s="3"/>
    </row>
    <row r="36648">
      <c r="A36648" s="3"/>
      <c r="B36648" s="3"/>
      <c r="C36648" s="3"/>
      <c r="D36648" s="3"/>
      <c r="E36648" s="3"/>
      <c r="F36648" s="3"/>
      <c r="G36648" s="3"/>
      <c r="H36648" s="3"/>
      <c r="I36648" s="3"/>
      <c r="J36648" s="3"/>
      <c r="K36648" s="3"/>
      <c r="L36648" s="3"/>
      <c r="M36648" s="3"/>
      <c r="N36648" s="3"/>
    </row>
    <row r="36649">
      <c r="A36649" s="3"/>
      <c r="B36649" s="3"/>
      <c r="C36649" s="3"/>
      <c r="D36649" s="3"/>
      <c r="E36649" s="3"/>
      <c r="F36649" s="3"/>
      <c r="G36649" s="3"/>
      <c r="H36649" s="3"/>
      <c r="I36649" s="3"/>
      <c r="J36649" s="3"/>
      <c r="K36649" s="3"/>
      <c r="L36649" s="3"/>
      <c r="M36649" s="3"/>
      <c r="N36649" s="3"/>
    </row>
    <row r="36650">
      <c r="A36650" s="3"/>
      <c r="B36650" s="3"/>
      <c r="C36650" s="3"/>
      <c r="D36650" s="3"/>
      <c r="E36650" s="3"/>
      <c r="F36650" s="3"/>
      <c r="G36650" s="3"/>
      <c r="H36650" s="3"/>
      <c r="I36650" s="3"/>
      <c r="J36650" s="3"/>
      <c r="K36650" s="3"/>
      <c r="L36650" s="3"/>
      <c r="M36650" s="3"/>
      <c r="N36650" s="3"/>
    </row>
    <row r="36651">
      <c r="A36651" s="3"/>
      <c r="B36651" s="3"/>
      <c r="C36651" s="3"/>
      <c r="D36651" s="3"/>
      <c r="E36651" s="3"/>
      <c r="F36651" s="3"/>
      <c r="G36651" s="3"/>
      <c r="H36651" s="3"/>
      <c r="I36651" s="3"/>
      <c r="J36651" s="3"/>
      <c r="K36651" s="3"/>
      <c r="L36651" s="3"/>
      <c r="M36651" s="3"/>
      <c r="N36651" s="3"/>
    </row>
    <row r="36652">
      <c r="A36652" s="3"/>
      <c r="B36652" s="3"/>
      <c r="C36652" s="3"/>
      <c r="D36652" s="3"/>
      <c r="E36652" s="3"/>
      <c r="F36652" s="3"/>
      <c r="G36652" s="3"/>
      <c r="H36652" s="3"/>
      <c r="I36652" s="3"/>
      <c r="J36652" s="3"/>
      <c r="K36652" s="3"/>
      <c r="L36652" s="3"/>
      <c r="M36652" s="3"/>
      <c r="N36652" s="3"/>
    </row>
    <row r="36653">
      <c r="A36653" s="3"/>
      <c r="B36653" s="3"/>
      <c r="C36653" s="3"/>
      <c r="D36653" s="3"/>
      <c r="E36653" s="3"/>
      <c r="F36653" s="3"/>
      <c r="G36653" s="3"/>
      <c r="H36653" s="3"/>
      <c r="I36653" s="3"/>
      <c r="J36653" s="3"/>
      <c r="K36653" s="3"/>
      <c r="L36653" s="3"/>
      <c r="M36653" s="3"/>
      <c r="N36653" s="3"/>
    </row>
    <row r="36654">
      <c r="A36654" s="3"/>
      <c r="B36654" s="3"/>
      <c r="C36654" s="3"/>
      <c r="D36654" s="3"/>
      <c r="E36654" s="3"/>
      <c r="F36654" s="3"/>
      <c r="G36654" s="3"/>
      <c r="H36654" s="3"/>
      <c r="I36654" s="3"/>
      <c r="J36654" s="3"/>
      <c r="K36654" s="3"/>
      <c r="L36654" s="3"/>
      <c r="M36654" s="3"/>
      <c r="N36654" s="3"/>
    </row>
    <row r="36655">
      <c r="A36655" s="3"/>
      <c r="B36655" s="3"/>
      <c r="C36655" s="3"/>
      <c r="D36655" s="3"/>
      <c r="E36655" s="3"/>
      <c r="F36655" s="3"/>
      <c r="G36655" s="3"/>
      <c r="H36655" s="3"/>
      <c r="I36655" s="3"/>
      <c r="J36655" s="3"/>
      <c r="K36655" s="3"/>
      <c r="L36655" s="3"/>
      <c r="M36655" s="3"/>
      <c r="N36655" s="3"/>
    </row>
    <row r="36656">
      <c r="A36656" s="3"/>
      <c r="B36656" s="3"/>
      <c r="C36656" s="3"/>
      <c r="D36656" s="3"/>
      <c r="E36656" s="3"/>
      <c r="F36656" s="3"/>
      <c r="G36656" s="3"/>
      <c r="H36656" s="3"/>
      <c r="I36656" s="3"/>
      <c r="J36656" s="3"/>
      <c r="K36656" s="3"/>
      <c r="L36656" s="3"/>
      <c r="M36656" s="3"/>
      <c r="N36656" s="3"/>
    </row>
    <row r="36657">
      <c r="A36657" s="3"/>
      <c r="B36657" s="3"/>
      <c r="C36657" s="3"/>
      <c r="D36657" s="3"/>
      <c r="E36657" s="3"/>
      <c r="F36657" s="3"/>
      <c r="G36657" s="3"/>
      <c r="H36657" s="3"/>
      <c r="I36657" s="3"/>
      <c r="J36657" s="3"/>
      <c r="K36657" s="3"/>
      <c r="L36657" s="3"/>
      <c r="M36657" s="3"/>
      <c r="N36657" s="3"/>
    </row>
    <row r="36658">
      <c r="A36658" s="3"/>
      <c r="B36658" s="3"/>
      <c r="C36658" s="3"/>
      <c r="D36658" s="3"/>
      <c r="E36658" s="3"/>
      <c r="F36658" s="3"/>
      <c r="G36658" s="3"/>
      <c r="H36658" s="3"/>
      <c r="I36658" s="3"/>
      <c r="J36658" s="3"/>
      <c r="K36658" s="3"/>
      <c r="L36658" s="3"/>
      <c r="M36658" s="3"/>
      <c r="N36658" s="3"/>
    </row>
    <row r="36659">
      <c r="A36659" s="3"/>
      <c r="B36659" s="3"/>
      <c r="C36659" s="3"/>
      <c r="D36659" s="3"/>
      <c r="E36659" s="3"/>
      <c r="F36659" s="3"/>
      <c r="G36659" s="3"/>
      <c r="H36659" s="3"/>
      <c r="I36659" s="3"/>
      <c r="J36659" s="3"/>
      <c r="K36659" s="3"/>
      <c r="L36659" s="3"/>
      <c r="M36659" s="3"/>
      <c r="N36659" s="3"/>
    </row>
    <row r="36660">
      <c r="A36660" s="3"/>
      <c r="B36660" s="3"/>
      <c r="C36660" s="3"/>
      <c r="D36660" s="3"/>
      <c r="E36660" s="3"/>
      <c r="F36660" s="3"/>
      <c r="G36660" s="3"/>
      <c r="H36660" s="3"/>
      <c r="I36660" s="3"/>
      <c r="J36660" s="3"/>
      <c r="K36660" s="3"/>
      <c r="L36660" s="3"/>
      <c r="M36660" s="3"/>
      <c r="N36660" s="3"/>
    </row>
    <row r="36661">
      <c r="A36661" s="3"/>
      <c r="B36661" s="3"/>
      <c r="C36661" s="3"/>
      <c r="D36661" s="3"/>
      <c r="E36661" s="3"/>
      <c r="F36661" s="3"/>
      <c r="G36661" s="3"/>
      <c r="H36661" s="3"/>
      <c r="I36661" s="3"/>
      <c r="J36661" s="3"/>
      <c r="K36661" s="3"/>
      <c r="L36661" s="3"/>
      <c r="M36661" s="3"/>
      <c r="N36661" s="3"/>
    </row>
    <row r="36662">
      <c r="A36662" s="3"/>
      <c r="B36662" s="3"/>
      <c r="C36662" s="3"/>
      <c r="D36662" s="3"/>
      <c r="E36662" s="3"/>
      <c r="F36662" s="3"/>
      <c r="G36662" s="3"/>
      <c r="H36662" s="3"/>
      <c r="I36662" s="3"/>
      <c r="J36662" s="3"/>
      <c r="K36662" s="3"/>
      <c r="L36662" s="3"/>
      <c r="M36662" s="3"/>
      <c r="N36662" s="3"/>
    </row>
    <row r="36663">
      <c r="A36663" s="3"/>
      <c r="B36663" s="3"/>
      <c r="C36663" s="3"/>
      <c r="D36663" s="3"/>
      <c r="E36663" s="3"/>
      <c r="F36663" s="3"/>
      <c r="G36663" s="3"/>
      <c r="H36663" s="3"/>
      <c r="I36663" s="3"/>
      <c r="J36663" s="3"/>
      <c r="K36663" s="3"/>
      <c r="L36663" s="3"/>
      <c r="M36663" s="3"/>
      <c r="N36663" s="3"/>
    </row>
    <row r="36664">
      <c r="A36664" s="3"/>
      <c r="B36664" s="3"/>
      <c r="C36664" s="3"/>
      <c r="D36664" s="3"/>
      <c r="E36664" s="3"/>
      <c r="F36664" s="3"/>
      <c r="G36664" s="3"/>
      <c r="H36664" s="3"/>
      <c r="I36664" s="3"/>
      <c r="J36664" s="3"/>
      <c r="K36664" s="3"/>
      <c r="L36664" s="3"/>
      <c r="M36664" s="3"/>
      <c r="N36664" s="3"/>
    </row>
    <row r="36665">
      <c r="A36665" s="3"/>
      <c r="B36665" s="3"/>
      <c r="C36665" s="3"/>
      <c r="D36665" s="3"/>
      <c r="E36665" s="3"/>
      <c r="F36665" s="3"/>
      <c r="G36665" s="3"/>
      <c r="H36665" s="3"/>
      <c r="I36665" s="3"/>
      <c r="J36665" s="3"/>
      <c r="K36665" s="3"/>
      <c r="L36665" s="3"/>
      <c r="M36665" s="3"/>
      <c r="N36665" s="3"/>
    </row>
    <row r="36666">
      <c r="A36666" s="3"/>
      <c r="B36666" s="3"/>
      <c r="C36666" s="3"/>
      <c r="D36666" s="3"/>
      <c r="E36666" s="3"/>
      <c r="F36666" s="3"/>
      <c r="G36666" s="3"/>
      <c r="H36666" s="3"/>
      <c r="I36666" s="3"/>
      <c r="J36666" s="3"/>
      <c r="K36666" s="3"/>
      <c r="L36666" s="3"/>
      <c r="M36666" s="3"/>
      <c r="N36666" s="3"/>
    </row>
    <row r="36667">
      <c r="A36667" s="3"/>
      <c r="B36667" s="3"/>
      <c r="C36667" s="3"/>
      <c r="D36667" s="3"/>
      <c r="E36667" s="3"/>
      <c r="F36667" s="3"/>
      <c r="G36667" s="3"/>
      <c r="H36667" s="3"/>
      <c r="I36667" s="3"/>
      <c r="J36667" s="3"/>
      <c r="K36667" s="3"/>
      <c r="L36667" s="3"/>
      <c r="M36667" s="3"/>
      <c r="N36667" s="3"/>
    </row>
    <row r="36668">
      <c r="A36668" s="3"/>
      <c r="B36668" s="3"/>
      <c r="C36668" s="3"/>
      <c r="D36668" s="3"/>
      <c r="E36668" s="3"/>
      <c r="F36668" s="3"/>
      <c r="G36668" s="3"/>
      <c r="H36668" s="3"/>
      <c r="I36668" s="3"/>
      <c r="J36668" s="3"/>
      <c r="K36668" s="3"/>
      <c r="L36668" s="3"/>
      <c r="M36668" s="3"/>
      <c r="N36668" s="3"/>
    </row>
    <row r="36669">
      <c r="A36669" s="3"/>
      <c r="B36669" s="3"/>
      <c r="C36669" s="3"/>
      <c r="D36669" s="3"/>
      <c r="E36669" s="3"/>
      <c r="F36669" s="3"/>
      <c r="G36669" s="3"/>
      <c r="H36669" s="3"/>
      <c r="I36669" s="3"/>
      <c r="J36669" s="3"/>
      <c r="K36669" s="3"/>
      <c r="L36669" s="3"/>
      <c r="M36669" s="3"/>
      <c r="N36669" s="3"/>
    </row>
    <row r="36670">
      <c r="A36670" s="3"/>
      <c r="B36670" s="3"/>
      <c r="C36670" s="3"/>
      <c r="D36670" s="3"/>
      <c r="E36670" s="3"/>
      <c r="F36670" s="3"/>
      <c r="G36670" s="3"/>
      <c r="H36670" s="3"/>
      <c r="I36670" s="3"/>
      <c r="J36670" s="3"/>
      <c r="K36670" s="3"/>
      <c r="L36670" s="3"/>
      <c r="M36670" s="3"/>
      <c r="N36670" s="3"/>
    </row>
    <row r="36671">
      <c r="A36671" s="3"/>
      <c r="B36671" s="3"/>
      <c r="C36671" s="3"/>
      <c r="D36671" s="3"/>
      <c r="E36671" s="3"/>
      <c r="F36671" s="3"/>
      <c r="G36671" s="3"/>
      <c r="H36671" s="3"/>
      <c r="I36671" s="3"/>
      <c r="J36671" s="3"/>
      <c r="K36671" s="3"/>
      <c r="L36671" s="3"/>
      <c r="M36671" s="3"/>
      <c r="N36671" s="3"/>
    </row>
    <row r="36672">
      <c r="A36672" s="3"/>
      <c r="B36672" s="3"/>
      <c r="C36672" s="3"/>
      <c r="D36672" s="3"/>
      <c r="E36672" s="3"/>
      <c r="F36672" s="3"/>
      <c r="G36672" s="3"/>
      <c r="H36672" s="3"/>
      <c r="I36672" s="3"/>
      <c r="J36672" s="3"/>
      <c r="K36672" s="3"/>
      <c r="L36672" s="3"/>
      <c r="M36672" s="3"/>
      <c r="N36672" s="3"/>
    </row>
    <row r="36673">
      <c r="A36673" s="3"/>
      <c r="B36673" s="3"/>
      <c r="C36673" s="3"/>
      <c r="D36673" s="3"/>
      <c r="E36673" s="3"/>
      <c r="F36673" s="3"/>
      <c r="G36673" s="3"/>
      <c r="H36673" s="3"/>
      <c r="I36673" s="3"/>
      <c r="J36673" s="3"/>
      <c r="K36673" s="3"/>
      <c r="L36673" s="3"/>
      <c r="M36673" s="3"/>
      <c r="N36673" s="3"/>
    </row>
    <row r="36674">
      <c r="A36674" s="3"/>
      <c r="B36674" s="3"/>
      <c r="C36674" s="3"/>
      <c r="D36674" s="3"/>
      <c r="E36674" s="3"/>
      <c r="F36674" s="3"/>
      <c r="G36674" s="3"/>
      <c r="H36674" s="3"/>
      <c r="I36674" s="3"/>
      <c r="J36674" s="3"/>
      <c r="K36674" s="3"/>
      <c r="L36674" s="3"/>
      <c r="M36674" s="3"/>
      <c r="N36674" s="3"/>
    </row>
    <row r="36675">
      <c r="A36675" s="3"/>
      <c r="B36675" s="3"/>
      <c r="C36675" s="3"/>
      <c r="D36675" s="3"/>
      <c r="E36675" s="3"/>
      <c r="F36675" s="3"/>
      <c r="G36675" s="3"/>
      <c r="H36675" s="3"/>
      <c r="I36675" s="3"/>
      <c r="J36675" s="3"/>
      <c r="K36675" s="3"/>
      <c r="L36675" s="3"/>
      <c r="M36675" s="3"/>
      <c r="N36675" s="3"/>
    </row>
    <row r="36676">
      <c r="A36676" s="3"/>
      <c r="B36676" s="3"/>
      <c r="C36676" s="3"/>
      <c r="D36676" s="3"/>
      <c r="E36676" s="3"/>
      <c r="F36676" s="3"/>
      <c r="G36676" s="3"/>
      <c r="H36676" s="3"/>
      <c r="I36676" s="3"/>
      <c r="J36676" s="3"/>
      <c r="K36676" s="3"/>
      <c r="L36676" s="3"/>
      <c r="M36676" s="3"/>
      <c r="N36676" s="3"/>
    </row>
    <row r="36677">
      <c r="A36677" s="3"/>
      <c r="B36677" s="3"/>
      <c r="C36677" s="3"/>
      <c r="D36677" s="3"/>
      <c r="E36677" s="3"/>
      <c r="F36677" s="3"/>
      <c r="G36677" s="3"/>
      <c r="H36677" s="3"/>
      <c r="I36677" s="3"/>
      <c r="J36677" s="3"/>
      <c r="K36677" s="3"/>
      <c r="L36677" s="3"/>
      <c r="M36677" s="3"/>
      <c r="N36677" s="3"/>
    </row>
    <row r="36678">
      <c r="A36678" s="3"/>
      <c r="B36678" s="3"/>
      <c r="C36678" s="3"/>
      <c r="D36678" s="3"/>
      <c r="E36678" s="3"/>
      <c r="F36678" s="3"/>
      <c r="G36678" s="3"/>
      <c r="H36678" s="3"/>
      <c r="I36678" s="3"/>
      <c r="J36678" s="3"/>
      <c r="K36678" s="3"/>
      <c r="L36678" s="3"/>
      <c r="M36678" s="3"/>
      <c r="N36678" s="3"/>
    </row>
    <row r="36679">
      <c r="A36679" s="3"/>
      <c r="B36679" s="3"/>
      <c r="C36679" s="3"/>
      <c r="D36679" s="3"/>
      <c r="E36679" s="3"/>
      <c r="F36679" s="3"/>
      <c r="G36679" s="3"/>
      <c r="H36679" s="3"/>
      <c r="I36679" s="3"/>
      <c r="J36679" s="3"/>
      <c r="K36679" s="3"/>
      <c r="L36679" s="3"/>
      <c r="M36679" s="3"/>
      <c r="N36679" s="3"/>
    </row>
    <row r="36680">
      <c r="A36680" s="3"/>
      <c r="B36680" s="3"/>
      <c r="C36680" s="3"/>
      <c r="D36680" s="3"/>
      <c r="E36680" s="3"/>
      <c r="F36680" s="3"/>
      <c r="G36680" s="3"/>
      <c r="H36680" s="3"/>
      <c r="I36680" s="3"/>
      <c r="J36680" s="3"/>
      <c r="K36680" s="3"/>
      <c r="L36680" s="3"/>
      <c r="M36680" s="3"/>
      <c r="N36680" s="3"/>
    </row>
    <row r="36681">
      <c r="A36681" s="3"/>
      <c r="B36681" s="3"/>
      <c r="C36681" s="3"/>
      <c r="D36681" s="3"/>
      <c r="E36681" s="3"/>
      <c r="F36681" s="3"/>
      <c r="G36681" s="3"/>
      <c r="H36681" s="3"/>
      <c r="I36681" s="3"/>
      <c r="J36681" s="3"/>
      <c r="K36681" s="3"/>
      <c r="L36681" s="3"/>
      <c r="M36681" s="3"/>
      <c r="N36681" s="3"/>
    </row>
    <row r="36682">
      <c r="A36682" s="3"/>
      <c r="B36682" s="3"/>
      <c r="C36682" s="3"/>
      <c r="D36682" s="3"/>
      <c r="E36682" s="3"/>
      <c r="F36682" s="3"/>
      <c r="G36682" s="3"/>
      <c r="H36682" s="3"/>
      <c r="I36682" s="3"/>
      <c r="J36682" s="3"/>
      <c r="K36682" s="3"/>
      <c r="L36682" s="3"/>
      <c r="M36682" s="3"/>
      <c r="N36682" s="3"/>
    </row>
    <row r="36683">
      <c r="A36683" s="3"/>
      <c r="B36683" s="3"/>
      <c r="C36683" s="3"/>
      <c r="D36683" s="3"/>
      <c r="E36683" s="3"/>
      <c r="F36683" s="3"/>
      <c r="G36683" s="3"/>
      <c r="H36683" s="3"/>
      <c r="I36683" s="3"/>
      <c r="J36683" s="3"/>
      <c r="K36683" s="3"/>
      <c r="L36683" s="3"/>
      <c r="M36683" s="3"/>
      <c r="N36683" s="3"/>
    </row>
    <row r="36684">
      <c r="A36684" s="3"/>
      <c r="B36684" s="3"/>
      <c r="C36684" s="3"/>
      <c r="D36684" s="3"/>
      <c r="E36684" s="3"/>
      <c r="F36684" s="3"/>
      <c r="G36684" s="3"/>
      <c r="H36684" s="3"/>
      <c r="I36684" s="3"/>
      <c r="J36684" s="3"/>
      <c r="K36684" s="3"/>
      <c r="L36684" s="3"/>
      <c r="M36684" s="3"/>
      <c r="N36684" s="3"/>
    </row>
    <row r="36685">
      <c r="A36685" s="3"/>
      <c r="B36685" s="3"/>
      <c r="C36685" s="3"/>
      <c r="D36685" s="3"/>
      <c r="E36685" s="3"/>
      <c r="F36685" s="3"/>
      <c r="G36685" s="3"/>
      <c r="H36685" s="3"/>
      <c r="I36685" s="3"/>
      <c r="J36685" s="3"/>
      <c r="K36685" s="3"/>
      <c r="L36685" s="3"/>
      <c r="M36685" s="3"/>
      <c r="N36685" s="3"/>
    </row>
    <row r="36686">
      <c r="A36686" s="3"/>
      <c r="B36686" s="3"/>
      <c r="C36686" s="3"/>
      <c r="D36686" s="3"/>
      <c r="E36686" s="3"/>
      <c r="F36686" s="3"/>
      <c r="G36686" s="3"/>
      <c r="H36686" s="3"/>
      <c r="I36686" s="3"/>
      <c r="J36686" s="3"/>
      <c r="K36686" s="3"/>
      <c r="L36686" s="3"/>
      <c r="M36686" s="3"/>
      <c r="N36686" s="3"/>
    </row>
    <row r="36687">
      <c r="A36687" s="3"/>
      <c r="B36687" s="3"/>
      <c r="C36687" s="3"/>
      <c r="D36687" s="3"/>
      <c r="E36687" s="3"/>
      <c r="F36687" s="3"/>
      <c r="G36687" s="3"/>
      <c r="H36687" s="3"/>
      <c r="I36687" s="3"/>
      <c r="J36687" s="3"/>
      <c r="K36687" s="3"/>
      <c r="L36687" s="3"/>
      <c r="M36687" s="3"/>
      <c r="N36687" s="3"/>
    </row>
    <row r="36688">
      <c r="A36688" s="3"/>
      <c r="B36688" s="3"/>
      <c r="C36688" s="3"/>
      <c r="D36688" s="3"/>
      <c r="E36688" s="3"/>
      <c r="F36688" s="3"/>
      <c r="G36688" s="3"/>
      <c r="H36688" s="3"/>
      <c r="I36688" s="3"/>
      <c r="J36688" s="3"/>
      <c r="K36688" s="3"/>
      <c r="L36688" s="3"/>
      <c r="M36688" s="3"/>
      <c r="N36688" s="3"/>
    </row>
    <row r="36689">
      <c r="A36689" s="3"/>
      <c r="B36689" s="3"/>
      <c r="C36689" s="3"/>
      <c r="D36689" s="3"/>
      <c r="E36689" s="3"/>
      <c r="F36689" s="3"/>
      <c r="G36689" s="3"/>
      <c r="H36689" s="3"/>
      <c r="I36689" s="3"/>
      <c r="J36689" s="3"/>
      <c r="K36689" s="3"/>
      <c r="L36689" s="3"/>
      <c r="M36689" s="3"/>
      <c r="N36689" s="3"/>
    </row>
    <row r="36690">
      <c r="A36690" s="3"/>
      <c r="B36690" s="3"/>
      <c r="C36690" s="3"/>
      <c r="D36690" s="3"/>
      <c r="E36690" s="3"/>
      <c r="F36690" s="3"/>
      <c r="G36690" s="3"/>
      <c r="H36690" s="3"/>
      <c r="I36690" s="3"/>
      <c r="J36690" s="3"/>
      <c r="K36690" s="3"/>
      <c r="L36690" s="3"/>
      <c r="M36690" s="3"/>
      <c r="N36690" s="3"/>
    </row>
    <row r="36691">
      <c r="A36691" s="3"/>
      <c r="B36691" s="3"/>
      <c r="C36691" s="3"/>
      <c r="D36691" s="3"/>
      <c r="E36691" s="3"/>
      <c r="F36691" s="3"/>
      <c r="G36691" s="3"/>
      <c r="H36691" s="3"/>
      <c r="I36691" s="3"/>
      <c r="J36691" s="3"/>
      <c r="K36691" s="3"/>
      <c r="L36691" s="3"/>
      <c r="M36691" s="3"/>
      <c r="N36691" s="3"/>
    </row>
    <row r="36692">
      <c r="A36692" s="3"/>
      <c r="B36692" s="3"/>
      <c r="C36692" s="3"/>
      <c r="D36692" s="3"/>
      <c r="E36692" s="3"/>
      <c r="F36692" s="3"/>
      <c r="G36692" s="3"/>
      <c r="H36692" s="3"/>
      <c r="I36692" s="3"/>
      <c r="J36692" s="3"/>
      <c r="K36692" s="3"/>
      <c r="L36692" s="3"/>
      <c r="M36692" s="3"/>
      <c r="N36692" s="3"/>
    </row>
    <row r="36693">
      <c r="A36693" s="3"/>
      <c r="B36693" s="3"/>
      <c r="C36693" s="3"/>
      <c r="D36693" s="3"/>
      <c r="E36693" s="3"/>
      <c r="F36693" s="3"/>
      <c r="G36693" s="3"/>
      <c r="H36693" s="3"/>
      <c r="I36693" s="3"/>
      <c r="J36693" s="3"/>
      <c r="K36693" s="3"/>
      <c r="L36693" s="3"/>
      <c r="M36693" s="3"/>
      <c r="N36693" s="3"/>
    </row>
    <row r="36694">
      <c r="A36694" s="3"/>
      <c r="B36694" s="3"/>
      <c r="C36694" s="3"/>
      <c r="D36694" s="3"/>
      <c r="E36694" s="3"/>
      <c r="F36694" s="3"/>
      <c r="G36694" s="3"/>
      <c r="H36694" s="3"/>
      <c r="I36694" s="3"/>
      <c r="J36694" s="3"/>
      <c r="K36694" s="3"/>
      <c r="L36694" s="3"/>
      <c r="M36694" s="3"/>
      <c r="N36694" s="3"/>
    </row>
    <row r="36695">
      <c r="A36695" s="3"/>
      <c r="B36695" s="3"/>
      <c r="C36695" s="3"/>
      <c r="D36695" s="3"/>
      <c r="E36695" s="3"/>
      <c r="F36695" s="3"/>
      <c r="G36695" s="3"/>
      <c r="H36695" s="3"/>
      <c r="I36695" s="3"/>
      <c r="J36695" s="3"/>
      <c r="K36695" s="3"/>
      <c r="L36695" s="3"/>
      <c r="M36695" s="3"/>
      <c r="N36695" s="3"/>
    </row>
    <row r="36696">
      <c r="A36696" s="3"/>
      <c r="B36696" s="3"/>
      <c r="C36696" s="3"/>
      <c r="D36696" s="3"/>
      <c r="E36696" s="3"/>
      <c r="F36696" s="3"/>
      <c r="G36696" s="3"/>
      <c r="H36696" s="3"/>
      <c r="I36696" s="3"/>
      <c r="J36696" s="3"/>
      <c r="K36696" s="3"/>
      <c r="L36696" s="3"/>
      <c r="M36696" s="3"/>
      <c r="N36696" s="3"/>
    </row>
    <row r="36697">
      <c r="A36697" s="3"/>
      <c r="B36697" s="3"/>
      <c r="C36697" s="3"/>
      <c r="D36697" s="3"/>
      <c r="E36697" s="3"/>
      <c r="F36697" s="3"/>
      <c r="G36697" s="3"/>
      <c r="H36697" s="3"/>
      <c r="I36697" s="3"/>
      <c r="J36697" s="3"/>
      <c r="K36697" s="3"/>
      <c r="L36697" s="3"/>
      <c r="M36697" s="3"/>
      <c r="N36697" s="3"/>
    </row>
    <row r="36698">
      <c r="A36698" s="3"/>
      <c r="B36698" s="3"/>
      <c r="C36698" s="3"/>
      <c r="D36698" s="3"/>
      <c r="E36698" s="3"/>
      <c r="F36698" s="3"/>
      <c r="G36698" s="3"/>
      <c r="H36698" s="3"/>
      <c r="I36698" s="3"/>
      <c r="J36698" s="3"/>
      <c r="K36698" s="3"/>
      <c r="L36698" s="3"/>
      <c r="M36698" s="3"/>
      <c r="N36698" s="3"/>
    </row>
    <row r="36699">
      <c r="A36699" s="3"/>
      <c r="B36699" s="3"/>
      <c r="C36699" s="3"/>
      <c r="D36699" s="3"/>
      <c r="E36699" s="3"/>
      <c r="F36699" s="3"/>
      <c r="G36699" s="3"/>
      <c r="H36699" s="3"/>
      <c r="I36699" s="3"/>
      <c r="J36699" s="3"/>
      <c r="K36699" s="3"/>
      <c r="L36699" s="3"/>
      <c r="M36699" s="3"/>
      <c r="N36699" s="3"/>
    </row>
    <row r="36700">
      <c r="A36700" s="3"/>
      <c r="B36700" s="3"/>
      <c r="C36700" s="3"/>
      <c r="D36700" s="3"/>
      <c r="E36700" s="3"/>
      <c r="F36700" s="3"/>
      <c r="G36700" s="3"/>
      <c r="H36700" s="3"/>
      <c r="I36700" s="3"/>
      <c r="J36700" s="3"/>
      <c r="K36700" s="3"/>
      <c r="L36700" s="3"/>
      <c r="M36700" s="3"/>
      <c r="N36700" s="3"/>
    </row>
    <row r="36701">
      <c r="A36701" s="3"/>
      <c r="B36701" s="3"/>
      <c r="C36701" s="3"/>
      <c r="D36701" s="3"/>
      <c r="E36701" s="3"/>
      <c r="F36701" s="3"/>
      <c r="G36701" s="3"/>
      <c r="H36701" s="3"/>
      <c r="I36701" s="3"/>
      <c r="J36701" s="3"/>
      <c r="K36701" s="3"/>
      <c r="L36701" s="3"/>
      <c r="M36701" s="3"/>
      <c r="N36701" s="3"/>
    </row>
    <row r="36702">
      <c r="A36702" s="3"/>
      <c r="B36702" s="3"/>
      <c r="C36702" s="3"/>
      <c r="D36702" s="3"/>
      <c r="E36702" s="3"/>
      <c r="F36702" s="3"/>
      <c r="G36702" s="3"/>
      <c r="H36702" s="3"/>
      <c r="I36702" s="3"/>
      <c r="J36702" s="3"/>
      <c r="K36702" s="3"/>
      <c r="L36702" s="3"/>
      <c r="M36702" s="3"/>
      <c r="N36702" s="3"/>
    </row>
    <row r="36703">
      <c r="A36703" s="3"/>
      <c r="B36703" s="3"/>
      <c r="C36703" s="3"/>
      <c r="D36703" s="3"/>
      <c r="E36703" s="3"/>
      <c r="F36703" s="3"/>
      <c r="G36703" s="3"/>
      <c r="H36703" s="3"/>
      <c r="I36703" s="3"/>
      <c r="J36703" s="3"/>
      <c r="K36703" s="3"/>
      <c r="L36703" s="3"/>
      <c r="M36703" s="3"/>
      <c r="N36703" s="3"/>
    </row>
    <row r="36704">
      <c r="A36704" s="3"/>
      <c r="B36704" s="3"/>
      <c r="C36704" s="3"/>
      <c r="D36704" s="3"/>
      <c r="E36704" s="3"/>
      <c r="F36704" s="3"/>
      <c r="G36704" s="3"/>
      <c r="H36704" s="3"/>
      <c r="I36704" s="3"/>
      <c r="J36704" s="3"/>
      <c r="K36704" s="3"/>
      <c r="L36704" s="3"/>
      <c r="M36704" s="3"/>
      <c r="N36704" s="3"/>
    </row>
    <row r="36705">
      <c r="A36705" s="3"/>
      <c r="B36705" s="3"/>
      <c r="C36705" s="3"/>
      <c r="D36705" s="3"/>
      <c r="E36705" s="3"/>
      <c r="F36705" s="3"/>
      <c r="G36705" s="3"/>
      <c r="H36705" s="3"/>
      <c r="I36705" s="3"/>
      <c r="J36705" s="3"/>
      <c r="K36705" s="3"/>
      <c r="L36705" s="3"/>
      <c r="M36705" s="3"/>
      <c r="N36705" s="3"/>
    </row>
    <row r="36706">
      <c r="A36706" s="3"/>
      <c r="B36706" s="3"/>
      <c r="C36706" s="3"/>
      <c r="D36706" s="3"/>
      <c r="E36706" s="3"/>
      <c r="F36706" s="3"/>
      <c r="G36706" s="3"/>
      <c r="H36706" s="3"/>
      <c r="I36706" s="3"/>
      <c r="J36706" s="3"/>
      <c r="K36706" s="3"/>
      <c r="L36706" s="3"/>
      <c r="M36706" s="3"/>
      <c r="N36706" s="3"/>
    </row>
    <row r="36707">
      <c r="A36707" s="3"/>
      <c r="B36707" s="3"/>
      <c r="C36707" s="3"/>
      <c r="D36707" s="3"/>
      <c r="E36707" s="3"/>
      <c r="F36707" s="3"/>
      <c r="G36707" s="3"/>
      <c r="H36707" s="3"/>
      <c r="I36707" s="3"/>
      <c r="J36707" s="3"/>
      <c r="K36707" s="3"/>
      <c r="L36707" s="3"/>
      <c r="M36707" s="3"/>
      <c r="N36707" s="3"/>
    </row>
    <row r="36708">
      <c r="A36708" s="3"/>
      <c r="B36708" s="3"/>
      <c r="C36708" s="3"/>
      <c r="D36708" s="3"/>
      <c r="E36708" s="3"/>
      <c r="F36708" s="3"/>
      <c r="G36708" s="3"/>
      <c r="H36708" s="3"/>
      <c r="I36708" s="3"/>
      <c r="J36708" s="3"/>
      <c r="K36708" s="3"/>
      <c r="L36708" s="3"/>
      <c r="M36708" s="3"/>
      <c r="N36708" s="3"/>
    </row>
    <row r="36709">
      <c r="A36709" s="3"/>
      <c r="B36709" s="3"/>
      <c r="C36709" s="3"/>
      <c r="D36709" s="3"/>
      <c r="E36709" s="3"/>
      <c r="F36709" s="3"/>
      <c r="G36709" s="3"/>
      <c r="H36709" s="3"/>
      <c r="I36709" s="3"/>
      <c r="J36709" s="3"/>
      <c r="K36709" s="3"/>
      <c r="L36709" s="3"/>
      <c r="M36709" s="3"/>
      <c r="N36709" s="3"/>
    </row>
    <row r="36710">
      <c r="A36710" s="3"/>
      <c r="B36710" s="3"/>
      <c r="C36710" s="3"/>
      <c r="D36710" s="3"/>
      <c r="E36710" s="3"/>
      <c r="F36710" s="3"/>
      <c r="G36710" s="3"/>
      <c r="H36710" s="3"/>
      <c r="I36710" s="3"/>
      <c r="J36710" s="3"/>
      <c r="K36710" s="3"/>
      <c r="L36710" s="3"/>
      <c r="M36710" s="3"/>
      <c r="N36710" s="3"/>
    </row>
    <row r="36711">
      <c r="A36711" s="3"/>
      <c r="B36711" s="3"/>
      <c r="C36711" s="3"/>
      <c r="D36711" s="3"/>
      <c r="E36711" s="3"/>
      <c r="F36711" s="3"/>
      <c r="G36711" s="3"/>
      <c r="H36711" s="3"/>
      <c r="I36711" s="3"/>
      <c r="J36711" s="3"/>
      <c r="K36711" s="3"/>
      <c r="L36711" s="3"/>
      <c r="M36711" s="3"/>
      <c r="N36711" s="3"/>
    </row>
    <row r="36712">
      <c r="A36712" s="3"/>
      <c r="B36712" s="3"/>
      <c r="C36712" s="3"/>
      <c r="D36712" s="3"/>
      <c r="E36712" s="3"/>
      <c r="F36712" s="3"/>
      <c r="G36712" s="3"/>
      <c r="H36712" s="3"/>
      <c r="I36712" s="3"/>
      <c r="J36712" s="3"/>
      <c r="K36712" s="3"/>
      <c r="L36712" s="3"/>
      <c r="M36712" s="3"/>
      <c r="N36712" s="3"/>
    </row>
    <row r="36713">
      <c r="A36713" s="3"/>
      <c r="B36713" s="3"/>
      <c r="C36713" s="3"/>
      <c r="D36713" s="3"/>
      <c r="E36713" s="3"/>
      <c r="F36713" s="3"/>
      <c r="G36713" s="3"/>
      <c r="H36713" s="3"/>
      <c r="I36713" s="3"/>
      <c r="J36713" s="3"/>
      <c r="K36713" s="3"/>
      <c r="L36713" s="3"/>
      <c r="M36713" s="3"/>
      <c r="N36713" s="3"/>
    </row>
    <row r="36714">
      <c r="A36714" s="3"/>
      <c r="B36714" s="3"/>
      <c r="C36714" s="3"/>
      <c r="D36714" s="3"/>
      <c r="E36714" s="3"/>
      <c r="F36714" s="3"/>
      <c r="G36714" s="3"/>
      <c r="H36714" s="3"/>
      <c r="I36714" s="3"/>
      <c r="J36714" s="3"/>
      <c r="K36714" s="3"/>
      <c r="L36714" s="3"/>
      <c r="M36714" s="3"/>
      <c r="N36714" s="3"/>
    </row>
    <row r="36715">
      <c r="A36715" s="3"/>
      <c r="B36715" s="3"/>
      <c r="C36715" s="3"/>
      <c r="D36715" s="3"/>
      <c r="E36715" s="3"/>
      <c r="F36715" s="3"/>
      <c r="G36715" s="3"/>
      <c r="H36715" s="3"/>
      <c r="I36715" s="3"/>
      <c r="J36715" s="3"/>
      <c r="K36715" s="3"/>
      <c r="L36715" s="3"/>
      <c r="M36715" s="3"/>
      <c r="N36715" s="3"/>
    </row>
    <row r="36716">
      <c r="A36716" s="3"/>
      <c r="B36716" s="3"/>
      <c r="C36716" s="3"/>
      <c r="D36716" s="3"/>
      <c r="E36716" s="3"/>
      <c r="F36716" s="3"/>
      <c r="G36716" s="3"/>
      <c r="H36716" s="3"/>
      <c r="I36716" s="3"/>
      <c r="J36716" s="3"/>
      <c r="K36716" s="3"/>
      <c r="L36716" s="3"/>
      <c r="M36716" s="3"/>
      <c r="N36716" s="3"/>
    </row>
    <row r="36717">
      <c r="A36717" s="3"/>
      <c r="B36717" s="3"/>
      <c r="C36717" s="3"/>
      <c r="D36717" s="3"/>
      <c r="E36717" s="3"/>
      <c r="F36717" s="3"/>
      <c r="G36717" s="3"/>
      <c r="H36717" s="3"/>
      <c r="I36717" s="3"/>
      <c r="J36717" s="3"/>
      <c r="K36717" s="3"/>
      <c r="L36717" s="3"/>
      <c r="M36717" s="3"/>
      <c r="N36717" s="3"/>
    </row>
    <row r="36718">
      <c r="A36718" s="3"/>
      <c r="B36718" s="3"/>
      <c r="C36718" s="3"/>
      <c r="D36718" s="3"/>
      <c r="E36718" s="3"/>
      <c r="F36718" s="3"/>
      <c r="G36718" s="3"/>
      <c r="H36718" s="3"/>
      <c r="I36718" s="3"/>
      <c r="J36718" s="3"/>
      <c r="K36718" s="3"/>
      <c r="L36718" s="3"/>
      <c r="M36718" s="3"/>
      <c r="N36718" s="3"/>
    </row>
    <row r="36719">
      <c r="A36719" s="3"/>
      <c r="B36719" s="3"/>
      <c r="C36719" s="3"/>
      <c r="D36719" s="3"/>
      <c r="E36719" s="3"/>
      <c r="F36719" s="3"/>
      <c r="G36719" s="3"/>
      <c r="H36719" s="3"/>
      <c r="I36719" s="3"/>
      <c r="J36719" s="3"/>
      <c r="K36719" s="3"/>
      <c r="L36719" s="3"/>
      <c r="M36719" s="3"/>
      <c r="N36719" s="3"/>
    </row>
    <row r="36720">
      <c r="A36720" s="3"/>
      <c r="B36720" s="3"/>
      <c r="C36720" s="3"/>
      <c r="D36720" s="3"/>
      <c r="E36720" s="3"/>
      <c r="F36720" s="3"/>
      <c r="G36720" s="3"/>
      <c r="H36720" s="3"/>
      <c r="I36720" s="3"/>
      <c r="J36720" s="3"/>
      <c r="K36720" s="3"/>
      <c r="L36720" s="3"/>
      <c r="M36720" s="3"/>
      <c r="N36720" s="3"/>
    </row>
    <row r="36721">
      <c r="A36721" s="3"/>
      <c r="B36721" s="3"/>
      <c r="C36721" s="3"/>
      <c r="D36721" s="3"/>
      <c r="E36721" s="3"/>
      <c r="F36721" s="3"/>
      <c r="G36721" s="3"/>
      <c r="H36721" s="3"/>
      <c r="I36721" s="3"/>
      <c r="J36721" s="3"/>
      <c r="K36721" s="3"/>
      <c r="L36721" s="3"/>
      <c r="M36721" s="3"/>
      <c r="N36721" s="3"/>
    </row>
    <row r="36722">
      <c r="A36722" s="3"/>
      <c r="B36722" s="3"/>
      <c r="C36722" s="3"/>
      <c r="D36722" s="3"/>
      <c r="E36722" s="3"/>
      <c r="F36722" s="3"/>
      <c r="G36722" s="3"/>
      <c r="H36722" s="3"/>
      <c r="I36722" s="3"/>
      <c r="J36722" s="3"/>
      <c r="K36722" s="3"/>
      <c r="L36722" s="3"/>
      <c r="M36722" s="3"/>
      <c r="N36722" s="3"/>
    </row>
    <row r="36723">
      <c r="A36723" s="3"/>
      <c r="B36723" s="3"/>
      <c r="C36723" s="3"/>
      <c r="D36723" s="3"/>
      <c r="E36723" s="3"/>
      <c r="F36723" s="3"/>
      <c r="G36723" s="3"/>
      <c r="H36723" s="3"/>
      <c r="I36723" s="3"/>
      <c r="J36723" s="3"/>
      <c r="K36723" s="3"/>
      <c r="L36723" s="3"/>
      <c r="M36723" s="3"/>
      <c r="N36723" s="3"/>
    </row>
    <row r="36724">
      <c r="A36724" s="3"/>
      <c r="B36724" s="3"/>
      <c r="C36724" s="3"/>
      <c r="D36724" s="3"/>
      <c r="E36724" s="3"/>
      <c r="F36724" s="3"/>
      <c r="G36724" s="3"/>
      <c r="H36724" s="3"/>
      <c r="I36724" s="3"/>
      <c r="J36724" s="3"/>
      <c r="K36724" s="3"/>
      <c r="L36724" s="3"/>
      <c r="M36724" s="3"/>
      <c r="N36724" s="3"/>
    </row>
    <row r="36725">
      <c r="A36725" s="3"/>
      <c r="B36725" s="3"/>
      <c r="C36725" s="3"/>
      <c r="D36725" s="3"/>
      <c r="E36725" s="3"/>
      <c r="F36725" s="3"/>
      <c r="G36725" s="3"/>
      <c r="H36725" s="3"/>
      <c r="I36725" s="3"/>
      <c r="J36725" s="3"/>
      <c r="K36725" s="3"/>
      <c r="L36725" s="3"/>
      <c r="M36725" s="3"/>
      <c r="N36725" s="3"/>
    </row>
    <row r="36726">
      <c r="A36726" s="3"/>
      <c r="B36726" s="3"/>
      <c r="C36726" s="3"/>
      <c r="D36726" s="3"/>
      <c r="E36726" s="3"/>
      <c r="F36726" s="3"/>
      <c r="G36726" s="3"/>
      <c r="H36726" s="3"/>
      <c r="I36726" s="3"/>
      <c r="J36726" s="3"/>
      <c r="K36726" s="3"/>
      <c r="L36726" s="3"/>
      <c r="M36726" s="3"/>
      <c r="N36726" s="3"/>
    </row>
    <row r="36727">
      <c r="A36727" s="3"/>
      <c r="B36727" s="3"/>
      <c r="C36727" s="3"/>
      <c r="D36727" s="3"/>
      <c r="E36727" s="3"/>
      <c r="F36727" s="3"/>
      <c r="G36727" s="3"/>
      <c r="H36727" s="3"/>
      <c r="I36727" s="3"/>
      <c r="J36727" s="3"/>
      <c r="K36727" s="3"/>
      <c r="L36727" s="3"/>
      <c r="M36727" s="3"/>
      <c r="N36727" s="3"/>
    </row>
    <row r="36728">
      <c r="A36728" s="3"/>
      <c r="B36728" s="3"/>
      <c r="C36728" s="3"/>
      <c r="D36728" s="3"/>
      <c r="E36728" s="3"/>
      <c r="F36728" s="3"/>
      <c r="G36728" s="3"/>
      <c r="H36728" s="3"/>
      <c r="I36728" s="3"/>
      <c r="J36728" s="3"/>
      <c r="K36728" s="3"/>
      <c r="L36728" s="3"/>
      <c r="M36728" s="3"/>
      <c r="N36728" s="3"/>
    </row>
    <row r="36729">
      <c r="A36729" s="3"/>
      <c r="B36729" s="3"/>
      <c r="C36729" s="3"/>
      <c r="D36729" s="3"/>
      <c r="E36729" s="3"/>
      <c r="F36729" s="3"/>
      <c r="G36729" s="3"/>
      <c r="H36729" s="3"/>
      <c r="I36729" s="3"/>
      <c r="J36729" s="3"/>
      <c r="K36729" s="3"/>
      <c r="L36729" s="3"/>
      <c r="M36729" s="3"/>
      <c r="N36729" s="3"/>
    </row>
    <row r="36730">
      <c r="A36730" s="3"/>
      <c r="B36730" s="3"/>
      <c r="C36730" s="3"/>
      <c r="D36730" s="3"/>
      <c r="E36730" s="3"/>
      <c r="F36730" s="3"/>
      <c r="G36730" s="3"/>
      <c r="H36730" s="3"/>
      <c r="I36730" s="3"/>
      <c r="J36730" s="3"/>
      <c r="K36730" s="3"/>
      <c r="L36730" s="3"/>
      <c r="M36730" s="3"/>
      <c r="N36730" s="3"/>
    </row>
    <row r="36731">
      <c r="A36731" s="3"/>
      <c r="B36731" s="3"/>
      <c r="C36731" s="3"/>
      <c r="D36731" s="3"/>
      <c r="E36731" s="3"/>
      <c r="F36731" s="3"/>
      <c r="G36731" s="3"/>
      <c r="H36731" s="3"/>
      <c r="I36731" s="3"/>
      <c r="J36731" s="3"/>
      <c r="K36731" s="3"/>
      <c r="L36731" s="3"/>
      <c r="M36731" s="3"/>
      <c r="N36731" s="3"/>
    </row>
    <row r="36732">
      <c r="A36732" s="3"/>
      <c r="B36732" s="3"/>
      <c r="C36732" s="3"/>
      <c r="D36732" s="3"/>
      <c r="E36732" s="3"/>
      <c r="F36732" s="3"/>
      <c r="G36732" s="3"/>
      <c r="H36732" s="3"/>
      <c r="I36732" s="3"/>
      <c r="J36732" s="3"/>
      <c r="K36732" s="3"/>
      <c r="L36732" s="3"/>
      <c r="M36732" s="3"/>
      <c r="N36732" s="3"/>
    </row>
    <row r="36733">
      <c r="A36733" s="3"/>
      <c r="B36733" s="3"/>
      <c r="C36733" s="3"/>
      <c r="D36733" s="3"/>
      <c r="E36733" s="3"/>
      <c r="F36733" s="3"/>
      <c r="G36733" s="3"/>
      <c r="H36733" s="3"/>
      <c r="I36733" s="3"/>
      <c r="J36733" s="3"/>
      <c r="K36733" s="3"/>
      <c r="L36733" s="3"/>
      <c r="M36733" s="3"/>
      <c r="N36733" s="3"/>
    </row>
    <row r="36734">
      <c r="A36734" s="3"/>
      <c r="B36734" s="3"/>
      <c r="C36734" s="3"/>
      <c r="D36734" s="3"/>
      <c r="E36734" s="3"/>
      <c r="F36734" s="3"/>
      <c r="G36734" s="3"/>
      <c r="H36734" s="3"/>
      <c r="I36734" s="3"/>
      <c r="J36734" s="3"/>
      <c r="K36734" s="3"/>
      <c r="L36734" s="3"/>
      <c r="M36734" s="3"/>
      <c r="N36734" s="3"/>
    </row>
    <row r="36735">
      <c r="A36735" s="3"/>
      <c r="B36735" s="3"/>
      <c r="C36735" s="3"/>
      <c r="D36735" s="3"/>
      <c r="E36735" s="3"/>
      <c r="F36735" s="3"/>
      <c r="G36735" s="3"/>
      <c r="H36735" s="3"/>
      <c r="I36735" s="3"/>
      <c r="J36735" s="3"/>
      <c r="K36735" s="3"/>
      <c r="L36735" s="3"/>
      <c r="M36735" s="3"/>
      <c r="N36735" s="3"/>
    </row>
    <row r="36736">
      <c r="A36736" s="3"/>
      <c r="B36736" s="3"/>
      <c r="C36736" s="3"/>
      <c r="D36736" s="3"/>
      <c r="E36736" s="3"/>
      <c r="F36736" s="3"/>
      <c r="G36736" s="3"/>
      <c r="H36736" s="3"/>
      <c r="I36736" s="3"/>
      <c r="J36736" s="3"/>
      <c r="K36736" s="3"/>
      <c r="L36736" s="3"/>
      <c r="M36736" s="3"/>
      <c r="N36736" s="3"/>
    </row>
    <row r="36737">
      <c r="A36737" s="3"/>
      <c r="B36737" s="3"/>
      <c r="C36737" s="3"/>
      <c r="D36737" s="3"/>
      <c r="E36737" s="3"/>
      <c r="F36737" s="3"/>
      <c r="G36737" s="3"/>
      <c r="H36737" s="3"/>
      <c r="I36737" s="3"/>
      <c r="J36737" s="3"/>
      <c r="K36737" s="3"/>
      <c r="L36737" s="3"/>
      <c r="M36737" s="3"/>
      <c r="N36737" s="3"/>
    </row>
    <row r="36738">
      <c r="A36738" s="3"/>
      <c r="B36738" s="3"/>
      <c r="C36738" s="3"/>
      <c r="D36738" s="3"/>
      <c r="E36738" s="3"/>
      <c r="F36738" s="3"/>
      <c r="G36738" s="3"/>
      <c r="H36738" s="3"/>
      <c r="I36738" s="3"/>
      <c r="J36738" s="3"/>
      <c r="K36738" s="3"/>
      <c r="L36738" s="3"/>
      <c r="M36738" s="3"/>
      <c r="N36738" s="3"/>
    </row>
    <row r="36739">
      <c r="A36739" s="3"/>
      <c r="B36739" s="3"/>
      <c r="C36739" s="3"/>
      <c r="D36739" s="3"/>
      <c r="E36739" s="3"/>
      <c r="F36739" s="3"/>
      <c r="G36739" s="3"/>
      <c r="H36739" s="3"/>
      <c r="I36739" s="3"/>
      <c r="J36739" s="3"/>
      <c r="K36739" s="3"/>
      <c r="L36739" s="3"/>
      <c r="M36739" s="3"/>
      <c r="N36739" s="3"/>
    </row>
    <row r="36740">
      <c r="A36740" s="3"/>
      <c r="B36740" s="3"/>
      <c r="C36740" s="3"/>
      <c r="D36740" s="3"/>
      <c r="E36740" s="3"/>
      <c r="F36740" s="3"/>
      <c r="G36740" s="3"/>
      <c r="H36740" s="3"/>
      <c r="I36740" s="3"/>
      <c r="J36740" s="3"/>
      <c r="K36740" s="3"/>
      <c r="L36740" s="3"/>
      <c r="M36740" s="3"/>
      <c r="N36740" s="3"/>
    </row>
    <row r="36741">
      <c r="A36741" s="3"/>
      <c r="B36741" s="3"/>
      <c r="C36741" s="3"/>
      <c r="D36741" s="3"/>
      <c r="E36741" s="3"/>
      <c r="F36741" s="3"/>
      <c r="G36741" s="3"/>
      <c r="H36741" s="3"/>
      <c r="I36741" s="3"/>
      <c r="J36741" s="3"/>
      <c r="K36741" s="3"/>
      <c r="L36741" s="3"/>
      <c r="M36741" s="3"/>
      <c r="N36741" s="3"/>
    </row>
    <row r="36742">
      <c r="A36742" s="3"/>
      <c r="B36742" s="3"/>
      <c r="C36742" s="3"/>
      <c r="D36742" s="3"/>
      <c r="E36742" s="3"/>
      <c r="F36742" s="3"/>
      <c r="G36742" s="3"/>
      <c r="H36742" s="3"/>
      <c r="I36742" s="3"/>
      <c r="J36742" s="3"/>
      <c r="K36742" s="3"/>
      <c r="L36742" s="3"/>
      <c r="M36742" s="3"/>
      <c r="N36742" s="3"/>
    </row>
    <row r="36743">
      <c r="A36743" s="3"/>
      <c r="B36743" s="3"/>
      <c r="C36743" s="3"/>
      <c r="D36743" s="3"/>
      <c r="E36743" s="3"/>
      <c r="F36743" s="3"/>
      <c r="G36743" s="3"/>
      <c r="H36743" s="3"/>
      <c r="I36743" s="3"/>
      <c r="J36743" s="3"/>
      <c r="K36743" s="3"/>
      <c r="L36743" s="3"/>
      <c r="M36743" s="3"/>
      <c r="N36743" s="3"/>
    </row>
    <row r="36744">
      <c r="A36744" s="3"/>
      <c r="B36744" s="3"/>
      <c r="C36744" s="3"/>
      <c r="D36744" s="3"/>
      <c r="E36744" s="3"/>
      <c r="F36744" s="3"/>
      <c r="G36744" s="3"/>
      <c r="H36744" s="3"/>
      <c r="I36744" s="3"/>
      <c r="J36744" s="3"/>
      <c r="K36744" s="3"/>
      <c r="L36744" s="3"/>
      <c r="M36744" s="3"/>
      <c r="N36744" s="3"/>
    </row>
    <row r="36745">
      <c r="A36745" s="3"/>
      <c r="B36745" s="3"/>
      <c r="C36745" s="3"/>
      <c r="D36745" s="3"/>
      <c r="E36745" s="3"/>
      <c r="F36745" s="3"/>
      <c r="G36745" s="3"/>
      <c r="H36745" s="3"/>
      <c r="I36745" s="3"/>
      <c r="J36745" s="3"/>
      <c r="K36745" s="3"/>
      <c r="L36745" s="3"/>
      <c r="M36745" s="3"/>
      <c r="N36745" s="3"/>
    </row>
    <row r="36746">
      <c r="A36746" s="3"/>
      <c r="B36746" s="3"/>
      <c r="C36746" s="3"/>
      <c r="D36746" s="3"/>
      <c r="E36746" s="3"/>
      <c r="F36746" s="3"/>
      <c r="G36746" s="3"/>
      <c r="H36746" s="3"/>
      <c r="I36746" s="3"/>
      <c r="J36746" s="3"/>
      <c r="K36746" s="3"/>
      <c r="L36746" s="3"/>
      <c r="M36746" s="3"/>
      <c r="N36746" s="3"/>
    </row>
    <row r="36747">
      <c r="A36747" s="3"/>
      <c r="B36747" s="3"/>
      <c r="C36747" s="3"/>
      <c r="D36747" s="3"/>
      <c r="E36747" s="3"/>
      <c r="F36747" s="3"/>
      <c r="G36747" s="3"/>
      <c r="H36747" s="3"/>
      <c r="I36747" s="3"/>
      <c r="J36747" s="3"/>
      <c r="K36747" s="3"/>
      <c r="L36747" s="3"/>
      <c r="M36747" s="3"/>
      <c r="N36747" s="3"/>
    </row>
    <row r="36748">
      <c r="A36748" s="3"/>
      <c r="B36748" s="3"/>
      <c r="C36748" s="3"/>
      <c r="D36748" s="3"/>
      <c r="E36748" s="3"/>
      <c r="F36748" s="3"/>
      <c r="G36748" s="3"/>
      <c r="H36748" s="3"/>
      <c r="I36748" s="3"/>
      <c r="J36748" s="3"/>
      <c r="K36748" s="3"/>
      <c r="L36748" s="3"/>
      <c r="M36748" s="3"/>
      <c r="N36748" s="3"/>
    </row>
    <row r="36749">
      <c r="A36749" s="3"/>
      <c r="B36749" s="3"/>
      <c r="C36749" s="3"/>
      <c r="D36749" s="3"/>
      <c r="E36749" s="3"/>
      <c r="F36749" s="3"/>
      <c r="G36749" s="3"/>
      <c r="H36749" s="3"/>
      <c r="I36749" s="3"/>
      <c r="J36749" s="3"/>
      <c r="K36749" s="3"/>
      <c r="L36749" s="3"/>
      <c r="M36749" s="3"/>
      <c r="N36749" s="3"/>
    </row>
    <row r="36750">
      <c r="A36750" s="3"/>
      <c r="B36750" s="3"/>
      <c r="C36750" s="3"/>
      <c r="D36750" s="3"/>
      <c r="E36750" s="3"/>
      <c r="F36750" s="3"/>
      <c r="G36750" s="3"/>
      <c r="H36750" s="3"/>
      <c r="I36750" s="3"/>
      <c r="J36750" s="3"/>
      <c r="K36750" s="3"/>
      <c r="L36750" s="3"/>
      <c r="M36750" s="3"/>
      <c r="N36750" s="3"/>
    </row>
    <row r="36751">
      <c r="A36751" s="3"/>
      <c r="B36751" s="3"/>
      <c r="C36751" s="3"/>
      <c r="D36751" s="3"/>
      <c r="E36751" s="3"/>
      <c r="F36751" s="3"/>
      <c r="G36751" s="3"/>
      <c r="H36751" s="3"/>
      <c r="I36751" s="3"/>
      <c r="J36751" s="3"/>
      <c r="K36751" s="3"/>
      <c r="L36751" s="3"/>
      <c r="M36751" s="3"/>
      <c r="N36751" s="3"/>
    </row>
    <row r="36752">
      <c r="A36752" s="3"/>
      <c r="B36752" s="3"/>
      <c r="C36752" s="3"/>
      <c r="D36752" s="3"/>
      <c r="E36752" s="3"/>
      <c r="F36752" s="3"/>
      <c r="G36752" s="3"/>
      <c r="H36752" s="3"/>
      <c r="I36752" s="3"/>
      <c r="J36752" s="3"/>
      <c r="K36752" s="3"/>
      <c r="L36752" s="3"/>
      <c r="M36752" s="3"/>
      <c r="N36752" s="3"/>
    </row>
    <row r="36753">
      <c r="A36753" s="3"/>
      <c r="B36753" s="3"/>
      <c r="C36753" s="3"/>
      <c r="D36753" s="3"/>
      <c r="E36753" s="3"/>
      <c r="F36753" s="3"/>
      <c r="G36753" s="3"/>
      <c r="H36753" s="3"/>
      <c r="I36753" s="3"/>
      <c r="J36753" s="3"/>
      <c r="K36753" s="3"/>
      <c r="L36753" s="3"/>
      <c r="M36753" s="3"/>
      <c r="N36753" s="3"/>
    </row>
    <row r="36754">
      <c r="A36754" s="3"/>
      <c r="B36754" s="3"/>
      <c r="C36754" s="3"/>
      <c r="D36754" s="3"/>
      <c r="E36754" s="3"/>
      <c r="F36754" s="3"/>
      <c r="G36754" s="3"/>
      <c r="H36754" s="3"/>
      <c r="I36754" s="3"/>
      <c r="J36754" s="3"/>
      <c r="K36754" s="3"/>
      <c r="L36754" s="3"/>
      <c r="M36754" s="3"/>
      <c r="N36754" s="3"/>
    </row>
    <row r="36755">
      <c r="A36755" s="3"/>
      <c r="B36755" s="3"/>
      <c r="C36755" s="3"/>
      <c r="D36755" s="3"/>
      <c r="E36755" s="3"/>
      <c r="F36755" s="3"/>
      <c r="G36755" s="3"/>
      <c r="H36755" s="3"/>
      <c r="I36755" s="3"/>
      <c r="J36755" s="3"/>
      <c r="K36755" s="3"/>
      <c r="L36755" s="3"/>
      <c r="M36755" s="3"/>
      <c r="N36755" s="3"/>
    </row>
    <row r="36756">
      <c r="A36756" s="3"/>
      <c r="B36756" s="3"/>
      <c r="C36756" s="3"/>
      <c r="D36756" s="3"/>
      <c r="E36756" s="3"/>
      <c r="F36756" s="3"/>
      <c r="G36756" s="3"/>
      <c r="H36756" s="3"/>
      <c r="I36756" s="3"/>
      <c r="J36756" s="3"/>
      <c r="K36756" s="3"/>
      <c r="L36756" s="3"/>
      <c r="M36756" s="3"/>
      <c r="N36756" s="3"/>
    </row>
    <row r="36757">
      <c r="A36757" s="3"/>
      <c r="B36757" s="3"/>
      <c r="C36757" s="3"/>
      <c r="D36757" s="3"/>
      <c r="E36757" s="3"/>
      <c r="F36757" s="3"/>
      <c r="G36757" s="3"/>
      <c r="H36757" s="3"/>
      <c r="I36757" s="3"/>
      <c r="J36757" s="3"/>
      <c r="K36757" s="3"/>
      <c r="L36757" s="3"/>
      <c r="M36757" s="3"/>
      <c r="N36757" s="3"/>
    </row>
    <row r="36758">
      <c r="A36758" s="3"/>
      <c r="B36758" s="3"/>
      <c r="C36758" s="3"/>
      <c r="D36758" s="3"/>
      <c r="E36758" s="3"/>
      <c r="F36758" s="3"/>
      <c r="G36758" s="3"/>
      <c r="H36758" s="3"/>
      <c r="I36758" s="3"/>
      <c r="J36758" s="3"/>
      <c r="K36758" s="3"/>
      <c r="L36758" s="3"/>
      <c r="M36758" s="3"/>
      <c r="N36758" s="3"/>
    </row>
    <row r="36759">
      <c r="A36759" s="3"/>
      <c r="B36759" s="3"/>
      <c r="C36759" s="3"/>
      <c r="D36759" s="3"/>
      <c r="E36759" s="3"/>
      <c r="F36759" s="3"/>
      <c r="G36759" s="3"/>
      <c r="H36759" s="3"/>
      <c r="I36759" s="3"/>
      <c r="J36759" s="3"/>
      <c r="K36759" s="3"/>
      <c r="L36759" s="3"/>
      <c r="M36759" s="3"/>
      <c r="N36759" s="3"/>
    </row>
    <row r="36760">
      <c r="A36760" s="3"/>
      <c r="B36760" s="3"/>
      <c r="C36760" s="3"/>
      <c r="D36760" s="3"/>
      <c r="E36760" s="3"/>
      <c r="F36760" s="3"/>
      <c r="G36760" s="3"/>
      <c r="H36760" s="3"/>
      <c r="I36760" s="3"/>
      <c r="J36760" s="3"/>
      <c r="K36760" s="3"/>
      <c r="L36760" s="3"/>
      <c r="M36760" s="3"/>
      <c r="N36760" s="3"/>
    </row>
    <row r="36761">
      <c r="A36761" s="3"/>
      <c r="B36761" s="3"/>
      <c r="C36761" s="3"/>
      <c r="D36761" s="3"/>
      <c r="E36761" s="3"/>
      <c r="F36761" s="3"/>
      <c r="G36761" s="3"/>
      <c r="H36761" s="3"/>
      <c r="I36761" s="3"/>
      <c r="J36761" s="3"/>
      <c r="K36761" s="3"/>
      <c r="L36761" s="3"/>
      <c r="M36761" s="3"/>
      <c r="N36761" s="3"/>
    </row>
    <row r="36762">
      <c r="A36762" s="3"/>
      <c r="B36762" s="3"/>
      <c r="C36762" s="3"/>
      <c r="D36762" s="3"/>
      <c r="E36762" s="3"/>
      <c r="F36762" s="3"/>
      <c r="G36762" s="3"/>
      <c r="H36762" s="3"/>
      <c r="I36762" s="3"/>
      <c r="J36762" s="3"/>
      <c r="K36762" s="3"/>
      <c r="L36762" s="3"/>
      <c r="M36762" s="3"/>
      <c r="N36762" s="3"/>
    </row>
    <row r="36763">
      <c r="A36763" s="3"/>
      <c r="B36763" s="3"/>
      <c r="C36763" s="3"/>
      <c r="D36763" s="3"/>
      <c r="E36763" s="3"/>
      <c r="F36763" s="3"/>
      <c r="G36763" s="3"/>
      <c r="H36763" s="3"/>
      <c r="I36763" s="3"/>
      <c r="J36763" s="3"/>
      <c r="K36763" s="3"/>
      <c r="L36763" s="3"/>
      <c r="M36763" s="3"/>
      <c r="N36763" s="3"/>
    </row>
    <row r="36764">
      <c r="A36764" s="3"/>
      <c r="B36764" s="3"/>
      <c r="C36764" s="3"/>
      <c r="D36764" s="3"/>
      <c r="E36764" s="3"/>
      <c r="F36764" s="3"/>
      <c r="G36764" s="3"/>
      <c r="H36764" s="3"/>
      <c r="I36764" s="3"/>
      <c r="J36764" s="3"/>
      <c r="K36764" s="3"/>
      <c r="L36764" s="3"/>
      <c r="M36764" s="3"/>
      <c r="N36764" s="3"/>
    </row>
    <row r="36765">
      <c r="A36765" s="3"/>
      <c r="B36765" s="3"/>
      <c r="C36765" s="3"/>
      <c r="D36765" s="3"/>
      <c r="E36765" s="3"/>
      <c r="F36765" s="3"/>
      <c r="G36765" s="3"/>
      <c r="H36765" s="3"/>
      <c r="I36765" s="3"/>
      <c r="J36765" s="3"/>
      <c r="K36765" s="3"/>
      <c r="L36765" s="3"/>
      <c r="M36765" s="3"/>
      <c r="N36765" s="3"/>
    </row>
    <row r="36766">
      <c r="A36766" s="3"/>
      <c r="B36766" s="3"/>
      <c r="C36766" s="3"/>
      <c r="D36766" s="3"/>
      <c r="E36766" s="3"/>
      <c r="F36766" s="3"/>
      <c r="G36766" s="3"/>
      <c r="H36766" s="3"/>
      <c r="I36766" s="3"/>
      <c r="J36766" s="3"/>
      <c r="K36766" s="3"/>
      <c r="L36766" s="3"/>
      <c r="M36766" s="3"/>
      <c r="N36766" s="3"/>
    </row>
    <row r="36767">
      <c r="A36767" s="3"/>
      <c r="B36767" s="3"/>
      <c r="C36767" s="3"/>
      <c r="D36767" s="3"/>
      <c r="E36767" s="3"/>
      <c r="F36767" s="3"/>
      <c r="G36767" s="3"/>
      <c r="H36767" s="3"/>
      <c r="I36767" s="3"/>
      <c r="J36767" s="3"/>
      <c r="K36767" s="3"/>
      <c r="L36767" s="3"/>
      <c r="M36767" s="3"/>
      <c r="N36767" s="3"/>
    </row>
    <row r="36768">
      <c r="A36768" s="3"/>
      <c r="B36768" s="3"/>
      <c r="C36768" s="3"/>
      <c r="D36768" s="3"/>
      <c r="E36768" s="3"/>
      <c r="F36768" s="3"/>
      <c r="G36768" s="3"/>
      <c r="H36768" s="3"/>
      <c r="I36768" s="3"/>
      <c r="J36768" s="3"/>
      <c r="K36768" s="3"/>
      <c r="L36768" s="3"/>
      <c r="M36768" s="3"/>
      <c r="N36768" s="3"/>
    </row>
    <row r="36769">
      <c r="A36769" s="3"/>
      <c r="B36769" s="3"/>
      <c r="C36769" s="3"/>
      <c r="D36769" s="3"/>
      <c r="E36769" s="3"/>
      <c r="F36769" s="3"/>
      <c r="G36769" s="3"/>
      <c r="H36769" s="3"/>
      <c r="I36769" s="3"/>
      <c r="J36769" s="3"/>
      <c r="K36769" s="3"/>
      <c r="L36769" s="3"/>
      <c r="M36769" s="3"/>
      <c r="N36769" s="3"/>
    </row>
    <row r="36770">
      <c r="A36770" s="3"/>
      <c r="B36770" s="3"/>
      <c r="C36770" s="3"/>
      <c r="D36770" s="3"/>
      <c r="E36770" s="3"/>
      <c r="F36770" s="3"/>
      <c r="G36770" s="3"/>
      <c r="H36770" s="3"/>
      <c r="I36770" s="3"/>
      <c r="J36770" s="3"/>
      <c r="K36770" s="3"/>
      <c r="L36770" s="3"/>
      <c r="M36770" s="3"/>
      <c r="N36770" s="3"/>
    </row>
    <row r="36771">
      <c r="A36771" s="3"/>
      <c r="B36771" s="3"/>
      <c r="C36771" s="3"/>
      <c r="D36771" s="3"/>
      <c r="E36771" s="3"/>
      <c r="F36771" s="3"/>
      <c r="G36771" s="3"/>
      <c r="H36771" s="3"/>
      <c r="I36771" s="3"/>
      <c r="J36771" s="3"/>
      <c r="K36771" s="3"/>
      <c r="L36771" s="3"/>
      <c r="M36771" s="3"/>
      <c r="N36771" s="3"/>
    </row>
    <row r="36772">
      <c r="A36772" s="3"/>
      <c r="B36772" s="3"/>
      <c r="C36772" s="3"/>
      <c r="D36772" s="3"/>
      <c r="E36772" s="3"/>
      <c r="F36772" s="3"/>
      <c r="G36772" s="3"/>
      <c r="H36772" s="3"/>
      <c r="I36772" s="3"/>
      <c r="J36772" s="3"/>
      <c r="K36772" s="3"/>
      <c r="L36772" s="3"/>
      <c r="M36772" s="3"/>
      <c r="N36772" s="3"/>
    </row>
    <row r="36773">
      <c r="A36773" s="3"/>
      <c r="B36773" s="3"/>
      <c r="C36773" s="3"/>
      <c r="D36773" s="3"/>
      <c r="E36773" s="3"/>
      <c r="F36773" s="3"/>
      <c r="G36773" s="3"/>
      <c r="H36773" s="3"/>
      <c r="I36773" s="3"/>
      <c r="J36773" s="3"/>
      <c r="K36773" s="3"/>
      <c r="L36773" s="3"/>
      <c r="M36773" s="3"/>
      <c r="N36773" s="3"/>
    </row>
    <row r="36774">
      <c r="A36774" s="3"/>
      <c r="B36774" s="3"/>
      <c r="C36774" s="3"/>
      <c r="D36774" s="3"/>
      <c r="E36774" s="3"/>
      <c r="F36774" s="3"/>
      <c r="G36774" s="3"/>
      <c r="H36774" s="3"/>
      <c r="I36774" s="3"/>
      <c r="J36774" s="3"/>
      <c r="K36774" s="3"/>
      <c r="L36774" s="3"/>
      <c r="M36774" s="3"/>
      <c r="N36774" s="3"/>
    </row>
    <row r="36775">
      <c r="A36775" s="3"/>
      <c r="B36775" s="3"/>
      <c r="C36775" s="3"/>
      <c r="D36775" s="3"/>
      <c r="E36775" s="3"/>
      <c r="F36775" s="3"/>
      <c r="G36775" s="3"/>
      <c r="H36775" s="3"/>
      <c r="I36775" s="3"/>
      <c r="J36775" s="3"/>
      <c r="K36775" s="3"/>
      <c r="L36775" s="3"/>
      <c r="M36775" s="3"/>
      <c r="N36775" s="3"/>
    </row>
    <row r="36776">
      <c r="A36776" s="3"/>
      <c r="B36776" s="3"/>
      <c r="C36776" s="3"/>
      <c r="D36776" s="3"/>
      <c r="E36776" s="3"/>
      <c r="F36776" s="3"/>
      <c r="G36776" s="3"/>
      <c r="H36776" s="3"/>
      <c r="I36776" s="3"/>
      <c r="J36776" s="3"/>
      <c r="K36776" s="3"/>
      <c r="L36776" s="3"/>
      <c r="M36776" s="3"/>
      <c r="N36776" s="3"/>
    </row>
    <row r="36777">
      <c r="A36777" s="3"/>
      <c r="B36777" s="3"/>
      <c r="C36777" s="3"/>
      <c r="D36777" s="3"/>
      <c r="E36777" s="3"/>
      <c r="F36777" s="3"/>
      <c r="G36777" s="3"/>
      <c r="H36777" s="3"/>
      <c r="I36777" s="3"/>
      <c r="J36777" s="3"/>
      <c r="K36777" s="3"/>
      <c r="L36777" s="3"/>
      <c r="M36777" s="3"/>
      <c r="N36777" s="3"/>
    </row>
    <row r="36778">
      <c r="A36778" s="3"/>
      <c r="B36778" s="3"/>
      <c r="C36778" s="3"/>
      <c r="D36778" s="3"/>
      <c r="E36778" s="3"/>
      <c r="F36778" s="3"/>
      <c r="G36778" s="3"/>
      <c r="H36778" s="3"/>
      <c r="I36778" s="3"/>
      <c r="J36778" s="3"/>
      <c r="K36778" s="3"/>
      <c r="L36778" s="3"/>
      <c r="M36778" s="3"/>
      <c r="N36778" s="3"/>
    </row>
    <row r="36779">
      <c r="A36779" s="3"/>
      <c r="B36779" s="3"/>
      <c r="C36779" s="3"/>
      <c r="D36779" s="3"/>
      <c r="E36779" s="3"/>
      <c r="F36779" s="3"/>
      <c r="G36779" s="3"/>
      <c r="H36779" s="3"/>
      <c r="I36779" s="3"/>
      <c r="J36779" s="3"/>
      <c r="K36779" s="3"/>
      <c r="L36779" s="3"/>
      <c r="M36779" s="3"/>
      <c r="N36779" s="3"/>
    </row>
    <row r="36780">
      <c r="A36780" s="3"/>
      <c r="B36780" s="3"/>
      <c r="C36780" s="3"/>
      <c r="D36780" s="3"/>
      <c r="E36780" s="3"/>
      <c r="F36780" s="3"/>
      <c r="G36780" s="3"/>
      <c r="H36780" s="3"/>
      <c r="I36780" s="3"/>
      <c r="J36780" s="3"/>
      <c r="K36780" s="3"/>
      <c r="L36780" s="3"/>
      <c r="M36780" s="3"/>
      <c r="N36780" s="3"/>
    </row>
    <row r="36781">
      <c r="A36781" s="3"/>
      <c r="B36781" s="3"/>
      <c r="C36781" s="3"/>
      <c r="D36781" s="3"/>
      <c r="E36781" s="3"/>
      <c r="F36781" s="3"/>
      <c r="G36781" s="3"/>
      <c r="H36781" s="3"/>
      <c r="I36781" s="3"/>
      <c r="J36781" s="3"/>
      <c r="K36781" s="3"/>
      <c r="L36781" s="3"/>
      <c r="M36781" s="3"/>
      <c r="N36781" s="3"/>
    </row>
    <row r="36782">
      <c r="A36782" s="3"/>
      <c r="B36782" s="3"/>
      <c r="C36782" s="3"/>
      <c r="D36782" s="3"/>
      <c r="E36782" s="3"/>
      <c r="F36782" s="3"/>
      <c r="G36782" s="3"/>
      <c r="H36782" s="3"/>
      <c r="I36782" s="3"/>
      <c r="J36782" s="3"/>
      <c r="K36782" s="3"/>
      <c r="L36782" s="3"/>
      <c r="M36782" s="3"/>
      <c r="N36782" s="3"/>
    </row>
    <row r="36783">
      <c r="A36783" s="3"/>
      <c r="B36783" s="3"/>
      <c r="C36783" s="3"/>
      <c r="D36783" s="3"/>
      <c r="E36783" s="3"/>
      <c r="F36783" s="3"/>
      <c r="G36783" s="3"/>
      <c r="H36783" s="3"/>
      <c r="I36783" s="3"/>
      <c r="J36783" s="3"/>
      <c r="K36783" s="3"/>
      <c r="L36783" s="3"/>
      <c r="M36783" s="3"/>
      <c r="N36783" s="3"/>
    </row>
    <row r="36784">
      <c r="A36784" s="3"/>
      <c r="B36784" s="3"/>
      <c r="C36784" s="3"/>
      <c r="D36784" s="3"/>
      <c r="E36784" s="3"/>
      <c r="F36784" s="3"/>
      <c r="G36784" s="3"/>
      <c r="H36784" s="3"/>
      <c r="I36784" s="3"/>
      <c r="J36784" s="3"/>
      <c r="K36784" s="3"/>
      <c r="L36784" s="3"/>
      <c r="M36784" s="3"/>
      <c r="N36784" s="3"/>
    </row>
    <row r="36785">
      <c r="A36785" s="3"/>
      <c r="B36785" s="3"/>
      <c r="C36785" s="3"/>
      <c r="D36785" s="3"/>
      <c r="E36785" s="3"/>
      <c r="F36785" s="3"/>
      <c r="G36785" s="3"/>
      <c r="H36785" s="3"/>
      <c r="I36785" s="3"/>
      <c r="J36785" s="3"/>
      <c r="K36785" s="3"/>
      <c r="L36785" s="3"/>
      <c r="M36785" s="3"/>
      <c r="N36785" s="3"/>
    </row>
    <row r="36786">
      <c r="A36786" s="3"/>
      <c r="B36786" s="3"/>
      <c r="C36786" s="3"/>
      <c r="D36786" s="3"/>
      <c r="E36786" s="3"/>
      <c r="F36786" s="3"/>
      <c r="G36786" s="3"/>
      <c r="H36786" s="3"/>
      <c r="I36786" s="3"/>
      <c r="J36786" s="3"/>
      <c r="K36786" s="3"/>
      <c r="L36786" s="3"/>
      <c r="M36786" s="3"/>
      <c r="N36786" s="3"/>
    </row>
    <row r="36787">
      <c r="A36787" s="3"/>
      <c r="B36787" s="3"/>
      <c r="C36787" s="3"/>
      <c r="D36787" s="3"/>
      <c r="E36787" s="3"/>
      <c r="F36787" s="3"/>
      <c r="G36787" s="3"/>
      <c r="H36787" s="3"/>
      <c r="I36787" s="3"/>
      <c r="J36787" s="3"/>
      <c r="K36787" s="3"/>
      <c r="L36787" s="3"/>
      <c r="M36787" s="3"/>
      <c r="N36787" s="3"/>
    </row>
    <row r="36788">
      <c r="A36788" s="3"/>
      <c r="B36788" s="3"/>
      <c r="C36788" s="3"/>
      <c r="D36788" s="3"/>
      <c r="E36788" s="3"/>
      <c r="F36788" s="3"/>
      <c r="G36788" s="3"/>
      <c r="H36788" s="3"/>
      <c r="I36788" s="3"/>
      <c r="J36788" s="3"/>
      <c r="K36788" s="3"/>
      <c r="L36788" s="3"/>
      <c r="M36788" s="3"/>
      <c r="N36788" s="3"/>
    </row>
    <row r="36789">
      <c r="A36789" s="3"/>
      <c r="B36789" s="3"/>
      <c r="C36789" s="3"/>
      <c r="D36789" s="3"/>
      <c r="E36789" s="3"/>
      <c r="F36789" s="3"/>
      <c r="G36789" s="3"/>
      <c r="H36789" s="3"/>
      <c r="I36789" s="3"/>
      <c r="J36789" s="3"/>
      <c r="K36789" s="3"/>
      <c r="L36789" s="3"/>
      <c r="M36789" s="3"/>
      <c r="N36789" s="3"/>
    </row>
    <row r="36790">
      <c r="A36790" s="3"/>
      <c r="B36790" s="3"/>
      <c r="C36790" s="3"/>
      <c r="D36790" s="3"/>
      <c r="E36790" s="3"/>
      <c r="F36790" s="3"/>
      <c r="G36790" s="3"/>
      <c r="H36790" s="3"/>
      <c r="I36790" s="3"/>
      <c r="J36790" s="3"/>
      <c r="K36790" s="3"/>
      <c r="L36790" s="3"/>
      <c r="M36790" s="3"/>
      <c r="N36790" s="3"/>
    </row>
    <row r="36791">
      <c r="A36791" s="3"/>
      <c r="B36791" s="3"/>
      <c r="C36791" s="3"/>
      <c r="D36791" s="3"/>
      <c r="E36791" s="3"/>
      <c r="F36791" s="3"/>
      <c r="G36791" s="3"/>
      <c r="H36791" s="3"/>
      <c r="I36791" s="3"/>
      <c r="J36791" s="3"/>
      <c r="K36791" s="3"/>
      <c r="L36791" s="3"/>
      <c r="M36791" s="3"/>
      <c r="N36791" s="3"/>
    </row>
    <row r="36792">
      <c r="A36792" s="3"/>
      <c r="B36792" s="3"/>
      <c r="C36792" s="3"/>
      <c r="D36792" s="3"/>
      <c r="E36792" s="3"/>
      <c r="F36792" s="3"/>
      <c r="G36792" s="3"/>
      <c r="H36792" s="3"/>
      <c r="I36792" s="3"/>
      <c r="J36792" s="3"/>
      <c r="K36792" s="3"/>
      <c r="L36792" s="3"/>
      <c r="M36792" s="3"/>
      <c r="N36792" s="3"/>
    </row>
    <row r="36793">
      <c r="A36793" s="3"/>
      <c r="B36793" s="3"/>
      <c r="C36793" s="3"/>
      <c r="D36793" s="3"/>
      <c r="E36793" s="3"/>
      <c r="F36793" s="3"/>
      <c r="G36793" s="3"/>
      <c r="H36793" s="3"/>
      <c r="I36793" s="3"/>
      <c r="J36793" s="3"/>
      <c r="K36793" s="3"/>
      <c r="L36793" s="3"/>
      <c r="M36793" s="3"/>
      <c r="N36793" s="3"/>
    </row>
    <row r="36794">
      <c r="A36794" s="3"/>
      <c r="B36794" s="3"/>
      <c r="C36794" s="3"/>
      <c r="D36794" s="3"/>
      <c r="E36794" s="3"/>
      <c r="F36794" s="3"/>
      <c r="G36794" s="3"/>
      <c r="H36794" s="3"/>
      <c r="I36794" s="3"/>
      <c r="J36794" s="3"/>
      <c r="K36794" s="3"/>
      <c r="L36794" s="3"/>
      <c r="M36794" s="3"/>
      <c r="N36794" s="3"/>
    </row>
    <row r="36795">
      <c r="A36795" s="3"/>
      <c r="B36795" s="3"/>
      <c r="C36795" s="3"/>
      <c r="D36795" s="3"/>
      <c r="E36795" s="3"/>
      <c r="F36795" s="3"/>
      <c r="G36795" s="3"/>
      <c r="H36795" s="3"/>
      <c r="I36795" s="3"/>
      <c r="J36795" s="3"/>
      <c r="K36795" s="3"/>
      <c r="L36795" s="3"/>
      <c r="M36795" s="3"/>
      <c r="N36795" s="3"/>
    </row>
    <row r="36796">
      <c r="A36796" s="3"/>
      <c r="B36796" s="3"/>
      <c r="C36796" s="3"/>
      <c r="D36796" s="3"/>
      <c r="E36796" s="3"/>
      <c r="F36796" s="3"/>
      <c r="G36796" s="3"/>
      <c r="H36796" s="3"/>
      <c r="I36796" s="3"/>
      <c r="J36796" s="3"/>
      <c r="K36796" s="3"/>
      <c r="L36796" s="3"/>
      <c r="M36796" s="3"/>
      <c r="N36796" s="3"/>
    </row>
    <row r="36797">
      <c r="A36797" s="3"/>
      <c r="B36797" s="3"/>
      <c r="C36797" s="3"/>
      <c r="D36797" s="3"/>
      <c r="E36797" s="3"/>
      <c r="F36797" s="3"/>
      <c r="G36797" s="3"/>
      <c r="H36797" s="3"/>
      <c r="I36797" s="3"/>
      <c r="J36797" s="3"/>
      <c r="K36797" s="3"/>
      <c r="L36797" s="3"/>
      <c r="M36797" s="3"/>
      <c r="N36797" s="3"/>
    </row>
    <row r="36798">
      <c r="A36798" s="3"/>
      <c r="B36798" s="3"/>
      <c r="C36798" s="3"/>
      <c r="D36798" s="3"/>
      <c r="E36798" s="3"/>
      <c r="F36798" s="3"/>
      <c r="G36798" s="3"/>
      <c r="H36798" s="3"/>
      <c r="I36798" s="3"/>
      <c r="J36798" s="3"/>
      <c r="K36798" s="3"/>
      <c r="L36798" s="3"/>
      <c r="M36798" s="3"/>
      <c r="N36798" s="3"/>
    </row>
    <row r="36799">
      <c r="A36799" s="3"/>
      <c r="B36799" s="3"/>
      <c r="C36799" s="3"/>
      <c r="D36799" s="3"/>
      <c r="E36799" s="3"/>
      <c r="F36799" s="3"/>
      <c r="G36799" s="3"/>
      <c r="H36799" s="3"/>
      <c r="I36799" s="3"/>
      <c r="J36799" s="3"/>
      <c r="K36799" s="3"/>
      <c r="L36799" s="3"/>
      <c r="M36799" s="3"/>
      <c r="N36799" s="3"/>
    </row>
    <row r="36800">
      <c r="A36800" s="3"/>
      <c r="B36800" s="3"/>
      <c r="C36800" s="3"/>
      <c r="D36800" s="3"/>
      <c r="E36800" s="3"/>
      <c r="F36800" s="3"/>
      <c r="G36800" s="3"/>
      <c r="H36800" s="3"/>
      <c r="I36800" s="3"/>
      <c r="J36800" s="3"/>
      <c r="K36800" s="3"/>
      <c r="L36800" s="3"/>
      <c r="M36800" s="3"/>
      <c r="N36800" s="3"/>
    </row>
    <row r="36801">
      <c r="A36801" s="3"/>
      <c r="B36801" s="3"/>
      <c r="C36801" s="3"/>
      <c r="D36801" s="3"/>
      <c r="E36801" s="3"/>
      <c r="F36801" s="3"/>
      <c r="G36801" s="3"/>
      <c r="H36801" s="3"/>
      <c r="I36801" s="3"/>
      <c r="J36801" s="3"/>
      <c r="K36801" s="3"/>
      <c r="L36801" s="3"/>
      <c r="M36801" s="3"/>
      <c r="N36801" s="3"/>
    </row>
    <row r="36802">
      <c r="A36802" s="3"/>
      <c r="B36802" s="3"/>
      <c r="C36802" s="3"/>
      <c r="D36802" s="3"/>
      <c r="E36802" s="3"/>
      <c r="F36802" s="3"/>
      <c r="G36802" s="3"/>
      <c r="H36802" s="3"/>
      <c r="I36802" s="3"/>
      <c r="J36802" s="3"/>
      <c r="K36802" s="3"/>
      <c r="L36802" s="3"/>
      <c r="M36802" s="3"/>
      <c r="N36802" s="3"/>
    </row>
    <row r="36803">
      <c r="A36803" s="3"/>
      <c r="B36803" s="3"/>
      <c r="C36803" s="3"/>
      <c r="D36803" s="3"/>
      <c r="E36803" s="3"/>
      <c r="F36803" s="3"/>
      <c r="G36803" s="3"/>
      <c r="H36803" s="3"/>
      <c r="I36803" s="3"/>
      <c r="J36803" s="3"/>
      <c r="K36803" s="3"/>
      <c r="L36803" s="3"/>
      <c r="M36803" s="3"/>
      <c r="N36803" s="3"/>
    </row>
    <row r="36804">
      <c r="A36804" s="3"/>
      <c r="B36804" s="3"/>
      <c r="C36804" s="3"/>
      <c r="D36804" s="3"/>
      <c r="E36804" s="3"/>
      <c r="F36804" s="3"/>
      <c r="G36804" s="3"/>
      <c r="H36804" s="3"/>
      <c r="I36804" s="3"/>
      <c r="J36804" s="3"/>
      <c r="K36804" s="3"/>
      <c r="L36804" s="3"/>
      <c r="M36804" s="3"/>
      <c r="N36804" s="3"/>
    </row>
    <row r="36805">
      <c r="A36805" s="3"/>
      <c r="B36805" s="3"/>
      <c r="C36805" s="3"/>
      <c r="D36805" s="3"/>
      <c r="E36805" s="3"/>
      <c r="F36805" s="3"/>
      <c r="G36805" s="3"/>
      <c r="H36805" s="3"/>
      <c r="I36805" s="3"/>
      <c r="J36805" s="3"/>
      <c r="K36805" s="3"/>
      <c r="L36805" s="3"/>
      <c r="M36805" s="3"/>
      <c r="N36805" s="3"/>
    </row>
    <row r="36806">
      <c r="A36806" s="3"/>
      <c r="B36806" s="3"/>
      <c r="C36806" s="3"/>
      <c r="D36806" s="3"/>
      <c r="E36806" s="3"/>
      <c r="F36806" s="3"/>
      <c r="G36806" s="3"/>
      <c r="H36806" s="3"/>
      <c r="I36806" s="3"/>
      <c r="J36806" s="3"/>
      <c r="K36806" s="3"/>
      <c r="L36806" s="3"/>
      <c r="M36806" s="3"/>
      <c r="N36806" s="3"/>
    </row>
    <row r="36807">
      <c r="A36807" s="3"/>
      <c r="B36807" s="3"/>
      <c r="C36807" s="3"/>
      <c r="D36807" s="3"/>
      <c r="E36807" s="3"/>
      <c r="F36807" s="3"/>
      <c r="G36807" s="3"/>
      <c r="H36807" s="3"/>
      <c r="I36807" s="3"/>
      <c r="J36807" s="3"/>
      <c r="K36807" s="3"/>
      <c r="L36807" s="3"/>
      <c r="M36807" s="3"/>
      <c r="N36807" s="3"/>
    </row>
    <row r="36808">
      <c r="A36808" s="3"/>
      <c r="B36808" s="3"/>
      <c r="C36808" s="3"/>
      <c r="D36808" s="3"/>
      <c r="E36808" s="3"/>
      <c r="F36808" s="3"/>
      <c r="G36808" s="3"/>
      <c r="H36808" s="3"/>
      <c r="I36808" s="3"/>
      <c r="J36808" s="3"/>
      <c r="K36808" s="3"/>
      <c r="L36808" s="3"/>
      <c r="M36808" s="3"/>
      <c r="N36808" s="3"/>
    </row>
    <row r="36809">
      <c r="A36809" s="3"/>
      <c r="B36809" s="3"/>
      <c r="C36809" s="3"/>
      <c r="D36809" s="3"/>
      <c r="E36809" s="3"/>
      <c r="F36809" s="3"/>
      <c r="G36809" s="3"/>
      <c r="H36809" s="3"/>
      <c r="I36809" s="3"/>
      <c r="J36809" s="3"/>
      <c r="K36809" s="3"/>
      <c r="L36809" s="3"/>
      <c r="M36809" s="3"/>
      <c r="N36809" s="3"/>
    </row>
    <row r="36810">
      <c r="A36810" s="3"/>
      <c r="B36810" s="3"/>
      <c r="C36810" s="3"/>
      <c r="D36810" s="3"/>
      <c r="E36810" s="3"/>
      <c r="F36810" s="3"/>
      <c r="G36810" s="3"/>
      <c r="H36810" s="3"/>
      <c r="I36810" s="3"/>
      <c r="J36810" s="3"/>
      <c r="K36810" s="3"/>
      <c r="L36810" s="3"/>
      <c r="M36810" s="3"/>
      <c r="N36810" s="3"/>
    </row>
    <row r="36811">
      <c r="A36811" s="3"/>
      <c r="B36811" s="3"/>
      <c r="C36811" s="3"/>
      <c r="D36811" s="3"/>
      <c r="E36811" s="3"/>
      <c r="F36811" s="3"/>
      <c r="G36811" s="3"/>
      <c r="H36811" s="3"/>
      <c r="I36811" s="3"/>
      <c r="J36811" s="3"/>
      <c r="K36811" s="3"/>
      <c r="L36811" s="3"/>
      <c r="M36811" s="3"/>
      <c r="N36811" s="3"/>
    </row>
    <row r="36812">
      <c r="A36812" s="3"/>
      <c r="B36812" s="3"/>
      <c r="C36812" s="3"/>
      <c r="D36812" s="3"/>
      <c r="E36812" s="3"/>
      <c r="F36812" s="3"/>
      <c r="G36812" s="3"/>
      <c r="H36812" s="3"/>
      <c r="I36812" s="3"/>
      <c r="J36812" s="3"/>
      <c r="K36812" s="3"/>
      <c r="L36812" s="3"/>
      <c r="M36812" s="3"/>
      <c r="N36812" s="3"/>
    </row>
    <row r="36813">
      <c r="A36813" s="3"/>
      <c r="B36813" s="3"/>
      <c r="C36813" s="3"/>
      <c r="D36813" s="3"/>
      <c r="E36813" s="3"/>
      <c r="F36813" s="3"/>
      <c r="G36813" s="3"/>
      <c r="H36813" s="3"/>
      <c r="I36813" s="3"/>
      <c r="J36813" s="3"/>
      <c r="K36813" s="3"/>
      <c r="L36813" s="3"/>
      <c r="M36813" s="3"/>
      <c r="N36813" s="3"/>
    </row>
    <row r="36814">
      <c r="A36814" s="3"/>
      <c r="B36814" s="3"/>
      <c r="C36814" s="3"/>
      <c r="D36814" s="3"/>
      <c r="E36814" s="3"/>
      <c r="F36814" s="3"/>
      <c r="G36814" s="3"/>
      <c r="H36814" s="3"/>
      <c r="I36814" s="3"/>
      <c r="J36814" s="3"/>
      <c r="K36814" s="3"/>
      <c r="L36814" s="3"/>
      <c r="M36814" s="3"/>
      <c r="N36814" s="3"/>
    </row>
    <row r="36815">
      <c r="A36815" s="3"/>
      <c r="B36815" s="3"/>
      <c r="C36815" s="3"/>
      <c r="D36815" s="3"/>
      <c r="E36815" s="3"/>
      <c r="F36815" s="3"/>
      <c r="G36815" s="3"/>
      <c r="H36815" s="3"/>
      <c r="I36815" s="3"/>
      <c r="J36815" s="3"/>
      <c r="K36815" s="3"/>
      <c r="L36815" s="3"/>
      <c r="M36815" s="3"/>
      <c r="N36815" s="3"/>
    </row>
    <row r="36816">
      <c r="A36816" s="3"/>
      <c r="B36816" s="3"/>
      <c r="C36816" s="3"/>
      <c r="D36816" s="3"/>
      <c r="E36816" s="3"/>
      <c r="F36816" s="3"/>
      <c r="G36816" s="3"/>
      <c r="H36816" s="3"/>
      <c r="I36816" s="3"/>
      <c r="J36816" s="3"/>
      <c r="K36816" s="3"/>
      <c r="L36816" s="3"/>
      <c r="M36816" s="3"/>
      <c r="N36816" s="3"/>
    </row>
    <row r="36817">
      <c r="A36817" s="3"/>
      <c r="B36817" s="3"/>
      <c r="C36817" s="3"/>
      <c r="D36817" s="3"/>
      <c r="E36817" s="3"/>
      <c r="F36817" s="3"/>
      <c r="G36817" s="3"/>
      <c r="H36817" s="3"/>
      <c r="I36817" s="3"/>
      <c r="J36817" s="3"/>
      <c r="K36817" s="3"/>
      <c r="L36817" s="3"/>
      <c r="M36817" s="3"/>
      <c r="N36817" s="3"/>
    </row>
    <row r="36818">
      <c r="A36818" s="3"/>
      <c r="B36818" s="3"/>
      <c r="C36818" s="3"/>
      <c r="D36818" s="3"/>
      <c r="E36818" s="3"/>
      <c r="F36818" s="3"/>
      <c r="G36818" s="3"/>
      <c r="H36818" s="3"/>
      <c r="I36818" s="3"/>
      <c r="J36818" s="3"/>
      <c r="K36818" s="3"/>
      <c r="L36818" s="3"/>
      <c r="M36818" s="3"/>
      <c r="N36818" s="3"/>
    </row>
    <row r="36819">
      <c r="A36819" s="3"/>
      <c r="B36819" s="3"/>
      <c r="C36819" s="3"/>
      <c r="D36819" s="3"/>
      <c r="E36819" s="3"/>
      <c r="F36819" s="3"/>
      <c r="G36819" s="3"/>
      <c r="H36819" s="3"/>
      <c r="I36819" s="3"/>
      <c r="J36819" s="3"/>
      <c r="K36819" s="3"/>
      <c r="L36819" s="3"/>
      <c r="M36819" s="3"/>
      <c r="N36819" s="3"/>
    </row>
    <row r="36820">
      <c r="A36820" s="3"/>
      <c r="B36820" s="3"/>
      <c r="C36820" s="3"/>
      <c r="D36820" s="3"/>
      <c r="E36820" s="3"/>
      <c r="F36820" s="3"/>
      <c r="G36820" s="3"/>
      <c r="H36820" s="3"/>
      <c r="I36820" s="3"/>
      <c r="J36820" s="3"/>
      <c r="K36820" s="3"/>
      <c r="L36820" s="3"/>
      <c r="M36820" s="3"/>
      <c r="N36820" s="3"/>
    </row>
    <row r="36821">
      <c r="A36821" s="3"/>
      <c r="B36821" s="3"/>
      <c r="C36821" s="3"/>
      <c r="D36821" s="3"/>
      <c r="E36821" s="3"/>
      <c r="F36821" s="3"/>
      <c r="G36821" s="3"/>
      <c r="H36821" s="3"/>
      <c r="I36821" s="3"/>
      <c r="J36821" s="3"/>
      <c r="K36821" s="3"/>
      <c r="L36821" s="3"/>
      <c r="M36821" s="3"/>
      <c r="N36821" s="3"/>
    </row>
    <row r="36822">
      <c r="A36822" s="3"/>
      <c r="B36822" s="3"/>
      <c r="C36822" s="3"/>
      <c r="D36822" s="3"/>
      <c r="E36822" s="3"/>
      <c r="F36822" s="3"/>
      <c r="G36822" s="3"/>
      <c r="H36822" s="3"/>
      <c r="I36822" s="3"/>
      <c r="J36822" s="3"/>
      <c r="K36822" s="3"/>
      <c r="L36822" s="3"/>
      <c r="M36822" s="3"/>
      <c r="N36822" s="3"/>
    </row>
    <row r="36823">
      <c r="A36823" s="3"/>
      <c r="B36823" s="3"/>
      <c r="C36823" s="3"/>
      <c r="D36823" s="3"/>
      <c r="E36823" s="3"/>
      <c r="F36823" s="3"/>
      <c r="G36823" s="3"/>
      <c r="H36823" s="3"/>
      <c r="I36823" s="3"/>
      <c r="J36823" s="3"/>
      <c r="K36823" s="3"/>
      <c r="L36823" s="3"/>
      <c r="M36823" s="3"/>
      <c r="N36823" s="3"/>
    </row>
    <row r="36824">
      <c r="A36824" s="3"/>
      <c r="B36824" s="3"/>
      <c r="C36824" s="3"/>
      <c r="D36824" s="3"/>
      <c r="E36824" s="3"/>
      <c r="F36824" s="3"/>
      <c r="G36824" s="3"/>
      <c r="H36824" s="3"/>
      <c r="I36824" s="3"/>
      <c r="J36824" s="3"/>
      <c r="K36824" s="3"/>
      <c r="L36824" s="3"/>
      <c r="M36824" s="3"/>
      <c r="N36824" s="3"/>
    </row>
    <row r="36825">
      <c r="A36825" s="3"/>
      <c r="B36825" s="3"/>
      <c r="C36825" s="3"/>
      <c r="D36825" s="3"/>
      <c r="E36825" s="3"/>
      <c r="F36825" s="3"/>
      <c r="G36825" s="3"/>
      <c r="H36825" s="3"/>
      <c r="I36825" s="3"/>
      <c r="J36825" s="3"/>
      <c r="K36825" s="3"/>
      <c r="L36825" s="3"/>
      <c r="M36825" s="3"/>
      <c r="N36825" s="3"/>
    </row>
    <row r="36826">
      <c r="A36826" s="3"/>
      <c r="B36826" s="3"/>
      <c r="C36826" s="3"/>
      <c r="D36826" s="3"/>
      <c r="E36826" s="3"/>
      <c r="F36826" s="3"/>
      <c r="G36826" s="3"/>
      <c r="H36826" s="3"/>
      <c r="I36826" s="3"/>
      <c r="J36826" s="3"/>
      <c r="K36826" s="3"/>
      <c r="L36826" s="3"/>
      <c r="M36826" s="3"/>
      <c r="N36826" s="3"/>
    </row>
    <row r="36827">
      <c r="A36827" s="3"/>
      <c r="B36827" s="3"/>
      <c r="C36827" s="3"/>
      <c r="D36827" s="3"/>
      <c r="E36827" s="3"/>
      <c r="F36827" s="3"/>
      <c r="G36827" s="3"/>
      <c r="H36827" s="3"/>
      <c r="I36827" s="3"/>
      <c r="J36827" s="3"/>
      <c r="K36827" s="3"/>
      <c r="L36827" s="3"/>
      <c r="M36827" s="3"/>
      <c r="N36827" s="3"/>
    </row>
    <row r="36828">
      <c r="A36828" s="3"/>
      <c r="B36828" s="3"/>
      <c r="C36828" s="3"/>
      <c r="D36828" s="3"/>
      <c r="E36828" s="3"/>
      <c r="F36828" s="3"/>
      <c r="G36828" s="3"/>
      <c r="H36828" s="3"/>
      <c r="I36828" s="3"/>
      <c r="J36828" s="3"/>
      <c r="K36828" s="3"/>
      <c r="L36828" s="3"/>
      <c r="M36828" s="3"/>
      <c r="N36828" s="3"/>
    </row>
    <row r="36829">
      <c r="A36829" s="3"/>
      <c r="B36829" s="3"/>
      <c r="C36829" s="3"/>
      <c r="D36829" s="3"/>
      <c r="E36829" s="3"/>
      <c r="F36829" s="3"/>
      <c r="G36829" s="3"/>
      <c r="H36829" s="3"/>
      <c r="I36829" s="3"/>
      <c r="J36829" s="3"/>
      <c r="K36829" s="3"/>
      <c r="L36829" s="3"/>
      <c r="M36829" s="3"/>
      <c r="N36829" s="3"/>
    </row>
    <row r="36830">
      <c r="A36830" s="3"/>
      <c r="B36830" s="3"/>
      <c r="C36830" s="3"/>
      <c r="D36830" s="3"/>
      <c r="E36830" s="3"/>
      <c r="F36830" s="3"/>
      <c r="G36830" s="3"/>
      <c r="H36830" s="3"/>
      <c r="I36830" s="3"/>
      <c r="J36830" s="3"/>
      <c r="K36830" s="3"/>
      <c r="L36830" s="3"/>
      <c r="M36830" s="3"/>
      <c r="N36830" s="3"/>
    </row>
    <row r="36831">
      <c r="A36831" s="3"/>
      <c r="B36831" s="3"/>
      <c r="C36831" s="3"/>
      <c r="D36831" s="3"/>
      <c r="E36831" s="3"/>
      <c r="F36831" s="3"/>
      <c r="G36831" s="3"/>
      <c r="H36831" s="3"/>
      <c r="I36831" s="3"/>
      <c r="J36831" s="3"/>
      <c r="K36831" s="3"/>
      <c r="L36831" s="3"/>
      <c r="M36831" s="3"/>
      <c r="N36831" s="3"/>
    </row>
    <row r="36832">
      <c r="A36832" s="3"/>
      <c r="B36832" s="3"/>
      <c r="C36832" s="3"/>
      <c r="D36832" s="3"/>
      <c r="E36832" s="3"/>
      <c r="F36832" s="3"/>
      <c r="G36832" s="3"/>
      <c r="H36832" s="3"/>
      <c r="I36832" s="3"/>
      <c r="J36832" s="3"/>
      <c r="K36832" s="3"/>
      <c r="L36832" s="3"/>
      <c r="M36832" s="3"/>
      <c r="N36832" s="3"/>
    </row>
    <row r="36833">
      <c r="A36833" s="3"/>
      <c r="B36833" s="3"/>
      <c r="C36833" s="3"/>
      <c r="D36833" s="3"/>
      <c r="E36833" s="3"/>
      <c r="F36833" s="3"/>
      <c r="G36833" s="3"/>
      <c r="H36833" s="3"/>
      <c r="I36833" s="3"/>
      <c r="J36833" s="3"/>
      <c r="K36833" s="3"/>
      <c r="L36833" s="3"/>
      <c r="M36833" s="3"/>
      <c r="N36833" s="3"/>
    </row>
    <row r="36834">
      <c r="A36834" s="3"/>
      <c r="B36834" s="3"/>
      <c r="C36834" s="3"/>
      <c r="D36834" s="3"/>
      <c r="E36834" s="3"/>
      <c r="F36834" s="3"/>
      <c r="G36834" s="3"/>
      <c r="H36834" s="3"/>
      <c r="I36834" s="3"/>
      <c r="J36834" s="3"/>
      <c r="K36834" s="3"/>
      <c r="L36834" s="3"/>
      <c r="M36834" s="3"/>
      <c r="N36834" s="3"/>
    </row>
    <row r="36835">
      <c r="A36835" s="3"/>
      <c r="B36835" s="3"/>
      <c r="C36835" s="3"/>
      <c r="D36835" s="3"/>
      <c r="E36835" s="3"/>
      <c r="F36835" s="3"/>
      <c r="G36835" s="3"/>
      <c r="H36835" s="3"/>
      <c r="I36835" s="3"/>
      <c r="J36835" s="3"/>
      <c r="K36835" s="3"/>
      <c r="L36835" s="3"/>
      <c r="M36835" s="3"/>
      <c r="N36835" s="3"/>
    </row>
    <row r="36836">
      <c r="A36836" s="3"/>
      <c r="B36836" s="3"/>
      <c r="C36836" s="3"/>
      <c r="D36836" s="3"/>
      <c r="E36836" s="3"/>
      <c r="F36836" s="3"/>
      <c r="G36836" s="3"/>
      <c r="H36836" s="3"/>
      <c r="I36836" s="3"/>
      <c r="J36836" s="3"/>
      <c r="K36836" s="3"/>
      <c r="L36836" s="3"/>
      <c r="M36836" s="3"/>
      <c r="N36836" s="3"/>
    </row>
    <row r="36837">
      <c r="A36837" s="3"/>
      <c r="B36837" s="3"/>
      <c r="C36837" s="3"/>
      <c r="D36837" s="3"/>
      <c r="E36837" s="3"/>
      <c r="F36837" s="3"/>
      <c r="G36837" s="3"/>
      <c r="H36837" s="3"/>
      <c r="I36837" s="3"/>
      <c r="J36837" s="3"/>
      <c r="K36837" s="3"/>
      <c r="L36837" s="3"/>
      <c r="M36837" s="3"/>
      <c r="N36837" s="3"/>
    </row>
    <row r="36838">
      <c r="A36838" s="3"/>
      <c r="B36838" s="3"/>
      <c r="C36838" s="3"/>
      <c r="D36838" s="3"/>
      <c r="E36838" s="3"/>
      <c r="F36838" s="3"/>
      <c r="G36838" s="3"/>
      <c r="H36838" s="3"/>
      <c r="I36838" s="3"/>
      <c r="J36838" s="3"/>
      <c r="K36838" s="3"/>
      <c r="L36838" s="3"/>
      <c r="M36838" s="3"/>
      <c r="N36838" s="3"/>
    </row>
    <row r="36839">
      <c r="A36839" s="3"/>
      <c r="B36839" s="3"/>
      <c r="C36839" s="3"/>
      <c r="D36839" s="3"/>
      <c r="E36839" s="3"/>
      <c r="F36839" s="3"/>
      <c r="G36839" s="3"/>
      <c r="H36839" s="3"/>
      <c r="I36839" s="3"/>
      <c r="J36839" s="3"/>
      <c r="K36839" s="3"/>
      <c r="L36839" s="3"/>
      <c r="M36839" s="3"/>
      <c r="N36839" s="3"/>
    </row>
    <row r="36840">
      <c r="A36840" s="3"/>
      <c r="B36840" s="3"/>
      <c r="C36840" s="3"/>
      <c r="D36840" s="3"/>
      <c r="E36840" s="3"/>
      <c r="F36840" s="3"/>
      <c r="G36840" s="3"/>
      <c r="H36840" s="3"/>
      <c r="I36840" s="3"/>
      <c r="J36840" s="3"/>
      <c r="K36840" s="3"/>
      <c r="L36840" s="3"/>
      <c r="M36840" s="3"/>
      <c r="N36840" s="3"/>
    </row>
    <row r="36841">
      <c r="A36841" s="3"/>
      <c r="B36841" s="3"/>
      <c r="C36841" s="3"/>
      <c r="D36841" s="3"/>
      <c r="E36841" s="3"/>
      <c r="F36841" s="3"/>
      <c r="G36841" s="3"/>
      <c r="H36841" s="3"/>
      <c r="I36841" s="3"/>
      <c r="J36841" s="3"/>
      <c r="K36841" s="3"/>
      <c r="L36841" s="3"/>
      <c r="M36841" s="3"/>
      <c r="N36841" s="3"/>
    </row>
    <row r="36842">
      <c r="A36842" s="3"/>
      <c r="B36842" s="3"/>
      <c r="C36842" s="3"/>
      <c r="D36842" s="3"/>
      <c r="E36842" s="3"/>
      <c r="F36842" s="3"/>
      <c r="G36842" s="3"/>
      <c r="H36842" s="3"/>
      <c r="I36842" s="3"/>
      <c r="J36842" s="3"/>
      <c r="K36842" s="3"/>
      <c r="L36842" s="3"/>
      <c r="M36842" s="3"/>
      <c r="N36842" s="3"/>
    </row>
    <row r="36843">
      <c r="A36843" s="3"/>
      <c r="B36843" s="3"/>
      <c r="C36843" s="3"/>
      <c r="D36843" s="3"/>
      <c r="E36843" s="3"/>
      <c r="F36843" s="3"/>
      <c r="G36843" s="3"/>
      <c r="H36843" s="3"/>
      <c r="I36843" s="3"/>
      <c r="J36843" s="3"/>
      <c r="K36843" s="3"/>
      <c r="L36843" s="3"/>
      <c r="M36843" s="3"/>
      <c r="N36843" s="3"/>
    </row>
    <row r="36844">
      <c r="A36844" s="3"/>
      <c r="B36844" s="3"/>
      <c r="C36844" s="3"/>
      <c r="D36844" s="3"/>
      <c r="E36844" s="3"/>
      <c r="F36844" s="3"/>
      <c r="G36844" s="3"/>
      <c r="H36844" s="3"/>
      <c r="I36844" s="3"/>
      <c r="J36844" s="3"/>
      <c r="K36844" s="3"/>
      <c r="L36844" s="3"/>
      <c r="M36844" s="3"/>
      <c r="N36844" s="3"/>
    </row>
    <row r="36845">
      <c r="A36845" s="3"/>
      <c r="B36845" s="3"/>
      <c r="C36845" s="3"/>
      <c r="D36845" s="3"/>
      <c r="E36845" s="3"/>
      <c r="F36845" s="3"/>
      <c r="G36845" s="3"/>
      <c r="H36845" s="3"/>
      <c r="I36845" s="3"/>
      <c r="J36845" s="3"/>
      <c r="K36845" s="3"/>
      <c r="L36845" s="3"/>
      <c r="M36845" s="3"/>
      <c r="N36845" s="3"/>
    </row>
    <row r="36846">
      <c r="A36846" s="3"/>
      <c r="B36846" s="3"/>
      <c r="C36846" s="3"/>
      <c r="D36846" s="3"/>
      <c r="E36846" s="3"/>
      <c r="F36846" s="3"/>
      <c r="G36846" s="3"/>
      <c r="H36846" s="3"/>
      <c r="I36846" s="3"/>
      <c r="J36846" s="3"/>
      <c r="K36846" s="3"/>
      <c r="L36846" s="3"/>
      <c r="M36846" s="3"/>
      <c r="N36846" s="3"/>
    </row>
    <row r="36847">
      <c r="A36847" s="3"/>
      <c r="B36847" s="3"/>
      <c r="C36847" s="3"/>
      <c r="D36847" s="3"/>
      <c r="E36847" s="3"/>
      <c r="F36847" s="3"/>
      <c r="G36847" s="3"/>
      <c r="H36847" s="3"/>
      <c r="I36847" s="3"/>
      <c r="J36847" s="3"/>
      <c r="K36847" s="3"/>
      <c r="L36847" s="3"/>
      <c r="M36847" s="3"/>
      <c r="N36847" s="3"/>
    </row>
    <row r="36848">
      <c r="A36848" s="3"/>
      <c r="B36848" s="3"/>
      <c r="C36848" s="3"/>
      <c r="D36848" s="3"/>
      <c r="E36848" s="3"/>
      <c r="F36848" s="3"/>
      <c r="G36848" s="3"/>
      <c r="H36848" s="3"/>
      <c r="I36848" s="3"/>
      <c r="J36848" s="3"/>
      <c r="K36848" s="3"/>
      <c r="L36848" s="3"/>
      <c r="M36848" s="3"/>
      <c r="N36848" s="3"/>
    </row>
    <row r="36849">
      <c r="A36849" s="3"/>
      <c r="B36849" s="3"/>
      <c r="C36849" s="3"/>
      <c r="D36849" s="3"/>
      <c r="E36849" s="3"/>
      <c r="F36849" s="3"/>
      <c r="G36849" s="3"/>
      <c r="H36849" s="3"/>
      <c r="I36849" s="3"/>
      <c r="J36849" s="3"/>
      <c r="K36849" s="3"/>
      <c r="L36849" s="3"/>
      <c r="M36849" s="3"/>
      <c r="N36849" s="3"/>
    </row>
    <row r="36850">
      <c r="A36850" s="3"/>
      <c r="B36850" s="3"/>
      <c r="C36850" s="3"/>
      <c r="D36850" s="3"/>
      <c r="E36850" s="3"/>
      <c r="F36850" s="3"/>
      <c r="G36850" s="3"/>
      <c r="H36850" s="3"/>
      <c r="I36850" s="3"/>
      <c r="J36850" s="3"/>
      <c r="K36850" s="3"/>
      <c r="L36850" s="3"/>
      <c r="M36850" s="3"/>
      <c r="N36850" s="3"/>
    </row>
    <row r="36851">
      <c r="A36851" s="3"/>
      <c r="B36851" s="3"/>
      <c r="C36851" s="3"/>
      <c r="D36851" s="3"/>
      <c r="E36851" s="3"/>
      <c r="F36851" s="3"/>
      <c r="G36851" s="3"/>
      <c r="H36851" s="3"/>
      <c r="I36851" s="3"/>
      <c r="J36851" s="3"/>
      <c r="K36851" s="3"/>
      <c r="L36851" s="3"/>
      <c r="M36851" s="3"/>
      <c r="N36851" s="3"/>
    </row>
    <row r="36852">
      <c r="A36852" s="3"/>
      <c r="B36852" s="3"/>
      <c r="C36852" s="3"/>
      <c r="D36852" s="3"/>
      <c r="E36852" s="3"/>
      <c r="F36852" s="3"/>
      <c r="G36852" s="3"/>
      <c r="H36852" s="3"/>
      <c r="I36852" s="3"/>
      <c r="J36852" s="3"/>
      <c r="K36852" s="3"/>
      <c r="L36852" s="3"/>
      <c r="M36852" s="3"/>
      <c r="N36852" s="3"/>
    </row>
    <row r="36853">
      <c r="A36853" s="3"/>
      <c r="B36853" s="3"/>
      <c r="C36853" s="3"/>
      <c r="D36853" s="3"/>
      <c r="E36853" s="3"/>
      <c r="F36853" s="3"/>
      <c r="G36853" s="3"/>
      <c r="H36853" s="3"/>
      <c r="I36853" s="3"/>
      <c r="J36853" s="3"/>
      <c r="K36853" s="3"/>
      <c r="L36853" s="3"/>
      <c r="M36853" s="3"/>
      <c r="N36853" s="3"/>
    </row>
    <row r="36854">
      <c r="A36854" s="3"/>
      <c r="B36854" s="3"/>
      <c r="C36854" s="3"/>
      <c r="D36854" s="3"/>
      <c r="E36854" s="3"/>
      <c r="F36854" s="3"/>
      <c r="G36854" s="3"/>
      <c r="H36854" s="3"/>
      <c r="I36854" s="3"/>
      <c r="J36854" s="3"/>
      <c r="K36854" s="3"/>
      <c r="L36854" s="3"/>
      <c r="M36854" s="3"/>
      <c r="N36854" s="3"/>
    </row>
    <row r="36855">
      <c r="A36855" s="3"/>
      <c r="B36855" s="3"/>
      <c r="C36855" s="3"/>
      <c r="D36855" s="3"/>
      <c r="E36855" s="3"/>
      <c r="F36855" s="3"/>
      <c r="G36855" s="3"/>
      <c r="H36855" s="3"/>
      <c r="I36855" s="3"/>
      <c r="J36855" s="3"/>
      <c r="K36855" s="3"/>
      <c r="L36855" s="3"/>
      <c r="M36855" s="3"/>
      <c r="N36855" s="3"/>
    </row>
    <row r="36856">
      <c r="A36856" s="3"/>
      <c r="B36856" s="3"/>
      <c r="C36856" s="3"/>
      <c r="D36856" s="3"/>
      <c r="E36856" s="3"/>
      <c r="F36856" s="3"/>
      <c r="G36856" s="3"/>
      <c r="H36856" s="3"/>
      <c r="I36856" s="3"/>
      <c r="J36856" s="3"/>
      <c r="K36856" s="3"/>
      <c r="L36856" s="3"/>
      <c r="M36856" s="3"/>
      <c r="N36856" s="3"/>
    </row>
    <row r="36857">
      <c r="A36857" s="3"/>
      <c r="B36857" s="3"/>
      <c r="C36857" s="3"/>
      <c r="D36857" s="3"/>
      <c r="E36857" s="3"/>
      <c r="F36857" s="3"/>
      <c r="G36857" s="3"/>
      <c r="H36857" s="3"/>
      <c r="I36857" s="3"/>
      <c r="J36857" s="3"/>
      <c r="K36857" s="3"/>
      <c r="L36857" s="3"/>
      <c r="M36857" s="3"/>
      <c r="N36857" s="3"/>
    </row>
    <row r="36858">
      <c r="A36858" s="3"/>
      <c r="B36858" s="3"/>
      <c r="C36858" s="3"/>
      <c r="D36858" s="3"/>
      <c r="E36858" s="3"/>
      <c r="F36858" s="3"/>
      <c r="G36858" s="3"/>
      <c r="H36858" s="3"/>
      <c r="I36858" s="3"/>
      <c r="J36858" s="3"/>
      <c r="K36858" s="3"/>
      <c r="L36858" s="3"/>
      <c r="M36858" s="3"/>
      <c r="N36858" s="3"/>
    </row>
    <row r="36859">
      <c r="A36859" s="3"/>
      <c r="B36859" s="3"/>
      <c r="C36859" s="3"/>
      <c r="D36859" s="3"/>
      <c r="E36859" s="3"/>
      <c r="F36859" s="3"/>
      <c r="G36859" s="3"/>
      <c r="H36859" s="3"/>
      <c r="I36859" s="3"/>
      <c r="J36859" s="3"/>
      <c r="K36859" s="3"/>
      <c r="L36859" s="3"/>
      <c r="M36859" s="3"/>
      <c r="N36859" s="3"/>
    </row>
    <row r="36860">
      <c r="A36860" s="3"/>
      <c r="B36860" s="3"/>
      <c r="C36860" s="3"/>
      <c r="D36860" s="3"/>
      <c r="E36860" s="3"/>
      <c r="F36860" s="3"/>
      <c r="G36860" s="3"/>
      <c r="H36860" s="3"/>
      <c r="I36860" s="3"/>
      <c r="J36860" s="3"/>
      <c r="K36860" s="3"/>
      <c r="L36860" s="3"/>
      <c r="M36860" s="3"/>
      <c r="N36860" s="3"/>
    </row>
    <row r="36861">
      <c r="A36861" s="3"/>
      <c r="B36861" s="3"/>
      <c r="C36861" s="3"/>
      <c r="D36861" s="3"/>
      <c r="E36861" s="3"/>
      <c r="F36861" s="3"/>
      <c r="G36861" s="3"/>
      <c r="H36861" s="3"/>
      <c r="I36861" s="3"/>
      <c r="J36861" s="3"/>
      <c r="K36861" s="3"/>
      <c r="L36861" s="3"/>
      <c r="M36861" s="3"/>
      <c r="N36861" s="3"/>
    </row>
    <row r="36862">
      <c r="A36862" s="3"/>
      <c r="B36862" s="3"/>
      <c r="C36862" s="3"/>
      <c r="D36862" s="3"/>
      <c r="E36862" s="3"/>
      <c r="F36862" s="3"/>
      <c r="G36862" s="3"/>
      <c r="H36862" s="3"/>
      <c r="I36862" s="3"/>
      <c r="J36862" s="3"/>
      <c r="K36862" s="3"/>
      <c r="L36862" s="3"/>
      <c r="M36862" s="3"/>
      <c r="N36862" s="3"/>
    </row>
    <row r="36863">
      <c r="A36863" s="3"/>
      <c r="B36863" s="3"/>
      <c r="C36863" s="3"/>
      <c r="D36863" s="3"/>
      <c r="E36863" s="3"/>
      <c r="F36863" s="3"/>
      <c r="G36863" s="3"/>
      <c r="H36863" s="3"/>
      <c r="I36863" s="3"/>
      <c r="J36863" s="3"/>
      <c r="K36863" s="3"/>
      <c r="L36863" s="3"/>
      <c r="M36863" s="3"/>
      <c r="N36863" s="3"/>
    </row>
    <row r="36864">
      <c r="A36864" s="3"/>
      <c r="B36864" s="3"/>
      <c r="C36864" s="3"/>
      <c r="D36864" s="3"/>
      <c r="E36864" s="3"/>
      <c r="F36864" s="3"/>
      <c r="G36864" s="3"/>
      <c r="H36864" s="3"/>
      <c r="I36864" s="3"/>
      <c r="J36864" s="3"/>
      <c r="K36864" s="3"/>
      <c r="L36864" s="3"/>
      <c r="M36864" s="3"/>
      <c r="N36864" s="3"/>
    </row>
    <row r="36865">
      <c r="A36865" s="3"/>
      <c r="B36865" s="3"/>
      <c r="C36865" s="3"/>
      <c r="D36865" s="3"/>
      <c r="E36865" s="3"/>
      <c r="F36865" s="3"/>
      <c r="G36865" s="3"/>
      <c r="H36865" s="3"/>
      <c r="I36865" s="3"/>
      <c r="J36865" s="3"/>
      <c r="K36865" s="3"/>
      <c r="L36865" s="3"/>
      <c r="M36865" s="3"/>
      <c r="N36865" s="3"/>
    </row>
    <row r="36866">
      <c r="A36866" s="3"/>
      <c r="B36866" s="3"/>
      <c r="C36866" s="3"/>
      <c r="D36866" s="3"/>
      <c r="E36866" s="3"/>
      <c r="F36866" s="3"/>
      <c r="G36866" s="3"/>
      <c r="H36866" s="3"/>
      <c r="I36866" s="3"/>
      <c r="J36866" s="3"/>
      <c r="K36866" s="3"/>
      <c r="L36866" s="3"/>
      <c r="M36866" s="3"/>
      <c r="N36866" s="3"/>
    </row>
    <row r="36867">
      <c r="A36867" s="3"/>
      <c r="B36867" s="3"/>
      <c r="C36867" s="3"/>
      <c r="D36867" s="3"/>
      <c r="E36867" s="3"/>
      <c r="F36867" s="3"/>
      <c r="G36867" s="3"/>
      <c r="H36867" s="3"/>
      <c r="I36867" s="3"/>
      <c r="J36867" s="3"/>
      <c r="K36867" s="3"/>
      <c r="L36867" s="3"/>
      <c r="M36867" s="3"/>
      <c r="N36867" s="3"/>
    </row>
    <row r="36868">
      <c r="A36868" s="3"/>
      <c r="B36868" s="3"/>
      <c r="C36868" s="3"/>
      <c r="D36868" s="3"/>
      <c r="E36868" s="3"/>
      <c r="F36868" s="3"/>
      <c r="G36868" s="3"/>
      <c r="H36868" s="3"/>
      <c r="I36868" s="3"/>
      <c r="J36868" s="3"/>
      <c r="K36868" s="3"/>
      <c r="L36868" s="3"/>
      <c r="M36868" s="3"/>
      <c r="N36868" s="3"/>
    </row>
    <row r="36869">
      <c r="A36869" s="3"/>
      <c r="B36869" s="3"/>
      <c r="C36869" s="3"/>
      <c r="D36869" s="3"/>
      <c r="E36869" s="3"/>
      <c r="F36869" s="3"/>
      <c r="G36869" s="3"/>
      <c r="H36869" s="3"/>
      <c r="I36869" s="3"/>
      <c r="J36869" s="3"/>
      <c r="K36869" s="3"/>
      <c r="L36869" s="3"/>
      <c r="M36869" s="3"/>
      <c r="N36869" s="3"/>
    </row>
    <row r="36870">
      <c r="A36870" s="3"/>
      <c r="B36870" s="3"/>
      <c r="C36870" s="3"/>
      <c r="D36870" s="3"/>
      <c r="E36870" s="3"/>
      <c r="F36870" s="3"/>
      <c r="G36870" s="3"/>
      <c r="H36870" s="3"/>
      <c r="I36870" s="3"/>
      <c r="J36870" s="3"/>
      <c r="K36870" s="3"/>
      <c r="L36870" s="3"/>
      <c r="M36870" s="3"/>
      <c r="N36870" s="3"/>
    </row>
    <row r="36871">
      <c r="A36871" s="3"/>
      <c r="B36871" s="3"/>
      <c r="C36871" s="3"/>
      <c r="D36871" s="3"/>
      <c r="E36871" s="3"/>
      <c r="F36871" s="3"/>
      <c r="G36871" s="3"/>
      <c r="H36871" s="3"/>
      <c r="I36871" s="3"/>
      <c r="J36871" s="3"/>
      <c r="K36871" s="3"/>
      <c r="L36871" s="3"/>
      <c r="M36871" s="3"/>
      <c r="N36871" s="3"/>
    </row>
    <row r="36872">
      <c r="A36872" s="3"/>
      <c r="B36872" s="3"/>
      <c r="C36872" s="3"/>
      <c r="D36872" s="3"/>
      <c r="E36872" s="3"/>
      <c r="F36872" s="3"/>
      <c r="G36872" s="3"/>
      <c r="H36872" s="3"/>
      <c r="I36872" s="3"/>
      <c r="J36872" s="3"/>
      <c r="K36872" s="3"/>
      <c r="L36872" s="3"/>
      <c r="M36872" s="3"/>
      <c r="N36872" s="3"/>
    </row>
    <row r="36873">
      <c r="A36873" s="3"/>
      <c r="B36873" s="3"/>
      <c r="C36873" s="3"/>
      <c r="D36873" s="3"/>
      <c r="E36873" s="3"/>
      <c r="F36873" s="3"/>
      <c r="G36873" s="3"/>
      <c r="H36873" s="3"/>
      <c r="I36873" s="3"/>
      <c r="J36873" s="3"/>
      <c r="K36873" s="3"/>
      <c r="L36873" s="3"/>
      <c r="M36873" s="3"/>
      <c r="N36873" s="3"/>
    </row>
    <row r="36874">
      <c r="A36874" s="3"/>
      <c r="B36874" s="3"/>
      <c r="C36874" s="3"/>
      <c r="D36874" s="3"/>
      <c r="E36874" s="3"/>
      <c r="F36874" s="3"/>
      <c r="G36874" s="3"/>
      <c r="H36874" s="3"/>
      <c r="I36874" s="3"/>
      <c r="J36874" s="3"/>
      <c r="K36874" s="3"/>
      <c r="L36874" s="3"/>
      <c r="M36874" s="3"/>
      <c r="N36874" s="3"/>
    </row>
    <row r="36875">
      <c r="A36875" s="3"/>
      <c r="B36875" s="3"/>
      <c r="C36875" s="3"/>
      <c r="D36875" s="3"/>
      <c r="E36875" s="3"/>
      <c r="F36875" s="3"/>
      <c r="G36875" s="3"/>
      <c r="H36875" s="3"/>
      <c r="I36875" s="3"/>
      <c r="J36875" s="3"/>
      <c r="K36875" s="3"/>
      <c r="L36875" s="3"/>
      <c r="M36875" s="3"/>
      <c r="N36875" s="3"/>
    </row>
    <row r="36876">
      <c r="A36876" s="3"/>
      <c r="B36876" s="3"/>
      <c r="C36876" s="3"/>
      <c r="D36876" s="3"/>
      <c r="E36876" s="3"/>
      <c r="F36876" s="3"/>
      <c r="G36876" s="3"/>
      <c r="H36876" s="3"/>
      <c r="I36876" s="3"/>
      <c r="J36876" s="3"/>
      <c r="K36876" s="3"/>
      <c r="L36876" s="3"/>
      <c r="M36876" s="3"/>
      <c r="N36876" s="3"/>
    </row>
    <row r="36877">
      <c r="A36877" s="3"/>
      <c r="B36877" s="3"/>
      <c r="C36877" s="3"/>
      <c r="D36877" s="3"/>
      <c r="E36877" s="3"/>
      <c r="F36877" s="3"/>
      <c r="G36877" s="3"/>
      <c r="H36877" s="3"/>
      <c r="I36877" s="3"/>
      <c r="J36877" s="3"/>
      <c r="K36877" s="3"/>
      <c r="L36877" s="3"/>
      <c r="M36877" s="3"/>
      <c r="N36877" s="3"/>
    </row>
    <row r="36878">
      <c r="A36878" s="3"/>
      <c r="B36878" s="3"/>
      <c r="C36878" s="3"/>
      <c r="D36878" s="3"/>
      <c r="E36878" s="3"/>
      <c r="F36878" s="3"/>
      <c r="G36878" s="3"/>
      <c r="H36878" s="3"/>
      <c r="I36878" s="3"/>
      <c r="J36878" s="3"/>
      <c r="K36878" s="3"/>
      <c r="L36878" s="3"/>
      <c r="M36878" s="3"/>
      <c r="N36878" s="3"/>
    </row>
    <row r="36879">
      <c r="A36879" s="3"/>
      <c r="B36879" s="3"/>
      <c r="C36879" s="3"/>
      <c r="D36879" s="3"/>
      <c r="E36879" s="3"/>
      <c r="F36879" s="3"/>
      <c r="G36879" s="3"/>
      <c r="H36879" s="3"/>
      <c r="I36879" s="3"/>
      <c r="J36879" s="3"/>
      <c r="K36879" s="3"/>
      <c r="L36879" s="3"/>
      <c r="M36879" s="3"/>
      <c r="N36879" s="3"/>
    </row>
    <row r="36880">
      <c r="A36880" s="3"/>
      <c r="B36880" s="3"/>
      <c r="C36880" s="3"/>
      <c r="D36880" s="3"/>
      <c r="E36880" s="3"/>
      <c r="F36880" s="3"/>
      <c r="G36880" s="3"/>
      <c r="H36880" s="3"/>
      <c r="I36880" s="3"/>
      <c r="J36880" s="3"/>
      <c r="K36880" s="3"/>
      <c r="L36880" s="3"/>
      <c r="M36880" s="3"/>
      <c r="N36880" s="3"/>
    </row>
    <row r="36881">
      <c r="A36881" s="3"/>
      <c r="B36881" s="3"/>
      <c r="C36881" s="3"/>
      <c r="D36881" s="3"/>
      <c r="E36881" s="3"/>
      <c r="F36881" s="3"/>
      <c r="G36881" s="3"/>
      <c r="H36881" s="3"/>
      <c r="I36881" s="3"/>
      <c r="J36881" s="3"/>
      <c r="K36881" s="3"/>
      <c r="L36881" s="3"/>
      <c r="M36881" s="3"/>
      <c r="N36881" s="3"/>
    </row>
    <row r="36882">
      <c r="A36882" s="3"/>
      <c r="B36882" s="3"/>
      <c r="C36882" s="3"/>
      <c r="D36882" s="3"/>
      <c r="E36882" s="3"/>
      <c r="F36882" s="3"/>
      <c r="G36882" s="3"/>
      <c r="H36882" s="3"/>
      <c r="I36882" s="3"/>
      <c r="J36882" s="3"/>
      <c r="K36882" s="3"/>
      <c r="L36882" s="3"/>
      <c r="M36882" s="3"/>
      <c r="N36882" s="3"/>
    </row>
    <row r="36883">
      <c r="A36883" s="3"/>
      <c r="B36883" s="3"/>
      <c r="C36883" s="3"/>
      <c r="D36883" s="3"/>
      <c r="E36883" s="3"/>
      <c r="F36883" s="3"/>
      <c r="G36883" s="3"/>
      <c r="H36883" s="3"/>
      <c r="I36883" s="3"/>
      <c r="J36883" s="3"/>
      <c r="K36883" s="3"/>
      <c r="L36883" s="3"/>
      <c r="M36883" s="3"/>
      <c r="N36883" s="3"/>
    </row>
    <row r="36884">
      <c r="A36884" s="3"/>
      <c r="B36884" s="3"/>
      <c r="C36884" s="3"/>
      <c r="D36884" s="3"/>
      <c r="E36884" s="3"/>
      <c r="F36884" s="3"/>
      <c r="G36884" s="3"/>
      <c r="H36884" s="3"/>
      <c r="I36884" s="3"/>
      <c r="J36884" s="3"/>
      <c r="K36884" s="3"/>
      <c r="L36884" s="3"/>
      <c r="M36884" s="3"/>
      <c r="N36884" s="3"/>
    </row>
    <row r="36885">
      <c r="A36885" s="3"/>
      <c r="B36885" s="3"/>
      <c r="C36885" s="3"/>
      <c r="D36885" s="3"/>
      <c r="E36885" s="3"/>
      <c r="F36885" s="3"/>
      <c r="G36885" s="3"/>
      <c r="H36885" s="3"/>
      <c r="I36885" s="3"/>
      <c r="J36885" s="3"/>
      <c r="K36885" s="3"/>
      <c r="L36885" s="3"/>
      <c r="M36885" s="3"/>
      <c r="N36885" s="3"/>
    </row>
    <row r="36886">
      <c r="A36886" s="3"/>
      <c r="B36886" s="3"/>
      <c r="C36886" s="3"/>
      <c r="D36886" s="3"/>
      <c r="E36886" s="3"/>
      <c r="F36886" s="3"/>
      <c r="G36886" s="3"/>
      <c r="H36886" s="3"/>
      <c r="I36886" s="3"/>
      <c r="J36886" s="3"/>
      <c r="K36886" s="3"/>
      <c r="L36886" s="3"/>
      <c r="M36886" s="3"/>
      <c r="N36886" s="3"/>
    </row>
    <row r="36887">
      <c r="A36887" s="3"/>
      <c r="B36887" s="3"/>
      <c r="C36887" s="3"/>
      <c r="D36887" s="3"/>
      <c r="E36887" s="3"/>
      <c r="F36887" s="3"/>
      <c r="G36887" s="3"/>
      <c r="H36887" s="3"/>
      <c r="I36887" s="3"/>
      <c r="J36887" s="3"/>
      <c r="K36887" s="3"/>
      <c r="L36887" s="3"/>
      <c r="M36887" s="3"/>
      <c r="N36887" s="3"/>
    </row>
    <row r="36888">
      <c r="A36888" s="3"/>
      <c r="B36888" s="3"/>
      <c r="C36888" s="3"/>
      <c r="D36888" s="3"/>
      <c r="E36888" s="3"/>
      <c r="F36888" s="3"/>
      <c r="G36888" s="3"/>
      <c r="H36888" s="3"/>
      <c r="I36888" s="3"/>
      <c r="J36888" s="3"/>
      <c r="K36888" s="3"/>
      <c r="L36888" s="3"/>
      <c r="M36888" s="3"/>
      <c r="N36888" s="3"/>
    </row>
    <row r="36889">
      <c r="A36889" s="3"/>
      <c r="B36889" s="3"/>
      <c r="C36889" s="3"/>
      <c r="D36889" s="3"/>
      <c r="E36889" s="3"/>
      <c r="F36889" s="3"/>
      <c r="G36889" s="3"/>
      <c r="H36889" s="3"/>
      <c r="I36889" s="3"/>
      <c r="J36889" s="3"/>
      <c r="K36889" s="3"/>
      <c r="L36889" s="3"/>
      <c r="M36889" s="3"/>
      <c r="N36889" s="3"/>
    </row>
    <row r="36890">
      <c r="A36890" s="3"/>
      <c r="B36890" s="3"/>
      <c r="C36890" s="3"/>
      <c r="D36890" s="3"/>
      <c r="E36890" s="3"/>
      <c r="F36890" s="3"/>
      <c r="G36890" s="3"/>
      <c r="H36890" s="3"/>
      <c r="I36890" s="3"/>
      <c r="J36890" s="3"/>
      <c r="K36890" s="3"/>
      <c r="L36890" s="3"/>
      <c r="M36890" s="3"/>
      <c r="N36890" s="3"/>
    </row>
    <row r="36891">
      <c r="A36891" s="3"/>
      <c r="B36891" s="3"/>
      <c r="C36891" s="3"/>
      <c r="D36891" s="3"/>
      <c r="E36891" s="3"/>
      <c r="F36891" s="3"/>
      <c r="G36891" s="3"/>
      <c r="H36891" s="3"/>
      <c r="I36891" s="3"/>
      <c r="J36891" s="3"/>
      <c r="K36891" s="3"/>
      <c r="L36891" s="3"/>
      <c r="M36891" s="3"/>
      <c r="N36891" s="3"/>
    </row>
    <row r="36892">
      <c r="A36892" s="3"/>
      <c r="B36892" s="3"/>
      <c r="C36892" s="3"/>
      <c r="D36892" s="3"/>
      <c r="E36892" s="3"/>
      <c r="F36892" s="3"/>
      <c r="G36892" s="3"/>
      <c r="H36892" s="3"/>
      <c r="I36892" s="3"/>
      <c r="J36892" s="3"/>
      <c r="K36892" s="3"/>
      <c r="L36892" s="3"/>
      <c r="M36892" s="3"/>
      <c r="N36892" s="3"/>
    </row>
    <row r="36893">
      <c r="A36893" s="3"/>
      <c r="B36893" s="3"/>
      <c r="C36893" s="3"/>
      <c r="D36893" s="3"/>
      <c r="E36893" s="3"/>
      <c r="F36893" s="3"/>
      <c r="G36893" s="3"/>
      <c r="H36893" s="3"/>
      <c r="I36893" s="3"/>
      <c r="J36893" s="3"/>
      <c r="K36893" s="3"/>
      <c r="L36893" s="3"/>
      <c r="M36893" s="3"/>
      <c r="N36893" s="3"/>
    </row>
    <row r="36894">
      <c r="A36894" s="3"/>
      <c r="B36894" s="3"/>
      <c r="C36894" s="3"/>
      <c r="D36894" s="3"/>
      <c r="E36894" s="3"/>
      <c r="F36894" s="3"/>
      <c r="G36894" s="3"/>
      <c r="H36894" s="3"/>
      <c r="I36894" s="3"/>
      <c r="J36894" s="3"/>
      <c r="K36894" s="3"/>
      <c r="L36894" s="3"/>
      <c r="M36894" s="3"/>
      <c r="N36894" s="3"/>
    </row>
    <row r="36895">
      <c r="A36895" s="3"/>
      <c r="B36895" s="3"/>
      <c r="C36895" s="3"/>
      <c r="D36895" s="3"/>
      <c r="E36895" s="3"/>
      <c r="F36895" s="3"/>
      <c r="G36895" s="3"/>
      <c r="H36895" s="3"/>
      <c r="I36895" s="3"/>
      <c r="J36895" s="3"/>
      <c r="K36895" s="3"/>
      <c r="L36895" s="3"/>
      <c r="M36895" s="3"/>
      <c r="N36895" s="3"/>
    </row>
    <row r="36896">
      <c r="A36896" s="3"/>
      <c r="B36896" s="3"/>
      <c r="C36896" s="3"/>
      <c r="D36896" s="3"/>
      <c r="E36896" s="3"/>
      <c r="F36896" s="3"/>
      <c r="G36896" s="3"/>
      <c r="H36896" s="3"/>
      <c r="I36896" s="3"/>
      <c r="J36896" s="3"/>
      <c r="K36896" s="3"/>
      <c r="L36896" s="3"/>
      <c r="M36896" s="3"/>
      <c r="N36896" s="3"/>
    </row>
    <row r="36897">
      <c r="A36897" s="3"/>
      <c r="B36897" s="3"/>
      <c r="C36897" s="3"/>
      <c r="D36897" s="3"/>
      <c r="E36897" s="3"/>
      <c r="F36897" s="3"/>
      <c r="G36897" s="3"/>
      <c r="H36897" s="3"/>
      <c r="I36897" s="3"/>
      <c r="J36897" s="3"/>
      <c r="K36897" s="3"/>
      <c r="L36897" s="3"/>
      <c r="M36897" s="3"/>
      <c r="N36897" s="3"/>
    </row>
    <row r="36898">
      <c r="A36898" s="3"/>
      <c r="B36898" s="3"/>
      <c r="C36898" s="3"/>
      <c r="D36898" s="3"/>
      <c r="E36898" s="3"/>
      <c r="F36898" s="3"/>
      <c r="G36898" s="3"/>
      <c r="H36898" s="3"/>
      <c r="I36898" s="3"/>
      <c r="J36898" s="3"/>
      <c r="K36898" s="3"/>
      <c r="L36898" s="3"/>
      <c r="M36898" s="3"/>
      <c r="N36898" s="3"/>
    </row>
    <row r="36899">
      <c r="A36899" s="3"/>
      <c r="B36899" s="3"/>
      <c r="C36899" s="3"/>
      <c r="D36899" s="3"/>
      <c r="E36899" s="3"/>
      <c r="F36899" s="3"/>
      <c r="G36899" s="3"/>
      <c r="H36899" s="3"/>
      <c r="I36899" s="3"/>
      <c r="J36899" s="3"/>
      <c r="K36899" s="3"/>
      <c r="L36899" s="3"/>
      <c r="M36899" s="3"/>
      <c r="N36899" s="3"/>
    </row>
    <row r="36900">
      <c r="A36900" s="3"/>
      <c r="B36900" s="3"/>
      <c r="C36900" s="3"/>
      <c r="D36900" s="3"/>
      <c r="E36900" s="3"/>
      <c r="F36900" s="3"/>
      <c r="G36900" s="3"/>
      <c r="H36900" s="3"/>
      <c r="I36900" s="3"/>
      <c r="J36900" s="3"/>
      <c r="K36900" s="3"/>
      <c r="L36900" s="3"/>
      <c r="M36900" s="3"/>
      <c r="N36900" s="3"/>
    </row>
    <row r="36901">
      <c r="A36901" s="3"/>
      <c r="B36901" s="3"/>
      <c r="C36901" s="3"/>
      <c r="D36901" s="3"/>
      <c r="E36901" s="3"/>
      <c r="F36901" s="3"/>
      <c r="G36901" s="3"/>
      <c r="H36901" s="3"/>
      <c r="I36901" s="3"/>
      <c r="J36901" s="3"/>
      <c r="K36901" s="3"/>
      <c r="L36901" s="3"/>
      <c r="M36901" s="3"/>
      <c r="N36901" s="3"/>
    </row>
    <row r="36902">
      <c r="A36902" s="3"/>
      <c r="B36902" s="3"/>
      <c r="C36902" s="3"/>
      <c r="D36902" s="3"/>
      <c r="E36902" s="3"/>
      <c r="F36902" s="3"/>
      <c r="G36902" s="3"/>
      <c r="H36902" s="3"/>
      <c r="I36902" s="3"/>
      <c r="J36902" s="3"/>
      <c r="K36902" s="3"/>
      <c r="L36902" s="3"/>
      <c r="M36902" s="3"/>
      <c r="N36902" s="3"/>
    </row>
    <row r="36903">
      <c r="A36903" s="3"/>
      <c r="B36903" s="3"/>
      <c r="C36903" s="3"/>
      <c r="D36903" s="3"/>
      <c r="E36903" s="3"/>
      <c r="F36903" s="3"/>
      <c r="G36903" s="3"/>
      <c r="H36903" s="3"/>
      <c r="I36903" s="3"/>
      <c r="J36903" s="3"/>
      <c r="K36903" s="3"/>
      <c r="L36903" s="3"/>
      <c r="M36903" s="3"/>
      <c r="N36903" s="3"/>
    </row>
    <row r="36904">
      <c r="A36904" s="3"/>
      <c r="B36904" s="3"/>
      <c r="C36904" s="3"/>
      <c r="D36904" s="3"/>
      <c r="E36904" s="3"/>
      <c r="F36904" s="3"/>
      <c r="G36904" s="3"/>
      <c r="H36904" s="3"/>
      <c r="I36904" s="3"/>
      <c r="J36904" s="3"/>
      <c r="K36904" s="3"/>
      <c r="L36904" s="3"/>
      <c r="M36904" s="3"/>
      <c r="N36904" s="3"/>
    </row>
    <row r="36905">
      <c r="A36905" s="3"/>
      <c r="B36905" s="3"/>
      <c r="C36905" s="3"/>
      <c r="D36905" s="3"/>
      <c r="E36905" s="3"/>
      <c r="F36905" s="3"/>
      <c r="G36905" s="3"/>
      <c r="H36905" s="3"/>
      <c r="I36905" s="3"/>
      <c r="J36905" s="3"/>
      <c r="K36905" s="3"/>
      <c r="L36905" s="3"/>
      <c r="M36905" s="3"/>
      <c r="N36905" s="3"/>
    </row>
    <row r="36906">
      <c r="A36906" s="3"/>
      <c r="B36906" s="3"/>
      <c r="C36906" s="3"/>
      <c r="D36906" s="3"/>
      <c r="E36906" s="3"/>
      <c r="F36906" s="3"/>
      <c r="G36906" s="3"/>
      <c r="H36906" s="3"/>
      <c r="I36906" s="3"/>
      <c r="J36906" s="3"/>
      <c r="K36906" s="3"/>
      <c r="L36906" s="3"/>
      <c r="M36906" s="3"/>
      <c r="N36906" s="3"/>
    </row>
    <row r="36907">
      <c r="A36907" s="3"/>
      <c r="B36907" s="3"/>
      <c r="C36907" s="3"/>
      <c r="D36907" s="3"/>
      <c r="E36907" s="3"/>
      <c r="F36907" s="3"/>
      <c r="G36907" s="3"/>
      <c r="H36907" s="3"/>
      <c r="I36907" s="3"/>
      <c r="J36907" s="3"/>
      <c r="K36907" s="3"/>
      <c r="L36907" s="3"/>
      <c r="M36907" s="3"/>
      <c r="N36907" s="3"/>
    </row>
    <row r="36908">
      <c r="A36908" s="3"/>
      <c r="B36908" s="3"/>
      <c r="C36908" s="3"/>
      <c r="D36908" s="3"/>
      <c r="E36908" s="3"/>
      <c r="F36908" s="3"/>
      <c r="G36908" s="3"/>
      <c r="H36908" s="3"/>
      <c r="I36908" s="3"/>
      <c r="J36908" s="3"/>
      <c r="K36908" s="3"/>
      <c r="L36908" s="3"/>
      <c r="M36908" s="3"/>
      <c r="N36908" s="3"/>
    </row>
    <row r="36909">
      <c r="A36909" s="3"/>
      <c r="B36909" s="3"/>
      <c r="C36909" s="3"/>
      <c r="D36909" s="3"/>
      <c r="E36909" s="3"/>
      <c r="F36909" s="3"/>
      <c r="G36909" s="3"/>
      <c r="H36909" s="3"/>
      <c r="I36909" s="3"/>
      <c r="J36909" s="3"/>
      <c r="K36909" s="3"/>
      <c r="L36909" s="3"/>
      <c r="M36909" s="3"/>
      <c r="N36909" s="3"/>
    </row>
    <row r="36910">
      <c r="A36910" s="3"/>
      <c r="B36910" s="3"/>
      <c r="C36910" s="3"/>
      <c r="D36910" s="3"/>
      <c r="E36910" s="3"/>
      <c r="F36910" s="3"/>
      <c r="G36910" s="3"/>
      <c r="H36910" s="3"/>
      <c r="I36910" s="3"/>
      <c r="J36910" s="3"/>
      <c r="K36910" s="3"/>
      <c r="L36910" s="3"/>
      <c r="M36910" s="3"/>
      <c r="N36910" s="3"/>
    </row>
    <row r="36911">
      <c r="A36911" s="3"/>
      <c r="B36911" s="3"/>
      <c r="C36911" s="3"/>
      <c r="D36911" s="3"/>
      <c r="E36911" s="3"/>
      <c r="F36911" s="3"/>
      <c r="G36911" s="3"/>
      <c r="H36911" s="3"/>
      <c r="I36911" s="3"/>
      <c r="J36911" s="3"/>
      <c r="K36911" s="3"/>
      <c r="L36911" s="3"/>
      <c r="M36911" s="3"/>
      <c r="N36911" s="3"/>
    </row>
    <row r="36912">
      <c r="A36912" s="3"/>
      <c r="B36912" s="3"/>
      <c r="C36912" s="3"/>
      <c r="D36912" s="3"/>
      <c r="E36912" s="3"/>
      <c r="F36912" s="3"/>
      <c r="G36912" s="3"/>
      <c r="H36912" s="3"/>
      <c r="I36912" s="3"/>
      <c r="J36912" s="3"/>
      <c r="K36912" s="3"/>
      <c r="L36912" s="3"/>
      <c r="M36912" s="3"/>
      <c r="N36912" s="3"/>
    </row>
    <row r="36913">
      <c r="A36913" s="3"/>
      <c r="B36913" s="3"/>
      <c r="C36913" s="3"/>
      <c r="D36913" s="3"/>
      <c r="E36913" s="3"/>
      <c r="F36913" s="3"/>
      <c r="G36913" s="3"/>
      <c r="H36913" s="3"/>
      <c r="I36913" s="3"/>
      <c r="J36913" s="3"/>
      <c r="K36913" s="3"/>
      <c r="L36913" s="3"/>
      <c r="M36913" s="3"/>
      <c r="N36913" s="3"/>
    </row>
    <row r="36914">
      <c r="A36914" s="3"/>
      <c r="B36914" s="3"/>
      <c r="C36914" s="3"/>
      <c r="D36914" s="3"/>
      <c r="E36914" s="3"/>
      <c r="F36914" s="3"/>
      <c r="G36914" s="3"/>
      <c r="H36914" s="3"/>
      <c r="I36914" s="3"/>
      <c r="J36914" s="3"/>
      <c r="K36914" s="3"/>
      <c r="L36914" s="3"/>
      <c r="M36914" s="3"/>
      <c r="N36914" s="3"/>
    </row>
    <row r="36915">
      <c r="A36915" s="3"/>
      <c r="B36915" s="3"/>
      <c r="C36915" s="3"/>
      <c r="D36915" s="3"/>
      <c r="E36915" s="3"/>
      <c r="F36915" s="3"/>
      <c r="G36915" s="3"/>
      <c r="H36915" s="3"/>
      <c r="I36915" s="3"/>
      <c r="J36915" s="3"/>
      <c r="K36915" s="3"/>
      <c r="L36915" s="3"/>
      <c r="M36915" s="3"/>
      <c r="N36915" s="3"/>
    </row>
    <row r="36916">
      <c r="A36916" s="3"/>
      <c r="B36916" s="3"/>
      <c r="C36916" s="3"/>
      <c r="D36916" s="3"/>
      <c r="E36916" s="3"/>
      <c r="F36916" s="3"/>
      <c r="G36916" s="3"/>
      <c r="H36916" s="3"/>
      <c r="I36916" s="3"/>
      <c r="J36916" s="3"/>
      <c r="K36916" s="3"/>
      <c r="L36916" s="3"/>
      <c r="M36916" s="3"/>
      <c r="N36916" s="3"/>
    </row>
    <row r="36917">
      <c r="A36917" s="3"/>
      <c r="B36917" s="3"/>
      <c r="C36917" s="3"/>
      <c r="D36917" s="3"/>
      <c r="E36917" s="3"/>
      <c r="F36917" s="3"/>
      <c r="G36917" s="3"/>
      <c r="H36917" s="3"/>
      <c r="I36917" s="3"/>
      <c r="J36917" s="3"/>
      <c r="K36917" s="3"/>
      <c r="L36917" s="3"/>
      <c r="M36917" s="3"/>
      <c r="N36917" s="3"/>
    </row>
    <row r="36918">
      <c r="A36918" s="3"/>
      <c r="B36918" s="3"/>
      <c r="C36918" s="3"/>
      <c r="D36918" s="3"/>
      <c r="E36918" s="3"/>
      <c r="F36918" s="3"/>
      <c r="G36918" s="3"/>
      <c r="H36918" s="3"/>
      <c r="I36918" s="3"/>
      <c r="J36918" s="3"/>
      <c r="K36918" s="3"/>
      <c r="L36918" s="3"/>
      <c r="M36918" s="3"/>
      <c r="N36918" s="3"/>
    </row>
    <row r="36919">
      <c r="A36919" s="3"/>
      <c r="B36919" s="3"/>
      <c r="C36919" s="3"/>
      <c r="D36919" s="3"/>
      <c r="E36919" s="3"/>
      <c r="F36919" s="3"/>
      <c r="G36919" s="3"/>
      <c r="H36919" s="3"/>
      <c r="I36919" s="3"/>
      <c r="J36919" s="3"/>
      <c r="K36919" s="3"/>
      <c r="L36919" s="3"/>
      <c r="M36919" s="3"/>
      <c r="N36919" s="3"/>
    </row>
    <row r="36920">
      <c r="A36920" s="3"/>
      <c r="B36920" s="3"/>
      <c r="C36920" s="3"/>
      <c r="D36920" s="3"/>
      <c r="E36920" s="3"/>
      <c r="F36920" s="3"/>
      <c r="G36920" s="3"/>
      <c r="H36920" s="3"/>
      <c r="I36920" s="3"/>
      <c r="J36920" s="3"/>
      <c r="K36920" s="3"/>
      <c r="L36920" s="3"/>
      <c r="M36920" s="3"/>
      <c r="N36920" s="3"/>
    </row>
    <row r="36921">
      <c r="A36921" s="3"/>
      <c r="B36921" s="3"/>
      <c r="C36921" s="3"/>
      <c r="D36921" s="3"/>
      <c r="E36921" s="3"/>
      <c r="F36921" s="3"/>
      <c r="G36921" s="3"/>
      <c r="H36921" s="3"/>
      <c r="I36921" s="3"/>
      <c r="J36921" s="3"/>
      <c r="K36921" s="3"/>
      <c r="L36921" s="3"/>
      <c r="M36921" s="3"/>
      <c r="N36921" s="3"/>
    </row>
    <row r="36922">
      <c r="A36922" s="3"/>
      <c r="B36922" s="3"/>
      <c r="C36922" s="3"/>
      <c r="D36922" s="3"/>
      <c r="E36922" s="3"/>
      <c r="F36922" s="3"/>
      <c r="G36922" s="3"/>
      <c r="H36922" s="3"/>
      <c r="I36922" s="3"/>
      <c r="J36922" s="3"/>
      <c r="K36922" s="3"/>
      <c r="L36922" s="3"/>
      <c r="M36922" s="3"/>
      <c r="N36922" s="3"/>
    </row>
    <row r="36923">
      <c r="A36923" s="3"/>
      <c r="B36923" s="3"/>
      <c r="C36923" s="3"/>
      <c r="D36923" s="3"/>
      <c r="E36923" s="3"/>
      <c r="F36923" s="3"/>
      <c r="G36923" s="3"/>
      <c r="H36923" s="3"/>
      <c r="I36923" s="3"/>
      <c r="J36923" s="3"/>
      <c r="K36923" s="3"/>
      <c r="L36923" s="3"/>
      <c r="M36923" s="3"/>
      <c r="N36923" s="3"/>
    </row>
    <row r="36924">
      <c r="A36924" s="3"/>
      <c r="B36924" s="3"/>
      <c r="C36924" s="3"/>
      <c r="D36924" s="3"/>
      <c r="E36924" s="3"/>
      <c r="F36924" s="3"/>
      <c r="G36924" s="3"/>
      <c r="H36924" s="3"/>
      <c r="I36924" s="3"/>
      <c r="J36924" s="3"/>
      <c r="K36924" s="3"/>
      <c r="L36924" s="3"/>
      <c r="M36924" s="3"/>
      <c r="N36924" s="3"/>
    </row>
    <row r="36925">
      <c r="A36925" s="3"/>
      <c r="B36925" s="3"/>
      <c r="C36925" s="3"/>
      <c r="D36925" s="3"/>
      <c r="E36925" s="3"/>
      <c r="F36925" s="3"/>
      <c r="G36925" s="3"/>
      <c r="H36925" s="3"/>
      <c r="I36925" s="3"/>
      <c r="J36925" s="3"/>
      <c r="K36925" s="3"/>
      <c r="L36925" s="3"/>
      <c r="M36925" s="3"/>
      <c r="N36925" s="3"/>
    </row>
    <row r="36926">
      <c r="A36926" s="3"/>
      <c r="B36926" s="3"/>
      <c r="C36926" s="3"/>
      <c r="D36926" s="3"/>
      <c r="E36926" s="3"/>
      <c r="F36926" s="3"/>
      <c r="G36926" s="3"/>
      <c r="H36926" s="3"/>
      <c r="I36926" s="3"/>
      <c r="J36926" s="3"/>
      <c r="K36926" s="3"/>
      <c r="L36926" s="3"/>
      <c r="M36926" s="3"/>
      <c r="N36926" s="3"/>
    </row>
    <row r="36927">
      <c r="A36927" s="3"/>
      <c r="B36927" s="3"/>
      <c r="C36927" s="3"/>
      <c r="D36927" s="3"/>
      <c r="E36927" s="3"/>
      <c r="F36927" s="3"/>
      <c r="G36927" s="3"/>
      <c r="H36927" s="3"/>
      <c r="I36927" s="3"/>
      <c r="J36927" s="3"/>
      <c r="K36927" s="3"/>
      <c r="L36927" s="3"/>
      <c r="M36927" s="3"/>
      <c r="N36927" s="3"/>
    </row>
    <row r="36928">
      <c r="A36928" s="3"/>
      <c r="B36928" s="3"/>
      <c r="C36928" s="3"/>
      <c r="D36928" s="3"/>
      <c r="E36928" s="3"/>
      <c r="F36928" s="3"/>
      <c r="G36928" s="3"/>
      <c r="H36928" s="3"/>
      <c r="I36928" s="3"/>
      <c r="J36928" s="3"/>
      <c r="K36928" s="3"/>
      <c r="L36928" s="3"/>
      <c r="M36928" s="3"/>
      <c r="N36928" s="3"/>
    </row>
    <row r="36929">
      <c r="A36929" s="3"/>
      <c r="B36929" s="3"/>
      <c r="C36929" s="3"/>
      <c r="D36929" s="3"/>
      <c r="E36929" s="3"/>
      <c r="F36929" s="3"/>
      <c r="G36929" s="3"/>
      <c r="H36929" s="3"/>
      <c r="I36929" s="3"/>
      <c r="J36929" s="3"/>
      <c r="K36929" s="3"/>
      <c r="L36929" s="3"/>
      <c r="M36929" s="3"/>
      <c r="N36929" s="3"/>
    </row>
    <row r="36930">
      <c r="A36930" s="3"/>
      <c r="B36930" s="3"/>
      <c r="C36930" s="3"/>
      <c r="D36930" s="3"/>
      <c r="E36930" s="3"/>
      <c r="F36930" s="3"/>
      <c r="G36930" s="3"/>
      <c r="H36930" s="3"/>
      <c r="I36930" s="3"/>
      <c r="J36930" s="3"/>
      <c r="K36930" s="3"/>
      <c r="L36930" s="3"/>
      <c r="M36930" s="3"/>
      <c r="N36930" s="3"/>
    </row>
    <row r="36931">
      <c r="A36931" s="3"/>
      <c r="B36931" s="3"/>
      <c r="C36931" s="3"/>
      <c r="D36931" s="3"/>
      <c r="E36931" s="3"/>
      <c r="F36931" s="3"/>
      <c r="G36931" s="3"/>
      <c r="H36931" s="3"/>
      <c r="I36931" s="3"/>
      <c r="J36931" s="3"/>
      <c r="K36931" s="3"/>
      <c r="L36931" s="3"/>
      <c r="M36931" s="3"/>
      <c r="N36931" s="3"/>
    </row>
    <row r="36932">
      <c r="A36932" s="3"/>
      <c r="B36932" s="3"/>
      <c r="C36932" s="3"/>
      <c r="D36932" s="3"/>
      <c r="E36932" s="3"/>
      <c r="F36932" s="3"/>
      <c r="G36932" s="3"/>
      <c r="H36932" s="3"/>
      <c r="I36932" s="3"/>
      <c r="J36932" s="3"/>
      <c r="K36932" s="3"/>
      <c r="L36932" s="3"/>
      <c r="M36932" s="3"/>
      <c r="N36932" s="3"/>
    </row>
    <row r="36933">
      <c r="A36933" s="3"/>
      <c r="B36933" s="3"/>
      <c r="C36933" s="3"/>
      <c r="D36933" s="3"/>
      <c r="E36933" s="3"/>
      <c r="F36933" s="3"/>
      <c r="G36933" s="3"/>
      <c r="H36933" s="3"/>
      <c r="I36933" s="3"/>
      <c r="J36933" s="3"/>
      <c r="K36933" s="3"/>
      <c r="L36933" s="3"/>
      <c r="M36933" s="3"/>
      <c r="N36933" s="3"/>
    </row>
    <row r="36934">
      <c r="A36934" s="3"/>
      <c r="B36934" s="3"/>
      <c r="C36934" s="3"/>
      <c r="D36934" s="3"/>
      <c r="E36934" s="3"/>
      <c r="F36934" s="3"/>
      <c r="G36934" s="3"/>
      <c r="H36934" s="3"/>
      <c r="I36934" s="3"/>
      <c r="J36934" s="3"/>
      <c r="K36934" s="3"/>
      <c r="L36934" s="3"/>
      <c r="M36934" s="3"/>
      <c r="N36934" s="3"/>
    </row>
    <row r="36935">
      <c r="A36935" s="3"/>
      <c r="B36935" s="3"/>
      <c r="C36935" s="3"/>
      <c r="D36935" s="3"/>
      <c r="E36935" s="3"/>
      <c r="F36935" s="3"/>
      <c r="G36935" s="3"/>
      <c r="H36935" s="3"/>
      <c r="I36935" s="3"/>
      <c r="J36935" s="3"/>
      <c r="K36935" s="3"/>
      <c r="L36935" s="3"/>
      <c r="M36935" s="3"/>
      <c r="N36935" s="3"/>
    </row>
    <row r="36936">
      <c r="A36936" s="3"/>
      <c r="B36936" s="3"/>
      <c r="C36936" s="3"/>
      <c r="D36936" s="3"/>
      <c r="E36936" s="3"/>
      <c r="F36936" s="3"/>
      <c r="G36936" s="3"/>
      <c r="H36936" s="3"/>
      <c r="I36936" s="3"/>
      <c r="J36936" s="3"/>
      <c r="K36936" s="3"/>
      <c r="L36936" s="3"/>
      <c r="M36936" s="3"/>
      <c r="N36936" s="3"/>
    </row>
    <row r="36937">
      <c r="A36937" s="3"/>
      <c r="B36937" s="3"/>
      <c r="C36937" s="3"/>
      <c r="D36937" s="3"/>
      <c r="E36937" s="3"/>
      <c r="F36937" s="3"/>
      <c r="G36937" s="3"/>
      <c r="H36937" s="3"/>
      <c r="I36937" s="3"/>
      <c r="J36937" s="3"/>
      <c r="K36937" s="3"/>
      <c r="L36937" s="3"/>
      <c r="M36937" s="3"/>
      <c r="N36937" s="3"/>
    </row>
    <row r="36938">
      <c r="A36938" s="3"/>
      <c r="B36938" s="3"/>
      <c r="C36938" s="3"/>
      <c r="D36938" s="3"/>
      <c r="E36938" s="3"/>
      <c r="F36938" s="3"/>
      <c r="G36938" s="3"/>
      <c r="H36938" s="3"/>
      <c r="I36938" s="3"/>
      <c r="J36938" s="3"/>
      <c r="K36938" s="3"/>
      <c r="L36938" s="3"/>
      <c r="M36938" s="3"/>
      <c r="N36938" s="3"/>
    </row>
    <row r="36939">
      <c r="A36939" s="3"/>
      <c r="B36939" s="3"/>
      <c r="C36939" s="3"/>
      <c r="D36939" s="3"/>
      <c r="E36939" s="3"/>
      <c r="F36939" s="3"/>
      <c r="G36939" s="3"/>
      <c r="H36939" s="3"/>
      <c r="I36939" s="3"/>
      <c r="J36939" s="3"/>
      <c r="K36939" s="3"/>
      <c r="L36939" s="3"/>
      <c r="M36939" s="3"/>
      <c r="N36939" s="3"/>
    </row>
    <row r="36940">
      <c r="A36940" s="3"/>
      <c r="B36940" s="3"/>
      <c r="C36940" s="3"/>
      <c r="D36940" s="3"/>
      <c r="E36940" s="3"/>
      <c r="F36940" s="3"/>
      <c r="G36940" s="3"/>
      <c r="H36940" s="3"/>
      <c r="I36940" s="3"/>
      <c r="J36940" s="3"/>
      <c r="K36940" s="3"/>
      <c r="L36940" s="3"/>
      <c r="M36940" s="3"/>
      <c r="N36940" s="3"/>
    </row>
    <row r="36941">
      <c r="A36941" s="3"/>
      <c r="B36941" s="3"/>
      <c r="C36941" s="3"/>
      <c r="D36941" s="3"/>
      <c r="E36941" s="3"/>
      <c r="F36941" s="3"/>
      <c r="G36941" s="3"/>
      <c r="H36941" s="3"/>
      <c r="I36941" s="3"/>
      <c r="J36941" s="3"/>
      <c r="K36941" s="3"/>
      <c r="L36941" s="3"/>
      <c r="M36941" s="3"/>
      <c r="N36941" s="3"/>
    </row>
    <row r="36942">
      <c r="A36942" s="3"/>
      <c r="B36942" s="3"/>
      <c r="C36942" s="3"/>
      <c r="D36942" s="3"/>
      <c r="E36942" s="3"/>
      <c r="F36942" s="3"/>
      <c r="G36942" s="3"/>
      <c r="H36942" s="3"/>
      <c r="I36942" s="3"/>
      <c r="J36942" s="3"/>
      <c r="K36942" s="3"/>
      <c r="L36942" s="3"/>
      <c r="M36942" s="3"/>
      <c r="N36942" s="3"/>
    </row>
    <row r="36943">
      <c r="A36943" s="3"/>
      <c r="B36943" s="3"/>
      <c r="C36943" s="3"/>
      <c r="D36943" s="3"/>
      <c r="E36943" s="3"/>
      <c r="F36943" s="3"/>
      <c r="G36943" s="3"/>
      <c r="H36943" s="3"/>
      <c r="I36943" s="3"/>
      <c r="J36943" s="3"/>
      <c r="K36943" s="3"/>
      <c r="L36943" s="3"/>
      <c r="M36943" s="3"/>
      <c r="N36943" s="3"/>
    </row>
    <row r="36944">
      <c r="A36944" s="3"/>
      <c r="B36944" s="3"/>
      <c r="C36944" s="3"/>
      <c r="D36944" s="3"/>
      <c r="E36944" s="3"/>
      <c r="F36944" s="3"/>
      <c r="G36944" s="3"/>
      <c r="H36944" s="3"/>
      <c r="I36944" s="3"/>
      <c r="J36944" s="3"/>
      <c r="K36944" s="3"/>
      <c r="L36944" s="3"/>
      <c r="M36944" s="3"/>
      <c r="N36944" s="3"/>
    </row>
    <row r="36945">
      <c r="A36945" s="3"/>
      <c r="B36945" s="3"/>
      <c r="C36945" s="3"/>
      <c r="D36945" s="3"/>
      <c r="E36945" s="3"/>
      <c r="F36945" s="3"/>
      <c r="G36945" s="3"/>
      <c r="H36945" s="3"/>
      <c r="I36945" s="3"/>
      <c r="J36945" s="3"/>
      <c r="K36945" s="3"/>
      <c r="L36945" s="3"/>
      <c r="M36945" s="3"/>
      <c r="N36945" s="3"/>
    </row>
    <row r="36946">
      <c r="A36946" s="3"/>
      <c r="B36946" s="3"/>
      <c r="C36946" s="3"/>
      <c r="D36946" s="3"/>
      <c r="E36946" s="3"/>
      <c r="F36946" s="3"/>
      <c r="G36946" s="3"/>
      <c r="H36946" s="3"/>
      <c r="I36946" s="3"/>
      <c r="J36946" s="3"/>
      <c r="K36946" s="3"/>
      <c r="L36946" s="3"/>
      <c r="M36946" s="3"/>
      <c r="N36946" s="3"/>
    </row>
    <row r="36947">
      <c r="A36947" s="3"/>
      <c r="B36947" s="3"/>
      <c r="C36947" s="3"/>
      <c r="D36947" s="3"/>
      <c r="E36947" s="3"/>
      <c r="F36947" s="3"/>
      <c r="G36947" s="3"/>
      <c r="H36947" s="3"/>
      <c r="I36947" s="3"/>
      <c r="J36947" s="3"/>
      <c r="K36947" s="3"/>
      <c r="L36947" s="3"/>
      <c r="M36947" s="3"/>
      <c r="N36947" s="3"/>
    </row>
    <row r="36948">
      <c r="A36948" s="3"/>
      <c r="B36948" s="3"/>
      <c r="C36948" s="3"/>
      <c r="D36948" s="3"/>
      <c r="E36948" s="3"/>
      <c r="F36948" s="3"/>
      <c r="G36948" s="3"/>
      <c r="H36948" s="3"/>
      <c r="I36948" s="3"/>
      <c r="J36948" s="3"/>
      <c r="K36948" s="3"/>
      <c r="L36948" s="3"/>
      <c r="M36948" s="3"/>
      <c r="N36948" s="3"/>
    </row>
    <row r="36949">
      <c r="A36949" s="3"/>
      <c r="B36949" s="3"/>
      <c r="C36949" s="3"/>
      <c r="D36949" s="3"/>
      <c r="E36949" s="3"/>
      <c r="F36949" s="3"/>
      <c r="G36949" s="3"/>
      <c r="H36949" s="3"/>
      <c r="I36949" s="3"/>
      <c r="J36949" s="3"/>
      <c r="K36949" s="3"/>
      <c r="L36949" s="3"/>
      <c r="M36949" s="3"/>
      <c r="N36949" s="3"/>
    </row>
    <row r="36950">
      <c r="A36950" s="3"/>
      <c r="B36950" s="3"/>
      <c r="C36950" s="3"/>
      <c r="D36950" s="3"/>
      <c r="E36950" s="3"/>
      <c r="F36950" s="3"/>
      <c r="G36950" s="3"/>
      <c r="H36950" s="3"/>
      <c r="I36950" s="3"/>
      <c r="J36950" s="3"/>
      <c r="K36950" s="3"/>
      <c r="L36950" s="3"/>
      <c r="M36950" s="3"/>
      <c r="N36950" s="3"/>
    </row>
    <row r="36951">
      <c r="A36951" s="3"/>
      <c r="B36951" s="3"/>
      <c r="C36951" s="3"/>
      <c r="D36951" s="3"/>
      <c r="E36951" s="3"/>
      <c r="F36951" s="3"/>
      <c r="G36951" s="3"/>
      <c r="H36951" s="3"/>
      <c r="I36951" s="3"/>
      <c r="J36951" s="3"/>
      <c r="K36951" s="3"/>
      <c r="L36951" s="3"/>
      <c r="M36951" s="3"/>
      <c r="N36951" s="3"/>
    </row>
    <row r="36952">
      <c r="A36952" s="3"/>
      <c r="B36952" s="3"/>
      <c r="C36952" s="3"/>
      <c r="D36952" s="3"/>
      <c r="E36952" s="3"/>
      <c r="F36952" s="3"/>
      <c r="G36952" s="3"/>
      <c r="H36952" s="3"/>
      <c r="I36952" s="3"/>
      <c r="J36952" s="3"/>
      <c r="K36952" s="3"/>
      <c r="L36952" s="3"/>
      <c r="M36952" s="3"/>
      <c r="N36952" s="3"/>
    </row>
    <row r="36953">
      <c r="A36953" s="3"/>
      <c r="B36953" s="3"/>
      <c r="C36953" s="3"/>
      <c r="D36953" s="3"/>
      <c r="E36953" s="3"/>
      <c r="F36953" s="3"/>
      <c r="G36953" s="3"/>
      <c r="H36953" s="3"/>
      <c r="I36953" s="3"/>
      <c r="J36953" s="3"/>
      <c r="K36953" s="3"/>
      <c r="L36953" s="3"/>
      <c r="M36953" s="3"/>
      <c r="N36953" s="3"/>
    </row>
    <row r="36954">
      <c r="A36954" s="3"/>
      <c r="B36954" s="3"/>
      <c r="C36954" s="3"/>
      <c r="D36954" s="3"/>
      <c r="E36954" s="3"/>
      <c r="F36954" s="3"/>
      <c r="G36954" s="3"/>
      <c r="H36954" s="3"/>
      <c r="I36954" s="3"/>
      <c r="J36954" s="3"/>
      <c r="K36954" s="3"/>
      <c r="L36954" s="3"/>
      <c r="M36954" s="3"/>
      <c r="N36954" s="3"/>
    </row>
    <row r="36955">
      <c r="A36955" s="3"/>
      <c r="B36955" s="3"/>
      <c r="C36955" s="3"/>
      <c r="D36955" s="3"/>
      <c r="E36955" s="3"/>
      <c r="F36955" s="3"/>
      <c r="G36955" s="3"/>
      <c r="H36955" s="3"/>
      <c r="I36955" s="3"/>
      <c r="J36955" s="3"/>
      <c r="K36955" s="3"/>
      <c r="L36955" s="3"/>
      <c r="M36955" s="3"/>
      <c r="N36955" s="3"/>
    </row>
    <row r="36956">
      <c r="A36956" s="3"/>
      <c r="B36956" s="3"/>
      <c r="C36956" s="3"/>
      <c r="D36956" s="3"/>
      <c r="E36956" s="3"/>
      <c r="F36956" s="3"/>
      <c r="G36956" s="3"/>
      <c r="H36956" s="3"/>
      <c r="I36956" s="3"/>
      <c r="J36956" s="3"/>
      <c r="K36956" s="3"/>
      <c r="L36956" s="3"/>
      <c r="M36956" s="3"/>
      <c r="N36956" s="3"/>
    </row>
    <row r="36957">
      <c r="A36957" s="3"/>
      <c r="B36957" s="3"/>
      <c r="C36957" s="3"/>
      <c r="D36957" s="3"/>
      <c r="E36957" s="3"/>
      <c r="F36957" s="3"/>
      <c r="G36957" s="3"/>
      <c r="H36957" s="3"/>
      <c r="I36957" s="3"/>
      <c r="J36957" s="3"/>
      <c r="K36957" s="3"/>
      <c r="L36957" s="3"/>
      <c r="M36957" s="3"/>
      <c r="N36957" s="3"/>
    </row>
    <row r="36958">
      <c r="A36958" s="3"/>
      <c r="B36958" s="3"/>
      <c r="C36958" s="3"/>
      <c r="D36958" s="3"/>
      <c r="E36958" s="3"/>
      <c r="F36958" s="3"/>
      <c r="G36958" s="3"/>
      <c r="H36958" s="3"/>
      <c r="I36958" s="3"/>
      <c r="J36958" s="3"/>
      <c r="K36958" s="3"/>
      <c r="L36958" s="3"/>
      <c r="M36958" s="3"/>
      <c r="N36958" s="3"/>
    </row>
    <row r="36959">
      <c r="A36959" s="3"/>
      <c r="B36959" s="3"/>
      <c r="C36959" s="3"/>
      <c r="D36959" s="3"/>
      <c r="E36959" s="3"/>
      <c r="F36959" s="3"/>
      <c r="G36959" s="3"/>
      <c r="H36959" s="3"/>
      <c r="I36959" s="3"/>
      <c r="J36959" s="3"/>
      <c r="K36959" s="3"/>
      <c r="L36959" s="3"/>
      <c r="M36959" s="3"/>
      <c r="N36959" s="3"/>
    </row>
    <row r="36960">
      <c r="A36960" s="3"/>
      <c r="B36960" s="3"/>
      <c r="C36960" s="3"/>
      <c r="D36960" s="3"/>
      <c r="E36960" s="3"/>
      <c r="F36960" s="3"/>
      <c r="G36960" s="3"/>
      <c r="H36960" s="3"/>
      <c r="I36960" s="3"/>
      <c r="J36960" s="3"/>
      <c r="K36960" s="3"/>
      <c r="L36960" s="3"/>
      <c r="M36960" s="3"/>
      <c r="N36960" s="3"/>
    </row>
    <row r="36961">
      <c r="A36961" s="3"/>
      <c r="B36961" s="3"/>
      <c r="C36961" s="3"/>
      <c r="D36961" s="3"/>
      <c r="E36961" s="3"/>
      <c r="F36961" s="3"/>
      <c r="G36961" s="3"/>
      <c r="H36961" s="3"/>
      <c r="I36961" s="3"/>
      <c r="J36961" s="3"/>
      <c r="K36961" s="3"/>
      <c r="L36961" s="3"/>
      <c r="M36961" s="3"/>
      <c r="N36961" s="3"/>
    </row>
    <row r="36962">
      <c r="A36962" s="3"/>
      <c r="B36962" s="3"/>
      <c r="C36962" s="3"/>
      <c r="D36962" s="3"/>
      <c r="E36962" s="3"/>
      <c r="F36962" s="3"/>
      <c r="G36962" s="3"/>
      <c r="H36962" s="3"/>
      <c r="I36962" s="3"/>
      <c r="J36962" s="3"/>
      <c r="K36962" s="3"/>
      <c r="L36962" s="3"/>
      <c r="M36962" s="3"/>
      <c r="N36962" s="3"/>
    </row>
    <row r="36963">
      <c r="A36963" s="3"/>
      <c r="B36963" s="3"/>
      <c r="C36963" s="3"/>
      <c r="D36963" s="3"/>
      <c r="E36963" s="3"/>
      <c r="F36963" s="3"/>
      <c r="G36963" s="3"/>
      <c r="H36963" s="3"/>
      <c r="I36963" s="3"/>
      <c r="J36963" s="3"/>
      <c r="K36963" s="3"/>
      <c r="L36963" s="3"/>
      <c r="M36963" s="3"/>
      <c r="N36963" s="3"/>
    </row>
    <row r="36964">
      <c r="A36964" s="3"/>
      <c r="B36964" s="3"/>
      <c r="C36964" s="3"/>
      <c r="D36964" s="3"/>
      <c r="E36964" s="3"/>
      <c r="F36964" s="3"/>
      <c r="G36964" s="3"/>
      <c r="H36964" s="3"/>
      <c r="I36964" s="3"/>
      <c r="J36964" s="3"/>
      <c r="K36964" s="3"/>
      <c r="L36964" s="3"/>
      <c r="M36964" s="3"/>
      <c r="N36964" s="3"/>
    </row>
    <row r="36965">
      <c r="A36965" s="3"/>
      <c r="B36965" s="3"/>
      <c r="C36965" s="3"/>
      <c r="D36965" s="3"/>
      <c r="E36965" s="3"/>
      <c r="F36965" s="3"/>
      <c r="G36965" s="3"/>
      <c r="H36965" s="3"/>
      <c r="I36965" s="3"/>
      <c r="J36965" s="3"/>
      <c r="K36965" s="3"/>
      <c r="L36965" s="3"/>
      <c r="M36965" s="3"/>
      <c r="N36965" s="3"/>
    </row>
    <row r="36966">
      <c r="A36966" s="3"/>
      <c r="B36966" s="3"/>
      <c r="C36966" s="3"/>
      <c r="D36966" s="3"/>
      <c r="E36966" s="3"/>
      <c r="F36966" s="3"/>
      <c r="G36966" s="3"/>
      <c r="H36966" s="3"/>
      <c r="I36966" s="3"/>
      <c r="J36966" s="3"/>
      <c r="K36966" s="3"/>
      <c r="L36966" s="3"/>
      <c r="M36966" s="3"/>
      <c r="N36966" s="3"/>
    </row>
    <row r="36967">
      <c r="A36967" s="3"/>
      <c r="B36967" s="3"/>
      <c r="C36967" s="3"/>
      <c r="D36967" s="3"/>
      <c r="E36967" s="3"/>
      <c r="F36967" s="3"/>
      <c r="G36967" s="3"/>
      <c r="H36967" s="3"/>
      <c r="I36967" s="3"/>
      <c r="J36967" s="3"/>
      <c r="K36967" s="3"/>
      <c r="L36967" s="3"/>
      <c r="M36967" s="3"/>
      <c r="N36967" s="3"/>
    </row>
    <row r="36968">
      <c r="A36968" s="3"/>
      <c r="B36968" s="3"/>
      <c r="C36968" s="3"/>
      <c r="D36968" s="3"/>
      <c r="E36968" s="3"/>
      <c r="F36968" s="3"/>
      <c r="G36968" s="3"/>
      <c r="H36968" s="3"/>
      <c r="I36968" s="3"/>
      <c r="J36968" s="3"/>
      <c r="K36968" s="3"/>
      <c r="L36968" s="3"/>
      <c r="M36968" s="3"/>
      <c r="N36968" s="3"/>
    </row>
    <row r="36969">
      <c r="A36969" s="3"/>
      <c r="B36969" s="3"/>
      <c r="C36969" s="3"/>
      <c r="D36969" s="3"/>
      <c r="E36969" s="3"/>
      <c r="F36969" s="3"/>
      <c r="G36969" s="3"/>
      <c r="H36969" s="3"/>
      <c r="I36969" s="3"/>
      <c r="J36969" s="3"/>
      <c r="K36969" s="3"/>
      <c r="L36969" s="3"/>
      <c r="M36969" s="3"/>
      <c r="N36969" s="3"/>
    </row>
    <row r="36970">
      <c r="A36970" s="3"/>
      <c r="B36970" s="3"/>
      <c r="C36970" s="3"/>
      <c r="D36970" s="3"/>
      <c r="E36970" s="3"/>
      <c r="F36970" s="3"/>
      <c r="G36970" s="3"/>
      <c r="H36970" s="3"/>
      <c r="I36970" s="3"/>
      <c r="J36970" s="3"/>
      <c r="K36970" s="3"/>
      <c r="L36970" s="3"/>
      <c r="M36970" s="3"/>
      <c r="N36970" s="3"/>
    </row>
    <row r="36971">
      <c r="A36971" s="3"/>
      <c r="B36971" s="3"/>
      <c r="C36971" s="3"/>
      <c r="D36971" s="3"/>
      <c r="E36971" s="3"/>
      <c r="F36971" s="3"/>
      <c r="G36971" s="3"/>
      <c r="H36971" s="3"/>
      <c r="I36971" s="3"/>
      <c r="J36971" s="3"/>
      <c r="K36971" s="3"/>
      <c r="L36971" s="3"/>
      <c r="M36971" s="3"/>
      <c r="N36971" s="3"/>
    </row>
    <row r="36972">
      <c r="A36972" s="3"/>
      <c r="B36972" s="3"/>
      <c r="C36972" s="3"/>
      <c r="D36972" s="3"/>
      <c r="E36972" s="3"/>
      <c r="F36972" s="3"/>
      <c r="G36972" s="3"/>
      <c r="H36972" s="3"/>
      <c r="I36972" s="3"/>
      <c r="J36972" s="3"/>
      <c r="K36972" s="3"/>
      <c r="L36972" s="3"/>
      <c r="M36972" s="3"/>
      <c r="N36972" s="3"/>
    </row>
    <row r="36973">
      <c r="A36973" s="3"/>
      <c r="B36973" s="3"/>
      <c r="C36973" s="3"/>
      <c r="D36973" s="3"/>
      <c r="E36973" s="3"/>
      <c r="F36973" s="3"/>
      <c r="G36973" s="3"/>
      <c r="H36973" s="3"/>
      <c r="I36973" s="3"/>
      <c r="J36973" s="3"/>
      <c r="K36973" s="3"/>
      <c r="L36973" s="3"/>
      <c r="M36973" s="3"/>
      <c r="N36973" s="3"/>
    </row>
    <row r="36974">
      <c r="A36974" s="3"/>
      <c r="B36974" s="3"/>
      <c r="C36974" s="3"/>
      <c r="D36974" s="3"/>
      <c r="E36974" s="3"/>
      <c r="F36974" s="3"/>
      <c r="G36974" s="3"/>
      <c r="H36974" s="3"/>
      <c r="I36974" s="3"/>
      <c r="J36974" s="3"/>
      <c r="K36974" s="3"/>
      <c r="L36974" s="3"/>
      <c r="M36974" s="3"/>
      <c r="N36974" s="3"/>
    </row>
    <row r="36975">
      <c r="A36975" s="3"/>
      <c r="B36975" s="3"/>
      <c r="C36975" s="3"/>
      <c r="D36975" s="3"/>
      <c r="E36975" s="3"/>
      <c r="F36975" s="3"/>
      <c r="G36975" s="3"/>
      <c r="H36975" s="3"/>
      <c r="I36975" s="3"/>
      <c r="J36975" s="3"/>
      <c r="K36975" s="3"/>
      <c r="L36975" s="3"/>
      <c r="M36975" s="3"/>
      <c r="N36975" s="3"/>
    </row>
    <row r="36976">
      <c r="A36976" s="3"/>
      <c r="B36976" s="3"/>
      <c r="C36976" s="3"/>
      <c r="D36976" s="3"/>
      <c r="E36976" s="3"/>
      <c r="F36976" s="3"/>
      <c r="G36976" s="3"/>
      <c r="H36976" s="3"/>
      <c r="I36976" s="3"/>
      <c r="J36976" s="3"/>
      <c r="K36976" s="3"/>
      <c r="L36976" s="3"/>
      <c r="M36976" s="3"/>
      <c r="N36976" s="3"/>
    </row>
    <row r="36977">
      <c r="A36977" s="3"/>
      <c r="B36977" s="3"/>
      <c r="C36977" s="3"/>
      <c r="D36977" s="3"/>
      <c r="E36977" s="3"/>
      <c r="F36977" s="3"/>
      <c r="G36977" s="3"/>
      <c r="H36977" s="3"/>
      <c r="I36977" s="3"/>
      <c r="J36977" s="3"/>
      <c r="K36977" s="3"/>
      <c r="L36977" s="3"/>
      <c r="M36977" s="3"/>
      <c r="N36977" s="3"/>
    </row>
    <row r="36978">
      <c r="A36978" s="3"/>
      <c r="B36978" s="3"/>
      <c r="C36978" s="3"/>
      <c r="D36978" s="3"/>
      <c r="E36978" s="3"/>
      <c r="F36978" s="3"/>
      <c r="G36978" s="3"/>
      <c r="H36978" s="3"/>
      <c r="I36978" s="3"/>
      <c r="J36978" s="3"/>
      <c r="K36978" s="3"/>
      <c r="L36978" s="3"/>
      <c r="M36978" s="3"/>
      <c r="N36978" s="3"/>
    </row>
    <row r="36979">
      <c r="A36979" s="3"/>
      <c r="B36979" s="3"/>
      <c r="C36979" s="3"/>
      <c r="D36979" s="3"/>
      <c r="E36979" s="3"/>
      <c r="F36979" s="3"/>
      <c r="G36979" s="3"/>
      <c r="H36979" s="3"/>
      <c r="I36979" s="3"/>
      <c r="J36979" s="3"/>
      <c r="K36979" s="3"/>
      <c r="L36979" s="3"/>
      <c r="M36979" s="3"/>
      <c r="N36979" s="3"/>
    </row>
    <row r="36980">
      <c r="A36980" s="3"/>
      <c r="B36980" s="3"/>
      <c r="C36980" s="3"/>
      <c r="D36980" s="3"/>
      <c r="E36980" s="3"/>
      <c r="F36980" s="3"/>
      <c r="G36980" s="3"/>
      <c r="H36980" s="3"/>
      <c r="I36980" s="3"/>
      <c r="J36980" s="3"/>
      <c r="K36980" s="3"/>
      <c r="L36980" s="3"/>
      <c r="M36980" s="3"/>
      <c r="N36980" s="3"/>
    </row>
    <row r="36981">
      <c r="A36981" s="3"/>
      <c r="B36981" s="3"/>
      <c r="C36981" s="3"/>
      <c r="D36981" s="3"/>
      <c r="E36981" s="3"/>
      <c r="F36981" s="3"/>
      <c r="G36981" s="3"/>
      <c r="H36981" s="3"/>
      <c r="I36981" s="3"/>
      <c r="J36981" s="3"/>
      <c r="K36981" s="3"/>
      <c r="L36981" s="3"/>
      <c r="M36981" s="3"/>
      <c r="N36981" s="3"/>
    </row>
    <row r="36982">
      <c r="A36982" s="3"/>
      <c r="B36982" s="3"/>
      <c r="C36982" s="3"/>
      <c r="D36982" s="3"/>
      <c r="E36982" s="3"/>
      <c r="F36982" s="3"/>
      <c r="G36982" s="3"/>
      <c r="H36982" s="3"/>
      <c r="I36982" s="3"/>
      <c r="J36982" s="3"/>
      <c r="K36982" s="3"/>
      <c r="L36982" s="3"/>
      <c r="M36982" s="3"/>
      <c r="N36982" s="3"/>
    </row>
    <row r="36983">
      <c r="A36983" s="3"/>
      <c r="B36983" s="3"/>
      <c r="C36983" s="3"/>
      <c r="D36983" s="3"/>
      <c r="E36983" s="3"/>
      <c r="F36983" s="3"/>
      <c r="G36983" s="3"/>
      <c r="H36983" s="3"/>
      <c r="I36983" s="3"/>
      <c r="J36983" s="3"/>
      <c r="K36983" s="3"/>
      <c r="L36983" s="3"/>
      <c r="M36983" s="3"/>
      <c r="N36983" s="3"/>
    </row>
    <row r="36984">
      <c r="A36984" s="3"/>
      <c r="B36984" s="3"/>
      <c r="C36984" s="3"/>
      <c r="D36984" s="3"/>
      <c r="E36984" s="3"/>
      <c r="F36984" s="3"/>
      <c r="G36984" s="3"/>
      <c r="H36984" s="3"/>
      <c r="I36984" s="3"/>
      <c r="J36984" s="3"/>
      <c r="K36984" s="3"/>
      <c r="L36984" s="3"/>
      <c r="M36984" s="3"/>
      <c r="N36984" s="3"/>
    </row>
    <row r="36985">
      <c r="A36985" s="3"/>
      <c r="B36985" s="3"/>
      <c r="C36985" s="3"/>
      <c r="D36985" s="3"/>
      <c r="E36985" s="3"/>
      <c r="F36985" s="3"/>
      <c r="G36985" s="3"/>
      <c r="H36985" s="3"/>
      <c r="I36985" s="3"/>
      <c r="J36985" s="3"/>
      <c r="K36985" s="3"/>
      <c r="L36985" s="3"/>
      <c r="M36985" s="3"/>
      <c r="N36985" s="3"/>
    </row>
    <row r="36986">
      <c r="A36986" s="3"/>
      <c r="B36986" s="3"/>
      <c r="C36986" s="3"/>
      <c r="D36986" s="3"/>
      <c r="E36986" s="3"/>
      <c r="F36986" s="3"/>
      <c r="G36986" s="3"/>
      <c r="H36986" s="3"/>
      <c r="I36986" s="3"/>
      <c r="J36986" s="3"/>
      <c r="K36986" s="3"/>
      <c r="L36986" s="3"/>
      <c r="M36986" s="3"/>
      <c r="N36986" s="3"/>
    </row>
    <row r="36987">
      <c r="A36987" s="3"/>
      <c r="B36987" s="3"/>
      <c r="C36987" s="3"/>
      <c r="D36987" s="3"/>
      <c r="E36987" s="3"/>
      <c r="F36987" s="3"/>
      <c r="G36987" s="3"/>
      <c r="H36987" s="3"/>
      <c r="I36987" s="3"/>
      <c r="J36987" s="3"/>
      <c r="K36987" s="3"/>
      <c r="L36987" s="3"/>
      <c r="M36987" s="3"/>
      <c r="N36987" s="3"/>
    </row>
    <row r="36988">
      <c r="A36988" s="3"/>
      <c r="B36988" s="3"/>
      <c r="C36988" s="3"/>
      <c r="D36988" s="3"/>
      <c r="E36988" s="3"/>
      <c r="F36988" s="3"/>
      <c r="G36988" s="3"/>
      <c r="H36988" s="3"/>
      <c r="I36988" s="3"/>
      <c r="J36988" s="3"/>
      <c r="K36988" s="3"/>
      <c r="L36988" s="3"/>
      <c r="M36988" s="3"/>
      <c r="N36988" s="3"/>
    </row>
    <row r="36989">
      <c r="A36989" s="3"/>
      <c r="B36989" s="3"/>
      <c r="C36989" s="3"/>
      <c r="D36989" s="3"/>
      <c r="E36989" s="3"/>
      <c r="F36989" s="3"/>
      <c r="G36989" s="3"/>
      <c r="H36989" s="3"/>
      <c r="I36989" s="3"/>
      <c r="J36989" s="3"/>
      <c r="K36989" s="3"/>
      <c r="L36989" s="3"/>
      <c r="M36989" s="3"/>
      <c r="N36989" s="3"/>
    </row>
    <row r="36990">
      <c r="A36990" s="3"/>
      <c r="B36990" s="3"/>
      <c r="C36990" s="3"/>
      <c r="D36990" s="3"/>
      <c r="E36990" s="3"/>
      <c r="F36990" s="3"/>
      <c r="G36990" s="3"/>
      <c r="H36990" s="3"/>
      <c r="I36990" s="3"/>
      <c r="J36990" s="3"/>
      <c r="K36990" s="3"/>
      <c r="L36990" s="3"/>
      <c r="M36990" s="3"/>
      <c r="N36990" s="3"/>
    </row>
    <row r="36991">
      <c r="A36991" s="3"/>
      <c r="B36991" s="3"/>
      <c r="C36991" s="3"/>
      <c r="D36991" s="3"/>
      <c r="E36991" s="3"/>
      <c r="F36991" s="3"/>
      <c r="G36991" s="3"/>
      <c r="H36991" s="3"/>
      <c r="I36991" s="3"/>
      <c r="J36991" s="3"/>
      <c r="K36991" s="3"/>
      <c r="L36991" s="3"/>
      <c r="M36991" s="3"/>
      <c r="N36991" s="3"/>
    </row>
    <row r="36992">
      <c r="A36992" s="3"/>
      <c r="B36992" s="3"/>
      <c r="C36992" s="3"/>
      <c r="D36992" s="3"/>
      <c r="E36992" s="3"/>
      <c r="F36992" s="3"/>
      <c r="G36992" s="3"/>
      <c r="H36992" s="3"/>
      <c r="I36992" s="3"/>
      <c r="J36992" s="3"/>
      <c r="K36992" s="3"/>
      <c r="L36992" s="3"/>
      <c r="M36992" s="3"/>
      <c r="N36992" s="3"/>
    </row>
    <row r="36993">
      <c r="A36993" s="3"/>
      <c r="B36993" s="3"/>
      <c r="C36993" s="3"/>
      <c r="D36993" s="3"/>
      <c r="E36993" s="3"/>
      <c r="F36993" s="3"/>
      <c r="G36993" s="3"/>
      <c r="H36993" s="3"/>
      <c r="I36993" s="3"/>
      <c r="J36993" s="3"/>
      <c r="K36993" s="3"/>
      <c r="L36993" s="3"/>
      <c r="M36993" s="3"/>
      <c r="N36993" s="3"/>
    </row>
    <row r="36994">
      <c r="A36994" s="3"/>
      <c r="B36994" s="3"/>
      <c r="C36994" s="3"/>
      <c r="D36994" s="3"/>
      <c r="E36994" s="3"/>
      <c r="F36994" s="3"/>
      <c r="G36994" s="3"/>
      <c r="H36994" s="3"/>
      <c r="I36994" s="3"/>
      <c r="J36994" s="3"/>
      <c r="K36994" s="3"/>
      <c r="L36994" s="3"/>
      <c r="M36994" s="3"/>
      <c r="N36994" s="3"/>
    </row>
    <row r="36995">
      <c r="A36995" s="3"/>
      <c r="B36995" s="3"/>
      <c r="C36995" s="3"/>
      <c r="D36995" s="3"/>
      <c r="E36995" s="3"/>
      <c r="F36995" s="3"/>
      <c r="G36995" s="3"/>
      <c r="H36995" s="3"/>
      <c r="I36995" s="3"/>
      <c r="J36995" s="3"/>
      <c r="K36995" s="3"/>
      <c r="L36995" s="3"/>
      <c r="M36995" s="3"/>
      <c r="N36995" s="3"/>
    </row>
    <row r="36996">
      <c r="A36996" s="3"/>
      <c r="B36996" s="3"/>
      <c r="C36996" s="3"/>
      <c r="D36996" s="3"/>
      <c r="E36996" s="3"/>
      <c r="F36996" s="3"/>
      <c r="G36996" s="3"/>
      <c r="H36996" s="3"/>
      <c r="I36996" s="3"/>
      <c r="J36996" s="3"/>
      <c r="K36996" s="3"/>
      <c r="L36996" s="3"/>
      <c r="M36996" s="3"/>
      <c r="N36996" s="3"/>
    </row>
    <row r="36997">
      <c r="A36997" s="3"/>
      <c r="B36997" s="3"/>
      <c r="C36997" s="3"/>
      <c r="D36997" s="3"/>
      <c r="E36997" s="3"/>
      <c r="F36997" s="3"/>
      <c r="G36997" s="3"/>
      <c r="H36997" s="3"/>
      <c r="I36997" s="3"/>
      <c r="J36997" s="3"/>
      <c r="K36997" s="3"/>
      <c r="L36997" s="3"/>
      <c r="M36997" s="3"/>
      <c r="N36997" s="3"/>
    </row>
    <row r="36998">
      <c r="A36998" s="3"/>
      <c r="B36998" s="3"/>
      <c r="C36998" s="3"/>
      <c r="D36998" s="3"/>
      <c r="E36998" s="3"/>
      <c r="F36998" s="3"/>
      <c r="G36998" s="3"/>
      <c r="H36998" s="3"/>
      <c r="I36998" s="3"/>
      <c r="J36998" s="3"/>
      <c r="K36998" s="3"/>
      <c r="L36998" s="3"/>
      <c r="M36998" s="3"/>
      <c r="N36998" s="3"/>
    </row>
    <row r="36999">
      <c r="A36999" s="3"/>
      <c r="B36999" s="3"/>
      <c r="C36999" s="3"/>
      <c r="D36999" s="3"/>
      <c r="E36999" s="3"/>
      <c r="F36999" s="3"/>
      <c r="G36999" s="3"/>
      <c r="H36999" s="3"/>
      <c r="I36999" s="3"/>
      <c r="J36999" s="3"/>
      <c r="K36999" s="3"/>
      <c r="L36999" s="3"/>
      <c r="M36999" s="3"/>
      <c r="N36999" s="3"/>
    </row>
    <row r="37000">
      <c r="A37000" s="3"/>
      <c r="B37000" s="3"/>
      <c r="C37000" s="3"/>
      <c r="D37000" s="3"/>
      <c r="E37000" s="3"/>
      <c r="F37000" s="3"/>
      <c r="G37000" s="3"/>
      <c r="H37000" s="3"/>
      <c r="I37000" s="3"/>
      <c r="J37000" s="3"/>
      <c r="K37000" s="3"/>
      <c r="L37000" s="3"/>
      <c r="M37000" s="3"/>
      <c r="N37000" s="3"/>
    </row>
    <row r="37001">
      <c r="A37001" s="3"/>
      <c r="B37001" s="3"/>
      <c r="C37001" s="3"/>
      <c r="D37001" s="3"/>
      <c r="E37001" s="3"/>
      <c r="F37001" s="3"/>
      <c r="G37001" s="3"/>
      <c r="H37001" s="3"/>
      <c r="I37001" s="3"/>
      <c r="J37001" s="3"/>
      <c r="K37001" s="3"/>
      <c r="L37001" s="3"/>
      <c r="M37001" s="3"/>
      <c r="N37001" s="3"/>
    </row>
    <row r="37002">
      <c r="A37002" s="3"/>
      <c r="B37002" s="3"/>
      <c r="C37002" s="3"/>
      <c r="D37002" s="3"/>
      <c r="E37002" s="3"/>
      <c r="F37002" s="3"/>
      <c r="G37002" s="3"/>
      <c r="H37002" s="3"/>
      <c r="I37002" s="3"/>
      <c r="J37002" s="3"/>
      <c r="K37002" s="3"/>
      <c r="L37002" s="3"/>
      <c r="M37002" s="3"/>
      <c r="N37002" s="3"/>
    </row>
    <row r="37003">
      <c r="A37003" s="3"/>
      <c r="B37003" s="3"/>
      <c r="C37003" s="3"/>
      <c r="D37003" s="3"/>
      <c r="E37003" s="3"/>
      <c r="F37003" s="3"/>
      <c r="G37003" s="3"/>
      <c r="H37003" s="3"/>
      <c r="I37003" s="3"/>
      <c r="J37003" s="3"/>
      <c r="K37003" s="3"/>
      <c r="L37003" s="3"/>
      <c r="M37003" s="3"/>
      <c r="N37003" s="3"/>
    </row>
    <row r="37004">
      <c r="A37004" s="3"/>
      <c r="B37004" s="3"/>
      <c r="C37004" s="3"/>
      <c r="D37004" s="3"/>
      <c r="E37004" s="3"/>
      <c r="F37004" s="3"/>
      <c r="G37004" s="3"/>
      <c r="H37004" s="3"/>
      <c r="I37004" s="3"/>
      <c r="J37004" s="3"/>
      <c r="K37004" s="3"/>
      <c r="L37004" s="3"/>
      <c r="M37004" s="3"/>
      <c r="N37004" s="3"/>
    </row>
    <row r="37005">
      <c r="A37005" s="3"/>
      <c r="B37005" s="3"/>
      <c r="C37005" s="3"/>
      <c r="D37005" s="3"/>
      <c r="E37005" s="3"/>
      <c r="F37005" s="3"/>
      <c r="G37005" s="3"/>
      <c r="H37005" s="3"/>
      <c r="I37005" s="3"/>
      <c r="J37005" s="3"/>
      <c r="K37005" s="3"/>
      <c r="L37005" s="3"/>
      <c r="M37005" s="3"/>
      <c r="N37005" s="3"/>
    </row>
    <row r="37006">
      <c r="A37006" s="3"/>
      <c r="B37006" s="3"/>
      <c r="C37006" s="3"/>
      <c r="D37006" s="3"/>
      <c r="E37006" s="3"/>
      <c r="F37006" s="3"/>
      <c r="G37006" s="3"/>
      <c r="H37006" s="3"/>
      <c r="I37006" s="3"/>
      <c r="J37006" s="3"/>
      <c r="K37006" s="3"/>
      <c r="L37006" s="3"/>
      <c r="M37006" s="3"/>
      <c r="N37006" s="3"/>
    </row>
    <row r="37007">
      <c r="A37007" s="3"/>
      <c r="B37007" s="3"/>
      <c r="C37007" s="3"/>
      <c r="D37007" s="3"/>
      <c r="E37007" s="3"/>
      <c r="F37007" s="3"/>
      <c r="G37007" s="3"/>
      <c r="H37007" s="3"/>
      <c r="I37007" s="3"/>
      <c r="J37007" s="3"/>
      <c r="K37007" s="3"/>
      <c r="L37007" s="3"/>
      <c r="M37007" s="3"/>
      <c r="N37007" s="3"/>
    </row>
    <row r="37008">
      <c r="A37008" s="3"/>
      <c r="B37008" s="3"/>
      <c r="C37008" s="3"/>
      <c r="D37008" s="3"/>
      <c r="E37008" s="3"/>
      <c r="F37008" s="3"/>
      <c r="G37008" s="3"/>
      <c r="H37008" s="3"/>
      <c r="I37008" s="3"/>
      <c r="J37008" s="3"/>
      <c r="K37008" s="3"/>
      <c r="L37008" s="3"/>
      <c r="M37008" s="3"/>
      <c r="N37008" s="3"/>
    </row>
    <row r="37009">
      <c r="A37009" s="3"/>
      <c r="B37009" s="3"/>
      <c r="C37009" s="3"/>
      <c r="D37009" s="3"/>
      <c r="E37009" s="3"/>
      <c r="F37009" s="3"/>
      <c r="G37009" s="3"/>
      <c r="H37009" s="3"/>
      <c r="I37009" s="3"/>
      <c r="J37009" s="3"/>
      <c r="K37009" s="3"/>
      <c r="L37009" s="3"/>
      <c r="M37009" s="3"/>
      <c r="N37009" s="3"/>
    </row>
    <row r="37010">
      <c r="A37010" s="3"/>
      <c r="B37010" s="3"/>
      <c r="C37010" s="3"/>
      <c r="D37010" s="3"/>
      <c r="E37010" s="3"/>
      <c r="F37010" s="3"/>
      <c r="G37010" s="3"/>
      <c r="H37010" s="3"/>
      <c r="I37010" s="3"/>
      <c r="J37010" s="3"/>
      <c r="K37010" s="3"/>
      <c r="L37010" s="3"/>
      <c r="M37010" s="3"/>
      <c r="N37010" s="3"/>
    </row>
    <row r="37011">
      <c r="A37011" s="3"/>
      <c r="B37011" s="3"/>
      <c r="C37011" s="3"/>
      <c r="D37011" s="3"/>
      <c r="E37011" s="3"/>
      <c r="F37011" s="3"/>
      <c r="G37011" s="3"/>
      <c r="H37011" s="3"/>
      <c r="I37011" s="3"/>
      <c r="J37011" s="3"/>
      <c r="K37011" s="3"/>
      <c r="L37011" s="3"/>
      <c r="M37011" s="3"/>
      <c r="N37011" s="3"/>
    </row>
    <row r="37012">
      <c r="A37012" s="3"/>
      <c r="B37012" s="3"/>
      <c r="C37012" s="3"/>
      <c r="D37012" s="3"/>
      <c r="E37012" s="3"/>
      <c r="F37012" s="3"/>
      <c r="G37012" s="3"/>
      <c r="H37012" s="3"/>
      <c r="I37012" s="3"/>
      <c r="J37012" s="3"/>
      <c r="K37012" s="3"/>
      <c r="L37012" s="3"/>
      <c r="M37012" s="3"/>
      <c r="N37012" s="3"/>
    </row>
    <row r="37013">
      <c r="A37013" s="3"/>
      <c r="B37013" s="3"/>
      <c r="C37013" s="3"/>
      <c r="D37013" s="3"/>
      <c r="E37013" s="3"/>
      <c r="F37013" s="3"/>
      <c r="G37013" s="3"/>
      <c r="H37013" s="3"/>
      <c r="I37013" s="3"/>
      <c r="J37013" s="3"/>
      <c r="K37013" s="3"/>
      <c r="L37013" s="3"/>
      <c r="M37013" s="3"/>
      <c r="N37013" s="3"/>
    </row>
    <row r="37014">
      <c r="A37014" s="3"/>
      <c r="B37014" s="3"/>
      <c r="C37014" s="3"/>
      <c r="D37014" s="3"/>
      <c r="E37014" s="3"/>
      <c r="F37014" s="3"/>
      <c r="G37014" s="3"/>
      <c r="H37014" s="3"/>
      <c r="I37014" s="3"/>
      <c r="J37014" s="3"/>
      <c r="K37014" s="3"/>
      <c r="L37014" s="3"/>
      <c r="M37014" s="3"/>
      <c r="N37014" s="3"/>
    </row>
    <row r="37015">
      <c r="A37015" s="3"/>
      <c r="B37015" s="3"/>
      <c r="C37015" s="3"/>
      <c r="D37015" s="3"/>
      <c r="E37015" s="3"/>
      <c r="F37015" s="3"/>
      <c r="G37015" s="3"/>
      <c r="H37015" s="3"/>
      <c r="I37015" s="3"/>
      <c r="J37015" s="3"/>
      <c r="K37015" s="3"/>
      <c r="L37015" s="3"/>
      <c r="M37015" s="3"/>
      <c r="N37015" s="3"/>
    </row>
    <row r="37016">
      <c r="A37016" s="3"/>
      <c r="B37016" s="3"/>
      <c r="C37016" s="3"/>
      <c r="D37016" s="3"/>
      <c r="E37016" s="3"/>
      <c r="F37016" s="3"/>
      <c r="G37016" s="3"/>
      <c r="H37016" s="3"/>
      <c r="I37016" s="3"/>
      <c r="J37016" s="3"/>
      <c r="K37016" s="3"/>
      <c r="L37016" s="3"/>
      <c r="M37016" s="3"/>
      <c r="N37016" s="3"/>
    </row>
    <row r="37017">
      <c r="A37017" s="3"/>
      <c r="B37017" s="3"/>
      <c r="C37017" s="3"/>
      <c r="D37017" s="3"/>
      <c r="E37017" s="3"/>
      <c r="F37017" s="3"/>
      <c r="G37017" s="3"/>
      <c r="H37017" s="3"/>
      <c r="I37017" s="3"/>
      <c r="J37017" s="3"/>
      <c r="K37017" s="3"/>
      <c r="L37017" s="3"/>
      <c r="M37017" s="3"/>
      <c r="N37017" s="3"/>
    </row>
    <row r="37018">
      <c r="A37018" s="3"/>
      <c r="B37018" s="3"/>
      <c r="C37018" s="3"/>
      <c r="D37018" s="3"/>
      <c r="E37018" s="3"/>
      <c r="F37018" s="3"/>
      <c r="G37018" s="3"/>
      <c r="H37018" s="3"/>
      <c r="I37018" s="3"/>
      <c r="J37018" s="3"/>
      <c r="K37018" s="3"/>
      <c r="L37018" s="3"/>
      <c r="M37018" s="3"/>
      <c r="N37018" s="3"/>
    </row>
    <row r="37019">
      <c r="A37019" s="3"/>
      <c r="B37019" s="3"/>
      <c r="C37019" s="3"/>
      <c r="D37019" s="3"/>
      <c r="E37019" s="3"/>
      <c r="F37019" s="3"/>
      <c r="G37019" s="3"/>
      <c r="H37019" s="3"/>
      <c r="I37019" s="3"/>
      <c r="J37019" s="3"/>
      <c r="K37019" s="3"/>
      <c r="L37019" s="3"/>
      <c r="M37019" s="3"/>
      <c r="N37019" s="3"/>
    </row>
    <row r="37020">
      <c r="A37020" s="3"/>
      <c r="B37020" s="3"/>
      <c r="C37020" s="3"/>
      <c r="D37020" s="3"/>
      <c r="E37020" s="3"/>
      <c r="F37020" s="3"/>
      <c r="G37020" s="3"/>
      <c r="H37020" s="3"/>
      <c r="I37020" s="3"/>
      <c r="J37020" s="3"/>
      <c r="K37020" s="3"/>
      <c r="L37020" s="3"/>
      <c r="M37020" s="3"/>
      <c r="N37020" s="3"/>
    </row>
    <row r="37021">
      <c r="A37021" s="3"/>
      <c r="B37021" s="3"/>
      <c r="C37021" s="3"/>
      <c r="D37021" s="3"/>
      <c r="E37021" s="3"/>
      <c r="F37021" s="3"/>
      <c r="G37021" s="3"/>
      <c r="H37021" s="3"/>
      <c r="I37021" s="3"/>
      <c r="J37021" s="3"/>
      <c r="K37021" s="3"/>
      <c r="L37021" s="3"/>
      <c r="M37021" s="3"/>
      <c r="N37021" s="3"/>
    </row>
    <row r="37022">
      <c r="A37022" s="3"/>
      <c r="B37022" s="3"/>
      <c r="C37022" s="3"/>
      <c r="D37022" s="3"/>
      <c r="E37022" s="3"/>
      <c r="F37022" s="3"/>
      <c r="G37022" s="3"/>
      <c r="H37022" s="3"/>
      <c r="I37022" s="3"/>
      <c r="J37022" s="3"/>
      <c r="K37022" s="3"/>
      <c r="L37022" s="3"/>
      <c r="M37022" s="3"/>
      <c r="N37022" s="3"/>
    </row>
    <row r="37023">
      <c r="A37023" s="3"/>
      <c r="B37023" s="3"/>
      <c r="C37023" s="3"/>
      <c r="D37023" s="3"/>
      <c r="E37023" s="3"/>
      <c r="F37023" s="3"/>
      <c r="G37023" s="3"/>
      <c r="H37023" s="3"/>
      <c r="I37023" s="3"/>
      <c r="J37023" s="3"/>
      <c r="K37023" s="3"/>
      <c r="L37023" s="3"/>
      <c r="M37023" s="3"/>
      <c r="N37023" s="3"/>
    </row>
    <row r="37024">
      <c r="A37024" s="3"/>
      <c r="B37024" s="3"/>
      <c r="C37024" s="3"/>
      <c r="D37024" s="3"/>
      <c r="E37024" s="3"/>
      <c r="F37024" s="3"/>
      <c r="G37024" s="3"/>
      <c r="H37024" s="3"/>
      <c r="I37024" s="3"/>
      <c r="J37024" s="3"/>
      <c r="K37024" s="3"/>
      <c r="L37024" s="3"/>
      <c r="M37024" s="3"/>
      <c r="N37024" s="3"/>
    </row>
    <row r="37025">
      <c r="A37025" s="3"/>
      <c r="B37025" s="3"/>
      <c r="C37025" s="3"/>
      <c r="D37025" s="3"/>
      <c r="E37025" s="3"/>
      <c r="F37025" s="3"/>
      <c r="G37025" s="3"/>
      <c r="H37025" s="3"/>
      <c r="I37025" s="3"/>
      <c r="J37025" s="3"/>
      <c r="K37025" s="3"/>
      <c r="L37025" s="3"/>
      <c r="M37025" s="3"/>
      <c r="N37025" s="3"/>
    </row>
    <row r="37026">
      <c r="A37026" s="3"/>
      <c r="B37026" s="3"/>
      <c r="C37026" s="3"/>
      <c r="D37026" s="3"/>
      <c r="E37026" s="3"/>
      <c r="F37026" s="3"/>
      <c r="G37026" s="3"/>
      <c r="H37026" s="3"/>
      <c r="I37026" s="3"/>
      <c r="J37026" s="3"/>
      <c r="K37026" s="3"/>
      <c r="L37026" s="3"/>
      <c r="M37026" s="3"/>
      <c r="N37026" s="3"/>
    </row>
    <row r="37027">
      <c r="A37027" s="3"/>
      <c r="B37027" s="3"/>
      <c r="C37027" s="3"/>
      <c r="D37027" s="3"/>
      <c r="E37027" s="3"/>
      <c r="F37027" s="3"/>
      <c r="G37027" s="3"/>
      <c r="H37027" s="3"/>
      <c r="I37027" s="3"/>
      <c r="J37027" s="3"/>
      <c r="K37027" s="3"/>
      <c r="L37027" s="3"/>
      <c r="M37027" s="3"/>
      <c r="N37027" s="3"/>
    </row>
    <row r="37028">
      <c r="A37028" s="3"/>
      <c r="B37028" s="3"/>
      <c r="C37028" s="3"/>
      <c r="D37028" s="3"/>
      <c r="E37028" s="3"/>
      <c r="F37028" s="3"/>
      <c r="G37028" s="3"/>
      <c r="H37028" s="3"/>
      <c r="I37028" s="3"/>
      <c r="J37028" s="3"/>
      <c r="K37028" s="3"/>
      <c r="L37028" s="3"/>
      <c r="M37028" s="3"/>
      <c r="N37028" s="3"/>
    </row>
    <row r="37029">
      <c r="A37029" s="3"/>
      <c r="B37029" s="3"/>
      <c r="C37029" s="3"/>
      <c r="D37029" s="3"/>
      <c r="E37029" s="3"/>
      <c r="F37029" s="3"/>
      <c r="G37029" s="3"/>
      <c r="H37029" s="3"/>
      <c r="I37029" s="3"/>
      <c r="J37029" s="3"/>
      <c r="K37029" s="3"/>
      <c r="L37029" s="3"/>
      <c r="M37029" s="3"/>
      <c r="N37029" s="3"/>
    </row>
    <row r="37030">
      <c r="A37030" s="3"/>
      <c r="B37030" s="3"/>
      <c r="C37030" s="3"/>
      <c r="D37030" s="3"/>
      <c r="E37030" s="3"/>
      <c r="F37030" s="3"/>
      <c r="G37030" s="3"/>
      <c r="H37030" s="3"/>
      <c r="I37030" s="3"/>
      <c r="J37030" s="3"/>
      <c r="K37030" s="3"/>
      <c r="L37030" s="3"/>
      <c r="M37030" s="3"/>
      <c r="N37030" s="3"/>
    </row>
    <row r="37031">
      <c r="A37031" s="3"/>
      <c r="B37031" s="3"/>
      <c r="C37031" s="3"/>
      <c r="D37031" s="3"/>
      <c r="E37031" s="3"/>
      <c r="F37031" s="3"/>
      <c r="G37031" s="3"/>
      <c r="H37031" s="3"/>
      <c r="I37031" s="3"/>
      <c r="J37031" s="3"/>
      <c r="K37031" s="3"/>
      <c r="L37031" s="3"/>
      <c r="M37031" s="3"/>
      <c r="N37031" s="3"/>
    </row>
    <row r="37032">
      <c r="A37032" s="3"/>
      <c r="B37032" s="3"/>
      <c r="C37032" s="3"/>
      <c r="D37032" s="3"/>
      <c r="E37032" s="3"/>
      <c r="F37032" s="3"/>
      <c r="G37032" s="3"/>
      <c r="H37032" s="3"/>
      <c r="I37032" s="3"/>
      <c r="J37032" s="3"/>
      <c r="K37032" s="3"/>
      <c r="L37032" s="3"/>
      <c r="M37032" s="3"/>
      <c r="N37032" s="3"/>
    </row>
    <row r="37033">
      <c r="A37033" s="3"/>
      <c r="B37033" s="3"/>
      <c r="C37033" s="3"/>
      <c r="D37033" s="3"/>
      <c r="E37033" s="3"/>
      <c r="F37033" s="3"/>
      <c r="G37033" s="3"/>
      <c r="H37033" s="3"/>
      <c r="I37033" s="3"/>
      <c r="J37033" s="3"/>
      <c r="K37033" s="3"/>
      <c r="L37033" s="3"/>
      <c r="M37033" s="3"/>
      <c r="N37033" s="3"/>
    </row>
    <row r="37034">
      <c r="A37034" s="3"/>
      <c r="B37034" s="3"/>
      <c r="C37034" s="3"/>
      <c r="D37034" s="3"/>
      <c r="E37034" s="3"/>
      <c r="F37034" s="3"/>
      <c r="G37034" s="3"/>
      <c r="H37034" s="3"/>
      <c r="I37034" s="3"/>
      <c r="J37034" s="3"/>
      <c r="K37034" s="3"/>
      <c r="L37034" s="3"/>
      <c r="M37034" s="3"/>
      <c r="N37034" s="3"/>
    </row>
    <row r="37035">
      <c r="A37035" s="3"/>
      <c r="B37035" s="3"/>
      <c r="C37035" s="3"/>
      <c r="D37035" s="3"/>
      <c r="E37035" s="3"/>
      <c r="F37035" s="3"/>
      <c r="G37035" s="3"/>
      <c r="H37035" s="3"/>
      <c r="I37035" s="3"/>
      <c r="J37035" s="3"/>
      <c r="K37035" s="3"/>
      <c r="L37035" s="3"/>
      <c r="M37035" s="3"/>
      <c r="N37035" s="3"/>
    </row>
    <row r="37036">
      <c r="A37036" s="3"/>
      <c r="B37036" s="3"/>
      <c r="C37036" s="3"/>
      <c r="D37036" s="3"/>
      <c r="E37036" s="3"/>
      <c r="F37036" s="3"/>
      <c r="G37036" s="3"/>
      <c r="H37036" s="3"/>
      <c r="I37036" s="3"/>
      <c r="J37036" s="3"/>
      <c r="K37036" s="3"/>
      <c r="L37036" s="3"/>
      <c r="M37036" s="3"/>
      <c r="N37036" s="3"/>
    </row>
    <row r="37037">
      <c r="A37037" s="3"/>
      <c r="B37037" s="3"/>
      <c r="C37037" s="3"/>
      <c r="D37037" s="3"/>
      <c r="E37037" s="3"/>
      <c r="F37037" s="3"/>
      <c r="G37037" s="3"/>
      <c r="H37037" s="3"/>
      <c r="I37037" s="3"/>
      <c r="J37037" s="3"/>
      <c r="K37037" s="3"/>
      <c r="L37037" s="3"/>
      <c r="M37037" s="3"/>
      <c r="N37037" s="3"/>
    </row>
    <row r="37038">
      <c r="A37038" s="3"/>
      <c r="B37038" s="3"/>
      <c r="C37038" s="3"/>
      <c r="D37038" s="3"/>
      <c r="E37038" s="3"/>
      <c r="F37038" s="3"/>
      <c r="G37038" s="3"/>
      <c r="H37038" s="3"/>
      <c r="I37038" s="3"/>
      <c r="J37038" s="3"/>
      <c r="K37038" s="3"/>
      <c r="L37038" s="3"/>
      <c r="M37038" s="3"/>
      <c r="N37038" s="3"/>
    </row>
    <row r="37039">
      <c r="A37039" s="3"/>
      <c r="B37039" s="3"/>
      <c r="C37039" s="3"/>
      <c r="D37039" s="3"/>
      <c r="E37039" s="3"/>
      <c r="F37039" s="3"/>
      <c r="G37039" s="3"/>
      <c r="H37039" s="3"/>
      <c r="I37039" s="3"/>
      <c r="J37039" s="3"/>
      <c r="K37039" s="3"/>
      <c r="L37039" s="3"/>
      <c r="M37039" s="3"/>
      <c r="N37039" s="3"/>
    </row>
    <row r="37040">
      <c r="A37040" s="3"/>
      <c r="B37040" s="3"/>
      <c r="C37040" s="3"/>
      <c r="D37040" s="3"/>
      <c r="E37040" s="3"/>
      <c r="F37040" s="3"/>
      <c r="G37040" s="3"/>
      <c r="H37040" s="3"/>
      <c r="I37040" s="3"/>
      <c r="J37040" s="3"/>
      <c r="K37040" s="3"/>
      <c r="L37040" s="3"/>
      <c r="M37040" s="3"/>
      <c r="N37040" s="3"/>
    </row>
    <row r="37041">
      <c r="A37041" s="3"/>
      <c r="B37041" s="3"/>
      <c r="C37041" s="3"/>
      <c r="D37041" s="3"/>
      <c r="E37041" s="3"/>
      <c r="F37041" s="3"/>
      <c r="G37041" s="3"/>
      <c r="H37041" s="3"/>
      <c r="I37041" s="3"/>
      <c r="J37041" s="3"/>
      <c r="K37041" s="3"/>
      <c r="L37041" s="3"/>
      <c r="M37041" s="3"/>
      <c r="N37041" s="3"/>
    </row>
    <row r="37042">
      <c r="A37042" s="3"/>
      <c r="B37042" s="3"/>
      <c r="C37042" s="3"/>
      <c r="D37042" s="3"/>
      <c r="E37042" s="3"/>
      <c r="F37042" s="3"/>
      <c r="G37042" s="3"/>
      <c r="H37042" s="3"/>
      <c r="I37042" s="3"/>
      <c r="J37042" s="3"/>
      <c r="K37042" s="3"/>
      <c r="L37042" s="3"/>
      <c r="M37042" s="3"/>
      <c r="N37042" s="3"/>
    </row>
    <row r="37043">
      <c r="A37043" s="3"/>
      <c r="B37043" s="3"/>
      <c r="C37043" s="3"/>
      <c r="D37043" s="3"/>
      <c r="E37043" s="3"/>
      <c r="F37043" s="3"/>
      <c r="G37043" s="3"/>
      <c r="H37043" s="3"/>
      <c r="I37043" s="3"/>
      <c r="J37043" s="3"/>
      <c r="K37043" s="3"/>
      <c r="L37043" s="3"/>
      <c r="M37043" s="3"/>
      <c r="N37043" s="3"/>
    </row>
    <row r="37044">
      <c r="A37044" s="3"/>
      <c r="B37044" s="3"/>
      <c r="C37044" s="3"/>
      <c r="D37044" s="3"/>
      <c r="E37044" s="3"/>
      <c r="F37044" s="3"/>
      <c r="G37044" s="3"/>
      <c r="H37044" s="3"/>
      <c r="I37044" s="3"/>
      <c r="J37044" s="3"/>
      <c r="K37044" s="3"/>
      <c r="L37044" s="3"/>
      <c r="M37044" s="3"/>
      <c r="N37044" s="3"/>
    </row>
    <row r="37045">
      <c r="A37045" s="3"/>
      <c r="B37045" s="3"/>
      <c r="C37045" s="3"/>
      <c r="D37045" s="3"/>
      <c r="E37045" s="3"/>
      <c r="F37045" s="3"/>
      <c r="G37045" s="3"/>
      <c r="H37045" s="3"/>
      <c r="I37045" s="3"/>
      <c r="J37045" s="3"/>
      <c r="K37045" s="3"/>
      <c r="L37045" s="3"/>
      <c r="M37045" s="3"/>
      <c r="N37045" s="3"/>
    </row>
    <row r="37046">
      <c r="A37046" s="3"/>
      <c r="B37046" s="3"/>
      <c r="C37046" s="3"/>
      <c r="D37046" s="3"/>
      <c r="E37046" s="3"/>
      <c r="F37046" s="3"/>
      <c r="G37046" s="3"/>
      <c r="H37046" s="3"/>
      <c r="I37046" s="3"/>
      <c r="J37046" s="3"/>
      <c r="K37046" s="3"/>
      <c r="L37046" s="3"/>
      <c r="M37046" s="3"/>
      <c r="N37046" s="3"/>
    </row>
    <row r="37047">
      <c r="A37047" s="3"/>
      <c r="B37047" s="3"/>
      <c r="C37047" s="3"/>
      <c r="D37047" s="3"/>
      <c r="E37047" s="3"/>
      <c r="F37047" s="3"/>
      <c r="G37047" s="3"/>
      <c r="H37047" s="3"/>
      <c r="I37047" s="3"/>
      <c r="J37047" s="3"/>
      <c r="K37047" s="3"/>
      <c r="L37047" s="3"/>
      <c r="M37047" s="3"/>
      <c r="N37047" s="3"/>
    </row>
    <row r="37048">
      <c r="A37048" s="3"/>
      <c r="B37048" s="3"/>
      <c r="C37048" s="3"/>
      <c r="D37048" s="3"/>
      <c r="E37048" s="3"/>
      <c r="F37048" s="3"/>
      <c r="G37048" s="3"/>
      <c r="H37048" s="3"/>
      <c r="I37048" s="3"/>
      <c r="J37048" s="3"/>
      <c r="K37048" s="3"/>
      <c r="L37048" s="3"/>
      <c r="M37048" s="3"/>
      <c r="N37048" s="3"/>
    </row>
    <row r="37049">
      <c r="A37049" s="3"/>
      <c r="B37049" s="3"/>
      <c r="C37049" s="3"/>
      <c r="D37049" s="3"/>
      <c r="E37049" s="3"/>
      <c r="F37049" s="3"/>
      <c r="G37049" s="3"/>
      <c r="H37049" s="3"/>
      <c r="I37049" s="3"/>
      <c r="J37049" s="3"/>
      <c r="K37049" s="3"/>
      <c r="L37049" s="3"/>
      <c r="M37049" s="3"/>
      <c r="N37049" s="3"/>
    </row>
    <row r="37050">
      <c r="A37050" s="3"/>
      <c r="B37050" s="3"/>
      <c r="C37050" s="3"/>
      <c r="D37050" s="3"/>
      <c r="E37050" s="3"/>
      <c r="F37050" s="3"/>
      <c r="G37050" s="3"/>
      <c r="H37050" s="3"/>
      <c r="I37050" s="3"/>
      <c r="J37050" s="3"/>
      <c r="K37050" s="3"/>
      <c r="L37050" s="3"/>
      <c r="M37050" s="3"/>
      <c r="N37050" s="3"/>
    </row>
    <row r="37051">
      <c r="A37051" s="3"/>
      <c r="B37051" s="3"/>
      <c r="C37051" s="3"/>
      <c r="D37051" s="3"/>
      <c r="E37051" s="3"/>
      <c r="F37051" s="3"/>
      <c r="G37051" s="3"/>
      <c r="H37051" s="3"/>
      <c r="I37051" s="3"/>
      <c r="J37051" s="3"/>
      <c r="K37051" s="3"/>
      <c r="L37051" s="3"/>
      <c r="M37051" s="3"/>
      <c r="N37051" s="3"/>
    </row>
    <row r="37052">
      <c r="A37052" s="3"/>
      <c r="B37052" s="3"/>
      <c r="C37052" s="3"/>
      <c r="D37052" s="3"/>
      <c r="E37052" s="3"/>
      <c r="F37052" s="3"/>
      <c r="G37052" s="3"/>
      <c r="H37052" s="3"/>
      <c r="I37052" s="3"/>
      <c r="J37052" s="3"/>
      <c r="K37052" s="3"/>
      <c r="L37052" s="3"/>
      <c r="M37052" s="3"/>
      <c r="N37052" s="3"/>
    </row>
    <row r="37053">
      <c r="A37053" s="3"/>
      <c r="B37053" s="3"/>
      <c r="C37053" s="3"/>
      <c r="D37053" s="3"/>
      <c r="E37053" s="3"/>
      <c r="F37053" s="3"/>
      <c r="G37053" s="3"/>
      <c r="H37053" s="3"/>
      <c r="I37053" s="3"/>
      <c r="J37053" s="3"/>
      <c r="K37053" s="3"/>
      <c r="L37053" s="3"/>
      <c r="M37053" s="3"/>
      <c r="N37053" s="3"/>
    </row>
    <row r="37054">
      <c r="A37054" s="3"/>
      <c r="B37054" s="3"/>
      <c r="C37054" s="3"/>
      <c r="D37054" s="3"/>
      <c r="E37054" s="3"/>
      <c r="F37054" s="3"/>
      <c r="G37054" s="3"/>
      <c r="H37054" s="3"/>
      <c r="I37054" s="3"/>
      <c r="J37054" s="3"/>
      <c r="K37054" s="3"/>
      <c r="L37054" s="3"/>
      <c r="M37054" s="3"/>
      <c r="N37054" s="3"/>
    </row>
    <row r="37055">
      <c r="A37055" s="3"/>
      <c r="B37055" s="3"/>
      <c r="C37055" s="3"/>
      <c r="D37055" s="3"/>
      <c r="E37055" s="3"/>
      <c r="F37055" s="3"/>
      <c r="G37055" s="3"/>
      <c r="H37055" s="3"/>
      <c r="I37055" s="3"/>
      <c r="J37055" s="3"/>
      <c r="K37055" s="3"/>
      <c r="L37055" s="3"/>
      <c r="M37055" s="3"/>
      <c r="N37055" s="3"/>
    </row>
    <row r="37056">
      <c r="A37056" s="3"/>
      <c r="B37056" s="3"/>
      <c r="C37056" s="3"/>
      <c r="D37056" s="3"/>
      <c r="E37056" s="3"/>
      <c r="F37056" s="3"/>
      <c r="G37056" s="3"/>
      <c r="H37056" s="3"/>
      <c r="I37056" s="3"/>
      <c r="J37056" s="3"/>
      <c r="K37056" s="3"/>
      <c r="L37056" s="3"/>
      <c r="M37056" s="3"/>
      <c r="N37056" s="3"/>
    </row>
    <row r="37057">
      <c r="A37057" s="3"/>
      <c r="B37057" s="3"/>
      <c r="C37057" s="3"/>
      <c r="D37057" s="3"/>
      <c r="E37057" s="3"/>
      <c r="F37057" s="3"/>
      <c r="G37057" s="3"/>
      <c r="H37057" s="3"/>
      <c r="I37057" s="3"/>
      <c r="J37057" s="3"/>
      <c r="K37057" s="3"/>
      <c r="L37057" s="3"/>
      <c r="M37057" s="3"/>
      <c r="N37057" s="3"/>
    </row>
    <row r="37058">
      <c r="A37058" s="3"/>
      <c r="B37058" s="3"/>
      <c r="C37058" s="3"/>
      <c r="D37058" s="3"/>
      <c r="E37058" s="3"/>
      <c r="F37058" s="3"/>
      <c r="G37058" s="3"/>
      <c r="H37058" s="3"/>
      <c r="I37058" s="3"/>
      <c r="J37058" s="3"/>
      <c r="K37058" s="3"/>
      <c r="L37058" s="3"/>
      <c r="M37058" s="3"/>
      <c r="N37058" s="3"/>
    </row>
    <row r="37059">
      <c r="A37059" s="3"/>
      <c r="B37059" s="3"/>
      <c r="C37059" s="3"/>
      <c r="D37059" s="3"/>
      <c r="E37059" s="3"/>
      <c r="F37059" s="3"/>
      <c r="G37059" s="3"/>
      <c r="H37059" s="3"/>
      <c r="I37059" s="3"/>
      <c r="J37059" s="3"/>
      <c r="K37059" s="3"/>
      <c r="L37059" s="3"/>
      <c r="M37059" s="3"/>
      <c r="N37059" s="3"/>
    </row>
    <row r="37060">
      <c r="A37060" s="3"/>
      <c r="B37060" s="3"/>
      <c r="C37060" s="3"/>
      <c r="D37060" s="3"/>
      <c r="E37060" s="3"/>
      <c r="F37060" s="3"/>
      <c r="G37060" s="3"/>
      <c r="H37060" s="3"/>
      <c r="I37060" s="3"/>
      <c r="J37060" s="3"/>
      <c r="K37060" s="3"/>
      <c r="L37060" s="3"/>
      <c r="M37060" s="3"/>
      <c r="N37060" s="3"/>
    </row>
    <row r="37061">
      <c r="A37061" s="3"/>
      <c r="B37061" s="3"/>
      <c r="C37061" s="3"/>
      <c r="D37061" s="3"/>
      <c r="E37061" s="3"/>
      <c r="F37061" s="3"/>
      <c r="G37061" s="3"/>
      <c r="H37061" s="3"/>
      <c r="I37061" s="3"/>
      <c r="J37061" s="3"/>
      <c r="K37061" s="3"/>
      <c r="L37061" s="3"/>
      <c r="M37061" s="3"/>
      <c r="N37061" s="3"/>
    </row>
    <row r="37062">
      <c r="A37062" s="3"/>
      <c r="B37062" s="3"/>
      <c r="C37062" s="3"/>
      <c r="D37062" s="3"/>
      <c r="E37062" s="3"/>
      <c r="F37062" s="3"/>
      <c r="G37062" s="3"/>
      <c r="H37062" s="3"/>
      <c r="I37062" s="3"/>
      <c r="J37062" s="3"/>
      <c r="K37062" s="3"/>
      <c r="L37062" s="3"/>
      <c r="M37062" s="3"/>
      <c r="N37062" s="3"/>
    </row>
    <row r="37063">
      <c r="A37063" s="3"/>
      <c r="B37063" s="3"/>
      <c r="C37063" s="3"/>
      <c r="D37063" s="3"/>
      <c r="E37063" s="3"/>
      <c r="F37063" s="3"/>
      <c r="G37063" s="3"/>
      <c r="H37063" s="3"/>
      <c r="I37063" s="3"/>
      <c r="J37063" s="3"/>
      <c r="K37063" s="3"/>
      <c r="L37063" s="3"/>
      <c r="M37063" s="3"/>
      <c r="N37063" s="3"/>
    </row>
    <row r="37064">
      <c r="A37064" s="3"/>
      <c r="B37064" s="3"/>
      <c r="C37064" s="3"/>
      <c r="D37064" s="3"/>
      <c r="E37064" s="3"/>
      <c r="F37064" s="3"/>
      <c r="G37064" s="3"/>
      <c r="H37064" s="3"/>
      <c r="I37064" s="3"/>
      <c r="J37064" s="3"/>
      <c r="K37064" s="3"/>
      <c r="L37064" s="3"/>
      <c r="M37064" s="3"/>
      <c r="N37064" s="3"/>
    </row>
    <row r="37065">
      <c r="A37065" s="3"/>
      <c r="B37065" s="3"/>
      <c r="C37065" s="3"/>
      <c r="D37065" s="3"/>
      <c r="E37065" s="3"/>
      <c r="F37065" s="3"/>
      <c r="G37065" s="3"/>
      <c r="H37065" s="3"/>
      <c r="I37065" s="3"/>
      <c r="J37065" s="3"/>
      <c r="K37065" s="3"/>
      <c r="L37065" s="3"/>
      <c r="M37065" s="3"/>
      <c r="N37065" s="3"/>
    </row>
    <row r="37066">
      <c r="A37066" s="3"/>
      <c r="B37066" s="3"/>
      <c r="C37066" s="3"/>
      <c r="D37066" s="3"/>
      <c r="E37066" s="3"/>
      <c r="F37066" s="3"/>
      <c r="G37066" s="3"/>
      <c r="H37066" s="3"/>
      <c r="I37066" s="3"/>
      <c r="J37066" s="3"/>
      <c r="K37066" s="3"/>
      <c r="L37066" s="3"/>
      <c r="M37066" s="3"/>
      <c r="N37066" s="3"/>
    </row>
    <row r="37067">
      <c r="A37067" s="3"/>
      <c r="B37067" s="3"/>
      <c r="C37067" s="3"/>
      <c r="D37067" s="3"/>
      <c r="E37067" s="3"/>
      <c r="F37067" s="3"/>
      <c r="G37067" s="3"/>
      <c r="H37067" s="3"/>
      <c r="I37067" s="3"/>
      <c r="J37067" s="3"/>
      <c r="K37067" s="3"/>
      <c r="L37067" s="3"/>
      <c r="M37067" s="3"/>
      <c r="N37067" s="3"/>
    </row>
    <row r="37068">
      <c r="A37068" s="3"/>
      <c r="B37068" s="3"/>
      <c r="C37068" s="3"/>
      <c r="D37068" s="3"/>
      <c r="E37068" s="3"/>
      <c r="F37068" s="3"/>
      <c r="G37068" s="3"/>
      <c r="H37068" s="3"/>
      <c r="I37068" s="3"/>
      <c r="J37068" s="3"/>
      <c r="K37068" s="3"/>
      <c r="L37068" s="3"/>
      <c r="M37068" s="3"/>
      <c r="N37068" s="3"/>
    </row>
    <row r="37069">
      <c r="A37069" s="3"/>
      <c r="B37069" s="3"/>
      <c r="C37069" s="3"/>
      <c r="D37069" s="3"/>
      <c r="E37069" s="3"/>
      <c r="F37069" s="3"/>
      <c r="G37069" s="3"/>
      <c r="H37069" s="3"/>
      <c r="I37069" s="3"/>
      <c r="J37069" s="3"/>
      <c r="K37069" s="3"/>
      <c r="L37069" s="3"/>
      <c r="M37069" s="3"/>
      <c r="N37069" s="3"/>
    </row>
    <row r="37070">
      <c r="A37070" s="3"/>
      <c r="B37070" s="3"/>
      <c r="C37070" s="3"/>
      <c r="D37070" s="3"/>
      <c r="E37070" s="3"/>
      <c r="F37070" s="3"/>
      <c r="G37070" s="3"/>
      <c r="H37070" s="3"/>
      <c r="I37070" s="3"/>
      <c r="J37070" s="3"/>
      <c r="K37070" s="3"/>
      <c r="L37070" s="3"/>
      <c r="M37070" s="3"/>
      <c r="N37070" s="3"/>
    </row>
    <row r="37071">
      <c r="A37071" s="3"/>
      <c r="B37071" s="3"/>
      <c r="C37071" s="3"/>
      <c r="D37071" s="3"/>
      <c r="E37071" s="3"/>
      <c r="F37071" s="3"/>
      <c r="G37071" s="3"/>
      <c r="H37071" s="3"/>
      <c r="I37071" s="3"/>
      <c r="J37071" s="3"/>
      <c r="K37071" s="3"/>
      <c r="L37071" s="3"/>
      <c r="M37071" s="3"/>
      <c r="N37071" s="3"/>
    </row>
    <row r="37072">
      <c r="A37072" s="3"/>
      <c r="B37072" s="3"/>
      <c r="C37072" s="3"/>
      <c r="D37072" s="3"/>
      <c r="E37072" s="3"/>
      <c r="F37072" s="3"/>
      <c r="G37072" s="3"/>
      <c r="H37072" s="3"/>
      <c r="I37072" s="3"/>
      <c r="J37072" s="3"/>
      <c r="K37072" s="3"/>
      <c r="L37072" s="3"/>
      <c r="M37072" s="3"/>
      <c r="N37072" s="3"/>
    </row>
    <row r="37073">
      <c r="A37073" s="3"/>
      <c r="B37073" s="3"/>
      <c r="C37073" s="3"/>
      <c r="D37073" s="3"/>
      <c r="E37073" s="3"/>
      <c r="F37073" s="3"/>
      <c r="G37073" s="3"/>
      <c r="H37073" s="3"/>
      <c r="I37073" s="3"/>
      <c r="J37073" s="3"/>
      <c r="K37073" s="3"/>
      <c r="L37073" s="3"/>
      <c r="M37073" s="3"/>
      <c r="N37073" s="3"/>
    </row>
    <row r="37074">
      <c r="A37074" s="3"/>
      <c r="B37074" s="3"/>
      <c r="C37074" s="3"/>
      <c r="D37074" s="3"/>
      <c r="E37074" s="3"/>
      <c r="F37074" s="3"/>
      <c r="G37074" s="3"/>
      <c r="H37074" s="3"/>
      <c r="I37074" s="3"/>
      <c r="J37074" s="3"/>
      <c r="K37074" s="3"/>
      <c r="L37074" s="3"/>
      <c r="M37074" s="3"/>
      <c r="N37074" s="3"/>
    </row>
    <row r="37075">
      <c r="A37075" s="3"/>
      <c r="B37075" s="3"/>
      <c r="C37075" s="3"/>
      <c r="D37075" s="3"/>
      <c r="E37075" s="3"/>
      <c r="F37075" s="3"/>
      <c r="G37075" s="3"/>
      <c r="H37075" s="3"/>
      <c r="I37075" s="3"/>
      <c r="J37075" s="3"/>
      <c r="K37075" s="3"/>
      <c r="L37075" s="3"/>
      <c r="M37075" s="3"/>
      <c r="N37075" s="3"/>
    </row>
    <row r="37076">
      <c r="A37076" s="3"/>
      <c r="B37076" s="3"/>
      <c r="C37076" s="3"/>
      <c r="D37076" s="3"/>
      <c r="E37076" s="3"/>
      <c r="F37076" s="3"/>
      <c r="G37076" s="3"/>
      <c r="H37076" s="3"/>
      <c r="I37076" s="3"/>
      <c r="J37076" s="3"/>
      <c r="K37076" s="3"/>
      <c r="L37076" s="3"/>
      <c r="M37076" s="3"/>
      <c r="N37076" s="3"/>
    </row>
    <row r="37077">
      <c r="A37077" s="3"/>
      <c r="B37077" s="3"/>
      <c r="C37077" s="3"/>
      <c r="D37077" s="3"/>
      <c r="E37077" s="3"/>
      <c r="F37077" s="3"/>
      <c r="G37077" s="3"/>
      <c r="H37077" s="3"/>
      <c r="I37077" s="3"/>
      <c r="J37077" s="3"/>
      <c r="K37077" s="3"/>
      <c r="L37077" s="3"/>
      <c r="M37077" s="3"/>
      <c r="N37077" s="3"/>
    </row>
    <row r="37078">
      <c r="A37078" s="3"/>
      <c r="B37078" s="3"/>
      <c r="C37078" s="3"/>
      <c r="D37078" s="3"/>
      <c r="E37078" s="3"/>
      <c r="F37078" s="3"/>
      <c r="G37078" s="3"/>
      <c r="H37078" s="3"/>
      <c r="I37078" s="3"/>
      <c r="J37078" s="3"/>
      <c r="K37078" s="3"/>
      <c r="L37078" s="3"/>
      <c r="M37078" s="3"/>
      <c r="N37078" s="3"/>
    </row>
    <row r="37079">
      <c r="A37079" s="3"/>
      <c r="B37079" s="3"/>
      <c r="C37079" s="3"/>
      <c r="D37079" s="3"/>
      <c r="E37079" s="3"/>
      <c r="F37079" s="3"/>
      <c r="G37079" s="3"/>
      <c r="H37079" s="3"/>
      <c r="I37079" s="3"/>
      <c r="J37079" s="3"/>
      <c r="K37079" s="3"/>
      <c r="L37079" s="3"/>
      <c r="M37079" s="3"/>
      <c r="N37079" s="3"/>
    </row>
    <row r="37080">
      <c r="A37080" s="3"/>
      <c r="B37080" s="3"/>
      <c r="C37080" s="3"/>
      <c r="D37080" s="3"/>
      <c r="E37080" s="3"/>
      <c r="F37080" s="3"/>
      <c r="G37080" s="3"/>
      <c r="H37080" s="3"/>
      <c r="I37080" s="3"/>
      <c r="J37080" s="3"/>
      <c r="K37080" s="3"/>
      <c r="L37080" s="3"/>
      <c r="M37080" s="3"/>
      <c r="N37080" s="3"/>
    </row>
    <row r="37081">
      <c r="A37081" s="3"/>
      <c r="B37081" s="3"/>
      <c r="C37081" s="3"/>
      <c r="D37081" s="3"/>
      <c r="E37081" s="3"/>
      <c r="F37081" s="3"/>
      <c r="G37081" s="3"/>
      <c r="H37081" s="3"/>
      <c r="I37081" s="3"/>
      <c r="J37081" s="3"/>
      <c r="K37081" s="3"/>
      <c r="L37081" s="3"/>
      <c r="M37081" s="3"/>
      <c r="N37081" s="3"/>
    </row>
    <row r="37082">
      <c r="A37082" s="3"/>
      <c r="B37082" s="3"/>
      <c r="C37082" s="3"/>
      <c r="D37082" s="3"/>
      <c r="E37082" s="3"/>
      <c r="F37082" s="3"/>
      <c r="G37082" s="3"/>
      <c r="H37082" s="3"/>
      <c r="I37082" s="3"/>
      <c r="J37082" s="3"/>
      <c r="K37082" s="3"/>
      <c r="L37082" s="3"/>
      <c r="M37082" s="3"/>
      <c r="N37082" s="3"/>
    </row>
    <row r="37083">
      <c r="A37083" s="3"/>
      <c r="B37083" s="3"/>
      <c r="C37083" s="3"/>
      <c r="D37083" s="3"/>
      <c r="E37083" s="3"/>
      <c r="F37083" s="3"/>
      <c r="G37083" s="3"/>
      <c r="H37083" s="3"/>
      <c r="I37083" s="3"/>
      <c r="J37083" s="3"/>
      <c r="K37083" s="3"/>
      <c r="L37083" s="3"/>
      <c r="M37083" s="3"/>
      <c r="N37083" s="3"/>
    </row>
    <row r="37084">
      <c r="A37084" s="3"/>
      <c r="B37084" s="3"/>
      <c r="C37084" s="3"/>
      <c r="D37084" s="3"/>
      <c r="E37084" s="3"/>
      <c r="F37084" s="3"/>
      <c r="G37084" s="3"/>
      <c r="H37084" s="3"/>
      <c r="I37084" s="3"/>
      <c r="J37084" s="3"/>
      <c r="K37084" s="3"/>
      <c r="L37084" s="3"/>
      <c r="M37084" s="3"/>
      <c r="N37084" s="3"/>
    </row>
    <row r="37085">
      <c r="A37085" s="3"/>
      <c r="B37085" s="3"/>
      <c r="C37085" s="3"/>
      <c r="D37085" s="3"/>
      <c r="E37085" s="3"/>
      <c r="F37085" s="3"/>
      <c r="G37085" s="3"/>
      <c r="H37085" s="3"/>
      <c r="I37085" s="3"/>
      <c r="J37085" s="3"/>
      <c r="K37085" s="3"/>
      <c r="L37085" s="3"/>
      <c r="M37085" s="3"/>
      <c r="N37085" s="3"/>
    </row>
    <row r="37086">
      <c r="A37086" s="3"/>
      <c r="B37086" s="3"/>
      <c r="C37086" s="3"/>
      <c r="D37086" s="3"/>
      <c r="E37086" s="3"/>
      <c r="F37086" s="3"/>
      <c r="G37086" s="3"/>
      <c r="H37086" s="3"/>
      <c r="I37086" s="3"/>
      <c r="J37086" s="3"/>
      <c r="K37086" s="3"/>
      <c r="L37086" s="3"/>
      <c r="M37086" s="3"/>
      <c r="N37086" s="3"/>
    </row>
    <row r="37087">
      <c r="A37087" s="3"/>
      <c r="B37087" s="3"/>
      <c r="C37087" s="3"/>
      <c r="D37087" s="3"/>
      <c r="E37087" s="3"/>
      <c r="F37087" s="3"/>
      <c r="G37087" s="3"/>
      <c r="H37087" s="3"/>
      <c r="I37087" s="3"/>
      <c r="J37087" s="3"/>
      <c r="K37087" s="3"/>
      <c r="L37087" s="3"/>
      <c r="M37087" s="3"/>
      <c r="N37087" s="3"/>
    </row>
    <row r="37088">
      <c r="A37088" s="3"/>
      <c r="B37088" s="3"/>
      <c r="C37088" s="3"/>
      <c r="D37088" s="3"/>
      <c r="E37088" s="3"/>
      <c r="F37088" s="3"/>
      <c r="G37088" s="3"/>
      <c r="H37088" s="3"/>
      <c r="I37088" s="3"/>
      <c r="J37088" s="3"/>
      <c r="K37088" s="3"/>
      <c r="L37088" s="3"/>
      <c r="M37088" s="3"/>
      <c r="N37088" s="3"/>
    </row>
    <row r="37089">
      <c r="A37089" s="3"/>
      <c r="B37089" s="3"/>
      <c r="C37089" s="3"/>
      <c r="D37089" s="3"/>
      <c r="E37089" s="3"/>
      <c r="F37089" s="3"/>
      <c r="G37089" s="3"/>
      <c r="H37089" s="3"/>
      <c r="I37089" s="3"/>
      <c r="J37089" s="3"/>
      <c r="K37089" s="3"/>
      <c r="L37089" s="3"/>
      <c r="M37089" s="3"/>
      <c r="N37089" s="3"/>
    </row>
    <row r="37090">
      <c r="A37090" s="3"/>
      <c r="B37090" s="3"/>
      <c r="C37090" s="3"/>
      <c r="D37090" s="3"/>
      <c r="E37090" s="3"/>
      <c r="F37090" s="3"/>
      <c r="G37090" s="3"/>
      <c r="H37090" s="3"/>
      <c r="I37090" s="3"/>
      <c r="J37090" s="3"/>
      <c r="K37090" s="3"/>
      <c r="L37090" s="3"/>
      <c r="M37090" s="3"/>
      <c r="N37090" s="3"/>
    </row>
    <row r="37091">
      <c r="A37091" s="3"/>
      <c r="B37091" s="3"/>
      <c r="C37091" s="3"/>
      <c r="D37091" s="3"/>
      <c r="E37091" s="3"/>
      <c r="F37091" s="3"/>
      <c r="G37091" s="3"/>
      <c r="H37091" s="3"/>
      <c r="I37091" s="3"/>
      <c r="J37091" s="3"/>
      <c r="K37091" s="3"/>
      <c r="L37091" s="3"/>
      <c r="M37091" s="3"/>
      <c r="N37091" s="3"/>
    </row>
    <row r="37092">
      <c r="A37092" s="3"/>
      <c r="B37092" s="3"/>
      <c r="C37092" s="3"/>
      <c r="D37092" s="3"/>
      <c r="E37092" s="3"/>
      <c r="F37092" s="3"/>
      <c r="G37092" s="3"/>
      <c r="H37092" s="3"/>
      <c r="I37092" s="3"/>
      <c r="J37092" s="3"/>
      <c r="K37092" s="3"/>
      <c r="L37092" s="3"/>
      <c r="M37092" s="3"/>
      <c r="N37092" s="3"/>
    </row>
    <row r="37093">
      <c r="A37093" s="3"/>
      <c r="B37093" s="3"/>
      <c r="C37093" s="3"/>
      <c r="D37093" s="3"/>
      <c r="E37093" s="3"/>
      <c r="F37093" s="3"/>
      <c r="G37093" s="3"/>
      <c r="H37093" s="3"/>
      <c r="I37093" s="3"/>
      <c r="J37093" s="3"/>
      <c r="K37093" s="3"/>
      <c r="L37093" s="3"/>
      <c r="M37093" s="3"/>
      <c r="N37093" s="3"/>
    </row>
    <row r="37094">
      <c r="A37094" s="3"/>
      <c r="B37094" s="3"/>
      <c r="C37094" s="3"/>
      <c r="D37094" s="3"/>
      <c r="E37094" s="3"/>
      <c r="F37094" s="3"/>
      <c r="G37094" s="3"/>
      <c r="H37094" s="3"/>
      <c r="I37094" s="3"/>
      <c r="J37094" s="3"/>
      <c r="K37094" s="3"/>
      <c r="L37094" s="3"/>
      <c r="M37094" s="3"/>
      <c r="N37094" s="3"/>
    </row>
    <row r="37095">
      <c r="A37095" s="3"/>
      <c r="B37095" s="3"/>
      <c r="C37095" s="3"/>
      <c r="D37095" s="3"/>
      <c r="E37095" s="3"/>
      <c r="F37095" s="3"/>
      <c r="G37095" s="3"/>
      <c r="H37095" s="3"/>
      <c r="I37095" s="3"/>
      <c r="J37095" s="3"/>
      <c r="K37095" s="3"/>
      <c r="L37095" s="3"/>
      <c r="M37095" s="3"/>
      <c r="N37095" s="3"/>
    </row>
    <row r="37096">
      <c r="A37096" s="3"/>
      <c r="B37096" s="3"/>
      <c r="C37096" s="3"/>
      <c r="D37096" s="3"/>
      <c r="E37096" s="3"/>
      <c r="F37096" s="3"/>
      <c r="G37096" s="3"/>
      <c r="H37096" s="3"/>
      <c r="I37096" s="3"/>
      <c r="J37096" s="3"/>
      <c r="K37096" s="3"/>
      <c r="L37096" s="3"/>
      <c r="M37096" s="3"/>
      <c r="N37096" s="3"/>
    </row>
    <row r="37097">
      <c r="A37097" s="3"/>
      <c r="B37097" s="3"/>
      <c r="C37097" s="3"/>
      <c r="D37097" s="3"/>
      <c r="E37097" s="3"/>
      <c r="F37097" s="3"/>
      <c r="G37097" s="3"/>
      <c r="H37097" s="3"/>
      <c r="I37097" s="3"/>
      <c r="J37097" s="3"/>
      <c r="K37097" s="3"/>
      <c r="L37097" s="3"/>
      <c r="M37097" s="3"/>
      <c r="N37097" s="3"/>
    </row>
    <row r="37098">
      <c r="A37098" s="3"/>
      <c r="B37098" s="3"/>
      <c r="C37098" s="3"/>
      <c r="D37098" s="3"/>
      <c r="E37098" s="3"/>
      <c r="F37098" s="3"/>
      <c r="G37098" s="3"/>
      <c r="H37098" s="3"/>
      <c r="I37098" s="3"/>
      <c r="J37098" s="3"/>
      <c r="K37098" s="3"/>
      <c r="L37098" s="3"/>
      <c r="M37098" s="3"/>
      <c r="N37098" s="3"/>
    </row>
    <row r="37099">
      <c r="A37099" s="3"/>
      <c r="B37099" s="3"/>
      <c r="C37099" s="3"/>
      <c r="D37099" s="3"/>
      <c r="E37099" s="3"/>
      <c r="F37099" s="3"/>
      <c r="G37099" s="3"/>
      <c r="H37099" s="3"/>
      <c r="I37099" s="3"/>
      <c r="J37099" s="3"/>
      <c r="K37099" s="3"/>
      <c r="L37099" s="3"/>
      <c r="M37099" s="3"/>
      <c r="N37099" s="3"/>
    </row>
    <row r="37100">
      <c r="A37100" s="3"/>
      <c r="B37100" s="3"/>
      <c r="C37100" s="3"/>
      <c r="D37100" s="3"/>
      <c r="E37100" s="3"/>
      <c r="F37100" s="3"/>
      <c r="G37100" s="3"/>
      <c r="H37100" s="3"/>
      <c r="I37100" s="3"/>
      <c r="J37100" s="3"/>
      <c r="K37100" s="3"/>
      <c r="L37100" s="3"/>
      <c r="M37100" s="3"/>
      <c r="N37100" s="3"/>
    </row>
    <row r="37101">
      <c r="A37101" s="3"/>
      <c r="B37101" s="3"/>
      <c r="C37101" s="3"/>
      <c r="D37101" s="3"/>
      <c r="E37101" s="3"/>
      <c r="F37101" s="3"/>
      <c r="G37101" s="3"/>
      <c r="H37101" s="3"/>
      <c r="I37101" s="3"/>
      <c r="J37101" s="3"/>
      <c r="K37101" s="3"/>
      <c r="L37101" s="3"/>
      <c r="M37101" s="3"/>
      <c r="N37101" s="3"/>
    </row>
    <row r="37102">
      <c r="A37102" s="3"/>
      <c r="B37102" s="3"/>
      <c r="C37102" s="3"/>
      <c r="D37102" s="3"/>
      <c r="E37102" s="3"/>
      <c r="F37102" s="3"/>
      <c r="G37102" s="3"/>
      <c r="H37102" s="3"/>
      <c r="I37102" s="3"/>
      <c r="J37102" s="3"/>
      <c r="K37102" s="3"/>
      <c r="L37102" s="3"/>
      <c r="M37102" s="3"/>
      <c r="N37102" s="3"/>
    </row>
    <row r="37103">
      <c r="A37103" s="3"/>
      <c r="B37103" s="3"/>
      <c r="C37103" s="3"/>
      <c r="D37103" s="3"/>
      <c r="E37103" s="3"/>
      <c r="F37103" s="3"/>
      <c r="G37103" s="3"/>
      <c r="H37103" s="3"/>
      <c r="I37103" s="3"/>
      <c r="J37103" s="3"/>
      <c r="K37103" s="3"/>
      <c r="L37103" s="3"/>
      <c r="M37103" s="3"/>
      <c r="N37103" s="3"/>
    </row>
    <row r="37104">
      <c r="A37104" s="3"/>
      <c r="B37104" s="3"/>
      <c r="C37104" s="3"/>
      <c r="D37104" s="3"/>
      <c r="E37104" s="3"/>
      <c r="F37104" s="3"/>
      <c r="G37104" s="3"/>
      <c r="H37104" s="3"/>
      <c r="I37104" s="3"/>
      <c r="J37104" s="3"/>
      <c r="K37104" s="3"/>
      <c r="L37104" s="3"/>
      <c r="M37104" s="3"/>
      <c r="N37104" s="3"/>
    </row>
    <row r="37105">
      <c r="A37105" s="3"/>
      <c r="B37105" s="3"/>
      <c r="C37105" s="3"/>
      <c r="D37105" s="3"/>
      <c r="E37105" s="3"/>
      <c r="F37105" s="3"/>
      <c r="G37105" s="3"/>
      <c r="H37105" s="3"/>
      <c r="I37105" s="3"/>
      <c r="J37105" s="3"/>
      <c r="K37105" s="3"/>
      <c r="L37105" s="3"/>
      <c r="M37105" s="3"/>
      <c r="N37105" s="3"/>
    </row>
    <row r="37106">
      <c r="A37106" s="3"/>
      <c r="B37106" s="3"/>
      <c r="C37106" s="3"/>
      <c r="D37106" s="3"/>
      <c r="E37106" s="3"/>
      <c r="F37106" s="3"/>
      <c r="G37106" s="3"/>
      <c r="H37106" s="3"/>
      <c r="I37106" s="3"/>
      <c r="J37106" s="3"/>
      <c r="K37106" s="3"/>
      <c r="L37106" s="3"/>
      <c r="M37106" s="3"/>
      <c r="N37106" s="3"/>
    </row>
    <row r="37107">
      <c r="A37107" s="3"/>
      <c r="B37107" s="3"/>
      <c r="C37107" s="3"/>
      <c r="D37107" s="3"/>
      <c r="E37107" s="3"/>
      <c r="F37107" s="3"/>
      <c r="G37107" s="3"/>
      <c r="H37107" s="3"/>
      <c r="I37107" s="3"/>
      <c r="J37107" s="3"/>
      <c r="K37107" s="3"/>
      <c r="L37107" s="3"/>
      <c r="M37107" s="3"/>
      <c r="N37107" s="3"/>
    </row>
    <row r="37108">
      <c r="A37108" s="3"/>
      <c r="B37108" s="3"/>
      <c r="C37108" s="3"/>
      <c r="D37108" s="3"/>
      <c r="E37108" s="3"/>
      <c r="F37108" s="3"/>
      <c r="G37108" s="3"/>
      <c r="H37108" s="3"/>
      <c r="I37108" s="3"/>
      <c r="J37108" s="3"/>
      <c r="K37108" s="3"/>
      <c r="L37108" s="3"/>
      <c r="M37108" s="3"/>
      <c r="N37108" s="3"/>
    </row>
    <row r="37109">
      <c r="A37109" s="3"/>
      <c r="B37109" s="3"/>
      <c r="C37109" s="3"/>
      <c r="D37109" s="3"/>
      <c r="E37109" s="3"/>
      <c r="F37109" s="3"/>
      <c r="G37109" s="3"/>
      <c r="H37109" s="3"/>
      <c r="I37109" s="3"/>
      <c r="J37109" s="3"/>
      <c r="K37109" s="3"/>
      <c r="L37109" s="3"/>
      <c r="M37109" s="3"/>
      <c r="N37109" s="3"/>
    </row>
    <row r="37110">
      <c r="A37110" s="3"/>
      <c r="B37110" s="3"/>
      <c r="C37110" s="3"/>
      <c r="D37110" s="3"/>
      <c r="E37110" s="3"/>
      <c r="F37110" s="3"/>
      <c r="G37110" s="3"/>
      <c r="H37110" s="3"/>
      <c r="I37110" s="3"/>
      <c r="J37110" s="3"/>
      <c r="K37110" s="3"/>
      <c r="L37110" s="3"/>
      <c r="M37110" s="3"/>
      <c r="N37110" s="3"/>
    </row>
    <row r="37111">
      <c r="A37111" s="3"/>
      <c r="B37111" s="3"/>
      <c r="C37111" s="3"/>
      <c r="D37111" s="3"/>
      <c r="E37111" s="3"/>
      <c r="F37111" s="3"/>
      <c r="G37111" s="3"/>
      <c r="H37111" s="3"/>
      <c r="I37111" s="3"/>
      <c r="J37111" s="3"/>
      <c r="K37111" s="3"/>
      <c r="L37111" s="3"/>
      <c r="M37111" s="3"/>
      <c r="N37111" s="3"/>
    </row>
    <row r="37112">
      <c r="A37112" s="3"/>
      <c r="B37112" s="3"/>
      <c r="C37112" s="3"/>
      <c r="D37112" s="3"/>
      <c r="E37112" s="3"/>
      <c r="F37112" s="3"/>
      <c r="G37112" s="3"/>
      <c r="H37112" s="3"/>
      <c r="I37112" s="3"/>
      <c r="J37112" s="3"/>
      <c r="K37112" s="3"/>
      <c r="L37112" s="3"/>
      <c r="M37112" s="3"/>
      <c r="N37112" s="3"/>
    </row>
    <row r="37113">
      <c r="A37113" s="3"/>
      <c r="B37113" s="3"/>
      <c r="C37113" s="3"/>
      <c r="D37113" s="3"/>
      <c r="E37113" s="3"/>
      <c r="F37113" s="3"/>
      <c r="G37113" s="3"/>
      <c r="H37113" s="3"/>
      <c r="I37113" s="3"/>
      <c r="J37113" s="3"/>
      <c r="K37113" s="3"/>
      <c r="L37113" s="3"/>
      <c r="M37113" s="3"/>
      <c r="N37113" s="3"/>
    </row>
    <row r="37114">
      <c r="A37114" s="3"/>
      <c r="B37114" s="3"/>
      <c r="C37114" s="3"/>
      <c r="D37114" s="3"/>
      <c r="E37114" s="3"/>
      <c r="F37114" s="3"/>
      <c r="G37114" s="3"/>
      <c r="H37114" s="3"/>
      <c r="I37114" s="3"/>
      <c r="J37114" s="3"/>
      <c r="K37114" s="3"/>
      <c r="L37114" s="3"/>
      <c r="M37114" s="3"/>
      <c r="N37114" s="3"/>
    </row>
    <row r="37115">
      <c r="A37115" s="3"/>
      <c r="B37115" s="3"/>
      <c r="C37115" s="3"/>
      <c r="D37115" s="3"/>
      <c r="E37115" s="3"/>
      <c r="F37115" s="3"/>
      <c r="G37115" s="3"/>
      <c r="H37115" s="3"/>
      <c r="I37115" s="3"/>
      <c r="J37115" s="3"/>
      <c r="K37115" s="3"/>
      <c r="L37115" s="3"/>
      <c r="M37115" s="3"/>
      <c r="N37115" s="3"/>
    </row>
    <row r="37116">
      <c r="A37116" s="3"/>
      <c r="B37116" s="3"/>
      <c r="C37116" s="3"/>
      <c r="D37116" s="3"/>
      <c r="E37116" s="3"/>
      <c r="F37116" s="3"/>
      <c r="G37116" s="3"/>
      <c r="H37116" s="3"/>
      <c r="I37116" s="3"/>
      <c r="J37116" s="3"/>
      <c r="K37116" s="3"/>
      <c r="L37116" s="3"/>
      <c r="M37116" s="3"/>
      <c r="N37116" s="3"/>
    </row>
    <row r="37117">
      <c r="A37117" s="3"/>
      <c r="B37117" s="3"/>
      <c r="C37117" s="3"/>
      <c r="D37117" s="3"/>
      <c r="E37117" s="3"/>
      <c r="F37117" s="3"/>
      <c r="G37117" s="3"/>
      <c r="H37117" s="3"/>
      <c r="I37117" s="3"/>
      <c r="J37117" s="3"/>
      <c r="K37117" s="3"/>
      <c r="L37117" s="3"/>
      <c r="M37117" s="3"/>
      <c r="N37117" s="3"/>
    </row>
    <row r="37118">
      <c r="A37118" s="3"/>
      <c r="B37118" s="3"/>
      <c r="C37118" s="3"/>
      <c r="D37118" s="3"/>
      <c r="E37118" s="3"/>
      <c r="F37118" s="3"/>
      <c r="G37118" s="3"/>
      <c r="H37118" s="3"/>
      <c r="I37118" s="3"/>
      <c r="J37118" s="3"/>
      <c r="K37118" s="3"/>
      <c r="L37118" s="3"/>
      <c r="M37118" s="3"/>
      <c r="N37118" s="3"/>
    </row>
    <row r="37119">
      <c r="A37119" s="3"/>
      <c r="B37119" s="3"/>
      <c r="C37119" s="3"/>
      <c r="D37119" s="3"/>
      <c r="E37119" s="3"/>
      <c r="F37119" s="3"/>
      <c r="G37119" s="3"/>
      <c r="H37119" s="3"/>
      <c r="I37119" s="3"/>
      <c r="J37119" s="3"/>
      <c r="K37119" s="3"/>
      <c r="L37119" s="3"/>
      <c r="M37119" s="3"/>
      <c r="N37119" s="3"/>
    </row>
    <row r="37120">
      <c r="A37120" s="3"/>
      <c r="B37120" s="3"/>
      <c r="C37120" s="3"/>
      <c r="D37120" s="3"/>
      <c r="E37120" s="3"/>
      <c r="F37120" s="3"/>
      <c r="G37120" s="3"/>
      <c r="H37120" s="3"/>
      <c r="I37120" s="3"/>
      <c r="J37120" s="3"/>
      <c r="K37120" s="3"/>
      <c r="L37120" s="3"/>
      <c r="M37120" s="3"/>
      <c r="N37120" s="3"/>
    </row>
    <row r="37121">
      <c r="A37121" s="3"/>
      <c r="B37121" s="3"/>
      <c r="C37121" s="3"/>
      <c r="D37121" s="3"/>
      <c r="E37121" s="3"/>
      <c r="F37121" s="3"/>
      <c r="G37121" s="3"/>
      <c r="H37121" s="3"/>
      <c r="I37121" s="3"/>
      <c r="J37121" s="3"/>
      <c r="K37121" s="3"/>
      <c r="L37121" s="3"/>
      <c r="M37121" s="3"/>
      <c r="N37121" s="3"/>
    </row>
    <row r="37122">
      <c r="A37122" s="3"/>
      <c r="B37122" s="3"/>
      <c r="C37122" s="3"/>
      <c r="D37122" s="3"/>
      <c r="E37122" s="3"/>
      <c r="F37122" s="3"/>
      <c r="G37122" s="3"/>
      <c r="H37122" s="3"/>
      <c r="I37122" s="3"/>
      <c r="J37122" s="3"/>
      <c r="K37122" s="3"/>
      <c r="L37122" s="3"/>
      <c r="M37122" s="3"/>
      <c r="N37122" s="3"/>
    </row>
    <row r="37123">
      <c r="A37123" s="3"/>
      <c r="B37123" s="3"/>
      <c r="C37123" s="3"/>
      <c r="D37123" s="3"/>
      <c r="E37123" s="3"/>
      <c r="F37123" s="3"/>
      <c r="G37123" s="3"/>
      <c r="H37123" s="3"/>
      <c r="I37123" s="3"/>
      <c r="J37123" s="3"/>
      <c r="K37123" s="3"/>
      <c r="L37123" s="3"/>
      <c r="M37123" s="3"/>
      <c r="N37123" s="3"/>
    </row>
    <row r="37124">
      <c r="A37124" s="3"/>
      <c r="B37124" s="3"/>
      <c r="C37124" s="3"/>
      <c r="D37124" s="3"/>
      <c r="E37124" s="3"/>
      <c r="F37124" s="3"/>
      <c r="G37124" s="3"/>
      <c r="H37124" s="3"/>
      <c r="I37124" s="3"/>
      <c r="J37124" s="3"/>
      <c r="K37124" s="3"/>
      <c r="L37124" s="3"/>
      <c r="M37124" s="3"/>
      <c r="N37124" s="3"/>
    </row>
    <row r="37125">
      <c r="A37125" s="3"/>
      <c r="B37125" s="3"/>
      <c r="C37125" s="3"/>
      <c r="D37125" s="3"/>
      <c r="E37125" s="3"/>
      <c r="F37125" s="3"/>
      <c r="G37125" s="3"/>
      <c r="H37125" s="3"/>
      <c r="I37125" s="3"/>
      <c r="J37125" s="3"/>
      <c r="K37125" s="3"/>
      <c r="L37125" s="3"/>
      <c r="M37125" s="3"/>
      <c r="N37125" s="3"/>
    </row>
    <row r="37126">
      <c r="A37126" s="3"/>
      <c r="B37126" s="3"/>
      <c r="C37126" s="3"/>
      <c r="D37126" s="3"/>
      <c r="E37126" s="3"/>
      <c r="F37126" s="3"/>
      <c r="G37126" s="3"/>
      <c r="H37126" s="3"/>
      <c r="I37126" s="3"/>
      <c r="J37126" s="3"/>
      <c r="K37126" s="3"/>
      <c r="L37126" s="3"/>
      <c r="M37126" s="3"/>
      <c r="N37126" s="3"/>
    </row>
    <row r="37127">
      <c r="A37127" s="3"/>
      <c r="B37127" s="3"/>
      <c r="C37127" s="3"/>
      <c r="D37127" s="3"/>
      <c r="E37127" s="3"/>
      <c r="F37127" s="3"/>
      <c r="G37127" s="3"/>
      <c r="H37127" s="3"/>
      <c r="I37127" s="3"/>
      <c r="J37127" s="3"/>
      <c r="K37127" s="3"/>
      <c r="L37127" s="3"/>
      <c r="M37127" s="3"/>
      <c r="N37127" s="3"/>
    </row>
    <row r="37128">
      <c r="A37128" s="3"/>
      <c r="B37128" s="3"/>
      <c r="C37128" s="3"/>
      <c r="D37128" s="3"/>
      <c r="E37128" s="3"/>
      <c r="F37128" s="3"/>
      <c r="G37128" s="3"/>
      <c r="H37128" s="3"/>
      <c r="I37128" s="3"/>
      <c r="J37128" s="3"/>
      <c r="K37128" s="3"/>
      <c r="L37128" s="3"/>
      <c r="M37128" s="3"/>
      <c r="N37128" s="3"/>
    </row>
    <row r="37129">
      <c r="A37129" s="3"/>
      <c r="B37129" s="3"/>
      <c r="C37129" s="3"/>
      <c r="D37129" s="3"/>
      <c r="E37129" s="3"/>
      <c r="F37129" s="3"/>
      <c r="G37129" s="3"/>
      <c r="H37129" s="3"/>
      <c r="I37129" s="3"/>
      <c r="J37129" s="3"/>
      <c r="K37129" s="3"/>
      <c r="L37129" s="3"/>
      <c r="M37129" s="3"/>
      <c r="N37129" s="3"/>
    </row>
    <row r="37130">
      <c r="A37130" s="3"/>
      <c r="B37130" s="3"/>
      <c r="C37130" s="3"/>
      <c r="D37130" s="3"/>
      <c r="E37130" s="3"/>
      <c r="F37130" s="3"/>
      <c r="G37130" s="3"/>
      <c r="H37130" s="3"/>
      <c r="I37130" s="3"/>
      <c r="J37130" s="3"/>
      <c r="K37130" s="3"/>
      <c r="L37130" s="3"/>
      <c r="M37130" s="3"/>
      <c r="N37130" s="3"/>
    </row>
    <row r="37131">
      <c r="A37131" s="3"/>
      <c r="B37131" s="3"/>
      <c r="C37131" s="3"/>
      <c r="D37131" s="3"/>
      <c r="E37131" s="3"/>
      <c r="F37131" s="3"/>
      <c r="G37131" s="3"/>
      <c r="H37131" s="3"/>
      <c r="I37131" s="3"/>
      <c r="J37131" s="3"/>
      <c r="K37131" s="3"/>
      <c r="L37131" s="3"/>
      <c r="M37131" s="3"/>
      <c r="N37131" s="3"/>
    </row>
    <row r="37132">
      <c r="A37132" s="3"/>
      <c r="B37132" s="3"/>
      <c r="C37132" s="3"/>
      <c r="D37132" s="3"/>
      <c r="E37132" s="3"/>
      <c r="F37132" s="3"/>
      <c r="G37132" s="3"/>
      <c r="H37132" s="3"/>
      <c r="I37132" s="3"/>
      <c r="J37132" s="3"/>
      <c r="K37132" s="3"/>
      <c r="L37132" s="3"/>
      <c r="M37132" s="3"/>
      <c r="N37132" s="3"/>
    </row>
    <row r="37133">
      <c r="A37133" s="3"/>
      <c r="B37133" s="3"/>
      <c r="C37133" s="3"/>
      <c r="D37133" s="3"/>
      <c r="E37133" s="3"/>
      <c r="F37133" s="3"/>
      <c r="G37133" s="3"/>
      <c r="H37133" s="3"/>
      <c r="I37133" s="3"/>
      <c r="J37133" s="3"/>
      <c r="K37133" s="3"/>
      <c r="L37133" s="3"/>
      <c r="M37133" s="3"/>
      <c r="N37133" s="3"/>
    </row>
    <row r="37134">
      <c r="A37134" s="3"/>
      <c r="B37134" s="3"/>
      <c r="C37134" s="3"/>
      <c r="D37134" s="3"/>
      <c r="E37134" s="3"/>
      <c r="F37134" s="3"/>
      <c r="G37134" s="3"/>
      <c r="H37134" s="3"/>
      <c r="I37134" s="3"/>
      <c r="J37134" s="3"/>
      <c r="K37134" s="3"/>
      <c r="L37134" s="3"/>
      <c r="M37134" s="3"/>
      <c r="N37134" s="3"/>
    </row>
    <row r="37135">
      <c r="A37135" s="3"/>
      <c r="B37135" s="3"/>
      <c r="C37135" s="3"/>
      <c r="D37135" s="3"/>
      <c r="E37135" s="3"/>
      <c r="F37135" s="3"/>
      <c r="G37135" s="3"/>
      <c r="H37135" s="3"/>
      <c r="I37135" s="3"/>
      <c r="J37135" s="3"/>
      <c r="K37135" s="3"/>
      <c r="L37135" s="3"/>
      <c r="M37135" s="3"/>
      <c r="N37135" s="3"/>
    </row>
    <row r="37136">
      <c r="A37136" s="3"/>
      <c r="B37136" s="3"/>
      <c r="C37136" s="3"/>
      <c r="D37136" s="3"/>
      <c r="E37136" s="3"/>
      <c r="F37136" s="3"/>
      <c r="G37136" s="3"/>
      <c r="H37136" s="3"/>
      <c r="I37136" s="3"/>
      <c r="J37136" s="3"/>
      <c r="K37136" s="3"/>
      <c r="L37136" s="3"/>
      <c r="M37136" s="3"/>
      <c r="N37136" s="3"/>
    </row>
    <row r="37137">
      <c r="A37137" s="3"/>
      <c r="B37137" s="3"/>
      <c r="C37137" s="3"/>
      <c r="D37137" s="3"/>
      <c r="E37137" s="3"/>
      <c r="F37137" s="3"/>
      <c r="G37137" s="3"/>
      <c r="H37137" s="3"/>
      <c r="I37137" s="3"/>
      <c r="J37137" s="3"/>
      <c r="K37137" s="3"/>
      <c r="L37137" s="3"/>
      <c r="M37137" s="3"/>
      <c r="N37137" s="3"/>
    </row>
    <row r="37138">
      <c r="A37138" s="3"/>
      <c r="B37138" s="3"/>
      <c r="C37138" s="3"/>
      <c r="D37138" s="3"/>
      <c r="E37138" s="3"/>
      <c r="F37138" s="3"/>
      <c r="G37138" s="3"/>
      <c r="H37138" s="3"/>
      <c r="I37138" s="3"/>
      <c r="J37138" s="3"/>
      <c r="K37138" s="3"/>
      <c r="L37138" s="3"/>
      <c r="M37138" s="3"/>
      <c r="N37138" s="3"/>
    </row>
    <row r="37139">
      <c r="A37139" s="3"/>
      <c r="B37139" s="3"/>
      <c r="C37139" s="3"/>
      <c r="D37139" s="3"/>
      <c r="E37139" s="3"/>
      <c r="F37139" s="3"/>
      <c r="G37139" s="3"/>
      <c r="H37139" s="3"/>
      <c r="I37139" s="3"/>
      <c r="J37139" s="3"/>
      <c r="K37139" s="3"/>
      <c r="L37139" s="3"/>
      <c r="M37139" s="3"/>
      <c r="N37139" s="3"/>
    </row>
    <row r="37140">
      <c r="A37140" s="3"/>
      <c r="B37140" s="3"/>
      <c r="C37140" s="3"/>
      <c r="D37140" s="3"/>
      <c r="E37140" s="3"/>
      <c r="F37140" s="3"/>
      <c r="G37140" s="3"/>
      <c r="H37140" s="3"/>
      <c r="I37140" s="3"/>
      <c r="J37140" s="3"/>
      <c r="K37140" s="3"/>
      <c r="L37140" s="3"/>
      <c r="M37140" s="3"/>
      <c r="N37140" s="3"/>
    </row>
    <row r="37141">
      <c r="A37141" s="3"/>
      <c r="B37141" s="3"/>
      <c r="C37141" s="3"/>
      <c r="D37141" s="3"/>
      <c r="E37141" s="3"/>
      <c r="F37141" s="3"/>
      <c r="G37141" s="3"/>
      <c r="H37141" s="3"/>
      <c r="I37141" s="3"/>
      <c r="J37141" s="3"/>
      <c r="K37141" s="3"/>
      <c r="L37141" s="3"/>
      <c r="M37141" s="3"/>
      <c r="N37141" s="3"/>
    </row>
    <row r="37142">
      <c r="A37142" s="3"/>
      <c r="B37142" s="3"/>
      <c r="C37142" s="3"/>
      <c r="D37142" s="3"/>
      <c r="E37142" s="3"/>
      <c r="F37142" s="3"/>
      <c r="G37142" s="3"/>
      <c r="H37142" s="3"/>
      <c r="I37142" s="3"/>
      <c r="J37142" s="3"/>
      <c r="K37142" s="3"/>
      <c r="L37142" s="3"/>
      <c r="M37142" s="3"/>
      <c r="N37142" s="3"/>
    </row>
    <row r="37143">
      <c r="A37143" s="3"/>
      <c r="B37143" s="3"/>
      <c r="C37143" s="3"/>
      <c r="D37143" s="3"/>
      <c r="E37143" s="3"/>
      <c r="F37143" s="3"/>
      <c r="G37143" s="3"/>
      <c r="H37143" s="3"/>
      <c r="I37143" s="3"/>
      <c r="J37143" s="3"/>
      <c r="K37143" s="3"/>
      <c r="L37143" s="3"/>
      <c r="M37143" s="3"/>
      <c r="N37143" s="3"/>
    </row>
    <row r="37144">
      <c r="A37144" s="3"/>
      <c r="B37144" s="3"/>
      <c r="C37144" s="3"/>
      <c r="D37144" s="3"/>
      <c r="E37144" s="3"/>
      <c r="F37144" s="3"/>
      <c r="G37144" s="3"/>
      <c r="H37144" s="3"/>
      <c r="I37144" s="3"/>
      <c r="J37144" s="3"/>
      <c r="K37144" s="3"/>
      <c r="L37144" s="3"/>
      <c r="M37144" s="3"/>
      <c r="N37144" s="3"/>
    </row>
    <row r="37145">
      <c r="A37145" s="3"/>
      <c r="B37145" s="3"/>
      <c r="C37145" s="3"/>
      <c r="D37145" s="3"/>
      <c r="E37145" s="3"/>
      <c r="F37145" s="3"/>
      <c r="G37145" s="3"/>
      <c r="H37145" s="3"/>
      <c r="I37145" s="3"/>
      <c r="J37145" s="3"/>
      <c r="K37145" s="3"/>
      <c r="L37145" s="3"/>
      <c r="M37145" s="3"/>
      <c r="N37145" s="3"/>
    </row>
    <row r="37146">
      <c r="A37146" s="3"/>
      <c r="B37146" s="3"/>
      <c r="C37146" s="3"/>
      <c r="D37146" s="3"/>
      <c r="E37146" s="3"/>
      <c r="F37146" s="3"/>
      <c r="G37146" s="3"/>
      <c r="H37146" s="3"/>
      <c r="I37146" s="3"/>
      <c r="J37146" s="3"/>
      <c r="K37146" s="3"/>
      <c r="L37146" s="3"/>
      <c r="M37146" s="3"/>
      <c r="N37146" s="3"/>
    </row>
    <row r="37147">
      <c r="A37147" s="3"/>
      <c r="B37147" s="3"/>
      <c r="C37147" s="3"/>
      <c r="D37147" s="3"/>
      <c r="E37147" s="3"/>
      <c r="F37147" s="3"/>
      <c r="G37147" s="3"/>
      <c r="H37147" s="3"/>
      <c r="I37147" s="3"/>
      <c r="J37147" s="3"/>
      <c r="K37147" s="3"/>
      <c r="L37147" s="3"/>
      <c r="M37147" s="3"/>
      <c r="N37147" s="3"/>
    </row>
    <row r="37148">
      <c r="A37148" s="3"/>
      <c r="B37148" s="3"/>
      <c r="C37148" s="3"/>
      <c r="D37148" s="3"/>
      <c r="E37148" s="3"/>
      <c r="F37148" s="3"/>
      <c r="G37148" s="3"/>
      <c r="H37148" s="3"/>
      <c r="I37148" s="3"/>
      <c r="J37148" s="3"/>
      <c r="K37148" s="3"/>
      <c r="L37148" s="3"/>
      <c r="M37148" s="3"/>
      <c r="N37148" s="3"/>
    </row>
    <row r="37149">
      <c r="A37149" s="3"/>
      <c r="B37149" s="3"/>
      <c r="C37149" s="3"/>
      <c r="D37149" s="3"/>
      <c r="E37149" s="3"/>
      <c r="F37149" s="3"/>
      <c r="G37149" s="3"/>
      <c r="H37149" s="3"/>
      <c r="I37149" s="3"/>
      <c r="J37149" s="3"/>
      <c r="K37149" s="3"/>
      <c r="L37149" s="3"/>
      <c r="M37149" s="3"/>
      <c r="N37149" s="3"/>
    </row>
    <row r="37150">
      <c r="A37150" s="3"/>
      <c r="B37150" s="3"/>
      <c r="C37150" s="3"/>
      <c r="D37150" s="3"/>
      <c r="E37150" s="3"/>
      <c r="F37150" s="3"/>
      <c r="G37150" s="3"/>
      <c r="H37150" s="3"/>
      <c r="I37150" s="3"/>
      <c r="J37150" s="3"/>
      <c r="K37150" s="3"/>
      <c r="L37150" s="3"/>
      <c r="M37150" s="3"/>
      <c r="N37150" s="3"/>
    </row>
    <row r="37151">
      <c r="A37151" s="3"/>
      <c r="B37151" s="3"/>
      <c r="C37151" s="3"/>
      <c r="D37151" s="3"/>
      <c r="E37151" s="3"/>
      <c r="F37151" s="3"/>
      <c r="G37151" s="3"/>
      <c r="H37151" s="3"/>
      <c r="I37151" s="3"/>
      <c r="J37151" s="3"/>
      <c r="K37151" s="3"/>
      <c r="L37151" s="3"/>
      <c r="M37151" s="3"/>
      <c r="N37151" s="3"/>
    </row>
    <row r="37152">
      <c r="A37152" s="3"/>
      <c r="B37152" s="3"/>
      <c r="C37152" s="3"/>
      <c r="D37152" s="3"/>
      <c r="E37152" s="3"/>
      <c r="F37152" s="3"/>
      <c r="G37152" s="3"/>
      <c r="H37152" s="3"/>
      <c r="I37152" s="3"/>
      <c r="J37152" s="3"/>
      <c r="K37152" s="3"/>
      <c r="L37152" s="3"/>
      <c r="M37152" s="3"/>
      <c r="N37152" s="3"/>
    </row>
    <row r="37153">
      <c r="A37153" s="3"/>
      <c r="B37153" s="3"/>
      <c r="C37153" s="3"/>
      <c r="D37153" s="3"/>
      <c r="E37153" s="3"/>
      <c r="F37153" s="3"/>
      <c r="G37153" s="3"/>
      <c r="H37153" s="3"/>
      <c r="I37153" s="3"/>
      <c r="J37153" s="3"/>
      <c r="K37153" s="3"/>
      <c r="L37153" s="3"/>
      <c r="M37153" s="3"/>
      <c r="N37153" s="3"/>
    </row>
    <row r="37154">
      <c r="A37154" s="3"/>
      <c r="B37154" s="3"/>
      <c r="C37154" s="3"/>
      <c r="D37154" s="3"/>
      <c r="E37154" s="3"/>
      <c r="F37154" s="3"/>
      <c r="G37154" s="3"/>
      <c r="H37154" s="3"/>
      <c r="I37154" s="3"/>
      <c r="J37154" s="3"/>
      <c r="K37154" s="3"/>
      <c r="L37154" s="3"/>
      <c r="M37154" s="3"/>
      <c r="N37154" s="3"/>
    </row>
    <row r="37155">
      <c r="A37155" s="3"/>
      <c r="B37155" s="3"/>
      <c r="C37155" s="3"/>
      <c r="D37155" s="3"/>
      <c r="E37155" s="3"/>
      <c r="F37155" s="3"/>
      <c r="G37155" s="3"/>
      <c r="H37155" s="3"/>
      <c r="I37155" s="3"/>
      <c r="J37155" s="3"/>
      <c r="K37155" s="3"/>
      <c r="L37155" s="3"/>
      <c r="M37155" s="3"/>
      <c r="N37155" s="3"/>
    </row>
    <row r="37156">
      <c r="A37156" s="3"/>
      <c r="B37156" s="3"/>
      <c r="C37156" s="3"/>
      <c r="D37156" s="3"/>
      <c r="E37156" s="3"/>
      <c r="F37156" s="3"/>
      <c r="G37156" s="3"/>
      <c r="H37156" s="3"/>
      <c r="I37156" s="3"/>
      <c r="J37156" s="3"/>
      <c r="K37156" s="3"/>
      <c r="L37156" s="3"/>
      <c r="M37156" s="3"/>
      <c r="N37156" s="3"/>
    </row>
    <row r="37157">
      <c r="A37157" s="3"/>
      <c r="B37157" s="3"/>
      <c r="C37157" s="3"/>
      <c r="D37157" s="3"/>
      <c r="E37157" s="3"/>
      <c r="F37157" s="3"/>
      <c r="G37157" s="3"/>
      <c r="H37157" s="3"/>
      <c r="I37157" s="3"/>
      <c r="J37157" s="3"/>
      <c r="K37157" s="3"/>
      <c r="L37157" s="3"/>
      <c r="M37157" s="3"/>
      <c r="N37157" s="3"/>
    </row>
    <row r="37158">
      <c r="A37158" s="3"/>
      <c r="B37158" s="3"/>
      <c r="C37158" s="3"/>
      <c r="D37158" s="3"/>
      <c r="E37158" s="3"/>
      <c r="F37158" s="3"/>
      <c r="G37158" s="3"/>
      <c r="H37158" s="3"/>
      <c r="I37158" s="3"/>
      <c r="J37158" s="3"/>
      <c r="K37158" s="3"/>
      <c r="L37158" s="3"/>
      <c r="M37158" s="3"/>
      <c r="N37158" s="3"/>
    </row>
    <row r="37159">
      <c r="A37159" s="3"/>
      <c r="B37159" s="3"/>
      <c r="C37159" s="3"/>
      <c r="D37159" s="3"/>
      <c r="E37159" s="3"/>
      <c r="F37159" s="3"/>
      <c r="G37159" s="3"/>
      <c r="H37159" s="3"/>
      <c r="I37159" s="3"/>
      <c r="J37159" s="3"/>
      <c r="K37159" s="3"/>
      <c r="L37159" s="3"/>
      <c r="M37159" s="3"/>
      <c r="N37159" s="3"/>
    </row>
    <row r="37160">
      <c r="A37160" s="3"/>
      <c r="B37160" s="3"/>
      <c r="C37160" s="3"/>
      <c r="D37160" s="3"/>
      <c r="E37160" s="3"/>
      <c r="F37160" s="3"/>
      <c r="G37160" s="3"/>
      <c r="H37160" s="3"/>
      <c r="I37160" s="3"/>
      <c r="J37160" s="3"/>
      <c r="K37160" s="3"/>
      <c r="L37160" s="3"/>
      <c r="M37160" s="3"/>
      <c r="N37160" s="3"/>
    </row>
    <row r="37161">
      <c r="A37161" s="3"/>
      <c r="B37161" s="3"/>
      <c r="C37161" s="3"/>
      <c r="D37161" s="3"/>
      <c r="E37161" s="3"/>
      <c r="F37161" s="3"/>
      <c r="G37161" s="3"/>
      <c r="H37161" s="3"/>
      <c r="I37161" s="3"/>
      <c r="J37161" s="3"/>
      <c r="K37161" s="3"/>
      <c r="L37161" s="3"/>
      <c r="M37161" s="3"/>
      <c r="N37161" s="3"/>
    </row>
    <row r="37162">
      <c r="A37162" s="3"/>
      <c r="B37162" s="3"/>
      <c r="C37162" s="3"/>
      <c r="D37162" s="3"/>
      <c r="E37162" s="3"/>
      <c r="F37162" s="3"/>
      <c r="G37162" s="3"/>
      <c r="H37162" s="3"/>
      <c r="I37162" s="3"/>
      <c r="J37162" s="3"/>
      <c r="K37162" s="3"/>
      <c r="L37162" s="3"/>
      <c r="M37162" s="3"/>
      <c r="N37162" s="3"/>
    </row>
    <row r="37163">
      <c r="A37163" s="3"/>
      <c r="B37163" s="3"/>
      <c r="C37163" s="3"/>
      <c r="D37163" s="3"/>
      <c r="E37163" s="3"/>
      <c r="F37163" s="3"/>
      <c r="G37163" s="3"/>
      <c r="H37163" s="3"/>
      <c r="I37163" s="3"/>
      <c r="J37163" s="3"/>
      <c r="K37163" s="3"/>
      <c r="L37163" s="3"/>
      <c r="M37163" s="3"/>
      <c r="N37163" s="3"/>
    </row>
    <row r="37164">
      <c r="A37164" s="3"/>
      <c r="B37164" s="3"/>
      <c r="C37164" s="3"/>
      <c r="D37164" s="3"/>
      <c r="E37164" s="3"/>
      <c r="F37164" s="3"/>
      <c r="G37164" s="3"/>
      <c r="H37164" s="3"/>
      <c r="I37164" s="3"/>
      <c r="J37164" s="3"/>
      <c r="K37164" s="3"/>
      <c r="L37164" s="3"/>
      <c r="M37164" s="3"/>
      <c r="N37164" s="3"/>
    </row>
    <row r="37165">
      <c r="A37165" s="3"/>
      <c r="B37165" s="3"/>
      <c r="C37165" s="3"/>
      <c r="D37165" s="3"/>
      <c r="E37165" s="3"/>
      <c r="F37165" s="3"/>
      <c r="G37165" s="3"/>
      <c r="H37165" s="3"/>
      <c r="I37165" s="3"/>
      <c r="J37165" s="3"/>
      <c r="K37165" s="3"/>
      <c r="L37165" s="3"/>
      <c r="M37165" s="3"/>
      <c r="N37165" s="3"/>
    </row>
    <row r="37166">
      <c r="A37166" s="3"/>
      <c r="B37166" s="3"/>
      <c r="C37166" s="3"/>
      <c r="D37166" s="3"/>
      <c r="E37166" s="3"/>
      <c r="F37166" s="3"/>
      <c r="G37166" s="3"/>
      <c r="H37166" s="3"/>
      <c r="I37166" s="3"/>
      <c r="J37166" s="3"/>
      <c r="K37166" s="3"/>
      <c r="L37166" s="3"/>
      <c r="M37166" s="3"/>
      <c r="N37166" s="3"/>
    </row>
    <row r="37167">
      <c r="A37167" s="3"/>
      <c r="B37167" s="3"/>
      <c r="C37167" s="3"/>
      <c r="D37167" s="3"/>
      <c r="E37167" s="3"/>
      <c r="F37167" s="3"/>
      <c r="G37167" s="3"/>
      <c r="H37167" s="3"/>
      <c r="I37167" s="3"/>
      <c r="J37167" s="3"/>
      <c r="K37167" s="3"/>
      <c r="L37167" s="3"/>
      <c r="M37167" s="3"/>
      <c r="N37167" s="3"/>
    </row>
    <row r="37168">
      <c r="A37168" s="3"/>
      <c r="B37168" s="3"/>
      <c r="C37168" s="3"/>
      <c r="D37168" s="3"/>
      <c r="E37168" s="3"/>
      <c r="F37168" s="3"/>
      <c r="G37168" s="3"/>
      <c r="H37168" s="3"/>
      <c r="I37168" s="3"/>
      <c r="J37168" s="3"/>
      <c r="K37168" s="3"/>
      <c r="L37168" s="3"/>
      <c r="M37168" s="3"/>
      <c r="N37168" s="3"/>
    </row>
    <row r="37169">
      <c r="A37169" s="3"/>
      <c r="B37169" s="3"/>
      <c r="C37169" s="3"/>
      <c r="D37169" s="3"/>
      <c r="E37169" s="3"/>
      <c r="F37169" s="3"/>
      <c r="G37169" s="3"/>
      <c r="H37169" s="3"/>
      <c r="I37169" s="3"/>
      <c r="J37169" s="3"/>
      <c r="K37169" s="3"/>
      <c r="L37169" s="3"/>
      <c r="M37169" s="3"/>
      <c r="N37169" s="3"/>
    </row>
    <row r="37170">
      <c r="A37170" s="3"/>
      <c r="B37170" s="3"/>
      <c r="C37170" s="3"/>
      <c r="D37170" s="3"/>
      <c r="E37170" s="3"/>
      <c r="F37170" s="3"/>
      <c r="G37170" s="3"/>
      <c r="H37170" s="3"/>
      <c r="I37170" s="3"/>
      <c r="J37170" s="3"/>
      <c r="K37170" s="3"/>
      <c r="L37170" s="3"/>
      <c r="M37170" s="3"/>
      <c r="N37170" s="3"/>
    </row>
    <row r="37171">
      <c r="A37171" s="3"/>
      <c r="B37171" s="3"/>
      <c r="C37171" s="3"/>
      <c r="D37171" s="3"/>
      <c r="E37171" s="3"/>
      <c r="F37171" s="3"/>
      <c r="G37171" s="3"/>
      <c r="H37171" s="3"/>
      <c r="I37171" s="3"/>
      <c r="J37171" s="3"/>
      <c r="K37171" s="3"/>
      <c r="L37171" s="3"/>
      <c r="M37171" s="3"/>
      <c r="N37171" s="3"/>
    </row>
    <row r="37172">
      <c r="A37172" s="3"/>
      <c r="B37172" s="3"/>
      <c r="C37172" s="3"/>
      <c r="D37172" s="3"/>
      <c r="E37172" s="3"/>
      <c r="F37172" s="3"/>
      <c r="G37172" s="3"/>
      <c r="H37172" s="3"/>
      <c r="I37172" s="3"/>
      <c r="J37172" s="3"/>
      <c r="K37172" s="3"/>
      <c r="L37172" s="3"/>
      <c r="M37172" s="3"/>
      <c r="N37172" s="3"/>
    </row>
    <row r="37173">
      <c r="A37173" s="3"/>
      <c r="B37173" s="3"/>
      <c r="C37173" s="3"/>
      <c r="D37173" s="3"/>
      <c r="E37173" s="3"/>
      <c r="F37173" s="3"/>
      <c r="G37173" s="3"/>
      <c r="H37173" s="3"/>
      <c r="I37173" s="3"/>
      <c r="J37173" s="3"/>
      <c r="K37173" s="3"/>
      <c r="L37173" s="3"/>
      <c r="M37173" s="3"/>
      <c r="N37173" s="3"/>
    </row>
    <row r="37174">
      <c r="A37174" s="3"/>
      <c r="B37174" s="3"/>
      <c r="C37174" s="3"/>
      <c r="D37174" s="3"/>
      <c r="E37174" s="3"/>
      <c r="F37174" s="3"/>
      <c r="G37174" s="3"/>
      <c r="H37174" s="3"/>
      <c r="I37174" s="3"/>
      <c r="J37174" s="3"/>
      <c r="K37174" s="3"/>
      <c r="L37174" s="3"/>
      <c r="M37174" s="3"/>
      <c r="N37174" s="3"/>
    </row>
    <row r="37175">
      <c r="A37175" s="3"/>
      <c r="B37175" s="3"/>
      <c r="C37175" s="3"/>
      <c r="D37175" s="3"/>
      <c r="E37175" s="3"/>
      <c r="F37175" s="3"/>
      <c r="G37175" s="3"/>
      <c r="H37175" s="3"/>
      <c r="I37175" s="3"/>
      <c r="J37175" s="3"/>
      <c r="K37175" s="3"/>
      <c r="L37175" s="3"/>
      <c r="M37175" s="3"/>
      <c r="N37175" s="3"/>
    </row>
    <row r="37176">
      <c r="A37176" s="3"/>
      <c r="B37176" s="3"/>
      <c r="C37176" s="3"/>
      <c r="D37176" s="3"/>
      <c r="E37176" s="3"/>
      <c r="F37176" s="3"/>
      <c r="G37176" s="3"/>
      <c r="H37176" s="3"/>
      <c r="I37176" s="3"/>
      <c r="J37176" s="3"/>
      <c r="K37176" s="3"/>
      <c r="L37176" s="3"/>
      <c r="M37176" s="3"/>
      <c r="N37176" s="3"/>
    </row>
    <row r="37177">
      <c r="A37177" s="3"/>
      <c r="B37177" s="3"/>
      <c r="C37177" s="3"/>
      <c r="D37177" s="3"/>
      <c r="E37177" s="3"/>
      <c r="F37177" s="3"/>
      <c r="G37177" s="3"/>
      <c r="H37177" s="3"/>
      <c r="I37177" s="3"/>
      <c r="J37177" s="3"/>
      <c r="K37177" s="3"/>
      <c r="L37177" s="3"/>
      <c r="M37177" s="3"/>
      <c r="N37177" s="3"/>
    </row>
    <row r="37178">
      <c r="A37178" s="3"/>
      <c r="B37178" s="3"/>
      <c r="C37178" s="3"/>
      <c r="D37178" s="3"/>
      <c r="E37178" s="3"/>
      <c r="F37178" s="3"/>
      <c r="G37178" s="3"/>
      <c r="H37178" s="3"/>
      <c r="I37178" s="3"/>
      <c r="J37178" s="3"/>
      <c r="K37178" s="3"/>
      <c r="L37178" s="3"/>
      <c r="M37178" s="3"/>
      <c r="N37178" s="3"/>
    </row>
    <row r="37179">
      <c r="A37179" s="3"/>
      <c r="B37179" s="3"/>
      <c r="C37179" s="3"/>
      <c r="D37179" s="3"/>
      <c r="E37179" s="3"/>
      <c r="F37179" s="3"/>
      <c r="G37179" s="3"/>
      <c r="H37179" s="3"/>
      <c r="I37179" s="3"/>
      <c r="J37179" s="3"/>
      <c r="K37179" s="3"/>
      <c r="L37179" s="3"/>
      <c r="M37179" s="3"/>
      <c r="N37179" s="3"/>
    </row>
    <row r="37180">
      <c r="A37180" s="3"/>
      <c r="B37180" s="3"/>
      <c r="C37180" s="3"/>
      <c r="D37180" s="3"/>
      <c r="E37180" s="3"/>
      <c r="F37180" s="3"/>
      <c r="G37180" s="3"/>
      <c r="H37180" s="3"/>
      <c r="I37180" s="3"/>
      <c r="J37180" s="3"/>
      <c r="K37180" s="3"/>
      <c r="L37180" s="3"/>
      <c r="M37180" s="3"/>
      <c r="N37180" s="3"/>
    </row>
    <row r="37181">
      <c r="A37181" s="3"/>
      <c r="B37181" s="3"/>
      <c r="C37181" s="3"/>
      <c r="D37181" s="3"/>
      <c r="E37181" s="3"/>
      <c r="F37181" s="3"/>
      <c r="G37181" s="3"/>
      <c r="H37181" s="3"/>
      <c r="I37181" s="3"/>
      <c r="J37181" s="3"/>
      <c r="K37181" s="3"/>
      <c r="L37181" s="3"/>
      <c r="M37181" s="3"/>
      <c r="N37181" s="3"/>
    </row>
    <row r="37182">
      <c r="A37182" s="3"/>
      <c r="B37182" s="3"/>
      <c r="C37182" s="3"/>
      <c r="D37182" s="3"/>
      <c r="E37182" s="3"/>
      <c r="F37182" s="3"/>
      <c r="G37182" s="3"/>
      <c r="H37182" s="3"/>
      <c r="I37182" s="3"/>
      <c r="J37182" s="3"/>
      <c r="K37182" s="3"/>
      <c r="L37182" s="3"/>
      <c r="M37182" s="3"/>
      <c r="N37182" s="3"/>
    </row>
    <row r="37183">
      <c r="A37183" s="3"/>
      <c r="B37183" s="3"/>
      <c r="C37183" s="3"/>
      <c r="D37183" s="3"/>
      <c r="E37183" s="3"/>
      <c r="F37183" s="3"/>
      <c r="G37183" s="3"/>
      <c r="H37183" s="3"/>
      <c r="I37183" s="3"/>
      <c r="J37183" s="3"/>
      <c r="K37183" s="3"/>
      <c r="L37183" s="3"/>
      <c r="M37183" s="3"/>
      <c r="N37183" s="3"/>
    </row>
    <row r="37184">
      <c r="A37184" s="3"/>
      <c r="B37184" s="3"/>
      <c r="C37184" s="3"/>
      <c r="D37184" s="3"/>
      <c r="E37184" s="3"/>
      <c r="F37184" s="3"/>
      <c r="G37184" s="3"/>
      <c r="H37184" s="3"/>
      <c r="I37184" s="3"/>
      <c r="J37184" s="3"/>
      <c r="K37184" s="3"/>
      <c r="L37184" s="3"/>
      <c r="M37184" s="3"/>
      <c r="N37184" s="3"/>
    </row>
    <row r="37185">
      <c r="A37185" s="3"/>
      <c r="B37185" s="3"/>
      <c r="C37185" s="3"/>
      <c r="D37185" s="3"/>
      <c r="E37185" s="3"/>
      <c r="F37185" s="3"/>
      <c r="G37185" s="3"/>
      <c r="H37185" s="3"/>
      <c r="I37185" s="3"/>
      <c r="J37185" s="3"/>
      <c r="K37185" s="3"/>
      <c r="L37185" s="3"/>
      <c r="M37185" s="3"/>
      <c r="N37185" s="3"/>
    </row>
    <row r="37186">
      <c r="A37186" s="3"/>
      <c r="B37186" s="3"/>
      <c r="C37186" s="3"/>
      <c r="D37186" s="3"/>
      <c r="E37186" s="3"/>
      <c r="F37186" s="3"/>
      <c r="G37186" s="3"/>
      <c r="H37186" s="3"/>
      <c r="I37186" s="3"/>
      <c r="J37186" s="3"/>
      <c r="K37186" s="3"/>
      <c r="L37186" s="3"/>
      <c r="M37186" s="3"/>
      <c r="N37186" s="3"/>
    </row>
    <row r="37187">
      <c r="A37187" s="3"/>
      <c r="B37187" s="3"/>
      <c r="C37187" s="3"/>
      <c r="D37187" s="3"/>
      <c r="E37187" s="3"/>
      <c r="F37187" s="3"/>
      <c r="G37187" s="3"/>
      <c r="H37187" s="3"/>
      <c r="I37187" s="3"/>
      <c r="J37187" s="3"/>
      <c r="K37187" s="3"/>
      <c r="L37187" s="3"/>
      <c r="M37187" s="3"/>
      <c r="N37187" s="3"/>
    </row>
    <row r="37188">
      <c r="A37188" s="3"/>
      <c r="B37188" s="3"/>
      <c r="C37188" s="3"/>
      <c r="D37188" s="3"/>
      <c r="E37188" s="3"/>
      <c r="F37188" s="3"/>
      <c r="G37188" s="3"/>
      <c r="H37188" s="3"/>
      <c r="I37188" s="3"/>
      <c r="J37188" s="3"/>
      <c r="K37188" s="3"/>
      <c r="L37188" s="3"/>
      <c r="M37188" s="3"/>
      <c r="N37188" s="3"/>
    </row>
    <row r="37189">
      <c r="A37189" s="3"/>
      <c r="B37189" s="3"/>
      <c r="C37189" s="3"/>
      <c r="D37189" s="3"/>
      <c r="E37189" s="3"/>
      <c r="F37189" s="3"/>
      <c r="G37189" s="3"/>
      <c r="H37189" s="3"/>
      <c r="I37189" s="3"/>
      <c r="J37189" s="3"/>
      <c r="K37189" s="3"/>
      <c r="L37189" s="3"/>
      <c r="M37189" s="3"/>
      <c r="N37189" s="3"/>
    </row>
    <row r="37190">
      <c r="A37190" s="3"/>
      <c r="B37190" s="3"/>
      <c r="C37190" s="3"/>
      <c r="D37190" s="3"/>
      <c r="E37190" s="3"/>
      <c r="F37190" s="3"/>
      <c r="G37190" s="3"/>
      <c r="H37190" s="3"/>
      <c r="I37190" s="3"/>
      <c r="J37190" s="3"/>
      <c r="K37190" s="3"/>
      <c r="L37190" s="3"/>
      <c r="M37190" s="3"/>
      <c r="N37190" s="3"/>
    </row>
    <row r="37191">
      <c r="A37191" s="3"/>
      <c r="B37191" s="3"/>
      <c r="C37191" s="3"/>
      <c r="D37191" s="3"/>
      <c r="E37191" s="3"/>
      <c r="F37191" s="3"/>
      <c r="G37191" s="3"/>
      <c r="H37191" s="3"/>
      <c r="I37191" s="3"/>
      <c r="J37191" s="3"/>
      <c r="K37191" s="3"/>
      <c r="L37191" s="3"/>
      <c r="M37191" s="3"/>
      <c r="N37191" s="3"/>
    </row>
    <row r="37192">
      <c r="A37192" s="3"/>
      <c r="B37192" s="3"/>
      <c r="C37192" s="3"/>
      <c r="D37192" s="3"/>
      <c r="E37192" s="3"/>
      <c r="F37192" s="3"/>
      <c r="G37192" s="3"/>
      <c r="H37192" s="3"/>
      <c r="I37192" s="3"/>
      <c r="J37192" s="3"/>
      <c r="K37192" s="3"/>
      <c r="L37192" s="3"/>
      <c r="M37192" s="3"/>
      <c r="N37192" s="3"/>
    </row>
    <row r="37193">
      <c r="A37193" s="3"/>
      <c r="B37193" s="3"/>
      <c r="C37193" s="3"/>
      <c r="D37193" s="3"/>
      <c r="E37193" s="3"/>
      <c r="F37193" s="3"/>
      <c r="G37193" s="3"/>
      <c r="H37193" s="3"/>
      <c r="I37193" s="3"/>
      <c r="J37193" s="3"/>
      <c r="K37193" s="3"/>
      <c r="L37193" s="3"/>
      <c r="M37193" s="3"/>
      <c r="N37193" s="3"/>
    </row>
    <row r="37194">
      <c r="A37194" s="3"/>
      <c r="B37194" s="3"/>
      <c r="C37194" s="3"/>
      <c r="D37194" s="3"/>
      <c r="E37194" s="3"/>
      <c r="F37194" s="3"/>
      <c r="G37194" s="3"/>
      <c r="H37194" s="3"/>
      <c r="I37194" s="3"/>
      <c r="J37194" s="3"/>
      <c r="K37194" s="3"/>
      <c r="L37194" s="3"/>
      <c r="M37194" s="3"/>
      <c r="N37194" s="3"/>
    </row>
    <row r="37195">
      <c r="A37195" s="3"/>
      <c r="B37195" s="3"/>
      <c r="C37195" s="3"/>
      <c r="D37195" s="3"/>
      <c r="E37195" s="3"/>
      <c r="F37195" s="3"/>
      <c r="G37195" s="3"/>
      <c r="H37195" s="3"/>
      <c r="I37195" s="3"/>
      <c r="J37195" s="3"/>
      <c r="K37195" s="3"/>
      <c r="L37195" s="3"/>
      <c r="M37195" s="3"/>
      <c r="N37195" s="3"/>
    </row>
    <row r="37196">
      <c r="A37196" s="3"/>
      <c r="B37196" s="3"/>
      <c r="C37196" s="3"/>
      <c r="D37196" s="3"/>
      <c r="E37196" s="3"/>
      <c r="F37196" s="3"/>
      <c r="G37196" s="3"/>
      <c r="H37196" s="3"/>
      <c r="I37196" s="3"/>
      <c r="J37196" s="3"/>
      <c r="K37196" s="3"/>
      <c r="L37196" s="3"/>
      <c r="M37196" s="3"/>
      <c r="N37196" s="3"/>
    </row>
    <row r="37197">
      <c r="A37197" s="3"/>
      <c r="B37197" s="3"/>
      <c r="C37197" s="3"/>
      <c r="D37197" s="3"/>
      <c r="E37197" s="3"/>
      <c r="F37197" s="3"/>
      <c r="G37197" s="3"/>
      <c r="H37197" s="3"/>
      <c r="I37197" s="3"/>
      <c r="J37197" s="3"/>
      <c r="K37197" s="3"/>
      <c r="L37197" s="3"/>
      <c r="M37197" s="3"/>
      <c r="N37197" s="3"/>
    </row>
    <row r="37198">
      <c r="A37198" s="3"/>
      <c r="B37198" s="3"/>
      <c r="C37198" s="3"/>
      <c r="D37198" s="3"/>
      <c r="E37198" s="3"/>
      <c r="F37198" s="3"/>
      <c r="G37198" s="3"/>
      <c r="H37198" s="3"/>
      <c r="I37198" s="3"/>
      <c r="J37198" s="3"/>
      <c r="K37198" s="3"/>
      <c r="L37198" s="3"/>
      <c r="M37198" s="3"/>
      <c r="N37198" s="3"/>
    </row>
    <row r="37199">
      <c r="A37199" s="3"/>
      <c r="B37199" s="3"/>
      <c r="C37199" s="3"/>
      <c r="D37199" s="3"/>
      <c r="E37199" s="3"/>
      <c r="F37199" s="3"/>
      <c r="G37199" s="3"/>
      <c r="H37199" s="3"/>
      <c r="I37199" s="3"/>
      <c r="J37199" s="3"/>
      <c r="K37199" s="3"/>
      <c r="L37199" s="3"/>
      <c r="M37199" s="3"/>
      <c r="N37199" s="3"/>
    </row>
    <row r="37200">
      <c r="A37200" s="3"/>
      <c r="B37200" s="3"/>
      <c r="C37200" s="3"/>
      <c r="D37200" s="3"/>
      <c r="E37200" s="3"/>
      <c r="F37200" s="3"/>
      <c r="G37200" s="3"/>
      <c r="H37200" s="3"/>
      <c r="I37200" s="3"/>
      <c r="J37200" s="3"/>
      <c r="K37200" s="3"/>
      <c r="L37200" s="3"/>
      <c r="M37200" s="3"/>
      <c r="N37200" s="3"/>
    </row>
    <row r="37201">
      <c r="A37201" s="3"/>
      <c r="B37201" s="3"/>
      <c r="C37201" s="3"/>
      <c r="D37201" s="3"/>
      <c r="E37201" s="3"/>
      <c r="F37201" s="3"/>
      <c r="G37201" s="3"/>
      <c r="H37201" s="3"/>
      <c r="I37201" s="3"/>
      <c r="J37201" s="3"/>
      <c r="K37201" s="3"/>
      <c r="L37201" s="3"/>
      <c r="M37201" s="3"/>
      <c r="N37201" s="3"/>
    </row>
    <row r="37202">
      <c r="A37202" s="3"/>
      <c r="B37202" s="3"/>
      <c r="C37202" s="3"/>
      <c r="D37202" s="3"/>
      <c r="E37202" s="3"/>
      <c r="F37202" s="3"/>
      <c r="G37202" s="3"/>
      <c r="H37202" s="3"/>
      <c r="I37202" s="3"/>
      <c r="J37202" s="3"/>
      <c r="K37202" s="3"/>
      <c r="L37202" s="3"/>
      <c r="M37202" s="3"/>
      <c r="N37202" s="3"/>
    </row>
    <row r="37203">
      <c r="A37203" s="3"/>
      <c r="B37203" s="3"/>
      <c r="C37203" s="3"/>
      <c r="D37203" s="3"/>
      <c r="E37203" s="3"/>
      <c r="F37203" s="3"/>
      <c r="G37203" s="3"/>
      <c r="H37203" s="3"/>
      <c r="I37203" s="3"/>
      <c r="J37203" s="3"/>
      <c r="K37203" s="3"/>
      <c r="L37203" s="3"/>
      <c r="M37203" s="3"/>
      <c r="N37203" s="3"/>
    </row>
    <row r="37204">
      <c r="A37204" s="3"/>
      <c r="B37204" s="3"/>
      <c r="C37204" s="3"/>
      <c r="D37204" s="3"/>
      <c r="E37204" s="3"/>
      <c r="F37204" s="3"/>
      <c r="G37204" s="3"/>
      <c r="H37204" s="3"/>
      <c r="I37204" s="3"/>
      <c r="J37204" s="3"/>
      <c r="K37204" s="3"/>
      <c r="L37204" s="3"/>
      <c r="M37204" s="3"/>
      <c r="N37204" s="3"/>
    </row>
    <row r="37205">
      <c r="A37205" s="3"/>
      <c r="B37205" s="3"/>
      <c r="C37205" s="3"/>
      <c r="D37205" s="3"/>
      <c r="E37205" s="3"/>
      <c r="F37205" s="3"/>
      <c r="G37205" s="3"/>
      <c r="H37205" s="3"/>
      <c r="I37205" s="3"/>
      <c r="J37205" s="3"/>
      <c r="K37205" s="3"/>
      <c r="L37205" s="3"/>
      <c r="M37205" s="3"/>
      <c r="N37205" s="3"/>
    </row>
    <row r="37206">
      <c r="A37206" s="3"/>
      <c r="B37206" s="3"/>
      <c r="C37206" s="3"/>
      <c r="D37206" s="3"/>
      <c r="E37206" s="3"/>
      <c r="F37206" s="3"/>
      <c r="G37206" s="3"/>
      <c r="H37206" s="3"/>
      <c r="I37206" s="3"/>
      <c r="J37206" s="3"/>
      <c r="K37206" s="3"/>
      <c r="L37206" s="3"/>
      <c r="M37206" s="3"/>
      <c r="N37206" s="3"/>
    </row>
    <row r="37207">
      <c r="A37207" s="3"/>
      <c r="B37207" s="3"/>
      <c r="C37207" s="3"/>
      <c r="D37207" s="3"/>
      <c r="E37207" s="3"/>
      <c r="F37207" s="3"/>
      <c r="G37207" s="3"/>
      <c r="H37207" s="3"/>
      <c r="I37207" s="3"/>
      <c r="J37207" s="3"/>
      <c r="K37207" s="3"/>
      <c r="L37207" s="3"/>
      <c r="M37207" s="3"/>
      <c r="N37207" s="3"/>
    </row>
    <row r="37208">
      <c r="A37208" s="3"/>
      <c r="B37208" s="3"/>
      <c r="C37208" s="3"/>
      <c r="D37208" s="3"/>
      <c r="E37208" s="3"/>
      <c r="F37208" s="3"/>
      <c r="G37208" s="3"/>
      <c r="H37208" s="3"/>
      <c r="I37208" s="3"/>
      <c r="J37208" s="3"/>
      <c r="K37208" s="3"/>
      <c r="L37208" s="3"/>
      <c r="M37208" s="3"/>
      <c r="N37208" s="3"/>
    </row>
    <row r="37209">
      <c r="A37209" s="3"/>
      <c r="B37209" s="3"/>
      <c r="C37209" s="3"/>
      <c r="D37209" s="3"/>
      <c r="E37209" s="3"/>
      <c r="F37209" s="3"/>
      <c r="G37209" s="3"/>
      <c r="H37209" s="3"/>
      <c r="I37209" s="3"/>
      <c r="J37209" s="3"/>
      <c r="K37209" s="3"/>
      <c r="L37209" s="3"/>
      <c r="M37209" s="3"/>
      <c r="N37209" s="3"/>
    </row>
    <row r="37210">
      <c r="A37210" s="3"/>
      <c r="B37210" s="3"/>
      <c r="C37210" s="3"/>
      <c r="D37210" s="3"/>
      <c r="E37210" s="3"/>
      <c r="F37210" s="3"/>
      <c r="G37210" s="3"/>
      <c r="H37210" s="3"/>
      <c r="I37210" s="3"/>
      <c r="J37210" s="3"/>
      <c r="K37210" s="3"/>
      <c r="L37210" s="3"/>
      <c r="M37210" s="3"/>
      <c r="N37210" s="3"/>
    </row>
    <row r="37211">
      <c r="A37211" s="3"/>
      <c r="B37211" s="3"/>
      <c r="C37211" s="3"/>
      <c r="D37211" s="3"/>
      <c r="E37211" s="3"/>
      <c r="F37211" s="3"/>
      <c r="G37211" s="3"/>
      <c r="H37211" s="3"/>
      <c r="I37211" s="3"/>
      <c r="J37211" s="3"/>
      <c r="K37211" s="3"/>
      <c r="L37211" s="3"/>
      <c r="M37211" s="3"/>
      <c r="N37211" s="3"/>
    </row>
    <row r="37212">
      <c r="A37212" s="3"/>
      <c r="B37212" s="3"/>
      <c r="C37212" s="3"/>
      <c r="D37212" s="3"/>
      <c r="E37212" s="3"/>
      <c r="F37212" s="3"/>
      <c r="G37212" s="3"/>
      <c r="H37212" s="3"/>
      <c r="I37212" s="3"/>
      <c r="J37212" s="3"/>
      <c r="K37212" s="3"/>
      <c r="L37212" s="3"/>
      <c r="M37212" s="3"/>
      <c r="N37212" s="3"/>
    </row>
    <row r="37213">
      <c r="A37213" s="3"/>
      <c r="B37213" s="3"/>
      <c r="C37213" s="3"/>
      <c r="D37213" s="3"/>
      <c r="E37213" s="3"/>
      <c r="F37213" s="3"/>
      <c r="G37213" s="3"/>
      <c r="H37213" s="3"/>
      <c r="I37213" s="3"/>
      <c r="J37213" s="3"/>
      <c r="K37213" s="3"/>
      <c r="L37213" s="3"/>
      <c r="M37213" s="3"/>
      <c r="N37213" s="3"/>
    </row>
    <row r="37214">
      <c r="A37214" s="3"/>
      <c r="B37214" s="3"/>
      <c r="C37214" s="3"/>
      <c r="D37214" s="3"/>
      <c r="E37214" s="3"/>
      <c r="F37214" s="3"/>
      <c r="G37214" s="3"/>
      <c r="H37214" s="3"/>
      <c r="I37214" s="3"/>
      <c r="J37214" s="3"/>
      <c r="K37214" s="3"/>
      <c r="L37214" s="3"/>
      <c r="M37214" s="3"/>
      <c r="N37214" s="3"/>
    </row>
    <row r="37215">
      <c r="A37215" s="3"/>
      <c r="B37215" s="3"/>
      <c r="C37215" s="3"/>
      <c r="D37215" s="3"/>
      <c r="E37215" s="3"/>
      <c r="F37215" s="3"/>
      <c r="G37215" s="3"/>
      <c r="H37215" s="3"/>
      <c r="I37215" s="3"/>
      <c r="J37215" s="3"/>
      <c r="K37215" s="3"/>
      <c r="L37215" s="3"/>
      <c r="M37215" s="3"/>
      <c r="N37215" s="3"/>
    </row>
    <row r="37216">
      <c r="A37216" s="3"/>
      <c r="B37216" s="3"/>
      <c r="C37216" s="3"/>
      <c r="D37216" s="3"/>
      <c r="E37216" s="3"/>
      <c r="F37216" s="3"/>
      <c r="G37216" s="3"/>
      <c r="H37216" s="3"/>
      <c r="I37216" s="3"/>
      <c r="J37216" s="3"/>
      <c r="K37216" s="3"/>
      <c r="L37216" s="3"/>
      <c r="M37216" s="3"/>
      <c r="N37216" s="3"/>
    </row>
    <row r="37217">
      <c r="A37217" s="3"/>
      <c r="B37217" s="3"/>
      <c r="C37217" s="3"/>
      <c r="D37217" s="3"/>
      <c r="E37217" s="3"/>
      <c r="F37217" s="3"/>
      <c r="G37217" s="3"/>
      <c r="H37217" s="3"/>
      <c r="I37217" s="3"/>
      <c r="J37217" s="3"/>
      <c r="K37217" s="3"/>
      <c r="L37217" s="3"/>
      <c r="M37217" s="3"/>
      <c r="N37217" s="3"/>
    </row>
    <row r="37218">
      <c r="A37218" s="3"/>
      <c r="B37218" s="3"/>
      <c r="C37218" s="3"/>
      <c r="D37218" s="3"/>
      <c r="E37218" s="3"/>
      <c r="F37218" s="3"/>
      <c r="G37218" s="3"/>
      <c r="H37218" s="3"/>
      <c r="I37218" s="3"/>
      <c r="J37218" s="3"/>
      <c r="K37218" s="3"/>
      <c r="L37218" s="3"/>
      <c r="M37218" s="3"/>
      <c r="N37218" s="3"/>
    </row>
    <row r="37219">
      <c r="A37219" s="3"/>
      <c r="B37219" s="3"/>
      <c r="C37219" s="3"/>
      <c r="D37219" s="3"/>
      <c r="E37219" s="3"/>
      <c r="F37219" s="3"/>
      <c r="G37219" s="3"/>
      <c r="H37219" s="3"/>
      <c r="I37219" s="3"/>
      <c r="J37219" s="3"/>
      <c r="K37219" s="3"/>
      <c r="L37219" s="3"/>
      <c r="M37219" s="3"/>
      <c r="N37219" s="3"/>
    </row>
    <row r="37220">
      <c r="A37220" s="3"/>
      <c r="B37220" s="3"/>
      <c r="C37220" s="3"/>
      <c r="D37220" s="3"/>
      <c r="E37220" s="3"/>
      <c r="F37220" s="3"/>
      <c r="G37220" s="3"/>
      <c r="H37220" s="3"/>
      <c r="I37220" s="3"/>
      <c r="J37220" s="3"/>
      <c r="K37220" s="3"/>
      <c r="L37220" s="3"/>
      <c r="M37220" s="3"/>
      <c r="N37220" s="3"/>
    </row>
    <row r="37221">
      <c r="A37221" s="3"/>
      <c r="B37221" s="3"/>
      <c r="C37221" s="3"/>
      <c r="D37221" s="3"/>
      <c r="E37221" s="3"/>
      <c r="F37221" s="3"/>
      <c r="G37221" s="3"/>
      <c r="H37221" s="3"/>
      <c r="I37221" s="3"/>
      <c r="J37221" s="3"/>
      <c r="K37221" s="3"/>
      <c r="L37221" s="3"/>
      <c r="M37221" s="3"/>
      <c r="N37221" s="3"/>
    </row>
    <row r="37222">
      <c r="A37222" s="3"/>
      <c r="B37222" s="3"/>
      <c r="C37222" s="3"/>
      <c r="D37222" s="3"/>
      <c r="E37222" s="3"/>
      <c r="F37222" s="3"/>
      <c r="G37222" s="3"/>
      <c r="H37222" s="3"/>
      <c r="I37222" s="3"/>
      <c r="J37222" s="3"/>
      <c r="K37222" s="3"/>
      <c r="L37222" s="3"/>
      <c r="M37222" s="3"/>
      <c r="N37222" s="3"/>
    </row>
    <row r="37223">
      <c r="A37223" s="3"/>
      <c r="B37223" s="3"/>
      <c r="C37223" s="3"/>
      <c r="D37223" s="3"/>
      <c r="E37223" s="3"/>
      <c r="F37223" s="3"/>
      <c r="G37223" s="3"/>
      <c r="H37223" s="3"/>
      <c r="I37223" s="3"/>
      <c r="J37223" s="3"/>
      <c r="K37223" s="3"/>
      <c r="L37223" s="3"/>
      <c r="M37223" s="3"/>
      <c r="N37223" s="3"/>
    </row>
    <row r="37224">
      <c r="A37224" s="3"/>
      <c r="B37224" s="3"/>
      <c r="C37224" s="3"/>
      <c r="D37224" s="3"/>
      <c r="E37224" s="3"/>
      <c r="F37224" s="3"/>
      <c r="G37224" s="3"/>
      <c r="H37224" s="3"/>
      <c r="I37224" s="3"/>
      <c r="J37224" s="3"/>
      <c r="K37224" s="3"/>
      <c r="L37224" s="3"/>
      <c r="M37224" s="3"/>
      <c r="N37224" s="3"/>
    </row>
    <row r="37225">
      <c r="A37225" s="3"/>
      <c r="B37225" s="3"/>
      <c r="C37225" s="3"/>
      <c r="D37225" s="3"/>
      <c r="E37225" s="3"/>
      <c r="F37225" s="3"/>
      <c r="G37225" s="3"/>
      <c r="H37225" s="3"/>
      <c r="I37225" s="3"/>
      <c r="J37225" s="3"/>
      <c r="K37225" s="3"/>
      <c r="L37225" s="3"/>
      <c r="M37225" s="3"/>
      <c r="N37225" s="3"/>
    </row>
    <row r="37226">
      <c r="A37226" s="3"/>
      <c r="B37226" s="3"/>
      <c r="C37226" s="3"/>
      <c r="D37226" s="3"/>
      <c r="E37226" s="3"/>
      <c r="F37226" s="3"/>
      <c r="G37226" s="3"/>
      <c r="H37226" s="3"/>
      <c r="I37226" s="3"/>
      <c r="J37226" s="3"/>
      <c r="K37226" s="3"/>
      <c r="L37226" s="3"/>
      <c r="M37226" s="3"/>
      <c r="N37226" s="3"/>
    </row>
    <row r="37227">
      <c r="A37227" s="3"/>
      <c r="B37227" s="3"/>
      <c r="C37227" s="3"/>
      <c r="D37227" s="3"/>
      <c r="E37227" s="3"/>
      <c r="F37227" s="3"/>
      <c r="G37227" s="3"/>
      <c r="H37227" s="3"/>
      <c r="I37227" s="3"/>
      <c r="J37227" s="3"/>
      <c r="K37227" s="3"/>
      <c r="L37227" s="3"/>
      <c r="M37227" s="3"/>
      <c r="N37227" s="3"/>
    </row>
    <row r="37228">
      <c r="A37228" s="3"/>
      <c r="B37228" s="3"/>
      <c r="C37228" s="3"/>
      <c r="D37228" s="3"/>
      <c r="E37228" s="3"/>
      <c r="F37228" s="3"/>
      <c r="G37228" s="3"/>
      <c r="H37228" s="3"/>
      <c r="I37228" s="3"/>
      <c r="J37228" s="3"/>
      <c r="K37228" s="3"/>
      <c r="L37228" s="3"/>
      <c r="M37228" s="3"/>
      <c r="N37228" s="3"/>
    </row>
    <row r="37229">
      <c r="A37229" s="3"/>
      <c r="B37229" s="3"/>
      <c r="C37229" s="3"/>
      <c r="D37229" s="3"/>
      <c r="E37229" s="3"/>
      <c r="F37229" s="3"/>
      <c r="G37229" s="3"/>
      <c r="H37229" s="3"/>
      <c r="I37229" s="3"/>
      <c r="J37229" s="3"/>
      <c r="K37229" s="3"/>
      <c r="L37229" s="3"/>
      <c r="M37229" s="3"/>
      <c r="N37229" s="3"/>
    </row>
    <row r="37230">
      <c r="A37230" s="3"/>
      <c r="B37230" s="3"/>
      <c r="C37230" s="3"/>
      <c r="D37230" s="3"/>
      <c r="E37230" s="3"/>
      <c r="F37230" s="3"/>
      <c r="G37230" s="3"/>
      <c r="H37230" s="3"/>
      <c r="I37230" s="3"/>
      <c r="J37230" s="3"/>
      <c r="K37230" s="3"/>
      <c r="L37230" s="3"/>
      <c r="M37230" s="3"/>
      <c r="N37230" s="3"/>
    </row>
    <row r="37231">
      <c r="A37231" s="3"/>
      <c r="B37231" s="3"/>
      <c r="C37231" s="3"/>
      <c r="D37231" s="3"/>
      <c r="E37231" s="3"/>
      <c r="F37231" s="3"/>
      <c r="G37231" s="3"/>
      <c r="H37231" s="3"/>
      <c r="I37231" s="3"/>
      <c r="J37231" s="3"/>
      <c r="K37231" s="3"/>
      <c r="L37231" s="3"/>
      <c r="M37231" s="3"/>
      <c r="N37231" s="3"/>
    </row>
    <row r="37232">
      <c r="A37232" s="3"/>
      <c r="B37232" s="3"/>
      <c r="C37232" s="3"/>
      <c r="D37232" s="3"/>
      <c r="E37232" s="3"/>
      <c r="F37232" s="3"/>
      <c r="G37232" s="3"/>
      <c r="H37232" s="3"/>
      <c r="I37232" s="3"/>
      <c r="J37232" s="3"/>
      <c r="K37232" s="3"/>
      <c r="L37232" s="3"/>
      <c r="M37232" s="3"/>
      <c r="N37232" s="3"/>
    </row>
    <row r="37233">
      <c r="A37233" s="3"/>
      <c r="B37233" s="3"/>
      <c r="C37233" s="3"/>
      <c r="D37233" s="3"/>
      <c r="E37233" s="3"/>
      <c r="F37233" s="3"/>
      <c r="G37233" s="3"/>
      <c r="H37233" s="3"/>
      <c r="I37233" s="3"/>
      <c r="J37233" s="3"/>
      <c r="K37233" s="3"/>
      <c r="L37233" s="3"/>
      <c r="M37233" s="3"/>
      <c r="N37233" s="3"/>
    </row>
    <row r="37234">
      <c r="A37234" s="3"/>
      <c r="B37234" s="3"/>
      <c r="C37234" s="3"/>
      <c r="D37234" s="3"/>
      <c r="E37234" s="3"/>
      <c r="F37234" s="3"/>
      <c r="G37234" s="3"/>
      <c r="H37234" s="3"/>
      <c r="I37234" s="3"/>
      <c r="J37234" s="3"/>
      <c r="K37234" s="3"/>
      <c r="L37234" s="3"/>
      <c r="M37234" s="3"/>
      <c r="N37234" s="3"/>
    </row>
    <row r="37235">
      <c r="A37235" s="3"/>
      <c r="B37235" s="3"/>
      <c r="C37235" s="3"/>
      <c r="D37235" s="3"/>
      <c r="E37235" s="3"/>
      <c r="F37235" s="3"/>
      <c r="G37235" s="3"/>
      <c r="H37235" s="3"/>
      <c r="I37235" s="3"/>
      <c r="J37235" s="3"/>
      <c r="K37235" s="3"/>
      <c r="L37235" s="3"/>
      <c r="M37235" s="3"/>
      <c r="N37235" s="3"/>
    </row>
    <row r="37236">
      <c r="A37236" s="3"/>
      <c r="B37236" s="3"/>
      <c r="C37236" s="3"/>
      <c r="D37236" s="3"/>
      <c r="E37236" s="3"/>
      <c r="F37236" s="3"/>
      <c r="G37236" s="3"/>
      <c r="H37236" s="3"/>
      <c r="I37236" s="3"/>
      <c r="J37236" s="3"/>
      <c r="K37236" s="3"/>
      <c r="L37236" s="3"/>
      <c r="M37236" s="3"/>
      <c r="N37236" s="3"/>
    </row>
    <row r="37237">
      <c r="A37237" s="3"/>
      <c r="B37237" s="3"/>
      <c r="C37237" s="3"/>
      <c r="D37237" s="3"/>
      <c r="E37237" s="3"/>
      <c r="F37237" s="3"/>
      <c r="G37237" s="3"/>
      <c r="H37237" s="3"/>
      <c r="I37237" s="3"/>
      <c r="J37237" s="3"/>
      <c r="K37237" s="3"/>
      <c r="L37237" s="3"/>
      <c r="M37237" s="3"/>
      <c r="N37237" s="3"/>
    </row>
    <row r="37238">
      <c r="A37238" s="3"/>
      <c r="B37238" s="3"/>
      <c r="C37238" s="3"/>
      <c r="D37238" s="3"/>
      <c r="E37238" s="3"/>
      <c r="F37238" s="3"/>
      <c r="G37238" s="3"/>
      <c r="H37238" s="3"/>
      <c r="I37238" s="3"/>
      <c r="J37238" s="3"/>
      <c r="K37238" s="3"/>
      <c r="L37238" s="3"/>
      <c r="M37238" s="3"/>
      <c r="N37238" s="3"/>
    </row>
    <row r="37239">
      <c r="A37239" s="3"/>
      <c r="B37239" s="3"/>
      <c r="C37239" s="3"/>
      <c r="D37239" s="3"/>
      <c r="E37239" s="3"/>
      <c r="F37239" s="3"/>
      <c r="G37239" s="3"/>
      <c r="H37239" s="3"/>
      <c r="I37239" s="3"/>
      <c r="J37239" s="3"/>
      <c r="K37239" s="3"/>
      <c r="L37239" s="3"/>
      <c r="M37239" s="3"/>
      <c r="N37239" s="3"/>
    </row>
    <row r="37240">
      <c r="A37240" s="3"/>
      <c r="B37240" s="3"/>
      <c r="C37240" s="3"/>
      <c r="D37240" s="3"/>
      <c r="E37240" s="3"/>
      <c r="F37240" s="3"/>
      <c r="G37240" s="3"/>
      <c r="H37240" s="3"/>
      <c r="I37240" s="3"/>
      <c r="J37240" s="3"/>
      <c r="K37240" s="3"/>
      <c r="L37240" s="3"/>
      <c r="M37240" s="3"/>
      <c r="N37240" s="3"/>
    </row>
    <row r="37241">
      <c r="A37241" s="3"/>
      <c r="B37241" s="3"/>
      <c r="C37241" s="3"/>
      <c r="D37241" s="3"/>
      <c r="E37241" s="3"/>
      <c r="F37241" s="3"/>
      <c r="G37241" s="3"/>
      <c r="H37241" s="3"/>
      <c r="I37241" s="3"/>
      <c r="J37241" s="3"/>
      <c r="K37241" s="3"/>
      <c r="L37241" s="3"/>
      <c r="M37241" s="3"/>
      <c r="N37241" s="3"/>
    </row>
    <row r="37242">
      <c r="A37242" s="3"/>
      <c r="B37242" s="3"/>
      <c r="C37242" s="3"/>
      <c r="D37242" s="3"/>
      <c r="E37242" s="3"/>
      <c r="F37242" s="3"/>
      <c r="G37242" s="3"/>
      <c r="H37242" s="3"/>
      <c r="I37242" s="3"/>
      <c r="J37242" s="3"/>
      <c r="K37242" s="3"/>
      <c r="L37242" s="3"/>
      <c r="M37242" s="3"/>
      <c r="N37242" s="3"/>
    </row>
    <row r="37243">
      <c r="A37243" s="3"/>
      <c r="B37243" s="3"/>
      <c r="C37243" s="3"/>
      <c r="D37243" s="3"/>
      <c r="E37243" s="3"/>
      <c r="F37243" s="3"/>
      <c r="G37243" s="3"/>
      <c r="H37243" s="3"/>
      <c r="I37243" s="3"/>
      <c r="J37243" s="3"/>
      <c r="K37243" s="3"/>
      <c r="L37243" s="3"/>
      <c r="M37243" s="3"/>
      <c r="N37243" s="3"/>
    </row>
    <row r="37244">
      <c r="A37244" s="3"/>
      <c r="B37244" s="3"/>
      <c r="C37244" s="3"/>
      <c r="D37244" s="3"/>
      <c r="E37244" s="3"/>
      <c r="F37244" s="3"/>
      <c r="G37244" s="3"/>
      <c r="H37244" s="3"/>
      <c r="I37244" s="3"/>
      <c r="J37244" s="3"/>
      <c r="K37244" s="3"/>
      <c r="L37244" s="3"/>
      <c r="M37244" s="3"/>
      <c r="N37244" s="3"/>
    </row>
    <row r="37245">
      <c r="A37245" s="3"/>
      <c r="B37245" s="3"/>
      <c r="C37245" s="3"/>
      <c r="D37245" s="3"/>
      <c r="E37245" s="3"/>
      <c r="F37245" s="3"/>
      <c r="G37245" s="3"/>
      <c r="H37245" s="3"/>
      <c r="I37245" s="3"/>
      <c r="J37245" s="3"/>
      <c r="K37245" s="3"/>
      <c r="L37245" s="3"/>
      <c r="M37245" s="3"/>
      <c r="N37245" s="3"/>
    </row>
    <row r="37246">
      <c r="A37246" s="3"/>
      <c r="B37246" s="3"/>
      <c r="C37246" s="3"/>
      <c r="D37246" s="3"/>
      <c r="E37246" s="3"/>
      <c r="F37246" s="3"/>
      <c r="G37246" s="3"/>
      <c r="H37246" s="3"/>
      <c r="I37246" s="3"/>
      <c r="J37246" s="3"/>
      <c r="K37246" s="3"/>
      <c r="L37246" s="3"/>
      <c r="M37246" s="3"/>
      <c r="N37246" s="3"/>
    </row>
    <row r="37247">
      <c r="A37247" s="3"/>
      <c r="B37247" s="3"/>
      <c r="C37247" s="3"/>
      <c r="D37247" s="3"/>
      <c r="E37247" s="3"/>
      <c r="F37247" s="3"/>
      <c r="G37247" s="3"/>
      <c r="H37247" s="3"/>
      <c r="I37247" s="3"/>
      <c r="J37247" s="3"/>
      <c r="K37247" s="3"/>
      <c r="L37247" s="3"/>
      <c r="M37247" s="3"/>
      <c r="N37247" s="3"/>
    </row>
    <row r="37248">
      <c r="A37248" s="3"/>
      <c r="B37248" s="3"/>
      <c r="C37248" s="3"/>
      <c r="D37248" s="3"/>
      <c r="E37248" s="3"/>
      <c r="F37248" s="3"/>
      <c r="G37248" s="3"/>
      <c r="H37248" s="3"/>
      <c r="I37248" s="3"/>
      <c r="J37248" s="3"/>
      <c r="K37248" s="3"/>
      <c r="L37248" s="3"/>
      <c r="M37248" s="3"/>
      <c r="N37248" s="3"/>
    </row>
    <row r="37249">
      <c r="A37249" s="3"/>
      <c r="B37249" s="3"/>
      <c r="C37249" s="3"/>
      <c r="D37249" s="3"/>
      <c r="E37249" s="3"/>
      <c r="F37249" s="3"/>
      <c r="G37249" s="3"/>
      <c r="H37249" s="3"/>
      <c r="I37249" s="3"/>
      <c r="J37249" s="3"/>
      <c r="K37249" s="3"/>
      <c r="L37249" s="3"/>
      <c r="M37249" s="3"/>
      <c r="N37249" s="3"/>
    </row>
    <row r="37250">
      <c r="A37250" s="3"/>
      <c r="B37250" s="3"/>
      <c r="C37250" s="3"/>
      <c r="D37250" s="3"/>
      <c r="E37250" s="3"/>
      <c r="F37250" s="3"/>
      <c r="G37250" s="3"/>
      <c r="H37250" s="3"/>
      <c r="I37250" s="3"/>
      <c r="J37250" s="3"/>
      <c r="K37250" s="3"/>
      <c r="L37250" s="3"/>
      <c r="M37250" s="3"/>
      <c r="N37250" s="3"/>
    </row>
    <row r="37251">
      <c r="A37251" s="3"/>
      <c r="B37251" s="3"/>
      <c r="C37251" s="3"/>
      <c r="D37251" s="3"/>
      <c r="E37251" s="3"/>
      <c r="F37251" s="3"/>
      <c r="G37251" s="3"/>
      <c r="H37251" s="3"/>
      <c r="I37251" s="3"/>
      <c r="J37251" s="3"/>
      <c r="K37251" s="3"/>
      <c r="L37251" s="3"/>
      <c r="M37251" s="3"/>
      <c r="N37251" s="3"/>
    </row>
    <row r="37252">
      <c r="A37252" s="3"/>
      <c r="B37252" s="3"/>
      <c r="C37252" s="3"/>
      <c r="D37252" s="3"/>
      <c r="E37252" s="3"/>
      <c r="F37252" s="3"/>
      <c r="G37252" s="3"/>
      <c r="H37252" s="3"/>
      <c r="I37252" s="3"/>
      <c r="J37252" s="3"/>
      <c r="K37252" s="3"/>
      <c r="L37252" s="3"/>
      <c r="M37252" s="3"/>
      <c r="N37252" s="3"/>
    </row>
    <row r="37253">
      <c r="A37253" s="3"/>
      <c r="B37253" s="3"/>
      <c r="C37253" s="3"/>
      <c r="D37253" s="3"/>
      <c r="E37253" s="3"/>
      <c r="F37253" s="3"/>
      <c r="G37253" s="3"/>
      <c r="H37253" s="3"/>
      <c r="I37253" s="3"/>
      <c r="J37253" s="3"/>
      <c r="K37253" s="3"/>
      <c r="L37253" s="3"/>
      <c r="M37253" s="3"/>
      <c r="N37253" s="3"/>
    </row>
    <row r="37254">
      <c r="A37254" s="3"/>
      <c r="B37254" s="3"/>
      <c r="C37254" s="3"/>
      <c r="D37254" s="3"/>
      <c r="E37254" s="3"/>
      <c r="F37254" s="3"/>
      <c r="G37254" s="3"/>
      <c r="H37254" s="3"/>
      <c r="I37254" s="3"/>
      <c r="J37254" s="3"/>
      <c r="K37254" s="3"/>
      <c r="L37254" s="3"/>
      <c r="M37254" s="3"/>
      <c r="N37254" s="3"/>
    </row>
    <row r="37255">
      <c r="A37255" s="3"/>
      <c r="B37255" s="3"/>
      <c r="C37255" s="3"/>
      <c r="D37255" s="3"/>
      <c r="E37255" s="3"/>
      <c r="F37255" s="3"/>
      <c r="G37255" s="3"/>
      <c r="H37255" s="3"/>
      <c r="I37255" s="3"/>
      <c r="J37255" s="3"/>
      <c r="K37255" s="3"/>
      <c r="L37255" s="3"/>
      <c r="M37255" s="3"/>
      <c r="N37255" s="3"/>
    </row>
    <row r="37256">
      <c r="A37256" s="3"/>
      <c r="B37256" s="3"/>
      <c r="C37256" s="3"/>
      <c r="D37256" s="3"/>
      <c r="E37256" s="3"/>
      <c r="F37256" s="3"/>
      <c r="G37256" s="3"/>
      <c r="H37256" s="3"/>
      <c r="I37256" s="3"/>
      <c r="J37256" s="3"/>
      <c r="K37256" s="3"/>
      <c r="L37256" s="3"/>
      <c r="M37256" s="3"/>
      <c r="N37256" s="3"/>
    </row>
    <row r="37257">
      <c r="A37257" s="3"/>
      <c r="B37257" s="3"/>
      <c r="C37257" s="3"/>
      <c r="D37257" s="3"/>
      <c r="E37257" s="3"/>
      <c r="F37257" s="3"/>
      <c r="G37257" s="3"/>
      <c r="H37257" s="3"/>
      <c r="I37257" s="3"/>
      <c r="J37257" s="3"/>
      <c r="K37257" s="3"/>
      <c r="L37257" s="3"/>
      <c r="M37257" s="3"/>
      <c r="N37257" s="3"/>
    </row>
    <row r="37258">
      <c r="A37258" s="3"/>
      <c r="B37258" s="3"/>
      <c r="C37258" s="3"/>
      <c r="D37258" s="3"/>
      <c r="E37258" s="3"/>
      <c r="F37258" s="3"/>
      <c r="G37258" s="3"/>
      <c r="H37258" s="3"/>
      <c r="I37258" s="3"/>
      <c r="J37258" s="3"/>
      <c r="K37258" s="3"/>
      <c r="L37258" s="3"/>
      <c r="M37258" s="3"/>
      <c r="N37258" s="3"/>
    </row>
    <row r="37259">
      <c r="A37259" s="3"/>
      <c r="B37259" s="3"/>
      <c r="C37259" s="3"/>
      <c r="D37259" s="3"/>
      <c r="E37259" s="3"/>
      <c r="F37259" s="3"/>
      <c r="G37259" s="3"/>
      <c r="H37259" s="3"/>
      <c r="I37259" s="3"/>
      <c r="J37259" s="3"/>
      <c r="K37259" s="3"/>
      <c r="L37259" s="3"/>
      <c r="M37259" s="3"/>
      <c r="N37259" s="3"/>
    </row>
    <row r="37260">
      <c r="A37260" s="3"/>
      <c r="B37260" s="3"/>
      <c r="C37260" s="3"/>
      <c r="D37260" s="3"/>
      <c r="E37260" s="3"/>
      <c r="F37260" s="3"/>
      <c r="G37260" s="3"/>
      <c r="H37260" s="3"/>
      <c r="I37260" s="3"/>
      <c r="J37260" s="3"/>
      <c r="K37260" s="3"/>
      <c r="L37260" s="3"/>
      <c r="M37260" s="3"/>
      <c r="N37260" s="3"/>
    </row>
    <row r="37261">
      <c r="A37261" s="3"/>
      <c r="B37261" s="3"/>
      <c r="C37261" s="3"/>
      <c r="D37261" s="3"/>
      <c r="E37261" s="3"/>
      <c r="F37261" s="3"/>
      <c r="G37261" s="3"/>
      <c r="H37261" s="3"/>
      <c r="I37261" s="3"/>
      <c r="J37261" s="3"/>
      <c r="K37261" s="3"/>
      <c r="L37261" s="3"/>
      <c r="M37261" s="3"/>
      <c r="N37261" s="3"/>
    </row>
    <row r="37262">
      <c r="A37262" s="3"/>
      <c r="B37262" s="3"/>
      <c r="C37262" s="3"/>
      <c r="D37262" s="3"/>
      <c r="E37262" s="3"/>
      <c r="F37262" s="3"/>
      <c r="G37262" s="3"/>
      <c r="H37262" s="3"/>
      <c r="I37262" s="3"/>
      <c r="J37262" s="3"/>
      <c r="K37262" s="3"/>
      <c r="L37262" s="3"/>
      <c r="M37262" s="3"/>
      <c r="N37262" s="3"/>
    </row>
    <row r="37263">
      <c r="A37263" s="3"/>
      <c r="B37263" s="3"/>
      <c r="C37263" s="3"/>
      <c r="D37263" s="3"/>
      <c r="E37263" s="3"/>
      <c r="F37263" s="3"/>
      <c r="G37263" s="3"/>
      <c r="H37263" s="3"/>
      <c r="I37263" s="3"/>
      <c r="J37263" s="3"/>
      <c r="K37263" s="3"/>
      <c r="L37263" s="3"/>
      <c r="M37263" s="3"/>
      <c r="N37263" s="3"/>
    </row>
    <row r="37264">
      <c r="A37264" s="3"/>
      <c r="B37264" s="3"/>
      <c r="C37264" s="3"/>
      <c r="D37264" s="3"/>
      <c r="E37264" s="3"/>
      <c r="F37264" s="3"/>
      <c r="G37264" s="3"/>
      <c r="H37264" s="3"/>
      <c r="I37264" s="3"/>
      <c r="J37264" s="3"/>
      <c r="K37264" s="3"/>
      <c r="L37264" s="3"/>
      <c r="M37264" s="3"/>
      <c r="N37264" s="3"/>
    </row>
    <row r="37265">
      <c r="A37265" s="3"/>
      <c r="B37265" s="3"/>
      <c r="C37265" s="3"/>
      <c r="D37265" s="3"/>
      <c r="E37265" s="3"/>
      <c r="F37265" s="3"/>
      <c r="G37265" s="3"/>
      <c r="H37265" s="3"/>
      <c r="I37265" s="3"/>
      <c r="J37265" s="3"/>
      <c r="K37265" s="3"/>
      <c r="L37265" s="3"/>
      <c r="M37265" s="3"/>
      <c r="N37265" s="3"/>
    </row>
    <row r="37266">
      <c r="A37266" s="3"/>
      <c r="B37266" s="3"/>
      <c r="C37266" s="3"/>
      <c r="D37266" s="3"/>
      <c r="E37266" s="3"/>
      <c r="F37266" s="3"/>
      <c r="G37266" s="3"/>
      <c r="H37266" s="3"/>
      <c r="I37266" s="3"/>
      <c r="J37266" s="3"/>
      <c r="K37266" s="3"/>
      <c r="L37266" s="3"/>
      <c r="M37266" s="3"/>
      <c r="N37266" s="3"/>
    </row>
    <row r="37267">
      <c r="A37267" s="3"/>
      <c r="B37267" s="3"/>
      <c r="C37267" s="3"/>
      <c r="D37267" s="3"/>
      <c r="E37267" s="3"/>
      <c r="F37267" s="3"/>
      <c r="G37267" s="3"/>
      <c r="H37267" s="3"/>
      <c r="I37267" s="3"/>
      <c r="J37267" s="3"/>
      <c r="K37267" s="3"/>
      <c r="L37267" s="3"/>
      <c r="M37267" s="3"/>
      <c r="N37267" s="3"/>
    </row>
    <row r="37268">
      <c r="A37268" s="3"/>
      <c r="B37268" s="3"/>
      <c r="C37268" s="3"/>
      <c r="D37268" s="3"/>
      <c r="E37268" s="3"/>
      <c r="F37268" s="3"/>
      <c r="G37268" s="3"/>
      <c r="H37268" s="3"/>
      <c r="I37268" s="3"/>
      <c r="J37268" s="3"/>
      <c r="K37268" s="3"/>
      <c r="L37268" s="3"/>
      <c r="M37268" s="3"/>
      <c r="N37268" s="3"/>
    </row>
    <row r="37269">
      <c r="A37269" s="3"/>
      <c r="B37269" s="3"/>
      <c r="C37269" s="3"/>
      <c r="D37269" s="3"/>
      <c r="E37269" s="3"/>
      <c r="F37269" s="3"/>
      <c r="G37269" s="3"/>
      <c r="H37269" s="3"/>
      <c r="I37269" s="3"/>
      <c r="J37269" s="3"/>
      <c r="K37269" s="3"/>
      <c r="L37269" s="3"/>
      <c r="M37269" s="3"/>
      <c r="N37269" s="3"/>
    </row>
    <row r="37270">
      <c r="A37270" s="3"/>
      <c r="B37270" s="3"/>
      <c r="C37270" s="3"/>
      <c r="D37270" s="3"/>
      <c r="E37270" s="3"/>
      <c r="F37270" s="3"/>
      <c r="G37270" s="3"/>
      <c r="H37270" s="3"/>
      <c r="I37270" s="3"/>
      <c r="J37270" s="3"/>
      <c r="K37270" s="3"/>
      <c r="L37270" s="3"/>
      <c r="M37270" s="3"/>
      <c r="N37270" s="3"/>
    </row>
    <row r="37271">
      <c r="A37271" s="3"/>
      <c r="B37271" s="3"/>
      <c r="C37271" s="3"/>
      <c r="D37271" s="3"/>
      <c r="E37271" s="3"/>
      <c r="F37271" s="3"/>
      <c r="G37271" s="3"/>
      <c r="H37271" s="3"/>
      <c r="I37271" s="3"/>
      <c r="J37271" s="3"/>
      <c r="K37271" s="3"/>
      <c r="L37271" s="3"/>
      <c r="M37271" s="3"/>
      <c r="N37271" s="3"/>
    </row>
    <row r="37272">
      <c r="A37272" s="3"/>
      <c r="B37272" s="3"/>
      <c r="C37272" s="3"/>
      <c r="D37272" s="3"/>
      <c r="E37272" s="3"/>
      <c r="F37272" s="3"/>
      <c r="G37272" s="3"/>
      <c r="H37272" s="3"/>
      <c r="I37272" s="3"/>
      <c r="J37272" s="3"/>
      <c r="K37272" s="3"/>
      <c r="L37272" s="3"/>
      <c r="M37272" s="3"/>
      <c r="N37272" s="3"/>
    </row>
    <row r="37273">
      <c r="A37273" s="3"/>
      <c r="B37273" s="3"/>
      <c r="C37273" s="3"/>
      <c r="D37273" s="3"/>
      <c r="E37273" s="3"/>
      <c r="F37273" s="3"/>
      <c r="G37273" s="3"/>
      <c r="H37273" s="3"/>
      <c r="I37273" s="3"/>
      <c r="J37273" s="3"/>
      <c r="K37273" s="3"/>
      <c r="L37273" s="3"/>
      <c r="M37273" s="3"/>
      <c r="N37273" s="3"/>
    </row>
    <row r="37274">
      <c r="A37274" s="3"/>
      <c r="B37274" s="3"/>
      <c r="C37274" s="3"/>
      <c r="D37274" s="3"/>
      <c r="E37274" s="3"/>
      <c r="F37274" s="3"/>
      <c r="G37274" s="3"/>
      <c r="H37274" s="3"/>
      <c r="I37274" s="3"/>
      <c r="J37274" s="3"/>
      <c r="K37274" s="3"/>
      <c r="L37274" s="3"/>
      <c r="M37274" s="3"/>
      <c r="N37274" s="3"/>
    </row>
    <row r="37275">
      <c r="A37275" s="3"/>
      <c r="B37275" s="3"/>
      <c r="C37275" s="3"/>
      <c r="D37275" s="3"/>
      <c r="E37275" s="3"/>
      <c r="F37275" s="3"/>
      <c r="G37275" s="3"/>
      <c r="H37275" s="3"/>
      <c r="I37275" s="3"/>
      <c r="J37275" s="3"/>
      <c r="K37275" s="3"/>
      <c r="L37275" s="3"/>
      <c r="M37275" s="3"/>
      <c r="N37275" s="3"/>
    </row>
    <row r="37276">
      <c r="A37276" s="3"/>
      <c r="B37276" s="3"/>
      <c r="C37276" s="3"/>
      <c r="D37276" s="3"/>
      <c r="E37276" s="3"/>
      <c r="F37276" s="3"/>
      <c r="G37276" s="3"/>
      <c r="H37276" s="3"/>
      <c r="I37276" s="3"/>
      <c r="J37276" s="3"/>
      <c r="K37276" s="3"/>
      <c r="L37276" s="3"/>
      <c r="M37276" s="3"/>
      <c r="N37276" s="3"/>
    </row>
    <row r="37277">
      <c r="A37277" s="3"/>
      <c r="B37277" s="3"/>
      <c r="C37277" s="3"/>
      <c r="D37277" s="3"/>
      <c r="E37277" s="3"/>
      <c r="F37277" s="3"/>
      <c r="G37277" s="3"/>
      <c r="H37277" s="3"/>
      <c r="I37277" s="3"/>
      <c r="J37277" s="3"/>
      <c r="K37277" s="3"/>
      <c r="L37277" s="3"/>
      <c r="M37277" s="3"/>
      <c r="N37277" s="3"/>
    </row>
    <row r="37278">
      <c r="A37278" s="3"/>
      <c r="B37278" s="3"/>
      <c r="C37278" s="3"/>
      <c r="D37278" s="3"/>
      <c r="E37278" s="3"/>
      <c r="F37278" s="3"/>
      <c r="G37278" s="3"/>
      <c r="H37278" s="3"/>
      <c r="I37278" s="3"/>
      <c r="J37278" s="3"/>
      <c r="K37278" s="3"/>
      <c r="L37278" s="3"/>
      <c r="M37278" s="3"/>
      <c r="N37278" s="3"/>
    </row>
    <row r="37279">
      <c r="A37279" s="3"/>
      <c r="B37279" s="3"/>
      <c r="C37279" s="3"/>
      <c r="D37279" s="3"/>
      <c r="E37279" s="3"/>
      <c r="F37279" s="3"/>
      <c r="G37279" s="3"/>
      <c r="H37279" s="3"/>
      <c r="I37279" s="3"/>
      <c r="J37279" s="3"/>
      <c r="K37279" s="3"/>
      <c r="L37279" s="3"/>
      <c r="M37279" s="3"/>
      <c r="N37279" s="3"/>
    </row>
    <row r="37280">
      <c r="A37280" s="3"/>
      <c r="B37280" s="3"/>
      <c r="C37280" s="3"/>
      <c r="D37280" s="3"/>
      <c r="E37280" s="3"/>
      <c r="F37280" s="3"/>
      <c r="G37280" s="3"/>
      <c r="H37280" s="3"/>
      <c r="I37280" s="3"/>
      <c r="J37280" s="3"/>
      <c r="K37280" s="3"/>
      <c r="L37280" s="3"/>
      <c r="M37280" s="3"/>
      <c r="N37280" s="3"/>
    </row>
    <row r="37281">
      <c r="A37281" s="3"/>
      <c r="B37281" s="3"/>
      <c r="C37281" s="3"/>
      <c r="D37281" s="3"/>
      <c r="E37281" s="3"/>
      <c r="F37281" s="3"/>
      <c r="G37281" s="3"/>
      <c r="H37281" s="3"/>
      <c r="I37281" s="3"/>
      <c r="J37281" s="3"/>
      <c r="K37281" s="3"/>
      <c r="L37281" s="3"/>
      <c r="M37281" s="3"/>
      <c r="N37281" s="3"/>
    </row>
    <row r="37282">
      <c r="A37282" s="3"/>
      <c r="B37282" s="3"/>
      <c r="C37282" s="3"/>
      <c r="D37282" s="3"/>
      <c r="E37282" s="3"/>
      <c r="F37282" s="3"/>
      <c r="G37282" s="3"/>
      <c r="H37282" s="3"/>
      <c r="I37282" s="3"/>
      <c r="J37282" s="3"/>
      <c r="K37282" s="3"/>
      <c r="L37282" s="3"/>
      <c r="M37282" s="3"/>
      <c r="N37282" s="3"/>
    </row>
    <row r="37283">
      <c r="A37283" s="3"/>
      <c r="B37283" s="3"/>
      <c r="C37283" s="3"/>
      <c r="D37283" s="3"/>
      <c r="E37283" s="3"/>
      <c r="F37283" s="3"/>
      <c r="G37283" s="3"/>
      <c r="H37283" s="3"/>
      <c r="I37283" s="3"/>
      <c r="J37283" s="3"/>
      <c r="K37283" s="3"/>
      <c r="L37283" s="3"/>
      <c r="M37283" s="3"/>
      <c r="N37283" s="3"/>
    </row>
    <row r="37284">
      <c r="A37284" s="3"/>
      <c r="B37284" s="3"/>
      <c r="C37284" s="3"/>
      <c r="D37284" s="3"/>
      <c r="E37284" s="3"/>
      <c r="F37284" s="3"/>
      <c r="G37284" s="3"/>
      <c r="H37284" s="3"/>
      <c r="I37284" s="3"/>
      <c r="J37284" s="3"/>
      <c r="K37284" s="3"/>
      <c r="L37284" s="3"/>
      <c r="M37284" s="3"/>
      <c r="N37284" s="3"/>
    </row>
    <row r="37285">
      <c r="A37285" s="3"/>
      <c r="B37285" s="3"/>
      <c r="C37285" s="3"/>
      <c r="D37285" s="3"/>
      <c r="E37285" s="3"/>
      <c r="F37285" s="3"/>
      <c r="G37285" s="3"/>
      <c r="H37285" s="3"/>
      <c r="I37285" s="3"/>
      <c r="J37285" s="3"/>
      <c r="K37285" s="3"/>
      <c r="L37285" s="3"/>
      <c r="M37285" s="3"/>
      <c r="N37285" s="3"/>
    </row>
    <row r="37286">
      <c r="A37286" s="3"/>
      <c r="B37286" s="3"/>
      <c r="C37286" s="3"/>
      <c r="D37286" s="3"/>
      <c r="E37286" s="3"/>
      <c r="F37286" s="3"/>
      <c r="G37286" s="3"/>
      <c r="H37286" s="3"/>
      <c r="I37286" s="3"/>
      <c r="J37286" s="3"/>
      <c r="K37286" s="3"/>
      <c r="L37286" s="3"/>
      <c r="M37286" s="3"/>
      <c r="N37286" s="3"/>
    </row>
    <row r="37287">
      <c r="A37287" s="3"/>
      <c r="B37287" s="3"/>
      <c r="C37287" s="3"/>
      <c r="D37287" s="3"/>
      <c r="E37287" s="3"/>
      <c r="F37287" s="3"/>
      <c r="G37287" s="3"/>
      <c r="H37287" s="3"/>
      <c r="I37287" s="3"/>
      <c r="J37287" s="3"/>
      <c r="K37287" s="3"/>
      <c r="L37287" s="3"/>
      <c r="M37287" s="3"/>
      <c r="N37287" s="3"/>
    </row>
    <row r="37288">
      <c r="A37288" s="3"/>
      <c r="B37288" s="3"/>
      <c r="C37288" s="3"/>
      <c r="D37288" s="3"/>
      <c r="E37288" s="3"/>
      <c r="F37288" s="3"/>
      <c r="G37288" s="3"/>
      <c r="H37288" s="3"/>
      <c r="I37288" s="3"/>
      <c r="J37288" s="3"/>
      <c r="K37288" s="3"/>
      <c r="L37288" s="3"/>
      <c r="M37288" s="3"/>
      <c r="N37288" s="3"/>
    </row>
    <row r="37289">
      <c r="A37289" s="3"/>
      <c r="B37289" s="3"/>
      <c r="C37289" s="3"/>
      <c r="D37289" s="3"/>
      <c r="E37289" s="3"/>
      <c r="F37289" s="3"/>
      <c r="G37289" s="3"/>
      <c r="H37289" s="3"/>
      <c r="I37289" s="3"/>
      <c r="J37289" s="3"/>
      <c r="K37289" s="3"/>
      <c r="L37289" s="3"/>
      <c r="M37289" s="3"/>
      <c r="N37289" s="3"/>
    </row>
    <row r="37290">
      <c r="A37290" s="3"/>
      <c r="B37290" s="3"/>
      <c r="C37290" s="3"/>
      <c r="D37290" s="3"/>
      <c r="E37290" s="3"/>
      <c r="F37290" s="3"/>
      <c r="G37290" s="3"/>
      <c r="H37290" s="3"/>
      <c r="I37290" s="3"/>
      <c r="J37290" s="3"/>
      <c r="K37290" s="3"/>
      <c r="L37290" s="3"/>
      <c r="M37290" s="3"/>
      <c r="N37290" s="3"/>
    </row>
    <row r="37291">
      <c r="A37291" s="3"/>
      <c r="B37291" s="3"/>
      <c r="C37291" s="3"/>
      <c r="D37291" s="3"/>
      <c r="E37291" s="3"/>
      <c r="F37291" s="3"/>
      <c r="G37291" s="3"/>
      <c r="H37291" s="3"/>
      <c r="I37291" s="3"/>
      <c r="J37291" s="3"/>
      <c r="K37291" s="3"/>
      <c r="L37291" s="3"/>
      <c r="M37291" s="3"/>
      <c r="N37291" s="3"/>
    </row>
    <row r="37292">
      <c r="A37292" s="3"/>
      <c r="B37292" s="3"/>
      <c r="C37292" s="3"/>
      <c r="D37292" s="3"/>
      <c r="E37292" s="3"/>
      <c r="F37292" s="3"/>
      <c r="G37292" s="3"/>
      <c r="H37292" s="3"/>
      <c r="I37292" s="3"/>
      <c r="J37292" s="3"/>
      <c r="K37292" s="3"/>
      <c r="L37292" s="3"/>
      <c r="M37292" s="3"/>
      <c r="N37292" s="3"/>
    </row>
    <row r="37293">
      <c r="A37293" s="3"/>
      <c r="B37293" s="3"/>
      <c r="C37293" s="3"/>
      <c r="D37293" s="3"/>
      <c r="E37293" s="3"/>
      <c r="F37293" s="3"/>
      <c r="G37293" s="3"/>
      <c r="H37293" s="3"/>
      <c r="I37293" s="3"/>
      <c r="J37293" s="3"/>
      <c r="K37293" s="3"/>
      <c r="L37293" s="3"/>
      <c r="M37293" s="3"/>
      <c r="N37293" s="3"/>
    </row>
    <row r="37294">
      <c r="A37294" s="3"/>
      <c r="B37294" s="3"/>
      <c r="C37294" s="3"/>
      <c r="D37294" s="3"/>
      <c r="E37294" s="3"/>
      <c r="F37294" s="3"/>
      <c r="G37294" s="3"/>
      <c r="H37294" s="3"/>
      <c r="I37294" s="3"/>
      <c r="J37294" s="3"/>
      <c r="K37294" s="3"/>
      <c r="L37294" s="3"/>
      <c r="M37294" s="3"/>
      <c r="N37294" s="3"/>
    </row>
    <row r="37295">
      <c r="A37295" s="3"/>
      <c r="B37295" s="3"/>
      <c r="C37295" s="3"/>
      <c r="D37295" s="3"/>
      <c r="E37295" s="3"/>
      <c r="F37295" s="3"/>
      <c r="G37295" s="3"/>
      <c r="H37295" s="3"/>
      <c r="I37295" s="3"/>
      <c r="J37295" s="3"/>
      <c r="K37295" s="3"/>
      <c r="L37295" s="3"/>
      <c r="M37295" s="3"/>
      <c r="N37295" s="3"/>
    </row>
    <row r="37296">
      <c r="A37296" s="3"/>
      <c r="B37296" s="3"/>
      <c r="C37296" s="3"/>
      <c r="D37296" s="3"/>
      <c r="E37296" s="3"/>
      <c r="F37296" s="3"/>
      <c r="G37296" s="3"/>
      <c r="H37296" s="3"/>
      <c r="I37296" s="3"/>
      <c r="J37296" s="3"/>
      <c r="K37296" s="3"/>
      <c r="L37296" s="3"/>
      <c r="M37296" s="3"/>
      <c r="N37296" s="3"/>
    </row>
    <row r="37297">
      <c r="A37297" s="3"/>
      <c r="B37297" s="3"/>
      <c r="C37297" s="3"/>
      <c r="D37297" s="3"/>
      <c r="E37297" s="3"/>
      <c r="F37297" s="3"/>
      <c r="G37297" s="3"/>
      <c r="H37297" s="3"/>
      <c r="I37297" s="3"/>
      <c r="J37297" s="3"/>
      <c r="K37297" s="3"/>
      <c r="L37297" s="3"/>
      <c r="M37297" s="3"/>
      <c r="N37297" s="3"/>
    </row>
    <row r="37298">
      <c r="A37298" s="3"/>
      <c r="B37298" s="3"/>
      <c r="C37298" s="3"/>
      <c r="D37298" s="3"/>
      <c r="E37298" s="3"/>
      <c r="F37298" s="3"/>
      <c r="G37298" s="3"/>
      <c r="H37298" s="3"/>
      <c r="I37298" s="3"/>
      <c r="J37298" s="3"/>
      <c r="K37298" s="3"/>
      <c r="L37298" s="3"/>
      <c r="M37298" s="3"/>
      <c r="N37298" s="3"/>
    </row>
    <row r="37299">
      <c r="A37299" s="3"/>
      <c r="B37299" s="3"/>
      <c r="C37299" s="3"/>
      <c r="D37299" s="3"/>
      <c r="E37299" s="3"/>
      <c r="F37299" s="3"/>
      <c r="G37299" s="3"/>
      <c r="H37299" s="3"/>
      <c r="I37299" s="3"/>
      <c r="J37299" s="3"/>
      <c r="K37299" s="3"/>
      <c r="L37299" s="3"/>
      <c r="M37299" s="3"/>
      <c r="N37299" s="3"/>
    </row>
    <row r="37300">
      <c r="A37300" s="3"/>
      <c r="B37300" s="3"/>
      <c r="C37300" s="3"/>
      <c r="D37300" s="3"/>
      <c r="E37300" s="3"/>
      <c r="F37300" s="3"/>
      <c r="G37300" s="3"/>
      <c r="H37300" s="3"/>
      <c r="I37300" s="3"/>
      <c r="J37300" s="3"/>
      <c r="K37300" s="3"/>
      <c r="L37300" s="3"/>
      <c r="M37300" s="3"/>
      <c r="N37300" s="3"/>
    </row>
    <row r="37301">
      <c r="A37301" s="3"/>
      <c r="B37301" s="3"/>
      <c r="C37301" s="3"/>
      <c r="D37301" s="3"/>
      <c r="E37301" s="3"/>
      <c r="F37301" s="3"/>
      <c r="G37301" s="3"/>
      <c r="H37301" s="3"/>
      <c r="I37301" s="3"/>
      <c r="J37301" s="3"/>
      <c r="K37301" s="3"/>
      <c r="L37301" s="3"/>
      <c r="M37301" s="3"/>
      <c r="N37301" s="3"/>
    </row>
    <row r="37302">
      <c r="A37302" s="3"/>
      <c r="B37302" s="3"/>
      <c r="C37302" s="3"/>
      <c r="D37302" s="3"/>
      <c r="E37302" s="3"/>
      <c r="F37302" s="3"/>
      <c r="G37302" s="3"/>
      <c r="H37302" s="3"/>
      <c r="I37302" s="3"/>
      <c r="J37302" s="3"/>
      <c r="K37302" s="3"/>
      <c r="L37302" s="3"/>
      <c r="M37302" s="3"/>
      <c r="N37302" s="3"/>
    </row>
    <row r="37303">
      <c r="A37303" s="3"/>
      <c r="B37303" s="3"/>
      <c r="C37303" s="3"/>
      <c r="D37303" s="3"/>
      <c r="E37303" s="3"/>
      <c r="F37303" s="3"/>
      <c r="G37303" s="3"/>
      <c r="H37303" s="3"/>
      <c r="I37303" s="3"/>
      <c r="J37303" s="3"/>
      <c r="K37303" s="3"/>
      <c r="L37303" s="3"/>
      <c r="M37303" s="3"/>
      <c r="N37303" s="3"/>
    </row>
    <row r="37304">
      <c r="A37304" s="3"/>
      <c r="B37304" s="3"/>
      <c r="C37304" s="3"/>
      <c r="D37304" s="3"/>
      <c r="E37304" s="3"/>
      <c r="F37304" s="3"/>
      <c r="G37304" s="3"/>
      <c r="H37304" s="3"/>
      <c r="I37304" s="3"/>
      <c r="J37304" s="3"/>
      <c r="K37304" s="3"/>
      <c r="L37304" s="3"/>
      <c r="M37304" s="3"/>
      <c r="N37304" s="3"/>
    </row>
    <row r="37305">
      <c r="A37305" s="3"/>
      <c r="B37305" s="3"/>
      <c r="C37305" s="3"/>
      <c r="D37305" s="3"/>
      <c r="E37305" s="3"/>
      <c r="F37305" s="3"/>
      <c r="G37305" s="3"/>
      <c r="H37305" s="3"/>
      <c r="I37305" s="3"/>
      <c r="J37305" s="3"/>
      <c r="K37305" s="3"/>
      <c r="L37305" s="3"/>
      <c r="M37305" s="3"/>
      <c r="N37305" s="3"/>
    </row>
    <row r="37306">
      <c r="A37306" s="3"/>
      <c r="B37306" s="3"/>
      <c r="C37306" s="3"/>
      <c r="D37306" s="3"/>
      <c r="E37306" s="3"/>
      <c r="F37306" s="3"/>
      <c r="G37306" s="3"/>
      <c r="H37306" s="3"/>
      <c r="I37306" s="3"/>
      <c r="J37306" s="3"/>
      <c r="K37306" s="3"/>
      <c r="L37306" s="3"/>
      <c r="M37306" s="3"/>
      <c r="N37306" s="3"/>
    </row>
    <row r="37307">
      <c r="A37307" s="3"/>
      <c r="B37307" s="3"/>
      <c r="C37307" s="3"/>
      <c r="D37307" s="3"/>
      <c r="E37307" s="3"/>
      <c r="F37307" s="3"/>
      <c r="G37307" s="3"/>
      <c r="H37307" s="3"/>
      <c r="I37307" s="3"/>
      <c r="J37307" s="3"/>
      <c r="K37307" s="3"/>
      <c r="L37307" s="3"/>
      <c r="M37307" s="3"/>
      <c r="N37307" s="3"/>
    </row>
    <row r="37308">
      <c r="A37308" s="3"/>
      <c r="B37308" s="3"/>
      <c r="C37308" s="3"/>
      <c r="D37308" s="3"/>
      <c r="E37308" s="3"/>
      <c r="F37308" s="3"/>
      <c r="G37308" s="3"/>
      <c r="H37308" s="3"/>
      <c r="I37308" s="3"/>
      <c r="J37308" s="3"/>
      <c r="K37308" s="3"/>
      <c r="L37308" s="3"/>
      <c r="M37308" s="3"/>
      <c r="N37308" s="3"/>
    </row>
    <row r="37309">
      <c r="A37309" s="3"/>
      <c r="B37309" s="3"/>
      <c r="C37309" s="3"/>
      <c r="D37309" s="3"/>
      <c r="E37309" s="3"/>
      <c r="F37309" s="3"/>
      <c r="G37309" s="3"/>
      <c r="H37309" s="3"/>
      <c r="I37309" s="3"/>
      <c r="J37309" s="3"/>
      <c r="K37309" s="3"/>
      <c r="L37309" s="3"/>
      <c r="M37309" s="3"/>
      <c r="N37309" s="3"/>
    </row>
    <row r="37310">
      <c r="A37310" s="3"/>
      <c r="B37310" s="3"/>
      <c r="C37310" s="3"/>
      <c r="D37310" s="3"/>
      <c r="E37310" s="3"/>
      <c r="F37310" s="3"/>
      <c r="G37310" s="3"/>
      <c r="H37310" s="3"/>
      <c r="I37310" s="3"/>
      <c r="J37310" s="3"/>
      <c r="K37310" s="3"/>
      <c r="L37310" s="3"/>
      <c r="M37310" s="3"/>
      <c r="N37310" s="3"/>
    </row>
    <row r="37311">
      <c r="A37311" s="3"/>
      <c r="B37311" s="3"/>
      <c r="C37311" s="3"/>
      <c r="D37311" s="3"/>
      <c r="E37311" s="3"/>
      <c r="F37311" s="3"/>
      <c r="G37311" s="3"/>
      <c r="H37311" s="3"/>
      <c r="I37311" s="3"/>
      <c r="J37311" s="3"/>
      <c r="K37311" s="3"/>
      <c r="L37311" s="3"/>
      <c r="M37311" s="3"/>
      <c r="N37311" s="3"/>
    </row>
    <row r="37312">
      <c r="A37312" s="3"/>
      <c r="B37312" s="3"/>
      <c r="C37312" s="3"/>
      <c r="D37312" s="3"/>
      <c r="E37312" s="3"/>
      <c r="F37312" s="3"/>
      <c r="G37312" s="3"/>
      <c r="H37312" s="3"/>
      <c r="I37312" s="3"/>
      <c r="J37312" s="3"/>
      <c r="K37312" s="3"/>
      <c r="L37312" s="3"/>
      <c r="M37312" s="3"/>
      <c r="N37312" s="3"/>
    </row>
    <row r="37313">
      <c r="A37313" s="3"/>
      <c r="B37313" s="3"/>
      <c r="C37313" s="3"/>
      <c r="D37313" s="3"/>
      <c r="E37313" s="3"/>
      <c r="F37313" s="3"/>
      <c r="G37313" s="3"/>
      <c r="H37313" s="3"/>
      <c r="I37313" s="3"/>
      <c r="J37313" s="3"/>
      <c r="K37313" s="3"/>
      <c r="L37313" s="3"/>
      <c r="M37313" s="3"/>
      <c r="N37313" s="3"/>
    </row>
    <row r="37314">
      <c r="A37314" s="3"/>
      <c r="B37314" s="3"/>
      <c r="C37314" s="3"/>
      <c r="D37314" s="3"/>
      <c r="E37314" s="3"/>
      <c r="F37314" s="3"/>
      <c r="G37314" s="3"/>
      <c r="H37314" s="3"/>
      <c r="I37314" s="3"/>
      <c r="J37314" s="3"/>
      <c r="K37314" s="3"/>
      <c r="L37314" s="3"/>
      <c r="M37314" s="3"/>
      <c r="N37314" s="3"/>
    </row>
    <row r="37315">
      <c r="A37315" s="3"/>
      <c r="B37315" s="3"/>
      <c r="C37315" s="3"/>
      <c r="D37315" s="3"/>
      <c r="E37315" s="3"/>
      <c r="F37315" s="3"/>
      <c r="G37315" s="3"/>
      <c r="H37315" s="3"/>
      <c r="I37315" s="3"/>
      <c r="J37315" s="3"/>
      <c r="K37315" s="3"/>
      <c r="L37315" s="3"/>
      <c r="M37315" s="3"/>
      <c r="N37315" s="3"/>
    </row>
    <row r="37316">
      <c r="A37316" s="3"/>
      <c r="B37316" s="3"/>
      <c r="C37316" s="3"/>
      <c r="D37316" s="3"/>
      <c r="E37316" s="3"/>
      <c r="F37316" s="3"/>
      <c r="G37316" s="3"/>
      <c r="H37316" s="3"/>
      <c r="I37316" s="3"/>
      <c r="J37316" s="3"/>
      <c r="K37316" s="3"/>
      <c r="L37316" s="3"/>
      <c r="M37316" s="3"/>
      <c r="N37316" s="3"/>
    </row>
    <row r="37317">
      <c r="A37317" s="3"/>
      <c r="B37317" s="3"/>
      <c r="C37317" s="3"/>
      <c r="D37317" s="3"/>
      <c r="E37317" s="3"/>
      <c r="F37317" s="3"/>
      <c r="G37317" s="3"/>
      <c r="H37317" s="3"/>
      <c r="I37317" s="3"/>
      <c r="J37317" s="3"/>
      <c r="K37317" s="3"/>
      <c r="L37317" s="3"/>
      <c r="M37317" s="3"/>
      <c r="N37317" s="3"/>
    </row>
    <row r="37318">
      <c r="A37318" s="3"/>
      <c r="B37318" s="3"/>
      <c r="C37318" s="3"/>
      <c r="D37318" s="3"/>
      <c r="E37318" s="3"/>
      <c r="F37318" s="3"/>
      <c r="G37318" s="3"/>
      <c r="H37318" s="3"/>
      <c r="I37318" s="3"/>
      <c r="J37318" s="3"/>
      <c r="K37318" s="3"/>
      <c r="L37318" s="3"/>
      <c r="M37318" s="3"/>
      <c r="N37318" s="3"/>
    </row>
    <row r="37319">
      <c r="A37319" s="3"/>
      <c r="B37319" s="3"/>
      <c r="C37319" s="3"/>
      <c r="D37319" s="3"/>
      <c r="E37319" s="3"/>
      <c r="F37319" s="3"/>
      <c r="G37319" s="3"/>
      <c r="H37319" s="3"/>
      <c r="I37319" s="3"/>
      <c r="J37319" s="3"/>
      <c r="K37319" s="3"/>
      <c r="L37319" s="3"/>
      <c r="M37319" s="3"/>
      <c r="N37319" s="3"/>
    </row>
    <row r="37320">
      <c r="A37320" s="3"/>
      <c r="B37320" s="3"/>
      <c r="C37320" s="3"/>
      <c r="D37320" s="3"/>
      <c r="E37320" s="3"/>
      <c r="F37320" s="3"/>
      <c r="G37320" s="3"/>
      <c r="H37320" s="3"/>
      <c r="I37320" s="3"/>
      <c r="J37320" s="3"/>
      <c r="K37320" s="3"/>
      <c r="L37320" s="3"/>
      <c r="M37320" s="3"/>
      <c r="N37320" s="3"/>
    </row>
    <row r="37321">
      <c r="A37321" s="3"/>
      <c r="B37321" s="3"/>
      <c r="C37321" s="3"/>
      <c r="D37321" s="3"/>
      <c r="E37321" s="3"/>
      <c r="F37321" s="3"/>
      <c r="G37321" s="3"/>
      <c r="H37321" s="3"/>
      <c r="I37321" s="3"/>
      <c r="J37321" s="3"/>
      <c r="K37321" s="3"/>
      <c r="L37321" s="3"/>
      <c r="M37321" s="3"/>
      <c r="N37321" s="3"/>
    </row>
    <row r="37322">
      <c r="A37322" s="3"/>
      <c r="B37322" s="3"/>
      <c r="C37322" s="3"/>
      <c r="D37322" s="3"/>
      <c r="E37322" s="3"/>
      <c r="F37322" s="3"/>
      <c r="G37322" s="3"/>
      <c r="H37322" s="3"/>
      <c r="I37322" s="3"/>
      <c r="J37322" s="3"/>
      <c r="K37322" s="3"/>
      <c r="L37322" s="3"/>
      <c r="M37322" s="3"/>
      <c r="N37322" s="3"/>
    </row>
    <row r="37323">
      <c r="A37323" s="3"/>
      <c r="B37323" s="3"/>
      <c r="C37323" s="3"/>
      <c r="D37323" s="3"/>
      <c r="E37323" s="3"/>
      <c r="F37323" s="3"/>
      <c r="G37323" s="3"/>
      <c r="H37323" s="3"/>
      <c r="I37323" s="3"/>
      <c r="J37323" s="3"/>
      <c r="K37323" s="3"/>
      <c r="L37323" s="3"/>
      <c r="M37323" s="3"/>
      <c r="N37323" s="3"/>
    </row>
    <row r="37324">
      <c r="A37324" s="3"/>
      <c r="B37324" s="3"/>
      <c r="C37324" s="3"/>
      <c r="D37324" s="3"/>
      <c r="E37324" s="3"/>
      <c r="F37324" s="3"/>
      <c r="G37324" s="3"/>
      <c r="H37324" s="3"/>
      <c r="I37324" s="3"/>
      <c r="J37324" s="3"/>
      <c r="K37324" s="3"/>
      <c r="L37324" s="3"/>
      <c r="M37324" s="3"/>
      <c r="N37324" s="3"/>
    </row>
    <row r="37325">
      <c r="A37325" s="3"/>
      <c r="B37325" s="3"/>
      <c r="C37325" s="3"/>
      <c r="D37325" s="3"/>
      <c r="E37325" s="3"/>
      <c r="F37325" s="3"/>
      <c r="G37325" s="3"/>
      <c r="H37325" s="3"/>
      <c r="I37325" s="3"/>
      <c r="J37325" s="3"/>
      <c r="K37325" s="3"/>
      <c r="L37325" s="3"/>
      <c r="M37325" s="3"/>
      <c r="N37325" s="3"/>
    </row>
    <row r="37326">
      <c r="A37326" s="3"/>
      <c r="B37326" s="3"/>
      <c r="C37326" s="3"/>
      <c r="D37326" s="3"/>
      <c r="E37326" s="3"/>
      <c r="F37326" s="3"/>
      <c r="G37326" s="3"/>
      <c r="H37326" s="3"/>
      <c r="I37326" s="3"/>
      <c r="J37326" s="3"/>
      <c r="K37326" s="3"/>
      <c r="L37326" s="3"/>
      <c r="M37326" s="3"/>
      <c r="N37326" s="3"/>
    </row>
    <row r="37327">
      <c r="A37327" s="3"/>
      <c r="B37327" s="3"/>
      <c r="C37327" s="3"/>
      <c r="D37327" s="3"/>
      <c r="E37327" s="3"/>
      <c r="F37327" s="3"/>
      <c r="G37327" s="3"/>
      <c r="H37327" s="3"/>
      <c r="I37327" s="3"/>
      <c r="J37327" s="3"/>
      <c r="K37327" s="3"/>
      <c r="L37327" s="3"/>
      <c r="M37327" s="3"/>
      <c r="N37327" s="3"/>
    </row>
    <row r="37328">
      <c r="A37328" s="3"/>
      <c r="B37328" s="3"/>
      <c r="C37328" s="3"/>
      <c r="D37328" s="3"/>
      <c r="E37328" s="3"/>
      <c r="F37328" s="3"/>
      <c r="G37328" s="3"/>
      <c r="H37328" s="3"/>
      <c r="I37328" s="3"/>
      <c r="J37328" s="3"/>
      <c r="K37328" s="3"/>
      <c r="L37328" s="3"/>
      <c r="M37328" s="3"/>
      <c r="N37328" s="3"/>
    </row>
    <row r="37329">
      <c r="A37329" s="3"/>
      <c r="B37329" s="3"/>
      <c r="C37329" s="3"/>
      <c r="D37329" s="3"/>
      <c r="E37329" s="3"/>
      <c r="F37329" s="3"/>
      <c r="G37329" s="3"/>
      <c r="H37329" s="3"/>
      <c r="I37329" s="3"/>
      <c r="J37329" s="3"/>
      <c r="K37329" s="3"/>
      <c r="L37329" s="3"/>
      <c r="M37329" s="3"/>
      <c r="N37329" s="3"/>
    </row>
    <row r="37330">
      <c r="A37330" s="3"/>
      <c r="B37330" s="3"/>
      <c r="C37330" s="3"/>
      <c r="D37330" s="3"/>
      <c r="E37330" s="3"/>
      <c r="F37330" s="3"/>
      <c r="G37330" s="3"/>
      <c r="H37330" s="3"/>
      <c r="I37330" s="3"/>
      <c r="J37330" s="3"/>
      <c r="K37330" s="3"/>
      <c r="L37330" s="3"/>
      <c r="M37330" s="3"/>
      <c r="N37330" s="3"/>
    </row>
    <row r="37331">
      <c r="A37331" s="3"/>
      <c r="B37331" s="3"/>
      <c r="C37331" s="3"/>
      <c r="D37331" s="3"/>
      <c r="E37331" s="3"/>
      <c r="F37331" s="3"/>
      <c r="G37331" s="3"/>
      <c r="H37331" s="3"/>
      <c r="I37331" s="3"/>
      <c r="J37331" s="3"/>
      <c r="K37331" s="3"/>
      <c r="L37331" s="3"/>
      <c r="M37331" s="3"/>
      <c r="N37331" s="3"/>
    </row>
    <row r="37332">
      <c r="A37332" s="3"/>
      <c r="B37332" s="3"/>
      <c r="C37332" s="3"/>
      <c r="D37332" s="3"/>
      <c r="E37332" s="3"/>
      <c r="F37332" s="3"/>
      <c r="G37332" s="3"/>
      <c r="H37332" s="3"/>
      <c r="I37332" s="3"/>
      <c r="J37332" s="3"/>
      <c r="K37332" s="3"/>
      <c r="L37332" s="3"/>
      <c r="M37332" s="3"/>
      <c r="N37332" s="3"/>
    </row>
    <row r="37333">
      <c r="A37333" s="3"/>
      <c r="B37333" s="3"/>
      <c r="C37333" s="3"/>
      <c r="D37333" s="3"/>
      <c r="E37333" s="3"/>
      <c r="F37333" s="3"/>
      <c r="G37333" s="3"/>
      <c r="H37333" s="3"/>
      <c r="I37333" s="3"/>
      <c r="J37333" s="3"/>
      <c r="K37333" s="3"/>
      <c r="L37333" s="3"/>
      <c r="M37333" s="3"/>
      <c r="N37333" s="3"/>
    </row>
    <row r="37334">
      <c r="A37334" s="3"/>
      <c r="B37334" s="3"/>
      <c r="C37334" s="3"/>
      <c r="D37334" s="3"/>
      <c r="E37334" s="3"/>
      <c r="F37334" s="3"/>
      <c r="G37334" s="3"/>
      <c r="H37334" s="3"/>
      <c r="I37334" s="3"/>
      <c r="J37334" s="3"/>
      <c r="K37334" s="3"/>
      <c r="L37334" s="3"/>
      <c r="M37334" s="3"/>
      <c r="N37334" s="3"/>
    </row>
    <row r="37335">
      <c r="A37335" s="3"/>
      <c r="B37335" s="3"/>
      <c r="C37335" s="3"/>
      <c r="D37335" s="3"/>
      <c r="E37335" s="3"/>
      <c r="F37335" s="3"/>
      <c r="G37335" s="3"/>
      <c r="H37335" s="3"/>
      <c r="I37335" s="3"/>
      <c r="J37335" s="3"/>
      <c r="K37335" s="3"/>
      <c r="L37335" s="3"/>
      <c r="M37335" s="3"/>
      <c r="N37335" s="3"/>
    </row>
    <row r="37336">
      <c r="A37336" s="3"/>
      <c r="B37336" s="3"/>
      <c r="C37336" s="3"/>
      <c r="D37336" s="3"/>
      <c r="E37336" s="3"/>
      <c r="F37336" s="3"/>
      <c r="G37336" s="3"/>
      <c r="H37336" s="3"/>
      <c r="I37336" s="3"/>
      <c r="J37336" s="3"/>
      <c r="K37336" s="3"/>
      <c r="L37336" s="3"/>
      <c r="M37336" s="3"/>
      <c r="N37336" s="3"/>
    </row>
    <row r="37337">
      <c r="A37337" s="3"/>
      <c r="B37337" s="3"/>
      <c r="C37337" s="3"/>
      <c r="D37337" s="3"/>
      <c r="E37337" s="3"/>
      <c r="F37337" s="3"/>
      <c r="G37337" s="3"/>
      <c r="H37337" s="3"/>
      <c r="I37337" s="3"/>
      <c r="J37337" s="3"/>
      <c r="K37337" s="3"/>
      <c r="L37337" s="3"/>
      <c r="M37337" s="3"/>
      <c r="N37337" s="3"/>
    </row>
    <row r="37338">
      <c r="A37338" s="3"/>
      <c r="B37338" s="3"/>
      <c r="C37338" s="3"/>
      <c r="D37338" s="3"/>
      <c r="E37338" s="3"/>
      <c r="F37338" s="3"/>
      <c r="G37338" s="3"/>
      <c r="H37338" s="3"/>
      <c r="I37338" s="3"/>
      <c r="J37338" s="3"/>
      <c r="K37338" s="3"/>
      <c r="L37338" s="3"/>
      <c r="M37338" s="3"/>
      <c r="N37338" s="3"/>
    </row>
    <row r="37339">
      <c r="A37339" s="3"/>
      <c r="B37339" s="3"/>
      <c r="C37339" s="3"/>
      <c r="D37339" s="3"/>
      <c r="E37339" s="3"/>
      <c r="F37339" s="3"/>
      <c r="G37339" s="3"/>
      <c r="H37339" s="3"/>
      <c r="I37339" s="3"/>
      <c r="J37339" s="3"/>
      <c r="K37339" s="3"/>
      <c r="L37339" s="3"/>
      <c r="M37339" s="3"/>
      <c r="N37339" s="3"/>
    </row>
    <row r="37340">
      <c r="A37340" s="3"/>
      <c r="B37340" s="3"/>
      <c r="C37340" s="3"/>
      <c r="D37340" s="3"/>
      <c r="E37340" s="3"/>
      <c r="F37340" s="3"/>
      <c r="G37340" s="3"/>
      <c r="H37340" s="3"/>
      <c r="I37340" s="3"/>
      <c r="J37340" s="3"/>
      <c r="K37340" s="3"/>
      <c r="L37340" s="3"/>
      <c r="M37340" s="3"/>
      <c r="N37340" s="3"/>
    </row>
    <row r="37341">
      <c r="A37341" s="3"/>
      <c r="B37341" s="3"/>
      <c r="C37341" s="3"/>
      <c r="D37341" s="3"/>
      <c r="E37341" s="3"/>
      <c r="F37341" s="3"/>
      <c r="G37341" s="3"/>
      <c r="H37341" s="3"/>
      <c r="I37341" s="3"/>
      <c r="J37341" s="3"/>
      <c r="K37341" s="3"/>
      <c r="L37341" s="3"/>
      <c r="M37341" s="3"/>
      <c r="N37341" s="3"/>
    </row>
    <row r="37342">
      <c r="A37342" s="3"/>
      <c r="B37342" s="3"/>
      <c r="C37342" s="3"/>
      <c r="D37342" s="3"/>
      <c r="E37342" s="3"/>
      <c r="F37342" s="3"/>
      <c r="G37342" s="3"/>
      <c r="H37342" s="3"/>
      <c r="I37342" s="3"/>
      <c r="J37342" s="3"/>
      <c r="K37342" s="3"/>
      <c r="L37342" s="3"/>
      <c r="M37342" s="3"/>
      <c r="N37342" s="3"/>
    </row>
    <row r="37343">
      <c r="A37343" s="3"/>
      <c r="B37343" s="3"/>
      <c r="C37343" s="3"/>
      <c r="D37343" s="3"/>
      <c r="E37343" s="3"/>
      <c r="F37343" s="3"/>
      <c r="G37343" s="3"/>
      <c r="H37343" s="3"/>
      <c r="I37343" s="3"/>
      <c r="J37343" s="3"/>
      <c r="K37343" s="3"/>
      <c r="L37343" s="3"/>
      <c r="M37343" s="3"/>
      <c r="N37343" s="3"/>
    </row>
    <row r="37344">
      <c r="A37344" s="3"/>
      <c r="B37344" s="3"/>
      <c r="C37344" s="3"/>
      <c r="D37344" s="3"/>
      <c r="E37344" s="3"/>
      <c r="F37344" s="3"/>
      <c r="G37344" s="3"/>
      <c r="H37344" s="3"/>
      <c r="I37344" s="3"/>
      <c r="J37344" s="3"/>
      <c r="K37344" s="3"/>
      <c r="L37344" s="3"/>
      <c r="M37344" s="3"/>
      <c r="N37344" s="3"/>
    </row>
    <row r="37345">
      <c r="A37345" s="3"/>
      <c r="B37345" s="3"/>
      <c r="C37345" s="3"/>
      <c r="D37345" s="3"/>
      <c r="E37345" s="3"/>
      <c r="F37345" s="3"/>
      <c r="G37345" s="3"/>
      <c r="H37345" s="3"/>
      <c r="I37345" s="3"/>
      <c r="J37345" s="3"/>
      <c r="K37345" s="3"/>
      <c r="L37345" s="3"/>
      <c r="M37345" s="3"/>
      <c r="N37345" s="3"/>
    </row>
    <row r="37346">
      <c r="A37346" s="3"/>
      <c r="B37346" s="3"/>
      <c r="C37346" s="3"/>
      <c r="D37346" s="3"/>
      <c r="E37346" s="3"/>
      <c r="F37346" s="3"/>
      <c r="G37346" s="3"/>
      <c r="H37346" s="3"/>
      <c r="I37346" s="3"/>
      <c r="J37346" s="3"/>
      <c r="K37346" s="3"/>
      <c r="L37346" s="3"/>
      <c r="M37346" s="3"/>
      <c r="N37346" s="3"/>
    </row>
    <row r="37347">
      <c r="A37347" s="3"/>
      <c r="B37347" s="3"/>
      <c r="C37347" s="3"/>
      <c r="D37347" s="3"/>
      <c r="E37347" s="3"/>
      <c r="F37347" s="3"/>
      <c r="G37347" s="3"/>
      <c r="H37347" s="3"/>
      <c r="I37347" s="3"/>
      <c r="J37347" s="3"/>
      <c r="K37347" s="3"/>
      <c r="L37347" s="3"/>
      <c r="M37347" s="3"/>
      <c r="N37347" s="3"/>
    </row>
    <row r="37348">
      <c r="A37348" s="3"/>
      <c r="B37348" s="3"/>
      <c r="C37348" s="3"/>
      <c r="D37348" s="3"/>
      <c r="E37348" s="3"/>
      <c r="F37348" s="3"/>
      <c r="G37348" s="3"/>
      <c r="H37348" s="3"/>
      <c r="I37348" s="3"/>
      <c r="J37348" s="3"/>
      <c r="K37348" s="3"/>
      <c r="L37348" s="3"/>
      <c r="M37348" s="3"/>
      <c r="N37348" s="3"/>
    </row>
    <row r="37349">
      <c r="A37349" s="3"/>
      <c r="B37349" s="3"/>
      <c r="C37349" s="3"/>
      <c r="D37349" s="3"/>
      <c r="E37349" s="3"/>
      <c r="F37349" s="3"/>
      <c r="G37349" s="3"/>
      <c r="H37349" s="3"/>
      <c r="I37349" s="3"/>
      <c r="J37349" s="3"/>
      <c r="K37349" s="3"/>
      <c r="L37349" s="3"/>
      <c r="M37349" s="3"/>
      <c r="N37349" s="3"/>
    </row>
    <row r="37350">
      <c r="A37350" s="3"/>
      <c r="B37350" s="3"/>
      <c r="C37350" s="3"/>
      <c r="D37350" s="3"/>
      <c r="E37350" s="3"/>
      <c r="F37350" s="3"/>
      <c r="G37350" s="3"/>
      <c r="H37350" s="3"/>
      <c r="I37350" s="3"/>
      <c r="J37350" s="3"/>
      <c r="K37350" s="3"/>
      <c r="L37350" s="3"/>
      <c r="M37350" s="3"/>
      <c r="N37350" s="3"/>
    </row>
    <row r="37351">
      <c r="A37351" s="3"/>
      <c r="B37351" s="3"/>
      <c r="C37351" s="3"/>
      <c r="D37351" s="3"/>
      <c r="E37351" s="3"/>
      <c r="F37351" s="3"/>
      <c r="G37351" s="3"/>
      <c r="H37351" s="3"/>
      <c r="I37351" s="3"/>
      <c r="J37351" s="3"/>
      <c r="K37351" s="3"/>
      <c r="L37351" s="3"/>
      <c r="M37351" s="3"/>
      <c r="N37351" s="3"/>
    </row>
    <row r="37352">
      <c r="A37352" s="3"/>
      <c r="B37352" s="3"/>
      <c r="C37352" s="3"/>
      <c r="D37352" s="3"/>
      <c r="E37352" s="3"/>
      <c r="F37352" s="3"/>
      <c r="G37352" s="3"/>
      <c r="H37352" s="3"/>
      <c r="I37352" s="3"/>
      <c r="J37352" s="3"/>
      <c r="K37352" s="3"/>
      <c r="L37352" s="3"/>
      <c r="M37352" s="3"/>
      <c r="N37352" s="3"/>
    </row>
    <row r="37353">
      <c r="A37353" s="3"/>
      <c r="B37353" s="3"/>
      <c r="C37353" s="3"/>
      <c r="D37353" s="3"/>
      <c r="E37353" s="3"/>
      <c r="F37353" s="3"/>
      <c r="G37353" s="3"/>
      <c r="H37353" s="3"/>
      <c r="I37353" s="3"/>
      <c r="J37353" s="3"/>
      <c r="K37353" s="3"/>
      <c r="L37353" s="3"/>
      <c r="M37353" s="3"/>
      <c r="N37353" s="3"/>
    </row>
    <row r="37354">
      <c r="A37354" s="3"/>
      <c r="B37354" s="3"/>
      <c r="C37354" s="3"/>
      <c r="D37354" s="3"/>
      <c r="E37354" s="3"/>
      <c r="F37354" s="3"/>
      <c r="G37354" s="3"/>
      <c r="H37354" s="3"/>
      <c r="I37354" s="3"/>
      <c r="J37354" s="3"/>
      <c r="K37354" s="3"/>
      <c r="L37354" s="3"/>
      <c r="M37354" s="3"/>
      <c r="N37354" s="3"/>
    </row>
    <row r="37355">
      <c r="A37355" s="3"/>
      <c r="B37355" s="3"/>
      <c r="C37355" s="3"/>
      <c r="D37355" s="3"/>
      <c r="E37355" s="3"/>
      <c r="F37355" s="3"/>
      <c r="G37355" s="3"/>
      <c r="H37355" s="3"/>
      <c r="I37355" s="3"/>
      <c r="J37355" s="3"/>
      <c r="K37355" s="3"/>
      <c r="L37355" s="3"/>
      <c r="M37355" s="3"/>
      <c r="N37355" s="3"/>
    </row>
    <row r="37356">
      <c r="A37356" s="3"/>
      <c r="B37356" s="3"/>
      <c r="C37356" s="3"/>
      <c r="D37356" s="3"/>
      <c r="E37356" s="3"/>
      <c r="F37356" s="3"/>
      <c r="G37356" s="3"/>
      <c r="H37356" s="3"/>
      <c r="I37356" s="3"/>
      <c r="J37356" s="3"/>
      <c r="K37356" s="3"/>
      <c r="L37356" s="3"/>
      <c r="M37356" s="3"/>
      <c r="N37356" s="3"/>
    </row>
    <row r="37357">
      <c r="A37357" s="3"/>
      <c r="B37357" s="3"/>
      <c r="C37357" s="3"/>
      <c r="D37357" s="3"/>
      <c r="E37357" s="3"/>
      <c r="F37357" s="3"/>
      <c r="G37357" s="3"/>
      <c r="H37357" s="3"/>
      <c r="I37357" s="3"/>
      <c r="J37357" s="3"/>
      <c r="K37357" s="3"/>
      <c r="L37357" s="3"/>
      <c r="M37357" s="3"/>
      <c r="N37357" s="3"/>
    </row>
    <row r="37358">
      <c r="A37358" s="3"/>
      <c r="B37358" s="3"/>
      <c r="C37358" s="3"/>
      <c r="D37358" s="3"/>
      <c r="E37358" s="3"/>
      <c r="F37358" s="3"/>
      <c r="G37358" s="3"/>
      <c r="H37358" s="3"/>
      <c r="I37358" s="3"/>
      <c r="J37358" s="3"/>
      <c r="K37358" s="3"/>
      <c r="L37358" s="3"/>
      <c r="M37358" s="3"/>
      <c r="N37358" s="3"/>
    </row>
    <row r="37359">
      <c r="A37359" s="3"/>
      <c r="B37359" s="3"/>
      <c r="C37359" s="3"/>
      <c r="D37359" s="3"/>
      <c r="E37359" s="3"/>
      <c r="F37359" s="3"/>
      <c r="G37359" s="3"/>
      <c r="H37359" s="3"/>
      <c r="I37359" s="3"/>
      <c r="J37359" s="3"/>
      <c r="K37359" s="3"/>
      <c r="L37359" s="3"/>
      <c r="M37359" s="3"/>
      <c r="N37359" s="3"/>
    </row>
    <row r="37360">
      <c r="A37360" s="3"/>
      <c r="B37360" s="3"/>
      <c r="C37360" s="3"/>
      <c r="D37360" s="3"/>
      <c r="E37360" s="3"/>
      <c r="F37360" s="3"/>
      <c r="G37360" s="3"/>
      <c r="H37360" s="3"/>
      <c r="I37360" s="3"/>
      <c r="J37360" s="3"/>
      <c r="K37360" s="3"/>
      <c r="L37360" s="3"/>
      <c r="M37360" s="3"/>
      <c r="N37360" s="3"/>
    </row>
    <row r="37361">
      <c r="A37361" s="3"/>
      <c r="B37361" s="3"/>
      <c r="C37361" s="3"/>
      <c r="D37361" s="3"/>
      <c r="E37361" s="3"/>
      <c r="F37361" s="3"/>
      <c r="G37361" s="3"/>
      <c r="H37361" s="3"/>
      <c r="I37361" s="3"/>
      <c r="J37361" s="3"/>
      <c r="K37361" s="3"/>
      <c r="L37361" s="3"/>
      <c r="M37361" s="3"/>
      <c r="N37361" s="3"/>
    </row>
    <row r="37362">
      <c r="A37362" s="3"/>
      <c r="B37362" s="3"/>
      <c r="C37362" s="3"/>
      <c r="D37362" s="3"/>
      <c r="E37362" s="3"/>
      <c r="F37362" s="3"/>
      <c r="G37362" s="3"/>
      <c r="H37362" s="3"/>
      <c r="I37362" s="3"/>
      <c r="J37362" s="3"/>
      <c r="K37362" s="3"/>
      <c r="L37362" s="3"/>
      <c r="M37362" s="3"/>
      <c r="N37362" s="3"/>
    </row>
    <row r="37363">
      <c r="A37363" s="3"/>
      <c r="B37363" s="3"/>
      <c r="C37363" s="3"/>
      <c r="D37363" s="3"/>
      <c r="E37363" s="3"/>
      <c r="F37363" s="3"/>
      <c r="G37363" s="3"/>
      <c r="H37363" s="3"/>
      <c r="I37363" s="3"/>
      <c r="J37363" s="3"/>
      <c r="K37363" s="3"/>
      <c r="L37363" s="3"/>
      <c r="M37363" s="3"/>
      <c r="N37363" s="3"/>
    </row>
    <row r="37364">
      <c r="A37364" s="3"/>
      <c r="B37364" s="3"/>
      <c r="C37364" s="3"/>
      <c r="D37364" s="3"/>
      <c r="E37364" s="3"/>
      <c r="F37364" s="3"/>
      <c r="G37364" s="3"/>
      <c r="H37364" s="3"/>
      <c r="I37364" s="3"/>
      <c r="J37364" s="3"/>
      <c r="K37364" s="3"/>
      <c r="L37364" s="3"/>
      <c r="M37364" s="3"/>
      <c r="N37364" s="3"/>
    </row>
    <row r="37365">
      <c r="A37365" s="3"/>
      <c r="B37365" s="3"/>
      <c r="C37365" s="3"/>
      <c r="D37365" s="3"/>
      <c r="E37365" s="3"/>
      <c r="F37365" s="3"/>
      <c r="G37365" s="3"/>
      <c r="H37365" s="3"/>
      <c r="I37365" s="3"/>
      <c r="J37365" s="3"/>
      <c r="K37365" s="3"/>
      <c r="L37365" s="3"/>
      <c r="M37365" s="3"/>
      <c r="N37365" s="3"/>
    </row>
    <row r="37366">
      <c r="A37366" s="3"/>
      <c r="B37366" s="3"/>
      <c r="C37366" s="3"/>
      <c r="D37366" s="3"/>
      <c r="E37366" s="3"/>
      <c r="F37366" s="3"/>
      <c r="G37366" s="3"/>
      <c r="H37366" s="3"/>
      <c r="I37366" s="3"/>
      <c r="J37366" s="3"/>
      <c r="K37366" s="3"/>
      <c r="L37366" s="3"/>
      <c r="M37366" s="3"/>
      <c r="N37366" s="3"/>
    </row>
    <row r="37367">
      <c r="A37367" s="3"/>
      <c r="B37367" s="3"/>
      <c r="C37367" s="3"/>
      <c r="D37367" s="3"/>
      <c r="E37367" s="3"/>
      <c r="F37367" s="3"/>
      <c r="G37367" s="3"/>
      <c r="H37367" s="3"/>
      <c r="I37367" s="3"/>
      <c r="J37367" s="3"/>
      <c r="K37367" s="3"/>
      <c r="L37367" s="3"/>
      <c r="M37367" s="3"/>
      <c r="N37367" s="3"/>
    </row>
    <row r="37368">
      <c r="A37368" s="3"/>
      <c r="B37368" s="3"/>
      <c r="C37368" s="3"/>
      <c r="D37368" s="3"/>
      <c r="E37368" s="3"/>
      <c r="F37368" s="3"/>
      <c r="G37368" s="3"/>
      <c r="H37368" s="3"/>
      <c r="I37368" s="3"/>
      <c r="J37368" s="3"/>
      <c r="K37368" s="3"/>
      <c r="L37368" s="3"/>
      <c r="M37368" s="3"/>
      <c r="N37368" s="3"/>
    </row>
    <row r="37369">
      <c r="A37369" s="3"/>
      <c r="B37369" s="3"/>
      <c r="C37369" s="3"/>
      <c r="D37369" s="3"/>
      <c r="E37369" s="3"/>
      <c r="F37369" s="3"/>
      <c r="G37369" s="3"/>
      <c r="H37369" s="3"/>
      <c r="I37369" s="3"/>
      <c r="J37369" s="3"/>
      <c r="K37369" s="3"/>
      <c r="L37369" s="3"/>
      <c r="M37369" s="3"/>
      <c r="N37369" s="3"/>
    </row>
    <row r="37370">
      <c r="A37370" s="3"/>
      <c r="B37370" s="3"/>
      <c r="C37370" s="3"/>
      <c r="D37370" s="3"/>
      <c r="E37370" s="3"/>
      <c r="F37370" s="3"/>
      <c r="G37370" s="3"/>
      <c r="H37370" s="3"/>
      <c r="I37370" s="3"/>
      <c r="J37370" s="3"/>
      <c r="K37370" s="3"/>
      <c r="L37370" s="3"/>
      <c r="M37370" s="3"/>
      <c r="N37370" s="3"/>
    </row>
    <row r="37371">
      <c r="A37371" s="3"/>
      <c r="B37371" s="3"/>
      <c r="C37371" s="3"/>
      <c r="D37371" s="3"/>
      <c r="E37371" s="3"/>
      <c r="F37371" s="3"/>
      <c r="G37371" s="3"/>
      <c r="H37371" s="3"/>
      <c r="I37371" s="3"/>
      <c r="J37371" s="3"/>
      <c r="K37371" s="3"/>
      <c r="L37371" s="3"/>
      <c r="M37371" s="3"/>
      <c r="N37371" s="3"/>
    </row>
    <row r="37372">
      <c r="A37372" s="3"/>
      <c r="B37372" s="3"/>
      <c r="C37372" s="3"/>
      <c r="D37372" s="3"/>
      <c r="E37372" s="3"/>
      <c r="F37372" s="3"/>
      <c r="G37372" s="3"/>
      <c r="H37372" s="3"/>
      <c r="I37372" s="3"/>
      <c r="J37372" s="3"/>
      <c r="K37372" s="3"/>
      <c r="L37372" s="3"/>
      <c r="M37372" s="3"/>
      <c r="N37372" s="3"/>
    </row>
    <row r="37373">
      <c r="A37373" s="3"/>
      <c r="B37373" s="3"/>
      <c r="C37373" s="3"/>
      <c r="D37373" s="3"/>
      <c r="E37373" s="3"/>
      <c r="F37373" s="3"/>
      <c r="G37373" s="3"/>
      <c r="H37373" s="3"/>
      <c r="I37373" s="3"/>
      <c r="J37373" s="3"/>
      <c r="K37373" s="3"/>
      <c r="L37373" s="3"/>
      <c r="M37373" s="3"/>
      <c r="N37373" s="3"/>
    </row>
    <row r="37374">
      <c r="A37374" s="3"/>
      <c r="B37374" s="3"/>
      <c r="C37374" s="3"/>
      <c r="D37374" s="3"/>
      <c r="E37374" s="3"/>
      <c r="F37374" s="3"/>
      <c r="G37374" s="3"/>
      <c r="H37374" s="3"/>
      <c r="I37374" s="3"/>
      <c r="J37374" s="3"/>
      <c r="K37374" s="3"/>
      <c r="L37374" s="3"/>
      <c r="M37374" s="3"/>
      <c r="N37374" s="3"/>
    </row>
    <row r="37375">
      <c r="A37375" s="3"/>
      <c r="B37375" s="3"/>
      <c r="C37375" s="3"/>
      <c r="D37375" s="3"/>
      <c r="E37375" s="3"/>
      <c r="F37375" s="3"/>
      <c r="G37375" s="3"/>
      <c r="H37375" s="3"/>
      <c r="I37375" s="3"/>
      <c r="J37375" s="3"/>
      <c r="K37375" s="3"/>
      <c r="L37375" s="3"/>
      <c r="M37375" s="3"/>
      <c r="N37375" s="3"/>
    </row>
    <row r="37376">
      <c r="A37376" s="3"/>
      <c r="B37376" s="3"/>
      <c r="C37376" s="3"/>
      <c r="D37376" s="3"/>
      <c r="E37376" s="3"/>
      <c r="F37376" s="3"/>
      <c r="G37376" s="3"/>
      <c r="H37376" s="3"/>
      <c r="I37376" s="3"/>
      <c r="J37376" s="3"/>
      <c r="K37376" s="3"/>
      <c r="L37376" s="3"/>
      <c r="M37376" s="3"/>
      <c r="N37376" s="3"/>
    </row>
    <row r="37377">
      <c r="A37377" s="3"/>
      <c r="B37377" s="3"/>
      <c r="C37377" s="3"/>
      <c r="D37377" s="3"/>
      <c r="E37377" s="3"/>
      <c r="F37377" s="3"/>
      <c r="G37377" s="3"/>
      <c r="H37377" s="3"/>
      <c r="I37377" s="3"/>
      <c r="J37377" s="3"/>
      <c r="K37377" s="3"/>
      <c r="L37377" s="3"/>
      <c r="M37377" s="3"/>
      <c r="N37377" s="3"/>
    </row>
    <row r="37378">
      <c r="A37378" s="3"/>
      <c r="B37378" s="3"/>
      <c r="C37378" s="3"/>
      <c r="D37378" s="3"/>
      <c r="E37378" s="3"/>
      <c r="F37378" s="3"/>
      <c r="G37378" s="3"/>
      <c r="H37378" s="3"/>
      <c r="I37378" s="3"/>
      <c r="J37378" s="3"/>
      <c r="K37378" s="3"/>
      <c r="L37378" s="3"/>
      <c r="M37378" s="3"/>
      <c r="N37378" s="3"/>
    </row>
    <row r="37379">
      <c r="A37379" s="3"/>
      <c r="B37379" s="3"/>
      <c r="C37379" s="3"/>
      <c r="D37379" s="3"/>
      <c r="E37379" s="3"/>
      <c r="F37379" s="3"/>
      <c r="G37379" s="3"/>
      <c r="H37379" s="3"/>
      <c r="I37379" s="3"/>
      <c r="J37379" s="3"/>
      <c r="K37379" s="3"/>
      <c r="L37379" s="3"/>
      <c r="M37379" s="3"/>
      <c r="N37379" s="3"/>
    </row>
    <row r="37380">
      <c r="A37380" s="3"/>
      <c r="B37380" s="3"/>
      <c r="C37380" s="3"/>
      <c r="D37380" s="3"/>
      <c r="E37380" s="3"/>
      <c r="F37380" s="3"/>
      <c r="G37380" s="3"/>
      <c r="H37380" s="3"/>
      <c r="I37380" s="3"/>
      <c r="J37380" s="3"/>
      <c r="K37380" s="3"/>
      <c r="L37380" s="3"/>
      <c r="M37380" s="3"/>
      <c r="N37380" s="3"/>
    </row>
    <row r="37381">
      <c r="A37381" s="3"/>
      <c r="B37381" s="3"/>
      <c r="C37381" s="3"/>
      <c r="D37381" s="3"/>
      <c r="E37381" s="3"/>
      <c r="F37381" s="3"/>
      <c r="G37381" s="3"/>
      <c r="H37381" s="3"/>
      <c r="I37381" s="3"/>
      <c r="J37381" s="3"/>
      <c r="K37381" s="3"/>
      <c r="L37381" s="3"/>
      <c r="M37381" s="3"/>
      <c r="N37381" s="3"/>
    </row>
    <row r="37382">
      <c r="A37382" s="3"/>
      <c r="B37382" s="3"/>
      <c r="C37382" s="3"/>
      <c r="D37382" s="3"/>
      <c r="E37382" s="3"/>
      <c r="F37382" s="3"/>
      <c r="G37382" s="3"/>
      <c r="H37382" s="3"/>
      <c r="I37382" s="3"/>
      <c r="J37382" s="3"/>
      <c r="K37382" s="3"/>
      <c r="L37382" s="3"/>
      <c r="M37382" s="3"/>
      <c r="N37382" s="3"/>
    </row>
    <row r="37383">
      <c r="A37383" s="3"/>
      <c r="B37383" s="3"/>
      <c r="C37383" s="3"/>
      <c r="D37383" s="3"/>
      <c r="E37383" s="3"/>
      <c r="F37383" s="3"/>
      <c r="G37383" s="3"/>
      <c r="H37383" s="3"/>
      <c r="I37383" s="3"/>
      <c r="J37383" s="3"/>
      <c r="K37383" s="3"/>
      <c r="L37383" s="3"/>
      <c r="M37383" s="3"/>
      <c r="N37383" s="3"/>
    </row>
    <row r="37384">
      <c r="A37384" s="3"/>
      <c r="B37384" s="3"/>
      <c r="C37384" s="3"/>
      <c r="D37384" s="3"/>
      <c r="E37384" s="3"/>
      <c r="F37384" s="3"/>
      <c r="G37384" s="3"/>
      <c r="H37384" s="3"/>
      <c r="I37384" s="3"/>
      <c r="J37384" s="3"/>
      <c r="K37384" s="3"/>
      <c r="L37384" s="3"/>
      <c r="M37384" s="3"/>
      <c r="N37384" s="3"/>
    </row>
    <row r="37385">
      <c r="A37385" s="3"/>
      <c r="B37385" s="3"/>
      <c r="C37385" s="3"/>
      <c r="D37385" s="3"/>
      <c r="E37385" s="3"/>
      <c r="F37385" s="3"/>
      <c r="G37385" s="3"/>
      <c r="H37385" s="3"/>
      <c r="I37385" s="3"/>
      <c r="J37385" s="3"/>
      <c r="K37385" s="3"/>
      <c r="L37385" s="3"/>
      <c r="M37385" s="3"/>
      <c r="N37385" s="3"/>
    </row>
    <row r="37386">
      <c r="A37386" s="3"/>
      <c r="B37386" s="3"/>
      <c r="C37386" s="3"/>
      <c r="D37386" s="3"/>
      <c r="E37386" s="3"/>
      <c r="F37386" s="3"/>
      <c r="G37386" s="3"/>
      <c r="H37386" s="3"/>
      <c r="I37386" s="3"/>
      <c r="J37386" s="3"/>
      <c r="K37386" s="3"/>
      <c r="L37386" s="3"/>
      <c r="M37386" s="3"/>
      <c r="N37386" s="3"/>
    </row>
    <row r="37387">
      <c r="A37387" s="3"/>
      <c r="B37387" s="3"/>
      <c r="C37387" s="3"/>
      <c r="D37387" s="3"/>
      <c r="E37387" s="3"/>
      <c r="F37387" s="3"/>
      <c r="G37387" s="3"/>
      <c r="H37387" s="3"/>
      <c r="I37387" s="3"/>
      <c r="J37387" s="3"/>
      <c r="K37387" s="3"/>
      <c r="L37387" s="3"/>
      <c r="M37387" s="3"/>
      <c r="N37387" s="3"/>
    </row>
    <row r="37388">
      <c r="A37388" s="3"/>
      <c r="B37388" s="3"/>
      <c r="C37388" s="3"/>
      <c r="D37388" s="3"/>
      <c r="E37388" s="3"/>
      <c r="F37388" s="3"/>
      <c r="G37388" s="3"/>
      <c r="H37388" s="3"/>
      <c r="I37388" s="3"/>
      <c r="J37388" s="3"/>
      <c r="K37388" s="3"/>
      <c r="L37388" s="3"/>
      <c r="M37388" s="3"/>
      <c r="N37388" s="3"/>
    </row>
    <row r="37389">
      <c r="A37389" s="3"/>
      <c r="B37389" s="3"/>
      <c r="C37389" s="3"/>
      <c r="D37389" s="3"/>
      <c r="E37389" s="3"/>
      <c r="F37389" s="3"/>
      <c r="G37389" s="3"/>
      <c r="H37389" s="3"/>
      <c r="I37389" s="3"/>
      <c r="J37389" s="3"/>
      <c r="K37389" s="3"/>
      <c r="L37389" s="3"/>
      <c r="M37389" s="3"/>
      <c r="N37389" s="3"/>
    </row>
    <row r="37390">
      <c r="A37390" s="3"/>
      <c r="B37390" s="3"/>
      <c r="C37390" s="3"/>
      <c r="D37390" s="3"/>
      <c r="E37390" s="3"/>
      <c r="F37390" s="3"/>
      <c r="G37390" s="3"/>
      <c r="H37390" s="3"/>
      <c r="I37390" s="3"/>
      <c r="J37390" s="3"/>
      <c r="K37390" s="3"/>
      <c r="L37390" s="3"/>
      <c r="M37390" s="3"/>
      <c r="N37390" s="3"/>
    </row>
    <row r="37391">
      <c r="A37391" s="3"/>
      <c r="B37391" s="3"/>
      <c r="C37391" s="3"/>
      <c r="D37391" s="3"/>
      <c r="E37391" s="3"/>
      <c r="F37391" s="3"/>
      <c r="G37391" s="3"/>
      <c r="H37391" s="3"/>
      <c r="I37391" s="3"/>
      <c r="J37391" s="3"/>
      <c r="K37391" s="3"/>
      <c r="L37391" s="3"/>
      <c r="M37391" s="3"/>
      <c r="N37391" s="3"/>
    </row>
    <row r="37392">
      <c r="A37392" s="3"/>
      <c r="B37392" s="3"/>
      <c r="C37392" s="3"/>
      <c r="D37392" s="3"/>
      <c r="E37392" s="3"/>
      <c r="F37392" s="3"/>
      <c r="G37392" s="3"/>
      <c r="H37392" s="3"/>
      <c r="I37392" s="3"/>
      <c r="J37392" s="3"/>
      <c r="K37392" s="3"/>
      <c r="L37392" s="3"/>
      <c r="M37392" s="3"/>
      <c r="N37392" s="3"/>
    </row>
    <row r="37393">
      <c r="A37393" s="3"/>
      <c r="B37393" s="3"/>
      <c r="C37393" s="3"/>
      <c r="D37393" s="3"/>
      <c r="E37393" s="3"/>
      <c r="F37393" s="3"/>
      <c r="G37393" s="3"/>
      <c r="H37393" s="3"/>
      <c r="I37393" s="3"/>
      <c r="J37393" s="3"/>
      <c r="K37393" s="3"/>
      <c r="L37393" s="3"/>
      <c r="M37393" s="3"/>
      <c r="N37393" s="3"/>
    </row>
    <row r="37394">
      <c r="A37394" s="3"/>
      <c r="B37394" s="3"/>
      <c r="C37394" s="3"/>
      <c r="D37394" s="3"/>
      <c r="E37394" s="3"/>
      <c r="F37394" s="3"/>
      <c r="G37394" s="3"/>
      <c r="H37394" s="3"/>
      <c r="I37394" s="3"/>
      <c r="J37394" s="3"/>
      <c r="K37394" s="3"/>
      <c r="L37394" s="3"/>
      <c r="M37394" s="3"/>
      <c r="N37394" s="3"/>
    </row>
    <row r="37395">
      <c r="A37395" s="3"/>
      <c r="B37395" s="3"/>
      <c r="C37395" s="3"/>
      <c r="D37395" s="3"/>
      <c r="E37395" s="3"/>
      <c r="F37395" s="3"/>
      <c r="G37395" s="3"/>
      <c r="H37395" s="3"/>
      <c r="I37395" s="3"/>
      <c r="J37395" s="3"/>
      <c r="K37395" s="3"/>
      <c r="L37395" s="3"/>
      <c r="M37395" s="3"/>
      <c r="N37395" s="3"/>
    </row>
    <row r="37396">
      <c r="A37396" s="3"/>
      <c r="B37396" s="3"/>
      <c r="C37396" s="3"/>
      <c r="D37396" s="3"/>
      <c r="E37396" s="3"/>
      <c r="F37396" s="3"/>
      <c r="G37396" s="3"/>
      <c r="H37396" s="3"/>
      <c r="I37396" s="3"/>
      <c r="J37396" s="3"/>
      <c r="K37396" s="3"/>
      <c r="L37396" s="3"/>
      <c r="M37396" s="3"/>
      <c r="N37396" s="3"/>
    </row>
    <row r="37397">
      <c r="A37397" s="3"/>
      <c r="B37397" s="3"/>
      <c r="C37397" s="3"/>
      <c r="D37397" s="3"/>
      <c r="E37397" s="3"/>
      <c r="F37397" s="3"/>
      <c r="G37397" s="3"/>
      <c r="H37397" s="3"/>
      <c r="I37397" s="3"/>
      <c r="J37397" s="3"/>
      <c r="K37397" s="3"/>
      <c r="L37397" s="3"/>
      <c r="M37397" s="3"/>
      <c r="N37397" s="3"/>
    </row>
    <row r="37398">
      <c r="A37398" s="3"/>
      <c r="B37398" s="3"/>
      <c r="C37398" s="3"/>
      <c r="D37398" s="3"/>
      <c r="E37398" s="3"/>
      <c r="F37398" s="3"/>
      <c r="G37398" s="3"/>
      <c r="H37398" s="3"/>
      <c r="I37398" s="3"/>
      <c r="J37398" s="3"/>
      <c r="K37398" s="3"/>
      <c r="L37398" s="3"/>
      <c r="M37398" s="3"/>
      <c r="N37398" s="3"/>
    </row>
    <row r="37399">
      <c r="A37399" s="3"/>
      <c r="B37399" s="3"/>
      <c r="C37399" s="3"/>
      <c r="D37399" s="3"/>
      <c r="E37399" s="3"/>
      <c r="F37399" s="3"/>
      <c r="G37399" s="3"/>
      <c r="H37399" s="3"/>
      <c r="I37399" s="3"/>
      <c r="J37399" s="3"/>
      <c r="K37399" s="3"/>
      <c r="L37399" s="3"/>
      <c r="M37399" s="3"/>
      <c r="N37399" s="3"/>
    </row>
    <row r="37400">
      <c r="A37400" s="3"/>
      <c r="B37400" s="3"/>
      <c r="C37400" s="3"/>
      <c r="D37400" s="3"/>
      <c r="E37400" s="3"/>
      <c r="F37400" s="3"/>
      <c r="G37400" s="3"/>
      <c r="H37400" s="3"/>
      <c r="I37400" s="3"/>
      <c r="J37400" s="3"/>
      <c r="K37400" s="3"/>
      <c r="L37400" s="3"/>
      <c r="M37400" s="3"/>
      <c r="N37400" s="3"/>
    </row>
    <row r="37401">
      <c r="A37401" s="3"/>
      <c r="B37401" s="3"/>
      <c r="C37401" s="3"/>
      <c r="D37401" s="3"/>
      <c r="E37401" s="3"/>
      <c r="F37401" s="3"/>
      <c r="G37401" s="3"/>
      <c r="H37401" s="3"/>
      <c r="I37401" s="3"/>
      <c r="J37401" s="3"/>
      <c r="K37401" s="3"/>
      <c r="L37401" s="3"/>
      <c r="M37401" s="3"/>
      <c r="N37401" s="3"/>
    </row>
    <row r="37402">
      <c r="A37402" s="3"/>
      <c r="B37402" s="3"/>
      <c r="C37402" s="3"/>
      <c r="D37402" s="3"/>
      <c r="E37402" s="3"/>
      <c r="F37402" s="3"/>
      <c r="G37402" s="3"/>
      <c r="H37402" s="3"/>
      <c r="I37402" s="3"/>
      <c r="J37402" s="3"/>
      <c r="K37402" s="3"/>
      <c r="L37402" s="3"/>
      <c r="M37402" s="3"/>
      <c r="N37402" s="3"/>
    </row>
    <row r="37403">
      <c r="A37403" s="3"/>
      <c r="B37403" s="3"/>
      <c r="C37403" s="3"/>
      <c r="D37403" s="3"/>
      <c r="E37403" s="3"/>
      <c r="F37403" s="3"/>
      <c r="G37403" s="3"/>
      <c r="H37403" s="3"/>
      <c r="I37403" s="3"/>
      <c r="J37403" s="3"/>
      <c r="K37403" s="3"/>
      <c r="L37403" s="3"/>
      <c r="M37403" s="3"/>
      <c r="N37403" s="3"/>
    </row>
    <row r="37404">
      <c r="A37404" s="3"/>
      <c r="B37404" s="3"/>
      <c r="C37404" s="3"/>
      <c r="D37404" s="3"/>
      <c r="E37404" s="3"/>
      <c r="F37404" s="3"/>
      <c r="G37404" s="3"/>
      <c r="H37404" s="3"/>
      <c r="I37404" s="3"/>
      <c r="J37404" s="3"/>
      <c r="K37404" s="3"/>
      <c r="L37404" s="3"/>
      <c r="M37404" s="3"/>
      <c r="N37404" s="3"/>
    </row>
    <row r="37405">
      <c r="A37405" s="3"/>
      <c r="B37405" s="3"/>
      <c r="C37405" s="3"/>
      <c r="D37405" s="3"/>
      <c r="E37405" s="3"/>
      <c r="F37405" s="3"/>
      <c r="G37405" s="3"/>
      <c r="H37405" s="3"/>
      <c r="I37405" s="3"/>
      <c r="J37405" s="3"/>
      <c r="K37405" s="3"/>
      <c r="L37405" s="3"/>
      <c r="M37405" s="3"/>
      <c r="N37405" s="3"/>
    </row>
    <row r="37406">
      <c r="A37406" s="3"/>
      <c r="B37406" s="3"/>
      <c r="C37406" s="3"/>
      <c r="D37406" s="3"/>
      <c r="E37406" s="3"/>
      <c r="F37406" s="3"/>
      <c r="G37406" s="3"/>
      <c r="H37406" s="3"/>
      <c r="I37406" s="3"/>
      <c r="J37406" s="3"/>
      <c r="K37406" s="3"/>
      <c r="L37406" s="3"/>
      <c r="M37406" s="3"/>
      <c r="N37406" s="3"/>
    </row>
    <row r="37407">
      <c r="A37407" s="3"/>
      <c r="B37407" s="3"/>
      <c r="C37407" s="3"/>
      <c r="D37407" s="3"/>
      <c r="E37407" s="3"/>
      <c r="F37407" s="3"/>
      <c r="G37407" s="3"/>
      <c r="H37407" s="3"/>
      <c r="I37407" s="3"/>
      <c r="J37407" s="3"/>
      <c r="K37407" s="3"/>
      <c r="L37407" s="3"/>
      <c r="M37407" s="3"/>
      <c r="N37407" s="3"/>
    </row>
    <row r="37408">
      <c r="A37408" s="3"/>
      <c r="B37408" s="3"/>
      <c r="C37408" s="3"/>
      <c r="D37408" s="3"/>
      <c r="E37408" s="3"/>
      <c r="F37408" s="3"/>
      <c r="G37408" s="3"/>
      <c r="H37408" s="3"/>
      <c r="I37408" s="3"/>
      <c r="J37408" s="3"/>
      <c r="K37408" s="3"/>
      <c r="L37408" s="3"/>
      <c r="M37408" s="3"/>
      <c r="N37408" s="3"/>
    </row>
    <row r="37409">
      <c r="A37409" s="3"/>
      <c r="B37409" s="3"/>
      <c r="C37409" s="3"/>
      <c r="D37409" s="3"/>
      <c r="E37409" s="3"/>
      <c r="F37409" s="3"/>
      <c r="G37409" s="3"/>
      <c r="H37409" s="3"/>
      <c r="I37409" s="3"/>
      <c r="J37409" s="3"/>
      <c r="K37409" s="3"/>
      <c r="L37409" s="3"/>
      <c r="M37409" s="3"/>
      <c r="N37409" s="3"/>
    </row>
    <row r="37410">
      <c r="A37410" s="3"/>
      <c r="B37410" s="3"/>
      <c r="C37410" s="3"/>
      <c r="D37410" s="3"/>
      <c r="E37410" s="3"/>
      <c r="F37410" s="3"/>
      <c r="G37410" s="3"/>
      <c r="H37410" s="3"/>
      <c r="I37410" s="3"/>
      <c r="J37410" s="3"/>
      <c r="K37410" s="3"/>
      <c r="L37410" s="3"/>
      <c r="M37410" s="3"/>
      <c r="N37410" s="3"/>
    </row>
    <row r="37411">
      <c r="A37411" s="3"/>
      <c r="B37411" s="3"/>
      <c r="C37411" s="3"/>
      <c r="D37411" s="3"/>
      <c r="E37411" s="3"/>
      <c r="F37411" s="3"/>
      <c r="G37411" s="3"/>
      <c r="H37411" s="3"/>
      <c r="I37411" s="3"/>
      <c r="J37411" s="3"/>
      <c r="K37411" s="3"/>
      <c r="L37411" s="3"/>
      <c r="M37411" s="3"/>
      <c r="N37411" s="3"/>
    </row>
    <row r="37412">
      <c r="A37412" s="3"/>
      <c r="B37412" s="3"/>
      <c r="C37412" s="3"/>
      <c r="D37412" s="3"/>
      <c r="E37412" s="3"/>
      <c r="F37412" s="3"/>
      <c r="G37412" s="3"/>
      <c r="H37412" s="3"/>
      <c r="I37412" s="3"/>
      <c r="J37412" s="3"/>
      <c r="K37412" s="3"/>
      <c r="L37412" s="3"/>
      <c r="M37412" s="3"/>
      <c r="N37412" s="3"/>
    </row>
    <row r="37413">
      <c r="A37413" s="3"/>
      <c r="B37413" s="3"/>
      <c r="C37413" s="3"/>
      <c r="D37413" s="3"/>
      <c r="E37413" s="3"/>
      <c r="F37413" s="3"/>
      <c r="G37413" s="3"/>
      <c r="H37413" s="3"/>
      <c r="I37413" s="3"/>
      <c r="J37413" s="3"/>
      <c r="K37413" s="3"/>
      <c r="L37413" s="3"/>
      <c r="M37413" s="3"/>
      <c r="N37413" s="3"/>
    </row>
    <row r="37414">
      <c r="A37414" s="3"/>
      <c r="B37414" s="3"/>
      <c r="C37414" s="3"/>
      <c r="D37414" s="3"/>
      <c r="E37414" s="3"/>
      <c r="F37414" s="3"/>
      <c r="G37414" s="3"/>
      <c r="H37414" s="3"/>
      <c r="I37414" s="3"/>
      <c r="J37414" s="3"/>
      <c r="K37414" s="3"/>
      <c r="L37414" s="3"/>
      <c r="M37414" s="3"/>
      <c r="N37414" s="3"/>
    </row>
    <row r="37415">
      <c r="A37415" s="3"/>
      <c r="B37415" s="3"/>
      <c r="C37415" s="3"/>
      <c r="D37415" s="3"/>
      <c r="E37415" s="3"/>
      <c r="F37415" s="3"/>
      <c r="G37415" s="3"/>
      <c r="H37415" s="3"/>
      <c r="I37415" s="3"/>
      <c r="J37415" s="3"/>
      <c r="K37415" s="3"/>
      <c r="L37415" s="3"/>
      <c r="M37415" s="3"/>
      <c r="N37415" s="3"/>
    </row>
    <row r="37416">
      <c r="A37416" s="3"/>
      <c r="B37416" s="3"/>
      <c r="C37416" s="3"/>
      <c r="D37416" s="3"/>
      <c r="E37416" s="3"/>
      <c r="F37416" s="3"/>
      <c r="G37416" s="3"/>
      <c r="H37416" s="3"/>
      <c r="I37416" s="3"/>
      <c r="J37416" s="3"/>
      <c r="K37416" s="3"/>
      <c r="L37416" s="3"/>
      <c r="M37416" s="3"/>
      <c r="N37416" s="3"/>
    </row>
    <row r="37417">
      <c r="A37417" s="3"/>
      <c r="B37417" s="3"/>
      <c r="C37417" s="3"/>
      <c r="D37417" s="3"/>
      <c r="E37417" s="3"/>
      <c r="F37417" s="3"/>
      <c r="G37417" s="3"/>
      <c r="H37417" s="3"/>
      <c r="I37417" s="3"/>
      <c r="J37417" s="3"/>
      <c r="K37417" s="3"/>
      <c r="L37417" s="3"/>
      <c r="M37417" s="3"/>
      <c r="N37417" s="3"/>
    </row>
    <row r="37418">
      <c r="A37418" s="3"/>
      <c r="B37418" s="3"/>
      <c r="C37418" s="3"/>
      <c r="D37418" s="3"/>
      <c r="E37418" s="3"/>
      <c r="F37418" s="3"/>
      <c r="G37418" s="3"/>
      <c r="H37418" s="3"/>
      <c r="I37418" s="3"/>
      <c r="J37418" s="3"/>
      <c r="K37418" s="3"/>
      <c r="L37418" s="3"/>
      <c r="M37418" s="3"/>
      <c r="N37418" s="3"/>
    </row>
    <row r="37419">
      <c r="A37419" s="3"/>
      <c r="B37419" s="3"/>
      <c r="C37419" s="3"/>
      <c r="D37419" s="3"/>
      <c r="E37419" s="3"/>
      <c r="F37419" s="3"/>
      <c r="G37419" s="3"/>
      <c r="H37419" s="3"/>
      <c r="I37419" s="3"/>
      <c r="J37419" s="3"/>
      <c r="K37419" s="3"/>
      <c r="L37419" s="3"/>
      <c r="M37419" s="3"/>
      <c r="N37419" s="3"/>
    </row>
    <row r="37420">
      <c r="A37420" s="3"/>
      <c r="B37420" s="3"/>
      <c r="C37420" s="3"/>
      <c r="D37420" s="3"/>
      <c r="E37420" s="3"/>
      <c r="F37420" s="3"/>
      <c r="G37420" s="3"/>
      <c r="H37420" s="3"/>
      <c r="I37420" s="3"/>
      <c r="J37420" s="3"/>
      <c r="K37420" s="3"/>
      <c r="L37420" s="3"/>
      <c r="M37420" s="3"/>
      <c r="N37420" s="3"/>
    </row>
    <row r="37421">
      <c r="A37421" s="3"/>
      <c r="B37421" s="3"/>
      <c r="C37421" s="3"/>
      <c r="D37421" s="3"/>
      <c r="E37421" s="3"/>
      <c r="F37421" s="3"/>
      <c r="G37421" s="3"/>
      <c r="H37421" s="3"/>
      <c r="I37421" s="3"/>
      <c r="J37421" s="3"/>
      <c r="K37421" s="3"/>
      <c r="L37421" s="3"/>
      <c r="M37421" s="3"/>
      <c r="N37421" s="3"/>
    </row>
    <row r="37422">
      <c r="A37422" s="3"/>
      <c r="B37422" s="3"/>
      <c r="C37422" s="3"/>
      <c r="D37422" s="3"/>
      <c r="E37422" s="3"/>
      <c r="F37422" s="3"/>
      <c r="G37422" s="3"/>
      <c r="H37422" s="3"/>
      <c r="I37422" s="3"/>
      <c r="J37422" s="3"/>
      <c r="K37422" s="3"/>
      <c r="L37422" s="3"/>
      <c r="M37422" s="3"/>
      <c r="N37422" s="3"/>
    </row>
    <row r="37423">
      <c r="A37423" s="3"/>
      <c r="B37423" s="3"/>
      <c r="C37423" s="3"/>
      <c r="D37423" s="3"/>
      <c r="E37423" s="3"/>
      <c r="F37423" s="3"/>
      <c r="G37423" s="3"/>
      <c r="H37423" s="3"/>
      <c r="I37423" s="3"/>
      <c r="J37423" s="3"/>
      <c r="K37423" s="3"/>
      <c r="L37423" s="3"/>
      <c r="M37423" s="3"/>
      <c r="N37423" s="3"/>
    </row>
    <row r="37424">
      <c r="A37424" s="3"/>
      <c r="B37424" s="3"/>
      <c r="C37424" s="3"/>
      <c r="D37424" s="3"/>
      <c r="E37424" s="3"/>
      <c r="F37424" s="3"/>
      <c r="G37424" s="3"/>
      <c r="H37424" s="3"/>
      <c r="I37424" s="3"/>
      <c r="J37424" s="3"/>
      <c r="K37424" s="3"/>
      <c r="L37424" s="3"/>
      <c r="M37424" s="3"/>
      <c r="N37424" s="3"/>
    </row>
    <row r="37425">
      <c r="A37425" s="3"/>
      <c r="B37425" s="3"/>
      <c r="C37425" s="3"/>
      <c r="D37425" s="3"/>
      <c r="E37425" s="3"/>
      <c r="F37425" s="3"/>
      <c r="G37425" s="3"/>
      <c r="H37425" s="3"/>
      <c r="I37425" s="3"/>
      <c r="J37425" s="3"/>
      <c r="K37425" s="3"/>
      <c r="L37425" s="3"/>
      <c r="M37425" s="3"/>
      <c r="N37425" s="3"/>
    </row>
    <row r="37426">
      <c r="A37426" s="3"/>
      <c r="B37426" s="3"/>
      <c r="C37426" s="3"/>
      <c r="D37426" s="3"/>
      <c r="E37426" s="3"/>
      <c r="F37426" s="3"/>
      <c r="G37426" s="3"/>
      <c r="H37426" s="3"/>
      <c r="I37426" s="3"/>
      <c r="J37426" s="3"/>
      <c r="K37426" s="3"/>
      <c r="L37426" s="3"/>
      <c r="M37426" s="3"/>
      <c r="N37426" s="3"/>
    </row>
    <row r="37427">
      <c r="A37427" s="3"/>
      <c r="B37427" s="3"/>
      <c r="C37427" s="3"/>
      <c r="D37427" s="3"/>
      <c r="E37427" s="3"/>
      <c r="F37427" s="3"/>
      <c r="G37427" s="3"/>
      <c r="H37427" s="3"/>
      <c r="I37427" s="3"/>
      <c r="J37427" s="3"/>
      <c r="K37427" s="3"/>
      <c r="L37427" s="3"/>
      <c r="M37427" s="3"/>
      <c r="N37427" s="3"/>
    </row>
    <row r="37428">
      <c r="A37428" s="3"/>
      <c r="B37428" s="3"/>
      <c r="C37428" s="3"/>
      <c r="D37428" s="3"/>
      <c r="E37428" s="3"/>
      <c r="F37428" s="3"/>
      <c r="G37428" s="3"/>
      <c r="H37428" s="3"/>
      <c r="I37428" s="3"/>
      <c r="J37428" s="3"/>
      <c r="K37428" s="3"/>
      <c r="L37428" s="3"/>
      <c r="M37428" s="3"/>
      <c r="N37428" s="3"/>
    </row>
    <row r="37429">
      <c r="A37429" s="3"/>
      <c r="B37429" s="3"/>
      <c r="C37429" s="3"/>
      <c r="D37429" s="3"/>
      <c r="E37429" s="3"/>
      <c r="F37429" s="3"/>
      <c r="G37429" s="3"/>
      <c r="H37429" s="3"/>
      <c r="I37429" s="3"/>
      <c r="J37429" s="3"/>
      <c r="K37429" s="3"/>
      <c r="L37429" s="3"/>
      <c r="M37429" s="3"/>
      <c r="N37429" s="3"/>
    </row>
    <row r="37430">
      <c r="A37430" s="3"/>
      <c r="B37430" s="3"/>
      <c r="C37430" s="3"/>
      <c r="D37430" s="3"/>
      <c r="E37430" s="3"/>
      <c r="F37430" s="3"/>
      <c r="G37430" s="3"/>
      <c r="H37430" s="3"/>
      <c r="I37430" s="3"/>
      <c r="J37430" s="3"/>
      <c r="K37430" s="3"/>
      <c r="L37430" s="3"/>
      <c r="M37430" s="3"/>
      <c r="N37430" s="3"/>
    </row>
    <row r="37431">
      <c r="A37431" s="3"/>
      <c r="B37431" s="3"/>
      <c r="C37431" s="3"/>
      <c r="D37431" s="3"/>
      <c r="E37431" s="3"/>
      <c r="F37431" s="3"/>
      <c r="G37431" s="3"/>
      <c r="H37431" s="3"/>
      <c r="I37431" s="3"/>
      <c r="J37431" s="3"/>
      <c r="K37431" s="3"/>
      <c r="L37431" s="3"/>
      <c r="M37431" s="3"/>
      <c r="N37431" s="3"/>
    </row>
    <row r="37432">
      <c r="A37432" s="3"/>
      <c r="B37432" s="3"/>
      <c r="C37432" s="3"/>
      <c r="D37432" s="3"/>
      <c r="E37432" s="3"/>
      <c r="F37432" s="3"/>
      <c r="G37432" s="3"/>
      <c r="H37432" s="3"/>
      <c r="I37432" s="3"/>
      <c r="J37432" s="3"/>
      <c r="K37432" s="3"/>
      <c r="L37432" s="3"/>
      <c r="M37432" s="3"/>
      <c r="N37432" s="3"/>
    </row>
    <row r="37433">
      <c r="A37433" s="3"/>
      <c r="B37433" s="3"/>
      <c r="C37433" s="3"/>
      <c r="D37433" s="3"/>
      <c r="E37433" s="3"/>
      <c r="F37433" s="3"/>
      <c r="G37433" s="3"/>
      <c r="H37433" s="3"/>
      <c r="I37433" s="3"/>
      <c r="J37433" s="3"/>
      <c r="K37433" s="3"/>
      <c r="L37433" s="3"/>
      <c r="M37433" s="3"/>
      <c r="N37433" s="3"/>
    </row>
    <row r="37434">
      <c r="A37434" s="3"/>
      <c r="B37434" s="3"/>
      <c r="C37434" s="3"/>
      <c r="D37434" s="3"/>
      <c r="E37434" s="3"/>
      <c r="F37434" s="3"/>
      <c r="G37434" s="3"/>
      <c r="H37434" s="3"/>
      <c r="I37434" s="3"/>
      <c r="J37434" s="3"/>
      <c r="K37434" s="3"/>
      <c r="L37434" s="3"/>
      <c r="M37434" s="3"/>
      <c r="N37434" s="3"/>
    </row>
    <row r="37435">
      <c r="A37435" s="3"/>
      <c r="B37435" s="3"/>
      <c r="C37435" s="3"/>
      <c r="D37435" s="3"/>
      <c r="E37435" s="3"/>
      <c r="F37435" s="3"/>
      <c r="G37435" s="3"/>
      <c r="H37435" s="3"/>
      <c r="I37435" s="3"/>
      <c r="J37435" s="3"/>
      <c r="K37435" s="3"/>
      <c r="L37435" s="3"/>
      <c r="M37435" s="3"/>
      <c r="N37435" s="3"/>
    </row>
    <row r="37436">
      <c r="A37436" s="3"/>
      <c r="B37436" s="3"/>
      <c r="C37436" s="3"/>
      <c r="D37436" s="3"/>
      <c r="E37436" s="3"/>
      <c r="F37436" s="3"/>
      <c r="G37436" s="3"/>
      <c r="H37436" s="3"/>
      <c r="I37436" s="3"/>
      <c r="J37436" s="3"/>
      <c r="K37436" s="3"/>
      <c r="L37436" s="3"/>
      <c r="M37436" s="3"/>
      <c r="N37436" s="3"/>
    </row>
    <row r="37437">
      <c r="A37437" s="3"/>
      <c r="B37437" s="3"/>
      <c r="C37437" s="3"/>
      <c r="D37437" s="3"/>
      <c r="E37437" s="3"/>
      <c r="F37437" s="3"/>
      <c r="G37437" s="3"/>
      <c r="H37437" s="3"/>
      <c r="I37437" s="3"/>
      <c r="J37437" s="3"/>
      <c r="K37437" s="3"/>
      <c r="L37437" s="3"/>
      <c r="M37437" s="3"/>
      <c r="N37437" s="3"/>
    </row>
    <row r="37438">
      <c r="A37438" s="3"/>
      <c r="B37438" s="3"/>
      <c r="C37438" s="3"/>
      <c r="D37438" s="3"/>
      <c r="E37438" s="3"/>
      <c r="F37438" s="3"/>
      <c r="G37438" s="3"/>
      <c r="H37438" s="3"/>
      <c r="I37438" s="3"/>
      <c r="J37438" s="3"/>
      <c r="K37438" s="3"/>
      <c r="L37438" s="3"/>
      <c r="M37438" s="3"/>
      <c r="N37438" s="3"/>
    </row>
    <row r="37439">
      <c r="A37439" s="3"/>
      <c r="B37439" s="3"/>
      <c r="C37439" s="3"/>
      <c r="D37439" s="3"/>
      <c r="E37439" s="3"/>
      <c r="F37439" s="3"/>
      <c r="G37439" s="3"/>
      <c r="H37439" s="3"/>
      <c r="I37439" s="3"/>
      <c r="J37439" s="3"/>
      <c r="K37439" s="3"/>
      <c r="L37439" s="3"/>
      <c r="M37439" s="3"/>
      <c r="N37439" s="3"/>
    </row>
    <row r="37440">
      <c r="A37440" s="3"/>
      <c r="B37440" s="3"/>
      <c r="C37440" s="3"/>
      <c r="D37440" s="3"/>
      <c r="E37440" s="3"/>
      <c r="F37440" s="3"/>
      <c r="G37440" s="3"/>
      <c r="H37440" s="3"/>
      <c r="I37440" s="3"/>
      <c r="J37440" s="3"/>
      <c r="K37440" s="3"/>
      <c r="L37440" s="3"/>
      <c r="M37440" s="3"/>
      <c r="N37440" s="3"/>
    </row>
    <row r="37441">
      <c r="A37441" s="3"/>
      <c r="B37441" s="3"/>
      <c r="C37441" s="3"/>
      <c r="D37441" s="3"/>
      <c r="E37441" s="3"/>
      <c r="F37441" s="3"/>
      <c r="G37441" s="3"/>
      <c r="H37441" s="3"/>
      <c r="I37441" s="3"/>
      <c r="J37441" s="3"/>
      <c r="K37441" s="3"/>
      <c r="L37441" s="3"/>
      <c r="M37441" s="3"/>
      <c r="N37441" s="3"/>
    </row>
    <row r="37442">
      <c r="A37442" s="3"/>
      <c r="B37442" s="3"/>
      <c r="C37442" s="3"/>
      <c r="D37442" s="3"/>
      <c r="E37442" s="3"/>
      <c r="F37442" s="3"/>
      <c r="G37442" s="3"/>
      <c r="H37442" s="3"/>
      <c r="I37442" s="3"/>
      <c r="J37442" s="3"/>
      <c r="K37442" s="3"/>
      <c r="L37442" s="3"/>
      <c r="M37442" s="3"/>
      <c r="N37442" s="3"/>
    </row>
    <row r="37443">
      <c r="A37443" s="3"/>
      <c r="B37443" s="3"/>
      <c r="C37443" s="3"/>
      <c r="D37443" s="3"/>
      <c r="E37443" s="3"/>
      <c r="F37443" s="3"/>
      <c r="G37443" s="3"/>
      <c r="H37443" s="3"/>
      <c r="I37443" s="3"/>
      <c r="J37443" s="3"/>
      <c r="K37443" s="3"/>
      <c r="L37443" s="3"/>
      <c r="M37443" s="3"/>
      <c r="N37443" s="3"/>
    </row>
    <row r="37444">
      <c r="A37444" s="3"/>
      <c r="B37444" s="3"/>
      <c r="C37444" s="3"/>
      <c r="D37444" s="3"/>
      <c r="E37444" s="3"/>
      <c r="F37444" s="3"/>
      <c r="G37444" s="3"/>
      <c r="H37444" s="3"/>
      <c r="I37444" s="3"/>
      <c r="J37444" s="3"/>
      <c r="K37444" s="3"/>
      <c r="L37444" s="3"/>
      <c r="M37444" s="3"/>
      <c r="N37444" s="3"/>
    </row>
    <row r="37445">
      <c r="A37445" s="3"/>
      <c r="B37445" s="3"/>
      <c r="C37445" s="3"/>
      <c r="D37445" s="3"/>
      <c r="E37445" s="3"/>
      <c r="F37445" s="3"/>
      <c r="G37445" s="3"/>
      <c r="H37445" s="3"/>
      <c r="I37445" s="3"/>
      <c r="J37445" s="3"/>
      <c r="K37445" s="3"/>
      <c r="L37445" s="3"/>
      <c r="M37445" s="3"/>
      <c r="N37445" s="3"/>
    </row>
    <row r="37446">
      <c r="A37446" s="3"/>
      <c r="B37446" s="3"/>
      <c r="C37446" s="3"/>
      <c r="D37446" s="3"/>
      <c r="E37446" s="3"/>
      <c r="F37446" s="3"/>
      <c r="G37446" s="3"/>
      <c r="H37446" s="3"/>
      <c r="I37446" s="3"/>
      <c r="J37446" s="3"/>
      <c r="K37446" s="3"/>
      <c r="L37446" s="3"/>
      <c r="M37446" s="3"/>
      <c r="N37446" s="3"/>
    </row>
    <row r="37447">
      <c r="A37447" s="3"/>
      <c r="B37447" s="3"/>
      <c r="C37447" s="3"/>
      <c r="D37447" s="3"/>
      <c r="E37447" s="3"/>
      <c r="F37447" s="3"/>
      <c r="G37447" s="3"/>
      <c r="H37447" s="3"/>
      <c r="I37447" s="3"/>
      <c r="J37447" s="3"/>
      <c r="K37447" s="3"/>
      <c r="L37447" s="3"/>
      <c r="M37447" s="3"/>
      <c r="N37447" s="3"/>
    </row>
    <row r="37448">
      <c r="A37448" s="3"/>
      <c r="B37448" s="3"/>
      <c r="C37448" s="3"/>
      <c r="D37448" s="3"/>
      <c r="E37448" s="3"/>
      <c r="F37448" s="3"/>
      <c r="G37448" s="3"/>
      <c r="H37448" s="3"/>
      <c r="I37448" s="3"/>
      <c r="J37448" s="3"/>
      <c r="K37448" s="3"/>
      <c r="L37448" s="3"/>
      <c r="M37448" s="3"/>
      <c r="N37448" s="3"/>
    </row>
    <row r="37449">
      <c r="A37449" s="3"/>
      <c r="B37449" s="3"/>
      <c r="C37449" s="3"/>
      <c r="D37449" s="3"/>
      <c r="E37449" s="3"/>
      <c r="F37449" s="3"/>
      <c r="G37449" s="3"/>
      <c r="H37449" s="3"/>
      <c r="I37449" s="3"/>
      <c r="J37449" s="3"/>
      <c r="K37449" s="3"/>
      <c r="L37449" s="3"/>
      <c r="M37449" s="3"/>
      <c r="N37449" s="3"/>
    </row>
    <row r="37450">
      <c r="A37450" s="3"/>
      <c r="B37450" s="3"/>
      <c r="C37450" s="3"/>
      <c r="D37450" s="3"/>
      <c r="E37450" s="3"/>
      <c r="F37450" s="3"/>
      <c r="G37450" s="3"/>
      <c r="H37450" s="3"/>
      <c r="I37450" s="3"/>
      <c r="J37450" s="3"/>
      <c r="K37450" s="3"/>
      <c r="L37450" s="3"/>
      <c r="M37450" s="3"/>
      <c r="N37450" s="3"/>
    </row>
    <row r="37451">
      <c r="A37451" s="3"/>
      <c r="B37451" s="3"/>
      <c r="C37451" s="3"/>
      <c r="D37451" s="3"/>
      <c r="E37451" s="3"/>
      <c r="F37451" s="3"/>
      <c r="G37451" s="3"/>
      <c r="H37451" s="3"/>
      <c r="I37451" s="3"/>
      <c r="J37451" s="3"/>
      <c r="K37451" s="3"/>
      <c r="L37451" s="3"/>
      <c r="M37451" s="3"/>
      <c r="N37451" s="3"/>
    </row>
    <row r="37452">
      <c r="A37452" s="3"/>
      <c r="B37452" s="3"/>
      <c r="C37452" s="3"/>
      <c r="D37452" s="3"/>
      <c r="E37452" s="3"/>
      <c r="F37452" s="3"/>
      <c r="G37452" s="3"/>
      <c r="H37452" s="3"/>
      <c r="I37452" s="3"/>
      <c r="J37452" s="3"/>
      <c r="K37452" s="3"/>
      <c r="L37452" s="3"/>
      <c r="M37452" s="3"/>
      <c r="N37452" s="3"/>
    </row>
    <row r="37453">
      <c r="A37453" s="3"/>
      <c r="B37453" s="3"/>
      <c r="C37453" s="3"/>
      <c r="D37453" s="3"/>
      <c r="E37453" s="3"/>
      <c r="F37453" s="3"/>
      <c r="G37453" s="3"/>
      <c r="H37453" s="3"/>
      <c r="I37453" s="3"/>
      <c r="J37453" s="3"/>
      <c r="K37453" s="3"/>
      <c r="L37453" s="3"/>
      <c r="M37453" s="3"/>
      <c r="N37453" s="3"/>
    </row>
    <row r="37454">
      <c r="A37454" s="3"/>
      <c r="B37454" s="3"/>
      <c r="C37454" s="3"/>
      <c r="D37454" s="3"/>
      <c r="E37454" s="3"/>
      <c r="F37454" s="3"/>
      <c r="G37454" s="3"/>
      <c r="H37454" s="3"/>
      <c r="I37454" s="3"/>
      <c r="J37454" s="3"/>
      <c r="K37454" s="3"/>
      <c r="L37454" s="3"/>
      <c r="M37454" s="3"/>
      <c r="N37454" s="3"/>
    </row>
    <row r="37455">
      <c r="A37455" s="3"/>
      <c r="B37455" s="3"/>
      <c r="C37455" s="3"/>
      <c r="D37455" s="3"/>
      <c r="E37455" s="3"/>
      <c r="F37455" s="3"/>
      <c r="G37455" s="3"/>
      <c r="H37455" s="3"/>
      <c r="I37455" s="3"/>
      <c r="J37455" s="3"/>
      <c r="K37455" s="3"/>
      <c r="L37455" s="3"/>
      <c r="M37455" s="3"/>
      <c r="N37455" s="3"/>
    </row>
    <row r="37456">
      <c r="A37456" s="3"/>
      <c r="B37456" s="3"/>
      <c r="C37456" s="3"/>
      <c r="D37456" s="3"/>
      <c r="E37456" s="3"/>
      <c r="F37456" s="3"/>
      <c r="G37456" s="3"/>
      <c r="H37456" s="3"/>
      <c r="I37456" s="3"/>
      <c r="J37456" s="3"/>
      <c r="K37456" s="3"/>
      <c r="L37456" s="3"/>
      <c r="M37456" s="3"/>
      <c r="N37456" s="3"/>
    </row>
    <row r="37457">
      <c r="A37457" s="3"/>
      <c r="B37457" s="3"/>
      <c r="C37457" s="3"/>
      <c r="D37457" s="3"/>
      <c r="E37457" s="3"/>
      <c r="F37457" s="3"/>
      <c r="G37457" s="3"/>
      <c r="H37457" s="3"/>
      <c r="I37457" s="3"/>
      <c r="J37457" s="3"/>
      <c r="K37457" s="3"/>
      <c r="L37457" s="3"/>
      <c r="M37457" s="3"/>
      <c r="N37457" s="3"/>
    </row>
    <row r="37458">
      <c r="A37458" s="3"/>
      <c r="B37458" s="3"/>
      <c r="C37458" s="3"/>
      <c r="D37458" s="3"/>
      <c r="E37458" s="3"/>
      <c r="F37458" s="3"/>
      <c r="G37458" s="3"/>
      <c r="H37458" s="3"/>
      <c r="I37458" s="3"/>
      <c r="J37458" s="3"/>
      <c r="K37458" s="3"/>
      <c r="L37458" s="3"/>
      <c r="M37458" s="3"/>
      <c r="N37458" s="3"/>
    </row>
    <row r="37459">
      <c r="A37459" s="3"/>
      <c r="B37459" s="3"/>
      <c r="C37459" s="3"/>
      <c r="D37459" s="3"/>
      <c r="E37459" s="3"/>
      <c r="F37459" s="3"/>
      <c r="G37459" s="3"/>
      <c r="H37459" s="3"/>
      <c r="I37459" s="3"/>
      <c r="J37459" s="3"/>
      <c r="K37459" s="3"/>
      <c r="L37459" s="3"/>
      <c r="M37459" s="3"/>
      <c r="N37459" s="3"/>
    </row>
    <row r="37460">
      <c r="A37460" s="3"/>
      <c r="B37460" s="3"/>
      <c r="C37460" s="3"/>
      <c r="D37460" s="3"/>
      <c r="E37460" s="3"/>
      <c r="F37460" s="3"/>
      <c r="G37460" s="3"/>
      <c r="H37460" s="3"/>
      <c r="I37460" s="3"/>
      <c r="J37460" s="3"/>
      <c r="K37460" s="3"/>
      <c r="L37460" s="3"/>
      <c r="M37460" s="3"/>
      <c r="N37460" s="3"/>
    </row>
    <row r="37461">
      <c r="A37461" s="3"/>
      <c r="B37461" s="3"/>
      <c r="C37461" s="3"/>
      <c r="D37461" s="3"/>
      <c r="E37461" s="3"/>
      <c r="F37461" s="3"/>
      <c r="G37461" s="3"/>
      <c r="H37461" s="3"/>
      <c r="I37461" s="3"/>
      <c r="J37461" s="3"/>
      <c r="K37461" s="3"/>
      <c r="L37461" s="3"/>
      <c r="M37461" s="3"/>
      <c r="N37461" s="3"/>
    </row>
    <row r="37462">
      <c r="A37462" s="3"/>
      <c r="B37462" s="3"/>
      <c r="C37462" s="3"/>
      <c r="D37462" s="3"/>
      <c r="E37462" s="3"/>
      <c r="F37462" s="3"/>
      <c r="G37462" s="3"/>
      <c r="H37462" s="3"/>
      <c r="I37462" s="3"/>
      <c r="J37462" s="3"/>
      <c r="K37462" s="3"/>
      <c r="L37462" s="3"/>
      <c r="M37462" s="3"/>
      <c r="N37462" s="3"/>
    </row>
    <row r="37463">
      <c r="A37463" s="3"/>
      <c r="B37463" s="3"/>
      <c r="C37463" s="3"/>
      <c r="D37463" s="3"/>
      <c r="E37463" s="3"/>
      <c r="F37463" s="3"/>
      <c r="G37463" s="3"/>
      <c r="H37463" s="3"/>
      <c r="I37463" s="3"/>
      <c r="J37463" s="3"/>
      <c r="K37463" s="3"/>
      <c r="L37463" s="3"/>
      <c r="M37463" s="3"/>
      <c r="N37463" s="3"/>
    </row>
    <row r="37464">
      <c r="A37464" s="3"/>
      <c r="B37464" s="3"/>
      <c r="C37464" s="3"/>
      <c r="D37464" s="3"/>
      <c r="E37464" s="3"/>
      <c r="F37464" s="3"/>
      <c r="G37464" s="3"/>
      <c r="H37464" s="3"/>
      <c r="I37464" s="3"/>
      <c r="J37464" s="3"/>
      <c r="K37464" s="3"/>
      <c r="L37464" s="3"/>
      <c r="M37464" s="3"/>
      <c r="N37464" s="3"/>
    </row>
    <row r="37465">
      <c r="A37465" s="3"/>
      <c r="B37465" s="3"/>
      <c r="C37465" s="3"/>
      <c r="D37465" s="3"/>
      <c r="E37465" s="3"/>
      <c r="F37465" s="3"/>
      <c r="G37465" s="3"/>
      <c r="H37465" s="3"/>
      <c r="I37465" s="3"/>
      <c r="J37465" s="3"/>
      <c r="K37465" s="3"/>
      <c r="L37465" s="3"/>
      <c r="M37465" s="3"/>
      <c r="N37465" s="3"/>
    </row>
    <row r="37466">
      <c r="A37466" s="3"/>
      <c r="B37466" s="3"/>
      <c r="C37466" s="3"/>
      <c r="D37466" s="3"/>
      <c r="E37466" s="3"/>
      <c r="F37466" s="3"/>
      <c r="G37466" s="3"/>
      <c r="H37466" s="3"/>
      <c r="I37466" s="3"/>
      <c r="J37466" s="3"/>
      <c r="K37466" s="3"/>
      <c r="L37466" s="3"/>
      <c r="M37466" s="3"/>
      <c r="N37466" s="3"/>
    </row>
    <row r="37467">
      <c r="A37467" s="3"/>
      <c r="B37467" s="3"/>
      <c r="C37467" s="3"/>
      <c r="D37467" s="3"/>
      <c r="E37467" s="3"/>
      <c r="F37467" s="3"/>
      <c r="G37467" s="3"/>
      <c r="H37467" s="3"/>
      <c r="I37467" s="3"/>
      <c r="J37467" s="3"/>
      <c r="K37467" s="3"/>
      <c r="L37467" s="3"/>
      <c r="M37467" s="3"/>
      <c r="N37467" s="3"/>
    </row>
    <row r="37468">
      <c r="A37468" s="3"/>
      <c r="B37468" s="3"/>
      <c r="C37468" s="3"/>
      <c r="D37468" s="3"/>
      <c r="E37468" s="3"/>
      <c r="F37468" s="3"/>
      <c r="G37468" s="3"/>
      <c r="H37468" s="3"/>
      <c r="I37468" s="3"/>
      <c r="J37468" s="3"/>
      <c r="K37468" s="3"/>
      <c r="L37468" s="3"/>
      <c r="M37468" s="3"/>
      <c r="N37468" s="3"/>
    </row>
    <row r="37469">
      <c r="A37469" s="3"/>
      <c r="B37469" s="3"/>
      <c r="C37469" s="3"/>
      <c r="D37469" s="3"/>
      <c r="E37469" s="3"/>
      <c r="F37469" s="3"/>
      <c r="G37469" s="3"/>
      <c r="H37469" s="3"/>
      <c r="I37469" s="3"/>
      <c r="J37469" s="3"/>
      <c r="K37469" s="3"/>
      <c r="L37469" s="3"/>
      <c r="M37469" s="3"/>
      <c r="N37469" s="3"/>
    </row>
    <row r="37470">
      <c r="A37470" s="3"/>
      <c r="B37470" s="3"/>
      <c r="C37470" s="3"/>
      <c r="D37470" s="3"/>
      <c r="E37470" s="3"/>
      <c r="F37470" s="3"/>
      <c r="G37470" s="3"/>
      <c r="H37470" s="3"/>
      <c r="I37470" s="3"/>
      <c r="J37470" s="3"/>
      <c r="K37470" s="3"/>
      <c r="L37470" s="3"/>
      <c r="M37470" s="3"/>
      <c r="N37470" s="3"/>
    </row>
    <row r="37471">
      <c r="A37471" s="3"/>
      <c r="B37471" s="3"/>
      <c r="C37471" s="3"/>
      <c r="D37471" s="3"/>
      <c r="E37471" s="3"/>
      <c r="F37471" s="3"/>
      <c r="G37471" s="3"/>
      <c r="H37471" s="3"/>
      <c r="I37471" s="3"/>
      <c r="J37471" s="3"/>
      <c r="K37471" s="3"/>
      <c r="L37471" s="3"/>
      <c r="M37471" s="3"/>
      <c r="N37471" s="3"/>
    </row>
    <row r="37472">
      <c r="A37472" s="3"/>
      <c r="B37472" s="3"/>
      <c r="C37472" s="3"/>
      <c r="D37472" s="3"/>
      <c r="E37472" s="3"/>
      <c r="F37472" s="3"/>
      <c r="G37472" s="3"/>
      <c r="H37472" s="3"/>
      <c r="I37472" s="3"/>
      <c r="J37472" s="3"/>
      <c r="K37472" s="3"/>
      <c r="L37472" s="3"/>
      <c r="M37472" s="3"/>
      <c r="N37472" s="3"/>
    </row>
    <row r="37473">
      <c r="A37473" s="3"/>
      <c r="B37473" s="3"/>
      <c r="C37473" s="3"/>
      <c r="D37473" s="3"/>
      <c r="E37473" s="3"/>
      <c r="F37473" s="3"/>
      <c r="G37473" s="3"/>
      <c r="H37473" s="3"/>
      <c r="I37473" s="3"/>
      <c r="J37473" s="3"/>
      <c r="K37473" s="3"/>
      <c r="L37473" s="3"/>
      <c r="M37473" s="3"/>
      <c r="N37473" s="3"/>
    </row>
    <row r="37474">
      <c r="A37474" s="3"/>
      <c r="B37474" s="3"/>
      <c r="C37474" s="3"/>
      <c r="D37474" s="3"/>
      <c r="E37474" s="3"/>
      <c r="F37474" s="3"/>
      <c r="G37474" s="3"/>
      <c r="H37474" s="3"/>
      <c r="I37474" s="3"/>
      <c r="J37474" s="3"/>
      <c r="K37474" s="3"/>
      <c r="L37474" s="3"/>
      <c r="M37474" s="3"/>
      <c r="N37474" s="3"/>
    </row>
    <row r="37475">
      <c r="A37475" s="3"/>
      <c r="B37475" s="3"/>
      <c r="C37475" s="3"/>
      <c r="D37475" s="3"/>
      <c r="E37475" s="3"/>
      <c r="F37475" s="3"/>
      <c r="G37475" s="3"/>
      <c r="H37475" s="3"/>
      <c r="I37475" s="3"/>
      <c r="J37475" s="3"/>
      <c r="K37475" s="3"/>
      <c r="L37475" s="3"/>
      <c r="M37475" s="3"/>
      <c r="N37475" s="3"/>
    </row>
    <row r="37476">
      <c r="A37476" s="3"/>
      <c r="B37476" s="3"/>
      <c r="C37476" s="3"/>
      <c r="D37476" s="3"/>
      <c r="E37476" s="3"/>
      <c r="F37476" s="3"/>
      <c r="G37476" s="3"/>
      <c r="H37476" s="3"/>
      <c r="I37476" s="3"/>
      <c r="J37476" s="3"/>
      <c r="K37476" s="3"/>
      <c r="L37476" s="3"/>
      <c r="M37476" s="3"/>
      <c r="N37476" s="3"/>
    </row>
    <row r="37477">
      <c r="A37477" s="3"/>
      <c r="B37477" s="3"/>
      <c r="C37477" s="3"/>
      <c r="D37477" s="3"/>
      <c r="E37477" s="3"/>
      <c r="F37477" s="3"/>
      <c r="G37477" s="3"/>
      <c r="H37477" s="3"/>
      <c r="I37477" s="3"/>
      <c r="J37477" s="3"/>
      <c r="K37477" s="3"/>
      <c r="L37477" s="3"/>
      <c r="M37477" s="3"/>
      <c r="N37477" s="3"/>
    </row>
    <row r="37478">
      <c r="A37478" s="3"/>
      <c r="B37478" s="3"/>
      <c r="C37478" s="3"/>
      <c r="D37478" s="3"/>
      <c r="E37478" s="3"/>
      <c r="F37478" s="3"/>
      <c r="G37478" s="3"/>
      <c r="H37478" s="3"/>
      <c r="I37478" s="3"/>
      <c r="J37478" s="3"/>
      <c r="K37478" s="3"/>
      <c r="L37478" s="3"/>
      <c r="M37478" s="3"/>
      <c r="N37478" s="3"/>
    </row>
    <row r="37479">
      <c r="A37479" s="3"/>
      <c r="B37479" s="3"/>
      <c r="C37479" s="3"/>
      <c r="D37479" s="3"/>
      <c r="E37479" s="3"/>
      <c r="F37479" s="3"/>
      <c r="G37479" s="3"/>
      <c r="H37479" s="3"/>
      <c r="I37479" s="3"/>
      <c r="J37479" s="3"/>
      <c r="K37479" s="3"/>
      <c r="L37479" s="3"/>
      <c r="M37479" s="3"/>
      <c r="N37479" s="3"/>
    </row>
    <row r="37480">
      <c r="A37480" s="3"/>
      <c r="B37480" s="3"/>
      <c r="C37480" s="3"/>
      <c r="D37480" s="3"/>
      <c r="E37480" s="3"/>
      <c r="F37480" s="3"/>
      <c r="G37480" s="3"/>
      <c r="H37480" s="3"/>
      <c r="I37480" s="3"/>
      <c r="J37480" s="3"/>
      <c r="K37480" s="3"/>
      <c r="L37480" s="3"/>
      <c r="M37480" s="3"/>
      <c r="N37480" s="3"/>
    </row>
    <row r="37481">
      <c r="A37481" s="3"/>
      <c r="B37481" s="3"/>
      <c r="C37481" s="3"/>
      <c r="D37481" s="3"/>
      <c r="E37481" s="3"/>
      <c r="F37481" s="3"/>
      <c r="G37481" s="3"/>
      <c r="H37481" s="3"/>
      <c r="I37481" s="3"/>
      <c r="J37481" s="3"/>
      <c r="K37481" s="3"/>
      <c r="L37481" s="3"/>
      <c r="M37481" s="3"/>
      <c r="N37481" s="3"/>
    </row>
    <row r="37482">
      <c r="A37482" s="3"/>
      <c r="B37482" s="3"/>
      <c r="C37482" s="3"/>
      <c r="D37482" s="3"/>
      <c r="E37482" s="3"/>
      <c r="F37482" s="3"/>
      <c r="G37482" s="3"/>
      <c r="H37482" s="3"/>
      <c r="I37482" s="3"/>
      <c r="J37482" s="3"/>
      <c r="K37482" s="3"/>
      <c r="L37482" s="3"/>
      <c r="M37482" s="3"/>
      <c r="N37482" s="3"/>
    </row>
    <row r="37483">
      <c r="A37483" s="3"/>
      <c r="B37483" s="3"/>
      <c r="C37483" s="3"/>
      <c r="D37483" s="3"/>
      <c r="E37483" s="3"/>
      <c r="F37483" s="3"/>
      <c r="G37483" s="3"/>
      <c r="H37483" s="3"/>
      <c r="I37483" s="3"/>
      <c r="J37483" s="3"/>
      <c r="K37483" s="3"/>
      <c r="L37483" s="3"/>
      <c r="M37483" s="3"/>
      <c r="N37483" s="3"/>
    </row>
    <row r="37484">
      <c r="A37484" s="3"/>
      <c r="B37484" s="3"/>
      <c r="C37484" s="3"/>
      <c r="D37484" s="3"/>
      <c r="E37484" s="3"/>
      <c r="F37484" s="3"/>
      <c r="G37484" s="3"/>
      <c r="H37484" s="3"/>
      <c r="I37484" s="3"/>
      <c r="J37484" s="3"/>
      <c r="K37484" s="3"/>
      <c r="L37484" s="3"/>
      <c r="M37484" s="3"/>
      <c r="N37484" s="3"/>
    </row>
    <row r="37485">
      <c r="A37485" s="3"/>
      <c r="B37485" s="3"/>
      <c r="C37485" s="3"/>
      <c r="D37485" s="3"/>
      <c r="E37485" s="3"/>
      <c r="F37485" s="3"/>
      <c r="G37485" s="3"/>
      <c r="H37485" s="3"/>
      <c r="I37485" s="3"/>
      <c r="J37485" s="3"/>
      <c r="K37485" s="3"/>
      <c r="L37485" s="3"/>
      <c r="M37485" s="3"/>
      <c r="N37485" s="3"/>
    </row>
    <row r="37486">
      <c r="A37486" s="3"/>
      <c r="B37486" s="3"/>
      <c r="C37486" s="3"/>
      <c r="D37486" s="3"/>
      <c r="E37486" s="3"/>
      <c r="F37486" s="3"/>
      <c r="G37486" s="3"/>
      <c r="H37486" s="3"/>
      <c r="I37486" s="3"/>
      <c r="J37486" s="3"/>
      <c r="K37486" s="3"/>
      <c r="L37486" s="3"/>
      <c r="M37486" s="3"/>
      <c r="N37486" s="3"/>
    </row>
    <row r="37487">
      <c r="A37487" s="3"/>
      <c r="B37487" s="3"/>
      <c r="C37487" s="3"/>
      <c r="D37487" s="3"/>
      <c r="E37487" s="3"/>
      <c r="F37487" s="3"/>
      <c r="G37487" s="3"/>
      <c r="H37487" s="3"/>
      <c r="I37487" s="3"/>
      <c r="J37487" s="3"/>
      <c r="K37487" s="3"/>
      <c r="L37487" s="3"/>
      <c r="M37487" s="3"/>
      <c r="N37487" s="3"/>
    </row>
    <row r="37488">
      <c r="A37488" s="3"/>
      <c r="B37488" s="3"/>
      <c r="C37488" s="3"/>
      <c r="D37488" s="3"/>
      <c r="E37488" s="3"/>
      <c r="F37488" s="3"/>
      <c r="G37488" s="3"/>
      <c r="H37488" s="3"/>
      <c r="I37488" s="3"/>
      <c r="J37488" s="3"/>
      <c r="K37488" s="3"/>
      <c r="L37488" s="3"/>
      <c r="M37488" s="3"/>
      <c r="N37488" s="3"/>
    </row>
    <row r="37489">
      <c r="A37489" s="3"/>
      <c r="B37489" s="3"/>
      <c r="C37489" s="3"/>
      <c r="D37489" s="3"/>
      <c r="E37489" s="3"/>
      <c r="F37489" s="3"/>
      <c r="G37489" s="3"/>
      <c r="H37489" s="3"/>
      <c r="I37489" s="3"/>
      <c r="J37489" s="3"/>
      <c r="K37489" s="3"/>
      <c r="L37489" s="3"/>
      <c r="M37489" s="3"/>
      <c r="N37489" s="3"/>
    </row>
    <row r="37490">
      <c r="A37490" s="3"/>
      <c r="B37490" s="3"/>
      <c r="C37490" s="3"/>
      <c r="D37490" s="3"/>
      <c r="E37490" s="3"/>
      <c r="F37490" s="3"/>
      <c r="G37490" s="3"/>
      <c r="H37490" s="3"/>
      <c r="I37490" s="3"/>
      <c r="J37490" s="3"/>
      <c r="K37490" s="3"/>
      <c r="L37490" s="3"/>
      <c r="M37490" s="3"/>
      <c r="N37490" s="3"/>
    </row>
    <row r="37491">
      <c r="A37491" s="3"/>
      <c r="B37491" s="3"/>
      <c r="C37491" s="3"/>
      <c r="D37491" s="3"/>
      <c r="E37491" s="3"/>
      <c r="F37491" s="3"/>
      <c r="G37491" s="3"/>
      <c r="H37491" s="3"/>
      <c r="I37491" s="3"/>
      <c r="J37491" s="3"/>
      <c r="K37491" s="3"/>
      <c r="L37491" s="3"/>
      <c r="M37491" s="3"/>
      <c r="N37491" s="3"/>
    </row>
    <row r="37492">
      <c r="A37492" s="3"/>
      <c r="B37492" s="3"/>
      <c r="C37492" s="3"/>
      <c r="D37492" s="3"/>
      <c r="E37492" s="3"/>
      <c r="F37492" s="3"/>
      <c r="G37492" s="3"/>
      <c r="H37492" s="3"/>
      <c r="I37492" s="3"/>
      <c r="J37492" s="3"/>
      <c r="K37492" s="3"/>
      <c r="L37492" s="3"/>
      <c r="M37492" s="3"/>
      <c r="N37492" s="3"/>
    </row>
    <row r="37493">
      <c r="A37493" s="3"/>
      <c r="B37493" s="3"/>
      <c r="C37493" s="3"/>
      <c r="D37493" s="3"/>
      <c r="E37493" s="3"/>
      <c r="F37493" s="3"/>
      <c r="G37493" s="3"/>
      <c r="H37493" s="3"/>
      <c r="I37493" s="3"/>
      <c r="J37493" s="3"/>
      <c r="K37493" s="3"/>
      <c r="L37493" s="3"/>
      <c r="M37493" s="3"/>
      <c r="N37493" s="3"/>
    </row>
    <row r="37494">
      <c r="A37494" s="3"/>
      <c r="B37494" s="3"/>
      <c r="C37494" s="3"/>
      <c r="D37494" s="3"/>
      <c r="E37494" s="3"/>
      <c r="F37494" s="3"/>
      <c r="G37494" s="3"/>
      <c r="H37494" s="3"/>
      <c r="I37494" s="3"/>
      <c r="J37494" s="3"/>
      <c r="K37494" s="3"/>
      <c r="L37494" s="3"/>
      <c r="M37494" s="3"/>
      <c r="N37494" s="3"/>
    </row>
    <row r="37495">
      <c r="A37495" s="3"/>
      <c r="B37495" s="3"/>
      <c r="C37495" s="3"/>
      <c r="D37495" s="3"/>
      <c r="E37495" s="3"/>
      <c r="F37495" s="3"/>
      <c r="G37495" s="3"/>
      <c r="H37495" s="3"/>
      <c r="I37495" s="3"/>
      <c r="J37495" s="3"/>
      <c r="K37495" s="3"/>
      <c r="L37495" s="3"/>
      <c r="M37495" s="3"/>
      <c r="N37495" s="3"/>
    </row>
    <row r="37496">
      <c r="A37496" s="3"/>
      <c r="B37496" s="3"/>
      <c r="C37496" s="3"/>
      <c r="D37496" s="3"/>
      <c r="E37496" s="3"/>
      <c r="F37496" s="3"/>
      <c r="G37496" s="3"/>
      <c r="H37496" s="3"/>
      <c r="I37496" s="3"/>
      <c r="J37496" s="3"/>
      <c r="K37496" s="3"/>
      <c r="L37496" s="3"/>
      <c r="M37496" s="3"/>
      <c r="N37496" s="3"/>
    </row>
    <row r="37497">
      <c r="A37497" s="3"/>
      <c r="B37497" s="3"/>
      <c r="C37497" s="3"/>
      <c r="D37497" s="3"/>
      <c r="E37497" s="3"/>
      <c r="F37497" s="3"/>
      <c r="G37497" s="3"/>
      <c r="H37497" s="3"/>
      <c r="I37497" s="3"/>
      <c r="J37497" s="3"/>
      <c r="K37497" s="3"/>
      <c r="L37497" s="3"/>
      <c r="M37497" s="3"/>
      <c r="N37497" s="3"/>
    </row>
    <row r="37498">
      <c r="A37498" s="3"/>
      <c r="B37498" s="3"/>
      <c r="C37498" s="3"/>
      <c r="D37498" s="3"/>
      <c r="E37498" s="3"/>
      <c r="F37498" s="3"/>
      <c r="G37498" s="3"/>
      <c r="H37498" s="3"/>
      <c r="I37498" s="3"/>
      <c r="J37498" s="3"/>
      <c r="K37498" s="3"/>
      <c r="L37498" s="3"/>
      <c r="M37498" s="3"/>
      <c r="N37498" s="3"/>
    </row>
    <row r="37499">
      <c r="A37499" s="3"/>
      <c r="B37499" s="3"/>
      <c r="C37499" s="3"/>
      <c r="D37499" s="3"/>
      <c r="E37499" s="3"/>
      <c r="F37499" s="3"/>
      <c r="G37499" s="3"/>
      <c r="H37499" s="3"/>
      <c r="I37499" s="3"/>
      <c r="J37499" s="3"/>
      <c r="K37499" s="3"/>
      <c r="L37499" s="3"/>
      <c r="M37499" s="3"/>
      <c r="N37499" s="3"/>
    </row>
    <row r="37500">
      <c r="A37500" s="3"/>
      <c r="B37500" s="3"/>
      <c r="C37500" s="3"/>
      <c r="D37500" s="3"/>
      <c r="E37500" s="3"/>
      <c r="F37500" s="3"/>
      <c r="G37500" s="3"/>
      <c r="H37500" s="3"/>
      <c r="I37500" s="3"/>
      <c r="J37500" s="3"/>
      <c r="K37500" s="3"/>
      <c r="L37500" s="3"/>
      <c r="M37500" s="3"/>
      <c r="N37500" s="3"/>
    </row>
    <row r="37501">
      <c r="A37501" s="3"/>
      <c r="B37501" s="3"/>
      <c r="C37501" s="3"/>
      <c r="D37501" s="3"/>
      <c r="E37501" s="3"/>
      <c r="F37501" s="3"/>
      <c r="G37501" s="3"/>
      <c r="H37501" s="3"/>
      <c r="I37501" s="3"/>
      <c r="J37501" s="3"/>
      <c r="K37501" s="3"/>
      <c r="L37501" s="3"/>
      <c r="M37501" s="3"/>
      <c r="N37501" s="3"/>
    </row>
    <row r="37502">
      <c r="A37502" s="3"/>
      <c r="B37502" s="3"/>
      <c r="C37502" s="3"/>
      <c r="D37502" s="3"/>
      <c r="E37502" s="3"/>
      <c r="F37502" s="3"/>
      <c r="G37502" s="3"/>
      <c r="H37502" s="3"/>
      <c r="I37502" s="3"/>
      <c r="J37502" s="3"/>
      <c r="K37502" s="3"/>
      <c r="L37502" s="3"/>
      <c r="M37502" s="3"/>
      <c r="N37502" s="3"/>
    </row>
    <row r="37503">
      <c r="A37503" s="3"/>
      <c r="B37503" s="3"/>
      <c r="C37503" s="3"/>
      <c r="D37503" s="3"/>
      <c r="E37503" s="3"/>
      <c r="F37503" s="3"/>
      <c r="G37503" s="3"/>
      <c r="H37503" s="3"/>
      <c r="I37503" s="3"/>
      <c r="J37503" s="3"/>
      <c r="K37503" s="3"/>
      <c r="L37503" s="3"/>
      <c r="M37503" s="3"/>
      <c r="N37503" s="3"/>
    </row>
    <row r="37504">
      <c r="A37504" s="3"/>
      <c r="B37504" s="3"/>
      <c r="C37504" s="3"/>
      <c r="D37504" s="3"/>
      <c r="E37504" s="3"/>
      <c r="F37504" s="3"/>
      <c r="G37504" s="3"/>
      <c r="H37504" s="3"/>
      <c r="I37504" s="3"/>
      <c r="J37504" s="3"/>
      <c r="K37504" s="3"/>
      <c r="L37504" s="3"/>
      <c r="M37504" s="3"/>
      <c r="N37504" s="3"/>
    </row>
    <row r="37505">
      <c r="A37505" s="3"/>
      <c r="B37505" s="3"/>
      <c r="C37505" s="3"/>
      <c r="D37505" s="3"/>
      <c r="E37505" s="3"/>
      <c r="F37505" s="3"/>
      <c r="G37505" s="3"/>
      <c r="H37505" s="3"/>
      <c r="I37505" s="3"/>
      <c r="J37505" s="3"/>
      <c r="K37505" s="3"/>
      <c r="L37505" s="3"/>
      <c r="M37505" s="3"/>
      <c r="N37505" s="3"/>
    </row>
    <row r="37506">
      <c r="A37506" s="3"/>
      <c r="B37506" s="3"/>
      <c r="C37506" s="3"/>
      <c r="D37506" s="3"/>
      <c r="E37506" s="3"/>
      <c r="F37506" s="3"/>
      <c r="G37506" s="3"/>
      <c r="H37506" s="3"/>
      <c r="I37506" s="3"/>
      <c r="J37506" s="3"/>
      <c r="K37506" s="3"/>
      <c r="L37506" s="3"/>
      <c r="M37506" s="3"/>
      <c r="N37506" s="3"/>
    </row>
    <row r="37507">
      <c r="A37507" s="3"/>
      <c r="B37507" s="3"/>
      <c r="C37507" s="3"/>
      <c r="D37507" s="3"/>
      <c r="E37507" s="3"/>
      <c r="F37507" s="3"/>
      <c r="G37507" s="3"/>
      <c r="H37507" s="3"/>
      <c r="I37507" s="3"/>
      <c r="J37507" s="3"/>
      <c r="K37507" s="3"/>
      <c r="L37507" s="3"/>
      <c r="M37507" s="3"/>
      <c r="N37507" s="3"/>
    </row>
    <row r="37508">
      <c r="A37508" s="3"/>
      <c r="B37508" s="3"/>
      <c r="C37508" s="3"/>
      <c r="D37508" s="3"/>
      <c r="E37508" s="3"/>
      <c r="F37508" s="3"/>
      <c r="G37508" s="3"/>
      <c r="H37508" s="3"/>
      <c r="I37508" s="3"/>
      <c r="J37508" s="3"/>
      <c r="K37508" s="3"/>
      <c r="L37508" s="3"/>
      <c r="M37508" s="3"/>
      <c r="N37508" s="3"/>
    </row>
    <row r="37509">
      <c r="A37509" s="3"/>
      <c r="B37509" s="3"/>
      <c r="C37509" s="3"/>
      <c r="D37509" s="3"/>
      <c r="E37509" s="3"/>
      <c r="F37509" s="3"/>
      <c r="G37509" s="3"/>
      <c r="H37509" s="3"/>
      <c r="I37509" s="3"/>
      <c r="J37509" s="3"/>
      <c r="K37509" s="3"/>
      <c r="L37509" s="3"/>
      <c r="M37509" s="3"/>
      <c r="N37509" s="3"/>
    </row>
    <row r="37510">
      <c r="A37510" s="3"/>
      <c r="B37510" s="3"/>
      <c r="C37510" s="3"/>
      <c r="D37510" s="3"/>
      <c r="E37510" s="3"/>
      <c r="F37510" s="3"/>
      <c r="G37510" s="3"/>
      <c r="H37510" s="3"/>
      <c r="I37510" s="3"/>
      <c r="J37510" s="3"/>
      <c r="K37510" s="3"/>
      <c r="L37510" s="3"/>
      <c r="M37510" s="3"/>
      <c r="N37510" s="3"/>
    </row>
    <row r="37511">
      <c r="A37511" s="3"/>
      <c r="B37511" s="3"/>
      <c r="C37511" s="3"/>
      <c r="D37511" s="3"/>
      <c r="E37511" s="3"/>
      <c r="F37511" s="3"/>
      <c r="G37511" s="3"/>
      <c r="H37511" s="3"/>
      <c r="I37511" s="3"/>
      <c r="J37511" s="3"/>
      <c r="K37511" s="3"/>
      <c r="L37511" s="3"/>
      <c r="M37511" s="3"/>
      <c r="N37511" s="3"/>
    </row>
    <row r="37512">
      <c r="A37512" s="3"/>
      <c r="B37512" s="3"/>
      <c r="C37512" s="3"/>
      <c r="D37512" s="3"/>
      <c r="E37512" s="3"/>
      <c r="F37512" s="3"/>
      <c r="G37512" s="3"/>
      <c r="H37512" s="3"/>
      <c r="I37512" s="3"/>
      <c r="J37512" s="3"/>
      <c r="K37512" s="3"/>
      <c r="L37512" s="3"/>
      <c r="M37512" s="3"/>
      <c r="N37512" s="3"/>
    </row>
    <row r="37513">
      <c r="A37513" s="3"/>
      <c r="B37513" s="3"/>
      <c r="C37513" s="3"/>
      <c r="D37513" s="3"/>
      <c r="E37513" s="3"/>
      <c r="F37513" s="3"/>
      <c r="G37513" s="3"/>
      <c r="H37513" s="3"/>
      <c r="I37513" s="3"/>
      <c r="J37513" s="3"/>
      <c r="K37513" s="3"/>
      <c r="L37513" s="3"/>
      <c r="M37513" s="3"/>
      <c r="N37513" s="3"/>
    </row>
    <row r="37514">
      <c r="A37514" s="3"/>
      <c r="B37514" s="3"/>
      <c r="C37514" s="3"/>
      <c r="D37514" s="3"/>
      <c r="E37514" s="3"/>
      <c r="F37514" s="3"/>
      <c r="G37514" s="3"/>
      <c r="H37514" s="3"/>
      <c r="I37514" s="3"/>
      <c r="J37514" s="3"/>
      <c r="K37514" s="3"/>
      <c r="L37514" s="3"/>
      <c r="M37514" s="3"/>
      <c r="N37514" s="3"/>
    </row>
    <row r="37515">
      <c r="A37515" s="3"/>
      <c r="B37515" s="3"/>
      <c r="C37515" s="3"/>
      <c r="D37515" s="3"/>
      <c r="E37515" s="3"/>
      <c r="F37515" s="3"/>
      <c r="G37515" s="3"/>
      <c r="H37515" s="3"/>
      <c r="I37515" s="3"/>
      <c r="J37515" s="3"/>
      <c r="K37515" s="3"/>
      <c r="L37515" s="3"/>
      <c r="M37515" s="3"/>
      <c r="N37515" s="3"/>
    </row>
    <row r="37516">
      <c r="A37516" s="3"/>
      <c r="B37516" s="3"/>
      <c r="C37516" s="3"/>
      <c r="D37516" s="3"/>
      <c r="E37516" s="3"/>
      <c r="F37516" s="3"/>
      <c r="G37516" s="3"/>
      <c r="H37516" s="3"/>
      <c r="I37516" s="3"/>
      <c r="J37516" s="3"/>
      <c r="K37516" s="3"/>
      <c r="L37516" s="3"/>
      <c r="M37516" s="3"/>
      <c r="N37516" s="3"/>
    </row>
    <row r="37517">
      <c r="A37517" s="3"/>
      <c r="B37517" s="3"/>
      <c r="C37517" s="3"/>
      <c r="D37517" s="3"/>
      <c r="E37517" s="3"/>
      <c r="F37517" s="3"/>
      <c r="G37517" s="3"/>
      <c r="H37517" s="3"/>
      <c r="I37517" s="3"/>
      <c r="J37517" s="3"/>
      <c r="K37517" s="3"/>
      <c r="L37517" s="3"/>
      <c r="M37517" s="3"/>
      <c r="N37517" s="3"/>
    </row>
    <row r="37518">
      <c r="A37518" s="3"/>
      <c r="B37518" s="3"/>
      <c r="C37518" s="3"/>
      <c r="D37518" s="3"/>
      <c r="E37518" s="3"/>
      <c r="F37518" s="3"/>
      <c r="G37518" s="3"/>
      <c r="H37518" s="3"/>
      <c r="I37518" s="3"/>
      <c r="J37518" s="3"/>
      <c r="K37518" s="3"/>
      <c r="L37518" s="3"/>
      <c r="M37518" s="3"/>
      <c r="N37518" s="3"/>
    </row>
    <row r="37519">
      <c r="A37519" s="3"/>
      <c r="B37519" s="3"/>
      <c r="C37519" s="3"/>
      <c r="D37519" s="3"/>
      <c r="E37519" s="3"/>
      <c r="F37519" s="3"/>
      <c r="G37519" s="3"/>
      <c r="H37519" s="3"/>
      <c r="I37519" s="3"/>
      <c r="J37519" s="3"/>
      <c r="K37519" s="3"/>
      <c r="L37519" s="3"/>
      <c r="M37519" s="3"/>
      <c r="N37519" s="3"/>
    </row>
    <row r="37520">
      <c r="A37520" s="3"/>
      <c r="B37520" s="3"/>
      <c r="C37520" s="3"/>
      <c r="D37520" s="3"/>
      <c r="E37520" s="3"/>
      <c r="F37520" s="3"/>
      <c r="G37520" s="3"/>
      <c r="H37520" s="3"/>
      <c r="I37520" s="3"/>
      <c r="J37520" s="3"/>
      <c r="K37520" s="3"/>
      <c r="L37520" s="3"/>
      <c r="M37520" s="3"/>
      <c r="N37520" s="3"/>
    </row>
    <row r="37521">
      <c r="A37521" s="3"/>
      <c r="B37521" s="3"/>
      <c r="C37521" s="3"/>
      <c r="D37521" s="3"/>
      <c r="E37521" s="3"/>
      <c r="F37521" s="3"/>
      <c r="G37521" s="3"/>
      <c r="H37521" s="3"/>
      <c r="I37521" s="3"/>
      <c r="J37521" s="3"/>
      <c r="K37521" s="3"/>
      <c r="L37521" s="3"/>
      <c r="M37521" s="3"/>
      <c r="N37521" s="3"/>
    </row>
    <row r="37522">
      <c r="A37522" s="3"/>
      <c r="B37522" s="3"/>
      <c r="C37522" s="3"/>
      <c r="D37522" s="3"/>
      <c r="E37522" s="3"/>
      <c r="F37522" s="3"/>
      <c r="G37522" s="3"/>
      <c r="H37522" s="3"/>
      <c r="I37522" s="3"/>
      <c r="J37522" s="3"/>
      <c r="K37522" s="3"/>
      <c r="L37522" s="3"/>
      <c r="M37522" s="3"/>
      <c r="N37522" s="3"/>
    </row>
    <row r="37523">
      <c r="A37523" s="3"/>
      <c r="B37523" s="3"/>
      <c r="C37523" s="3"/>
      <c r="D37523" s="3"/>
      <c r="E37523" s="3"/>
      <c r="F37523" s="3"/>
      <c r="G37523" s="3"/>
      <c r="H37523" s="3"/>
      <c r="I37523" s="3"/>
      <c r="J37523" s="3"/>
      <c r="K37523" s="3"/>
      <c r="L37523" s="3"/>
      <c r="M37523" s="3"/>
      <c r="N37523" s="3"/>
    </row>
    <row r="37524">
      <c r="A37524" s="3"/>
      <c r="B37524" s="3"/>
      <c r="C37524" s="3"/>
      <c r="D37524" s="3"/>
      <c r="E37524" s="3"/>
      <c r="F37524" s="3"/>
      <c r="G37524" s="3"/>
      <c r="H37524" s="3"/>
      <c r="I37524" s="3"/>
      <c r="J37524" s="3"/>
      <c r="K37524" s="3"/>
      <c r="L37524" s="3"/>
      <c r="M37524" s="3"/>
      <c r="N37524" s="3"/>
    </row>
    <row r="37525">
      <c r="A37525" s="3"/>
      <c r="B37525" s="3"/>
      <c r="C37525" s="3"/>
      <c r="D37525" s="3"/>
      <c r="E37525" s="3"/>
      <c r="F37525" s="3"/>
      <c r="G37525" s="3"/>
      <c r="H37525" s="3"/>
      <c r="I37525" s="3"/>
      <c r="J37525" s="3"/>
      <c r="K37525" s="3"/>
      <c r="L37525" s="3"/>
      <c r="M37525" s="3"/>
      <c r="N37525" s="3"/>
    </row>
    <row r="37526">
      <c r="A37526" s="3"/>
      <c r="B37526" s="3"/>
      <c r="C37526" s="3"/>
      <c r="D37526" s="3"/>
      <c r="E37526" s="3"/>
      <c r="F37526" s="3"/>
      <c r="G37526" s="3"/>
      <c r="H37526" s="3"/>
      <c r="I37526" s="3"/>
      <c r="J37526" s="3"/>
      <c r="K37526" s="3"/>
      <c r="L37526" s="3"/>
      <c r="M37526" s="3"/>
      <c r="N37526" s="3"/>
    </row>
    <row r="37527">
      <c r="A37527" s="3"/>
      <c r="B37527" s="3"/>
      <c r="C37527" s="3"/>
      <c r="D37527" s="3"/>
      <c r="E37527" s="3"/>
      <c r="F37527" s="3"/>
      <c r="G37527" s="3"/>
      <c r="H37527" s="3"/>
      <c r="I37527" s="3"/>
      <c r="J37527" s="3"/>
      <c r="K37527" s="3"/>
      <c r="L37527" s="3"/>
      <c r="M37527" s="3"/>
      <c r="N37527" s="3"/>
    </row>
    <row r="37528">
      <c r="A37528" s="3"/>
      <c r="B37528" s="3"/>
      <c r="C37528" s="3"/>
      <c r="D37528" s="3"/>
      <c r="E37528" s="3"/>
      <c r="F37528" s="3"/>
      <c r="G37528" s="3"/>
      <c r="H37528" s="3"/>
      <c r="I37528" s="3"/>
      <c r="J37528" s="3"/>
      <c r="K37528" s="3"/>
      <c r="L37528" s="3"/>
      <c r="M37528" s="3"/>
      <c r="N37528" s="3"/>
    </row>
    <row r="37529">
      <c r="A37529" s="3"/>
      <c r="B37529" s="3"/>
      <c r="C37529" s="3"/>
      <c r="D37529" s="3"/>
      <c r="E37529" s="3"/>
      <c r="F37529" s="3"/>
      <c r="G37529" s="3"/>
      <c r="H37529" s="3"/>
      <c r="I37529" s="3"/>
      <c r="J37529" s="3"/>
      <c r="K37529" s="3"/>
      <c r="L37529" s="3"/>
      <c r="M37529" s="3"/>
      <c r="N37529" s="3"/>
    </row>
    <row r="37530">
      <c r="A37530" s="3"/>
      <c r="B37530" s="3"/>
      <c r="C37530" s="3"/>
      <c r="D37530" s="3"/>
      <c r="E37530" s="3"/>
      <c r="F37530" s="3"/>
      <c r="G37530" s="3"/>
      <c r="H37530" s="3"/>
      <c r="I37530" s="3"/>
      <c r="J37530" s="3"/>
      <c r="K37530" s="3"/>
      <c r="L37530" s="3"/>
      <c r="M37530" s="3"/>
      <c r="N37530" s="3"/>
    </row>
    <row r="37531">
      <c r="A37531" s="3"/>
      <c r="B37531" s="3"/>
      <c r="C37531" s="3"/>
      <c r="D37531" s="3"/>
      <c r="E37531" s="3"/>
      <c r="F37531" s="3"/>
      <c r="G37531" s="3"/>
      <c r="H37531" s="3"/>
      <c r="I37531" s="3"/>
      <c r="J37531" s="3"/>
      <c r="K37531" s="3"/>
      <c r="L37531" s="3"/>
      <c r="M37531" s="3"/>
      <c r="N37531" s="3"/>
    </row>
    <row r="37532">
      <c r="A37532" s="3"/>
      <c r="B37532" s="3"/>
      <c r="C37532" s="3"/>
      <c r="D37532" s="3"/>
      <c r="E37532" s="3"/>
      <c r="F37532" s="3"/>
      <c r="G37532" s="3"/>
      <c r="H37532" s="3"/>
      <c r="I37532" s="3"/>
      <c r="J37532" s="3"/>
      <c r="K37532" s="3"/>
      <c r="L37532" s="3"/>
      <c r="M37532" s="3"/>
      <c r="N37532" s="3"/>
    </row>
    <row r="37533">
      <c r="A37533" s="3"/>
      <c r="B37533" s="3"/>
      <c r="C37533" s="3"/>
      <c r="D37533" s="3"/>
      <c r="E37533" s="3"/>
      <c r="F37533" s="3"/>
      <c r="G37533" s="3"/>
      <c r="H37533" s="3"/>
      <c r="I37533" s="3"/>
      <c r="J37533" s="3"/>
      <c r="K37533" s="3"/>
      <c r="L37533" s="3"/>
      <c r="M37533" s="3"/>
      <c r="N37533" s="3"/>
    </row>
    <row r="37534">
      <c r="A37534" s="3"/>
      <c r="B37534" s="3"/>
      <c r="C37534" s="3"/>
      <c r="D37534" s="3"/>
      <c r="E37534" s="3"/>
      <c r="F37534" s="3"/>
      <c r="G37534" s="3"/>
      <c r="H37534" s="3"/>
      <c r="I37534" s="3"/>
      <c r="J37534" s="3"/>
      <c r="K37534" s="3"/>
      <c r="L37534" s="3"/>
      <c r="M37534" s="3"/>
      <c r="N37534" s="3"/>
    </row>
    <row r="37535">
      <c r="A37535" s="3"/>
      <c r="B37535" s="3"/>
      <c r="C37535" s="3"/>
      <c r="D37535" s="3"/>
      <c r="E37535" s="3"/>
      <c r="F37535" s="3"/>
      <c r="G37535" s="3"/>
      <c r="H37535" s="3"/>
      <c r="I37535" s="3"/>
      <c r="J37535" s="3"/>
      <c r="K37535" s="3"/>
      <c r="L37535" s="3"/>
      <c r="M37535" s="3"/>
      <c r="N37535" s="3"/>
    </row>
    <row r="37536">
      <c r="A37536" s="3"/>
      <c r="B37536" s="3"/>
      <c r="C37536" s="3"/>
      <c r="D37536" s="3"/>
      <c r="E37536" s="3"/>
      <c r="F37536" s="3"/>
      <c r="G37536" s="3"/>
      <c r="H37536" s="3"/>
      <c r="I37536" s="3"/>
      <c r="J37536" s="3"/>
      <c r="K37536" s="3"/>
      <c r="L37536" s="3"/>
      <c r="M37536" s="3"/>
      <c r="N37536" s="3"/>
    </row>
    <row r="37537">
      <c r="A37537" s="3"/>
      <c r="B37537" s="3"/>
      <c r="C37537" s="3"/>
      <c r="D37537" s="3"/>
      <c r="E37537" s="3"/>
      <c r="F37537" s="3"/>
      <c r="G37537" s="3"/>
      <c r="H37537" s="3"/>
      <c r="I37537" s="3"/>
      <c r="J37537" s="3"/>
      <c r="K37537" s="3"/>
      <c r="L37537" s="3"/>
      <c r="M37537" s="3"/>
      <c r="N37537" s="3"/>
    </row>
    <row r="37538">
      <c r="A37538" s="3"/>
      <c r="B37538" s="3"/>
      <c r="C37538" s="3"/>
      <c r="D37538" s="3"/>
      <c r="E37538" s="3"/>
      <c r="F37538" s="3"/>
      <c r="G37538" s="3"/>
      <c r="H37538" s="3"/>
      <c r="I37538" s="3"/>
      <c r="J37538" s="3"/>
      <c r="K37538" s="3"/>
      <c r="L37538" s="3"/>
      <c r="M37538" s="3"/>
      <c r="N37538" s="3"/>
    </row>
    <row r="37539">
      <c r="A37539" s="3"/>
      <c r="B37539" s="3"/>
      <c r="C37539" s="3"/>
      <c r="D37539" s="3"/>
      <c r="E37539" s="3"/>
      <c r="F37539" s="3"/>
      <c r="G37539" s="3"/>
      <c r="H37539" s="3"/>
      <c r="I37539" s="3"/>
      <c r="J37539" s="3"/>
      <c r="K37539" s="3"/>
      <c r="L37539" s="3"/>
      <c r="M37539" s="3"/>
      <c r="N37539" s="3"/>
    </row>
    <row r="37540">
      <c r="A37540" s="3"/>
      <c r="B37540" s="3"/>
      <c r="C37540" s="3"/>
      <c r="D37540" s="3"/>
      <c r="E37540" s="3"/>
      <c r="F37540" s="3"/>
      <c r="G37540" s="3"/>
      <c r="H37540" s="3"/>
      <c r="I37540" s="3"/>
      <c r="J37540" s="3"/>
      <c r="K37540" s="3"/>
      <c r="L37540" s="3"/>
      <c r="M37540" s="3"/>
      <c r="N37540" s="3"/>
    </row>
    <row r="37541">
      <c r="A37541" s="3"/>
      <c r="B37541" s="3"/>
      <c r="C37541" s="3"/>
      <c r="D37541" s="3"/>
      <c r="E37541" s="3"/>
      <c r="F37541" s="3"/>
      <c r="G37541" s="3"/>
      <c r="H37541" s="3"/>
      <c r="I37541" s="3"/>
      <c r="J37541" s="3"/>
      <c r="K37541" s="3"/>
      <c r="L37541" s="3"/>
      <c r="M37541" s="3"/>
      <c r="N37541" s="3"/>
    </row>
    <row r="37542">
      <c r="A37542" s="3"/>
      <c r="B37542" s="3"/>
      <c r="C37542" s="3"/>
      <c r="D37542" s="3"/>
      <c r="E37542" s="3"/>
      <c r="F37542" s="3"/>
      <c r="G37542" s="3"/>
      <c r="H37542" s="3"/>
      <c r="I37542" s="3"/>
      <c r="J37542" s="3"/>
      <c r="K37542" s="3"/>
      <c r="L37542" s="3"/>
      <c r="M37542" s="3"/>
      <c r="N37542" s="3"/>
    </row>
    <row r="37543">
      <c r="A37543" s="3"/>
      <c r="B37543" s="3"/>
      <c r="C37543" s="3"/>
      <c r="D37543" s="3"/>
      <c r="E37543" s="3"/>
      <c r="F37543" s="3"/>
      <c r="G37543" s="3"/>
      <c r="H37543" s="3"/>
      <c r="I37543" s="3"/>
      <c r="J37543" s="3"/>
      <c r="K37543" s="3"/>
      <c r="L37543" s="3"/>
      <c r="M37543" s="3"/>
      <c r="N37543" s="3"/>
    </row>
    <row r="37544">
      <c r="A37544" s="3"/>
      <c r="B37544" s="3"/>
      <c r="C37544" s="3"/>
      <c r="D37544" s="3"/>
      <c r="E37544" s="3"/>
      <c r="F37544" s="3"/>
      <c r="G37544" s="3"/>
      <c r="H37544" s="3"/>
      <c r="I37544" s="3"/>
      <c r="J37544" s="3"/>
      <c r="K37544" s="3"/>
      <c r="L37544" s="3"/>
      <c r="M37544" s="3"/>
      <c r="N37544" s="3"/>
    </row>
    <row r="37545">
      <c r="A37545" s="3"/>
      <c r="B37545" s="3"/>
      <c r="C37545" s="3"/>
      <c r="D37545" s="3"/>
      <c r="E37545" s="3"/>
      <c r="F37545" s="3"/>
      <c r="G37545" s="3"/>
      <c r="H37545" s="3"/>
      <c r="I37545" s="3"/>
      <c r="J37545" s="3"/>
      <c r="K37545" s="3"/>
      <c r="L37545" s="3"/>
      <c r="M37545" s="3"/>
      <c r="N37545" s="3"/>
    </row>
    <row r="37546">
      <c r="A37546" s="3"/>
      <c r="B37546" s="3"/>
      <c r="C37546" s="3"/>
      <c r="D37546" s="3"/>
      <c r="E37546" s="3"/>
      <c r="F37546" s="3"/>
      <c r="G37546" s="3"/>
      <c r="H37546" s="3"/>
      <c r="I37546" s="3"/>
      <c r="J37546" s="3"/>
      <c r="K37546" s="3"/>
      <c r="L37546" s="3"/>
      <c r="M37546" s="3"/>
      <c r="N37546" s="3"/>
    </row>
    <row r="37547">
      <c r="A37547" s="3"/>
      <c r="B37547" s="3"/>
      <c r="C37547" s="3"/>
      <c r="D37547" s="3"/>
      <c r="E37547" s="3"/>
      <c r="F37547" s="3"/>
      <c r="G37547" s="3"/>
      <c r="H37547" s="3"/>
      <c r="I37547" s="3"/>
      <c r="J37547" s="3"/>
      <c r="K37547" s="3"/>
      <c r="L37547" s="3"/>
      <c r="M37547" s="3"/>
      <c r="N37547" s="3"/>
    </row>
    <row r="37548">
      <c r="A37548" s="3"/>
      <c r="B37548" s="3"/>
      <c r="C37548" s="3"/>
      <c r="D37548" s="3"/>
      <c r="E37548" s="3"/>
      <c r="F37548" s="3"/>
      <c r="G37548" s="3"/>
      <c r="H37548" s="3"/>
      <c r="I37548" s="3"/>
      <c r="J37548" s="3"/>
      <c r="K37548" s="3"/>
      <c r="L37548" s="3"/>
      <c r="M37548" s="3"/>
      <c r="N37548" s="3"/>
    </row>
    <row r="37549">
      <c r="A37549" s="3"/>
      <c r="B37549" s="3"/>
      <c r="C37549" s="3"/>
      <c r="D37549" s="3"/>
      <c r="E37549" s="3"/>
      <c r="F37549" s="3"/>
      <c r="G37549" s="3"/>
      <c r="H37549" s="3"/>
      <c r="I37549" s="3"/>
      <c r="J37549" s="3"/>
      <c r="K37549" s="3"/>
      <c r="L37549" s="3"/>
      <c r="M37549" s="3"/>
      <c r="N37549" s="3"/>
    </row>
    <row r="37550">
      <c r="A37550" s="3"/>
      <c r="B37550" s="3"/>
      <c r="C37550" s="3"/>
      <c r="D37550" s="3"/>
      <c r="E37550" s="3"/>
      <c r="F37550" s="3"/>
      <c r="G37550" s="3"/>
      <c r="H37550" s="3"/>
      <c r="I37550" s="3"/>
      <c r="J37550" s="3"/>
      <c r="K37550" s="3"/>
      <c r="L37550" s="3"/>
      <c r="M37550" s="3"/>
      <c r="N37550" s="3"/>
    </row>
    <row r="37551">
      <c r="A37551" s="3"/>
      <c r="B37551" s="3"/>
      <c r="C37551" s="3"/>
      <c r="D37551" s="3"/>
      <c r="E37551" s="3"/>
      <c r="F37551" s="3"/>
      <c r="G37551" s="3"/>
      <c r="H37551" s="3"/>
      <c r="I37551" s="3"/>
      <c r="J37551" s="3"/>
      <c r="K37551" s="3"/>
      <c r="L37551" s="3"/>
      <c r="M37551" s="3"/>
      <c r="N37551" s="3"/>
    </row>
    <row r="37552">
      <c r="A37552" s="3"/>
      <c r="B37552" s="3"/>
      <c r="C37552" s="3"/>
      <c r="D37552" s="3"/>
      <c r="E37552" s="3"/>
      <c r="F37552" s="3"/>
      <c r="G37552" s="3"/>
      <c r="H37552" s="3"/>
      <c r="I37552" s="3"/>
      <c r="J37552" s="3"/>
      <c r="K37552" s="3"/>
      <c r="L37552" s="3"/>
      <c r="M37552" s="3"/>
      <c r="N37552" s="3"/>
    </row>
    <row r="37553">
      <c r="A37553" s="3"/>
      <c r="B37553" s="3"/>
      <c r="C37553" s="3"/>
      <c r="D37553" s="3"/>
      <c r="E37553" s="3"/>
      <c r="F37553" s="3"/>
      <c r="G37553" s="3"/>
      <c r="H37553" s="3"/>
      <c r="I37553" s="3"/>
      <c r="J37553" s="3"/>
      <c r="K37553" s="3"/>
      <c r="L37553" s="3"/>
      <c r="M37553" s="3"/>
      <c r="N37553" s="3"/>
    </row>
    <row r="37554">
      <c r="A37554" s="3"/>
      <c r="B37554" s="3"/>
      <c r="C37554" s="3"/>
      <c r="D37554" s="3"/>
      <c r="E37554" s="3"/>
      <c r="F37554" s="3"/>
      <c r="G37554" s="3"/>
      <c r="H37554" s="3"/>
      <c r="I37554" s="3"/>
      <c r="J37554" s="3"/>
      <c r="K37554" s="3"/>
      <c r="L37554" s="3"/>
      <c r="M37554" s="3"/>
      <c r="N37554" s="3"/>
    </row>
    <row r="37555">
      <c r="A37555" s="3"/>
      <c r="B37555" s="3"/>
      <c r="C37555" s="3"/>
      <c r="D37555" s="3"/>
      <c r="E37555" s="3"/>
      <c r="F37555" s="3"/>
      <c r="G37555" s="3"/>
      <c r="H37555" s="3"/>
      <c r="I37555" s="3"/>
      <c r="J37555" s="3"/>
      <c r="K37555" s="3"/>
      <c r="L37555" s="3"/>
      <c r="M37555" s="3"/>
      <c r="N37555" s="3"/>
    </row>
    <row r="37556">
      <c r="A37556" s="3"/>
      <c r="B37556" s="3"/>
      <c r="C37556" s="3"/>
      <c r="D37556" s="3"/>
      <c r="E37556" s="3"/>
      <c r="F37556" s="3"/>
      <c r="G37556" s="3"/>
      <c r="H37556" s="3"/>
      <c r="I37556" s="3"/>
      <c r="J37556" s="3"/>
      <c r="K37556" s="3"/>
      <c r="L37556" s="3"/>
      <c r="M37556" s="3"/>
      <c r="N37556" s="3"/>
    </row>
    <row r="37557">
      <c r="A37557" s="3"/>
      <c r="B37557" s="3"/>
      <c r="C37557" s="3"/>
      <c r="D37557" s="3"/>
      <c r="E37557" s="3"/>
      <c r="F37557" s="3"/>
      <c r="G37557" s="3"/>
      <c r="H37557" s="3"/>
      <c r="I37557" s="3"/>
      <c r="J37557" s="3"/>
      <c r="K37557" s="3"/>
      <c r="L37557" s="3"/>
      <c r="M37557" s="3"/>
      <c r="N37557" s="3"/>
    </row>
    <row r="37558">
      <c r="A37558" s="3"/>
      <c r="B37558" s="3"/>
      <c r="C37558" s="3"/>
      <c r="D37558" s="3"/>
      <c r="E37558" s="3"/>
      <c r="F37558" s="3"/>
      <c r="G37558" s="3"/>
      <c r="H37558" s="3"/>
      <c r="I37558" s="3"/>
      <c r="J37558" s="3"/>
      <c r="K37558" s="3"/>
      <c r="L37558" s="3"/>
      <c r="M37558" s="3"/>
      <c r="N37558" s="3"/>
    </row>
    <row r="37559">
      <c r="A37559" s="3"/>
      <c r="B37559" s="3"/>
      <c r="C37559" s="3"/>
      <c r="D37559" s="3"/>
      <c r="E37559" s="3"/>
      <c r="F37559" s="3"/>
      <c r="G37559" s="3"/>
      <c r="H37559" s="3"/>
      <c r="I37559" s="3"/>
      <c r="J37559" s="3"/>
      <c r="K37559" s="3"/>
      <c r="L37559" s="3"/>
      <c r="M37559" s="3"/>
      <c r="N37559" s="3"/>
    </row>
    <row r="37560">
      <c r="A37560" s="3"/>
      <c r="B37560" s="3"/>
      <c r="C37560" s="3"/>
      <c r="D37560" s="3"/>
      <c r="E37560" s="3"/>
      <c r="F37560" s="3"/>
      <c r="G37560" s="3"/>
      <c r="H37560" s="3"/>
      <c r="I37560" s="3"/>
      <c r="J37560" s="3"/>
      <c r="K37560" s="3"/>
      <c r="L37560" s="3"/>
      <c r="M37560" s="3"/>
      <c r="N37560" s="3"/>
    </row>
    <row r="37561">
      <c r="A37561" s="3"/>
      <c r="B37561" s="3"/>
      <c r="C37561" s="3"/>
      <c r="D37561" s="3"/>
      <c r="E37561" s="3"/>
      <c r="F37561" s="3"/>
      <c r="G37561" s="3"/>
      <c r="H37561" s="3"/>
      <c r="I37561" s="3"/>
      <c r="J37561" s="3"/>
      <c r="K37561" s="3"/>
      <c r="L37561" s="3"/>
      <c r="M37561" s="3"/>
      <c r="N37561" s="3"/>
    </row>
    <row r="37562">
      <c r="A37562" s="3"/>
      <c r="B37562" s="3"/>
      <c r="C37562" s="3"/>
      <c r="D37562" s="3"/>
      <c r="E37562" s="3"/>
      <c r="F37562" s="3"/>
      <c r="G37562" s="3"/>
      <c r="H37562" s="3"/>
      <c r="I37562" s="3"/>
      <c r="J37562" s="3"/>
      <c r="K37562" s="3"/>
      <c r="L37562" s="3"/>
      <c r="M37562" s="3"/>
      <c r="N37562" s="3"/>
    </row>
    <row r="37563">
      <c r="A37563" s="3"/>
      <c r="B37563" s="3"/>
      <c r="C37563" s="3"/>
      <c r="D37563" s="3"/>
      <c r="E37563" s="3"/>
      <c r="F37563" s="3"/>
      <c r="G37563" s="3"/>
      <c r="H37563" s="3"/>
      <c r="I37563" s="3"/>
      <c r="J37563" s="3"/>
      <c r="K37563" s="3"/>
      <c r="L37563" s="3"/>
      <c r="M37563" s="3"/>
      <c r="N37563" s="3"/>
    </row>
    <row r="37564">
      <c r="A37564" s="3"/>
      <c r="B37564" s="3"/>
      <c r="C37564" s="3"/>
      <c r="D37564" s="3"/>
      <c r="E37564" s="3"/>
      <c r="F37564" s="3"/>
      <c r="G37564" s="3"/>
      <c r="H37564" s="3"/>
      <c r="I37564" s="3"/>
      <c r="J37564" s="3"/>
      <c r="K37564" s="3"/>
      <c r="L37564" s="3"/>
      <c r="M37564" s="3"/>
      <c r="N37564" s="3"/>
    </row>
    <row r="37565">
      <c r="A37565" s="3"/>
      <c r="B37565" s="3"/>
      <c r="C37565" s="3"/>
      <c r="D37565" s="3"/>
      <c r="E37565" s="3"/>
      <c r="F37565" s="3"/>
      <c r="G37565" s="3"/>
      <c r="H37565" s="3"/>
      <c r="I37565" s="3"/>
      <c r="J37565" s="3"/>
      <c r="K37565" s="3"/>
      <c r="L37565" s="3"/>
      <c r="M37565" s="3"/>
      <c r="N37565" s="3"/>
    </row>
    <row r="37566">
      <c r="A37566" s="3"/>
      <c r="B37566" s="3"/>
      <c r="C37566" s="3"/>
      <c r="D37566" s="3"/>
      <c r="E37566" s="3"/>
      <c r="F37566" s="3"/>
      <c r="G37566" s="3"/>
      <c r="H37566" s="3"/>
      <c r="I37566" s="3"/>
      <c r="J37566" s="3"/>
      <c r="K37566" s="3"/>
      <c r="L37566" s="3"/>
      <c r="M37566" s="3"/>
      <c r="N37566" s="3"/>
    </row>
    <row r="37567">
      <c r="A37567" s="3"/>
      <c r="B37567" s="3"/>
      <c r="C37567" s="3"/>
      <c r="D37567" s="3"/>
      <c r="E37567" s="3"/>
      <c r="F37567" s="3"/>
      <c r="G37567" s="3"/>
      <c r="H37567" s="3"/>
      <c r="I37567" s="3"/>
      <c r="J37567" s="3"/>
      <c r="K37567" s="3"/>
      <c r="L37567" s="3"/>
      <c r="M37567" s="3"/>
      <c r="N37567" s="3"/>
    </row>
    <row r="37568">
      <c r="A37568" s="3"/>
      <c r="B37568" s="3"/>
      <c r="C37568" s="3"/>
      <c r="D37568" s="3"/>
      <c r="E37568" s="3"/>
      <c r="F37568" s="3"/>
      <c r="G37568" s="3"/>
      <c r="H37568" s="3"/>
      <c r="I37568" s="3"/>
      <c r="J37568" s="3"/>
      <c r="K37568" s="3"/>
      <c r="L37568" s="3"/>
      <c r="M37568" s="3"/>
      <c r="N37568" s="3"/>
    </row>
    <row r="37569">
      <c r="A37569" s="3"/>
      <c r="B37569" s="3"/>
      <c r="C37569" s="3"/>
      <c r="D37569" s="3"/>
      <c r="E37569" s="3"/>
      <c r="F37569" s="3"/>
      <c r="G37569" s="3"/>
      <c r="H37569" s="3"/>
      <c r="I37569" s="3"/>
      <c r="J37569" s="3"/>
      <c r="K37569" s="3"/>
      <c r="L37569" s="3"/>
      <c r="M37569" s="3"/>
      <c r="N37569" s="3"/>
    </row>
    <row r="37570">
      <c r="A37570" s="3"/>
      <c r="B37570" s="3"/>
      <c r="C37570" s="3"/>
      <c r="D37570" s="3"/>
      <c r="E37570" s="3"/>
      <c r="F37570" s="3"/>
      <c r="G37570" s="3"/>
      <c r="H37570" s="3"/>
      <c r="I37570" s="3"/>
      <c r="J37570" s="3"/>
      <c r="K37570" s="3"/>
      <c r="L37570" s="3"/>
      <c r="M37570" s="3"/>
      <c r="N37570" s="3"/>
    </row>
    <row r="37571">
      <c r="A37571" s="3"/>
      <c r="B37571" s="3"/>
      <c r="C37571" s="3"/>
      <c r="D37571" s="3"/>
      <c r="E37571" s="3"/>
      <c r="F37571" s="3"/>
      <c r="G37571" s="3"/>
      <c r="H37571" s="3"/>
      <c r="I37571" s="3"/>
      <c r="J37571" s="3"/>
      <c r="K37571" s="3"/>
      <c r="L37571" s="3"/>
      <c r="M37571" s="3"/>
      <c r="N37571" s="3"/>
    </row>
    <row r="37572">
      <c r="A37572" s="3"/>
      <c r="B37572" s="3"/>
      <c r="C37572" s="3"/>
      <c r="D37572" s="3"/>
      <c r="E37572" s="3"/>
      <c r="F37572" s="3"/>
      <c r="G37572" s="3"/>
      <c r="H37572" s="3"/>
      <c r="I37572" s="3"/>
      <c r="J37572" s="3"/>
      <c r="K37572" s="3"/>
      <c r="L37572" s="3"/>
      <c r="M37572" s="3"/>
      <c r="N37572" s="3"/>
    </row>
    <row r="37573">
      <c r="A37573" s="3"/>
      <c r="B37573" s="3"/>
      <c r="C37573" s="3"/>
      <c r="D37573" s="3"/>
      <c r="E37573" s="3"/>
      <c r="F37573" s="3"/>
      <c r="G37573" s="3"/>
      <c r="H37573" s="3"/>
      <c r="I37573" s="3"/>
      <c r="J37573" s="3"/>
      <c r="K37573" s="3"/>
      <c r="L37573" s="3"/>
      <c r="M37573" s="3"/>
      <c r="N37573" s="3"/>
    </row>
    <row r="37574">
      <c r="A37574" s="3"/>
      <c r="B37574" s="3"/>
      <c r="C37574" s="3"/>
      <c r="D37574" s="3"/>
      <c r="E37574" s="3"/>
      <c r="F37574" s="3"/>
      <c r="G37574" s="3"/>
      <c r="H37574" s="3"/>
      <c r="I37574" s="3"/>
      <c r="J37574" s="3"/>
      <c r="K37574" s="3"/>
      <c r="L37574" s="3"/>
      <c r="M37574" s="3"/>
      <c r="N37574" s="3"/>
    </row>
    <row r="37575">
      <c r="A37575" s="3"/>
      <c r="B37575" s="3"/>
      <c r="C37575" s="3"/>
      <c r="D37575" s="3"/>
      <c r="E37575" s="3"/>
      <c r="F37575" s="3"/>
      <c r="G37575" s="3"/>
      <c r="H37575" s="3"/>
      <c r="I37575" s="3"/>
      <c r="J37575" s="3"/>
      <c r="K37575" s="3"/>
      <c r="L37575" s="3"/>
      <c r="M37575" s="3"/>
      <c r="N37575" s="3"/>
    </row>
    <row r="37576">
      <c r="A37576" s="3"/>
      <c r="B37576" s="3"/>
      <c r="C37576" s="3"/>
      <c r="D37576" s="3"/>
      <c r="E37576" s="3"/>
      <c r="F37576" s="3"/>
      <c r="G37576" s="3"/>
      <c r="H37576" s="3"/>
      <c r="I37576" s="3"/>
      <c r="J37576" s="3"/>
      <c r="K37576" s="3"/>
      <c r="L37576" s="3"/>
      <c r="M37576" s="3"/>
      <c r="N37576" s="3"/>
    </row>
    <row r="37577">
      <c r="A37577" s="3"/>
      <c r="B37577" s="3"/>
      <c r="C37577" s="3"/>
      <c r="D37577" s="3"/>
      <c r="E37577" s="3"/>
      <c r="F37577" s="3"/>
      <c r="G37577" s="3"/>
      <c r="H37577" s="3"/>
      <c r="I37577" s="3"/>
      <c r="J37577" s="3"/>
      <c r="K37577" s="3"/>
      <c r="L37577" s="3"/>
      <c r="M37577" s="3"/>
      <c r="N37577" s="3"/>
    </row>
    <row r="37578">
      <c r="A37578" s="3"/>
      <c r="B37578" s="3"/>
      <c r="C37578" s="3"/>
      <c r="D37578" s="3"/>
      <c r="E37578" s="3"/>
      <c r="F37578" s="3"/>
      <c r="G37578" s="3"/>
      <c r="H37578" s="3"/>
      <c r="I37578" s="3"/>
      <c r="J37578" s="3"/>
      <c r="K37578" s="3"/>
      <c r="L37578" s="3"/>
      <c r="M37578" s="3"/>
      <c r="N37578" s="3"/>
    </row>
    <row r="37579">
      <c r="A37579" s="3"/>
      <c r="B37579" s="3"/>
      <c r="C37579" s="3"/>
      <c r="D37579" s="3"/>
      <c r="E37579" s="3"/>
      <c r="F37579" s="3"/>
      <c r="G37579" s="3"/>
      <c r="H37579" s="3"/>
      <c r="I37579" s="3"/>
      <c r="J37579" s="3"/>
      <c r="K37579" s="3"/>
      <c r="L37579" s="3"/>
      <c r="M37579" s="3"/>
      <c r="N37579" s="3"/>
    </row>
    <row r="37580">
      <c r="A37580" s="3"/>
      <c r="B37580" s="3"/>
      <c r="C37580" s="3"/>
      <c r="D37580" s="3"/>
      <c r="E37580" s="3"/>
      <c r="F37580" s="3"/>
      <c r="G37580" s="3"/>
      <c r="H37580" s="3"/>
      <c r="I37580" s="3"/>
      <c r="J37580" s="3"/>
      <c r="K37580" s="3"/>
      <c r="L37580" s="3"/>
      <c r="M37580" s="3"/>
      <c r="N37580" s="3"/>
    </row>
    <row r="37581">
      <c r="A37581" s="3"/>
      <c r="B37581" s="3"/>
      <c r="C37581" s="3"/>
      <c r="D37581" s="3"/>
      <c r="E37581" s="3"/>
      <c r="F37581" s="3"/>
      <c r="G37581" s="3"/>
      <c r="H37581" s="3"/>
      <c r="I37581" s="3"/>
      <c r="J37581" s="3"/>
      <c r="K37581" s="3"/>
      <c r="L37581" s="3"/>
      <c r="M37581" s="3"/>
      <c r="N37581" s="3"/>
    </row>
    <row r="37582">
      <c r="A37582" s="3"/>
      <c r="B37582" s="3"/>
      <c r="C37582" s="3"/>
      <c r="D37582" s="3"/>
      <c r="E37582" s="3"/>
      <c r="F37582" s="3"/>
      <c r="G37582" s="3"/>
      <c r="H37582" s="3"/>
      <c r="I37582" s="3"/>
      <c r="J37582" s="3"/>
      <c r="K37582" s="3"/>
      <c r="L37582" s="3"/>
      <c r="M37582" s="3"/>
      <c r="N37582" s="3"/>
    </row>
    <row r="37583">
      <c r="A37583" s="3"/>
      <c r="B37583" s="3"/>
      <c r="C37583" s="3"/>
      <c r="D37583" s="3"/>
      <c r="E37583" s="3"/>
      <c r="F37583" s="3"/>
      <c r="G37583" s="3"/>
      <c r="H37583" s="3"/>
      <c r="I37583" s="3"/>
      <c r="J37583" s="3"/>
      <c r="K37583" s="3"/>
      <c r="L37583" s="3"/>
      <c r="M37583" s="3"/>
      <c r="N37583" s="3"/>
    </row>
    <row r="37584">
      <c r="A37584" s="3"/>
      <c r="B37584" s="3"/>
      <c r="C37584" s="3"/>
      <c r="D37584" s="3"/>
      <c r="E37584" s="3"/>
      <c r="F37584" s="3"/>
      <c r="G37584" s="3"/>
      <c r="H37584" s="3"/>
      <c r="I37584" s="3"/>
      <c r="J37584" s="3"/>
      <c r="K37584" s="3"/>
      <c r="L37584" s="3"/>
      <c r="M37584" s="3"/>
      <c r="N37584" s="3"/>
    </row>
    <row r="37585">
      <c r="A37585" s="3"/>
      <c r="B37585" s="3"/>
      <c r="C37585" s="3"/>
      <c r="D37585" s="3"/>
      <c r="E37585" s="3"/>
      <c r="F37585" s="3"/>
      <c r="G37585" s="3"/>
      <c r="H37585" s="3"/>
      <c r="I37585" s="3"/>
      <c r="J37585" s="3"/>
      <c r="K37585" s="3"/>
      <c r="L37585" s="3"/>
      <c r="M37585" s="3"/>
      <c r="N37585" s="3"/>
    </row>
    <row r="37586">
      <c r="A37586" s="3"/>
      <c r="B37586" s="3"/>
      <c r="C37586" s="3"/>
      <c r="D37586" s="3"/>
      <c r="E37586" s="3"/>
      <c r="F37586" s="3"/>
      <c r="G37586" s="3"/>
      <c r="H37586" s="3"/>
      <c r="I37586" s="3"/>
      <c r="J37586" s="3"/>
      <c r="K37586" s="3"/>
      <c r="L37586" s="3"/>
      <c r="M37586" s="3"/>
      <c r="N37586" s="3"/>
    </row>
    <row r="37587">
      <c r="A37587" s="3"/>
      <c r="B37587" s="3"/>
      <c r="C37587" s="3"/>
      <c r="D37587" s="3"/>
      <c r="E37587" s="3"/>
      <c r="F37587" s="3"/>
      <c r="G37587" s="3"/>
      <c r="H37587" s="3"/>
      <c r="I37587" s="3"/>
      <c r="J37587" s="3"/>
      <c r="K37587" s="3"/>
      <c r="L37587" s="3"/>
      <c r="M37587" s="3"/>
      <c r="N37587" s="3"/>
    </row>
    <row r="37588">
      <c r="A37588" s="3"/>
      <c r="B37588" s="3"/>
      <c r="C37588" s="3"/>
      <c r="D37588" s="3"/>
      <c r="E37588" s="3"/>
      <c r="F37588" s="3"/>
      <c r="G37588" s="3"/>
      <c r="H37588" s="3"/>
      <c r="I37588" s="3"/>
      <c r="J37588" s="3"/>
      <c r="K37588" s="3"/>
      <c r="L37588" s="3"/>
      <c r="M37588" s="3"/>
      <c r="N37588" s="3"/>
    </row>
    <row r="37589">
      <c r="A37589" s="3"/>
      <c r="B37589" s="3"/>
      <c r="C37589" s="3"/>
      <c r="D37589" s="3"/>
      <c r="E37589" s="3"/>
      <c r="F37589" s="3"/>
      <c r="G37589" s="3"/>
      <c r="H37589" s="3"/>
      <c r="I37589" s="3"/>
      <c r="J37589" s="3"/>
      <c r="K37589" s="3"/>
      <c r="L37589" s="3"/>
      <c r="M37589" s="3"/>
      <c r="N37589" s="3"/>
    </row>
    <row r="37590">
      <c r="A37590" s="3"/>
      <c r="B37590" s="3"/>
      <c r="C37590" s="3"/>
      <c r="D37590" s="3"/>
      <c r="E37590" s="3"/>
      <c r="F37590" s="3"/>
      <c r="G37590" s="3"/>
      <c r="H37590" s="3"/>
      <c r="I37590" s="3"/>
      <c r="J37590" s="3"/>
      <c r="K37590" s="3"/>
      <c r="L37590" s="3"/>
      <c r="M37590" s="3"/>
      <c r="N37590" s="3"/>
    </row>
    <row r="37591">
      <c r="A37591" s="3"/>
      <c r="B37591" s="3"/>
      <c r="C37591" s="3"/>
      <c r="D37591" s="3"/>
      <c r="E37591" s="3"/>
      <c r="F37591" s="3"/>
      <c r="G37591" s="3"/>
      <c r="H37591" s="3"/>
      <c r="I37591" s="3"/>
      <c r="J37591" s="3"/>
      <c r="K37591" s="3"/>
      <c r="L37591" s="3"/>
      <c r="M37591" s="3"/>
      <c r="N37591" s="3"/>
    </row>
    <row r="37592">
      <c r="A37592" s="3"/>
      <c r="B37592" s="3"/>
      <c r="C37592" s="3"/>
      <c r="D37592" s="3"/>
      <c r="E37592" s="3"/>
      <c r="F37592" s="3"/>
      <c r="G37592" s="3"/>
      <c r="H37592" s="3"/>
      <c r="I37592" s="3"/>
      <c r="J37592" s="3"/>
      <c r="K37592" s="3"/>
      <c r="L37592" s="3"/>
      <c r="M37592" s="3"/>
      <c r="N37592" s="3"/>
    </row>
    <row r="37593">
      <c r="A37593" s="3"/>
      <c r="B37593" s="3"/>
      <c r="C37593" s="3"/>
      <c r="D37593" s="3"/>
      <c r="E37593" s="3"/>
      <c r="F37593" s="3"/>
      <c r="G37593" s="3"/>
      <c r="H37593" s="3"/>
      <c r="I37593" s="3"/>
      <c r="J37593" s="3"/>
      <c r="K37593" s="3"/>
      <c r="L37593" s="3"/>
      <c r="M37593" s="3"/>
      <c r="N37593" s="3"/>
    </row>
    <row r="37594">
      <c r="A37594" s="3"/>
      <c r="B37594" s="3"/>
      <c r="C37594" s="3"/>
      <c r="D37594" s="3"/>
      <c r="E37594" s="3"/>
      <c r="F37594" s="3"/>
      <c r="G37594" s="3"/>
      <c r="H37594" s="3"/>
      <c r="I37594" s="3"/>
      <c r="J37594" s="3"/>
      <c r="K37594" s="3"/>
      <c r="L37594" s="3"/>
      <c r="M37594" s="3"/>
      <c r="N37594" s="3"/>
    </row>
    <row r="37595">
      <c r="A37595" s="3"/>
      <c r="B37595" s="3"/>
      <c r="C37595" s="3"/>
      <c r="D37595" s="3"/>
      <c r="E37595" s="3"/>
      <c r="F37595" s="3"/>
      <c r="G37595" s="3"/>
      <c r="H37595" s="3"/>
      <c r="I37595" s="3"/>
      <c r="J37595" s="3"/>
      <c r="K37595" s="3"/>
      <c r="L37595" s="3"/>
      <c r="M37595" s="3"/>
      <c r="N37595" s="3"/>
    </row>
    <row r="37596">
      <c r="A37596" s="3"/>
      <c r="B37596" s="3"/>
      <c r="C37596" s="3"/>
      <c r="D37596" s="3"/>
      <c r="E37596" s="3"/>
      <c r="F37596" s="3"/>
      <c r="G37596" s="3"/>
      <c r="H37596" s="3"/>
      <c r="I37596" s="3"/>
      <c r="J37596" s="3"/>
      <c r="K37596" s="3"/>
      <c r="L37596" s="3"/>
      <c r="M37596" s="3"/>
      <c r="N37596" s="3"/>
    </row>
    <row r="37597">
      <c r="A37597" s="3"/>
      <c r="B37597" s="3"/>
      <c r="C37597" s="3"/>
      <c r="D37597" s="3"/>
      <c r="E37597" s="3"/>
      <c r="F37597" s="3"/>
      <c r="G37597" s="3"/>
      <c r="H37597" s="3"/>
      <c r="I37597" s="3"/>
      <c r="J37597" s="3"/>
      <c r="K37597" s="3"/>
      <c r="L37597" s="3"/>
      <c r="M37597" s="3"/>
      <c r="N37597" s="3"/>
    </row>
    <row r="37598">
      <c r="A37598" s="3"/>
      <c r="B37598" s="3"/>
      <c r="C37598" s="3"/>
      <c r="D37598" s="3"/>
      <c r="E37598" s="3"/>
      <c r="F37598" s="3"/>
      <c r="G37598" s="3"/>
      <c r="H37598" s="3"/>
      <c r="I37598" s="3"/>
      <c r="J37598" s="3"/>
      <c r="K37598" s="3"/>
      <c r="L37598" s="3"/>
      <c r="M37598" s="3"/>
      <c r="N37598" s="3"/>
    </row>
    <row r="37599">
      <c r="A37599" s="3"/>
      <c r="B37599" s="3"/>
      <c r="C37599" s="3"/>
      <c r="D37599" s="3"/>
      <c r="E37599" s="3"/>
      <c r="F37599" s="3"/>
      <c r="G37599" s="3"/>
      <c r="H37599" s="3"/>
      <c r="I37599" s="3"/>
      <c r="J37599" s="3"/>
      <c r="K37599" s="3"/>
      <c r="L37599" s="3"/>
      <c r="M37599" s="3"/>
      <c r="N37599" s="3"/>
    </row>
    <row r="37600">
      <c r="A37600" s="3"/>
      <c r="B37600" s="3"/>
      <c r="C37600" s="3"/>
      <c r="D37600" s="3"/>
      <c r="E37600" s="3"/>
      <c r="F37600" s="3"/>
      <c r="G37600" s="3"/>
      <c r="H37600" s="3"/>
      <c r="I37600" s="3"/>
      <c r="J37600" s="3"/>
      <c r="K37600" s="3"/>
      <c r="L37600" s="3"/>
      <c r="M37600" s="3"/>
      <c r="N37600" s="3"/>
    </row>
    <row r="37601">
      <c r="A37601" s="3"/>
      <c r="B37601" s="3"/>
      <c r="C37601" s="3"/>
      <c r="D37601" s="3"/>
      <c r="E37601" s="3"/>
      <c r="F37601" s="3"/>
      <c r="G37601" s="3"/>
      <c r="H37601" s="3"/>
      <c r="I37601" s="3"/>
      <c r="J37601" s="3"/>
      <c r="K37601" s="3"/>
      <c r="L37601" s="3"/>
      <c r="M37601" s="3"/>
      <c r="N37601" s="3"/>
    </row>
    <row r="37602">
      <c r="A37602" s="3"/>
      <c r="B37602" s="3"/>
      <c r="C37602" s="3"/>
      <c r="D37602" s="3"/>
      <c r="E37602" s="3"/>
      <c r="F37602" s="3"/>
      <c r="G37602" s="3"/>
      <c r="H37602" s="3"/>
      <c r="I37602" s="3"/>
      <c r="J37602" s="3"/>
      <c r="K37602" s="3"/>
      <c r="L37602" s="3"/>
      <c r="M37602" s="3"/>
      <c r="N37602" s="3"/>
    </row>
    <row r="37603">
      <c r="A37603" s="3"/>
      <c r="B37603" s="3"/>
      <c r="C37603" s="3"/>
      <c r="D37603" s="3"/>
      <c r="E37603" s="3"/>
      <c r="F37603" s="3"/>
      <c r="G37603" s="3"/>
      <c r="H37603" s="3"/>
      <c r="I37603" s="3"/>
      <c r="J37603" s="3"/>
      <c r="K37603" s="3"/>
      <c r="L37603" s="3"/>
      <c r="M37603" s="3"/>
      <c r="N37603" s="3"/>
    </row>
    <row r="37604">
      <c r="A37604" s="3"/>
      <c r="B37604" s="3"/>
      <c r="C37604" s="3"/>
      <c r="D37604" s="3"/>
      <c r="E37604" s="3"/>
      <c r="F37604" s="3"/>
      <c r="G37604" s="3"/>
      <c r="H37604" s="3"/>
      <c r="I37604" s="3"/>
      <c r="J37604" s="3"/>
      <c r="K37604" s="3"/>
      <c r="L37604" s="3"/>
      <c r="M37604" s="3"/>
      <c r="N37604" s="3"/>
    </row>
    <row r="37605">
      <c r="A37605" s="3"/>
      <c r="B37605" s="3"/>
      <c r="C37605" s="3"/>
      <c r="D37605" s="3"/>
      <c r="E37605" s="3"/>
      <c r="F37605" s="3"/>
      <c r="G37605" s="3"/>
      <c r="H37605" s="3"/>
      <c r="I37605" s="3"/>
      <c r="J37605" s="3"/>
      <c r="K37605" s="3"/>
      <c r="L37605" s="3"/>
      <c r="M37605" s="3"/>
      <c r="N37605" s="3"/>
    </row>
    <row r="37606">
      <c r="A37606" s="3"/>
      <c r="B37606" s="3"/>
      <c r="C37606" s="3"/>
      <c r="D37606" s="3"/>
      <c r="E37606" s="3"/>
      <c r="F37606" s="3"/>
      <c r="G37606" s="3"/>
      <c r="H37606" s="3"/>
      <c r="I37606" s="3"/>
      <c r="J37606" s="3"/>
      <c r="K37606" s="3"/>
      <c r="L37606" s="3"/>
      <c r="M37606" s="3"/>
      <c r="N37606" s="3"/>
    </row>
    <row r="37607">
      <c r="A37607" s="3"/>
      <c r="B37607" s="3"/>
      <c r="C37607" s="3"/>
      <c r="D37607" s="3"/>
      <c r="E37607" s="3"/>
      <c r="F37607" s="3"/>
      <c r="G37607" s="3"/>
      <c r="H37607" s="3"/>
      <c r="I37607" s="3"/>
      <c r="J37607" s="3"/>
      <c r="K37607" s="3"/>
      <c r="L37607" s="3"/>
      <c r="M37607" s="3"/>
      <c r="N37607" s="3"/>
    </row>
    <row r="37608">
      <c r="A37608" s="3"/>
      <c r="B37608" s="3"/>
      <c r="C37608" s="3"/>
      <c r="D37608" s="3"/>
      <c r="E37608" s="3"/>
      <c r="F37608" s="3"/>
      <c r="G37608" s="3"/>
      <c r="H37608" s="3"/>
      <c r="I37608" s="3"/>
      <c r="J37608" s="3"/>
      <c r="K37608" s="3"/>
      <c r="L37608" s="3"/>
      <c r="M37608" s="3"/>
      <c r="N37608" s="3"/>
    </row>
    <row r="37609">
      <c r="A37609" s="3"/>
      <c r="B37609" s="3"/>
      <c r="C37609" s="3"/>
      <c r="D37609" s="3"/>
      <c r="E37609" s="3"/>
      <c r="F37609" s="3"/>
      <c r="G37609" s="3"/>
      <c r="H37609" s="3"/>
      <c r="I37609" s="3"/>
      <c r="J37609" s="3"/>
      <c r="K37609" s="3"/>
      <c r="L37609" s="3"/>
      <c r="M37609" s="3"/>
      <c r="N37609" s="3"/>
    </row>
    <row r="37610">
      <c r="A37610" s="3"/>
      <c r="B37610" s="3"/>
      <c r="C37610" s="3"/>
      <c r="D37610" s="3"/>
      <c r="E37610" s="3"/>
      <c r="F37610" s="3"/>
      <c r="G37610" s="3"/>
      <c r="H37610" s="3"/>
      <c r="I37610" s="3"/>
      <c r="J37610" s="3"/>
      <c r="K37610" s="3"/>
      <c r="L37610" s="3"/>
      <c r="M37610" s="3"/>
      <c r="N37610" s="3"/>
    </row>
    <row r="37611">
      <c r="A37611" s="3"/>
      <c r="B37611" s="3"/>
      <c r="C37611" s="3"/>
      <c r="D37611" s="3"/>
      <c r="E37611" s="3"/>
      <c r="F37611" s="3"/>
      <c r="G37611" s="3"/>
      <c r="H37611" s="3"/>
      <c r="I37611" s="3"/>
      <c r="J37611" s="3"/>
      <c r="K37611" s="3"/>
      <c r="L37611" s="3"/>
      <c r="M37611" s="3"/>
      <c r="N37611" s="3"/>
    </row>
    <row r="37612">
      <c r="A37612" s="3"/>
      <c r="B37612" s="3"/>
      <c r="C37612" s="3"/>
      <c r="D37612" s="3"/>
      <c r="E37612" s="3"/>
      <c r="F37612" s="3"/>
      <c r="G37612" s="3"/>
      <c r="H37612" s="3"/>
      <c r="I37612" s="3"/>
      <c r="J37612" s="3"/>
      <c r="K37612" s="3"/>
      <c r="L37612" s="3"/>
      <c r="M37612" s="3"/>
      <c r="N37612" s="3"/>
    </row>
    <row r="37613">
      <c r="A37613" s="3"/>
      <c r="B37613" s="3"/>
      <c r="C37613" s="3"/>
      <c r="D37613" s="3"/>
      <c r="E37613" s="3"/>
      <c r="F37613" s="3"/>
      <c r="G37613" s="3"/>
      <c r="H37613" s="3"/>
      <c r="I37613" s="3"/>
      <c r="J37613" s="3"/>
      <c r="K37613" s="3"/>
      <c r="L37613" s="3"/>
      <c r="M37613" s="3"/>
      <c r="N37613" s="3"/>
    </row>
    <row r="37614">
      <c r="A37614" s="3"/>
      <c r="B37614" s="3"/>
      <c r="C37614" s="3"/>
      <c r="D37614" s="3"/>
      <c r="E37614" s="3"/>
      <c r="F37614" s="3"/>
      <c r="G37614" s="3"/>
      <c r="H37614" s="3"/>
      <c r="I37614" s="3"/>
      <c r="J37614" s="3"/>
      <c r="K37614" s="3"/>
      <c r="L37614" s="3"/>
      <c r="M37614" s="3"/>
      <c r="N37614" s="3"/>
    </row>
    <row r="37615">
      <c r="A37615" s="3"/>
      <c r="B37615" s="3"/>
      <c r="C37615" s="3"/>
      <c r="D37615" s="3"/>
      <c r="E37615" s="3"/>
      <c r="F37615" s="3"/>
      <c r="G37615" s="3"/>
      <c r="H37615" s="3"/>
      <c r="I37615" s="3"/>
      <c r="J37615" s="3"/>
      <c r="K37615" s="3"/>
      <c r="L37615" s="3"/>
      <c r="M37615" s="3"/>
      <c r="N37615" s="3"/>
    </row>
    <row r="37616">
      <c r="A37616" s="3"/>
      <c r="B37616" s="3"/>
      <c r="C37616" s="3"/>
      <c r="D37616" s="3"/>
      <c r="E37616" s="3"/>
      <c r="F37616" s="3"/>
      <c r="G37616" s="3"/>
      <c r="H37616" s="3"/>
      <c r="I37616" s="3"/>
      <c r="J37616" s="3"/>
      <c r="K37616" s="3"/>
      <c r="L37616" s="3"/>
      <c r="M37616" s="3"/>
      <c r="N37616" s="3"/>
    </row>
    <row r="37617">
      <c r="A37617" s="3"/>
      <c r="B37617" s="3"/>
      <c r="C37617" s="3"/>
      <c r="D37617" s="3"/>
      <c r="E37617" s="3"/>
      <c r="F37617" s="3"/>
      <c r="G37617" s="3"/>
      <c r="H37617" s="3"/>
      <c r="I37617" s="3"/>
      <c r="J37617" s="3"/>
      <c r="K37617" s="3"/>
      <c r="L37617" s="3"/>
      <c r="M37617" s="3"/>
      <c r="N37617" s="3"/>
    </row>
    <row r="37618">
      <c r="A37618" s="3"/>
      <c r="B37618" s="3"/>
      <c r="C37618" s="3"/>
      <c r="D37618" s="3"/>
      <c r="E37618" s="3"/>
      <c r="F37618" s="3"/>
      <c r="G37618" s="3"/>
      <c r="H37618" s="3"/>
      <c r="I37618" s="3"/>
      <c r="J37618" s="3"/>
      <c r="K37618" s="3"/>
      <c r="L37618" s="3"/>
      <c r="M37618" s="3"/>
      <c r="N37618" s="3"/>
    </row>
    <row r="37619">
      <c r="A37619" s="3"/>
      <c r="B37619" s="3"/>
      <c r="C37619" s="3"/>
      <c r="D37619" s="3"/>
      <c r="E37619" s="3"/>
      <c r="F37619" s="3"/>
      <c r="G37619" s="3"/>
      <c r="H37619" s="3"/>
      <c r="I37619" s="3"/>
      <c r="J37619" s="3"/>
      <c r="K37619" s="3"/>
      <c r="L37619" s="3"/>
      <c r="M37619" s="3"/>
      <c r="N37619" s="3"/>
    </row>
    <row r="37620">
      <c r="A37620" s="3"/>
      <c r="B37620" s="3"/>
      <c r="C37620" s="3"/>
      <c r="D37620" s="3"/>
      <c r="E37620" s="3"/>
      <c r="F37620" s="3"/>
      <c r="G37620" s="3"/>
      <c r="H37620" s="3"/>
      <c r="I37620" s="3"/>
      <c r="J37620" s="3"/>
      <c r="K37620" s="3"/>
      <c r="L37620" s="3"/>
      <c r="M37620" s="3"/>
      <c r="N37620" s="3"/>
    </row>
    <row r="37621">
      <c r="A37621" s="3"/>
      <c r="B37621" s="3"/>
      <c r="C37621" s="3"/>
      <c r="D37621" s="3"/>
      <c r="E37621" s="3"/>
      <c r="F37621" s="3"/>
      <c r="G37621" s="3"/>
      <c r="H37621" s="3"/>
      <c r="I37621" s="3"/>
      <c r="J37621" s="3"/>
      <c r="K37621" s="3"/>
      <c r="L37621" s="3"/>
      <c r="M37621" s="3"/>
      <c r="N37621" s="3"/>
    </row>
    <row r="37622">
      <c r="A37622" s="3"/>
      <c r="B37622" s="3"/>
      <c r="C37622" s="3"/>
      <c r="D37622" s="3"/>
      <c r="E37622" s="3"/>
      <c r="F37622" s="3"/>
      <c r="G37622" s="3"/>
      <c r="H37622" s="3"/>
      <c r="I37622" s="3"/>
      <c r="J37622" s="3"/>
      <c r="K37622" s="3"/>
      <c r="L37622" s="3"/>
      <c r="M37622" s="3"/>
      <c r="N37622" s="3"/>
    </row>
    <row r="37623">
      <c r="A37623" s="3"/>
      <c r="B37623" s="3"/>
      <c r="C37623" s="3"/>
      <c r="D37623" s="3"/>
      <c r="E37623" s="3"/>
      <c r="F37623" s="3"/>
      <c r="G37623" s="3"/>
      <c r="H37623" s="3"/>
      <c r="I37623" s="3"/>
      <c r="J37623" s="3"/>
      <c r="K37623" s="3"/>
      <c r="L37623" s="3"/>
      <c r="M37623" s="3"/>
      <c r="N37623" s="3"/>
    </row>
    <row r="37624">
      <c r="A37624" s="3"/>
      <c r="B37624" s="3"/>
      <c r="C37624" s="3"/>
      <c r="D37624" s="3"/>
      <c r="E37624" s="3"/>
      <c r="F37624" s="3"/>
      <c r="G37624" s="3"/>
      <c r="H37624" s="3"/>
      <c r="I37624" s="3"/>
      <c r="J37624" s="3"/>
      <c r="K37624" s="3"/>
      <c r="L37624" s="3"/>
      <c r="M37624" s="3"/>
      <c r="N37624" s="3"/>
    </row>
    <row r="37625">
      <c r="A37625" s="3"/>
      <c r="B37625" s="3"/>
      <c r="C37625" s="3"/>
      <c r="D37625" s="3"/>
      <c r="E37625" s="3"/>
      <c r="F37625" s="3"/>
      <c r="G37625" s="3"/>
      <c r="H37625" s="3"/>
      <c r="I37625" s="3"/>
      <c r="J37625" s="3"/>
      <c r="K37625" s="3"/>
      <c r="L37625" s="3"/>
      <c r="M37625" s="3"/>
      <c r="N37625" s="3"/>
    </row>
    <row r="37626">
      <c r="A37626" s="3"/>
      <c r="B37626" s="3"/>
      <c r="C37626" s="3"/>
      <c r="D37626" s="3"/>
      <c r="E37626" s="3"/>
      <c r="F37626" s="3"/>
      <c r="G37626" s="3"/>
      <c r="H37626" s="3"/>
      <c r="I37626" s="3"/>
      <c r="J37626" s="3"/>
      <c r="K37626" s="3"/>
      <c r="L37626" s="3"/>
      <c r="M37626" s="3"/>
      <c r="N37626" s="3"/>
    </row>
    <row r="37627">
      <c r="A37627" s="3"/>
      <c r="B37627" s="3"/>
      <c r="C37627" s="3"/>
      <c r="D37627" s="3"/>
      <c r="E37627" s="3"/>
      <c r="F37627" s="3"/>
      <c r="G37627" s="3"/>
      <c r="H37627" s="3"/>
      <c r="I37627" s="3"/>
      <c r="J37627" s="3"/>
      <c r="K37627" s="3"/>
      <c r="L37627" s="3"/>
      <c r="M37627" s="3"/>
      <c r="N37627" s="3"/>
    </row>
    <row r="37628">
      <c r="A37628" s="3"/>
      <c r="B37628" s="3"/>
      <c r="C37628" s="3"/>
      <c r="D37628" s="3"/>
      <c r="E37628" s="3"/>
      <c r="F37628" s="3"/>
      <c r="G37628" s="3"/>
      <c r="H37628" s="3"/>
      <c r="I37628" s="3"/>
      <c r="J37628" s="3"/>
      <c r="K37628" s="3"/>
      <c r="L37628" s="3"/>
      <c r="M37628" s="3"/>
      <c r="N37628" s="3"/>
    </row>
    <row r="37629">
      <c r="A37629" s="3"/>
      <c r="B37629" s="3"/>
      <c r="C37629" s="3"/>
      <c r="D37629" s="3"/>
      <c r="E37629" s="3"/>
      <c r="F37629" s="3"/>
      <c r="G37629" s="3"/>
      <c r="H37629" s="3"/>
      <c r="I37629" s="3"/>
      <c r="J37629" s="3"/>
      <c r="K37629" s="3"/>
      <c r="L37629" s="3"/>
      <c r="M37629" s="3"/>
      <c r="N37629" s="3"/>
    </row>
    <row r="37630">
      <c r="A37630" s="3"/>
      <c r="B37630" s="3"/>
      <c r="C37630" s="3"/>
      <c r="D37630" s="3"/>
      <c r="E37630" s="3"/>
      <c r="F37630" s="3"/>
      <c r="G37630" s="3"/>
      <c r="H37630" s="3"/>
      <c r="I37630" s="3"/>
      <c r="J37630" s="3"/>
      <c r="K37630" s="3"/>
      <c r="L37630" s="3"/>
      <c r="M37630" s="3"/>
      <c r="N37630" s="3"/>
    </row>
    <row r="37631">
      <c r="A37631" s="3"/>
      <c r="B37631" s="3"/>
      <c r="C37631" s="3"/>
      <c r="D37631" s="3"/>
      <c r="E37631" s="3"/>
      <c r="F37631" s="3"/>
      <c r="G37631" s="3"/>
      <c r="H37631" s="3"/>
      <c r="I37631" s="3"/>
      <c r="J37631" s="3"/>
      <c r="K37631" s="3"/>
      <c r="L37631" s="3"/>
      <c r="M37631" s="3"/>
      <c r="N37631" s="3"/>
    </row>
    <row r="37632">
      <c r="A37632" s="3"/>
      <c r="B37632" s="3"/>
      <c r="C37632" s="3"/>
      <c r="D37632" s="3"/>
      <c r="E37632" s="3"/>
      <c r="F37632" s="3"/>
      <c r="G37632" s="3"/>
      <c r="H37632" s="3"/>
      <c r="I37632" s="3"/>
      <c r="J37632" s="3"/>
      <c r="K37632" s="3"/>
      <c r="L37632" s="3"/>
      <c r="M37632" s="3"/>
      <c r="N37632" s="3"/>
    </row>
    <row r="37633">
      <c r="A37633" s="3"/>
      <c r="B37633" s="3"/>
      <c r="C37633" s="3"/>
      <c r="D37633" s="3"/>
      <c r="E37633" s="3"/>
      <c r="F37633" s="3"/>
      <c r="G37633" s="3"/>
      <c r="H37633" s="3"/>
      <c r="I37633" s="3"/>
      <c r="J37633" s="3"/>
      <c r="K37633" s="3"/>
      <c r="L37633" s="3"/>
      <c r="M37633" s="3"/>
      <c r="N37633" s="3"/>
    </row>
    <row r="37634">
      <c r="A37634" s="3"/>
      <c r="B37634" s="3"/>
      <c r="C37634" s="3"/>
      <c r="D37634" s="3"/>
      <c r="E37634" s="3"/>
      <c r="F37634" s="3"/>
      <c r="G37634" s="3"/>
      <c r="H37634" s="3"/>
      <c r="I37634" s="3"/>
      <c r="J37634" s="3"/>
      <c r="K37634" s="3"/>
      <c r="L37634" s="3"/>
      <c r="M37634" s="3"/>
      <c r="N37634" s="3"/>
    </row>
    <row r="37635">
      <c r="A37635" s="3"/>
      <c r="B37635" s="3"/>
      <c r="C37635" s="3"/>
      <c r="D37635" s="3"/>
      <c r="E37635" s="3"/>
      <c r="F37635" s="3"/>
      <c r="G37635" s="3"/>
      <c r="H37635" s="3"/>
      <c r="I37635" s="3"/>
      <c r="J37635" s="3"/>
      <c r="K37635" s="3"/>
      <c r="L37635" s="3"/>
      <c r="M37635" s="3"/>
      <c r="N37635" s="3"/>
    </row>
    <row r="37636">
      <c r="A37636" s="3"/>
      <c r="B37636" s="3"/>
      <c r="C37636" s="3"/>
      <c r="D37636" s="3"/>
      <c r="E37636" s="3"/>
      <c r="F37636" s="3"/>
      <c r="G37636" s="3"/>
      <c r="H37636" s="3"/>
      <c r="I37636" s="3"/>
      <c r="J37636" s="3"/>
      <c r="K37636" s="3"/>
      <c r="L37636" s="3"/>
      <c r="M37636" s="3"/>
      <c r="N37636" s="3"/>
    </row>
    <row r="37637">
      <c r="A37637" s="3"/>
      <c r="B37637" s="3"/>
      <c r="C37637" s="3"/>
      <c r="D37637" s="3"/>
      <c r="E37637" s="3"/>
      <c r="F37637" s="3"/>
      <c r="G37637" s="3"/>
      <c r="H37637" s="3"/>
      <c r="I37637" s="3"/>
      <c r="J37637" s="3"/>
      <c r="K37637" s="3"/>
      <c r="L37637" s="3"/>
      <c r="M37637" s="3"/>
      <c r="N37637" s="3"/>
    </row>
    <row r="37638">
      <c r="A37638" s="3"/>
      <c r="B37638" s="3"/>
      <c r="C37638" s="3"/>
      <c r="D37638" s="3"/>
      <c r="E37638" s="3"/>
      <c r="F37638" s="3"/>
      <c r="G37638" s="3"/>
      <c r="H37638" s="3"/>
      <c r="I37638" s="3"/>
      <c r="J37638" s="3"/>
      <c r="K37638" s="3"/>
      <c r="L37638" s="3"/>
      <c r="M37638" s="3"/>
      <c r="N37638" s="3"/>
    </row>
    <row r="37639">
      <c r="A37639" s="3"/>
      <c r="B37639" s="3"/>
      <c r="C37639" s="3"/>
      <c r="D37639" s="3"/>
      <c r="E37639" s="3"/>
      <c r="F37639" s="3"/>
      <c r="G37639" s="3"/>
      <c r="H37639" s="3"/>
      <c r="I37639" s="3"/>
      <c r="J37639" s="3"/>
      <c r="K37639" s="3"/>
      <c r="L37639" s="3"/>
      <c r="M37639" s="3"/>
      <c r="N37639" s="3"/>
    </row>
    <row r="37640">
      <c r="A37640" s="3"/>
      <c r="B37640" s="3"/>
      <c r="C37640" s="3"/>
      <c r="D37640" s="3"/>
      <c r="E37640" s="3"/>
      <c r="F37640" s="3"/>
      <c r="G37640" s="3"/>
      <c r="H37640" s="3"/>
      <c r="I37640" s="3"/>
      <c r="J37640" s="3"/>
      <c r="K37640" s="3"/>
      <c r="L37640" s="3"/>
      <c r="M37640" s="3"/>
      <c r="N37640" s="3"/>
    </row>
    <row r="37641">
      <c r="A37641" s="3"/>
      <c r="B37641" s="3"/>
      <c r="C37641" s="3"/>
      <c r="D37641" s="3"/>
      <c r="E37641" s="3"/>
      <c r="F37641" s="3"/>
      <c r="G37641" s="3"/>
      <c r="H37641" s="3"/>
      <c r="I37641" s="3"/>
      <c r="J37641" s="3"/>
      <c r="K37641" s="3"/>
      <c r="L37641" s="3"/>
      <c r="M37641" s="3"/>
      <c r="N37641" s="3"/>
    </row>
    <row r="37642">
      <c r="A37642" s="3"/>
      <c r="B37642" s="3"/>
      <c r="C37642" s="3"/>
      <c r="D37642" s="3"/>
      <c r="E37642" s="3"/>
      <c r="F37642" s="3"/>
      <c r="G37642" s="3"/>
      <c r="H37642" s="3"/>
      <c r="I37642" s="3"/>
      <c r="J37642" s="3"/>
      <c r="K37642" s="3"/>
      <c r="L37642" s="3"/>
      <c r="M37642" s="3"/>
      <c r="N37642" s="3"/>
    </row>
    <row r="37643">
      <c r="A37643" s="3"/>
      <c r="B37643" s="3"/>
      <c r="C37643" s="3"/>
      <c r="D37643" s="3"/>
      <c r="E37643" s="3"/>
      <c r="F37643" s="3"/>
      <c r="G37643" s="3"/>
      <c r="H37643" s="3"/>
      <c r="I37643" s="3"/>
      <c r="J37643" s="3"/>
      <c r="K37643" s="3"/>
      <c r="L37643" s="3"/>
      <c r="M37643" s="3"/>
      <c r="N37643" s="3"/>
    </row>
    <row r="37644">
      <c r="A37644" s="3"/>
      <c r="B37644" s="3"/>
      <c r="C37644" s="3"/>
      <c r="D37644" s="3"/>
      <c r="E37644" s="3"/>
      <c r="F37644" s="3"/>
      <c r="G37644" s="3"/>
      <c r="H37644" s="3"/>
      <c r="I37644" s="3"/>
      <c r="J37644" s="3"/>
      <c r="K37644" s="3"/>
      <c r="L37644" s="3"/>
      <c r="M37644" s="3"/>
      <c r="N37644" s="3"/>
    </row>
    <row r="37645">
      <c r="A37645" s="3"/>
      <c r="B37645" s="3"/>
      <c r="C37645" s="3"/>
      <c r="D37645" s="3"/>
      <c r="E37645" s="3"/>
      <c r="F37645" s="3"/>
      <c r="G37645" s="3"/>
      <c r="H37645" s="3"/>
      <c r="I37645" s="3"/>
      <c r="J37645" s="3"/>
      <c r="K37645" s="3"/>
      <c r="L37645" s="3"/>
      <c r="M37645" s="3"/>
      <c r="N37645" s="3"/>
    </row>
    <row r="37646">
      <c r="A37646" s="3"/>
      <c r="B37646" s="3"/>
      <c r="C37646" s="3"/>
      <c r="D37646" s="3"/>
      <c r="E37646" s="3"/>
      <c r="F37646" s="3"/>
      <c r="G37646" s="3"/>
      <c r="H37646" s="3"/>
      <c r="I37646" s="3"/>
      <c r="J37646" s="3"/>
      <c r="K37646" s="3"/>
      <c r="L37646" s="3"/>
      <c r="M37646" s="3"/>
      <c r="N37646" s="3"/>
    </row>
    <row r="37647">
      <c r="A37647" s="3"/>
      <c r="B37647" s="3"/>
      <c r="C37647" s="3"/>
      <c r="D37647" s="3"/>
      <c r="E37647" s="3"/>
      <c r="F37647" s="3"/>
      <c r="G37647" s="3"/>
      <c r="H37647" s="3"/>
      <c r="I37647" s="3"/>
      <c r="J37647" s="3"/>
      <c r="K37647" s="3"/>
      <c r="L37647" s="3"/>
      <c r="M37647" s="3"/>
      <c r="N37647" s="3"/>
    </row>
    <row r="37648">
      <c r="A37648" s="3"/>
      <c r="B37648" s="3"/>
      <c r="C37648" s="3"/>
      <c r="D37648" s="3"/>
      <c r="E37648" s="3"/>
      <c r="F37648" s="3"/>
      <c r="G37648" s="3"/>
      <c r="H37648" s="3"/>
      <c r="I37648" s="3"/>
      <c r="J37648" s="3"/>
      <c r="K37648" s="3"/>
      <c r="L37648" s="3"/>
      <c r="M37648" s="3"/>
      <c r="N37648" s="3"/>
    </row>
    <row r="37649">
      <c r="A37649" s="3"/>
      <c r="B37649" s="3"/>
      <c r="C37649" s="3"/>
      <c r="D37649" s="3"/>
      <c r="E37649" s="3"/>
      <c r="F37649" s="3"/>
      <c r="G37649" s="3"/>
      <c r="H37649" s="3"/>
      <c r="I37649" s="3"/>
      <c r="J37649" s="3"/>
      <c r="K37649" s="3"/>
      <c r="L37649" s="3"/>
      <c r="M37649" s="3"/>
      <c r="N37649" s="3"/>
    </row>
    <row r="37650">
      <c r="A37650" s="3"/>
      <c r="B37650" s="3"/>
      <c r="C37650" s="3"/>
      <c r="D37650" s="3"/>
      <c r="E37650" s="3"/>
      <c r="F37650" s="3"/>
      <c r="G37650" s="3"/>
      <c r="H37650" s="3"/>
      <c r="I37650" s="3"/>
      <c r="J37650" s="3"/>
      <c r="K37650" s="3"/>
      <c r="L37650" s="3"/>
      <c r="M37650" s="3"/>
      <c r="N37650" s="3"/>
    </row>
    <row r="37651">
      <c r="A37651" s="3"/>
      <c r="B37651" s="3"/>
      <c r="C37651" s="3"/>
      <c r="D37651" s="3"/>
      <c r="E37651" s="3"/>
      <c r="F37651" s="3"/>
      <c r="G37651" s="3"/>
      <c r="H37651" s="3"/>
      <c r="I37651" s="3"/>
      <c r="J37651" s="3"/>
      <c r="K37651" s="3"/>
      <c r="L37651" s="3"/>
      <c r="M37651" s="3"/>
      <c r="N37651" s="3"/>
    </row>
    <row r="37652">
      <c r="A37652" s="3"/>
      <c r="B37652" s="3"/>
      <c r="C37652" s="3"/>
      <c r="D37652" s="3"/>
      <c r="E37652" s="3"/>
      <c r="F37652" s="3"/>
      <c r="G37652" s="3"/>
      <c r="H37652" s="3"/>
      <c r="I37652" s="3"/>
      <c r="J37652" s="3"/>
      <c r="K37652" s="3"/>
      <c r="L37652" s="3"/>
      <c r="M37652" s="3"/>
      <c r="N37652" s="3"/>
    </row>
    <row r="37653">
      <c r="A37653" s="3"/>
      <c r="B37653" s="3"/>
      <c r="C37653" s="3"/>
      <c r="D37653" s="3"/>
      <c r="E37653" s="3"/>
      <c r="F37653" s="3"/>
      <c r="G37653" s="3"/>
      <c r="H37653" s="3"/>
      <c r="I37653" s="3"/>
      <c r="J37653" s="3"/>
      <c r="K37653" s="3"/>
      <c r="L37653" s="3"/>
      <c r="M37653" s="3"/>
      <c r="N37653" s="3"/>
    </row>
    <row r="37654">
      <c r="A37654" s="3"/>
      <c r="B37654" s="3"/>
      <c r="C37654" s="3"/>
      <c r="D37654" s="3"/>
      <c r="E37654" s="3"/>
      <c r="F37654" s="3"/>
      <c r="G37654" s="3"/>
      <c r="H37654" s="3"/>
      <c r="I37654" s="3"/>
      <c r="J37654" s="3"/>
      <c r="K37654" s="3"/>
      <c r="L37654" s="3"/>
      <c r="M37654" s="3"/>
      <c r="N37654" s="3"/>
    </row>
    <row r="37655">
      <c r="A37655" s="3"/>
      <c r="B37655" s="3"/>
      <c r="C37655" s="3"/>
      <c r="D37655" s="3"/>
      <c r="E37655" s="3"/>
      <c r="F37655" s="3"/>
      <c r="G37655" s="3"/>
      <c r="H37655" s="3"/>
      <c r="I37655" s="3"/>
      <c r="J37655" s="3"/>
      <c r="K37655" s="3"/>
      <c r="L37655" s="3"/>
      <c r="M37655" s="3"/>
      <c r="N37655" s="3"/>
    </row>
    <row r="37656">
      <c r="A37656" s="3"/>
      <c r="B37656" s="3"/>
      <c r="C37656" s="3"/>
      <c r="D37656" s="3"/>
      <c r="E37656" s="3"/>
      <c r="F37656" s="3"/>
      <c r="G37656" s="3"/>
      <c r="H37656" s="3"/>
      <c r="I37656" s="3"/>
      <c r="J37656" s="3"/>
      <c r="K37656" s="3"/>
      <c r="L37656" s="3"/>
      <c r="M37656" s="3"/>
      <c r="N37656" s="3"/>
    </row>
    <row r="37657">
      <c r="A37657" s="3"/>
      <c r="B37657" s="3"/>
      <c r="C37657" s="3"/>
      <c r="D37657" s="3"/>
      <c r="E37657" s="3"/>
      <c r="F37657" s="3"/>
      <c r="G37657" s="3"/>
      <c r="H37657" s="3"/>
      <c r="I37657" s="3"/>
      <c r="J37657" s="3"/>
      <c r="K37657" s="3"/>
      <c r="L37657" s="3"/>
      <c r="M37657" s="3"/>
      <c r="N37657" s="3"/>
    </row>
    <row r="37658">
      <c r="A37658" s="3"/>
      <c r="B37658" s="3"/>
      <c r="C37658" s="3"/>
      <c r="D37658" s="3"/>
      <c r="E37658" s="3"/>
      <c r="F37658" s="3"/>
      <c r="G37658" s="3"/>
      <c r="H37658" s="3"/>
      <c r="I37658" s="3"/>
      <c r="J37658" s="3"/>
      <c r="K37658" s="3"/>
      <c r="L37658" s="3"/>
      <c r="M37658" s="3"/>
      <c r="N37658" s="3"/>
    </row>
    <row r="37659">
      <c r="A37659" s="3"/>
      <c r="B37659" s="3"/>
      <c r="C37659" s="3"/>
      <c r="D37659" s="3"/>
      <c r="E37659" s="3"/>
      <c r="F37659" s="3"/>
      <c r="G37659" s="3"/>
      <c r="H37659" s="3"/>
      <c r="I37659" s="3"/>
      <c r="J37659" s="3"/>
      <c r="K37659" s="3"/>
      <c r="L37659" s="3"/>
      <c r="M37659" s="3"/>
      <c r="N37659" s="3"/>
    </row>
    <row r="37660">
      <c r="A37660" s="3"/>
      <c r="B37660" s="3"/>
      <c r="C37660" s="3"/>
      <c r="D37660" s="3"/>
      <c r="E37660" s="3"/>
      <c r="F37660" s="3"/>
      <c r="G37660" s="3"/>
      <c r="H37660" s="3"/>
      <c r="I37660" s="3"/>
      <c r="J37660" s="3"/>
      <c r="K37660" s="3"/>
      <c r="L37660" s="3"/>
      <c r="M37660" s="3"/>
      <c r="N37660" s="3"/>
    </row>
    <row r="37661">
      <c r="A37661" s="3"/>
      <c r="B37661" s="3"/>
      <c r="C37661" s="3"/>
      <c r="D37661" s="3"/>
      <c r="E37661" s="3"/>
      <c r="F37661" s="3"/>
      <c r="G37661" s="3"/>
      <c r="H37661" s="3"/>
      <c r="I37661" s="3"/>
      <c r="J37661" s="3"/>
      <c r="K37661" s="3"/>
      <c r="L37661" s="3"/>
      <c r="M37661" s="3"/>
      <c r="N37661" s="3"/>
    </row>
    <row r="37662">
      <c r="A37662" s="3"/>
      <c r="B37662" s="3"/>
      <c r="C37662" s="3"/>
      <c r="D37662" s="3"/>
      <c r="E37662" s="3"/>
      <c r="F37662" s="3"/>
      <c r="G37662" s="3"/>
      <c r="H37662" s="3"/>
      <c r="I37662" s="3"/>
      <c r="J37662" s="3"/>
      <c r="K37662" s="3"/>
      <c r="L37662" s="3"/>
      <c r="M37662" s="3"/>
      <c r="N37662" s="3"/>
    </row>
    <row r="37663">
      <c r="A37663" s="3"/>
      <c r="B37663" s="3"/>
      <c r="C37663" s="3"/>
      <c r="D37663" s="3"/>
      <c r="E37663" s="3"/>
      <c r="F37663" s="3"/>
      <c r="G37663" s="3"/>
      <c r="H37663" s="3"/>
      <c r="I37663" s="3"/>
      <c r="J37663" s="3"/>
      <c r="K37663" s="3"/>
      <c r="L37663" s="3"/>
      <c r="M37663" s="3"/>
      <c r="N37663" s="3"/>
    </row>
    <row r="37664">
      <c r="A37664" s="3"/>
      <c r="B37664" s="3"/>
      <c r="C37664" s="3"/>
      <c r="D37664" s="3"/>
      <c r="E37664" s="3"/>
      <c r="F37664" s="3"/>
      <c r="G37664" s="3"/>
      <c r="H37664" s="3"/>
      <c r="I37664" s="3"/>
      <c r="J37664" s="3"/>
      <c r="K37664" s="3"/>
      <c r="L37664" s="3"/>
      <c r="M37664" s="3"/>
      <c r="N37664" s="3"/>
    </row>
    <row r="37665">
      <c r="A37665" s="3"/>
      <c r="B37665" s="3"/>
      <c r="C37665" s="3"/>
      <c r="D37665" s="3"/>
      <c r="E37665" s="3"/>
      <c r="F37665" s="3"/>
      <c r="G37665" s="3"/>
      <c r="H37665" s="3"/>
      <c r="I37665" s="3"/>
      <c r="J37665" s="3"/>
      <c r="K37665" s="3"/>
      <c r="L37665" s="3"/>
      <c r="M37665" s="3"/>
      <c r="N37665" s="3"/>
    </row>
    <row r="37666">
      <c r="A37666" s="3"/>
      <c r="B37666" s="3"/>
      <c r="C37666" s="3"/>
      <c r="D37666" s="3"/>
      <c r="E37666" s="3"/>
      <c r="F37666" s="3"/>
      <c r="G37666" s="3"/>
      <c r="H37666" s="3"/>
      <c r="I37666" s="3"/>
      <c r="J37666" s="3"/>
      <c r="K37666" s="3"/>
      <c r="L37666" s="3"/>
      <c r="M37666" s="3"/>
      <c r="N37666" s="3"/>
    </row>
    <row r="37667">
      <c r="A37667" s="3"/>
      <c r="B37667" s="3"/>
      <c r="C37667" s="3"/>
      <c r="D37667" s="3"/>
      <c r="E37667" s="3"/>
      <c r="F37667" s="3"/>
      <c r="G37667" s="3"/>
      <c r="H37667" s="3"/>
      <c r="I37667" s="3"/>
      <c r="J37667" s="3"/>
      <c r="K37667" s="3"/>
      <c r="L37667" s="3"/>
      <c r="M37667" s="3"/>
      <c r="N37667" s="3"/>
    </row>
    <row r="37668">
      <c r="A37668" s="3"/>
      <c r="B37668" s="3"/>
      <c r="C37668" s="3"/>
      <c r="D37668" s="3"/>
      <c r="E37668" s="3"/>
      <c r="F37668" s="3"/>
      <c r="G37668" s="3"/>
      <c r="H37668" s="3"/>
      <c r="I37668" s="3"/>
      <c r="J37668" s="3"/>
      <c r="K37668" s="3"/>
      <c r="L37668" s="3"/>
      <c r="M37668" s="3"/>
      <c r="N37668" s="3"/>
    </row>
    <row r="37669">
      <c r="A37669" s="3"/>
      <c r="B37669" s="3"/>
      <c r="C37669" s="3"/>
      <c r="D37669" s="3"/>
      <c r="E37669" s="3"/>
      <c r="F37669" s="3"/>
      <c r="G37669" s="3"/>
      <c r="H37669" s="3"/>
      <c r="I37669" s="3"/>
      <c r="J37669" s="3"/>
      <c r="K37669" s="3"/>
      <c r="L37669" s="3"/>
      <c r="M37669" s="3"/>
      <c r="N37669" s="3"/>
    </row>
    <row r="37670">
      <c r="A37670" s="3"/>
      <c r="B37670" s="3"/>
      <c r="C37670" s="3"/>
      <c r="D37670" s="3"/>
      <c r="E37670" s="3"/>
      <c r="F37670" s="3"/>
      <c r="G37670" s="3"/>
      <c r="H37670" s="3"/>
      <c r="I37670" s="3"/>
      <c r="J37670" s="3"/>
      <c r="K37670" s="3"/>
      <c r="L37670" s="3"/>
      <c r="M37670" s="3"/>
      <c r="N37670" s="3"/>
    </row>
    <row r="37671">
      <c r="A37671" s="3"/>
      <c r="B37671" s="3"/>
      <c r="C37671" s="3"/>
      <c r="D37671" s="3"/>
      <c r="E37671" s="3"/>
      <c r="F37671" s="3"/>
      <c r="G37671" s="3"/>
      <c r="H37671" s="3"/>
      <c r="I37671" s="3"/>
      <c r="J37671" s="3"/>
      <c r="K37671" s="3"/>
      <c r="L37671" s="3"/>
      <c r="M37671" s="3"/>
      <c r="N37671" s="3"/>
    </row>
    <row r="37672">
      <c r="A37672" s="3"/>
      <c r="B37672" s="3"/>
      <c r="C37672" s="3"/>
      <c r="D37672" s="3"/>
      <c r="E37672" s="3"/>
      <c r="F37672" s="3"/>
      <c r="G37672" s="3"/>
      <c r="H37672" s="3"/>
      <c r="I37672" s="3"/>
      <c r="J37672" s="3"/>
      <c r="K37672" s="3"/>
      <c r="L37672" s="3"/>
      <c r="M37672" s="3"/>
      <c r="N37672" s="3"/>
    </row>
    <row r="37673">
      <c r="A37673" s="3"/>
      <c r="B37673" s="3"/>
      <c r="C37673" s="3"/>
      <c r="D37673" s="3"/>
      <c r="E37673" s="3"/>
      <c r="F37673" s="3"/>
      <c r="G37673" s="3"/>
      <c r="H37673" s="3"/>
      <c r="I37673" s="3"/>
      <c r="J37673" s="3"/>
      <c r="K37673" s="3"/>
      <c r="L37673" s="3"/>
      <c r="M37673" s="3"/>
      <c r="N37673" s="3"/>
    </row>
    <row r="37674">
      <c r="A37674" s="3"/>
      <c r="B37674" s="3"/>
      <c r="C37674" s="3"/>
      <c r="D37674" s="3"/>
      <c r="E37674" s="3"/>
      <c r="F37674" s="3"/>
      <c r="G37674" s="3"/>
      <c r="H37674" s="3"/>
      <c r="I37674" s="3"/>
      <c r="J37674" s="3"/>
      <c r="K37674" s="3"/>
      <c r="L37674" s="3"/>
      <c r="M37674" s="3"/>
      <c r="N37674" s="3"/>
    </row>
    <row r="37675">
      <c r="A37675" s="3"/>
      <c r="B37675" s="3"/>
      <c r="C37675" s="3"/>
      <c r="D37675" s="3"/>
      <c r="E37675" s="3"/>
      <c r="F37675" s="3"/>
      <c r="G37675" s="3"/>
      <c r="H37675" s="3"/>
      <c r="I37675" s="3"/>
      <c r="J37675" s="3"/>
      <c r="K37675" s="3"/>
      <c r="L37675" s="3"/>
      <c r="M37675" s="3"/>
      <c r="N37675" s="3"/>
    </row>
    <row r="37676">
      <c r="A37676" s="3"/>
      <c r="B37676" s="3"/>
      <c r="C37676" s="3"/>
      <c r="D37676" s="3"/>
      <c r="E37676" s="3"/>
      <c r="F37676" s="3"/>
      <c r="G37676" s="3"/>
      <c r="H37676" s="3"/>
      <c r="I37676" s="3"/>
      <c r="J37676" s="3"/>
      <c r="K37676" s="3"/>
      <c r="L37676" s="3"/>
      <c r="M37676" s="3"/>
      <c r="N37676" s="3"/>
    </row>
    <row r="37677">
      <c r="A37677" s="3"/>
      <c r="B37677" s="3"/>
      <c r="C37677" s="3"/>
      <c r="D37677" s="3"/>
      <c r="E37677" s="3"/>
      <c r="F37677" s="3"/>
      <c r="G37677" s="3"/>
      <c r="H37677" s="3"/>
      <c r="I37677" s="3"/>
      <c r="J37677" s="3"/>
      <c r="K37677" s="3"/>
      <c r="L37677" s="3"/>
      <c r="M37677" s="3"/>
      <c r="N37677" s="3"/>
    </row>
    <row r="37678">
      <c r="A37678" s="3"/>
      <c r="B37678" s="3"/>
      <c r="C37678" s="3"/>
      <c r="D37678" s="3"/>
      <c r="E37678" s="3"/>
      <c r="F37678" s="3"/>
      <c r="G37678" s="3"/>
      <c r="H37678" s="3"/>
      <c r="I37678" s="3"/>
      <c r="J37678" s="3"/>
      <c r="K37678" s="3"/>
      <c r="L37678" s="3"/>
      <c r="M37678" s="3"/>
      <c r="N37678" s="3"/>
    </row>
    <row r="37679">
      <c r="A37679" s="3"/>
      <c r="B37679" s="3"/>
      <c r="C37679" s="3"/>
      <c r="D37679" s="3"/>
      <c r="E37679" s="3"/>
      <c r="F37679" s="3"/>
      <c r="G37679" s="3"/>
      <c r="H37679" s="3"/>
      <c r="I37679" s="3"/>
      <c r="J37679" s="3"/>
      <c r="K37679" s="3"/>
      <c r="L37679" s="3"/>
      <c r="M37679" s="3"/>
      <c r="N37679" s="3"/>
    </row>
    <row r="37680">
      <c r="A37680" s="3"/>
      <c r="B37680" s="3"/>
      <c r="C37680" s="3"/>
      <c r="D37680" s="3"/>
      <c r="E37680" s="3"/>
      <c r="F37680" s="3"/>
      <c r="G37680" s="3"/>
      <c r="H37680" s="3"/>
      <c r="I37680" s="3"/>
      <c r="J37680" s="3"/>
      <c r="K37680" s="3"/>
      <c r="L37680" s="3"/>
      <c r="M37680" s="3"/>
      <c r="N37680" s="3"/>
    </row>
    <row r="37681">
      <c r="A37681" s="3"/>
      <c r="B37681" s="3"/>
      <c r="C37681" s="3"/>
      <c r="D37681" s="3"/>
      <c r="E37681" s="3"/>
      <c r="F37681" s="3"/>
      <c r="G37681" s="3"/>
      <c r="H37681" s="3"/>
      <c r="I37681" s="3"/>
      <c r="J37681" s="3"/>
      <c r="K37681" s="3"/>
      <c r="L37681" s="3"/>
      <c r="M37681" s="3"/>
      <c r="N37681" s="3"/>
    </row>
    <row r="37682">
      <c r="A37682" s="3"/>
      <c r="B37682" s="3"/>
      <c r="C37682" s="3"/>
      <c r="D37682" s="3"/>
      <c r="E37682" s="3"/>
      <c r="F37682" s="3"/>
      <c r="G37682" s="3"/>
      <c r="H37682" s="3"/>
      <c r="I37682" s="3"/>
      <c r="J37682" s="3"/>
      <c r="K37682" s="3"/>
      <c r="L37682" s="3"/>
      <c r="M37682" s="3"/>
      <c r="N37682" s="3"/>
    </row>
    <row r="37683">
      <c r="A37683" s="3"/>
      <c r="B37683" s="3"/>
      <c r="C37683" s="3"/>
      <c r="D37683" s="3"/>
      <c r="E37683" s="3"/>
      <c r="F37683" s="3"/>
      <c r="G37683" s="3"/>
      <c r="H37683" s="3"/>
      <c r="I37683" s="3"/>
      <c r="J37683" s="3"/>
      <c r="K37683" s="3"/>
      <c r="L37683" s="3"/>
      <c r="M37683" s="3"/>
      <c r="N37683" s="3"/>
    </row>
    <row r="37684">
      <c r="A37684" s="3"/>
      <c r="B37684" s="3"/>
      <c r="C37684" s="3"/>
      <c r="D37684" s="3"/>
      <c r="E37684" s="3"/>
      <c r="F37684" s="3"/>
      <c r="G37684" s="3"/>
      <c r="H37684" s="3"/>
      <c r="I37684" s="3"/>
      <c r="J37684" s="3"/>
      <c r="K37684" s="3"/>
      <c r="L37684" s="3"/>
      <c r="M37684" s="3"/>
      <c r="N37684" s="3"/>
    </row>
    <row r="37685">
      <c r="A37685" s="3"/>
      <c r="B37685" s="3"/>
      <c r="C37685" s="3"/>
      <c r="D37685" s="3"/>
      <c r="E37685" s="3"/>
      <c r="F37685" s="3"/>
      <c r="G37685" s="3"/>
      <c r="H37685" s="3"/>
      <c r="I37685" s="3"/>
      <c r="J37685" s="3"/>
      <c r="K37685" s="3"/>
      <c r="L37685" s="3"/>
      <c r="M37685" s="3"/>
      <c r="N37685" s="3"/>
    </row>
    <row r="37686">
      <c r="A37686" s="3"/>
      <c r="B37686" s="3"/>
      <c r="C37686" s="3"/>
      <c r="D37686" s="3"/>
      <c r="E37686" s="3"/>
      <c r="F37686" s="3"/>
      <c r="G37686" s="3"/>
      <c r="H37686" s="3"/>
      <c r="I37686" s="3"/>
      <c r="J37686" s="3"/>
      <c r="K37686" s="3"/>
      <c r="L37686" s="3"/>
      <c r="M37686" s="3"/>
      <c r="N37686" s="3"/>
    </row>
    <row r="37687">
      <c r="A37687" s="3"/>
      <c r="B37687" s="3"/>
      <c r="C37687" s="3"/>
      <c r="D37687" s="3"/>
      <c r="E37687" s="3"/>
      <c r="F37687" s="3"/>
      <c r="G37687" s="3"/>
      <c r="H37687" s="3"/>
      <c r="I37687" s="3"/>
      <c r="J37687" s="3"/>
      <c r="K37687" s="3"/>
      <c r="L37687" s="3"/>
      <c r="M37687" s="3"/>
      <c r="N37687" s="3"/>
    </row>
    <row r="37688">
      <c r="A37688" s="3"/>
      <c r="B37688" s="3"/>
      <c r="C37688" s="3"/>
      <c r="D37688" s="3"/>
      <c r="E37688" s="3"/>
      <c r="F37688" s="3"/>
      <c r="G37688" s="3"/>
      <c r="H37688" s="3"/>
      <c r="I37688" s="3"/>
      <c r="J37688" s="3"/>
      <c r="K37688" s="3"/>
      <c r="L37688" s="3"/>
      <c r="M37688" s="3"/>
      <c r="N37688" s="3"/>
    </row>
    <row r="37689">
      <c r="A37689" s="3"/>
      <c r="B37689" s="3"/>
      <c r="C37689" s="3"/>
      <c r="D37689" s="3"/>
      <c r="E37689" s="3"/>
      <c r="F37689" s="3"/>
      <c r="G37689" s="3"/>
      <c r="H37689" s="3"/>
      <c r="I37689" s="3"/>
      <c r="J37689" s="3"/>
      <c r="K37689" s="3"/>
      <c r="L37689" s="3"/>
      <c r="M37689" s="3"/>
      <c r="N37689" s="3"/>
    </row>
    <row r="37690">
      <c r="A37690" s="3"/>
      <c r="B37690" s="3"/>
      <c r="C37690" s="3"/>
      <c r="D37690" s="3"/>
      <c r="E37690" s="3"/>
      <c r="F37690" s="3"/>
      <c r="G37690" s="3"/>
      <c r="H37690" s="3"/>
      <c r="I37690" s="3"/>
      <c r="J37690" s="3"/>
      <c r="K37690" s="3"/>
      <c r="L37690" s="3"/>
      <c r="M37690" s="3"/>
      <c r="N37690" s="3"/>
    </row>
    <row r="37691">
      <c r="A37691" s="3"/>
      <c r="B37691" s="3"/>
      <c r="C37691" s="3"/>
      <c r="D37691" s="3"/>
      <c r="E37691" s="3"/>
      <c r="F37691" s="3"/>
      <c r="G37691" s="3"/>
      <c r="H37691" s="3"/>
      <c r="I37691" s="3"/>
      <c r="J37691" s="3"/>
      <c r="K37691" s="3"/>
      <c r="L37691" s="3"/>
      <c r="M37691" s="3"/>
      <c r="N37691" s="3"/>
    </row>
    <row r="37692">
      <c r="A37692" s="3"/>
      <c r="B37692" s="3"/>
      <c r="C37692" s="3"/>
      <c r="D37692" s="3"/>
      <c r="E37692" s="3"/>
      <c r="F37692" s="3"/>
      <c r="G37692" s="3"/>
      <c r="H37692" s="3"/>
      <c r="I37692" s="3"/>
      <c r="J37692" s="3"/>
      <c r="K37692" s="3"/>
      <c r="L37692" s="3"/>
      <c r="M37692" s="3"/>
      <c r="N37692" s="3"/>
    </row>
    <row r="37693">
      <c r="A37693" s="3"/>
      <c r="B37693" s="3"/>
      <c r="C37693" s="3"/>
      <c r="D37693" s="3"/>
      <c r="E37693" s="3"/>
      <c r="F37693" s="3"/>
      <c r="G37693" s="3"/>
      <c r="H37693" s="3"/>
      <c r="I37693" s="3"/>
      <c r="J37693" s="3"/>
      <c r="K37693" s="3"/>
      <c r="L37693" s="3"/>
      <c r="M37693" s="3"/>
      <c r="N37693" s="3"/>
    </row>
    <row r="37694">
      <c r="A37694" s="3"/>
      <c r="B37694" s="3"/>
      <c r="C37694" s="3"/>
      <c r="D37694" s="3"/>
      <c r="E37694" s="3"/>
      <c r="F37694" s="3"/>
      <c r="G37694" s="3"/>
      <c r="H37694" s="3"/>
      <c r="I37694" s="3"/>
      <c r="J37694" s="3"/>
      <c r="K37694" s="3"/>
      <c r="L37694" s="3"/>
      <c r="M37694" s="3"/>
      <c r="N37694" s="3"/>
    </row>
    <row r="37695">
      <c r="A37695" s="3"/>
      <c r="B37695" s="3"/>
      <c r="C37695" s="3"/>
      <c r="D37695" s="3"/>
      <c r="E37695" s="3"/>
      <c r="F37695" s="3"/>
      <c r="G37695" s="3"/>
      <c r="H37695" s="3"/>
      <c r="I37695" s="3"/>
      <c r="J37695" s="3"/>
      <c r="K37695" s="3"/>
      <c r="L37695" s="3"/>
      <c r="M37695" s="3"/>
      <c r="N37695" s="3"/>
    </row>
    <row r="37696">
      <c r="A37696" s="3"/>
      <c r="B37696" s="3"/>
      <c r="C37696" s="3"/>
      <c r="D37696" s="3"/>
      <c r="E37696" s="3"/>
      <c r="F37696" s="3"/>
      <c r="G37696" s="3"/>
      <c r="H37696" s="3"/>
      <c r="I37696" s="3"/>
      <c r="J37696" s="3"/>
      <c r="K37696" s="3"/>
      <c r="L37696" s="3"/>
      <c r="M37696" s="3"/>
      <c r="N37696" s="3"/>
    </row>
    <row r="37697">
      <c r="A37697" s="3"/>
      <c r="B37697" s="3"/>
      <c r="C37697" s="3"/>
      <c r="D37697" s="3"/>
      <c r="E37697" s="3"/>
      <c r="F37697" s="3"/>
      <c r="G37697" s="3"/>
      <c r="H37697" s="3"/>
      <c r="I37697" s="3"/>
      <c r="J37697" s="3"/>
      <c r="K37697" s="3"/>
      <c r="L37697" s="3"/>
      <c r="M37697" s="3"/>
      <c r="N37697" s="3"/>
    </row>
    <row r="37698">
      <c r="A37698" s="3"/>
      <c r="B37698" s="3"/>
      <c r="C37698" s="3"/>
      <c r="D37698" s="3"/>
      <c r="E37698" s="3"/>
      <c r="F37698" s="3"/>
      <c r="G37698" s="3"/>
      <c r="H37698" s="3"/>
      <c r="I37698" s="3"/>
      <c r="J37698" s="3"/>
      <c r="K37698" s="3"/>
      <c r="L37698" s="3"/>
      <c r="M37698" s="3"/>
      <c r="N37698" s="3"/>
    </row>
    <row r="37699">
      <c r="A37699" s="3"/>
      <c r="B37699" s="3"/>
      <c r="C37699" s="3"/>
      <c r="D37699" s="3"/>
      <c r="E37699" s="3"/>
      <c r="F37699" s="3"/>
      <c r="G37699" s="3"/>
      <c r="H37699" s="3"/>
      <c r="I37699" s="3"/>
      <c r="J37699" s="3"/>
      <c r="K37699" s="3"/>
      <c r="L37699" s="3"/>
      <c r="M37699" s="3"/>
      <c r="N37699" s="3"/>
    </row>
    <row r="37700">
      <c r="A37700" s="3"/>
      <c r="B37700" s="3"/>
      <c r="C37700" s="3"/>
      <c r="D37700" s="3"/>
      <c r="E37700" s="3"/>
      <c r="F37700" s="3"/>
      <c r="G37700" s="3"/>
      <c r="H37700" s="3"/>
      <c r="I37700" s="3"/>
      <c r="J37700" s="3"/>
      <c r="K37700" s="3"/>
      <c r="L37700" s="3"/>
      <c r="M37700" s="3"/>
      <c r="N37700" s="3"/>
    </row>
    <row r="37701">
      <c r="A37701" s="3"/>
      <c r="B37701" s="3"/>
      <c r="C37701" s="3"/>
      <c r="D37701" s="3"/>
      <c r="E37701" s="3"/>
      <c r="F37701" s="3"/>
      <c r="G37701" s="3"/>
      <c r="H37701" s="3"/>
      <c r="I37701" s="3"/>
      <c r="J37701" s="3"/>
      <c r="K37701" s="3"/>
      <c r="L37701" s="3"/>
      <c r="M37701" s="3"/>
      <c r="N37701" s="3"/>
    </row>
    <row r="37702">
      <c r="A37702" s="3"/>
      <c r="B37702" s="3"/>
      <c r="C37702" s="3"/>
      <c r="D37702" s="3"/>
      <c r="E37702" s="3"/>
      <c r="F37702" s="3"/>
      <c r="G37702" s="3"/>
      <c r="H37702" s="3"/>
      <c r="I37702" s="3"/>
      <c r="J37702" s="3"/>
      <c r="K37702" s="3"/>
      <c r="L37702" s="3"/>
      <c r="M37702" s="3"/>
      <c r="N37702" s="3"/>
    </row>
    <row r="37703">
      <c r="A37703" s="3"/>
      <c r="B37703" s="3"/>
      <c r="C37703" s="3"/>
      <c r="D37703" s="3"/>
      <c r="E37703" s="3"/>
      <c r="F37703" s="3"/>
      <c r="G37703" s="3"/>
      <c r="H37703" s="3"/>
      <c r="I37703" s="3"/>
      <c r="J37703" s="3"/>
      <c r="K37703" s="3"/>
      <c r="L37703" s="3"/>
      <c r="M37703" s="3"/>
      <c r="N37703" s="3"/>
    </row>
    <row r="37704">
      <c r="A37704" s="3"/>
      <c r="B37704" s="3"/>
      <c r="C37704" s="3"/>
      <c r="D37704" s="3"/>
      <c r="E37704" s="3"/>
      <c r="F37704" s="3"/>
      <c r="G37704" s="3"/>
      <c r="H37704" s="3"/>
      <c r="I37704" s="3"/>
      <c r="J37704" s="3"/>
      <c r="K37704" s="3"/>
      <c r="L37704" s="3"/>
      <c r="M37704" s="3"/>
      <c r="N37704" s="3"/>
    </row>
    <row r="37705">
      <c r="A37705" s="3"/>
      <c r="B37705" s="3"/>
      <c r="C37705" s="3"/>
      <c r="D37705" s="3"/>
      <c r="E37705" s="3"/>
      <c r="F37705" s="3"/>
      <c r="G37705" s="3"/>
      <c r="H37705" s="3"/>
      <c r="I37705" s="3"/>
      <c r="J37705" s="3"/>
      <c r="K37705" s="3"/>
      <c r="L37705" s="3"/>
      <c r="M37705" s="3"/>
      <c r="N37705" s="3"/>
    </row>
    <row r="37706">
      <c r="A37706" s="3"/>
      <c r="B37706" s="3"/>
      <c r="C37706" s="3"/>
      <c r="D37706" s="3"/>
      <c r="E37706" s="3"/>
      <c r="F37706" s="3"/>
      <c r="G37706" s="3"/>
      <c r="H37706" s="3"/>
      <c r="I37706" s="3"/>
      <c r="J37706" s="3"/>
      <c r="K37706" s="3"/>
      <c r="L37706" s="3"/>
      <c r="M37706" s="3"/>
      <c r="N37706" s="3"/>
    </row>
    <row r="37707">
      <c r="A37707" s="3"/>
      <c r="B37707" s="3"/>
      <c r="C37707" s="3"/>
      <c r="D37707" s="3"/>
      <c r="E37707" s="3"/>
      <c r="F37707" s="3"/>
      <c r="G37707" s="3"/>
      <c r="H37707" s="3"/>
      <c r="I37707" s="3"/>
      <c r="J37707" s="3"/>
      <c r="K37707" s="3"/>
      <c r="L37707" s="3"/>
      <c r="M37707" s="3"/>
      <c r="N37707" s="3"/>
    </row>
    <row r="37708">
      <c r="A37708" s="3"/>
      <c r="B37708" s="3"/>
      <c r="C37708" s="3"/>
      <c r="D37708" s="3"/>
      <c r="E37708" s="3"/>
      <c r="F37708" s="3"/>
      <c r="G37708" s="3"/>
      <c r="H37708" s="3"/>
      <c r="I37708" s="3"/>
      <c r="J37708" s="3"/>
      <c r="K37708" s="3"/>
      <c r="L37708" s="3"/>
      <c r="M37708" s="3"/>
      <c r="N37708" s="3"/>
    </row>
    <row r="37709">
      <c r="A37709" s="3"/>
      <c r="B37709" s="3"/>
      <c r="C37709" s="3"/>
      <c r="D37709" s="3"/>
      <c r="E37709" s="3"/>
      <c r="F37709" s="3"/>
      <c r="G37709" s="3"/>
      <c r="H37709" s="3"/>
      <c r="I37709" s="3"/>
      <c r="J37709" s="3"/>
      <c r="K37709" s="3"/>
      <c r="L37709" s="3"/>
      <c r="M37709" s="3"/>
      <c r="N37709" s="3"/>
    </row>
    <row r="37710">
      <c r="A37710" s="3"/>
      <c r="B37710" s="3"/>
      <c r="C37710" s="3"/>
      <c r="D37710" s="3"/>
      <c r="E37710" s="3"/>
      <c r="F37710" s="3"/>
      <c r="G37710" s="3"/>
      <c r="H37710" s="3"/>
      <c r="I37710" s="3"/>
      <c r="J37710" s="3"/>
      <c r="K37710" s="3"/>
      <c r="L37710" s="3"/>
      <c r="M37710" s="3"/>
      <c r="N37710" s="3"/>
    </row>
    <row r="37711">
      <c r="A37711" s="3"/>
      <c r="B37711" s="3"/>
      <c r="C37711" s="3"/>
      <c r="D37711" s="3"/>
      <c r="E37711" s="3"/>
      <c r="F37711" s="3"/>
      <c r="G37711" s="3"/>
      <c r="H37711" s="3"/>
      <c r="I37711" s="3"/>
      <c r="J37711" s="3"/>
      <c r="K37711" s="3"/>
      <c r="L37711" s="3"/>
      <c r="M37711" s="3"/>
      <c r="N37711" s="3"/>
    </row>
    <row r="37712">
      <c r="A37712" s="3"/>
      <c r="B37712" s="3"/>
      <c r="C37712" s="3"/>
      <c r="D37712" s="3"/>
      <c r="E37712" s="3"/>
      <c r="F37712" s="3"/>
      <c r="G37712" s="3"/>
      <c r="H37712" s="3"/>
      <c r="I37712" s="3"/>
      <c r="J37712" s="3"/>
      <c r="K37712" s="3"/>
      <c r="L37712" s="3"/>
      <c r="M37712" s="3"/>
      <c r="N37712" s="3"/>
    </row>
    <row r="37713">
      <c r="A37713" s="3"/>
      <c r="B37713" s="3"/>
      <c r="C37713" s="3"/>
      <c r="D37713" s="3"/>
      <c r="E37713" s="3"/>
      <c r="F37713" s="3"/>
      <c r="G37713" s="3"/>
      <c r="H37713" s="3"/>
      <c r="I37713" s="3"/>
      <c r="J37713" s="3"/>
      <c r="K37713" s="3"/>
      <c r="L37713" s="3"/>
      <c r="M37713" s="3"/>
      <c r="N37713" s="3"/>
    </row>
    <row r="37714">
      <c r="A37714" s="3"/>
      <c r="B37714" s="3"/>
      <c r="C37714" s="3"/>
      <c r="D37714" s="3"/>
      <c r="E37714" s="3"/>
      <c r="F37714" s="3"/>
      <c r="G37714" s="3"/>
      <c r="H37714" s="3"/>
      <c r="I37714" s="3"/>
      <c r="J37714" s="3"/>
      <c r="K37714" s="3"/>
      <c r="L37714" s="3"/>
      <c r="M37714" s="3"/>
      <c r="N37714" s="3"/>
    </row>
    <row r="37715">
      <c r="A37715" s="3"/>
      <c r="B37715" s="3"/>
      <c r="C37715" s="3"/>
      <c r="D37715" s="3"/>
      <c r="E37715" s="3"/>
      <c r="F37715" s="3"/>
      <c r="G37715" s="3"/>
      <c r="H37715" s="3"/>
      <c r="I37715" s="3"/>
      <c r="J37715" s="3"/>
      <c r="K37715" s="3"/>
      <c r="L37715" s="3"/>
      <c r="M37715" s="3"/>
      <c r="N37715" s="3"/>
    </row>
    <row r="37716">
      <c r="A37716" s="3"/>
      <c r="B37716" s="3"/>
      <c r="C37716" s="3"/>
      <c r="D37716" s="3"/>
      <c r="E37716" s="3"/>
      <c r="F37716" s="3"/>
      <c r="G37716" s="3"/>
      <c r="H37716" s="3"/>
      <c r="I37716" s="3"/>
      <c r="J37716" s="3"/>
      <c r="K37716" s="3"/>
      <c r="L37716" s="3"/>
      <c r="M37716" s="3"/>
      <c r="N37716" s="3"/>
    </row>
    <row r="37717">
      <c r="A37717" s="3"/>
      <c r="B37717" s="3"/>
      <c r="C37717" s="3"/>
      <c r="D37717" s="3"/>
      <c r="E37717" s="3"/>
      <c r="F37717" s="3"/>
      <c r="G37717" s="3"/>
      <c r="H37717" s="3"/>
      <c r="I37717" s="3"/>
      <c r="J37717" s="3"/>
      <c r="K37717" s="3"/>
      <c r="L37717" s="3"/>
      <c r="M37717" s="3"/>
      <c r="N37717" s="3"/>
    </row>
    <row r="37718">
      <c r="A37718" s="3"/>
      <c r="B37718" s="3"/>
      <c r="C37718" s="3"/>
      <c r="D37718" s="3"/>
      <c r="E37718" s="3"/>
      <c r="F37718" s="3"/>
      <c r="G37718" s="3"/>
      <c r="H37718" s="3"/>
      <c r="I37718" s="3"/>
      <c r="J37718" s="3"/>
      <c r="K37718" s="3"/>
      <c r="L37718" s="3"/>
      <c r="M37718" s="3"/>
      <c r="N37718" s="3"/>
    </row>
    <row r="37719">
      <c r="A37719" s="3"/>
      <c r="B37719" s="3"/>
      <c r="C37719" s="3"/>
      <c r="D37719" s="3"/>
      <c r="E37719" s="3"/>
      <c r="F37719" s="3"/>
      <c r="G37719" s="3"/>
      <c r="H37719" s="3"/>
      <c r="I37719" s="3"/>
      <c r="J37719" s="3"/>
      <c r="K37719" s="3"/>
      <c r="L37719" s="3"/>
      <c r="M37719" s="3"/>
      <c r="N37719" s="3"/>
    </row>
    <row r="37720">
      <c r="A37720" s="3"/>
      <c r="B37720" s="3"/>
      <c r="C37720" s="3"/>
      <c r="D37720" s="3"/>
      <c r="E37720" s="3"/>
      <c r="F37720" s="3"/>
      <c r="G37720" s="3"/>
      <c r="H37720" s="3"/>
      <c r="I37720" s="3"/>
      <c r="J37720" s="3"/>
      <c r="K37720" s="3"/>
      <c r="L37720" s="3"/>
      <c r="M37720" s="3"/>
      <c r="N37720" s="3"/>
    </row>
    <row r="37721">
      <c r="A37721" s="3"/>
      <c r="B37721" s="3"/>
      <c r="C37721" s="3"/>
      <c r="D37721" s="3"/>
      <c r="E37721" s="3"/>
      <c r="F37721" s="3"/>
      <c r="G37721" s="3"/>
      <c r="H37721" s="3"/>
      <c r="I37721" s="3"/>
      <c r="J37721" s="3"/>
      <c r="K37721" s="3"/>
      <c r="L37721" s="3"/>
      <c r="M37721" s="3"/>
      <c r="N37721" s="3"/>
    </row>
    <row r="37722">
      <c r="A37722" s="3"/>
      <c r="B37722" s="3"/>
      <c r="C37722" s="3"/>
      <c r="D37722" s="3"/>
      <c r="E37722" s="3"/>
      <c r="F37722" s="3"/>
      <c r="G37722" s="3"/>
      <c r="H37722" s="3"/>
      <c r="I37722" s="3"/>
      <c r="J37722" s="3"/>
      <c r="K37722" s="3"/>
      <c r="L37722" s="3"/>
      <c r="M37722" s="3"/>
      <c r="N37722" s="3"/>
    </row>
    <row r="37723">
      <c r="A37723" s="3"/>
      <c r="B37723" s="3"/>
      <c r="C37723" s="3"/>
      <c r="D37723" s="3"/>
      <c r="E37723" s="3"/>
      <c r="F37723" s="3"/>
      <c r="G37723" s="3"/>
      <c r="H37723" s="3"/>
      <c r="I37723" s="3"/>
      <c r="J37723" s="3"/>
      <c r="K37723" s="3"/>
      <c r="L37723" s="3"/>
      <c r="M37723" s="3"/>
      <c r="N37723" s="3"/>
    </row>
    <row r="37724">
      <c r="A37724" s="3"/>
      <c r="B37724" s="3"/>
      <c r="C37724" s="3"/>
      <c r="D37724" s="3"/>
      <c r="E37724" s="3"/>
      <c r="F37724" s="3"/>
      <c r="G37724" s="3"/>
      <c r="H37724" s="3"/>
      <c r="I37724" s="3"/>
      <c r="J37724" s="3"/>
      <c r="K37724" s="3"/>
      <c r="L37724" s="3"/>
      <c r="M37724" s="3"/>
      <c r="N37724" s="3"/>
    </row>
    <row r="37725">
      <c r="A37725" s="3"/>
      <c r="B37725" s="3"/>
      <c r="C37725" s="3"/>
      <c r="D37725" s="3"/>
      <c r="E37725" s="3"/>
      <c r="F37725" s="3"/>
      <c r="G37725" s="3"/>
      <c r="H37725" s="3"/>
      <c r="I37725" s="3"/>
      <c r="J37725" s="3"/>
      <c r="K37725" s="3"/>
      <c r="L37725" s="3"/>
      <c r="M37725" s="3"/>
      <c r="N37725" s="3"/>
    </row>
    <row r="37726">
      <c r="A37726" s="3"/>
      <c r="B37726" s="3"/>
      <c r="C37726" s="3"/>
      <c r="D37726" s="3"/>
      <c r="E37726" s="3"/>
      <c r="F37726" s="3"/>
      <c r="G37726" s="3"/>
      <c r="H37726" s="3"/>
      <c r="I37726" s="3"/>
      <c r="J37726" s="3"/>
      <c r="K37726" s="3"/>
      <c r="L37726" s="3"/>
      <c r="M37726" s="3"/>
      <c r="N37726" s="3"/>
    </row>
    <row r="37727">
      <c r="A37727" s="3"/>
      <c r="B37727" s="3"/>
      <c r="C37727" s="3"/>
      <c r="D37727" s="3"/>
      <c r="E37727" s="3"/>
      <c r="F37727" s="3"/>
      <c r="G37727" s="3"/>
      <c r="H37727" s="3"/>
      <c r="I37727" s="3"/>
      <c r="J37727" s="3"/>
      <c r="K37727" s="3"/>
      <c r="L37727" s="3"/>
      <c r="M37727" s="3"/>
      <c r="N37727" s="3"/>
    </row>
    <row r="37728">
      <c r="A37728" s="3"/>
      <c r="B37728" s="3"/>
      <c r="C37728" s="3"/>
      <c r="D37728" s="3"/>
      <c r="E37728" s="3"/>
      <c r="F37728" s="3"/>
      <c r="G37728" s="3"/>
      <c r="H37728" s="3"/>
      <c r="I37728" s="3"/>
      <c r="J37728" s="3"/>
      <c r="K37728" s="3"/>
      <c r="L37728" s="3"/>
      <c r="M37728" s="3"/>
      <c r="N37728" s="3"/>
    </row>
    <row r="37729">
      <c r="A37729" s="3"/>
      <c r="B37729" s="3"/>
      <c r="C37729" s="3"/>
      <c r="D37729" s="3"/>
      <c r="E37729" s="3"/>
      <c r="F37729" s="3"/>
      <c r="G37729" s="3"/>
      <c r="H37729" s="3"/>
      <c r="I37729" s="3"/>
      <c r="J37729" s="3"/>
      <c r="K37729" s="3"/>
      <c r="L37729" s="3"/>
      <c r="M37729" s="3"/>
      <c r="N37729" s="3"/>
    </row>
    <row r="37730">
      <c r="A37730" s="3"/>
      <c r="B37730" s="3"/>
      <c r="C37730" s="3"/>
      <c r="D37730" s="3"/>
      <c r="E37730" s="3"/>
      <c r="F37730" s="3"/>
      <c r="G37730" s="3"/>
      <c r="H37730" s="3"/>
      <c r="I37730" s="3"/>
      <c r="J37730" s="3"/>
      <c r="K37730" s="3"/>
      <c r="L37730" s="3"/>
      <c r="M37730" s="3"/>
      <c r="N37730" s="3"/>
    </row>
    <row r="37731">
      <c r="A37731" s="3"/>
      <c r="B37731" s="3"/>
      <c r="C37731" s="3"/>
      <c r="D37731" s="3"/>
      <c r="E37731" s="3"/>
      <c r="F37731" s="3"/>
      <c r="G37731" s="3"/>
      <c r="H37731" s="3"/>
      <c r="I37731" s="3"/>
      <c r="J37731" s="3"/>
      <c r="K37731" s="3"/>
      <c r="L37731" s="3"/>
      <c r="M37731" s="3"/>
      <c r="N37731" s="3"/>
    </row>
    <row r="37732">
      <c r="A37732" s="3"/>
      <c r="B37732" s="3"/>
      <c r="C37732" s="3"/>
      <c r="D37732" s="3"/>
      <c r="E37732" s="3"/>
      <c r="F37732" s="3"/>
      <c r="G37732" s="3"/>
      <c r="H37732" s="3"/>
      <c r="I37732" s="3"/>
      <c r="J37732" s="3"/>
      <c r="K37732" s="3"/>
      <c r="L37732" s="3"/>
      <c r="M37732" s="3"/>
      <c r="N37732" s="3"/>
    </row>
    <row r="37733">
      <c r="A37733" s="3"/>
      <c r="B37733" s="3"/>
      <c r="C37733" s="3"/>
      <c r="D37733" s="3"/>
      <c r="E37733" s="3"/>
      <c r="F37733" s="3"/>
      <c r="G37733" s="3"/>
      <c r="H37733" s="3"/>
      <c r="I37733" s="3"/>
      <c r="J37733" s="3"/>
      <c r="K37733" s="3"/>
      <c r="L37733" s="3"/>
      <c r="M37733" s="3"/>
      <c r="N37733" s="3"/>
    </row>
    <row r="37734">
      <c r="A37734" s="3"/>
      <c r="B37734" s="3"/>
      <c r="C37734" s="3"/>
      <c r="D37734" s="3"/>
      <c r="E37734" s="3"/>
      <c r="F37734" s="3"/>
      <c r="G37734" s="3"/>
      <c r="H37734" s="3"/>
      <c r="I37734" s="3"/>
      <c r="J37734" s="3"/>
      <c r="K37734" s="3"/>
      <c r="L37734" s="3"/>
      <c r="M37734" s="3"/>
      <c r="N37734" s="3"/>
    </row>
    <row r="37735">
      <c r="A37735" s="3"/>
      <c r="B37735" s="3"/>
      <c r="C37735" s="3"/>
      <c r="D37735" s="3"/>
      <c r="E37735" s="3"/>
      <c r="F37735" s="3"/>
      <c r="G37735" s="3"/>
      <c r="H37735" s="3"/>
      <c r="I37735" s="3"/>
      <c r="J37735" s="3"/>
      <c r="K37735" s="3"/>
      <c r="L37735" s="3"/>
      <c r="M37735" s="3"/>
      <c r="N37735" s="3"/>
    </row>
    <row r="37736">
      <c r="A37736" s="3"/>
      <c r="B37736" s="3"/>
      <c r="C37736" s="3"/>
      <c r="D37736" s="3"/>
      <c r="E37736" s="3"/>
      <c r="F37736" s="3"/>
      <c r="G37736" s="3"/>
      <c r="H37736" s="3"/>
      <c r="I37736" s="3"/>
      <c r="J37736" s="3"/>
      <c r="K37736" s="3"/>
      <c r="L37736" s="3"/>
      <c r="M37736" s="3"/>
      <c r="N37736" s="3"/>
    </row>
    <row r="37737">
      <c r="A37737" s="3"/>
      <c r="B37737" s="3"/>
      <c r="C37737" s="3"/>
      <c r="D37737" s="3"/>
      <c r="E37737" s="3"/>
      <c r="F37737" s="3"/>
      <c r="G37737" s="3"/>
      <c r="H37737" s="3"/>
      <c r="I37737" s="3"/>
      <c r="J37737" s="3"/>
      <c r="K37737" s="3"/>
      <c r="L37737" s="3"/>
      <c r="M37737" s="3"/>
      <c r="N37737" s="3"/>
    </row>
    <row r="37738">
      <c r="A37738" s="3"/>
      <c r="B37738" s="3"/>
      <c r="C37738" s="3"/>
      <c r="D37738" s="3"/>
      <c r="E37738" s="3"/>
      <c r="F37738" s="3"/>
      <c r="G37738" s="3"/>
      <c r="H37738" s="3"/>
      <c r="I37738" s="3"/>
      <c r="J37738" s="3"/>
      <c r="K37738" s="3"/>
      <c r="L37738" s="3"/>
      <c r="M37738" s="3"/>
      <c r="N37738" s="3"/>
    </row>
    <row r="37739">
      <c r="A37739" s="3"/>
      <c r="B37739" s="3"/>
      <c r="C37739" s="3"/>
      <c r="D37739" s="3"/>
      <c r="E37739" s="3"/>
      <c r="F37739" s="3"/>
      <c r="G37739" s="3"/>
      <c r="H37739" s="3"/>
      <c r="I37739" s="3"/>
      <c r="J37739" s="3"/>
      <c r="K37739" s="3"/>
      <c r="L37739" s="3"/>
      <c r="M37739" s="3"/>
      <c r="N37739" s="3"/>
    </row>
    <row r="37740">
      <c r="A37740" s="3"/>
      <c r="B37740" s="3"/>
      <c r="C37740" s="3"/>
      <c r="D37740" s="3"/>
      <c r="E37740" s="3"/>
      <c r="F37740" s="3"/>
      <c r="G37740" s="3"/>
      <c r="H37740" s="3"/>
      <c r="I37740" s="3"/>
      <c r="J37740" s="3"/>
      <c r="K37740" s="3"/>
      <c r="L37740" s="3"/>
      <c r="M37740" s="3"/>
      <c r="N37740" s="3"/>
    </row>
    <row r="37741">
      <c r="A37741" s="3"/>
      <c r="B37741" s="3"/>
      <c r="C37741" s="3"/>
      <c r="D37741" s="3"/>
      <c r="E37741" s="3"/>
      <c r="F37741" s="3"/>
      <c r="G37741" s="3"/>
      <c r="H37741" s="3"/>
      <c r="I37741" s="3"/>
      <c r="J37741" s="3"/>
      <c r="K37741" s="3"/>
      <c r="L37741" s="3"/>
      <c r="M37741" s="3"/>
      <c r="N37741" s="3"/>
    </row>
    <row r="37742">
      <c r="A37742" s="3"/>
      <c r="B37742" s="3"/>
      <c r="C37742" s="3"/>
      <c r="D37742" s="3"/>
      <c r="E37742" s="3"/>
      <c r="F37742" s="3"/>
      <c r="G37742" s="3"/>
      <c r="H37742" s="3"/>
      <c r="I37742" s="3"/>
      <c r="J37742" s="3"/>
      <c r="K37742" s="3"/>
      <c r="L37742" s="3"/>
      <c r="M37742" s="3"/>
      <c r="N37742" s="3"/>
    </row>
    <row r="37743">
      <c r="A37743" s="3"/>
      <c r="B37743" s="3"/>
      <c r="C37743" s="3"/>
      <c r="D37743" s="3"/>
      <c r="E37743" s="3"/>
      <c r="F37743" s="3"/>
      <c r="G37743" s="3"/>
      <c r="H37743" s="3"/>
      <c r="I37743" s="3"/>
      <c r="J37743" s="3"/>
      <c r="K37743" s="3"/>
      <c r="L37743" s="3"/>
      <c r="M37743" s="3"/>
      <c r="N37743" s="3"/>
    </row>
    <row r="37744">
      <c r="A37744" s="3"/>
      <c r="B37744" s="3"/>
      <c r="C37744" s="3"/>
      <c r="D37744" s="3"/>
      <c r="E37744" s="3"/>
      <c r="F37744" s="3"/>
      <c r="G37744" s="3"/>
      <c r="H37744" s="3"/>
      <c r="I37744" s="3"/>
      <c r="J37744" s="3"/>
      <c r="K37744" s="3"/>
      <c r="L37744" s="3"/>
      <c r="M37744" s="3"/>
      <c r="N37744" s="3"/>
    </row>
    <row r="37745">
      <c r="A37745" s="3"/>
      <c r="B37745" s="3"/>
      <c r="C37745" s="3"/>
      <c r="D37745" s="3"/>
      <c r="E37745" s="3"/>
      <c r="F37745" s="3"/>
      <c r="G37745" s="3"/>
      <c r="H37745" s="3"/>
      <c r="I37745" s="3"/>
      <c r="J37745" s="3"/>
      <c r="K37745" s="3"/>
      <c r="L37745" s="3"/>
      <c r="M37745" s="3"/>
      <c r="N37745" s="3"/>
    </row>
    <row r="37746">
      <c r="A37746" s="3"/>
      <c r="B37746" s="3"/>
      <c r="C37746" s="3"/>
      <c r="D37746" s="3"/>
      <c r="E37746" s="3"/>
      <c r="F37746" s="3"/>
      <c r="G37746" s="3"/>
      <c r="H37746" s="3"/>
      <c r="I37746" s="3"/>
      <c r="J37746" s="3"/>
      <c r="K37746" s="3"/>
      <c r="L37746" s="3"/>
      <c r="M37746" s="3"/>
      <c r="N37746" s="3"/>
    </row>
    <row r="37747">
      <c r="A37747" s="3"/>
      <c r="B37747" s="3"/>
      <c r="C37747" s="3"/>
      <c r="D37747" s="3"/>
      <c r="E37747" s="3"/>
      <c r="F37747" s="3"/>
      <c r="G37747" s="3"/>
      <c r="H37747" s="3"/>
      <c r="I37747" s="3"/>
      <c r="J37747" s="3"/>
      <c r="K37747" s="3"/>
      <c r="L37747" s="3"/>
      <c r="M37747" s="3"/>
      <c r="N37747" s="3"/>
    </row>
    <row r="37748">
      <c r="A37748" s="3"/>
      <c r="B37748" s="3"/>
      <c r="C37748" s="3"/>
      <c r="D37748" s="3"/>
      <c r="E37748" s="3"/>
      <c r="F37748" s="3"/>
      <c r="G37748" s="3"/>
      <c r="H37748" s="3"/>
      <c r="I37748" s="3"/>
      <c r="J37748" s="3"/>
      <c r="K37748" s="3"/>
      <c r="L37748" s="3"/>
      <c r="M37748" s="3"/>
      <c r="N37748" s="3"/>
    </row>
    <row r="37749">
      <c r="A37749" s="3"/>
      <c r="B37749" s="3"/>
      <c r="C37749" s="3"/>
      <c r="D37749" s="3"/>
      <c r="E37749" s="3"/>
      <c r="F37749" s="3"/>
      <c r="G37749" s="3"/>
      <c r="H37749" s="3"/>
      <c r="I37749" s="3"/>
      <c r="J37749" s="3"/>
      <c r="K37749" s="3"/>
      <c r="L37749" s="3"/>
      <c r="M37749" s="3"/>
      <c r="N37749" s="3"/>
    </row>
    <row r="37750">
      <c r="A37750" s="3"/>
      <c r="B37750" s="3"/>
      <c r="C37750" s="3"/>
      <c r="D37750" s="3"/>
      <c r="E37750" s="3"/>
      <c r="F37750" s="3"/>
      <c r="G37750" s="3"/>
      <c r="H37750" s="3"/>
      <c r="I37750" s="3"/>
      <c r="J37750" s="3"/>
      <c r="K37750" s="3"/>
      <c r="L37750" s="3"/>
      <c r="M37750" s="3"/>
      <c r="N37750" s="3"/>
    </row>
    <row r="37751">
      <c r="A37751" s="3"/>
      <c r="B37751" s="3"/>
      <c r="C37751" s="3"/>
      <c r="D37751" s="3"/>
      <c r="E37751" s="3"/>
      <c r="F37751" s="3"/>
      <c r="G37751" s="3"/>
      <c r="H37751" s="3"/>
      <c r="I37751" s="3"/>
      <c r="J37751" s="3"/>
      <c r="K37751" s="3"/>
      <c r="L37751" s="3"/>
      <c r="M37751" s="3"/>
      <c r="N37751" s="3"/>
    </row>
    <row r="37752">
      <c r="A37752" s="3"/>
      <c r="B37752" s="3"/>
      <c r="C37752" s="3"/>
      <c r="D37752" s="3"/>
      <c r="E37752" s="3"/>
      <c r="F37752" s="3"/>
      <c r="G37752" s="3"/>
      <c r="H37752" s="3"/>
      <c r="I37752" s="3"/>
      <c r="J37752" s="3"/>
      <c r="K37752" s="3"/>
      <c r="L37752" s="3"/>
      <c r="M37752" s="3"/>
      <c r="N37752" s="3"/>
    </row>
    <row r="37753">
      <c r="A37753" s="3"/>
      <c r="B37753" s="3"/>
      <c r="C37753" s="3"/>
      <c r="D37753" s="3"/>
      <c r="E37753" s="3"/>
      <c r="F37753" s="3"/>
      <c r="G37753" s="3"/>
      <c r="H37753" s="3"/>
      <c r="I37753" s="3"/>
      <c r="J37753" s="3"/>
      <c r="K37753" s="3"/>
      <c r="L37753" s="3"/>
      <c r="M37753" s="3"/>
      <c r="N37753" s="3"/>
    </row>
    <row r="37754">
      <c r="A37754" s="3"/>
      <c r="B37754" s="3"/>
      <c r="C37754" s="3"/>
      <c r="D37754" s="3"/>
      <c r="E37754" s="3"/>
      <c r="F37754" s="3"/>
      <c r="G37754" s="3"/>
      <c r="H37754" s="3"/>
      <c r="I37754" s="3"/>
      <c r="J37754" s="3"/>
      <c r="K37754" s="3"/>
      <c r="L37754" s="3"/>
      <c r="M37754" s="3"/>
      <c r="N37754" s="3"/>
    </row>
    <row r="37755">
      <c r="A37755" s="3"/>
      <c r="B37755" s="3"/>
      <c r="C37755" s="3"/>
      <c r="D37755" s="3"/>
      <c r="E37755" s="3"/>
      <c r="F37755" s="3"/>
      <c r="G37755" s="3"/>
      <c r="H37755" s="3"/>
      <c r="I37755" s="3"/>
      <c r="J37755" s="3"/>
      <c r="K37755" s="3"/>
      <c r="L37755" s="3"/>
      <c r="M37755" s="3"/>
      <c r="N37755" s="3"/>
    </row>
    <row r="37756">
      <c r="A37756" s="3"/>
      <c r="B37756" s="3"/>
      <c r="C37756" s="3"/>
      <c r="D37756" s="3"/>
      <c r="E37756" s="3"/>
      <c r="F37756" s="3"/>
      <c r="G37756" s="3"/>
      <c r="H37756" s="3"/>
      <c r="I37756" s="3"/>
      <c r="J37756" s="3"/>
      <c r="K37756" s="3"/>
      <c r="L37756" s="3"/>
      <c r="M37756" s="3"/>
      <c r="N37756" s="3"/>
    </row>
    <row r="37757">
      <c r="A37757" s="3"/>
      <c r="B37757" s="3"/>
      <c r="C37757" s="3"/>
      <c r="D37757" s="3"/>
      <c r="E37757" s="3"/>
      <c r="F37757" s="3"/>
      <c r="G37757" s="3"/>
      <c r="H37757" s="3"/>
      <c r="I37757" s="3"/>
      <c r="J37757" s="3"/>
      <c r="K37757" s="3"/>
      <c r="L37757" s="3"/>
      <c r="M37757" s="3"/>
      <c r="N37757" s="3"/>
    </row>
    <row r="37758">
      <c r="A37758" s="3"/>
      <c r="B37758" s="3"/>
      <c r="C37758" s="3"/>
      <c r="D37758" s="3"/>
      <c r="E37758" s="3"/>
      <c r="F37758" s="3"/>
      <c r="G37758" s="3"/>
      <c r="H37758" s="3"/>
      <c r="I37758" s="3"/>
      <c r="J37758" s="3"/>
      <c r="K37758" s="3"/>
      <c r="L37758" s="3"/>
      <c r="M37758" s="3"/>
      <c r="N37758" s="3"/>
    </row>
    <row r="37759">
      <c r="A37759" s="3"/>
      <c r="B37759" s="3"/>
      <c r="C37759" s="3"/>
      <c r="D37759" s="3"/>
      <c r="E37759" s="3"/>
      <c r="F37759" s="3"/>
      <c r="G37759" s="3"/>
      <c r="H37759" s="3"/>
      <c r="I37759" s="3"/>
      <c r="J37759" s="3"/>
      <c r="K37759" s="3"/>
      <c r="L37759" s="3"/>
      <c r="M37759" s="3"/>
      <c r="N37759" s="3"/>
    </row>
    <row r="37760">
      <c r="A37760" s="3"/>
      <c r="B37760" s="3"/>
      <c r="C37760" s="3"/>
      <c r="D37760" s="3"/>
      <c r="E37760" s="3"/>
      <c r="F37760" s="3"/>
      <c r="G37760" s="3"/>
      <c r="H37760" s="3"/>
      <c r="I37760" s="3"/>
      <c r="J37760" s="3"/>
      <c r="K37760" s="3"/>
      <c r="L37760" s="3"/>
      <c r="M37760" s="3"/>
      <c r="N37760" s="3"/>
    </row>
    <row r="37761">
      <c r="A37761" s="3"/>
      <c r="B37761" s="3"/>
      <c r="C37761" s="3"/>
      <c r="D37761" s="3"/>
      <c r="E37761" s="3"/>
      <c r="F37761" s="3"/>
      <c r="G37761" s="3"/>
      <c r="H37761" s="3"/>
      <c r="I37761" s="3"/>
      <c r="J37761" s="3"/>
      <c r="K37761" s="3"/>
      <c r="L37761" s="3"/>
      <c r="M37761" s="3"/>
      <c r="N37761" s="3"/>
    </row>
    <row r="37762">
      <c r="A37762" s="3"/>
      <c r="B37762" s="3"/>
      <c r="C37762" s="3"/>
      <c r="D37762" s="3"/>
      <c r="E37762" s="3"/>
      <c r="F37762" s="3"/>
      <c r="G37762" s="3"/>
      <c r="H37762" s="3"/>
      <c r="I37762" s="3"/>
      <c r="J37762" s="3"/>
      <c r="K37762" s="3"/>
      <c r="L37762" s="3"/>
      <c r="M37762" s="3"/>
      <c r="N37762" s="3"/>
    </row>
    <row r="37763">
      <c r="A37763" s="3"/>
      <c r="B37763" s="3"/>
      <c r="C37763" s="3"/>
      <c r="D37763" s="3"/>
      <c r="E37763" s="3"/>
      <c r="F37763" s="3"/>
      <c r="G37763" s="3"/>
      <c r="H37763" s="3"/>
      <c r="I37763" s="3"/>
      <c r="J37763" s="3"/>
      <c r="K37763" s="3"/>
      <c r="L37763" s="3"/>
      <c r="M37763" s="3"/>
      <c r="N37763" s="3"/>
    </row>
    <row r="37764">
      <c r="A37764" s="3"/>
      <c r="B37764" s="3"/>
      <c r="C37764" s="3"/>
      <c r="D37764" s="3"/>
      <c r="E37764" s="3"/>
      <c r="F37764" s="3"/>
      <c r="G37764" s="3"/>
      <c r="H37764" s="3"/>
      <c r="I37764" s="3"/>
      <c r="J37764" s="3"/>
      <c r="K37764" s="3"/>
      <c r="L37764" s="3"/>
      <c r="M37764" s="3"/>
      <c r="N37764" s="3"/>
    </row>
    <row r="37765">
      <c r="A37765" s="3"/>
      <c r="B37765" s="3"/>
      <c r="C37765" s="3"/>
      <c r="D37765" s="3"/>
      <c r="E37765" s="3"/>
      <c r="F37765" s="3"/>
      <c r="G37765" s="3"/>
      <c r="H37765" s="3"/>
      <c r="I37765" s="3"/>
      <c r="J37765" s="3"/>
      <c r="K37765" s="3"/>
      <c r="L37765" s="3"/>
      <c r="M37765" s="3"/>
      <c r="N37765" s="3"/>
    </row>
    <row r="37766">
      <c r="A37766" s="3"/>
      <c r="B37766" s="3"/>
      <c r="C37766" s="3"/>
      <c r="D37766" s="3"/>
      <c r="E37766" s="3"/>
      <c r="F37766" s="3"/>
      <c r="G37766" s="3"/>
      <c r="H37766" s="3"/>
      <c r="I37766" s="3"/>
      <c r="J37766" s="3"/>
      <c r="K37766" s="3"/>
      <c r="L37766" s="3"/>
      <c r="M37766" s="3"/>
      <c r="N37766" s="3"/>
    </row>
    <row r="37767">
      <c r="A37767" s="3"/>
      <c r="B37767" s="3"/>
      <c r="C37767" s="3"/>
      <c r="D37767" s="3"/>
      <c r="E37767" s="3"/>
      <c r="F37767" s="3"/>
      <c r="G37767" s="3"/>
      <c r="H37767" s="3"/>
      <c r="I37767" s="3"/>
      <c r="J37767" s="3"/>
      <c r="K37767" s="3"/>
      <c r="L37767" s="3"/>
      <c r="M37767" s="3"/>
      <c r="N37767" s="3"/>
    </row>
    <row r="37768">
      <c r="A37768" s="3"/>
      <c r="B37768" s="3"/>
      <c r="C37768" s="3"/>
      <c r="D37768" s="3"/>
      <c r="E37768" s="3"/>
      <c r="F37768" s="3"/>
      <c r="G37768" s="3"/>
      <c r="H37768" s="3"/>
      <c r="I37768" s="3"/>
      <c r="J37768" s="3"/>
      <c r="K37768" s="3"/>
      <c r="L37768" s="3"/>
      <c r="M37768" s="3"/>
      <c r="N37768" s="3"/>
    </row>
    <row r="37769">
      <c r="A37769" s="3"/>
      <c r="B37769" s="3"/>
      <c r="C37769" s="3"/>
      <c r="D37769" s="3"/>
      <c r="E37769" s="3"/>
      <c r="F37769" s="3"/>
      <c r="G37769" s="3"/>
      <c r="H37769" s="3"/>
      <c r="I37769" s="3"/>
      <c r="J37769" s="3"/>
      <c r="K37769" s="3"/>
      <c r="L37769" s="3"/>
      <c r="M37769" s="3"/>
      <c r="N37769" s="3"/>
    </row>
    <row r="37770">
      <c r="A37770" s="3"/>
      <c r="B37770" s="3"/>
      <c r="C37770" s="3"/>
      <c r="D37770" s="3"/>
      <c r="E37770" s="3"/>
      <c r="F37770" s="3"/>
      <c r="G37770" s="3"/>
      <c r="H37770" s="3"/>
      <c r="I37770" s="3"/>
      <c r="J37770" s="3"/>
      <c r="K37770" s="3"/>
      <c r="L37770" s="3"/>
      <c r="M37770" s="3"/>
      <c r="N37770" s="3"/>
    </row>
    <row r="37771">
      <c r="A37771" s="3"/>
      <c r="B37771" s="3"/>
      <c r="C37771" s="3"/>
      <c r="D37771" s="3"/>
      <c r="E37771" s="3"/>
      <c r="F37771" s="3"/>
      <c r="G37771" s="3"/>
      <c r="H37771" s="3"/>
      <c r="I37771" s="3"/>
      <c r="J37771" s="3"/>
      <c r="K37771" s="3"/>
      <c r="L37771" s="3"/>
      <c r="M37771" s="3"/>
      <c r="N37771" s="3"/>
    </row>
    <row r="37772">
      <c r="A37772" s="3"/>
      <c r="B37772" s="3"/>
      <c r="C37772" s="3"/>
      <c r="D37772" s="3"/>
      <c r="E37772" s="3"/>
      <c r="F37772" s="3"/>
      <c r="G37772" s="3"/>
      <c r="H37772" s="3"/>
      <c r="I37772" s="3"/>
      <c r="J37772" s="3"/>
      <c r="K37772" s="3"/>
      <c r="L37772" s="3"/>
      <c r="M37772" s="3"/>
      <c r="N37772" s="3"/>
    </row>
    <row r="37773">
      <c r="A37773" s="3"/>
      <c r="B37773" s="3"/>
      <c r="C37773" s="3"/>
      <c r="D37773" s="3"/>
      <c r="E37773" s="3"/>
      <c r="F37773" s="3"/>
      <c r="G37773" s="3"/>
      <c r="H37773" s="3"/>
      <c r="I37773" s="3"/>
      <c r="J37773" s="3"/>
      <c r="K37773" s="3"/>
      <c r="L37773" s="3"/>
      <c r="M37773" s="3"/>
      <c r="N37773" s="3"/>
    </row>
    <row r="37774">
      <c r="A37774" s="3"/>
      <c r="B37774" s="3"/>
      <c r="C37774" s="3"/>
      <c r="D37774" s="3"/>
      <c r="E37774" s="3"/>
      <c r="F37774" s="3"/>
      <c r="G37774" s="3"/>
      <c r="H37774" s="3"/>
      <c r="I37774" s="3"/>
      <c r="J37774" s="3"/>
      <c r="K37774" s="3"/>
      <c r="L37774" s="3"/>
      <c r="M37774" s="3"/>
      <c r="N37774" s="3"/>
    </row>
    <row r="37775">
      <c r="A37775" s="3"/>
      <c r="B37775" s="3"/>
      <c r="C37775" s="3"/>
      <c r="D37775" s="3"/>
      <c r="E37775" s="3"/>
      <c r="F37775" s="3"/>
      <c r="G37775" s="3"/>
      <c r="H37775" s="3"/>
      <c r="I37775" s="3"/>
      <c r="J37775" s="3"/>
      <c r="K37775" s="3"/>
      <c r="L37775" s="3"/>
      <c r="M37775" s="3"/>
      <c r="N37775" s="3"/>
    </row>
    <row r="37776">
      <c r="A37776" s="3"/>
      <c r="B37776" s="3"/>
      <c r="C37776" s="3"/>
      <c r="D37776" s="3"/>
      <c r="E37776" s="3"/>
      <c r="F37776" s="3"/>
      <c r="G37776" s="3"/>
      <c r="H37776" s="3"/>
      <c r="I37776" s="3"/>
      <c r="J37776" s="3"/>
      <c r="K37776" s="3"/>
      <c r="L37776" s="3"/>
      <c r="M37776" s="3"/>
      <c r="N37776" s="3"/>
    </row>
    <row r="37777">
      <c r="A37777" s="3"/>
      <c r="B37777" s="3"/>
      <c r="C37777" s="3"/>
      <c r="D37777" s="3"/>
      <c r="E37777" s="3"/>
      <c r="F37777" s="3"/>
      <c r="G37777" s="3"/>
      <c r="H37777" s="3"/>
      <c r="I37777" s="3"/>
      <c r="J37777" s="3"/>
      <c r="K37777" s="3"/>
      <c r="L37777" s="3"/>
      <c r="M37777" s="3"/>
      <c r="N37777" s="3"/>
    </row>
    <row r="37778">
      <c r="A37778" s="3"/>
      <c r="B37778" s="3"/>
      <c r="C37778" s="3"/>
      <c r="D37778" s="3"/>
      <c r="E37778" s="3"/>
      <c r="F37778" s="3"/>
      <c r="G37778" s="3"/>
      <c r="H37778" s="3"/>
      <c r="I37778" s="3"/>
      <c r="J37778" s="3"/>
      <c r="K37778" s="3"/>
      <c r="L37778" s="3"/>
      <c r="M37778" s="3"/>
      <c r="N37778" s="3"/>
    </row>
    <row r="37779">
      <c r="A37779" s="3"/>
      <c r="B37779" s="3"/>
      <c r="C37779" s="3"/>
      <c r="D37779" s="3"/>
      <c r="E37779" s="3"/>
      <c r="F37779" s="3"/>
      <c r="G37779" s="3"/>
      <c r="H37779" s="3"/>
      <c r="I37779" s="3"/>
      <c r="J37779" s="3"/>
      <c r="K37779" s="3"/>
      <c r="L37779" s="3"/>
      <c r="M37779" s="3"/>
      <c r="N37779" s="3"/>
    </row>
    <row r="37780">
      <c r="A37780" s="3"/>
      <c r="B37780" s="3"/>
      <c r="C37780" s="3"/>
      <c r="D37780" s="3"/>
      <c r="E37780" s="3"/>
      <c r="F37780" s="3"/>
      <c r="G37780" s="3"/>
      <c r="H37780" s="3"/>
      <c r="I37780" s="3"/>
      <c r="J37780" s="3"/>
      <c r="K37780" s="3"/>
      <c r="L37780" s="3"/>
      <c r="M37780" s="3"/>
      <c r="N37780" s="3"/>
    </row>
    <row r="37781">
      <c r="A37781" s="3"/>
      <c r="B37781" s="3"/>
      <c r="C37781" s="3"/>
      <c r="D37781" s="3"/>
      <c r="E37781" s="3"/>
      <c r="F37781" s="3"/>
      <c r="G37781" s="3"/>
      <c r="H37781" s="3"/>
      <c r="I37781" s="3"/>
      <c r="J37781" s="3"/>
      <c r="K37781" s="3"/>
      <c r="L37781" s="3"/>
      <c r="M37781" s="3"/>
      <c r="N37781" s="3"/>
    </row>
    <row r="37782">
      <c r="A37782" s="3"/>
      <c r="B37782" s="3"/>
      <c r="C37782" s="3"/>
      <c r="D37782" s="3"/>
      <c r="E37782" s="3"/>
      <c r="F37782" s="3"/>
      <c r="G37782" s="3"/>
      <c r="H37782" s="3"/>
      <c r="I37782" s="3"/>
      <c r="J37782" s="3"/>
      <c r="K37782" s="3"/>
      <c r="L37782" s="3"/>
      <c r="M37782" s="3"/>
      <c r="N37782" s="3"/>
    </row>
    <row r="37783">
      <c r="A37783" s="3"/>
      <c r="B37783" s="3"/>
      <c r="C37783" s="3"/>
      <c r="D37783" s="3"/>
      <c r="E37783" s="3"/>
      <c r="F37783" s="3"/>
      <c r="G37783" s="3"/>
      <c r="H37783" s="3"/>
      <c r="I37783" s="3"/>
      <c r="J37783" s="3"/>
      <c r="K37783" s="3"/>
      <c r="L37783" s="3"/>
      <c r="M37783" s="3"/>
      <c r="N37783" s="3"/>
    </row>
    <row r="37784">
      <c r="A37784" s="3"/>
      <c r="B37784" s="3"/>
      <c r="C37784" s="3"/>
      <c r="D37784" s="3"/>
      <c r="E37784" s="3"/>
      <c r="F37784" s="3"/>
      <c r="G37784" s="3"/>
      <c r="H37784" s="3"/>
      <c r="I37784" s="3"/>
      <c r="J37784" s="3"/>
      <c r="K37784" s="3"/>
      <c r="L37784" s="3"/>
      <c r="M37784" s="3"/>
      <c r="N37784" s="3"/>
    </row>
    <row r="37785">
      <c r="A37785" s="3"/>
      <c r="B37785" s="3"/>
      <c r="C37785" s="3"/>
      <c r="D37785" s="3"/>
      <c r="E37785" s="3"/>
      <c r="F37785" s="3"/>
      <c r="G37785" s="3"/>
      <c r="H37785" s="3"/>
      <c r="I37785" s="3"/>
      <c r="J37785" s="3"/>
      <c r="K37785" s="3"/>
      <c r="L37785" s="3"/>
      <c r="M37785" s="3"/>
      <c r="N37785" s="3"/>
    </row>
    <row r="37786">
      <c r="A37786" s="3"/>
      <c r="B37786" s="3"/>
      <c r="C37786" s="3"/>
      <c r="D37786" s="3"/>
      <c r="E37786" s="3"/>
      <c r="F37786" s="3"/>
      <c r="G37786" s="3"/>
      <c r="H37786" s="3"/>
      <c r="I37786" s="3"/>
      <c r="J37786" s="3"/>
      <c r="K37786" s="3"/>
      <c r="L37786" s="3"/>
      <c r="M37786" s="3"/>
      <c r="N37786" s="3"/>
    </row>
    <row r="37787">
      <c r="A37787" s="3"/>
      <c r="B37787" s="3"/>
      <c r="C37787" s="3"/>
      <c r="D37787" s="3"/>
      <c r="E37787" s="3"/>
      <c r="F37787" s="3"/>
      <c r="G37787" s="3"/>
      <c r="H37787" s="3"/>
      <c r="I37787" s="3"/>
      <c r="J37787" s="3"/>
      <c r="K37787" s="3"/>
      <c r="L37787" s="3"/>
      <c r="M37787" s="3"/>
      <c r="N37787" s="3"/>
    </row>
    <row r="37788">
      <c r="A37788" s="3"/>
      <c r="B37788" s="3"/>
      <c r="C37788" s="3"/>
      <c r="D37788" s="3"/>
      <c r="E37788" s="3"/>
      <c r="F37788" s="3"/>
      <c r="G37788" s="3"/>
      <c r="H37788" s="3"/>
      <c r="I37788" s="3"/>
      <c r="J37788" s="3"/>
      <c r="K37788" s="3"/>
      <c r="L37788" s="3"/>
      <c r="M37788" s="3"/>
      <c r="N37788" s="3"/>
    </row>
    <row r="37789">
      <c r="A37789" s="3"/>
      <c r="B37789" s="3"/>
      <c r="C37789" s="3"/>
      <c r="D37789" s="3"/>
      <c r="E37789" s="3"/>
      <c r="F37789" s="3"/>
      <c r="G37789" s="3"/>
      <c r="H37789" s="3"/>
      <c r="I37789" s="3"/>
      <c r="J37789" s="3"/>
      <c r="K37789" s="3"/>
      <c r="L37789" s="3"/>
      <c r="M37789" s="3"/>
      <c r="N37789" s="3"/>
    </row>
    <row r="37790">
      <c r="A37790" s="3"/>
      <c r="B37790" s="3"/>
      <c r="C37790" s="3"/>
      <c r="D37790" s="3"/>
      <c r="E37790" s="3"/>
      <c r="F37790" s="3"/>
      <c r="G37790" s="3"/>
      <c r="H37790" s="3"/>
      <c r="I37790" s="3"/>
      <c r="J37790" s="3"/>
      <c r="K37790" s="3"/>
      <c r="L37790" s="3"/>
      <c r="M37790" s="3"/>
      <c r="N37790" s="3"/>
    </row>
    <row r="37791">
      <c r="A37791" s="3"/>
      <c r="B37791" s="3"/>
      <c r="C37791" s="3"/>
      <c r="D37791" s="3"/>
      <c r="E37791" s="3"/>
      <c r="F37791" s="3"/>
      <c r="G37791" s="3"/>
      <c r="H37791" s="3"/>
      <c r="I37791" s="3"/>
      <c r="J37791" s="3"/>
      <c r="K37791" s="3"/>
      <c r="L37791" s="3"/>
      <c r="M37791" s="3"/>
      <c r="N37791" s="3"/>
    </row>
    <row r="37792">
      <c r="A37792" s="3"/>
      <c r="B37792" s="3"/>
      <c r="C37792" s="3"/>
      <c r="D37792" s="3"/>
      <c r="E37792" s="3"/>
      <c r="F37792" s="3"/>
      <c r="G37792" s="3"/>
      <c r="H37792" s="3"/>
      <c r="I37792" s="3"/>
      <c r="J37792" s="3"/>
      <c r="K37792" s="3"/>
      <c r="L37792" s="3"/>
      <c r="M37792" s="3"/>
      <c r="N37792" s="3"/>
    </row>
    <row r="37793">
      <c r="A37793" s="3"/>
      <c r="B37793" s="3"/>
      <c r="C37793" s="3"/>
      <c r="D37793" s="3"/>
      <c r="E37793" s="3"/>
      <c r="F37793" s="3"/>
      <c r="G37793" s="3"/>
      <c r="H37793" s="3"/>
      <c r="I37793" s="3"/>
      <c r="J37793" s="3"/>
      <c r="K37793" s="3"/>
      <c r="L37793" s="3"/>
      <c r="M37793" s="3"/>
      <c r="N37793" s="3"/>
    </row>
    <row r="37794">
      <c r="A37794" s="3"/>
      <c r="B37794" s="3"/>
      <c r="C37794" s="3"/>
      <c r="D37794" s="3"/>
      <c r="E37794" s="3"/>
      <c r="F37794" s="3"/>
      <c r="G37794" s="3"/>
      <c r="H37794" s="3"/>
      <c r="I37794" s="3"/>
      <c r="J37794" s="3"/>
      <c r="K37794" s="3"/>
      <c r="L37794" s="3"/>
      <c r="M37794" s="3"/>
      <c r="N37794" s="3"/>
    </row>
    <row r="37795">
      <c r="A37795" s="3"/>
      <c r="B37795" s="3"/>
      <c r="C37795" s="3"/>
      <c r="D37795" s="3"/>
      <c r="E37795" s="3"/>
      <c r="F37795" s="3"/>
      <c r="G37795" s="3"/>
      <c r="H37795" s="3"/>
      <c r="I37795" s="3"/>
      <c r="J37795" s="3"/>
      <c r="K37795" s="3"/>
      <c r="L37795" s="3"/>
      <c r="M37795" s="3"/>
      <c r="N37795" s="3"/>
    </row>
    <row r="37796">
      <c r="A37796" s="3"/>
      <c r="B37796" s="3"/>
      <c r="C37796" s="3"/>
      <c r="D37796" s="3"/>
      <c r="E37796" s="3"/>
      <c r="F37796" s="3"/>
      <c r="G37796" s="3"/>
      <c r="H37796" s="3"/>
      <c r="I37796" s="3"/>
      <c r="J37796" s="3"/>
      <c r="K37796" s="3"/>
      <c r="L37796" s="3"/>
      <c r="M37796" s="3"/>
      <c r="N37796" s="3"/>
    </row>
    <row r="37797">
      <c r="A37797" s="3"/>
      <c r="B37797" s="3"/>
      <c r="C37797" s="3"/>
      <c r="D37797" s="3"/>
      <c r="E37797" s="3"/>
      <c r="F37797" s="3"/>
      <c r="G37797" s="3"/>
      <c r="H37797" s="3"/>
      <c r="I37797" s="3"/>
      <c r="J37797" s="3"/>
      <c r="K37797" s="3"/>
      <c r="L37797" s="3"/>
      <c r="M37797" s="3"/>
      <c r="N37797" s="3"/>
    </row>
    <row r="37798">
      <c r="A37798" s="3"/>
      <c r="B37798" s="3"/>
      <c r="C37798" s="3"/>
      <c r="D37798" s="3"/>
      <c r="E37798" s="3"/>
      <c r="F37798" s="3"/>
      <c r="G37798" s="3"/>
      <c r="H37798" s="3"/>
      <c r="I37798" s="3"/>
      <c r="J37798" s="3"/>
      <c r="K37798" s="3"/>
      <c r="L37798" s="3"/>
      <c r="M37798" s="3"/>
      <c r="N37798" s="3"/>
    </row>
    <row r="37799">
      <c r="A37799" s="3"/>
      <c r="B37799" s="3"/>
      <c r="C37799" s="3"/>
      <c r="D37799" s="3"/>
      <c r="E37799" s="3"/>
      <c r="F37799" s="3"/>
      <c r="G37799" s="3"/>
      <c r="H37799" s="3"/>
      <c r="I37799" s="3"/>
      <c r="J37799" s="3"/>
      <c r="K37799" s="3"/>
      <c r="L37799" s="3"/>
      <c r="M37799" s="3"/>
      <c r="N37799" s="3"/>
    </row>
    <row r="37800">
      <c r="A37800" s="3"/>
      <c r="B37800" s="3"/>
      <c r="C37800" s="3"/>
      <c r="D37800" s="3"/>
      <c r="E37800" s="3"/>
      <c r="F37800" s="3"/>
      <c r="G37800" s="3"/>
      <c r="H37800" s="3"/>
      <c r="I37800" s="3"/>
      <c r="J37800" s="3"/>
      <c r="K37800" s="3"/>
      <c r="L37800" s="3"/>
      <c r="M37800" s="3"/>
      <c r="N37800" s="3"/>
    </row>
    <row r="37801">
      <c r="A37801" s="3"/>
      <c r="B37801" s="3"/>
      <c r="C37801" s="3"/>
      <c r="D37801" s="3"/>
      <c r="E37801" s="3"/>
      <c r="F37801" s="3"/>
      <c r="G37801" s="3"/>
      <c r="H37801" s="3"/>
      <c r="I37801" s="3"/>
      <c r="J37801" s="3"/>
      <c r="K37801" s="3"/>
      <c r="L37801" s="3"/>
      <c r="M37801" s="3"/>
      <c r="N37801" s="3"/>
    </row>
    <row r="37802">
      <c r="A37802" s="3"/>
      <c r="B37802" s="3"/>
      <c r="C37802" s="3"/>
      <c r="D37802" s="3"/>
      <c r="E37802" s="3"/>
      <c r="F37802" s="3"/>
      <c r="G37802" s="3"/>
      <c r="H37802" s="3"/>
      <c r="I37802" s="3"/>
      <c r="J37802" s="3"/>
      <c r="K37802" s="3"/>
      <c r="L37802" s="3"/>
      <c r="M37802" s="3"/>
      <c r="N37802" s="3"/>
    </row>
    <row r="37803">
      <c r="A37803" s="3"/>
      <c r="B37803" s="3"/>
      <c r="C37803" s="3"/>
      <c r="D37803" s="3"/>
      <c r="E37803" s="3"/>
      <c r="F37803" s="3"/>
      <c r="G37803" s="3"/>
      <c r="H37803" s="3"/>
      <c r="I37803" s="3"/>
      <c r="J37803" s="3"/>
      <c r="K37803" s="3"/>
      <c r="L37803" s="3"/>
      <c r="M37803" s="3"/>
      <c r="N37803" s="3"/>
    </row>
    <row r="37804">
      <c r="A37804" s="3"/>
      <c r="B37804" s="3"/>
      <c r="C37804" s="3"/>
      <c r="D37804" s="3"/>
      <c r="E37804" s="3"/>
      <c r="F37804" s="3"/>
      <c r="G37804" s="3"/>
      <c r="H37804" s="3"/>
      <c r="I37804" s="3"/>
      <c r="J37804" s="3"/>
      <c r="K37804" s="3"/>
      <c r="L37804" s="3"/>
      <c r="M37804" s="3"/>
      <c r="N37804" s="3"/>
    </row>
    <row r="37805">
      <c r="A37805" s="3"/>
      <c r="B37805" s="3"/>
      <c r="C37805" s="3"/>
      <c r="D37805" s="3"/>
      <c r="E37805" s="3"/>
      <c r="F37805" s="3"/>
      <c r="G37805" s="3"/>
      <c r="H37805" s="3"/>
      <c r="I37805" s="3"/>
      <c r="J37805" s="3"/>
      <c r="K37805" s="3"/>
      <c r="L37805" s="3"/>
      <c r="M37805" s="3"/>
      <c r="N37805" s="3"/>
    </row>
    <row r="37806">
      <c r="A37806" s="3"/>
      <c r="B37806" s="3"/>
      <c r="C37806" s="3"/>
      <c r="D37806" s="3"/>
      <c r="E37806" s="3"/>
      <c r="F37806" s="3"/>
      <c r="G37806" s="3"/>
      <c r="H37806" s="3"/>
      <c r="I37806" s="3"/>
      <c r="J37806" s="3"/>
      <c r="K37806" s="3"/>
      <c r="L37806" s="3"/>
      <c r="M37806" s="3"/>
      <c r="N37806" s="3"/>
    </row>
    <row r="37807">
      <c r="A37807" s="3"/>
      <c r="B37807" s="3"/>
      <c r="C37807" s="3"/>
      <c r="D37807" s="3"/>
      <c r="E37807" s="3"/>
      <c r="F37807" s="3"/>
      <c r="G37807" s="3"/>
      <c r="H37807" s="3"/>
      <c r="I37807" s="3"/>
      <c r="J37807" s="3"/>
      <c r="K37807" s="3"/>
      <c r="L37807" s="3"/>
      <c r="M37807" s="3"/>
      <c r="N37807" s="3"/>
    </row>
    <row r="37808">
      <c r="A37808" s="3"/>
      <c r="B37808" s="3"/>
      <c r="C37808" s="3"/>
      <c r="D37808" s="3"/>
      <c r="E37808" s="3"/>
      <c r="F37808" s="3"/>
      <c r="G37808" s="3"/>
      <c r="H37808" s="3"/>
      <c r="I37808" s="3"/>
      <c r="J37808" s="3"/>
      <c r="K37808" s="3"/>
      <c r="L37808" s="3"/>
      <c r="M37808" s="3"/>
      <c r="N37808" s="3"/>
    </row>
    <row r="37809">
      <c r="A37809" s="3"/>
      <c r="B37809" s="3"/>
      <c r="C37809" s="3"/>
      <c r="D37809" s="3"/>
      <c r="E37809" s="3"/>
      <c r="F37809" s="3"/>
      <c r="G37809" s="3"/>
      <c r="H37809" s="3"/>
      <c r="I37809" s="3"/>
      <c r="J37809" s="3"/>
      <c r="K37809" s="3"/>
      <c r="L37809" s="3"/>
      <c r="M37809" s="3"/>
      <c r="N37809" s="3"/>
    </row>
    <row r="37810">
      <c r="A37810" s="3"/>
      <c r="B37810" s="3"/>
      <c r="C37810" s="3"/>
      <c r="D37810" s="3"/>
      <c r="E37810" s="3"/>
      <c r="F37810" s="3"/>
      <c r="G37810" s="3"/>
      <c r="H37810" s="3"/>
      <c r="I37810" s="3"/>
      <c r="J37810" s="3"/>
      <c r="K37810" s="3"/>
      <c r="L37810" s="3"/>
      <c r="M37810" s="3"/>
      <c r="N37810" s="3"/>
    </row>
    <row r="37811">
      <c r="A37811" s="3"/>
      <c r="B37811" s="3"/>
      <c r="C37811" s="3"/>
      <c r="D37811" s="3"/>
      <c r="E37811" s="3"/>
      <c r="F37811" s="3"/>
      <c r="G37811" s="3"/>
      <c r="H37811" s="3"/>
      <c r="I37811" s="3"/>
      <c r="J37811" s="3"/>
      <c r="K37811" s="3"/>
      <c r="L37811" s="3"/>
      <c r="M37811" s="3"/>
      <c r="N37811" s="3"/>
    </row>
    <row r="37812">
      <c r="A37812" s="3"/>
      <c r="B37812" s="3"/>
      <c r="C37812" s="3"/>
      <c r="D37812" s="3"/>
      <c r="E37812" s="3"/>
      <c r="F37812" s="3"/>
      <c r="G37812" s="3"/>
      <c r="H37812" s="3"/>
      <c r="I37812" s="3"/>
      <c r="J37812" s="3"/>
      <c r="K37812" s="3"/>
      <c r="L37812" s="3"/>
      <c r="M37812" s="3"/>
      <c r="N37812" s="3"/>
    </row>
    <row r="37813">
      <c r="A37813" s="3"/>
      <c r="B37813" s="3"/>
      <c r="C37813" s="3"/>
      <c r="D37813" s="3"/>
      <c r="E37813" s="3"/>
      <c r="F37813" s="3"/>
      <c r="G37813" s="3"/>
      <c r="H37813" s="3"/>
      <c r="I37813" s="3"/>
      <c r="J37813" s="3"/>
      <c r="K37813" s="3"/>
      <c r="L37813" s="3"/>
      <c r="M37813" s="3"/>
      <c r="N37813" s="3"/>
    </row>
    <row r="37814">
      <c r="A37814" s="3"/>
      <c r="B37814" s="3"/>
      <c r="C37814" s="3"/>
      <c r="D37814" s="3"/>
      <c r="E37814" s="3"/>
      <c r="F37814" s="3"/>
      <c r="G37814" s="3"/>
      <c r="H37814" s="3"/>
      <c r="I37814" s="3"/>
      <c r="J37814" s="3"/>
      <c r="K37814" s="3"/>
      <c r="L37814" s="3"/>
      <c r="M37814" s="3"/>
      <c r="N37814" s="3"/>
    </row>
    <row r="37815">
      <c r="A37815" s="3"/>
      <c r="B37815" s="3"/>
      <c r="C37815" s="3"/>
      <c r="D37815" s="3"/>
      <c r="E37815" s="3"/>
      <c r="F37815" s="3"/>
      <c r="G37815" s="3"/>
      <c r="H37815" s="3"/>
      <c r="I37815" s="3"/>
      <c r="J37815" s="3"/>
      <c r="K37815" s="3"/>
      <c r="L37815" s="3"/>
      <c r="M37815" s="3"/>
      <c r="N37815" s="3"/>
    </row>
    <row r="37816">
      <c r="A37816" s="3"/>
      <c r="B37816" s="3"/>
      <c r="C37816" s="3"/>
      <c r="D37816" s="3"/>
      <c r="E37816" s="3"/>
      <c r="F37816" s="3"/>
      <c r="G37816" s="3"/>
      <c r="H37816" s="3"/>
      <c r="I37816" s="3"/>
      <c r="J37816" s="3"/>
      <c r="K37816" s="3"/>
      <c r="L37816" s="3"/>
      <c r="M37816" s="3"/>
      <c r="N37816" s="3"/>
    </row>
    <row r="37817">
      <c r="A37817" s="3"/>
      <c r="B37817" s="3"/>
      <c r="C37817" s="3"/>
      <c r="D37817" s="3"/>
      <c r="E37817" s="3"/>
      <c r="F37817" s="3"/>
      <c r="G37817" s="3"/>
      <c r="H37817" s="3"/>
      <c r="I37817" s="3"/>
      <c r="J37817" s="3"/>
      <c r="K37817" s="3"/>
      <c r="L37817" s="3"/>
      <c r="M37817" s="3"/>
      <c r="N37817" s="3"/>
    </row>
    <row r="37818">
      <c r="A37818" s="3"/>
      <c r="B37818" s="3"/>
      <c r="C37818" s="3"/>
      <c r="D37818" s="3"/>
      <c r="E37818" s="3"/>
      <c r="F37818" s="3"/>
      <c r="G37818" s="3"/>
      <c r="H37818" s="3"/>
      <c r="I37818" s="3"/>
      <c r="J37818" s="3"/>
      <c r="K37818" s="3"/>
      <c r="L37818" s="3"/>
      <c r="M37818" s="3"/>
      <c r="N37818" s="3"/>
    </row>
    <row r="37819">
      <c r="A37819" s="3"/>
      <c r="B37819" s="3"/>
      <c r="C37819" s="3"/>
      <c r="D37819" s="3"/>
      <c r="E37819" s="3"/>
      <c r="F37819" s="3"/>
      <c r="G37819" s="3"/>
      <c r="H37819" s="3"/>
      <c r="I37819" s="3"/>
      <c r="J37819" s="3"/>
      <c r="K37819" s="3"/>
      <c r="L37819" s="3"/>
      <c r="M37819" s="3"/>
      <c r="N37819" s="3"/>
    </row>
    <row r="37820">
      <c r="A37820" s="3"/>
      <c r="B37820" s="3"/>
      <c r="C37820" s="3"/>
      <c r="D37820" s="3"/>
      <c r="E37820" s="3"/>
      <c r="F37820" s="3"/>
      <c r="G37820" s="3"/>
      <c r="H37820" s="3"/>
      <c r="I37820" s="3"/>
      <c r="J37820" s="3"/>
      <c r="K37820" s="3"/>
      <c r="L37820" s="3"/>
      <c r="M37820" s="3"/>
      <c r="N37820" s="3"/>
    </row>
    <row r="37821">
      <c r="A37821" s="3"/>
      <c r="B37821" s="3"/>
      <c r="C37821" s="3"/>
      <c r="D37821" s="3"/>
      <c r="E37821" s="3"/>
      <c r="F37821" s="3"/>
      <c r="G37821" s="3"/>
      <c r="H37821" s="3"/>
      <c r="I37821" s="3"/>
      <c r="J37821" s="3"/>
      <c r="K37821" s="3"/>
      <c r="L37821" s="3"/>
      <c r="M37821" s="3"/>
      <c r="N37821" s="3"/>
    </row>
    <row r="37822">
      <c r="A37822" s="3"/>
      <c r="B37822" s="3"/>
      <c r="C37822" s="3"/>
      <c r="D37822" s="3"/>
      <c r="E37822" s="3"/>
      <c r="F37822" s="3"/>
      <c r="G37822" s="3"/>
      <c r="H37822" s="3"/>
      <c r="I37822" s="3"/>
      <c r="J37822" s="3"/>
      <c r="K37822" s="3"/>
      <c r="L37822" s="3"/>
      <c r="M37822" s="3"/>
      <c r="N37822" s="3"/>
    </row>
    <row r="37823">
      <c r="A37823" s="3"/>
      <c r="B37823" s="3"/>
      <c r="C37823" s="3"/>
      <c r="D37823" s="3"/>
      <c r="E37823" s="3"/>
      <c r="F37823" s="3"/>
      <c r="G37823" s="3"/>
      <c r="H37823" s="3"/>
      <c r="I37823" s="3"/>
      <c r="J37823" s="3"/>
      <c r="K37823" s="3"/>
      <c r="L37823" s="3"/>
      <c r="M37823" s="3"/>
      <c r="N37823" s="3"/>
    </row>
    <row r="37824">
      <c r="A37824" s="3"/>
      <c r="B37824" s="3"/>
      <c r="C37824" s="3"/>
      <c r="D37824" s="3"/>
      <c r="E37824" s="3"/>
      <c r="F37824" s="3"/>
      <c r="G37824" s="3"/>
      <c r="H37824" s="3"/>
      <c r="I37824" s="3"/>
      <c r="J37824" s="3"/>
      <c r="K37824" s="3"/>
      <c r="L37824" s="3"/>
      <c r="M37824" s="3"/>
      <c r="N37824" s="3"/>
    </row>
    <row r="37825">
      <c r="A37825" s="3"/>
      <c r="B37825" s="3"/>
      <c r="C37825" s="3"/>
      <c r="D37825" s="3"/>
      <c r="E37825" s="3"/>
      <c r="F37825" s="3"/>
      <c r="G37825" s="3"/>
      <c r="H37825" s="3"/>
      <c r="I37825" s="3"/>
      <c r="J37825" s="3"/>
      <c r="K37825" s="3"/>
      <c r="L37825" s="3"/>
      <c r="M37825" s="3"/>
      <c r="N37825" s="3"/>
    </row>
    <row r="37826">
      <c r="A37826" s="3"/>
      <c r="B37826" s="3"/>
      <c r="C37826" s="3"/>
      <c r="D37826" s="3"/>
      <c r="E37826" s="3"/>
      <c r="F37826" s="3"/>
      <c r="G37826" s="3"/>
      <c r="H37826" s="3"/>
      <c r="I37826" s="3"/>
      <c r="J37826" s="3"/>
      <c r="K37826" s="3"/>
      <c r="L37826" s="3"/>
      <c r="M37826" s="3"/>
      <c r="N37826" s="3"/>
    </row>
    <row r="37827">
      <c r="A37827" s="3"/>
      <c r="B37827" s="3"/>
      <c r="C37827" s="3"/>
      <c r="D37827" s="3"/>
      <c r="E37827" s="3"/>
      <c r="F37827" s="3"/>
      <c r="G37827" s="3"/>
      <c r="H37827" s="3"/>
      <c r="I37827" s="3"/>
      <c r="J37827" s="3"/>
      <c r="K37827" s="3"/>
      <c r="L37827" s="3"/>
      <c r="M37827" s="3"/>
      <c r="N37827" s="3"/>
    </row>
    <row r="37828">
      <c r="A37828" s="3"/>
      <c r="B37828" s="3"/>
      <c r="C37828" s="3"/>
      <c r="D37828" s="3"/>
      <c r="E37828" s="3"/>
      <c r="F37828" s="3"/>
      <c r="G37828" s="3"/>
      <c r="H37828" s="3"/>
      <c r="I37828" s="3"/>
      <c r="J37828" s="3"/>
      <c r="K37828" s="3"/>
      <c r="L37828" s="3"/>
      <c r="M37828" s="3"/>
      <c r="N37828" s="3"/>
    </row>
    <row r="37829">
      <c r="A37829" s="3"/>
      <c r="B37829" s="3"/>
      <c r="C37829" s="3"/>
      <c r="D37829" s="3"/>
      <c r="E37829" s="3"/>
      <c r="F37829" s="3"/>
      <c r="G37829" s="3"/>
      <c r="H37829" s="3"/>
      <c r="I37829" s="3"/>
      <c r="J37829" s="3"/>
      <c r="K37829" s="3"/>
      <c r="L37829" s="3"/>
      <c r="M37829" s="3"/>
      <c r="N37829" s="3"/>
    </row>
    <row r="37830">
      <c r="A37830" s="3"/>
      <c r="B37830" s="3"/>
      <c r="C37830" s="3"/>
      <c r="D37830" s="3"/>
      <c r="E37830" s="3"/>
      <c r="F37830" s="3"/>
      <c r="G37830" s="3"/>
      <c r="H37830" s="3"/>
      <c r="I37830" s="3"/>
      <c r="J37830" s="3"/>
      <c r="K37830" s="3"/>
      <c r="L37830" s="3"/>
      <c r="M37830" s="3"/>
      <c r="N37830" s="3"/>
    </row>
    <row r="37831">
      <c r="A37831" s="3"/>
      <c r="B37831" s="3"/>
      <c r="C37831" s="3"/>
      <c r="D37831" s="3"/>
      <c r="E37831" s="3"/>
      <c r="F37831" s="3"/>
      <c r="G37831" s="3"/>
      <c r="H37831" s="3"/>
      <c r="I37831" s="3"/>
      <c r="J37831" s="3"/>
      <c r="K37831" s="3"/>
      <c r="L37831" s="3"/>
      <c r="M37831" s="3"/>
      <c r="N37831" s="3"/>
    </row>
    <row r="37832">
      <c r="A37832" s="3"/>
      <c r="B37832" s="3"/>
      <c r="C37832" s="3"/>
      <c r="D37832" s="3"/>
      <c r="E37832" s="3"/>
      <c r="F37832" s="3"/>
      <c r="G37832" s="3"/>
      <c r="H37832" s="3"/>
      <c r="I37832" s="3"/>
      <c r="J37832" s="3"/>
      <c r="K37832" s="3"/>
      <c r="L37832" s="3"/>
      <c r="M37832" s="3"/>
      <c r="N37832" s="3"/>
    </row>
    <row r="37833">
      <c r="A37833" s="3"/>
      <c r="B37833" s="3"/>
      <c r="C37833" s="3"/>
      <c r="D37833" s="3"/>
      <c r="E37833" s="3"/>
      <c r="F37833" s="3"/>
      <c r="G37833" s="3"/>
      <c r="H37833" s="3"/>
      <c r="I37833" s="3"/>
      <c r="J37833" s="3"/>
      <c r="K37833" s="3"/>
      <c r="L37833" s="3"/>
      <c r="M37833" s="3"/>
      <c r="N37833" s="3"/>
    </row>
    <row r="37834">
      <c r="A37834" s="3"/>
      <c r="B37834" s="3"/>
      <c r="C37834" s="3"/>
      <c r="D37834" s="3"/>
      <c r="E37834" s="3"/>
      <c r="F37834" s="3"/>
      <c r="G37834" s="3"/>
      <c r="H37834" s="3"/>
      <c r="I37834" s="3"/>
      <c r="J37834" s="3"/>
      <c r="K37834" s="3"/>
      <c r="L37834" s="3"/>
      <c r="M37834" s="3"/>
      <c r="N37834" s="3"/>
    </row>
    <row r="37835">
      <c r="A37835" s="3"/>
      <c r="B37835" s="3"/>
      <c r="C37835" s="3"/>
      <c r="D37835" s="3"/>
      <c r="E37835" s="3"/>
      <c r="F37835" s="3"/>
      <c r="G37835" s="3"/>
      <c r="H37835" s="3"/>
      <c r="I37835" s="3"/>
      <c r="J37835" s="3"/>
      <c r="K37835" s="3"/>
      <c r="L37835" s="3"/>
      <c r="M37835" s="3"/>
      <c r="N37835" s="3"/>
    </row>
    <row r="37836">
      <c r="A37836" s="3"/>
      <c r="B37836" s="3"/>
      <c r="C37836" s="3"/>
      <c r="D37836" s="3"/>
      <c r="E37836" s="3"/>
      <c r="F37836" s="3"/>
      <c r="G37836" s="3"/>
      <c r="H37836" s="3"/>
      <c r="I37836" s="3"/>
      <c r="J37836" s="3"/>
      <c r="K37836" s="3"/>
      <c r="L37836" s="3"/>
      <c r="M37836" s="3"/>
      <c r="N37836" s="3"/>
    </row>
    <row r="37837">
      <c r="A37837" s="3"/>
      <c r="B37837" s="3"/>
      <c r="C37837" s="3"/>
      <c r="D37837" s="3"/>
      <c r="E37837" s="3"/>
      <c r="F37837" s="3"/>
      <c r="G37837" s="3"/>
      <c r="H37837" s="3"/>
      <c r="I37837" s="3"/>
      <c r="J37837" s="3"/>
      <c r="K37837" s="3"/>
      <c r="L37837" s="3"/>
      <c r="M37837" s="3"/>
      <c r="N37837" s="3"/>
    </row>
    <row r="37838">
      <c r="A37838" s="3"/>
      <c r="B37838" s="3"/>
      <c r="C37838" s="3"/>
      <c r="D37838" s="3"/>
      <c r="E37838" s="3"/>
      <c r="F37838" s="3"/>
      <c r="G37838" s="3"/>
      <c r="H37838" s="3"/>
      <c r="I37838" s="3"/>
      <c r="J37838" s="3"/>
      <c r="K37838" s="3"/>
      <c r="L37838" s="3"/>
      <c r="M37838" s="3"/>
      <c r="N37838" s="3"/>
    </row>
    <row r="37839">
      <c r="A37839" s="3"/>
      <c r="B37839" s="3"/>
      <c r="C37839" s="3"/>
      <c r="D37839" s="3"/>
      <c r="E37839" s="3"/>
      <c r="F37839" s="3"/>
      <c r="G37839" s="3"/>
      <c r="H37839" s="3"/>
      <c r="I37839" s="3"/>
      <c r="J37839" s="3"/>
      <c r="K37839" s="3"/>
      <c r="L37839" s="3"/>
      <c r="M37839" s="3"/>
      <c r="N37839" s="3"/>
    </row>
    <row r="37840">
      <c r="A37840" s="3"/>
      <c r="B37840" s="3"/>
      <c r="C37840" s="3"/>
      <c r="D37840" s="3"/>
      <c r="E37840" s="3"/>
      <c r="F37840" s="3"/>
      <c r="G37840" s="3"/>
      <c r="H37840" s="3"/>
      <c r="I37840" s="3"/>
      <c r="J37840" s="3"/>
      <c r="K37840" s="3"/>
      <c r="L37840" s="3"/>
      <c r="M37840" s="3"/>
      <c r="N37840" s="3"/>
    </row>
    <row r="37841">
      <c r="A37841" s="3"/>
      <c r="B37841" s="3"/>
      <c r="C37841" s="3"/>
      <c r="D37841" s="3"/>
      <c r="E37841" s="3"/>
      <c r="F37841" s="3"/>
      <c r="G37841" s="3"/>
      <c r="H37841" s="3"/>
      <c r="I37841" s="3"/>
      <c r="J37841" s="3"/>
      <c r="K37841" s="3"/>
      <c r="L37841" s="3"/>
      <c r="M37841" s="3"/>
      <c r="N37841" s="3"/>
    </row>
    <row r="37842">
      <c r="A37842" s="3"/>
      <c r="B37842" s="3"/>
      <c r="C37842" s="3"/>
      <c r="D37842" s="3"/>
      <c r="E37842" s="3"/>
      <c r="F37842" s="3"/>
      <c r="G37842" s="3"/>
      <c r="H37842" s="3"/>
      <c r="I37842" s="3"/>
      <c r="J37842" s="3"/>
      <c r="K37842" s="3"/>
      <c r="L37842" s="3"/>
      <c r="M37842" s="3"/>
      <c r="N37842" s="3"/>
    </row>
    <row r="37843">
      <c r="A37843" s="3"/>
      <c r="B37843" s="3"/>
      <c r="C37843" s="3"/>
      <c r="D37843" s="3"/>
      <c r="E37843" s="3"/>
      <c r="F37843" s="3"/>
      <c r="G37843" s="3"/>
      <c r="H37843" s="3"/>
      <c r="I37843" s="3"/>
      <c r="J37843" s="3"/>
      <c r="K37843" s="3"/>
      <c r="L37843" s="3"/>
      <c r="M37843" s="3"/>
      <c r="N37843" s="3"/>
    </row>
    <row r="37844">
      <c r="A37844" s="3"/>
      <c r="B37844" s="3"/>
      <c r="C37844" s="3"/>
      <c r="D37844" s="3"/>
      <c r="E37844" s="3"/>
      <c r="F37844" s="3"/>
      <c r="G37844" s="3"/>
      <c r="H37844" s="3"/>
      <c r="I37844" s="3"/>
      <c r="J37844" s="3"/>
      <c r="K37844" s="3"/>
      <c r="L37844" s="3"/>
      <c r="M37844" s="3"/>
      <c r="N37844" s="3"/>
    </row>
    <row r="37845">
      <c r="A37845" s="3"/>
      <c r="B37845" s="3"/>
      <c r="C37845" s="3"/>
      <c r="D37845" s="3"/>
      <c r="E37845" s="3"/>
      <c r="F37845" s="3"/>
      <c r="G37845" s="3"/>
      <c r="H37845" s="3"/>
      <c r="I37845" s="3"/>
      <c r="J37845" s="3"/>
      <c r="K37845" s="3"/>
      <c r="L37845" s="3"/>
      <c r="M37845" s="3"/>
      <c r="N37845" s="3"/>
    </row>
    <row r="37846">
      <c r="A37846" s="3"/>
      <c r="B37846" s="3"/>
      <c r="C37846" s="3"/>
      <c r="D37846" s="3"/>
      <c r="E37846" s="3"/>
      <c r="F37846" s="3"/>
      <c r="G37846" s="3"/>
      <c r="H37846" s="3"/>
      <c r="I37846" s="3"/>
      <c r="J37846" s="3"/>
      <c r="K37846" s="3"/>
      <c r="L37846" s="3"/>
      <c r="M37846" s="3"/>
      <c r="N37846" s="3"/>
    </row>
    <row r="37847">
      <c r="A37847" s="3"/>
      <c r="B37847" s="3"/>
      <c r="C37847" s="3"/>
      <c r="D37847" s="3"/>
      <c r="E37847" s="3"/>
      <c r="F37847" s="3"/>
      <c r="G37847" s="3"/>
      <c r="H37847" s="3"/>
      <c r="I37847" s="3"/>
      <c r="J37847" s="3"/>
      <c r="K37847" s="3"/>
      <c r="L37847" s="3"/>
      <c r="M37847" s="3"/>
      <c r="N37847" s="3"/>
    </row>
    <row r="37848">
      <c r="A37848" s="3"/>
      <c r="B37848" s="3"/>
      <c r="C37848" s="3"/>
      <c r="D37848" s="3"/>
      <c r="E37848" s="3"/>
      <c r="F37848" s="3"/>
      <c r="G37848" s="3"/>
      <c r="H37848" s="3"/>
      <c r="I37848" s="3"/>
      <c r="J37848" s="3"/>
      <c r="K37848" s="3"/>
      <c r="L37848" s="3"/>
      <c r="M37848" s="3"/>
      <c r="N37848" s="3"/>
    </row>
    <row r="37849">
      <c r="A37849" s="3"/>
      <c r="B37849" s="3"/>
      <c r="C37849" s="3"/>
      <c r="D37849" s="3"/>
      <c r="E37849" s="3"/>
      <c r="F37849" s="3"/>
      <c r="G37849" s="3"/>
      <c r="H37849" s="3"/>
      <c r="I37849" s="3"/>
      <c r="J37849" s="3"/>
      <c r="K37849" s="3"/>
      <c r="L37849" s="3"/>
      <c r="M37849" s="3"/>
      <c r="N37849" s="3"/>
    </row>
    <row r="37850">
      <c r="A37850" s="3"/>
      <c r="B37850" s="3"/>
      <c r="C37850" s="3"/>
      <c r="D37850" s="3"/>
      <c r="E37850" s="3"/>
      <c r="F37850" s="3"/>
      <c r="G37850" s="3"/>
      <c r="H37850" s="3"/>
      <c r="I37850" s="3"/>
      <c r="J37850" s="3"/>
      <c r="K37850" s="3"/>
      <c r="L37850" s="3"/>
      <c r="M37850" s="3"/>
      <c r="N37850" s="3"/>
    </row>
    <row r="37851">
      <c r="A37851" s="3"/>
      <c r="B37851" s="3"/>
      <c r="C37851" s="3"/>
      <c r="D37851" s="3"/>
      <c r="E37851" s="3"/>
      <c r="F37851" s="3"/>
      <c r="G37851" s="3"/>
      <c r="H37851" s="3"/>
      <c r="I37851" s="3"/>
      <c r="J37851" s="3"/>
      <c r="K37851" s="3"/>
      <c r="L37851" s="3"/>
      <c r="M37851" s="3"/>
      <c r="N37851" s="3"/>
    </row>
    <row r="37852">
      <c r="A37852" s="3"/>
      <c r="B37852" s="3"/>
      <c r="C37852" s="3"/>
      <c r="D37852" s="3"/>
      <c r="E37852" s="3"/>
      <c r="F37852" s="3"/>
      <c r="G37852" s="3"/>
      <c r="H37852" s="3"/>
      <c r="I37852" s="3"/>
      <c r="J37852" s="3"/>
      <c r="K37852" s="3"/>
      <c r="L37852" s="3"/>
      <c r="M37852" s="3"/>
      <c r="N37852" s="3"/>
    </row>
    <row r="37853">
      <c r="A37853" s="3"/>
      <c r="B37853" s="3"/>
      <c r="C37853" s="3"/>
      <c r="D37853" s="3"/>
      <c r="E37853" s="3"/>
      <c r="F37853" s="3"/>
      <c r="G37853" s="3"/>
      <c r="H37853" s="3"/>
      <c r="I37853" s="3"/>
      <c r="J37853" s="3"/>
      <c r="K37853" s="3"/>
      <c r="L37853" s="3"/>
      <c r="M37853" s="3"/>
      <c r="N37853" s="3"/>
    </row>
    <row r="37854">
      <c r="A37854" s="3"/>
      <c r="B37854" s="3"/>
      <c r="C37854" s="3"/>
      <c r="D37854" s="3"/>
      <c r="E37854" s="3"/>
      <c r="F37854" s="3"/>
      <c r="G37854" s="3"/>
      <c r="H37854" s="3"/>
      <c r="I37854" s="3"/>
      <c r="J37854" s="3"/>
      <c r="K37854" s="3"/>
      <c r="L37854" s="3"/>
      <c r="M37854" s="3"/>
      <c r="N37854" s="3"/>
    </row>
    <row r="37855">
      <c r="A37855" s="3"/>
      <c r="B37855" s="3"/>
      <c r="C37855" s="3"/>
      <c r="D37855" s="3"/>
      <c r="E37855" s="3"/>
      <c r="F37855" s="3"/>
      <c r="G37855" s="3"/>
      <c r="H37855" s="3"/>
      <c r="I37855" s="3"/>
      <c r="J37855" s="3"/>
      <c r="K37855" s="3"/>
      <c r="L37855" s="3"/>
      <c r="M37855" s="3"/>
      <c r="N37855" s="3"/>
    </row>
    <row r="37856">
      <c r="A37856" s="3"/>
      <c r="B37856" s="3"/>
      <c r="C37856" s="3"/>
      <c r="D37856" s="3"/>
      <c r="E37856" s="3"/>
      <c r="F37856" s="3"/>
      <c r="G37856" s="3"/>
      <c r="H37856" s="3"/>
      <c r="I37856" s="3"/>
      <c r="J37856" s="3"/>
      <c r="K37856" s="3"/>
      <c r="L37856" s="3"/>
      <c r="M37856" s="3"/>
      <c r="N37856" s="3"/>
    </row>
    <row r="37857">
      <c r="A37857" s="3"/>
      <c r="B37857" s="3"/>
      <c r="C37857" s="3"/>
      <c r="D37857" s="3"/>
      <c r="E37857" s="3"/>
      <c r="F37857" s="3"/>
      <c r="G37857" s="3"/>
      <c r="H37857" s="3"/>
      <c r="I37857" s="3"/>
      <c r="J37857" s="3"/>
      <c r="K37857" s="3"/>
      <c r="L37857" s="3"/>
      <c r="M37857" s="3"/>
      <c r="N37857" s="3"/>
    </row>
    <row r="37858">
      <c r="A37858" s="3"/>
      <c r="B37858" s="3"/>
      <c r="C37858" s="3"/>
      <c r="D37858" s="3"/>
      <c r="E37858" s="3"/>
      <c r="F37858" s="3"/>
      <c r="G37858" s="3"/>
      <c r="H37858" s="3"/>
      <c r="I37858" s="3"/>
      <c r="J37858" s="3"/>
      <c r="K37858" s="3"/>
      <c r="L37858" s="3"/>
      <c r="M37858" s="3"/>
      <c r="N37858" s="3"/>
    </row>
    <row r="37859">
      <c r="A37859" s="3"/>
      <c r="B37859" s="3"/>
      <c r="C37859" s="3"/>
      <c r="D37859" s="3"/>
      <c r="E37859" s="3"/>
      <c r="F37859" s="3"/>
      <c r="G37859" s="3"/>
      <c r="H37859" s="3"/>
      <c r="I37859" s="3"/>
      <c r="J37859" s="3"/>
      <c r="K37859" s="3"/>
      <c r="L37859" s="3"/>
      <c r="M37859" s="3"/>
      <c r="N37859" s="3"/>
    </row>
    <row r="37860">
      <c r="A37860" s="3"/>
      <c r="B37860" s="3"/>
      <c r="C37860" s="3"/>
      <c r="D37860" s="3"/>
      <c r="E37860" s="3"/>
      <c r="F37860" s="3"/>
      <c r="G37860" s="3"/>
      <c r="H37860" s="3"/>
      <c r="I37860" s="3"/>
      <c r="J37860" s="3"/>
      <c r="K37860" s="3"/>
      <c r="L37860" s="3"/>
      <c r="M37860" s="3"/>
      <c r="N37860" s="3"/>
    </row>
    <row r="37861">
      <c r="A37861" s="3"/>
      <c r="B37861" s="3"/>
      <c r="C37861" s="3"/>
      <c r="D37861" s="3"/>
      <c r="E37861" s="3"/>
      <c r="F37861" s="3"/>
      <c r="G37861" s="3"/>
      <c r="H37861" s="3"/>
      <c r="I37861" s="3"/>
      <c r="J37861" s="3"/>
      <c r="K37861" s="3"/>
      <c r="L37861" s="3"/>
      <c r="M37861" s="3"/>
      <c r="N37861" s="3"/>
    </row>
    <row r="37862">
      <c r="A37862" s="3"/>
      <c r="B37862" s="3"/>
      <c r="C37862" s="3"/>
      <c r="D37862" s="3"/>
      <c r="E37862" s="3"/>
      <c r="F37862" s="3"/>
      <c r="G37862" s="3"/>
      <c r="H37862" s="3"/>
      <c r="I37862" s="3"/>
      <c r="J37862" s="3"/>
      <c r="K37862" s="3"/>
      <c r="L37862" s="3"/>
      <c r="M37862" s="3"/>
      <c r="N37862" s="3"/>
    </row>
    <row r="37863">
      <c r="A37863" s="3"/>
      <c r="B37863" s="3"/>
      <c r="C37863" s="3"/>
      <c r="D37863" s="3"/>
      <c r="E37863" s="3"/>
      <c r="F37863" s="3"/>
      <c r="G37863" s="3"/>
      <c r="H37863" s="3"/>
      <c r="I37863" s="3"/>
      <c r="J37863" s="3"/>
      <c r="K37863" s="3"/>
      <c r="L37863" s="3"/>
      <c r="M37863" s="3"/>
      <c r="N37863" s="3"/>
    </row>
    <row r="37864">
      <c r="A37864" s="3"/>
      <c r="B37864" s="3"/>
      <c r="C37864" s="3"/>
      <c r="D37864" s="3"/>
      <c r="E37864" s="3"/>
      <c r="F37864" s="3"/>
      <c r="G37864" s="3"/>
      <c r="H37864" s="3"/>
      <c r="I37864" s="3"/>
      <c r="J37864" s="3"/>
      <c r="K37864" s="3"/>
      <c r="L37864" s="3"/>
      <c r="M37864" s="3"/>
      <c r="N37864" s="3"/>
    </row>
    <row r="37865">
      <c r="A37865" s="3"/>
      <c r="B37865" s="3"/>
      <c r="C37865" s="3"/>
      <c r="D37865" s="3"/>
      <c r="E37865" s="3"/>
      <c r="F37865" s="3"/>
      <c r="G37865" s="3"/>
      <c r="H37865" s="3"/>
      <c r="I37865" s="3"/>
      <c r="J37865" s="3"/>
      <c r="K37865" s="3"/>
      <c r="L37865" s="3"/>
      <c r="M37865" s="3"/>
      <c r="N37865" s="3"/>
    </row>
    <row r="37866">
      <c r="A37866" s="3"/>
      <c r="B37866" s="3"/>
      <c r="C37866" s="3"/>
      <c r="D37866" s="3"/>
      <c r="E37866" s="3"/>
      <c r="F37866" s="3"/>
      <c r="G37866" s="3"/>
      <c r="H37866" s="3"/>
      <c r="I37866" s="3"/>
      <c r="J37866" s="3"/>
      <c r="K37866" s="3"/>
      <c r="L37866" s="3"/>
      <c r="M37866" s="3"/>
      <c r="N37866" s="3"/>
    </row>
    <row r="37867">
      <c r="A37867" s="3"/>
      <c r="B37867" s="3"/>
      <c r="C37867" s="3"/>
      <c r="D37867" s="3"/>
      <c r="E37867" s="3"/>
      <c r="F37867" s="3"/>
      <c r="G37867" s="3"/>
      <c r="H37867" s="3"/>
      <c r="I37867" s="3"/>
      <c r="J37867" s="3"/>
      <c r="K37867" s="3"/>
      <c r="L37867" s="3"/>
      <c r="M37867" s="3"/>
      <c r="N37867" s="3"/>
    </row>
    <row r="37868">
      <c r="A37868" s="3"/>
      <c r="B37868" s="3"/>
      <c r="C37868" s="3"/>
      <c r="D37868" s="3"/>
      <c r="E37868" s="3"/>
      <c r="F37868" s="3"/>
      <c r="G37868" s="3"/>
      <c r="H37868" s="3"/>
      <c r="I37868" s="3"/>
      <c r="J37868" s="3"/>
      <c r="K37868" s="3"/>
      <c r="L37868" s="3"/>
      <c r="M37868" s="3"/>
      <c r="N37868" s="3"/>
    </row>
    <row r="37869">
      <c r="A37869" s="3"/>
      <c r="B37869" s="3"/>
      <c r="C37869" s="3"/>
      <c r="D37869" s="3"/>
      <c r="E37869" s="3"/>
      <c r="F37869" s="3"/>
      <c r="G37869" s="3"/>
      <c r="H37869" s="3"/>
      <c r="I37869" s="3"/>
      <c r="J37869" s="3"/>
      <c r="K37869" s="3"/>
      <c r="L37869" s="3"/>
      <c r="M37869" s="3"/>
      <c r="N37869" s="3"/>
    </row>
    <row r="37870">
      <c r="A37870" s="3"/>
      <c r="B37870" s="3"/>
      <c r="C37870" s="3"/>
      <c r="D37870" s="3"/>
      <c r="E37870" s="3"/>
      <c r="F37870" s="3"/>
      <c r="G37870" s="3"/>
      <c r="H37870" s="3"/>
      <c r="I37870" s="3"/>
      <c r="J37870" s="3"/>
      <c r="K37870" s="3"/>
      <c r="L37870" s="3"/>
      <c r="M37870" s="3"/>
      <c r="N37870" s="3"/>
    </row>
    <row r="37871">
      <c r="A37871" s="3"/>
      <c r="B37871" s="3"/>
      <c r="C37871" s="3"/>
      <c r="D37871" s="3"/>
      <c r="E37871" s="3"/>
      <c r="F37871" s="3"/>
      <c r="G37871" s="3"/>
      <c r="H37871" s="3"/>
      <c r="I37871" s="3"/>
      <c r="J37871" s="3"/>
      <c r="K37871" s="3"/>
      <c r="L37871" s="3"/>
      <c r="M37871" s="3"/>
      <c r="N37871" s="3"/>
    </row>
    <row r="37872">
      <c r="A37872" s="3"/>
      <c r="B37872" s="3"/>
      <c r="C37872" s="3"/>
      <c r="D37872" s="3"/>
      <c r="E37872" s="3"/>
      <c r="F37872" s="3"/>
      <c r="G37872" s="3"/>
      <c r="H37872" s="3"/>
      <c r="I37872" s="3"/>
      <c r="J37872" s="3"/>
      <c r="K37872" s="3"/>
      <c r="L37872" s="3"/>
      <c r="M37872" s="3"/>
      <c r="N37872" s="3"/>
    </row>
    <row r="37873">
      <c r="A37873" s="3"/>
      <c r="B37873" s="3"/>
      <c r="C37873" s="3"/>
      <c r="D37873" s="3"/>
      <c r="E37873" s="3"/>
      <c r="F37873" s="3"/>
      <c r="G37873" s="3"/>
      <c r="H37873" s="3"/>
      <c r="I37873" s="3"/>
      <c r="J37873" s="3"/>
      <c r="K37873" s="3"/>
      <c r="L37873" s="3"/>
      <c r="M37873" s="3"/>
      <c r="N37873" s="3"/>
    </row>
    <row r="37874">
      <c r="A37874" s="3"/>
      <c r="B37874" s="3"/>
      <c r="C37874" s="3"/>
      <c r="D37874" s="3"/>
      <c r="E37874" s="3"/>
      <c r="F37874" s="3"/>
      <c r="G37874" s="3"/>
      <c r="H37874" s="3"/>
      <c r="I37874" s="3"/>
      <c r="J37874" s="3"/>
      <c r="K37874" s="3"/>
      <c r="L37874" s="3"/>
      <c r="M37874" s="3"/>
      <c r="N37874" s="3"/>
    </row>
    <row r="37875">
      <c r="A37875" s="3"/>
      <c r="B37875" s="3"/>
      <c r="C37875" s="3"/>
      <c r="D37875" s="3"/>
      <c r="E37875" s="3"/>
      <c r="F37875" s="3"/>
      <c r="G37875" s="3"/>
      <c r="H37875" s="3"/>
      <c r="I37875" s="3"/>
      <c r="J37875" s="3"/>
      <c r="K37875" s="3"/>
      <c r="L37875" s="3"/>
      <c r="M37875" s="3"/>
      <c r="N37875" s="3"/>
    </row>
    <row r="37876">
      <c r="A37876" s="3"/>
      <c r="B37876" s="3"/>
      <c r="C37876" s="3"/>
      <c r="D37876" s="3"/>
      <c r="E37876" s="3"/>
      <c r="F37876" s="3"/>
      <c r="G37876" s="3"/>
      <c r="H37876" s="3"/>
      <c r="I37876" s="3"/>
      <c r="J37876" s="3"/>
      <c r="K37876" s="3"/>
      <c r="L37876" s="3"/>
      <c r="M37876" s="3"/>
      <c r="N37876" s="3"/>
    </row>
    <row r="37877">
      <c r="A37877" s="3"/>
      <c r="B37877" s="3"/>
      <c r="C37877" s="3"/>
      <c r="D37877" s="3"/>
      <c r="E37877" s="3"/>
      <c r="F37877" s="3"/>
      <c r="G37877" s="3"/>
      <c r="H37877" s="3"/>
      <c r="I37877" s="3"/>
      <c r="J37877" s="3"/>
      <c r="K37877" s="3"/>
      <c r="L37877" s="3"/>
      <c r="M37877" s="3"/>
      <c r="N37877" s="3"/>
    </row>
    <row r="37878">
      <c r="A37878" s="3"/>
      <c r="B37878" s="3"/>
      <c r="C37878" s="3"/>
      <c r="D37878" s="3"/>
      <c r="E37878" s="3"/>
      <c r="F37878" s="3"/>
      <c r="G37878" s="3"/>
      <c r="H37878" s="3"/>
      <c r="I37878" s="3"/>
      <c r="J37878" s="3"/>
      <c r="K37878" s="3"/>
      <c r="L37878" s="3"/>
      <c r="M37878" s="3"/>
      <c r="N37878" s="3"/>
    </row>
    <row r="37879">
      <c r="A37879" s="3"/>
      <c r="B37879" s="3"/>
      <c r="C37879" s="3"/>
      <c r="D37879" s="3"/>
      <c r="E37879" s="3"/>
      <c r="F37879" s="3"/>
      <c r="G37879" s="3"/>
      <c r="H37879" s="3"/>
      <c r="I37879" s="3"/>
      <c r="J37879" s="3"/>
      <c r="K37879" s="3"/>
      <c r="L37879" s="3"/>
      <c r="M37879" s="3"/>
      <c r="N37879" s="3"/>
    </row>
    <row r="37880">
      <c r="A37880" s="3"/>
      <c r="B37880" s="3"/>
      <c r="C37880" s="3"/>
      <c r="D37880" s="3"/>
      <c r="E37880" s="3"/>
      <c r="F37880" s="3"/>
      <c r="G37880" s="3"/>
      <c r="H37880" s="3"/>
      <c r="I37880" s="3"/>
      <c r="J37880" s="3"/>
      <c r="K37880" s="3"/>
      <c r="L37880" s="3"/>
      <c r="M37880" s="3"/>
      <c r="N37880" s="3"/>
    </row>
    <row r="37881">
      <c r="A37881" s="3"/>
      <c r="B37881" s="3"/>
      <c r="C37881" s="3"/>
      <c r="D37881" s="3"/>
      <c r="E37881" s="3"/>
      <c r="F37881" s="3"/>
      <c r="G37881" s="3"/>
      <c r="H37881" s="3"/>
      <c r="I37881" s="3"/>
      <c r="J37881" s="3"/>
      <c r="K37881" s="3"/>
      <c r="L37881" s="3"/>
      <c r="M37881" s="3"/>
      <c r="N37881" s="3"/>
    </row>
    <row r="37882">
      <c r="A37882" s="3"/>
      <c r="B37882" s="3"/>
      <c r="C37882" s="3"/>
      <c r="D37882" s="3"/>
      <c r="E37882" s="3"/>
      <c r="F37882" s="3"/>
      <c r="G37882" s="3"/>
      <c r="H37882" s="3"/>
      <c r="I37882" s="3"/>
      <c r="J37882" s="3"/>
      <c r="K37882" s="3"/>
      <c r="L37882" s="3"/>
      <c r="M37882" s="3"/>
      <c r="N37882" s="3"/>
    </row>
    <row r="37883">
      <c r="A37883" s="3"/>
      <c r="B37883" s="3"/>
      <c r="C37883" s="3"/>
      <c r="D37883" s="3"/>
      <c r="E37883" s="3"/>
      <c r="F37883" s="3"/>
      <c r="G37883" s="3"/>
      <c r="H37883" s="3"/>
      <c r="I37883" s="3"/>
      <c r="J37883" s="3"/>
      <c r="K37883" s="3"/>
      <c r="L37883" s="3"/>
      <c r="M37883" s="3"/>
      <c r="N37883" s="3"/>
    </row>
    <row r="37884">
      <c r="A37884" s="3"/>
      <c r="B37884" s="3"/>
      <c r="C37884" s="3"/>
      <c r="D37884" s="3"/>
      <c r="E37884" s="3"/>
      <c r="F37884" s="3"/>
      <c r="G37884" s="3"/>
      <c r="H37884" s="3"/>
      <c r="I37884" s="3"/>
      <c r="J37884" s="3"/>
      <c r="K37884" s="3"/>
      <c r="L37884" s="3"/>
      <c r="M37884" s="3"/>
      <c r="N37884" s="3"/>
    </row>
    <row r="37885">
      <c r="A37885" s="3"/>
      <c r="B37885" s="3"/>
      <c r="C37885" s="3"/>
      <c r="D37885" s="3"/>
      <c r="E37885" s="3"/>
      <c r="F37885" s="3"/>
      <c r="G37885" s="3"/>
      <c r="H37885" s="3"/>
      <c r="I37885" s="3"/>
      <c r="J37885" s="3"/>
      <c r="K37885" s="3"/>
      <c r="L37885" s="3"/>
      <c r="M37885" s="3"/>
      <c r="N37885" s="3"/>
    </row>
    <row r="37886">
      <c r="A37886" s="3"/>
      <c r="B37886" s="3"/>
      <c r="C37886" s="3"/>
      <c r="D37886" s="3"/>
      <c r="E37886" s="3"/>
      <c r="F37886" s="3"/>
      <c r="G37886" s="3"/>
      <c r="H37886" s="3"/>
      <c r="I37886" s="3"/>
      <c r="J37886" s="3"/>
      <c r="K37886" s="3"/>
      <c r="L37886" s="3"/>
      <c r="M37886" s="3"/>
      <c r="N37886" s="3"/>
    </row>
    <row r="37887">
      <c r="A37887" s="3"/>
      <c r="B37887" s="3"/>
      <c r="C37887" s="3"/>
      <c r="D37887" s="3"/>
      <c r="E37887" s="3"/>
      <c r="F37887" s="3"/>
      <c r="G37887" s="3"/>
      <c r="H37887" s="3"/>
      <c r="I37887" s="3"/>
      <c r="J37887" s="3"/>
      <c r="K37887" s="3"/>
      <c r="L37887" s="3"/>
      <c r="M37887" s="3"/>
      <c r="N37887" s="3"/>
    </row>
    <row r="37888">
      <c r="A37888" s="3"/>
      <c r="B37888" s="3"/>
      <c r="C37888" s="3"/>
      <c r="D37888" s="3"/>
      <c r="E37888" s="3"/>
      <c r="F37888" s="3"/>
      <c r="G37888" s="3"/>
      <c r="H37888" s="3"/>
      <c r="I37888" s="3"/>
      <c r="J37888" s="3"/>
      <c r="K37888" s="3"/>
      <c r="L37888" s="3"/>
      <c r="M37888" s="3"/>
      <c r="N37888" s="3"/>
    </row>
    <row r="37889">
      <c r="A37889" s="3"/>
      <c r="B37889" s="3"/>
      <c r="C37889" s="3"/>
      <c r="D37889" s="3"/>
      <c r="E37889" s="3"/>
      <c r="F37889" s="3"/>
      <c r="G37889" s="3"/>
      <c r="H37889" s="3"/>
      <c r="I37889" s="3"/>
      <c r="J37889" s="3"/>
      <c r="K37889" s="3"/>
      <c r="L37889" s="3"/>
      <c r="M37889" s="3"/>
      <c r="N37889" s="3"/>
    </row>
    <row r="37890">
      <c r="A37890" s="3"/>
      <c r="B37890" s="3"/>
      <c r="C37890" s="3"/>
      <c r="D37890" s="3"/>
      <c r="E37890" s="3"/>
      <c r="F37890" s="3"/>
      <c r="G37890" s="3"/>
      <c r="H37890" s="3"/>
      <c r="I37890" s="3"/>
      <c r="J37890" s="3"/>
      <c r="K37890" s="3"/>
      <c r="L37890" s="3"/>
      <c r="M37890" s="3"/>
      <c r="N37890" s="3"/>
    </row>
    <row r="37891">
      <c r="A37891" s="3"/>
      <c r="B37891" s="3"/>
      <c r="C37891" s="3"/>
      <c r="D37891" s="3"/>
      <c r="E37891" s="3"/>
      <c r="F37891" s="3"/>
      <c r="G37891" s="3"/>
      <c r="H37891" s="3"/>
      <c r="I37891" s="3"/>
      <c r="J37891" s="3"/>
      <c r="K37891" s="3"/>
      <c r="L37891" s="3"/>
      <c r="M37891" s="3"/>
      <c r="N37891" s="3"/>
    </row>
    <row r="37892">
      <c r="A37892" s="3"/>
      <c r="B37892" s="3"/>
      <c r="C37892" s="3"/>
      <c r="D37892" s="3"/>
      <c r="E37892" s="3"/>
      <c r="F37892" s="3"/>
      <c r="G37892" s="3"/>
      <c r="H37892" s="3"/>
      <c r="I37892" s="3"/>
      <c r="J37892" s="3"/>
      <c r="K37892" s="3"/>
      <c r="L37892" s="3"/>
      <c r="M37892" s="3"/>
      <c r="N37892" s="3"/>
    </row>
    <row r="37893">
      <c r="A37893" s="3"/>
      <c r="B37893" s="3"/>
      <c r="C37893" s="3"/>
      <c r="D37893" s="3"/>
      <c r="E37893" s="3"/>
      <c r="F37893" s="3"/>
      <c r="G37893" s="3"/>
      <c r="H37893" s="3"/>
      <c r="I37893" s="3"/>
      <c r="J37893" s="3"/>
      <c r="K37893" s="3"/>
      <c r="L37893" s="3"/>
      <c r="M37893" s="3"/>
      <c r="N37893" s="3"/>
    </row>
    <row r="37894">
      <c r="A37894" s="3"/>
      <c r="B37894" s="3"/>
      <c r="C37894" s="3"/>
      <c r="D37894" s="3"/>
      <c r="E37894" s="3"/>
      <c r="F37894" s="3"/>
      <c r="G37894" s="3"/>
      <c r="H37894" s="3"/>
      <c r="I37894" s="3"/>
      <c r="J37894" s="3"/>
      <c r="K37894" s="3"/>
      <c r="L37894" s="3"/>
      <c r="M37894" s="3"/>
      <c r="N37894" s="3"/>
    </row>
    <row r="37895">
      <c r="A37895" s="3"/>
      <c r="B37895" s="3"/>
      <c r="C37895" s="3"/>
      <c r="D37895" s="3"/>
      <c r="E37895" s="3"/>
      <c r="F37895" s="3"/>
      <c r="G37895" s="3"/>
      <c r="H37895" s="3"/>
      <c r="I37895" s="3"/>
      <c r="J37895" s="3"/>
      <c r="K37895" s="3"/>
      <c r="L37895" s="3"/>
      <c r="M37895" s="3"/>
      <c r="N37895" s="3"/>
    </row>
    <row r="37896">
      <c r="A37896" s="3"/>
      <c r="B37896" s="3"/>
      <c r="C37896" s="3"/>
      <c r="D37896" s="3"/>
      <c r="E37896" s="3"/>
      <c r="F37896" s="3"/>
      <c r="G37896" s="3"/>
      <c r="H37896" s="3"/>
      <c r="I37896" s="3"/>
      <c r="J37896" s="3"/>
      <c r="K37896" s="3"/>
      <c r="L37896" s="3"/>
      <c r="M37896" s="3"/>
      <c r="N37896" s="3"/>
    </row>
    <row r="37897">
      <c r="A37897" s="3"/>
      <c r="B37897" s="3"/>
      <c r="C37897" s="3"/>
      <c r="D37897" s="3"/>
      <c r="E37897" s="3"/>
      <c r="F37897" s="3"/>
      <c r="G37897" s="3"/>
      <c r="H37897" s="3"/>
      <c r="I37897" s="3"/>
      <c r="J37897" s="3"/>
      <c r="K37897" s="3"/>
      <c r="L37897" s="3"/>
      <c r="M37897" s="3"/>
      <c r="N37897" s="3"/>
    </row>
    <row r="37898">
      <c r="A37898" s="3"/>
      <c r="B37898" s="3"/>
      <c r="C37898" s="3"/>
      <c r="D37898" s="3"/>
      <c r="E37898" s="3"/>
      <c r="F37898" s="3"/>
      <c r="G37898" s="3"/>
      <c r="H37898" s="3"/>
      <c r="I37898" s="3"/>
      <c r="J37898" s="3"/>
      <c r="K37898" s="3"/>
      <c r="L37898" s="3"/>
      <c r="M37898" s="3"/>
      <c r="N37898" s="3"/>
    </row>
    <row r="37899">
      <c r="A37899" s="3"/>
      <c r="B37899" s="3"/>
      <c r="C37899" s="3"/>
      <c r="D37899" s="3"/>
      <c r="E37899" s="3"/>
      <c r="F37899" s="3"/>
      <c r="G37899" s="3"/>
      <c r="H37899" s="3"/>
      <c r="I37899" s="3"/>
      <c r="J37899" s="3"/>
      <c r="K37899" s="3"/>
      <c r="L37899" s="3"/>
      <c r="M37899" s="3"/>
      <c r="N37899" s="3"/>
    </row>
    <row r="37900">
      <c r="A37900" s="3"/>
      <c r="B37900" s="3"/>
      <c r="C37900" s="3"/>
      <c r="D37900" s="3"/>
      <c r="E37900" s="3"/>
      <c r="F37900" s="3"/>
      <c r="G37900" s="3"/>
      <c r="H37900" s="3"/>
      <c r="I37900" s="3"/>
      <c r="J37900" s="3"/>
      <c r="K37900" s="3"/>
      <c r="L37900" s="3"/>
      <c r="M37900" s="3"/>
      <c r="N37900" s="3"/>
    </row>
    <row r="37901">
      <c r="A37901" s="3"/>
      <c r="B37901" s="3"/>
      <c r="C37901" s="3"/>
      <c r="D37901" s="3"/>
      <c r="E37901" s="3"/>
      <c r="F37901" s="3"/>
      <c r="G37901" s="3"/>
      <c r="H37901" s="3"/>
      <c r="I37901" s="3"/>
      <c r="J37901" s="3"/>
      <c r="K37901" s="3"/>
      <c r="L37901" s="3"/>
      <c r="M37901" s="3"/>
      <c r="N37901" s="3"/>
    </row>
    <row r="37902">
      <c r="A37902" s="3"/>
      <c r="B37902" s="3"/>
      <c r="C37902" s="3"/>
      <c r="D37902" s="3"/>
      <c r="E37902" s="3"/>
      <c r="F37902" s="3"/>
      <c r="G37902" s="3"/>
      <c r="H37902" s="3"/>
      <c r="I37902" s="3"/>
      <c r="J37902" s="3"/>
      <c r="K37902" s="3"/>
      <c r="L37902" s="3"/>
      <c r="M37902" s="3"/>
      <c r="N37902" s="3"/>
    </row>
    <row r="37903">
      <c r="A37903" s="3"/>
      <c r="B37903" s="3"/>
      <c r="C37903" s="3"/>
      <c r="D37903" s="3"/>
      <c r="E37903" s="3"/>
      <c r="F37903" s="3"/>
      <c r="G37903" s="3"/>
      <c r="H37903" s="3"/>
      <c r="I37903" s="3"/>
      <c r="J37903" s="3"/>
      <c r="K37903" s="3"/>
      <c r="L37903" s="3"/>
      <c r="M37903" s="3"/>
      <c r="N37903" s="3"/>
    </row>
    <row r="37904">
      <c r="A37904" s="3"/>
      <c r="B37904" s="3"/>
      <c r="C37904" s="3"/>
      <c r="D37904" s="3"/>
      <c r="E37904" s="3"/>
      <c r="F37904" s="3"/>
      <c r="G37904" s="3"/>
      <c r="H37904" s="3"/>
      <c r="I37904" s="3"/>
      <c r="J37904" s="3"/>
      <c r="K37904" s="3"/>
      <c r="L37904" s="3"/>
      <c r="M37904" s="3"/>
      <c r="N37904" s="3"/>
    </row>
    <row r="37905">
      <c r="A37905" s="3"/>
      <c r="B37905" s="3"/>
      <c r="C37905" s="3"/>
      <c r="D37905" s="3"/>
      <c r="E37905" s="3"/>
      <c r="F37905" s="3"/>
      <c r="G37905" s="3"/>
      <c r="H37905" s="3"/>
      <c r="I37905" s="3"/>
      <c r="J37905" s="3"/>
      <c r="K37905" s="3"/>
      <c r="L37905" s="3"/>
      <c r="M37905" s="3"/>
      <c r="N37905" s="3"/>
    </row>
    <row r="37906">
      <c r="A37906" s="3"/>
      <c r="B37906" s="3"/>
      <c r="C37906" s="3"/>
      <c r="D37906" s="3"/>
      <c r="E37906" s="3"/>
      <c r="F37906" s="3"/>
      <c r="G37906" s="3"/>
      <c r="H37906" s="3"/>
      <c r="I37906" s="3"/>
      <c r="J37906" s="3"/>
      <c r="K37906" s="3"/>
      <c r="L37906" s="3"/>
      <c r="M37906" s="3"/>
      <c r="N37906" s="3"/>
    </row>
    <row r="37907">
      <c r="A37907" s="3"/>
      <c r="B37907" s="3"/>
      <c r="C37907" s="3"/>
      <c r="D37907" s="3"/>
      <c r="E37907" s="3"/>
      <c r="F37907" s="3"/>
      <c r="G37907" s="3"/>
      <c r="H37907" s="3"/>
      <c r="I37907" s="3"/>
      <c r="J37907" s="3"/>
      <c r="K37907" s="3"/>
      <c r="L37907" s="3"/>
      <c r="M37907" s="3"/>
      <c r="N37907" s="3"/>
    </row>
    <row r="37908">
      <c r="A37908" s="3"/>
      <c r="B37908" s="3"/>
      <c r="C37908" s="3"/>
      <c r="D37908" s="3"/>
      <c r="E37908" s="3"/>
      <c r="F37908" s="3"/>
      <c r="G37908" s="3"/>
      <c r="H37908" s="3"/>
      <c r="I37908" s="3"/>
      <c r="J37908" s="3"/>
      <c r="K37908" s="3"/>
      <c r="L37908" s="3"/>
      <c r="M37908" s="3"/>
      <c r="N37908" s="3"/>
    </row>
    <row r="37909">
      <c r="A37909" s="3"/>
      <c r="B37909" s="3"/>
      <c r="C37909" s="3"/>
      <c r="D37909" s="3"/>
      <c r="E37909" s="3"/>
      <c r="F37909" s="3"/>
      <c r="G37909" s="3"/>
      <c r="H37909" s="3"/>
      <c r="I37909" s="3"/>
      <c r="J37909" s="3"/>
      <c r="K37909" s="3"/>
      <c r="L37909" s="3"/>
      <c r="M37909" s="3"/>
      <c r="N37909" s="3"/>
    </row>
    <row r="37910">
      <c r="A37910" s="3"/>
      <c r="B37910" s="3"/>
      <c r="C37910" s="3"/>
      <c r="D37910" s="3"/>
      <c r="E37910" s="3"/>
      <c r="F37910" s="3"/>
      <c r="G37910" s="3"/>
      <c r="H37910" s="3"/>
      <c r="I37910" s="3"/>
      <c r="J37910" s="3"/>
      <c r="K37910" s="3"/>
      <c r="L37910" s="3"/>
      <c r="M37910" s="3"/>
      <c r="N37910" s="3"/>
    </row>
    <row r="37911">
      <c r="A37911" s="3"/>
      <c r="B37911" s="3"/>
      <c r="C37911" s="3"/>
      <c r="D37911" s="3"/>
      <c r="E37911" s="3"/>
      <c r="F37911" s="3"/>
      <c r="G37911" s="3"/>
      <c r="H37911" s="3"/>
      <c r="I37911" s="3"/>
      <c r="J37911" s="3"/>
      <c r="K37911" s="3"/>
      <c r="L37911" s="3"/>
      <c r="M37911" s="3"/>
      <c r="N37911" s="3"/>
    </row>
    <row r="37912">
      <c r="A37912" s="3"/>
      <c r="B37912" s="3"/>
      <c r="C37912" s="3"/>
      <c r="D37912" s="3"/>
      <c r="E37912" s="3"/>
      <c r="F37912" s="3"/>
      <c r="G37912" s="3"/>
      <c r="H37912" s="3"/>
      <c r="I37912" s="3"/>
      <c r="J37912" s="3"/>
      <c r="K37912" s="3"/>
      <c r="L37912" s="3"/>
      <c r="M37912" s="3"/>
      <c r="N37912" s="3"/>
    </row>
    <row r="37913">
      <c r="A37913" s="3"/>
      <c r="B37913" s="3"/>
      <c r="C37913" s="3"/>
      <c r="D37913" s="3"/>
      <c r="E37913" s="3"/>
      <c r="F37913" s="3"/>
      <c r="G37913" s="3"/>
      <c r="H37913" s="3"/>
      <c r="I37913" s="3"/>
      <c r="J37913" s="3"/>
      <c r="K37913" s="3"/>
      <c r="L37913" s="3"/>
      <c r="M37913" s="3"/>
      <c r="N37913" s="3"/>
    </row>
    <row r="37914">
      <c r="A37914" s="3"/>
      <c r="B37914" s="3"/>
      <c r="C37914" s="3"/>
      <c r="D37914" s="3"/>
      <c r="E37914" s="3"/>
      <c r="F37914" s="3"/>
      <c r="G37914" s="3"/>
      <c r="H37914" s="3"/>
      <c r="I37914" s="3"/>
      <c r="J37914" s="3"/>
      <c r="K37914" s="3"/>
      <c r="L37914" s="3"/>
      <c r="M37914" s="3"/>
      <c r="N37914" s="3"/>
    </row>
    <row r="37915">
      <c r="A37915" s="3"/>
      <c r="B37915" s="3"/>
      <c r="C37915" s="3"/>
      <c r="D37915" s="3"/>
      <c r="E37915" s="3"/>
      <c r="F37915" s="3"/>
      <c r="G37915" s="3"/>
      <c r="H37915" s="3"/>
      <c r="I37915" s="3"/>
      <c r="J37915" s="3"/>
      <c r="K37915" s="3"/>
      <c r="L37915" s="3"/>
      <c r="M37915" s="3"/>
      <c r="N37915" s="3"/>
    </row>
    <row r="37916">
      <c r="A37916" s="3"/>
      <c r="B37916" s="3"/>
      <c r="C37916" s="3"/>
      <c r="D37916" s="3"/>
      <c r="E37916" s="3"/>
      <c r="F37916" s="3"/>
      <c r="G37916" s="3"/>
      <c r="H37916" s="3"/>
      <c r="I37916" s="3"/>
      <c r="J37916" s="3"/>
      <c r="K37916" s="3"/>
      <c r="L37916" s="3"/>
      <c r="M37916" s="3"/>
      <c r="N37916" s="3"/>
    </row>
    <row r="37917">
      <c r="A37917" s="3"/>
      <c r="B37917" s="3"/>
      <c r="C37917" s="3"/>
      <c r="D37917" s="3"/>
      <c r="E37917" s="3"/>
      <c r="F37917" s="3"/>
      <c r="G37917" s="3"/>
      <c r="H37917" s="3"/>
      <c r="I37917" s="3"/>
      <c r="J37917" s="3"/>
      <c r="K37917" s="3"/>
      <c r="L37917" s="3"/>
      <c r="M37917" s="3"/>
      <c r="N37917" s="3"/>
    </row>
    <row r="37918">
      <c r="A37918" s="3"/>
      <c r="B37918" s="3"/>
      <c r="C37918" s="3"/>
      <c r="D37918" s="3"/>
      <c r="E37918" s="3"/>
      <c r="F37918" s="3"/>
      <c r="G37918" s="3"/>
      <c r="H37918" s="3"/>
      <c r="I37918" s="3"/>
      <c r="J37918" s="3"/>
      <c r="K37918" s="3"/>
      <c r="L37918" s="3"/>
      <c r="M37918" s="3"/>
      <c r="N37918" s="3"/>
    </row>
    <row r="37919">
      <c r="A37919" s="3"/>
      <c r="B37919" s="3"/>
      <c r="C37919" s="3"/>
      <c r="D37919" s="3"/>
      <c r="E37919" s="3"/>
      <c r="F37919" s="3"/>
      <c r="G37919" s="3"/>
      <c r="H37919" s="3"/>
      <c r="I37919" s="3"/>
      <c r="J37919" s="3"/>
      <c r="K37919" s="3"/>
      <c r="L37919" s="3"/>
      <c r="M37919" s="3"/>
      <c r="N37919" s="3"/>
    </row>
    <row r="37920">
      <c r="A37920" s="3"/>
      <c r="B37920" s="3"/>
      <c r="C37920" s="3"/>
      <c r="D37920" s="3"/>
      <c r="E37920" s="3"/>
      <c r="F37920" s="3"/>
      <c r="G37920" s="3"/>
      <c r="H37920" s="3"/>
      <c r="I37920" s="3"/>
      <c r="J37920" s="3"/>
      <c r="K37920" s="3"/>
      <c r="L37920" s="3"/>
      <c r="M37920" s="3"/>
      <c r="N37920" s="3"/>
    </row>
    <row r="37921">
      <c r="A37921" s="3"/>
      <c r="B37921" s="3"/>
      <c r="C37921" s="3"/>
      <c r="D37921" s="3"/>
      <c r="E37921" s="3"/>
      <c r="F37921" s="3"/>
      <c r="G37921" s="3"/>
      <c r="H37921" s="3"/>
      <c r="I37921" s="3"/>
      <c r="J37921" s="3"/>
      <c r="K37921" s="3"/>
      <c r="L37921" s="3"/>
      <c r="M37921" s="3"/>
      <c r="N37921" s="3"/>
    </row>
    <row r="37922">
      <c r="A37922" s="3"/>
      <c r="B37922" s="3"/>
      <c r="C37922" s="3"/>
      <c r="D37922" s="3"/>
      <c r="E37922" s="3"/>
      <c r="F37922" s="3"/>
      <c r="G37922" s="3"/>
      <c r="H37922" s="3"/>
      <c r="I37922" s="3"/>
      <c r="J37922" s="3"/>
      <c r="K37922" s="3"/>
      <c r="L37922" s="3"/>
      <c r="M37922" s="3"/>
      <c r="N37922" s="3"/>
    </row>
    <row r="37923">
      <c r="A37923" s="3"/>
      <c r="B37923" s="3"/>
      <c r="C37923" s="3"/>
      <c r="D37923" s="3"/>
      <c r="E37923" s="3"/>
      <c r="F37923" s="3"/>
      <c r="G37923" s="3"/>
      <c r="H37923" s="3"/>
      <c r="I37923" s="3"/>
      <c r="J37923" s="3"/>
      <c r="K37923" s="3"/>
      <c r="L37923" s="3"/>
      <c r="M37923" s="3"/>
      <c r="N37923" s="3"/>
    </row>
    <row r="37924">
      <c r="A37924" s="3"/>
      <c r="B37924" s="3"/>
      <c r="C37924" s="3"/>
      <c r="D37924" s="3"/>
      <c r="E37924" s="3"/>
      <c r="F37924" s="3"/>
      <c r="G37924" s="3"/>
      <c r="H37924" s="3"/>
      <c r="I37924" s="3"/>
      <c r="J37924" s="3"/>
      <c r="K37924" s="3"/>
      <c r="L37924" s="3"/>
      <c r="M37924" s="3"/>
      <c r="N37924" s="3"/>
    </row>
    <row r="37925">
      <c r="A37925" s="3"/>
      <c r="B37925" s="3"/>
      <c r="C37925" s="3"/>
      <c r="D37925" s="3"/>
      <c r="E37925" s="3"/>
      <c r="F37925" s="3"/>
      <c r="G37925" s="3"/>
      <c r="H37925" s="3"/>
      <c r="I37925" s="3"/>
      <c r="J37925" s="3"/>
      <c r="K37925" s="3"/>
      <c r="L37925" s="3"/>
      <c r="M37925" s="3"/>
      <c r="N37925" s="3"/>
    </row>
    <row r="37926">
      <c r="A37926" s="3"/>
      <c r="B37926" s="3"/>
      <c r="C37926" s="3"/>
      <c r="D37926" s="3"/>
      <c r="E37926" s="3"/>
      <c r="F37926" s="3"/>
      <c r="G37926" s="3"/>
      <c r="H37926" s="3"/>
      <c r="I37926" s="3"/>
      <c r="J37926" s="3"/>
      <c r="K37926" s="3"/>
      <c r="L37926" s="3"/>
      <c r="M37926" s="3"/>
      <c r="N37926" s="3"/>
    </row>
    <row r="37927">
      <c r="A37927" s="3"/>
      <c r="B37927" s="3"/>
      <c r="C37927" s="3"/>
      <c r="D37927" s="3"/>
      <c r="E37927" s="3"/>
      <c r="F37927" s="3"/>
      <c r="G37927" s="3"/>
      <c r="H37927" s="3"/>
      <c r="I37927" s="3"/>
      <c r="J37927" s="3"/>
      <c r="K37927" s="3"/>
      <c r="L37927" s="3"/>
      <c r="M37927" s="3"/>
      <c r="N37927" s="3"/>
    </row>
    <row r="37928">
      <c r="A37928" s="3"/>
      <c r="B37928" s="3"/>
      <c r="C37928" s="3"/>
      <c r="D37928" s="3"/>
      <c r="E37928" s="3"/>
      <c r="F37928" s="3"/>
      <c r="G37928" s="3"/>
      <c r="H37928" s="3"/>
      <c r="I37928" s="3"/>
      <c r="J37928" s="3"/>
      <c r="K37928" s="3"/>
      <c r="L37928" s="3"/>
      <c r="M37928" s="3"/>
      <c r="N37928" s="3"/>
    </row>
    <row r="37929">
      <c r="A37929" s="3"/>
      <c r="B37929" s="3"/>
      <c r="C37929" s="3"/>
      <c r="D37929" s="3"/>
      <c r="E37929" s="3"/>
      <c r="F37929" s="3"/>
      <c r="G37929" s="3"/>
      <c r="H37929" s="3"/>
      <c r="I37929" s="3"/>
      <c r="J37929" s="3"/>
      <c r="K37929" s="3"/>
      <c r="L37929" s="3"/>
      <c r="M37929" s="3"/>
      <c r="N37929" s="3"/>
    </row>
    <row r="37930">
      <c r="A37930" s="3"/>
      <c r="B37930" s="3"/>
      <c r="C37930" s="3"/>
      <c r="D37930" s="3"/>
      <c r="E37930" s="3"/>
      <c r="F37930" s="3"/>
      <c r="G37930" s="3"/>
      <c r="H37930" s="3"/>
      <c r="I37930" s="3"/>
      <c r="J37930" s="3"/>
      <c r="K37930" s="3"/>
      <c r="L37930" s="3"/>
      <c r="M37930" s="3"/>
      <c r="N37930" s="3"/>
    </row>
    <row r="37931">
      <c r="A37931" s="3"/>
      <c r="B37931" s="3"/>
      <c r="C37931" s="3"/>
      <c r="D37931" s="3"/>
      <c r="E37931" s="3"/>
      <c r="F37931" s="3"/>
      <c r="G37931" s="3"/>
      <c r="H37931" s="3"/>
      <c r="I37931" s="3"/>
      <c r="J37931" s="3"/>
      <c r="K37931" s="3"/>
      <c r="L37931" s="3"/>
      <c r="M37931" s="3"/>
      <c r="N37931" s="3"/>
    </row>
    <row r="37932">
      <c r="A37932" s="3"/>
      <c r="B37932" s="3"/>
      <c r="C37932" s="3"/>
      <c r="D37932" s="3"/>
      <c r="E37932" s="3"/>
      <c r="F37932" s="3"/>
      <c r="G37932" s="3"/>
      <c r="H37932" s="3"/>
      <c r="I37932" s="3"/>
      <c r="J37932" s="3"/>
      <c r="K37932" s="3"/>
      <c r="L37932" s="3"/>
      <c r="M37932" s="3"/>
      <c r="N37932" s="3"/>
    </row>
    <row r="37933">
      <c r="A37933" s="3"/>
      <c r="B37933" s="3"/>
      <c r="C37933" s="3"/>
      <c r="D37933" s="3"/>
      <c r="E37933" s="3"/>
      <c r="F37933" s="3"/>
      <c r="G37933" s="3"/>
      <c r="H37933" s="3"/>
      <c r="I37933" s="3"/>
      <c r="J37933" s="3"/>
      <c r="K37933" s="3"/>
      <c r="L37933" s="3"/>
      <c r="M37933" s="3"/>
      <c r="N37933" s="3"/>
    </row>
    <row r="37934">
      <c r="A37934" s="3"/>
      <c r="B37934" s="3"/>
      <c r="C37934" s="3"/>
      <c r="D37934" s="3"/>
      <c r="E37934" s="3"/>
      <c r="F37934" s="3"/>
      <c r="G37934" s="3"/>
      <c r="H37934" s="3"/>
      <c r="I37934" s="3"/>
      <c r="J37934" s="3"/>
      <c r="K37934" s="3"/>
      <c r="L37934" s="3"/>
      <c r="M37934" s="3"/>
      <c r="N37934" s="3"/>
    </row>
    <row r="37935">
      <c r="A37935" s="3"/>
      <c r="B37935" s="3"/>
      <c r="C37935" s="3"/>
      <c r="D37935" s="3"/>
      <c r="E37935" s="3"/>
      <c r="F37935" s="3"/>
      <c r="G37935" s="3"/>
      <c r="H37935" s="3"/>
      <c r="I37935" s="3"/>
      <c r="J37935" s="3"/>
      <c r="K37935" s="3"/>
      <c r="L37935" s="3"/>
      <c r="M37935" s="3"/>
      <c r="N37935" s="3"/>
    </row>
    <row r="37936">
      <c r="A37936" s="3"/>
      <c r="B37936" s="3"/>
      <c r="C37936" s="3"/>
      <c r="D37936" s="3"/>
      <c r="E37936" s="3"/>
      <c r="F37936" s="3"/>
      <c r="G37936" s="3"/>
      <c r="H37936" s="3"/>
      <c r="I37936" s="3"/>
      <c r="J37936" s="3"/>
      <c r="K37936" s="3"/>
      <c r="L37936" s="3"/>
      <c r="M37936" s="3"/>
      <c r="N37936" s="3"/>
    </row>
    <row r="37937">
      <c r="A37937" s="3"/>
      <c r="B37937" s="3"/>
      <c r="C37937" s="3"/>
      <c r="D37937" s="3"/>
      <c r="E37937" s="3"/>
      <c r="F37937" s="3"/>
      <c r="G37937" s="3"/>
      <c r="H37937" s="3"/>
      <c r="I37937" s="3"/>
      <c r="J37937" s="3"/>
      <c r="K37937" s="3"/>
      <c r="L37937" s="3"/>
      <c r="M37937" s="3"/>
      <c r="N37937" s="3"/>
    </row>
    <row r="37938">
      <c r="A37938" s="3"/>
      <c r="B37938" s="3"/>
      <c r="C37938" s="3"/>
      <c r="D37938" s="3"/>
      <c r="E37938" s="3"/>
      <c r="F37938" s="3"/>
      <c r="G37938" s="3"/>
      <c r="H37938" s="3"/>
      <c r="I37938" s="3"/>
      <c r="J37938" s="3"/>
      <c r="K37938" s="3"/>
      <c r="L37938" s="3"/>
      <c r="M37938" s="3"/>
      <c r="N37938" s="3"/>
    </row>
    <row r="37939">
      <c r="A37939" s="3"/>
      <c r="B37939" s="3"/>
      <c r="C37939" s="3"/>
      <c r="D37939" s="3"/>
      <c r="E37939" s="3"/>
      <c r="F37939" s="3"/>
      <c r="G37939" s="3"/>
      <c r="H37939" s="3"/>
      <c r="I37939" s="3"/>
      <c r="J37939" s="3"/>
      <c r="K37939" s="3"/>
      <c r="L37939" s="3"/>
      <c r="M37939" s="3"/>
      <c r="N37939" s="3"/>
    </row>
    <row r="37940">
      <c r="A37940" s="3"/>
      <c r="B37940" s="3"/>
      <c r="C37940" s="3"/>
      <c r="D37940" s="3"/>
      <c r="E37940" s="3"/>
      <c r="F37940" s="3"/>
      <c r="G37940" s="3"/>
      <c r="H37940" s="3"/>
      <c r="I37940" s="3"/>
      <c r="J37940" s="3"/>
      <c r="K37940" s="3"/>
      <c r="L37940" s="3"/>
      <c r="M37940" s="3"/>
      <c r="N37940" s="3"/>
    </row>
    <row r="37941">
      <c r="A37941" s="3"/>
      <c r="B37941" s="3"/>
      <c r="C37941" s="3"/>
      <c r="D37941" s="3"/>
      <c r="E37941" s="3"/>
      <c r="F37941" s="3"/>
      <c r="G37941" s="3"/>
      <c r="H37941" s="3"/>
      <c r="I37941" s="3"/>
      <c r="J37941" s="3"/>
      <c r="K37941" s="3"/>
      <c r="L37941" s="3"/>
      <c r="M37941" s="3"/>
      <c r="N37941" s="3"/>
    </row>
    <row r="37942">
      <c r="A37942" s="3"/>
      <c r="B37942" s="3"/>
      <c r="C37942" s="3"/>
      <c r="D37942" s="3"/>
      <c r="E37942" s="3"/>
      <c r="F37942" s="3"/>
      <c r="G37942" s="3"/>
      <c r="H37942" s="3"/>
      <c r="I37942" s="3"/>
      <c r="J37942" s="3"/>
      <c r="K37942" s="3"/>
      <c r="L37942" s="3"/>
      <c r="M37942" s="3"/>
      <c r="N37942" s="3"/>
    </row>
    <row r="37943">
      <c r="A37943" s="3"/>
      <c r="B37943" s="3"/>
      <c r="C37943" s="3"/>
      <c r="D37943" s="3"/>
      <c r="E37943" s="3"/>
      <c r="F37943" s="3"/>
      <c r="G37943" s="3"/>
      <c r="H37943" s="3"/>
      <c r="I37943" s="3"/>
      <c r="J37943" s="3"/>
      <c r="K37943" s="3"/>
      <c r="L37943" s="3"/>
      <c r="M37943" s="3"/>
      <c r="N37943" s="3"/>
    </row>
    <row r="37944">
      <c r="A37944" s="3"/>
      <c r="B37944" s="3"/>
      <c r="C37944" s="3"/>
      <c r="D37944" s="3"/>
      <c r="E37944" s="3"/>
      <c r="F37944" s="3"/>
      <c r="G37944" s="3"/>
      <c r="H37944" s="3"/>
      <c r="I37944" s="3"/>
      <c r="J37944" s="3"/>
      <c r="K37944" s="3"/>
      <c r="L37944" s="3"/>
      <c r="M37944" s="3"/>
      <c r="N37944" s="3"/>
    </row>
    <row r="37945">
      <c r="A37945" s="3"/>
      <c r="B37945" s="3"/>
      <c r="C37945" s="3"/>
      <c r="D37945" s="3"/>
      <c r="E37945" s="3"/>
      <c r="F37945" s="3"/>
      <c r="G37945" s="3"/>
      <c r="H37945" s="3"/>
      <c r="I37945" s="3"/>
      <c r="J37945" s="3"/>
      <c r="K37945" s="3"/>
      <c r="L37945" s="3"/>
      <c r="M37945" s="3"/>
      <c r="N37945" s="3"/>
    </row>
    <row r="37946">
      <c r="A37946" s="3"/>
      <c r="B37946" s="3"/>
      <c r="C37946" s="3"/>
      <c r="D37946" s="3"/>
      <c r="E37946" s="3"/>
      <c r="F37946" s="3"/>
      <c r="G37946" s="3"/>
      <c r="H37946" s="3"/>
      <c r="I37946" s="3"/>
      <c r="J37946" s="3"/>
      <c r="K37946" s="3"/>
      <c r="L37946" s="3"/>
      <c r="M37946" s="3"/>
      <c r="N37946" s="3"/>
    </row>
    <row r="37947">
      <c r="A37947" s="3"/>
      <c r="B37947" s="3"/>
      <c r="C37947" s="3"/>
      <c r="D37947" s="3"/>
      <c r="E37947" s="3"/>
      <c r="F37947" s="3"/>
      <c r="G37947" s="3"/>
      <c r="H37947" s="3"/>
      <c r="I37947" s="3"/>
      <c r="J37947" s="3"/>
      <c r="K37947" s="3"/>
      <c r="L37947" s="3"/>
      <c r="M37947" s="3"/>
      <c r="N37947" s="3"/>
    </row>
    <row r="37948">
      <c r="A37948" s="3"/>
      <c r="B37948" s="3"/>
      <c r="C37948" s="3"/>
      <c r="D37948" s="3"/>
      <c r="E37948" s="3"/>
      <c r="F37948" s="3"/>
      <c r="G37948" s="3"/>
      <c r="H37948" s="3"/>
      <c r="I37948" s="3"/>
      <c r="J37948" s="3"/>
      <c r="K37948" s="3"/>
      <c r="L37948" s="3"/>
      <c r="M37948" s="3"/>
      <c r="N37948" s="3"/>
    </row>
    <row r="37949">
      <c r="A37949" s="3"/>
      <c r="B37949" s="3"/>
      <c r="C37949" s="3"/>
      <c r="D37949" s="3"/>
      <c r="E37949" s="3"/>
      <c r="F37949" s="3"/>
      <c r="G37949" s="3"/>
      <c r="H37949" s="3"/>
      <c r="I37949" s="3"/>
      <c r="J37949" s="3"/>
      <c r="K37949" s="3"/>
      <c r="L37949" s="3"/>
      <c r="M37949" s="3"/>
      <c r="N37949" s="3"/>
    </row>
    <row r="37950">
      <c r="A37950" s="3"/>
      <c r="B37950" s="3"/>
      <c r="C37950" s="3"/>
      <c r="D37950" s="3"/>
      <c r="E37950" s="3"/>
      <c r="F37950" s="3"/>
      <c r="G37950" s="3"/>
      <c r="H37950" s="3"/>
      <c r="I37950" s="3"/>
      <c r="J37950" s="3"/>
      <c r="K37950" s="3"/>
      <c r="L37950" s="3"/>
      <c r="M37950" s="3"/>
      <c r="N37950" s="3"/>
    </row>
    <row r="37951">
      <c r="A37951" s="3"/>
      <c r="B37951" s="3"/>
      <c r="C37951" s="3"/>
      <c r="D37951" s="3"/>
      <c r="E37951" s="3"/>
      <c r="F37951" s="3"/>
      <c r="G37951" s="3"/>
      <c r="H37951" s="3"/>
      <c r="I37951" s="3"/>
      <c r="J37951" s="3"/>
      <c r="K37951" s="3"/>
      <c r="L37951" s="3"/>
      <c r="M37951" s="3"/>
      <c r="N37951" s="3"/>
    </row>
    <row r="37952">
      <c r="A37952" s="3"/>
      <c r="B37952" s="3"/>
      <c r="C37952" s="3"/>
      <c r="D37952" s="3"/>
      <c r="E37952" s="3"/>
      <c r="F37952" s="3"/>
      <c r="G37952" s="3"/>
      <c r="H37952" s="3"/>
      <c r="I37952" s="3"/>
      <c r="J37952" s="3"/>
      <c r="K37952" s="3"/>
      <c r="L37952" s="3"/>
      <c r="M37952" s="3"/>
      <c r="N37952" s="3"/>
    </row>
    <row r="37953">
      <c r="A37953" s="3"/>
      <c r="B37953" s="3"/>
      <c r="C37953" s="3"/>
      <c r="D37953" s="3"/>
      <c r="E37953" s="3"/>
      <c r="F37953" s="3"/>
      <c r="G37953" s="3"/>
      <c r="H37953" s="3"/>
      <c r="I37953" s="3"/>
      <c r="J37953" s="3"/>
      <c r="K37953" s="3"/>
      <c r="L37953" s="3"/>
      <c r="M37953" s="3"/>
      <c r="N37953" s="3"/>
    </row>
    <row r="37954">
      <c r="A37954" s="3"/>
      <c r="B37954" s="3"/>
      <c r="C37954" s="3"/>
      <c r="D37954" s="3"/>
      <c r="E37954" s="3"/>
      <c r="F37954" s="3"/>
      <c r="G37954" s="3"/>
      <c r="H37954" s="3"/>
      <c r="I37954" s="3"/>
      <c r="J37954" s="3"/>
      <c r="K37954" s="3"/>
      <c r="L37954" s="3"/>
      <c r="M37954" s="3"/>
      <c r="N37954" s="3"/>
    </row>
    <row r="37955">
      <c r="A37955" s="3"/>
      <c r="B37955" s="3"/>
      <c r="C37955" s="3"/>
      <c r="D37955" s="3"/>
      <c r="E37955" s="3"/>
      <c r="F37955" s="3"/>
      <c r="G37955" s="3"/>
      <c r="H37955" s="3"/>
      <c r="I37955" s="3"/>
      <c r="J37955" s="3"/>
      <c r="K37955" s="3"/>
      <c r="L37955" s="3"/>
      <c r="M37955" s="3"/>
      <c r="N37955" s="3"/>
    </row>
    <row r="37956">
      <c r="A37956" s="3"/>
      <c r="B37956" s="3"/>
      <c r="C37956" s="3"/>
      <c r="D37956" s="3"/>
      <c r="E37956" s="3"/>
      <c r="F37956" s="3"/>
      <c r="G37956" s="3"/>
      <c r="H37956" s="3"/>
      <c r="I37956" s="3"/>
      <c r="J37956" s="3"/>
      <c r="K37956" s="3"/>
      <c r="L37956" s="3"/>
      <c r="M37956" s="3"/>
      <c r="N37956" s="3"/>
    </row>
    <row r="37957">
      <c r="A37957" s="3"/>
      <c r="B37957" s="3"/>
      <c r="C37957" s="3"/>
      <c r="D37957" s="3"/>
      <c r="E37957" s="3"/>
      <c r="F37957" s="3"/>
      <c r="G37957" s="3"/>
      <c r="H37957" s="3"/>
      <c r="I37957" s="3"/>
      <c r="J37957" s="3"/>
      <c r="K37957" s="3"/>
      <c r="L37957" s="3"/>
      <c r="M37957" s="3"/>
      <c r="N37957" s="3"/>
    </row>
    <row r="37958">
      <c r="A37958" s="3"/>
      <c r="B37958" s="3"/>
      <c r="C37958" s="3"/>
      <c r="D37958" s="3"/>
      <c r="E37958" s="3"/>
      <c r="F37958" s="3"/>
      <c r="G37958" s="3"/>
      <c r="H37958" s="3"/>
      <c r="I37958" s="3"/>
      <c r="J37958" s="3"/>
      <c r="K37958" s="3"/>
      <c r="L37958" s="3"/>
      <c r="M37958" s="3"/>
      <c r="N37958" s="3"/>
    </row>
    <row r="37959">
      <c r="A37959" s="3"/>
      <c r="B37959" s="3"/>
      <c r="C37959" s="3"/>
      <c r="D37959" s="3"/>
      <c r="E37959" s="3"/>
      <c r="F37959" s="3"/>
      <c r="G37959" s="3"/>
      <c r="H37959" s="3"/>
      <c r="I37959" s="3"/>
      <c r="J37959" s="3"/>
      <c r="K37959" s="3"/>
      <c r="L37959" s="3"/>
      <c r="M37959" s="3"/>
      <c r="N37959" s="3"/>
    </row>
    <row r="37960">
      <c r="A37960" s="3"/>
      <c r="B37960" s="3"/>
      <c r="C37960" s="3"/>
      <c r="D37960" s="3"/>
      <c r="E37960" s="3"/>
      <c r="F37960" s="3"/>
      <c r="G37960" s="3"/>
      <c r="H37960" s="3"/>
      <c r="I37960" s="3"/>
      <c r="J37960" s="3"/>
      <c r="K37960" s="3"/>
      <c r="L37960" s="3"/>
      <c r="M37960" s="3"/>
      <c r="N37960" s="3"/>
    </row>
    <row r="37961">
      <c r="A37961" s="3"/>
      <c r="B37961" s="3"/>
      <c r="C37961" s="3"/>
      <c r="D37961" s="3"/>
      <c r="E37961" s="3"/>
      <c r="F37961" s="3"/>
      <c r="G37961" s="3"/>
      <c r="H37961" s="3"/>
      <c r="I37961" s="3"/>
      <c r="J37961" s="3"/>
      <c r="K37961" s="3"/>
      <c r="L37961" s="3"/>
      <c r="M37961" s="3"/>
      <c r="N37961" s="3"/>
    </row>
    <row r="37962">
      <c r="A37962" s="3"/>
      <c r="B37962" s="3"/>
      <c r="C37962" s="3"/>
      <c r="D37962" s="3"/>
      <c r="E37962" s="3"/>
      <c r="F37962" s="3"/>
      <c r="G37962" s="3"/>
      <c r="H37962" s="3"/>
      <c r="I37962" s="3"/>
      <c r="J37962" s="3"/>
      <c r="K37962" s="3"/>
      <c r="L37962" s="3"/>
      <c r="M37962" s="3"/>
      <c r="N37962" s="3"/>
    </row>
    <row r="37963">
      <c r="A37963" s="3"/>
      <c r="B37963" s="3"/>
      <c r="C37963" s="3"/>
      <c r="D37963" s="3"/>
      <c r="E37963" s="3"/>
      <c r="F37963" s="3"/>
      <c r="G37963" s="3"/>
      <c r="H37963" s="3"/>
      <c r="I37963" s="3"/>
      <c r="J37963" s="3"/>
      <c r="K37963" s="3"/>
      <c r="L37963" s="3"/>
      <c r="M37963" s="3"/>
      <c r="N37963" s="3"/>
    </row>
    <row r="37964">
      <c r="A37964" s="3"/>
      <c r="B37964" s="3"/>
      <c r="C37964" s="3"/>
      <c r="D37964" s="3"/>
      <c r="E37964" s="3"/>
      <c r="F37964" s="3"/>
      <c r="G37964" s="3"/>
      <c r="H37964" s="3"/>
      <c r="I37964" s="3"/>
      <c r="J37964" s="3"/>
      <c r="K37964" s="3"/>
      <c r="L37964" s="3"/>
      <c r="M37964" s="3"/>
      <c r="N37964" s="3"/>
    </row>
    <row r="37965">
      <c r="A37965" s="3"/>
      <c r="B37965" s="3"/>
      <c r="C37965" s="3"/>
      <c r="D37965" s="3"/>
      <c r="E37965" s="3"/>
      <c r="F37965" s="3"/>
      <c r="G37965" s="3"/>
      <c r="H37965" s="3"/>
      <c r="I37965" s="3"/>
      <c r="J37965" s="3"/>
      <c r="K37965" s="3"/>
      <c r="L37965" s="3"/>
      <c r="M37965" s="3"/>
      <c r="N37965" s="3"/>
    </row>
    <row r="37966">
      <c r="A37966" s="3"/>
      <c r="B37966" s="3"/>
      <c r="C37966" s="3"/>
      <c r="D37966" s="3"/>
      <c r="E37966" s="3"/>
      <c r="F37966" s="3"/>
      <c r="G37966" s="3"/>
      <c r="H37966" s="3"/>
      <c r="I37966" s="3"/>
      <c r="J37966" s="3"/>
      <c r="K37966" s="3"/>
      <c r="L37966" s="3"/>
      <c r="M37966" s="3"/>
      <c r="N37966" s="3"/>
    </row>
    <row r="37967">
      <c r="A37967" s="3"/>
      <c r="B37967" s="3"/>
      <c r="C37967" s="3"/>
      <c r="D37967" s="3"/>
      <c r="E37967" s="3"/>
      <c r="F37967" s="3"/>
      <c r="G37967" s="3"/>
      <c r="H37967" s="3"/>
      <c r="I37967" s="3"/>
      <c r="J37967" s="3"/>
      <c r="K37967" s="3"/>
      <c r="L37967" s="3"/>
      <c r="M37967" s="3"/>
      <c r="N37967" s="3"/>
    </row>
    <row r="37968">
      <c r="A37968" s="3"/>
      <c r="B37968" s="3"/>
      <c r="C37968" s="3"/>
      <c r="D37968" s="3"/>
      <c r="E37968" s="3"/>
      <c r="F37968" s="3"/>
      <c r="G37968" s="3"/>
      <c r="H37968" s="3"/>
      <c r="I37968" s="3"/>
      <c r="J37968" s="3"/>
      <c r="K37968" s="3"/>
      <c r="L37968" s="3"/>
      <c r="M37968" s="3"/>
      <c r="N37968" s="3"/>
    </row>
    <row r="37969">
      <c r="A37969" s="3"/>
      <c r="B37969" s="3"/>
      <c r="C37969" s="3"/>
      <c r="D37969" s="3"/>
      <c r="E37969" s="3"/>
      <c r="F37969" s="3"/>
      <c r="G37969" s="3"/>
      <c r="H37969" s="3"/>
      <c r="I37969" s="3"/>
      <c r="J37969" s="3"/>
      <c r="K37969" s="3"/>
      <c r="L37969" s="3"/>
      <c r="M37969" s="3"/>
      <c r="N37969" s="3"/>
    </row>
    <row r="37970">
      <c r="A37970" s="3"/>
      <c r="B37970" s="3"/>
      <c r="C37970" s="3"/>
      <c r="D37970" s="3"/>
      <c r="E37970" s="3"/>
      <c r="F37970" s="3"/>
      <c r="G37970" s="3"/>
      <c r="H37970" s="3"/>
      <c r="I37970" s="3"/>
      <c r="J37970" s="3"/>
      <c r="K37970" s="3"/>
      <c r="L37970" s="3"/>
      <c r="M37970" s="3"/>
      <c r="N37970" s="3"/>
    </row>
    <row r="37971">
      <c r="A37971" s="3"/>
      <c r="B37971" s="3"/>
      <c r="C37971" s="3"/>
      <c r="D37971" s="3"/>
      <c r="E37971" s="3"/>
      <c r="F37971" s="3"/>
      <c r="G37971" s="3"/>
      <c r="H37971" s="3"/>
      <c r="I37971" s="3"/>
      <c r="J37971" s="3"/>
      <c r="K37971" s="3"/>
      <c r="L37971" s="3"/>
      <c r="M37971" s="3"/>
      <c r="N37971" s="3"/>
    </row>
    <row r="37972">
      <c r="A37972" s="3"/>
      <c r="B37972" s="3"/>
      <c r="C37972" s="3"/>
      <c r="D37972" s="3"/>
      <c r="E37972" s="3"/>
      <c r="F37972" s="3"/>
      <c r="G37972" s="3"/>
      <c r="H37972" s="3"/>
      <c r="I37972" s="3"/>
      <c r="J37972" s="3"/>
      <c r="K37972" s="3"/>
      <c r="L37972" s="3"/>
      <c r="M37972" s="3"/>
      <c r="N37972" s="3"/>
    </row>
    <row r="37973">
      <c r="A37973" s="3"/>
      <c r="B37973" s="3"/>
      <c r="C37973" s="3"/>
      <c r="D37973" s="3"/>
      <c r="E37973" s="3"/>
      <c r="F37973" s="3"/>
      <c r="G37973" s="3"/>
      <c r="H37973" s="3"/>
      <c r="I37973" s="3"/>
      <c r="J37973" s="3"/>
      <c r="K37973" s="3"/>
      <c r="L37973" s="3"/>
      <c r="M37973" s="3"/>
      <c r="N37973" s="3"/>
    </row>
    <row r="37974">
      <c r="A37974" s="3"/>
      <c r="B37974" s="3"/>
      <c r="C37974" s="3"/>
      <c r="D37974" s="3"/>
      <c r="E37974" s="3"/>
      <c r="F37974" s="3"/>
      <c r="G37974" s="3"/>
      <c r="H37974" s="3"/>
      <c r="I37974" s="3"/>
      <c r="J37974" s="3"/>
      <c r="K37974" s="3"/>
      <c r="L37974" s="3"/>
      <c r="M37974" s="3"/>
      <c r="N37974" s="3"/>
    </row>
    <row r="37975">
      <c r="A37975" s="3"/>
      <c r="B37975" s="3"/>
      <c r="C37975" s="3"/>
      <c r="D37975" s="3"/>
      <c r="E37975" s="3"/>
      <c r="F37975" s="3"/>
      <c r="G37975" s="3"/>
      <c r="H37975" s="3"/>
      <c r="I37975" s="3"/>
      <c r="J37975" s="3"/>
      <c r="K37975" s="3"/>
      <c r="L37975" s="3"/>
      <c r="M37975" s="3"/>
      <c r="N37975" s="3"/>
    </row>
    <row r="37976">
      <c r="A37976" s="3"/>
      <c r="B37976" s="3"/>
      <c r="C37976" s="3"/>
      <c r="D37976" s="3"/>
      <c r="E37976" s="3"/>
      <c r="F37976" s="3"/>
      <c r="G37976" s="3"/>
      <c r="H37976" s="3"/>
      <c r="I37976" s="3"/>
      <c r="J37976" s="3"/>
      <c r="K37976" s="3"/>
      <c r="L37976" s="3"/>
      <c r="M37976" s="3"/>
      <c r="N37976" s="3"/>
    </row>
    <row r="37977">
      <c r="A37977" s="3"/>
      <c r="B37977" s="3"/>
      <c r="C37977" s="3"/>
      <c r="D37977" s="3"/>
      <c r="E37977" s="3"/>
      <c r="F37977" s="3"/>
      <c r="G37977" s="3"/>
      <c r="H37977" s="3"/>
      <c r="I37977" s="3"/>
      <c r="J37977" s="3"/>
      <c r="K37977" s="3"/>
      <c r="L37977" s="3"/>
      <c r="M37977" s="3"/>
      <c r="N37977" s="3"/>
    </row>
    <row r="37978">
      <c r="A37978" s="3"/>
      <c r="B37978" s="3"/>
      <c r="C37978" s="3"/>
      <c r="D37978" s="3"/>
      <c r="E37978" s="3"/>
      <c r="F37978" s="3"/>
      <c r="G37978" s="3"/>
      <c r="H37978" s="3"/>
      <c r="I37978" s="3"/>
      <c r="J37978" s="3"/>
      <c r="K37978" s="3"/>
      <c r="L37978" s="3"/>
      <c r="M37978" s="3"/>
      <c r="N37978" s="3"/>
    </row>
    <row r="37979">
      <c r="A37979" s="3"/>
      <c r="B37979" s="3"/>
      <c r="C37979" s="3"/>
      <c r="D37979" s="3"/>
      <c r="E37979" s="3"/>
      <c r="F37979" s="3"/>
      <c r="G37979" s="3"/>
      <c r="H37979" s="3"/>
      <c r="I37979" s="3"/>
      <c r="J37979" s="3"/>
      <c r="K37979" s="3"/>
      <c r="L37979" s="3"/>
      <c r="M37979" s="3"/>
      <c r="N37979" s="3"/>
    </row>
    <row r="37980">
      <c r="A37980" s="3"/>
      <c r="B37980" s="3"/>
      <c r="C37980" s="3"/>
      <c r="D37980" s="3"/>
      <c r="E37980" s="3"/>
      <c r="F37980" s="3"/>
      <c r="G37980" s="3"/>
      <c r="H37980" s="3"/>
      <c r="I37980" s="3"/>
      <c r="J37980" s="3"/>
      <c r="K37980" s="3"/>
      <c r="L37980" s="3"/>
      <c r="M37980" s="3"/>
      <c r="N37980" s="3"/>
    </row>
    <row r="37981">
      <c r="A37981" s="3"/>
      <c r="B37981" s="3"/>
      <c r="C37981" s="3"/>
      <c r="D37981" s="3"/>
      <c r="E37981" s="3"/>
      <c r="F37981" s="3"/>
      <c r="G37981" s="3"/>
      <c r="H37981" s="3"/>
      <c r="I37981" s="3"/>
      <c r="J37981" s="3"/>
      <c r="K37981" s="3"/>
      <c r="L37981" s="3"/>
      <c r="M37981" s="3"/>
      <c r="N37981" s="3"/>
    </row>
    <row r="37982">
      <c r="A37982" s="3"/>
      <c r="B37982" s="3"/>
      <c r="C37982" s="3"/>
      <c r="D37982" s="3"/>
      <c r="E37982" s="3"/>
      <c r="F37982" s="3"/>
      <c r="G37982" s="3"/>
      <c r="H37982" s="3"/>
      <c r="I37982" s="3"/>
      <c r="J37982" s="3"/>
      <c r="K37982" s="3"/>
      <c r="L37982" s="3"/>
      <c r="M37982" s="3"/>
      <c r="N37982" s="3"/>
    </row>
    <row r="37983">
      <c r="A37983" s="3"/>
      <c r="B37983" s="3"/>
      <c r="C37983" s="3"/>
      <c r="D37983" s="3"/>
      <c r="E37983" s="3"/>
      <c r="F37983" s="3"/>
      <c r="G37983" s="3"/>
      <c r="H37983" s="3"/>
      <c r="I37983" s="3"/>
      <c r="J37983" s="3"/>
      <c r="K37983" s="3"/>
      <c r="L37983" s="3"/>
      <c r="M37983" s="3"/>
      <c r="N37983" s="3"/>
    </row>
    <row r="37984">
      <c r="A37984" s="3"/>
      <c r="B37984" s="3"/>
      <c r="C37984" s="3"/>
      <c r="D37984" s="3"/>
      <c r="E37984" s="3"/>
      <c r="F37984" s="3"/>
      <c r="G37984" s="3"/>
      <c r="H37984" s="3"/>
      <c r="I37984" s="3"/>
      <c r="J37984" s="3"/>
      <c r="K37984" s="3"/>
      <c r="L37984" s="3"/>
      <c r="M37984" s="3"/>
      <c r="N37984" s="3"/>
    </row>
    <row r="37985">
      <c r="A37985" s="3"/>
      <c r="B37985" s="3"/>
      <c r="C37985" s="3"/>
      <c r="D37985" s="3"/>
      <c r="E37985" s="3"/>
      <c r="F37985" s="3"/>
      <c r="G37985" s="3"/>
      <c r="H37985" s="3"/>
      <c r="I37985" s="3"/>
      <c r="J37985" s="3"/>
      <c r="K37985" s="3"/>
      <c r="L37985" s="3"/>
      <c r="M37985" s="3"/>
      <c r="N37985" s="3"/>
    </row>
    <row r="37986">
      <c r="A37986" s="3"/>
      <c r="B37986" s="3"/>
      <c r="C37986" s="3"/>
      <c r="D37986" s="3"/>
      <c r="E37986" s="3"/>
      <c r="F37986" s="3"/>
      <c r="G37986" s="3"/>
      <c r="H37986" s="3"/>
      <c r="I37986" s="3"/>
      <c r="J37986" s="3"/>
      <c r="K37986" s="3"/>
      <c r="L37986" s="3"/>
      <c r="M37986" s="3"/>
      <c r="N37986" s="3"/>
    </row>
    <row r="37987">
      <c r="A37987" s="3"/>
      <c r="B37987" s="3"/>
      <c r="C37987" s="3"/>
      <c r="D37987" s="3"/>
      <c r="E37987" s="3"/>
      <c r="F37987" s="3"/>
      <c r="G37987" s="3"/>
      <c r="H37987" s="3"/>
      <c r="I37987" s="3"/>
      <c r="J37987" s="3"/>
      <c r="K37987" s="3"/>
      <c r="L37987" s="3"/>
      <c r="M37987" s="3"/>
      <c r="N37987" s="3"/>
    </row>
    <row r="37988">
      <c r="A37988" s="3"/>
      <c r="B37988" s="3"/>
      <c r="C37988" s="3"/>
      <c r="D37988" s="3"/>
      <c r="E37988" s="3"/>
      <c r="F37988" s="3"/>
      <c r="G37988" s="3"/>
      <c r="H37988" s="3"/>
      <c r="I37988" s="3"/>
      <c r="J37988" s="3"/>
      <c r="K37988" s="3"/>
      <c r="L37988" s="3"/>
      <c r="M37988" s="3"/>
      <c r="N37988" s="3"/>
    </row>
    <row r="37989">
      <c r="A37989" s="3"/>
      <c r="B37989" s="3"/>
      <c r="C37989" s="3"/>
      <c r="D37989" s="3"/>
      <c r="E37989" s="3"/>
      <c r="F37989" s="3"/>
      <c r="G37989" s="3"/>
      <c r="H37989" s="3"/>
      <c r="I37989" s="3"/>
      <c r="J37989" s="3"/>
      <c r="K37989" s="3"/>
      <c r="L37989" s="3"/>
      <c r="M37989" s="3"/>
      <c r="N37989" s="3"/>
    </row>
    <row r="37990">
      <c r="A37990" s="3"/>
      <c r="B37990" s="3"/>
      <c r="C37990" s="3"/>
      <c r="D37990" s="3"/>
      <c r="E37990" s="3"/>
      <c r="F37990" s="3"/>
      <c r="G37990" s="3"/>
      <c r="H37990" s="3"/>
      <c r="I37990" s="3"/>
      <c r="J37990" s="3"/>
      <c r="K37990" s="3"/>
      <c r="L37990" s="3"/>
      <c r="M37990" s="3"/>
      <c r="N37990" s="3"/>
    </row>
    <row r="37991">
      <c r="A37991" s="3"/>
      <c r="B37991" s="3"/>
      <c r="C37991" s="3"/>
      <c r="D37991" s="3"/>
      <c r="E37991" s="3"/>
      <c r="F37991" s="3"/>
      <c r="G37991" s="3"/>
      <c r="H37991" s="3"/>
      <c r="I37991" s="3"/>
      <c r="J37991" s="3"/>
      <c r="K37991" s="3"/>
      <c r="L37991" s="3"/>
      <c r="M37991" s="3"/>
      <c r="N37991" s="3"/>
    </row>
    <row r="37992">
      <c r="A37992" s="3"/>
      <c r="B37992" s="3"/>
      <c r="C37992" s="3"/>
      <c r="D37992" s="3"/>
      <c r="E37992" s="3"/>
      <c r="F37992" s="3"/>
      <c r="G37992" s="3"/>
      <c r="H37992" s="3"/>
      <c r="I37992" s="3"/>
      <c r="J37992" s="3"/>
      <c r="K37992" s="3"/>
      <c r="L37992" s="3"/>
      <c r="M37992" s="3"/>
      <c r="N37992" s="3"/>
    </row>
    <row r="37993">
      <c r="A37993" s="3"/>
      <c r="B37993" s="3"/>
      <c r="C37993" s="3"/>
      <c r="D37993" s="3"/>
      <c r="E37993" s="3"/>
      <c r="F37993" s="3"/>
      <c r="G37993" s="3"/>
      <c r="H37993" s="3"/>
      <c r="I37993" s="3"/>
      <c r="J37993" s="3"/>
      <c r="K37993" s="3"/>
      <c r="L37993" s="3"/>
      <c r="M37993" s="3"/>
      <c r="N37993" s="3"/>
    </row>
    <row r="37994">
      <c r="A37994" s="3"/>
      <c r="B37994" s="3"/>
      <c r="C37994" s="3"/>
      <c r="D37994" s="3"/>
      <c r="E37994" s="3"/>
      <c r="F37994" s="3"/>
      <c r="G37994" s="3"/>
      <c r="H37994" s="3"/>
      <c r="I37994" s="3"/>
      <c r="J37994" s="3"/>
      <c r="K37994" s="3"/>
      <c r="L37994" s="3"/>
      <c r="M37994" s="3"/>
      <c r="N37994" s="3"/>
    </row>
    <row r="37995">
      <c r="A37995" s="3"/>
      <c r="B37995" s="3"/>
      <c r="C37995" s="3"/>
      <c r="D37995" s="3"/>
      <c r="E37995" s="3"/>
      <c r="F37995" s="3"/>
      <c r="G37995" s="3"/>
      <c r="H37995" s="3"/>
      <c r="I37995" s="3"/>
      <c r="J37995" s="3"/>
      <c r="K37995" s="3"/>
      <c r="L37995" s="3"/>
      <c r="M37995" s="3"/>
      <c r="N37995" s="3"/>
    </row>
    <row r="37996">
      <c r="A37996" s="3"/>
      <c r="B37996" s="3"/>
      <c r="C37996" s="3"/>
      <c r="D37996" s="3"/>
      <c r="E37996" s="3"/>
      <c r="F37996" s="3"/>
      <c r="G37996" s="3"/>
      <c r="H37996" s="3"/>
      <c r="I37996" s="3"/>
      <c r="J37996" s="3"/>
      <c r="K37996" s="3"/>
      <c r="L37996" s="3"/>
      <c r="M37996" s="3"/>
      <c r="N37996" s="3"/>
    </row>
    <row r="37997">
      <c r="A37997" s="3"/>
      <c r="B37997" s="3"/>
      <c r="C37997" s="3"/>
      <c r="D37997" s="3"/>
      <c r="E37997" s="3"/>
      <c r="F37997" s="3"/>
      <c r="G37997" s="3"/>
      <c r="H37997" s="3"/>
      <c r="I37997" s="3"/>
      <c r="J37997" s="3"/>
      <c r="K37997" s="3"/>
      <c r="L37997" s="3"/>
      <c r="M37997" s="3"/>
      <c r="N37997" s="3"/>
    </row>
    <row r="37998">
      <c r="A37998" s="3"/>
      <c r="B37998" s="3"/>
      <c r="C37998" s="3"/>
      <c r="D37998" s="3"/>
      <c r="E37998" s="3"/>
      <c r="F37998" s="3"/>
      <c r="G37998" s="3"/>
      <c r="H37998" s="3"/>
      <c r="I37998" s="3"/>
      <c r="J37998" s="3"/>
      <c r="K37998" s="3"/>
      <c r="L37998" s="3"/>
      <c r="M37998" s="3"/>
      <c r="N37998" s="3"/>
    </row>
    <row r="37999">
      <c r="A37999" s="3"/>
      <c r="B37999" s="3"/>
      <c r="C37999" s="3"/>
      <c r="D37999" s="3"/>
      <c r="E37999" s="3"/>
      <c r="F37999" s="3"/>
      <c r="G37999" s="3"/>
      <c r="H37999" s="3"/>
      <c r="I37999" s="3"/>
      <c r="J37999" s="3"/>
      <c r="K37999" s="3"/>
      <c r="L37999" s="3"/>
      <c r="M37999" s="3"/>
      <c r="N37999" s="3"/>
    </row>
    <row r="38000">
      <c r="A38000" s="3"/>
      <c r="B38000" s="3"/>
      <c r="C38000" s="3"/>
      <c r="D38000" s="3"/>
      <c r="E38000" s="3"/>
      <c r="F38000" s="3"/>
      <c r="G38000" s="3"/>
      <c r="H38000" s="3"/>
      <c r="I38000" s="3"/>
      <c r="J38000" s="3"/>
      <c r="K38000" s="3"/>
      <c r="L38000" s="3"/>
      <c r="M38000" s="3"/>
      <c r="N38000" s="3"/>
    </row>
    <row r="38001">
      <c r="A38001" s="3"/>
      <c r="B38001" s="3"/>
      <c r="C38001" s="3"/>
      <c r="D38001" s="3"/>
      <c r="E38001" s="3"/>
      <c r="F38001" s="3"/>
      <c r="G38001" s="3"/>
      <c r="H38001" s="3"/>
      <c r="I38001" s="3"/>
      <c r="J38001" s="3"/>
      <c r="K38001" s="3"/>
      <c r="L38001" s="3"/>
      <c r="M38001" s="3"/>
      <c r="N38001" s="3"/>
    </row>
    <row r="38002">
      <c r="A38002" s="3"/>
      <c r="B38002" s="3"/>
      <c r="C38002" s="3"/>
      <c r="D38002" s="3"/>
      <c r="E38002" s="3"/>
      <c r="F38002" s="3"/>
      <c r="G38002" s="3"/>
      <c r="H38002" s="3"/>
      <c r="I38002" s="3"/>
      <c r="J38002" s="3"/>
      <c r="K38002" s="3"/>
      <c r="L38002" s="3"/>
      <c r="M38002" s="3"/>
      <c r="N38002" s="3"/>
    </row>
    <row r="38003">
      <c r="A38003" s="3"/>
      <c r="B38003" s="3"/>
      <c r="C38003" s="3"/>
      <c r="D38003" s="3"/>
      <c r="E38003" s="3"/>
      <c r="F38003" s="3"/>
      <c r="G38003" s="3"/>
      <c r="H38003" s="3"/>
      <c r="I38003" s="3"/>
      <c r="J38003" s="3"/>
      <c r="K38003" s="3"/>
      <c r="L38003" s="3"/>
      <c r="M38003" s="3"/>
      <c r="N38003" s="3"/>
    </row>
    <row r="38004">
      <c r="A38004" s="3"/>
      <c r="B38004" s="3"/>
      <c r="C38004" s="3"/>
      <c r="D38004" s="3"/>
      <c r="E38004" s="3"/>
      <c r="F38004" s="3"/>
      <c r="G38004" s="3"/>
      <c r="H38004" s="3"/>
      <c r="I38004" s="3"/>
      <c r="J38004" s="3"/>
      <c r="K38004" s="3"/>
      <c r="L38004" s="3"/>
      <c r="M38004" s="3"/>
      <c r="N38004" s="3"/>
    </row>
    <row r="38005">
      <c r="A38005" s="3"/>
      <c r="B38005" s="3"/>
      <c r="C38005" s="3"/>
      <c r="D38005" s="3"/>
      <c r="E38005" s="3"/>
      <c r="F38005" s="3"/>
      <c r="G38005" s="3"/>
      <c r="H38005" s="3"/>
      <c r="I38005" s="3"/>
      <c r="J38005" s="3"/>
      <c r="K38005" s="3"/>
      <c r="L38005" s="3"/>
      <c r="M38005" s="3"/>
      <c r="N38005" s="3"/>
    </row>
    <row r="38006">
      <c r="A38006" s="3"/>
      <c r="B38006" s="3"/>
      <c r="C38006" s="3"/>
      <c r="D38006" s="3"/>
      <c r="E38006" s="3"/>
      <c r="F38006" s="3"/>
      <c r="G38006" s="3"/>
      <c r="H38006" s="3"/>
      <c r="I38006" s="3"/>
      <c r="J38006" s="3"/>
      <c r="K38006" s="3"/>
      <c r="L38006" s="3"/>
      <c r="M38006" s="3"/>
      <c r="N38006" s="3"/>
    </row>
    <row r="38007">
      <c r="A38007" s="3"/>
      <c r="B38007" s="3"/>
      <c r="C38007" s="3"/>
      <c r="D38007" s="3"/>
      <c r="E38007" s="3"/>
      <c r="F38007" s="3"/>
      <c r="G38007" s="3"/>
      <c r="H38007" s="3"/>
      <c r="I38007" s="3"/>
      <c r="J38007" s="3"/>
      <c r="K38007" s="3"/>
      <c r="L38007" s="3"/>
      <c r="M38007" s="3"/>
      <c r="N38007" s="3"/>
    </row>
    <row r="38008">
      <c r="A38008" s="3"/>
      <c r="B38008" s="3"/>
      <c r="C38008" s="3"/>
      <c r="D38008" s="3"/>
      <c r="E38008" s="3"/>
      <c r="F38008" s="3"/>
      <c r="G38008" s="3"/>
      <c r="H38008" s="3"/>
      <c r="I38008" s="3"/>
      <c r="J38008" s="3"/>
      <c r="K38008" s="3"/>
      <c r="L38008" s="3"/>
      <c r="M38008" s="3"/>
      <c r="N38008" s="3"/>
    </row>
    <row r="38009">
      <c r="A38009" s="3"/>
      <c r="B38009" s="3"/>
      <c r="C38009" s="3"/>
      <c r="D38009" s="3"/>
      <c r="E38009" s="3"/>
      <c r="F38009" s="3"/>
      <c r="G38009" s="3"/>
      <c r="H38009" s="3"/>
      <c r="I38009" s="3"/>
      <c r="J38009" s="3"/>
      <c r="K38009" s="3"/>
      <c r="L38009" s="3"/>
      <c r="M38009" s="3"/>
      <c r="N38009" s="3"/>
    </row>
    <row r="38010">
      <c r="A38010" s="3"/>
      <c r="B38010" s="3"/>
      <c r="C38010" s="3"/>
      <c r="D38010" s="3"/>
      <c r="E38010" s="3"/>
      <c r="F38010" s="3"/>
      <c r="G38010" s="3"/>
      <c r="H38010" s="3"/>
      <c r="I38010" s="3"/>
      <c r="J38010" s="3"/>
      <c r="K38010" s="3"/>
      <c r="L38010" s="3"/>
      <c r="M38010" s="3"/>
      <c r="N38010" s="3"/>
    </row>
    <row r="38011">
      <c r="A38011" s="3"/>
      <c r="B38011" s="3"/>
      <c r="C38011" s="3"/>
      <c r="D38011" s="3"/>
      <c r="E38011" s="3"/>
      <c r="F38011" s="3"/>
      <c r="G38011" s="3"/>
      <c r="H38011" s="3"/>
      <c r="I38011" s="3"/>
      <c r="J38011" s="3"/>
      <c r="K38011" s="3"/>
      <c r="L38011" s="3"/>
      <c r="M38011" s="3"/>
      <c r="N38011" s="3"/>
    </row>
    <row r="38012">
      <c r="A38012" s="3"/>
      <c r="B38012" s="3"/>
      <c r="C38012" s="3"/>
      <c r="D38012" s="3"/>
      <c r="E38012" s="3"/>
      <c r="F38012" s="3"/>
      <c r="G38012" s="3"/>
      <c r="H38012" s="3"/>
      <c r="I38012" s="3"/>
      <c r="J38012" s="3"/>
      <c r="K38012" s="3"/>
      <c r="L38012" s="3"/>
      <c r="M38012" s="3"/>
      <c r="N38012" s="3"/>
    </row>
    <row r="38013">
      <c r="A38013" s="3"/>
      <c r="B38013" s="3"/>
      <c r="C38013" s="3"/>
      <c r="D38013" s="3"/>
      <c r="E38013" s="3"/>
      <c r="F38013" s="3"/>
      <c r="G38013" s="3"/>
      <c r="H38013" s="3"/>
      <c r="I38013" s="3"/>
      <c r="J38013" s="3"/>
      <c r="K38013" s="3"/>
      <c r="L38013" s="3"/>
      <c r="M38013" s="3"/>
      <c r="N38013" s="3"/>
    </row>
    <row r="38014">
      <c r="A38014" s="3"/>
      <c r="B38014" s="3"/>
      <c r="C38014" s="3"/>
      <c r="D38014" s="3"/>
      <c r="E38014" s="3"/>
      <c r="F38014" s="3"/>
      <c r="G38014" s="3"/>
      <c r="H38014" s="3"/>
      <c r="I38014" s="3"/>
      <c r="J38014" s="3"/>
      <c r="K38014" s="3"/>
      <c r="L38014" s="3"/>
      <c r="M38014" s="3"/>
      <c r="N38014" s="3"/>
    </row>
    <row r="38015">
      <c r="A38015" s="3"/>
      <c r="B38015" s="3"/>
      <c r="C38015" s="3"/>
      <c r="D38015" s="3"/>
      <c r="E38015" s="3"/>
      <c r="F38015" s="3"/>
      <c r="G38015" s="3"/>
      <c r="H38015" s="3"/>
      <c r="I38015" s="3"/>
      <c r="J38015" s="3"/>
      <c r="K38015" s="3"/>
      <c r="L38015" s="3"/>
      <c r="M38015" s="3"/>
      <c r="N38015" s="3"/>
    </row>
    <row r="38016">
      <c r="A38016" s="3"/>
      <c r="B38016" s="3"/>
      <c r="C38016" s="3"/>
      <c r="D38016" s="3"/>
      <c r="E38016" s="3"/>
      <c r="F38016" s="3"/>
      <c r="G38016" s="3"/>
      <c r="H38016" s="3"/>
      <c r="I38016" s="3"/>
      <c r="J38016" s="3"/>
      <c r="K38016" s="3"/>
      <c r="L38016" s="3"/>
      <c r="M38016" s="3"/>
      <c r="N38016" s="3"/>
    </row>
    <row r="38017">
      <c r="A38017" s="3"/>
      <c r="B38017" s="3"/>
      <c r="C38017" s="3"/>
      <c r="D38017" s="3"/>
      <c r="E38017" s="3"/>
      <c r="F38017" s="3"/>
      <c r="G38017" s="3"/>
      <c r="H38017" s="3"/>
      <c r="I38017" s="3"/>
      <c r="J38017" s="3"/>
      <c r="K38017" s="3"/>
      <c r="L38017" s="3"/>
      <c r="M38017" s="3"/>
      <c r="N38017" s="3"/>
    </row>
    <row r="38018">
      <c r="A38018" s="3"/>
      <c r="B38018" s="3"/>
      <c r="C38018" s="3"/>
      <c r="D38018" s="3"/>
      <c r="E38018" s="3"/>
      <c r="F38018" s="3"/>
      <c r="G38018" s="3"/>
      <c r="H38018" s="3"/>
      <c r="I38018" s="3"/>
      <c r="J38018" s="3"/>
      <c r="K38018" s="3"/>
      <c r="L38018" s="3"/>
      <c r="M38018" s="3"/>
      <c r="N38018" s="3"/>
    </row>
    <row r="38019">
      <c r="A38019" s="3"/>
      <c r="B38019" s="3"/>
      <c r="C38019" s="3"/>
      <c r="D38019" s="3"/>
      <c r="E38019" s="3"/>
      <c r="F38019" s="3"/>
      <c r="G38019" s="3"/>
      <c r="H38019" s="3"/>
      <c r="I38019" s="3"/>
      <c r="J38019" s="3"/>
      <c r="K38019" s="3"/>
      <c r="L38019" s="3"/>
      <c r="M38019" s="3"/>
      <c r="N38019" s="3"/>
    </row>
    <row r="38020">
      <c r="A38020" s="3"/>
      <c r="B38020" s="3"/>
      <c r="C38020" s="3"/>
      <c r="D38020" s="3"/>
      <c r="E38020" s="3"/>
      <c r="F38020" s="3"/>
      <c r="G38020" s="3"/>
      <c r="H38020" s="3"/>
      <c r="I38020" s="3"/>
      <c r="J38020" s="3"/>
      <c r="K38020" s="3"/>
      <c r="L38020" s="3"/>
      <c r="M38020" s="3"/>
      <c r="N38020" s="3"/>
    </row>
    <row r="38021">
      <c r="A38021" s="3"/>
      <c r="B38021" s="3"/>
      <c r="C38021" s="3"/>
      <c r="D38021" s="3"/>
      <c r="E38021" s="3"/>
      <c r="F38021" s="3"/>
      <c r="G38021" s="3"/>
      <c r="H38021" s="3"/>
      <c r="I38021" s="3"/>
      <c r="J38021" s="3"/>
      <c r="K38021" s="3"/>
      <c r="L38021" s="3"/>
      <c r="M38021" s="3"/>
      <c r="N38021" s="3"/>
    </row>
    <row r="38022">
      <c r="A38022" s="3"/>
      <c r="B38022" s="3"/>
      <c r="C38022" s="3"/>
      <c r="D38022" s="3"/>
      <c r="E38022" s="3"/>
      <c r="F38022" s="3"/>
      <c r="G38022" s="3"/>
      <c r="H38022" s="3"/>
      <c r="I38022" s="3"/>
      <c r="J38022" s="3"/>
      <c r="K38022" s="3"/>
      <c r="L38022" s="3"/>
      <c r="M38022" s="3"/>
      <c r="N38022" s="3"/>
    </row>
    <row r="38023">
      <c r="A38023" s="3"/>
      <c r="B38023" s="3"/>
      <c r="C38023" s="3"/>
      <c r="D38023" s="3"/>
      <c r="E38023" s="3"/>
      <c r="F38023" s="3"/>
      <c r="G38023" s="3"/>
      <c r="H38023" s="3"/>
      <c r="I38023" s="3"/>
      <c r="J38023" s="3"/>
      <c r="K38023" s="3"/>
      <c r="L38023" s="3"/>
      <c r="M38023" s="3"/>
      <c r="N38023" s="3"/>
    </row>
    <row r="38024">
      <c r="A38024" s="3"/>
      <c r="B38024" s="3"/>
      <c r="C38024" s="3"/>
      <c r="D38024" s="3"/>
      <c r="E38024" s="3"/>
      <c r="F38024" s="3"/>
      <c r="G38024" s="3"/>
      <c r="H38024" s="3"/>
      <c r="I38024" s="3"/>
      <c r="J38024" s="3"/>
      <c r="K38024" s="3"/>
      <c r="L38024" s="3"/>
      <c r="M38024" s="3"/>
      <c r="N38024" s="3"/>
    </row>
    <row r="38025">
      <c r="A38025" s="3"/>
      <c r="B38025" s="3"/>
      <c r="C38025" s="3"/>
      <c r="D38025" s="3"/>
      <c r="E38025" s="3"/>
      <c r="F38025" s="3"/>
      <c r="G38025" s="3"/>
      <c r="H38025" s="3"/>
      <c r="I38025" s="3"/>
      <c r="J38025" s="3"/>
      <c r="K38025" s="3"/>
      <c r="L38025" s="3"/>
      <c r="M38025" s="3"/>
      <c r="N38025" s="3"/>
    </row>
    <row r="38026">
      <c r="A38026" s="3"/>
      <c r="B38026" s="3"/>
      <c r="C38026" s="3"/>
      <c r="D38026" s="3"/>
      <c r="E38026" s="3"/>
      <c r="F38026" s="3"/>
      <c r="G38026" s="3"/>
      <c r="H38026" s="3"/>
      <c r="I38026" s="3"/>
      <c r="J38026" s="3"/>
      <c r="K38026" s="3"/>
      <c r="L38026" s="3"/>
      <c r="M38026" s="3"/>
      <c r="N38026" s="3"/>
    </row>
    <row r="38027">
      <c r="A38027" s="3"/>
      <c r="B38027" s="3"/>
      <c r="C38027" s="3"/>
      <c r="D38027" s="3"/>
      <c r="E38027" s="3"/>
      <c r="F38027" s="3"/>
      <c r="G38027" s="3"/>
      <c r="H38027" s="3"/>
      <c r="I38027" s="3"/>
      <c r="J38027" s="3"/>
      <c r="K38027" s="3"/>
      <c r="L38027" s="3"/>
      <c r="M38027" s="3"/>
      <c r="N38027" s="3"/>
    </row>
    <row r="38028">
      <c r="A38028" s="3"/>
      <c r="B38028" s="3"/>
      <c r="C38028" s="3"/>
      <c r="D38028" s="3"/>
      <c r="E38028" s="3"/>
      <c r="F38028" s="3"/>
      <c r="G38028" s="3"/>
      <c r="H38028" s="3"/>
      <c r="I38028" s="3"/>
      <c r="J38028" s="3"/>
      <c r="K38028" s="3"/>
      <c r="L38028" s="3"/>
      <c r="M38028" s="3"/>
      <c r="N38028" s="3"/>
    </row>
    <row r="38029">
      <c r="A38029" s="3"/>
      <c r="B38029" s="3"/>
      <c r="C38029" s="3"/>
      <c r="D38029" s="3"/>
      <c r="E38029" s="3"/>
      <c r="F38029" s="3"/>
      <c r="G38029" s="3"/>
      <c r="H38029" s="3"/>
      <c r="I38029" s="3"/>
      <c r="J38029" s="3"/>
      <c r="K38029" s="3"/>
      <c r="L38029" s="3"/>
      <c r="M38029" s="3"/>
      <c r="N38029" s="3"/>
    </row>
    <row r="38030">
      <c r="A38030" s="3"/>
      <c r="B38030" s="3"/>
      <c r="C38030" s="3"/>
      <c r="D38030" s="3"/>
      <c r="E38030" s="3"/>
      <c r="F38030" s="3"/>
      <c r="G38030" s="3"/>
      <c r="H38030" s="3"/>
      <c r="I38030" s="3"/>
      <c r="J38030" s="3"/>
      <c r="K38030" s="3"/>
      <c r="L38030" s="3"/>
      <c r="M38030" s="3"/>
      <c r="N38030" s="3"/>
    </row>
    <row r="38031">
      <c r="A38031" s="3"/>
      <c r="B38031" s="3"/>
      <c r="C38031" s="3"/>
      <c r="D38031" s="3"/>
      <c r="E38031" s="3"/>
      <c r="F38031" s="3"/>
      <c r="G38031" s="3"/>
      <c r="H38031" s="3"/>
      <c r="I38031" s="3"/>
      <c r="J38031" s="3"/>
      <c r="K38031" s="3"/>
      <c r="L38031" s="3"/>
      <c r="M38031" s="3"/>
      <c r="N38031" s="3"/>
    </row>
    <row r="38032">
      <c r="A38032" s="3"/>
      <c r="B38032" s="3"/>
      <c r="C38032" s="3"/>
      <c r="D38032" s="3"/>
      <c r="E38032" s="3"/>
      <c r="F38032" s="3"/>
      <c r="G38032" s="3"/>
      <c r="H38032" s="3"/>
      <c r="I38032" s="3"/>
      <c r="J38032" s="3"/>
      <c r="K38032" s="3"/>
      <c r="L38032" s="3"/>
      <c r="M38032" s="3"/>
      <c r="N38032" s="3"/>
    </row>
    <row r="38033">
      <c r="A38033" s="3"/>
      <c r="B38033" s="3"/>
      <c r="C38033" s="3"/>
      <c r="D38033" s="3"/>
      <c r="E38033" s="3"/>
      <c r="F38033" s="3"/>
      <c r="G38033" s="3"/>
      <c r="H38033" s="3"/>
      <c r="I38033" s="3"/>
      <c r="J38033" s="3"/>
      <c r="K38033" s="3"/>
      <c r="L38033" s="3"/>
      <c r="M38033" s="3"/>
      <c r="N38033" s="3"/>
    </row>
    <row r="38034">
      <c r="A38034" s="3"/>
      <c r="B38034" s="3"/>
      <c r="C38034" s="3"/>
      <c r="D38034" s="3"/>
      <c r="E38034" s="3"/>
      <c r="F38034" s="3"/>
      <c r="G38034" s="3"/>
      <c r="H38034" s="3"/>
      <c r="I38034" s="3"/>
      <c r="J38034" s="3"/>
      <c r="K38034" s="3"/>
      <c r="L38034" s="3"/>
      <c r="M38034" s="3"/>
      <c r="N38034" s="3"/>
    </row>
    <row r="38035">
      <c r="A38035" s="3"/>
      <c r="B38035" s="3"/>
      <c r="C38035" s="3"/>
      <c r="D38035" s="3"/>
      <c r="E38035" s="3"/>
      <c r="F38035" s="3"/>
      <c r="G38035" s="3"/>
      <c r="H38035" s="3"/>
      <c r="I38035" s="3"/>
      <c r="J38035" s="3"/>
      <c r="K38035" s="3"/>
      <c r="L38035" s="3"/>
      <c r="M38035" s="3"/>
      <c r="N38035" s="3"/>
    </row>
    <row r="38036">
      <c r="A38036" s="3"/>
      <c r="B38036" s="3"/>
      <c r="C38036" s="3"/>
      <c r="D38036" s="3"/>
      <c r="E38036" s="3"/>
      <c r="F38036" s="3"/>
      <c r="G38036" s="3"/>
      <c r="H38036" s="3"/>
      <c r="I38036" s="3"/>
      <c r="J38036" s="3"/>
      <c r="K38036" s="3"/>
      <c r="L38036" s="3"/>
      <c r="M38036" s="3"/>
      <c r="N38036" s="3"/>
    </row>
    <row r="38037">
      <c r="A38037" s="3"/>
      <c r="B38037" s="3"/>
      <c r="C38037" s="3"/>
      <c r="D38037" s="3"/>
      <c r="E38037" s="3"/>
      <c r="F38037" s="3"/>
      <c r="G38037" s="3"/>
      <c r="H38037" s="3"/>
      <c r="I38037" s="3"/>
      <c r="J38037" s="3"/>
      <c r="K38037" s="3"/>
      <c r="L38037" s="3"/>
      <c r="M38037" s="3"/>
      <c r="N38037" s="3"/>
    </row>
    <row r="38038">
      <c r="A38038" s="3"/>
      <c r="B38038" s="3"/>
      <c r="C38038" s="3"/>
      <c r="D38038" s="3"/>
      <c r="E38038" s="3"/>
      <c r="F38038" s="3"/>
      <c r="G38038" s="3"/>
      <c r="H38038" s="3"/>
      <c r="I38038" s="3"/>
      <c r="J38038" s="3"/>
      <c r="K38038" s="3"/>
      <c r="L38038" s="3"/>
      <c r="M38038" s="3"/>
      <c r="N38038" s="3"/>
    </row>
    <row r="38039">
      <c r="A38039" s="3"/>
      <c r="B38039" s="3"/>
      <c r="C38039" s="3"/>
      <c r="D38039" s="3"/>
      <c r="E38039" s="3"/>
      <c r="F38039" s="3"/>
      <c r="G38039" s="3"/>
      <c r="H38039" s="3"/>
      <c r="I38039" s="3"/>
      <c r="J38039" s="3"/>
      <c r="K38039" s="3"/>
      <c r="L38039" s="3"/>
      <c r="M38039" s="3"/>
      <c r="N38039" s="3"/>
    </row>
    <row r="38040">
      <c r="A38040" s="3"/>
      <c r="B38040" s="3"/>
      <c r="C38040" s="3"/>
      <c r="D38040" s="3"/>
      <c r="E38040" s="3"/>
      <c r="F38040" s="3"/>
      <c r="G38040" s="3"/>
      <c r="H38040" s="3"/>
      <c r="I38040" s="3"/>
      <c r="J38040" s="3"/>
      <c r="K38040" s="3"/>
      <c r="L38040" s="3"/>
      <c r="M38040" s="3"/>
      <c r="N38040" s="3"/>
    </row>
    <row r="38041">
      <c r="A38041" s="3"/>
      <c r="B38041" s="3"/>
      <c r="C38041" s="3"/>
      <c r="D38041" s="3"/>
      <c r="E38041" s="3"/>
      <c r="F38041" s="3"/>
      <c r="G38041" s="3"/>
      <c r="H38041" s="3"/>
      <c r="I38041" s="3"/>
      <c r="J38041" s="3"/>
      <c r="K38041" s="3"/>
      <c r="L38041" s="3"/>
      <c r="M38041" s="3"/>
      <c r="N38041" s="3"/>
    </row>
    <row r="38042">
      <c r="A38042" s="3"/>
      <c r="B38042" s="3"/>
      <c r="C38042" s="3"/>
      <c r="D38042" s="3"/>
      <c r="E38042" s="3"/>
      <c r="F38042" s="3"/>
      <c r="G38042" s="3"/>
      <c r="H38042" s="3"/>
      <c r="I38042" s="3"/>
      <c r="J38042" s="3"/>
      <c r="K38042" s="3"/>
      <c r="L38042" s="3"/>
      <c r="M38042" s="3"/>
      <c r="N38042" s="3"/>
    </row>
    <row r="38043">
      <c r="A38043" s="3"/>
      <c r="B38043" s="3"/>
      <c r="C38043" s="3"/>
      <c r="D38043" s="3"/>
      <c r="E38043" s="3"/>
      <c r="F38043" s="3"/>
      <c r="G38043" s="3"/>
      <c r="H38043" s="3"/>
      <c r="I38043" s="3"/>
      <c r="J38043" s="3"/>
      <c r="K38043" s="3"/>
      <c r="L38043" s="3"/>
      <c r="M38043" s="3"/>
      <c r="N38043" s="3"/>
    </row>
    <row r="38044">
      <c r="A38044" s="3"/>
      <c r="B38044" s="3"/>
      <c r="C38044" s="3"/>
      <c r="D38044" s="3"/>
      <c r="E38044" s="3"/>
      <c r="F38044" s="3"/>
      <c r="G38044" s="3"/>
      <c r="H38044" s="3"/>
      <c r="I38044" s="3"/>
      <c r="J38044" s="3"/>
      <c r="K38044" s="3"/>
      <c r="L38044" s="3"/>
      <c r="M38044" s="3"/>
      <c r="N38044" s="3"/>
    </row>
    <row r="38045">
      <c r="A38045" s="3"/>
      <c r="B38045" s="3"/>
      <c r="C38045" s="3"/>
      <c r="D38045" s="3"/>
      <c r="E38045" s="3"/>
      <c r="F38045" s="3"/>
      <c r="G38045" s="3"/>
      <c r="H38045" s="3"/>
      <c r="I38045" s="3"/>
      <c r="J38045" s="3"/>
      <c r="K38045" s="3"/>
      <c r="L38045" s="3"/>
      <c r="M38045" s="3"/>
      <c r="N38045" s="3"/>
    </row>
    <row r="38046">
      <c r="A38046" s="3"/>
      <c r="B38046" s="3"/>
      <c r="C38046" s="3"/>
      <c r="D38046" s="3"/>
      <c r="E38046" s="3"/>
      <c r="F38046" s="3"/>
      <c r="G38046" s="3"/>
      <c r="H38046" s="3"/>
      <c r="I38046" s="3"/>
      <c r="J38046" s="3"/>
      <c r="K38046" s="3"/>
      <c r="L38046" s="3"/>
      <c r="M38046" s="3"/>
      <c r="N38046" s="3"/>
    </row>
    <row r="38047">
      <c r="A38047" s="3"/>
      <c r="B38047" s="3"/>
      <c r="C38047" s="3"/>
      <c r="D38047" s="3"/>
      <c r="E38047" s="3"/>
      <c r="F38047" s="3"/>
      <c r="G38047" s="3"/>
      <c r="H38047" s="3"/>
      <c r="I38047" s="3"/>
      <c r="J38047" s="3"/>
      <c r="K38047" s="3"/>
      <c r="L38047" s="3"/>
      <c r="M38047" s="3"/>
      <c r="N38047" s="3"/>
    </row>
    <row r="38048">
      <c r="A38048" s="3"/>
      <c r="B38048" s="3"/>
      <c r="C38048" s="3"/>
      <c r="D38048" s="3"/>
      <c r="E38048" s="3"/>
      <c r="F38048" s="3"/>
      <c r="G38048" s="3"/>
      <c r="H38048" s="3"/>
      <c r="I38048" s="3"/>
      <c r="J38048" s="3"/>
      <c r="K38048" s="3"/>
      <c r="L38048" s="3"/>
      <c r="M38048" s="3"/>
      <c r="N38048" s="3"/>
    </row>
    <row r="38049">
      <c r="A38049" s="3"/>
      <c r="B38049" s="3"/>
      <c r="C38049" s="3"/>
      <c r="D38049" s="3"/>
      <c r="E38049" s="3"/>
      <c r="F38049" s="3"/>
      <c r="G38049" s="3"/>
      <c r="H38049" s="3"/>
      <c r="I38049" s="3"/>
      <c r="J38049" s="3"/>
      <c r="K38049" s="3"/>
      <c r="L38049" s="3"/>
      <c r="M38049" s="3"/>
      <c r="N38049" s="3"/>
    </row>
    <row r="38050">
      <c r="A38050" s="3"/>
      <c r="B38050" s="3"/>
      <c r="C38050" s="3"/>
      <c r="D38050" s="3"/>
      <c r="E38050" s="3"/>
      <c r="F38050" s="3"/>
      <c r="G38050" s="3"/>
      <c r="H38050" s="3"/>
      <c r="I38050" s="3"/>
      <c r="J38050" s="3"/>
      <c r="K38050" s="3"/>
      <c r="L38050" s="3"/>
      <c r="M38050" s="3"/>
      <c r="N38050" s="3"/>
    </row>
    <row r="38051">
      <c r="A38051" s="3"/>
      <c r="B38051" s="3"/>
      <c r="C38051" s="3"/>
      <c r="D38051" s="3"/>
      <c r="E38051" s="3"/>
      <c r="F38051" s="3"/>
      <c r="G38051" s="3"/>
      <c r="H38051" s="3"/>
      <c r="I38051" s="3"/>
      <c r="J38051" s="3"/>
      <c r="K38051" s="3"/>
      <c r="L38051" s="3"/>
      <c r="M38051" s="3"/>
      <c r="N38051" s="3"/>
    </row>
    <row r="38052">
      <c r="A38052" s="3"/>
      <c r="B38052" s="3"/>
      <c r="C38052" s="3"/>
      <c r="D38052" s="3"/>
      <c r="E38052" s="3"/>
      <c r="F38052" s="3"/>
      <c r="G38052" s="3"/>
      <c r="H38052" s="3"/>
      <c r="I38052" s="3"/>
      <c r="J38052" s="3"/>
      <c r="K38052" s="3"/>
      <c r="L38052" s="3"/>
      <c r="M38052" s="3"/>
      <c r="N38052" s="3"/>
    </row>
    <row r="38053">
      <c r="A38053" s="3"/>
      <c r="B38053" s="3"/>
      <c r="C38053" s="3"/>
      <c r="D38053" s="3"/>
      <c r="E38053" s="3"/>
      <c r="F38053" s="3"/>
      <c r="G38053" s="3"/>
      <c r="H38053" s="3"/>
      <c r="I38053" s="3"/>
      <c r="J38053" s="3"/>
      <c r="K38053" s="3"/>
      <c r="L38053" s="3"/>
      <c r="M38053" s="3"/>
      <c r="N38053" s="3"/>
    </row>
    <row r="38054">
      <c r="A38054" s="3"/>
      <c r="B38054" s="3"/>
      <c r="C38054" s="3"/>
      <c r="D38054" s="3"/>
      <c r="E38054" s="3"/>
      <c r="F38054" s="3"/>
      <c r="G38054" s="3"/>
      <c r="H38054" s="3"/>
      <c r="I38054" s="3"/>
      <c r="J38054" s="3"/>
      <c r="K38054" s="3"/>
      <c r="L38054" s="3"/>
      <c r="M38054" s="3"/>
      <c r="N38054" s="3"/>
    </row>
    <row r="38055">
      <c r="A38055" s="3"/>
      <c r="B38055" s="3"/>
      <c r="C38055" s="3"/>
      <c r="D38055" s="3"/>
      <c r="E38055" s="3"/>
      <c r="F38055" s="3"/>
      <c r="G38055" s="3"/>
      <c r="H38055" s="3"/>
      <c r="I38055" s="3"/>
      <c r="J38055" s="3"/>
      <c r="K38055" s="3"/>
      <c r="L38055" s="3"/>
      <c r="M38055" s="3"/>
      <c r="N38055" s="3"/>
    </row>
    <row r="38056">
      <c r="A38056" s="3"/>
      <c r="B38056" s="3"/>
      <c r="C38056" s="3"/>
      <c r="D38056" s="3"/>
      <c r="E38056" s="3"/>
      <c r="F38056" s="3"/>
      <c r="G38056" s="3"/>
      <c r="H38056" s="3"/>
      <c r="I38056" s="3"/>
      <c r="J38056" s="3"/>
      <c r="K38056" s="3"/>
      <c r="L38056" s="3"/>
      <c r="M38056" s="3"/>
      <c r="N38056" s="3"/>
    </row>
    <row r="38057">
      <c r="A38057" s="3"/>
      <c r="B38057" s="3"/>
      <c r="C38057" s="3"/>
      <c r="D38057" s="3"/>
      <c r="E38057" s="3"/>
      <c r="F38057" s="3"/>
      <c r="G38057" s="3"/>
      <c r="H38057" s="3"/>
      <c r="I38057" s="3"/>
      <c r="J38057" s="3"/>
      <c r="K38057" s="3"/>
      <c r="L38057" s="3"/>
      <c r="M38057" s="3"/>
      <c r="N38057" s="3"/>
    </row>
    <row r="38058">
      <c r="A38058" s="3"/>
      <c r="B38058" s="3"/>
      <c r="C38058" s="3"/>
      <c r="D38058" s="3"/>
      <c r="E38058" s="3"/>
      <c r="F38058" s="3"/>
      <c r="G38058" s="3"/>
      <c r="H38058" s="3"/>
      <c r="I38058" s="3"/>
      <c r="J38058" s="3"/>
      <c r="K38058" s="3"/>
      <c r="L38058" s="3"/>
      <c r="M38058" s="3"/>
      <c r="N38058" s="3"/>
    </row>
    <row r="38059">
      <c r="A38059" s="3"/>
      <c r="B38059" s="3"/>
      <c r="C38059" s="3"/>
      <c r="D38059" s="3"/>
      <c r="E38059" s="3"/>
      <c r="F38059" s="3"/>
      <c r="G38059" s="3"/>
      <c r="H38059" s="3"/>
      <c r="I38059" s="3"/>
      <c r="J38059" s="3"/>
      <c r="K38059" s="3"/>
      <c r="L38059" s="3"/>
      <c r="M38059" s="3"/>
      <c r="N38059" s="3"/>
    </row>
    <row r="38060">
      <c r="A38060" s="3"/>
      <c r="B38060" s="3"/>
      <c r="C38060" s="3"/>
      <c r="D38060" s="3"/>
      <c r="E38060" s="3"/>
      <c r="F38060" s="3"/>
      <c r="G38060" s="3"/>
      <c r="H38060" s="3"/>
      <c r="I38060" s="3"/>
      <c r="J38060" s="3"/>
      <c r="K38060" s="3"/>
      <c r="L38060" s="3"/>
      <c r="M38060" s="3"/>
      <c r="N38060" s="3"/>
    </row>
    <row r="38061">
      <c r="A38061" s="3"/>
      <c r="B38061" s="3"/>
      <c r="C38061" s="3"/>
      <c r="D38061" s="3"/>
      <c r="E38061" s="3"/>
      <c r="F38061" s="3"/>
      <c r="G38061" s="3"/>
      <c r="H38061" s="3"/>
      <c r="I38061" s="3"/>
      <c r="J38061" s="3"/>
      <c r="K38061" s="3"/>
      <c r="L38061" s="3"/>
      <c r="M38061" s="3"/>
      <c r="N38061" s="3"/>
    </row>
    <row r="38062">
      <c r="A38062" s="3"/>
      <c r="B38062" s="3"/>
      <c r="C38062" s="3"/>
      <c r="D38062" s="3"/>
      <c r="E38062" s="3"/>
      <c r="F38062" s="3"/>
      <c r="G38062" s="3"/>
      <c r="H38062" s="3"/>
      <c r="I38062" s="3"/>
      <c r="J38062" s="3"/>
      <c r="K38062" s="3"/>
      <c r="L38062" s="3"/>
      <c r="M38062" s="3"/>
      <c r="N38062" s="3"/>
    </row>
    <row r="38063">
      <c r="A38063" s="3"/>
      <c r="B38063" s="3"/>
      <c r="C38063" s="3"/>
      <c r="D38063" s="3"/>
      <c r="E38063" s="3"/>
      <c r="F38063" s="3"/>
      <c r="G38063" s="3"/>
      <c r="H38063" s="3"/>
      <c r="I38063" s="3"/>
      <c r="J38063" s="3"/>
      <c r="K38063" s="3"/>
      <c r="L38063" s="3"/>
      <c r="M38063" s="3"/>
      <c r="N38063" s="3"/>
    </row>
    <row r="38064">
      <c r="A38064" s="3"/>
      <c r="B38064" s="3"/>
      <c r="C38064" s="3"/>
      <c r="D38064" s="3"/>
      <c r="E38064" s="3"/>
      <c r="F38064" s="3"/>
      <c r="G38064" s="3"/>
      <c r="H38064" s="3"/>
      <c r="I38064" s="3"/>
      <c r="J38064" s="3"/>
      <c r="K38064" s="3"/>
      <c r="L38064" s="3"/>
      <c r="M38064" s="3"/>
      <c r="N38064" s="3"/>
    </row>
    <row r="38065">
      <c r="A38065" s="3"/>
      <c r="B38065" s="3"/>
      <c r="C38065" s="3"/>
      <c r="D38065" s="3"/>
      <c r="E38065" s="3"/>
      <c r="F38065" s="3"/>
      <c r="G38065" s="3"/>
      <c r="H38065" s="3"/>
      <c r="I38065" s="3"/>
      <c r="J38065" s="3"/>
      <c r="K38065" s="3"/>
      <c r="L38065" s="3"/>
      <c r="M38065" s="3"/>
      <c r="N38065" s="3"/>
    </row>
    <row r="38066">
      <c r="A38066" s="3"/>
      <c r="B38066" s="3"/>
      <c r="C38066" s="3"/>
      <c r="D38066" s="3"/>
      <c r="E38066" s="3"/>
      <c r="F38066" s="3"/>
      <c r="G38066" s="3"/>
      <c r="H38066" s="3"/>
      <c r="I38066" s="3"/>
      <c r="J38066" s="3"/>
      <c r="K38066" s="3"/>
      <c r="L38066" s="3"/>
      <c r="M38066" s="3"/>
      <c r="N38066" s="3"/>
    </row>
    <row r="38067">
      <c r="A38067" s="3"/>
      <c r="B38067" s="3"/>
      <c r="C38067" s="3"/>
      <c r="D38067" s="3"/>
      <c r="E38067" s="3"/>
      <c r="F38067" s="3"/>
      <c r="G38067" s="3"/>
      <c r="H38067" s="3"/>
      <c r="I38067" s="3"/>
      <c r="J38067" s="3"/>
      <c r="K38067" s="3"/>
      <c r="L38067" s="3"/>
      <c r="M38067" s="3"/>
      <c r="N38067" s="3"/>
    </row>
    <row r="38068">
      <c r="A38068" s="3"/>
      <c r="B38068" s="3"/>
      <c r="C38068" s="3"/>
      <c r="D38068" s="3"/>
      <c r="E38068" s="3"/>
      <c r="F38068" s="3"/>
      <c r="G38068" s="3"/>
      <c r="H38068" s="3"/>
      <c r="I38068" s="3"/>
      <c r="J38068" s="3"/>
      <c r="K38068" s="3"/>
      <c r="L38068" s="3"/>
      <c r="M38068" s="3"/>
      <c r="N38068" s="3"/>
    </row>
    <row r="38069">
      <c r="A38069" s="3"/>
      <c r="B38069" s="3"/>
      <c r="C38069" s="3"/>
      <c r="D38069" s="3"/>
      <c r="E38069" s="3"/>
      <c r="F38069" s="3"/>
      <c r="G38069" s="3"/>
      <c r="H38069" s="3"/>
      <c r="I38069" s="3"/>
      <c r="J38069" s="3"/>
      <c r="K38069" s="3"/>
      <c r="L38069" s="3"/>
      <c r="M38069" s="3"/>
      <c r="N38069" s="3"/>
    </row>
    <row r="38070">
      <c r="A38070" s="3"/>
      <c r="B38070" s="3"/>
      <c r="C38070" s="3"/>
      <c r="D38070" s="3"/>
      <c r="E38070" s="3"/>
      <c r="F38070" s="3"/>
      <c r="G38070" s="3"/>
      <c r="H38070" s="3"/>
      <c r="I38070" s="3"/>
      <c r="J38070" s="3"/>
      <c r="K38070" s="3"/>
      <c r="L38070" s="3"/>
      <c r="M38070" s="3"/>
      <c r="N38070" s="3"/>
    </row>
    <row r="38071">
      <c r="A38071" s="3"/>
      <c r="B38071" s="3"/>
      <c r="C38071" s="3"/>
      <c r="D38071" s="3"/>
      <c r="E38071" s="3"/>
      <c r="F38071" s="3"/>
      <c r="G38071" s="3"/>
      <c r="H38071" s="3"/>
      <c r="I38071" s="3"/>
      <c r="J38071" s="3"/>
      <c r="K38071" s="3"/>
      <c r="L38071" s="3"/>
      <c r="M38071" s="3"/>
      <c r="N38071" s="3"/>
    </row>
    <row r="38072">
      <c r="A38072" s="3"/>
      <c r="B38072" s="3"/>
      <c r="C38072" s="3"/>
      <c r="D38072" s="3"/>
      <c r="E38072" s="3"/>
      <c r="F38072" s="3"/>
      <c r="G38072" s="3"/>
      <c r="H38072" s="3"/>
      <c r="I38072" s="3"/>
      <c r="J38072" s="3"/>
      <c r="K38072" s="3"/>
      <c r="L38072" s="3"/>
      <c r="M38072" s="3"/>
      <c r="N38072" s="3"/>
    </row>
    <row r="38073">
      <c r="A38073" s="3"/>
      <c r="B38073" s="3"/>
      <c r="C38073" s="3"/>
      <c r="D38073" s="3"/>
      <c r="E38073" s="3"/>
      <c r="F38073" s="3"/>
      <c r="G38073" s="3"/>
      <c r="H38073" s="3"/>
      <c r="I38073" s="3"/>
      <c r="J38073" s="3"/>
      <c r="K38073" s="3"/>
      <c r="L38073" s="3"/>
      <c r="M38073" s="3"/>
      <c r="N38073" s="3"/>
    </row>
    <row r="38074">
      <c r="A38074" s="3"/>
      <c r="B38074" s="3"/>
      <c r="C38074" s="3"/>
      <c r="D38074" s="3"/>
      <c r="E38074" s="3"/>
      <c r="F38074" s="3"/>
      <c r="G38074" s="3"/>
      <c r="H38074" s="3"/>
      <c r="I38074" s="3"/>
      <c r="J38074" s="3"/>
      <c r="K38074" s="3"/>
      <c r="L38074" s="3"/>
      <c r="M38074" s="3"/>
      <c r="N38074" s="3"/>
    </row>
    <row r="38075">
      <c r="A38075" s="3"/>
      <c r="B38075" s="3"/>
      <c r="C38075" s="3"/>
      <c r="D38075" s="3"/>
      <c r="E38075" s="3"/>
      <c r="F38075" s="3"/>
      <c r="G38075" s="3"/>
      <c r="H38075" s="3"/>
      <c r="I38075" s="3"/>
      <c r="J38075" s="3"/>
      <c r="K38075" s="3"/>
      <c r="L38075" s="3"/>
      <c r="M38075" s="3"/>
      <c r="N38075" s="3"/>
    </row>
    <row r="38076">
      <c r="A38076" s="3"/>
      <c r="B38076" s="3"/>
      <c r="C38076" s="3"/>
      <c r="D38076" s="3"/>
      <c r="E38076" s="3"/>
      <c r="F38076" s="3"/>
      <c r="G38076" s="3"/>
      <c r="H38076" s="3"/>
      <c r="I38076" s="3"/>
      <c r="J38076" s="3"/>
      <c r="K38076" s="3"/>
      <c r="L38076" s="3"/>
      <c r="M38076" s="3"/>
      <c r="N38076" s="3"/>
    </row>
    <row r="38077">
      <c r="A38077" s="3"/>
      <c r="B38077" s="3"/>
      <c r="C38077" s="3"/>
      <c r="D38077" s="3"/>
      <c r="E38077" s="3"/>
      <c r="F38077" s="3"/>
      <c r="G38077" s="3"/>
      <c r="H38077" s="3"/>
      <c r="I38077" s="3"/>
      <c r="J38077" s="3"/>
      <c r="K38077" s="3"/>
      <c r="L38077" s="3"/>
      <c r="M38077" s="3"/>
      <c r="N38077" s="3"/>
    </row>
    <row r="38078">
      <c r="A38078" s="3"/>
      <c r="B38078" s="3"/>
      <c r="C38078" s="3"/>
      <c r="D38078" s="3"/>
      <c r="E38078" s="3"/>
      <c r="F38078" s="3"/>
      <c r="G38078" s="3"/>
      <c r="H38078" s="3"/>
      <c r="I38078" s="3"/>
      <c r="J38078" s="3"/>
      <c r="K38078" s="3"/>
      <c r="L38078" s="3"/>
      <c r="M38078" s="3"/>
      <c r="N38078" s="3"/>
    </row>
    <row r="38079">
      <c r="A38079" s="3"/>
      <c r="B38079" s="3"/>
      <c r="C38079" s="3"/>
      <c r="D38079" s="3"/>
      <c r="E38079" s="3"/>
      <c r="F38079" s="3"/>
      <c r="G38079" s="3"/>
      <c r="H38079" s="3"/>
      <c r="I38079" s="3"/>
      <c r="J38079" s="3"/>
      <c r="K38079" s="3"/>
      <c r="L38079" s="3"/>
      <c r="M38079" s="3"/>
      <c r="N38079" s="3"/>
    </row>
    <row r="38080">
      <c r="A38080" s="3"/>
      <c r="B38080" s="3"/>
      <c r="C38080" s="3"/>
      <c r="D38080" s="3"/>
      <c r="E38080" s="3"/>
      <c r="F38080" s="3"/>
      <c r="G38080" s="3"/>
      <c r="H38080" s="3"/>
      <c r="I38080" s="3"/>
      <c r="J38080" s="3"/>
      <c r="K38080" s="3"/>
      <c r="L38080" s="3"/>
      <c r="M38080" s="3"/>
      <c r="N38080" s="3"/>
    </row>
    <row r="38081">
      <c r="A38081" s="3"/>
      <c r="B38081" s="3"/>
      <c r="C38081" s="3"/>
      <c r="D38081" s="3"/>
      <c r="E38081" s="3"/>
      <c r="F38081" s="3"/>
      <c r="G38081" s="3"/>
      <c r="H38081" s="3"/>
      <c r="I38081" s="3"/>
      <c r="J38081" s="3"/>
      <c r="K38081" s="3"/>
      <c r="L38081" s="3"/>
      <c r="M38081" s="3"/>
      <c r="N38081" s="3"/>
    </row>
    <row r="38082">
      <c r="A38082" s="3"/>
      <c r="B38082" s="3"/>
      <c r="C38082" s="3"/>
      <c r="D38082" s="3"/>
      <c r="E38082" s="3"/>
      <c r="F38082" s="3"/>
      <c r="G38082" s="3"/>
      <c r="H38082" s="3"/>
      <c r="I38082" s="3"/>
      <c r="J38082" s="3"/>
      <c r="K38082" s="3"/>
      <c r="L38082" s="3"/>
      <c r="M38082" s="3"/>
      <c r="N38082" s="3"/>
    </row>
    <row r="38083">
      <c r="A38083" s="3"/>
      <c r="B38083" s="3"/>
      <c r="C38083" s="3"/>
      <c r="D38083" s="3"/>
      <c r="E38083" s="3"/>
      <c r="F38083" s="3"/>
      <c r="G38083" s="3"/>
      <c r="H38083" s="3"/>
      <c r="I38083" s="3"/>
      <c r="J38083" s="3"/>
      <c r="K38083" s="3"/>
      <c r="L38083" s="3"/>
      <c r="M38083" s="3"/>
      <c r="N38083" s="3"/>
    </row>
    <row r="38084">
      <c r="A38084" s="3"/>
      <c r="B38084" s="3"/>
      <c r="C38084" s="3"/>
      <c r="D38084" s="3"/>
      <c r="E38084" s="3"/>
      <c r="F38084" s="3"/>
      <c r="G38084" s="3"/>
      <c r="H38084" s="3"/>
      <c r="I38084" s="3"/>
      <c r="J38084" s="3"/>
      <c r="K38084" s="3"/>
      <c r="L38084" s="3"/>
      <c r="M38084" s="3"/>
      <c r="N38084" s="3"/>
    </row>
    <row r="38085">
      <c r="A38085" s="3"/>
      <c r="B38085" s="3"/>
      <c r="C38085" s="3"/>
      <c r="D38085" s="3"/>
      <c r="E38085" s="3"/>
      <c r="F38085" s="3"/>
      <c r="G38085" s="3"/>
      <c r="H38085" s="3"/>
      <c r="I38085" s="3"/>
      <c r="J38085" s="3"/>
      <c r="K38085" s="3"/>
      <c r="L38085" s="3"/>
      <c r="M38085" s="3"/>
      <c r="N38085" s="3"/>
    </row>
    <row r="38086">
      <c r="A38086" s="3"/>
      <c r="B38086" s="3"/>
      <c r="C38086" s="3"/>
      <c r="D38086" s="3"/>
      <c r="E38086" s="3"/>
      <c r="F38086" s="3"/>
      <c r="G38086" s="3"/>
      <c r="H38086" s="3"/>
      <c r="I38086" s="3"/>
      <c r="J38086" s="3"/>
      <c r="K38086" s="3"/>
      <c r="L38086" s="3"/>
      <c r="M38086" s="3"/>
      <c r="N38086" s="3"/>
    </row>
    <row r="38087">
      <c r="A38087" s="3"/>
      <c r="B38087" s="3"/>
      <c r="C38087" s="3"/>
      <c r="D38087" s="3"/>
      <c r="E38087" s="3"/>
      <c r="F38087" s="3"/>
      <c r="G38087" s="3"/>
      <c r="H38087" s="3"/>
      <c r="I38087" s="3"/>
      <c r="J38087" s="3"/>
      <c r="K38087" s="3"/>
      <c r="L38087" s="3"/>
      <c r="M38087" s="3"/>
      <c r="N38087" s="3"/>
    </row>
    <row r="38088">
      <c r="A38088" s="3"/>
      <c r="B38088" s="3"/>
      <c r="C38088" s="3"/>
      <c r="D38088" s="3"/>
      <c r="E38088" s="3"/>
      <c r="F38088" s="3"/>
      <c r="G38088" s="3"/>
      <c r="H38088" s="3"/>
      <c r="I38088" s="3"/>
      <c r="J38088" s="3"/>
      <c r="K38088" s="3"/>
      <c r="L38088" s="3"/>
      <c r="M38088" s="3"/>
      <c r="N38088" s="3"/>
    </row>
    <row r="38089">
      <c r="A38089" s="3"/>
      <c r="B38089" s="3"/>
      <c r="C38089" s="3"/>
      <c r="D38089" s="3"/>
      <c r="E38089" s="3"/>
      <c r="F38089" s="3"/>
      <c r="G38089" s="3"/>
      <c r="H38089" s="3"/>
      <c r="I38089" s="3"/>
      <c r="J38089" s="3"/>
      <c r="K38089" s="3"/>
      <c r="L38089" s="3"/>
      <c r="M38089" s="3"/>
      <c r="N38089" s="3"/>
    </row>
    <row r="38090">
      <c r="A38090" s="3"/>
      <c r="B38090" s="3"/>
      <c r="C38090" s="3"/>
      <c r="D38090" s="3"/>
      <c r="E38090" s="3"/>
      <c r="F38090" s="3"/>
      <c r="G38090" s="3"/>
      <c r="H38090" s="3"/>
      <c r="I38090" s="3"/>
      <c r="J38090" s="3"/>
      <c r="K38090" s="3"/>
      <c r="L38090" s="3"/>
      <c r="M38090" s="3"/>
      <c r="N38090" s="3"/>
    </row>
    <row r="38091">
      <c r="A38091" s="3"/>
      <c r="B38091" s="3"/>
      <c r="C38091" s="3"/>
      <c r="D38091" s="3"/>
      <c r="E38091" s="3"/>
      <c r="F38091" s="3"/>
      <c r="G38091" s="3"/>
      <c r="H38091" s="3"/>
      <c r="I38091" s="3"/>
      <c r="J38091" s="3"/>
      <c r="K38091" s="3"/>
      <c r="L38091" s="3"/>
      <c r="M38091" s="3"/>
      <c r="N38091" s="3"/>
    </row>
    <row r="38092">
      <c r="A38092" s="3"/>
      <c r="B38092" s="3"/>
      <c r="C38092" s="3"/>
      <c r="D38092" s="3"/>
      <c r="E38092" s="3"/>
      <c r="F38092" s="3"/>
      <c r="G38092" s="3"/>
      <c r="H38092" s="3"/>
      <c r="I38092" s="3"/>
      <c r="J38092" s="3"/>
      <c r="K38092" s="3"/>
      <c r="L38092" s="3"/>
      <c r="M38092" s="3"/>
      <c r="N38092" s="3"/>
    </row>
    <row r="38093">
      <c r="A38093" s="3"/>
      <c r="B38093" s="3"/>
      <c r="C38093" s="3"/>
      <c r="D38093" s="3"/>
      <c r="E38093" s="3"/>
      <c r="F38093" s="3"/>
      <c r="G38093" s="3"/>
      <c r="H38093" s="3"/>
      <c r="I38093" s="3"/>
      <c r="J38093" s="3"/>
      <c r="K38093" s="3"/>
      <c r="L38093" s="3"/>
      <c r="M38093" s="3"/>
      <c r="N38093" s="3"/>
    </row>
    <row r="38094">
      <c r="A38094" s="3"/>
      <c r="B38094" s="3"/>
      <c r="C38094" s="3"/>
      <c r="D38094" s="3"/>
      <c r="E38094" s="3"/>
      <c r="F38094" s="3"/>
      <c r="G38094" s="3"/>
      <c r="H38094" s="3"/>
      <c r="I38094" s="3"/>
      <c r="J38094" s="3"/>
      <c r="K38094" s="3"/>
      <c r="L38094" s="3"/>
      <c r="M38094" s="3"/>
      <c r="N38094" s="3"/>
    </row>
    <row r="38095">
      <c r="A38095" s="3"/>
      <c r="B38095" s="3"/>
      <c r="C38095" s="3"/>
      <c r="D38095" s="3"/>
      <c r="E38095" s="3"/>
      <c r="F38095" s="3"/>
      <c r="G38095" s="3"/>
      <c r="H38095" s="3"/>
      <c r="I38095" s="3"/>
      <c r="J38095" s="3"/>
      <c r="K38095" s="3"/>
      <c r="L38095" s="3"/>
      <c r="M38095" s="3"/>
      <c r="N38095" s="3"/>
    </row>
    <row r="38096">
      <c r="A38096" s="3"/>
      <c r="B38096" s="3"/>
      <c r="C38096" s="3"/>
      <c r="D38096" s="3"/>
      <c r="E38096" s="3"/>
      <c r="F38096" s="3"/>
      <c r="G38096" s="3"/>
      <c r="H38096" s="3"/>
      <c r="I38096" s="3"/>
      <c r="J38096" s="3"/>
      <c r="K38096" s="3"/>
      <c r="L38096" s="3"/>
      <c r="M38096" s="3"/>
      <c r="N38096" s="3"/>
    </row>
    <row r="38097">
      <c r="A38097" s="3"/>
      <c r="B38097" s="3"/>
      <c r="C38097" s="3"/>
      <c r="D38097" s="3"/>
      <c r="E38097" s="3"/>
      <c r="F38097" s="3"/>
      <c r="G38097" s="3"/>
      <c r="H38097" s="3"/>
      <c r="I38097" s="3"/>
      <c r="J38097" s="3"/>
      <c r="K38097" s="3"/>
      <c r="L38097" s="3"/>
      <c r="M38097" s="3"/>
      <c r="N38097" s="3"/>
    </row>
    <row r="38098">
      <c r="A38098" s="3"/>
      <c r="B38098" s="3"/>
      <c r="C38098" s="3"/>
      <c r="D38098" s="3"/>
      <c r="E38098" s="3"/>
      <c r="F38098" s="3"/>
      <c r="G38098" s="3"/>
      <c r="H38098" s="3"/>
      <c r="I38098" s="3"/>
      <c r="J38098" s="3"/>
      <c r="K38098" s="3"/>
      <c r="L38098" s="3"/>
      <c r="M38098" s="3"/>
      <c r="N38098" s="3"/>
    </row>
    <row r="38099">
      <c r="A38099" s="3"/>
      <c r="B38099" s="3"/>
      <c r="C38099" s="3"/>
      <c r="D38099" s="3"/>
      <c r="E38099" s="3"/>
      <c r="F38099" s="3"/>
      <c r="G38099" s="3"/>
      <c r="H38099" s="3"/>
      <c r="I38099" s="3"/>
      <c r="J38099" s="3"/>
      <c r="K38099" s="3"/>
      <c r="L38099" s="3"/>
      <c r="M38099" s="3"/>
      <c r="N38099" s="3"/>
    </row>
    <row r="38100">
      <c r="A38100" s="3"/>
      <c r="B38100" s="3"/>
      <c r="C38100" s="3"/>
      <c r="D38100" s="3"/>
      <c r="E38100" s="3"/>
      <c r="F38100" s="3"/>
      <c r="G38100" s="3"/>
      <c r="H38100" s="3"/>
      <c r="I38100" s="3"/>
      <c r="J38100" s="3"/>
      <c r="K38100" s="3"/>
      <c r="L38100" s="3"/>
      <c r="M38100" s="3"/>
      <c r="N38100" s="3"/>
    </row>
    <row r="38101">
      <c r="A38101" s="3"/>
      <c r="B38101" s="3"/>
      <c r="C38101" s="3"/>
      <c r="D38101" s="3"/>
      <c r="E38101" s="3"/>
      <c r="F38101" s="3"/>
      <c r="G38101" s="3"/>
      <c r="H38101" s="3"/>
      <c r="I38101" s="3"/>
      <c r="J38101" s="3"/>
      <c r="K38101" s="3"/>
      <c r="L38101" s="3"/>
      <c r="M38101" s="3"/>
      <c r="N38101" s="3"/>
    </row>
    <row r="38102">
      <c r="A38102" s="3"/>
      <c r="B38102" s="3"/>
      <c r="C38102" s="3"/>
      <c r="D38102" s="3"/>
      <c r="E38102" s="3"/>
      <c r="F38102" s="3"/>
      <c r="G38102" s="3"/>
      <c r="H38102" s="3"/>
      <c r="I38102" s="3"/>
      <c r="J38102" s="3"/>
      <c r="K38102" s="3"/>
      <c r="L38102" s="3"/>
      <c r="M38102" s="3"/>
      <c r="N38102" s="3"/>
    </row>
    <row r="38103">
      <c r="A38103" s="3"/>
      <c r="B38103" s="3"/>
      <c r="C38103" s="3"/>
      <c r="D38103" s="3"/>
      <c r="E38103" s="3"/>
      <c r="F38103" s="3"/>
      <c r="G38103" s="3"/>
      <c r="H38103" s="3"/>
      <c r="I38103" s="3"/>
      <c r="J38103" s="3"/>
      <c r="K38103" s="3"/>
      <c r="L38103" s="3"/>
      <c r="M38103" s="3"/>
      <c r="N38103" s="3"/>
    </row>
    <row r="38104">
      <c r="A38104" s="3"/>
      <c r="B38104" s="3"/>
      <c r="C38104" s="3"/>
      <c r="D38104" s="3"/>
      <c r="E38104" s="3"/>
      <c r="F38104" s="3"/>
      <c r="G38104" s="3"/>
      <c r="H38104" s="3"/>
      <c r="I38104" s="3"/>
      <c r="J38104" s="3"/>
      <c r="K38104" s="3"/>
      <c r="L38104" s="3"/>
      <c r="M38104" s="3"/>
      <c r="N38104" s="3"/>
    </row>
    <row r="38105">
      <c r="A38105" s="3"/>
      <c r="B38105" s="3"/>
      <c r="C38105" s="3"/>
      <c r="D38105" s="3"/>
      <c r="E38105" s="3"/>
      <c r="F38105" s="3"/>
      <c r="G38105" s="3"/>
      <c r="H38105" s="3"/>
      <c r="I38105" s="3"/>
      <c r="J38105" s="3"/>
      <c r="K38105" s="3"/>
      <c r="L38105" s="3"/>
      <c r="M38105" s="3"/>
      <c r="N38105" s="3"/>
    </row>
    <row r="38106">
      <c r="A38106" s="3"/>
      <c r="B38106" s="3"/>
      <c r="C38106" s="3"/>
      <c r="D38106" s="3"/>
      <c r="E38106" s="3"/>
      <c r="F38106" s="3"/>
      <c r="G38106" s="3"/>
      <c r="H38106" s="3"/>
      <c r="I38106" s="3"/>
      <c r="J38106" s="3"/>
      <c r="K38106" s="3"/>
      <c r="L38106" s="3"/>
      <c r="M38106" s="3"/>
      <c r="N38106" s="3"/>
    </row>
    <row r="38107">
      <c r="A38107" s="3"/>
      <c r="B38107" s="3"/>
      <c r="C38107" s="3"/>
      <c r="D38107" s="3"/>
      <c r="E38107" s="3"/>
      <c r="F38107" s="3"/>
      <c r="G38107" s="3"/>
      <c r="H38107" s="3"/>
      <c r="I38107" s="3"/>
      <c r="J38107" s="3"/>
      <c r="K38107" s="3"/>
      <c r="L38107" s="3"/>
      <c r="M38107" s="3"/>
      <c r="N38107" s="3"/>
    </row>
    <row r="38108">
      <c r="A38108" s="3"/>
      <c r="B38108" s="3"/>
      <c r="C38108" s="3"/>
      <c r="D38108" s="3"/>
      <c r="E38108" s="3"/>
      <c r="F38108" s="3"/>
      <c r="G38108" s="3"/>
      <c r="H38108" s="3"/>
      <c r="I38108" s="3"/>
      <c r="J38108" s="3"/>
      <c r="K38108" s="3"/>
      <c r="L38108" s="3"/>
      <c r="M38108" s="3"/>
      <c r="N38108" s="3"/>
    </row>
    <row r="38109">
      <c r="A38109" s="3"/>
      <c r="B38109" s="3"/>
      <c r="C38109" s="3"/>
      <c r="D38109" s="3"/>
      <c r="E38109" s="3"/>
      <c r="F38109" s="3"/>
      <c r="G38109" s="3"/>
      <c r="H38109" s="3"/>
      <c r="I38109" s="3"/>
      <c r="J38109" s="3"/>
      <c r="K38109" s="3"/>
      <c r="L38109" s="3"/>
      <c r="M38109" s="3"/>
      <c r="N38109" s="3"/>
    </row>
    <row r="38110">
      <c r="A38110" s="3"/>
      <c r="B38110" s="3"/>
      <c r="C38110" s="3"/>
      <c r="D38110" s="3"/>
      <c r="E38110" s="3"/>
      <c r="F38110" s="3"/>
      <c r="G38110" s="3"/>
      <c r="H38110" s="3"/>
      <c r="I38110" s="3"/>
      <c r="J38110" s="3"/>
      <c r="K38110" s="3"/>
      <c r="L38110" s="3"/>
      <c r="M38110" s="3"/>
      <c r="N38110" s="3"/>
    </row>
    <row r="38111">
      <c r="A38111" s="3"/>
      <c r="B38111" s="3"/>
      <c r="C38111" s="3"/>
      <c r="D38111" s="3"/>
      <c r="E38111" s="3"/>
      <c r="F38111" s="3"/>
      <c r="G38111" s="3"/>
      <c r="H38111" s="3"/>
      <c r="I38111" s="3"/>
      <c r="J38111" s="3"/>
      <c r="K38111" s="3"/>
      <c r="L38111" s="3"/>
      <c r="M38111" s="3"/>
      <c r="N38111" s="3"/>
    </row>
    <row r="38112">
      <c r="A38112" s="3"/>
      <c r="B38112" s="3"/>
      <c r="C38112" s="3"/>
      <c r="D38112" s="3"/>
      <c r="E38112" s="3"/>
      <c r="F38112" s="3"/>
      <c r="G38112" s="3"/>
      <c r="H38112" s="3"/>
      <c r="I38112" s="3"/>
      <c r="J38112" s="3"/>
      <c r="K38112" s="3"/>
      <c r="L38112" s="3"/>
      <c r="M38112" s="3"/>
      <c r="N38112" s="3"/>
    </row>
    <row r="38113">
      <c r="A38113" s="3"/>
      <c r="B38113" s="3"/>
      <c r="C38113" s="3"/>
      <c r="D38113" s="3"/>
      <c r="E38113" s="3"/>
      <c r="F38113" s="3"/>
      <c r="G38113" s="3"/>
      <c r="H38113" s="3"/>
      <c r="I38113" s="3"/>
      <c r="J38113" s="3"/>
      <c r="K38113" s="3"/>
      <c r="L38113" s="3"/>
      <c r="M38113" s="3"/>
      <c r="N38113" s="3"/>
    </row>
    <row r="38114">
      <c r="A38114" s="3"/>
      <c r="B38114" s="3"/>
      <c r="C38114" s="3"/>
      <c r="D38114" s="3"/>
      <c r="E38114" s="3"/>
      <c r="F38114" s="3"/>
      <c r="G38114" s="3"/>
      <c r="H38114" s="3"/>
      <c r="I38114" s="3"/>
      <c r="J38114" s="3"/>
      <c r="K38114" s="3"/>
      <c r="L38114" s="3"/>
      <c r="M38114" s="3"/>
      <c r="N38114" s="3"/>
    </row>
    <row r="38115">
      <c r="A38115" s="3"/>
      <c r="B38115" s="3"/>
      <c r="C38115" s="3"/>
      <c r="D38115" s="3"/>
      <c r="E38115" s="3"/>
      <c r="F38115" s="3"/>
      <c r="G38115" s="3"/>
      <c r="H38115" s="3"/>
      <c r="I38115" s="3"/>
      <c r="J38115" s="3"/>
      <c r="K38115" s="3"/>
      <c r="L38115" s="3"/>
      <c r="M38115" s="3"/>
      <c r="N38115" s="3"/>
    </row>
    <row r="38116">
      <c r="A38116" s="3"/>
      <c r="B38116" s="3"/>
      <c r="C38116" s="3"/>
      <c r="D38116" s="3"/>
      <c r="E38116" s="3"/>
      <c r="F38116" s="3"/>
      <c r="G38116" s="3"/>
      <c r="H38116" s="3"/>
      <c r="I38116" s="3"/>
      <c r="J38116" s="3"/>
      <c r="K38116" s="3"/>
      <c r="L38116" s="3"/>
      <c r="M38116" s="3"/>
      <c r="N38116" s="3"/>
    </row>
    <row r="38117">
      <c r="A38117" s="3"/>
      <c r="B38117" s="3"/>
      <c r="C38117" s="3"/>
      <c r="D38117" s="3"/>
      <c r="E38117" s="3"/>
      <c r="F38117" s="3"/>
      <c r="G38117" s="3"/>
      <c r="H38117" s="3"/>
      <c r="I38117" s="3"/>
      <c r="J38117" s="3"/>
      <c r="K38117" s="3"/>
      <c r="L38117" s="3"/>
      <c r="M38117" s="3"/>
      <c r="N38117" s="3"/>
    </row>
    <row r="38118">
      <c r="A38118" s="3"/>
      <c r="B38118" s="3"/>
      <c r="C38118" s="3"/>
      <c r="D38118" s="3"/>
      <c r="E38118" s="3"/>
      <c r="F38118" s="3"/>
      <c r="G38118" s="3"/>
      <c r="H38118" s="3"/>
      <c r="I38118" s="3"/>
      <c r="J38118" s="3"/>
      <c r="K38118" s="3"/>
      <c r="L38118" s="3"/>
      <c r="M38118" s="3"/>
      <c r="N38118" s="3"/>
    </row>
    <row r="38119">
      <c r="A38119" s="3"/>
      <c r="B38119" s="3"/>
      <c r="C38119" s="3"/>
      <c r="D38119" s="3"/>
      <c r="E38119" s="3"/>
      <c r="F38119" s="3"/>
      <c r="G38119" s="3"/>
      <c r="H38119" s="3"/>
      <c r="I38119" s="3"/>
      <c r="J38119" s="3"/>
      <c r="K38119" s="3"/>
      <c r="L38119" s="3"/>
      <c r="M38119" s="3"/>
      <c r="N38119" s="3"/>
    </row>
    <row r="38120">
      <c r="A38120" s="3"/>
      <c r="B38120" s="3"/>
      <c r="C38120" s="3"/>
      <c r="D38120" s="3"/>
      <c r="E38120" s="3"/>
      <c r="F38120" s="3"/>
      <c r="G38120" s="3"/>
      <c r="H38120" s="3"/>
      <c r="I38120" s="3"/>
      <c r="J38120" s="3"/>
      <c r="K38120" s="3"/>
      <c r="L38120" s="3"/>
      <c r="M38120" s="3"/>
      <c r="N38120" s="3"/>
    </row>
    <row r="38121">
      <c r="A38121" s="3"/>
      <c r="B38121" s="3"/>
      <c r="C38121" s="3"/>
      <c r="D38121" s="3"/>
      <c r="E38121" s="3"/>
      <c r="F38121" s="3"/>
      <c r="G38121" s="3"/>
      <c r="H38121" s="3"/>
      <c r="I38121" s="3"/>
      <c r="J38121" s="3"/>
      <c r="K38121" s="3"/>
      <c r="L38121" s="3"/>
      <c r="M38121" s="3"/>
      <c r="N38121" s="3"/>
    </row>
    <row r="38122">
      <c r="A38122" s="3"/>
      <c r="B38122" s="3"/>
      <c r="C38122" s="3"/>
      <c r="D38122" s="3"/>
      <c r="E38122" s="3"/>
      <c r="F38122" s="3"/>
      <c r="G38122" s="3"/>
      <c r="H38122" s="3"/>
      <c r="I38122" s="3"/>
      <c r="J38122" s="3"/>
      <c r="K38122" s="3"/>
      <c r="L38122" s="3"/>
      <c r="M38122" s="3"/>
      <c r="N38122" s="3"/>
    </row>
    <row r="38123">
      <c r="A38123" s="3"/>
      <c r="B38123" s="3"/>
      <c r="C38123" s="3"/>
      <c r="D38123" s="3"/>
      <c r="E38123" s="3"/>
      <c r="F38123" s="3"/>
      <c r="G38123" s="3"/>
      <c r="H38123" s="3"/>
      <c r="I38123" s="3"/>
      <c r="J38123" s="3"/>
      <c r="K38123" s="3"/>
      <c r="L38123" s="3"/>
      <c r="M38123" s="3"/>
      <c r="N38123" s="3"/>
    </row>
    <row r="38124">
      <c r="A38124" s="3"/>
      <c r="B38124" s="3"/>
      <c r="C38124" s="3"/>
      <c r="D38124" s="3"/>
      <c r="E38124" s="3"/>
      <c r="F38124" s="3"/>
      <c r="G38124" s="3"/>
      <c r="H38124" s="3"/>
      <c r="I38124" s="3"/>
      <c r="J38124" s="3"/>
      <c r="K38124" s="3"/>
      <c r="L38124" s="3"/>
      <c r="M38124" s="3"/>
      <c r="N38124" s="3"/>
    </row>
    <row r="38125">
      <c r="A38125" s="3"/>
      <c r="B38125" s="3"/>
      <c r="C38125" s="3"/>
      <c r="D38125" s="3"/>
      <c r="E38125" s="3"/>
      <c r="F38125" s="3"/>
      <c r="G38125" s="3"/>
      <c r="H38125" s="3"/>
      <c r="I38125" s="3"/>
      <c r="J38125" s="3"/>
      <c r="K38125" s="3"/>
      <c r="L38125" s="3"/>
      <c r="M38125" s="3"/>
      <c r="N38125" s="3"/>
    </row>
    <row r="38126">
      <c r="A38126" s="3"/>
      <c r="B38126" s="3"/>
      <c r="C38126" s="3"/>
      <c r="D38126" s="3"/>
      <c r="E38126" s="3"/>
      <c r="F38126" s="3"/>
      <c r="G38126" s="3"/>
      <c r="H38126" s="3"/>
      <c r="I38126" s="3"/>
      <c r="J38126" s="3"/>
      <c r="K38126" s="3"/>
      <c r="L38126" s="3"/>
      <c r="M38126" s="3"/>
      <c r="N38126" s="3"/>
    </row>
    <row r="38127">
      <c r="A38127" s="3"/>
      <c r="B38127" s="3"/>
      <c r="C38127" s="3"/>
      <c r="D38127" s="3"/>
      <c r="E38127" s="3"/>
      <c r="F38127" s="3"/>
      <c r="G38127" s="3"/>
      <c r="H38127" s="3"/>
      <c r="I38127" s="3"/>
      <c r="J38127" s="3"/>
      <c r="K38127" s="3"/>
      <c r="L38127" s="3"/>
      <c r="M38127" s="3"/>
      <c r="N38127" s="3"/>
    </row>
    <row r="38128">
      <c r="A38128" s="3"/>
      <c r="B38128" s="3"/>
      <c r="C38128" s="3"/>
      <c r="D38128" s="3"/>
      <c r="E38128" s="3"/>
      <c r="F38128" s="3"/>
      <c r="G38128" s="3"/>
      <c r="H38128" s="3"/>
      <c r="I38128" s="3"/>
      <c r="J38128" s="3"/>
      <c r="K38128" s="3"/>
      <c r="L38128" s="3"/>
      <c r="M38128" s="3"/>
      <c r="N38128" s="3"/>
    </row>
    <row r="38129">
      <c r="A38129" s="3"/>
      <c r="B38129" s="3"/>
      <c r="C38129" s="3"/>
      <c r="D38129" s="3"/>
      <c r="E38129" s="3"/>
      <c r="F38129" s="3"/>
      <c r="G38129" s="3"/>
      <c r="H38129" s="3"/>
      <c r="I38129" s="3"/>
      <c r="J38129" s="3"/>
      <c r="K38129" s="3"/>
      <c r="L38129" s="3"/>
      <c r="M38129" s="3"/>
      <c r="N38129" s="3"/>
    </row>
    <row r="38130">
      <c r="A38130" s="3"/>
      <c r="B38130" s="3"/>
      <c r="C38130" s="3"/>
      <c r="D38130" s="3"/>
      <c r="E38130" s="3"/>
      <c r="F38130" s="3"/>
      <c r="G38130" s="3"/>
      <c r="H38130" s="3"/>
      <c r="I38130" s="3"/>
      <c r="J38130" s="3"/>
      <c r="K38130" s="3"/>
      <c r="L38130" s="3"/>
      <c r="M38130" s="3"/>
      <c r="N38130" s="3"/>
    </row>
    <row r="38131">
      <c r="A38131" s="3"/>
      <c r="B38131" s="3"/>
      <c r="C38131" s="3"/>
      <c r="D38131" s="3"/>
      <c r="E38131" s="3"/>
      <c r="F38131" s="3"/>
      <c r="G38131" s="3"/>
      <c r="H38131" s="3"/>
      <c r="I38131" s="3"/>
      <c r="J38131" s="3"/>
      <c r="K38131" s="3"/>
      <c r="L38131" s="3"/>
      <c r="M38131" s="3"/>
      <c r="N38131" s="3"/>
    </row>
    <row r="38132">
      <c r="A38132" s="3"/>
      <c r="B38132" s="3"/>
      <c r="C38132" s="3"/>
      <c r="D38132" s="3"/>
      <c r="E38132" s="3"/>
      <c r="F38132" s="3"/>
      <c r="G38132" s="3"/>
      <c r="H38132" s="3"/>
      <c r="I38132" s="3"/>
      <c r="J38132" s="3"/>
      <c r="K38132" s="3"/>
      <c r="L38132" s="3"/>
      <c r="M38132" s="3"/>
      <c r="N38132" s="3"/>
    </row>
    <row r="38133">
      <c r="A38133" s="3"/>
      <c r="B38133" s="3"/>
      <c r="C38133" s="3"/>
      <c r="D38133" s="3"/>
      <c r="E38133" s="3"/>
      <c r="F38133" s="3"/>
      <c r="G38133" s="3"/>
      <c r="H38133" s="3"/>
      <c r="I38133" s="3"/>
      <c r="J38133" s="3"/>
      <c r="K38133" s="3"/>
      <c r="L38133" s="3"/>
      <c r="M38133" s="3"/>
      <c r="N38133" s="3"/>
    </row>
    <row r="38134">
      <c r="A38134" s="3"/>
      <c r="B38134" s="3"/>
      <c r="C38134" s="3"/>
      <c r="D38134" s="3"/>
      <c r="E38134" s="3"/>
      <c r="F38134" s="3"/>
      <c r="G38134" s="3"/>
      <c r="H38134" s="3"/>
      <c r="I38134" s="3"/>
      <c r="J38134" s="3"/>
      <c r="K38134" s="3"/>
      <c r="L38134" s="3"/>
      <c r="M38134" s="3"/>
      <c r="N38134" s="3"/>
    </row>
    <row r="38135">
      <c r="A38135" s="3"/>
      <c r="B38135" s="3"/>
      <c r="C38135" s="3"/>
      <c r="D38135" s="3"/>
      <c r="E38135" s="3"/>
      <c r="F38135" s="3"/>
      <c r="G38135" s="3"/>
      <c r="H38135" s="3"/>
      <c r="I38135" s="3"/>
      <c r="J38135" s="3"/>
      <c r="K38135" s="3"/>
      <c r="L38135" s="3"/>
      <c r="M38135" s="3"/>
      <c r="N38135" s="3"/>
    </row>
    <row r="38136">
      <c r="A38136" s="3"/>
      <c r="B38136" s="3"/>
      <c r="C38136" s="3"/>
      <c r="D38136" s="3"/>
      <c r="E38136" s="3"/>
      <c r="F38136" s="3"/>
      <c r="G38136" s="3"/>
      <c r="H38136" s="3"/>
      <c r="I38136" s="3"/>
      <c r="J38136" s="3"/>
      <c r="K38136" s="3"/>
      <c r="L38136" s="3"/>
      <c r="M38136" s="3"/>
      <c r="N38136" s="3"/>
    </row>
    <row r="38137">
      <c r="A38137" s="3"/>
      <c r="B38137" s="3"/>
      <c r="C38137" s="3"/>
      <c r="D38137" s="3"/>
      <c r="E38137" s="3"/>
      <c r="F38137" s="3"/>
      <c r="G38137" s="3"/>
      <c r="H38137" s="3"/>
      <c r="I38137" s="3"/>
      <c r="J38137" s="3"/>
      <c r="K38137" s="3"/>
      <c r="L38137" s="3"/>
      <c r="M38137" s="3"/>
      <c r="N38137" s="3"/>
    </row>
    <row r="38138">
      <c r="A38138" s="3"/>
      <c r="B38138" s="3"/>
      <c r="C38138" s="3"/>
      <c r="D38138" s="3"/>
      <c r="E38138" s="3"/>
      <c r="F38138" s="3"/>
      <c r="G38138" s="3"/>
      <c r="H38138" s="3"/>
      <c r="I38138" s="3"/>
      <c r="J38138" s="3"/>
      <c r="K38138" s="3"/>
      <c r="L38138" s="3"/>
      <c r="M38138" s="3"/>
      <c r="N38138" s="3"/>
    </row>
    <row r="38139">
      <c r="A38139" s="3"/>
      <c r="B38139" s="3"/>
      <c r="C38139" s="3"/>
      <c r="D38139" s="3"/>
      <c r="E38139" s="3"/>
      <c r="F38139" s="3"/>
      <c r="G38139" s="3"/>
      <c r="H38139" s="3"/>
      <c r="I38139" s="3"/>
      <c r="J38139" s="3"/>
      <c r="K38139" s="3"/>
      <c r="L38139" s="3"/>
      <c r="M38139" s="3"/>
      <c r="N38139" s="3"/>
    </row>
    <row r="38140">
      <c r="A38140" s="3"/>
      <c r="B38140" s="3"/>
      <c r="C38140" s="3"/>
      <c r="D38140" s="3"/>
      <c r="E38140" s="3"/>
      <c r="F38140" s="3"/>
      <c r="G38140" s="3"/>
      <c r="H38140" s="3"/>
      <c r="I38140" s="3"/>
      <c r="J38140" s="3"/>
      <c r="K38140" s="3"/>
      <c r="L38140" s="3"/>
      <c r="M38140" s="3"/>
      <c r="N38140" s="3"/>
    </row>
    <row r="38141">
      <c r="A38141" s="3"/>
      <c r="B38141" s="3"/>
      <c r="C38141" s="3"/>
      <c r="D38141" s="3"/>
      <c r="E38141" s="3"/>
      <c r="F38141" s="3"/>
      <c r="G38141" s="3"/>
      <c r="H38141" s="3"/>
      <c r="I38141" s="3"/>
      <c r="J38141" s="3"/>
      <c r="K38141" s="3"/>
      <c r="L38141" s="3"/>
      <c r="M38141" s="3"/>
      <c r="N38141" s="3"/>
    </row>
    <row r="38142">
      <c r="A38142" s="3"/>
      <c r="B38142" s="3"/>
      <c r="C38142" s="3"/>
      <c r="D38142" s="3"/>
      <c r="E38142" s="3"/>
      <c r="F38142" s="3"/>
      <c r="G38142" s="3"/>
      <c r="H38142" s="3"/>
      <c r="I38142" s="3"/>
      <c r="J38142" s="3"/>
      <c r="K38142" s="3"/>
      <c r="L38142" s="3"/>
      <c r="M38142" s="3"/>
      <c r="N38142" s="3"/>
    </row>
    <row r="38143">
      <c r="A38143" s="3"/>
      <c r="B38143" s="3"/>
      <c r="C38143" s="3"/>
      <c r="D38143" s="3"/>
      <c r="E38143" s="3"/>
      <c r="F38143" s="3"/>
      <c r="G38143" s="3"/>
      <c r="H38143" s="3"/>
      <c r="I38143" s="3"/>
      <c r="J38143" s="3"/>
      <c r="K38143" s="3"/>
      <c r="L38143" s="3"/>
      <c r="M38143" s="3"/>
      <c r="N38143" s="3"/>
    </row>
    <row r="38144">
      <c r="A38144" s="3"/>
      <c r="B38144" s="3"/>
      <c r="C38144" s="3"/>
      <c r="D38144" s="3"/>
      <c r="E38144" s="3"/>
      <c r="F38144" s="3"/>
      <c r="G38144" s="3"/>
      <c r="H38144" s="3"/>
      <c r="I38144" s="3"/>
      <c r="J38144" s="3"/>
      <c r="K38144" s="3"/>
      <c r="L38144" s="3"/>
      <c r="M38144" s="3"/>
      <c r="N38144" s="3"/>
    </row>
    <row r="38145">
      <c r="A38145" s="3"/>
      <c r="B38145" s="3"/>
      <c r="C38145" s="3"/>
      <c r="D38145" s="3"/>
      <c r="E38145" s="3"/>
      <c r="F38145" s="3"/>
      <c r="G38145" s="3"/>
      <c r="H38145" s="3"/>
      <c r="I38145" s="3"/>
      <c r="J38145" s="3"/>
      <c r="K38145" s="3"/>
      <c r="L38145" s="3"/>
      <c r="M38145" s="3"/>
      <c r="N38145" s="3"/>
    </row>
    <row r="38146">
      <c r="A38146" s="3"/>
      <c r="B38146" s="3"/>
      <c r="C38146" s="3"/>
      <c r="D38146" s="3"/>
      <c r="E38146" s="3"/>
      <c r="F38146" s="3"/>
      <c r="G38146" s="3"/>
      <c r="H38146" s="3"/>
      <c r="I38146" s="3"/>
      <c r="J38146" s="3"/>
      <c r="K38146" s="3"/>
      <c r="L38146" s="3"/>
      <c r="M38146" s="3"/>
      <c r="N38146" s="3"/>
    </row>
    <row r="38147">
      <c r="A38147" s="3"/>
      <c r="B38147" s="3"/>
      <c r="C38147" s="3"/>
      <c r="D38147" s="3"/>
      <c r="E38147" s="3"/>
      <c r="F38147" s="3"/>
      <c r="G38147" s="3"/>
      <c r="H38147" s="3"/>
      <c r="I38147" s="3"/>
      <c r="J38147" s="3"/>
      <c r="K38147" s="3"/>
      <c r="L38147" s="3"/>
      <c r="M38147" s="3"/>
      <c r="N38147" s="3"/>
    </row>
    <row r="38148">
      <c r="A38148" s="3"/>
      <c r="B38148" s="3"/>
      <c r="C38148" s="3"/>
      <c r="D38148" s="3"/>
      <c r="E38148" s="3"/>
      <c r="F38148" s="3"/>
      <c r="G38148" s="3"/>
      <c r="H38148" s="3"/>
      <c r="I38148" s="3"/>
      <c r="J38148" s="3"/>
      <c r="K38148" s="3"/>
      <c r="L38148" s="3"/>
      <c r="M38148" s="3"/>
      <c r="N38148" s="3"/>
    </row>
    <row r="38149">
      <c r="A38149" s="3"/>
      <c r="B38149" s="3"/>
      <c r="C38149" s="3"/>
      <c r="D38149" s="3"/>
      <c r="E38149" s="3"/>
      <c r="F38149" s="3"/>
      <c r="G38149" s="3"/>
      <c r="H38149" s="3"/>
      <c r="I38149" s="3"/>
      <c r="J38149" s="3"/>
      <c r="K38149" s="3"/>
      <c r="L38149" s="3"/>
      <c r="M38149" s="3"/>
      <c r="N38149" s="3"/>
    </row>
    <row r="38150">
      <c r="A38150" s="3"/>
      <c r="B38150" s="3"/>
      <c r="C38150" s="3"/>
      <c r="D38150" s="3"/>
      <c r="E38150" s="3"/>
      <c r="F38150" s="3"/>
      <c r="G38150" s="3"/>
      <c r="H38150" s="3"/>
      <c r="I38150" s="3"/>
      <c r="J38150" s="3"/>
      <c r="K38150" s="3"/>
      <c r="L38150" s="3"/>
      <c r="M38150" s="3"/>
      <c r="N38150" s="3"/>
    </row>
    <row r="38151">
      <c r="A38151" s="3"/>
      <c r="B38151" s="3"/>
      <c r="C38151" s="3"/>
      <c r="D38151" s="3"/>
      <c r="E38151" s="3"/>
      <c r="F38151" s="3"/>
      <c r="G38151" s="3"/>
      <c r="H38151" s="3"/>
      <c r="I38151" s="3"/>
      <c r="J38151" s="3"/>
      <c r="K38151" s="3"/>
      <c r="L38151" s="3"/>
      <c r="M38151" s="3"/>
      <c r="N38151" s="3"/>
    </row>
    <row r="38152">
      <c r="A38152" s="3"/>
      <c r="B38152" s="3"/>
      <c r="C38152" s="3"/>
      <c r="D38152" s="3"/>
      <c r="E38152" s="3"/>
      <c r="F38152" s="3"/>
      <c r="G38152" s="3"/>
      <c r="H38152" s="3"/>
      <c r="I38152" s="3"/>
      <c r="J38152" s="3"/>
      <c r="K38152" s="3"/>
      <c r="L38152" s="3"/>
      <c r="M38152" s="3"/>
      <c r="N38152" s="3"/>
    </row>
    <row r="38153">
      <c r="A38153" s="3"/>
      <c r="B38153" s="3"/>
      <c r="C38153" s="3"/>
      <c r="D38153" s="3"/>
      <c r="E38153" s="3"/>
      <c r="F38153" s="3"/>
      <c r="G38153" s="3"/>
      <c r="H38153" s="3"/>
      <c r="I38153" s="3"/>
      <c r="J38153" s="3"/>
      <c r="K38153" s="3"/>
      <c r="L38153" s="3"/>
      <c r="M38153" s="3"/>
      <c r="N38153" s="3"/>
    </row>
    <row r="38154">
      <c r="A38154" s="3"/>
      <c r="B38154" s="3"/>
      <c r="C38154" s="3"/>
      <c r="D38154" s="3"/>
      <c r="E38154" s="3"/>
      <c r="F38154" s="3"/>
      <c r="G38154" s="3"/>
      <c r="H38154" s="3"/>
      <c r="I38154" s="3"/>
      <c r="J38154" s="3"/>
      <c r="K38154" s="3"/>
      <c r="L38154" s="3"/>
      <c r="M38154" s="3"/>
      <c r="N38154" s="3"/>
    </row>
    <row r="38155">
      <c r="A38155" s="3"/>
      <c r="B38155" s="3"/>
      <c r="C38155" s="3"/>
      <c r="D38155" s="3"/>
      <c r="E38155" s="3"/>
      <c r="F38155" s="3"/>
      <c r="G38155" s="3"/>
      <c r="H38155" s="3"/>
      <c r="I38155" s="3"/>
      <c r="J38155" s="3"/>
      <c r="K38155" s="3"/>
      <c r="L38155" s="3"/>
      <c r="M38155" s="3"/>
      <c r="N38155" s="3"/>
    </row>
    <row r="38156">
      <c r="A38156" s="3"/>
      <c r="B38156" s="3"/>
      <c r="C38156" s="3"/>
      <c r="D38156" s="3"/>
      <c r="E38156" s="3"/>
      <c r="F38156" s="3"/>
      <c r="G38156" s="3"/>
      <c r="H38156" s="3"/>
      <c r="I38156" s="3"/>
      <c r="J38156" s="3"/>
      <c r="K38156" s="3"/>
      <c r="L38156" s="3"/>
      <c r="M38156" s="3"/>
      <c r="N38156" s="3"/>
    </row>
    <row r="38157">
      <c r="A38157" s="3"/>
      <c r="B38157" s="3"/>
      <c r="C38157" s="3"/>
      <c r="D38157" s="3"/>
      <c r="E38157" s="3"/>
      <c r="F38157" s="3"/>
      <c r="G38157" s="3"/>
      <c r="H38157" s="3"/>
      <c r="I38157" s="3"/>
      <c r="J38157" s="3"/>
      <c r="K38157" s="3"/>
      <c r="L38157" s="3"/>
      <c r="M38157" s="3"/>
      <c r="N38157" s="3"/>
    </row>
    <row r="38158">
      <c r="A38158" s="3"/>
      <c r="B38158" s="3"/>
      <c r="C38158" s="3"/>
      <c r="D38158" s="3"/>
      <c r="E38158" s="3"/>
      <c r="F38158" s="3"/>
      <c r="G38158" s="3"/>
      <c r="H38158" s="3"/>
      <c r="I38158" s="3"/>
      <c r="J38158" s="3"/>
      <c r="K38158" s="3"/>
      <c r="L38158" s="3"/>
      <c r="M38158" s="3"/>
      <c r="N38158" s="3"/>
    </row>
    <row r="38159">
      <c r="A38159" s="3"/>
      <c r="B38159" s="3"/>
      <c r="C38159" s="3"/>
      <c r="D38159" s="3"/>
      <c r="E38159" s="3"/>
      <c r="F38159" s="3"/>
      <c r="G38159" s="3"/>
      <c r="H38159" s="3"/>
      <c r="I38159" s="3"/>
      <c r="J38159" s="3"/>
      <c r="K38159" s="3"/>
      <c r="L38159" s="3"/>
      <c r="M38159" s="3"/>
      <c r="N38159" s="3"/>
    </row>
    <row r="38160">
      <c r="A38160" s="3"/>
      <c r="B38160" s="3"/>
      <c r="C38160" s="3"/>
      <c r="D38160" s="3"/>
      <c r="E38160" s="3"/>
      <c r="F38160" s="3"/>
      <c r="G38160" s="3"/>
      <c r="H38160" s="3"/>
      <c r="I38160" s="3"/>
      <c r="J38160" s="3"/>
      <c r="K38160" s="3"/>
      <c r="L38160" s="3"/>
      <c r="M38160" s="3"/>
      <c r="N38160" s="3"/>
    </row>
    <row r="38161">
      <c r="A38161" s="3"/>
      <c r="B38161" s="3"/>
      <c r="C38161" s="3"/>
      <c r="D38161" s="3"/>
      <c r="E38161" s="3"/>
      <c r="F38161" s="3"/>
      <c r="G38161" s="3"/>
      <c r="H38161" s="3"/>
      <c r="I38161" s="3"/>
      <c r="J38161" s="3"/>
      <c r="K38161" s="3"/>
      <c r="L38161" s="3"/>
      <c r="M38161" s="3"/>
      <c r="N38161" s="3"/>
    </row>
    <row r="38162">
      <c r="A38162" s="3"/>
      <c r="B38162" s="3"/>
      <c r="C38162" s="3"/>
      <c r="D38162" s="3"/>
      <c r="E38162" s="3"/>
      <c r="F38162" s="3"/>
      <c r="G38162" s="3"/>
      <c r="H38162" s="3"/>
      <c r="I38162" s="3"/>
      <c r="J38162" s="3"/>
      <c r="K38162" s="3"/>
      <c r="L38162" s="3"/>
      <c r="M38162" s="3"/>
      <c r="N38162" s="3"/>
    </row>
    <row r="38163">
      <c r="A38163" s="3"/>
      <c r="B38163" s="3"/>
      <c r="C38163" s="3"/>
      <c r="D38163" s="3"/>
      <c r="E38163" s="3"/>
      <c r="F38163" s="3"/>
      <c r="G38163" s="3"/>
      <c r="H38163" s="3"/>
      <c r="I38163" s="3"/>
      <c r="J38163" s="3"/>
      <c r="K38163" s="3"/>
      <c r="L38163" s="3"/>
      <c r="M38163" s="3"/>
      <c r="N38163" s="3"/>
    </row>
    <row r="38164">
      <c r="A38164" s="3"/>
      <c r="B38164" s="3"/>
      <c r="C38164" s="3"/>
      <c r="D38164" s="3"/>
      <c r="E38164" s="3"/>
      <c r="F38164" s="3"/>
      <c r="G38164" s="3"/>
      <c r="H38164" s="3"/>
      <c r="I38164" s="3"/>
      <c r="J38164" s="3"/>
      <c r="K38164" s="3"/>
      <c r="L38164" s="3"/>
      <c r="M38164" s="3"/>
      <c r="N38164" s="3"/>
    </row>
    <row r="38165">
      <c r="A38165" s="3"/>
      <c r="B38165" s="3"/>
      <c r="C38165" s="3"/>
      <c r="D38165" s="3"/>
      <c r="E38165" s="3"/>
      <c r="F38165" s="3"/>
      <c r="G38165" s="3"/>
      <c r="H38165" s="3"/>
      <c r="I38165" s="3"/>
      <c r="J38165" s="3"/>
      <c r="K38165" s="3"/>
      <c r="L38165" s="3"/>
      <c r="M38165" s="3"/>
      <c r="N38165" s="3"/>
    </row>
    <row r="38166">
      <c r="A38166" s="3"/>
      <c r="B38166" s="3"/>
      <c r="C38166" s="3"/>
      <c r="D38166" s="3"/>
      <c r="E38166" s="3"/>
      <c r="F38166" s="3"/>
      <c r="G38166" s="3"/>
      <c r="H38166" s="3"/>
      <c r="I38166" s="3"/>
      <c r="J38166" s="3"/>
      <c r="K38166" s="3"/>
      <c r="L38166" s="3"/>
      <c r="M38166" s="3"/>
      <c r="N38166" s="3"/>
    </row>
    <row r="38167">
      <c r="A38167" s="3"/>
      <c r="B38167" s="3"/>
      <c r="C38167" s="3"/>
      <c r="D38167" s="3"/>
      <c r="E38167" s="3"/>
      <c r="F38167" s="3"/>
      <c r="G38167" s="3"/>
      <c r="H38167" s="3"/>
      <c r="I38167" s="3"/>
      <c r="J38167" s="3"/>
      <c r="K38167" s="3"/>
      <c r="L38167" s="3"/>
      <c r="M38167" s="3"/>
      <c r="N38167" s="3"/>
    </row>
    <row r="38168">
      <c r="A38168" s="3"/>
      <c r="B38168" s="3"/>
      <c r="C38168" s="3"/>
      <c r="D38168" s="3"/>
      <c r="E38168" s="3"/>
      <c r="F38168" s="3"/>
      <c r="G38168" s="3"/>
      <c r="H38168" s="3"/>
      <c r="I38168" s="3"/>
      <c r="J38168" s="3"/>
      <c r="K38168" s="3"/>
      <c r="L38168" s="3"/>
      <c r="M38168" s="3"/>
      <c r="N38168" s="3"/>
    </row>
    <row r="38169">
      <c r="A38169" s="3"/>
      <c r="B38169" s="3"/>
      <c r="C38169" s="3"/>
      <c r="D38169" s="3"/>
      <c r="E38169" s="3"/>
      <c r="F38169" s="3"/>
      <c r="G38169" s="3"/>
      <c r="H38169" s="3"/>
      <c r="I38169" s="3"/>
      <c r="J38169" s="3"/>
      <c r="K38169" s="3"/>
      <c r="L38169" s="3"/>
      <c r="M38169" s="3"/>
      <c r="N38169" s="3"/>
    </row>
    <row r="38170">
      <c r="A38170" s="3"/>
      <c r="B38170" s="3"/>
      <c r="C38170" s="3"/>
      <c r="D38170" s="3"/>
      <c r="E38170" s="3"/>
      <c r="F38170" s="3"/>
      <c r="G38170" s="3"/>
      <c r="H38170" s="3"/>
      <c r="I38170" s="3"/>
      <c r="J38170" s="3"/>
      <c r="K38170" s="3"/>
      <c r="L38170" s="3"/>
      <c r="M38170" s="3"/>
      <c r="N38170" s="3"/>
    </row>
    <row r="38171">
      <c r="A38171" s="3"/>
      <c r="B38171" s="3"/>
      <c r="C38171" s="3"/>
      <c r="D38171" s="3"/>
      <c r="E38171" s="3"/>
      <c r="F38171" s="3"/>
      <c r="G38171" s="3"/>
      <c r="H38171" s="3"/>
      <c r="I38171" s="3"/>
      <c r="J38171" s="3"/>
      <c r="K38171" s="3"/>
      <c r="L38171" s="3"/>
      <c r="M38171" s="3"/>
      <c r="N38171" s="3"/>
    </row>
    <row r="38172">
      <c r="A38172" s="3"/>
      <c r="B38172" s="3"/>
      <c r="C38172" s="3"/>
      <c r="D38172" s="3"/>
      <c r="E38172" s="3"/>
      <c r="F38172" s="3"/>
      <c r="G38172" s="3"/>
      <c r="H38172" s="3"/>
      <c r="I38172" s="3"/>
      <c r="J38172" s="3"/>
      <c r="K38172" s="3"/>
      <c r="L38172" s="3"/>
      <c r="M38172" s="3"/>
      <c r="N38172" s="3"/>
    </row>
    <row r="38173">
      <c r="A38173" s="3"/>
      <c r="B38173" s="3"/>
      <c r="C38173" s="3"/>
      <c r="D38173" s="3"/>
      <c r="E38173" s="3"/>
      <c r="F38173" s="3"/>
      <c r="G38173" s="3"/>
      <c r="H38173" s="3"/>
      <c r="I38173" s="3"/>
      <c r="J38173" s="3"/>
      <c r="K38173" s="3"/>
      <c r="L38173" s="3"/>
      <c r="M38173" s="3"/>
      <c r="N38173" s="3"/>
    </row>
    <row r="38174">
      <c r="A38174" s="3"/>
      <c r="B38174" s="3"/>
      <c r="C38174" s="3"/>
      <c r="D38174" s="3"/>
      <c r="E38174" s="3"/>
      <c r="F38174" s="3"/>
      <c r="G38174" s="3"/>
      <c r="H38174" s="3"/>
      <c r="I38174" s="3"/>
      <c r="J38174" s="3"/>
      <c r="K38174" s="3"/>
      <c r="L38174" s="3"/>
      <c r="M38174" s="3"/>
      <c r="N38174" s="3"/>
    </row>
    <row r="38175">
      <c r="A38175" s="3"/>
      <c r="B38175" s="3"/>
      <c r="C38175" s="3"/>
      <c r="D38175" s="3"/>
      <c r="E38175" s="3"/>
      <c r="F38175" s="3"/>
      <c r="G38175" s="3"/>
      <c r="H38175" s="3"/>
      <c r="I38175" s="3"/>
      <c r="J38175" s="3"/>
      <c r="K38175" s="3"/>
      <c r="L38175" s="3"/>
      <c r="M38175" s="3"/>
      <c r="N38175" s="3"/>
    </row>
    <row r="38176">
      <c r="A38176" s="3"/>
      <c r="B38176" s="3"/>
      <c r="C38176" s="3"/>
      <c r="D38176" s="3"/>
      <c r="E38176" s="3"/>
      <c r="F38176" s="3"/>
      <c r="G38176" s="3"/>
      <c r="H38176" s="3"/>
      <c r="I38176" s="3"/>
      <c r="J38176" s="3"/>
      <c r="K38176" s="3"/>
      <c r="L38176" s="3"/>
      <c r="M38176" s="3"/>
      <c r="N38176" s="3"/>
    </row>
    <row r="38177">
      <c r="A38177" s="3"/>
      <c r="B38177" s="3"/>
      <c r="C38177" s="3"/>
      <c r="D38177" s="3"/>
      <c r="E38177" s="3"/>
      <c r="F38177" s="3"/>
      <c r="G38177" s="3"/>
      <c r="H38177" s="3"/>
      <c r="I38177" s="3"/>
      <c r="J38177" s="3"/>
      <c r="K38177" s="3"/>
      <c r="L38177" s="3"/>
      <c r="M38177" s="3"/>
      <c r="N38177" s="3"/>
    </row>
    <row r="38178">
      <c r="A38178" s="3"/>
      <c r="B38178" s="3"/>
      <c r="C38178" s="3"/>
      <c r="D38178" s="3"/>
      <c r="E38178" s="3"/>
      <c r="F38178" s="3"/>
      <c r="G38178" s="3"/>
      <c r="H38178" s="3"/>
      <c r="I38178" s="3"/>
      <c r="J38178" s="3"/>
      <c r="K38178" s="3"/>
      <c r="L38178" s="3"/>
      <c r="M38178" s="3"/>
      <c r="N38178" s="3"/>
    </row>
    <row r="38179">
      <c r="A38179" s="3"/>
      <c r="B38179" s="3"/>
      <c r="C38179" s="3"/>
      <c r="D38179" s="3"/>
      <c r="E38179" s="3"/>
      <c r="F38179" s="3"/>
      <c r="G38179" s="3"/>
      <c r="H38179" s="3"/>
      <c r="I38179" s="3"/>
      <c r="J38179" s="3"/>
      <c r="K38179" s="3"/>
      <c r="L38179" s="3"/>
      <c r="M38179" s="3"/>
      <c r="N38179" s="3"/>
    </row>
    <row r="38180">
      <c r="A38180" s="3"/>
      <c r="B38180" s="3"/>
      <c r="C38180" s="3"/>
      <c r="D38180" s="3"/>
      <c r="E38180" s="3"/>
      <c r="F38180" s="3"/>
      <c r="G38180" s="3"/>
      <c r="H38180" s="3"/>
      <c r="I38180" s="3"/>
      <c r="J38180" s="3"/>
      <c r="K38180" s="3"/>
      <c r="L38180" s="3"/>
      <c r="M38180" s="3"/>
      <c r="N38180" s="3"/>
    </row>
    <row r="38181">
      <c r="A38181" s="3"/>
      <c r="B38181" s="3"/>
      <c r="C38181" s="3"/>
      <c r="D38181" s="3"/>
      <c r="E38181" s="3"/>
      <c r="F38181" s="3"/>
      <c r="G38181" s="3"/>
      <c r="H38181" s="3"/>
      <c r="I38181" s="3"/>
      <c r="J38181" s="3"/>
      <c r="K38181" s="3"/>
      <c r="L38181" s="3"/>
      <c r="M38181" s="3"/>
      <c r="N38181" s="3"/>
    </row>
    <row r="38182">
      <c r="A38182" s="3"/>
      <c r="B38182" s="3"/>
      <c r="C38182" s="3"/>
      <c r="D38182" s="3"/>
      <c r="E38182" s="3"/>
      <c r="F38182" s="3"/>
      <c r="G38182" s="3"/>
      <c r="H38182" s="3"/>
      <c r="I38182" s="3"/>
      <c r="J38182" s="3"/>
      <c r="K38182" s="3"/>
      <c r="L38182" s="3"/>
      <c r="M38182" s="3"/>
      <c r="N38182" s="3"/>
    </row>
    <row r="38183">
      <c r="A38183" s="3"/>
      <c r="B38183" s="3"/>
      <c r="C38183" s="3"/>
      <c r="D38183" s="3"/>
      <c r="E38183" s="3"/>
      <c r="F38183" s="3"/>
      <c r="G38183" s="3"/>
      <c r="H38183" s="3"/>
      <c r="I38183" s="3"/>
      <c r="J38183" s="3"/>
      <c r="K38183" s="3"/>
      <c r="L38183" s="3"/>
      <c r="M38183" s="3"/>
      <c r="N38183" s="3"/>
    </row>
    <row r="38184">
      <c r="A38184" s="3"/>
      <c r="B38184" s="3"/>
      <c r="C38184" s="3"/>
      <c r="D38184" s="3"/>
      <c r="E38184" s="3"/>
      <c r="F38184" s="3"/>
      <c r="G38184" s="3"/>
      <c r="H38184" s="3"/>
      <c r="I38184" s="3"/>
      <c r="J38184" s="3"/>
      <c r="K38184" s="3"/>
      <c r="L38184" s="3"/>
      <c r="M38184" s="3"/>
      <c r="N38184" s="3"/>
    </row>
    <row r="38185">
      <c r="A38185" s="3"/>
      <c r="B38185" s="3"/>
      <c r="C38185" s="3"/>
      <c r="D38185" s="3"/>
      <c r="E38185" s="3"/>
      <c r="F38185" s="3"/>
      <c r="G38185" s="3"/>
      <c r="H38185" s="3"/>
      <c r="I38185" s="3"/>
      <c r="J38185" s="3"/>
      <c r="K38185" s="3"/>
      <c r="L38185" s="3"/>
      <c r="M38185" s="3"/>
      <c r="N38185" s="3"/>
    </row>
    <row r="38186">
      <c r="A38186" s="3"/>
      <c r="B38186" s="3"/>
      <c r="C38186" s="3"/>
      <c r="D38186" s="3"/>
      <c r="E38186" s="3"/>
      <c r="F38186" s="3"/>
      <c r="G38186" s="3"/>
      <c r="H38186" s="3"/>
      <c r="I38186" s="3"/>
      <c r="J38186" s="3"/>
      <c r="K38186" s="3"/>
      <c r="L38186" s="3"/>
      <c r="M38186" s="3"/>
      <c r="N38186" s="3"/>
    </row>
    <row r="38187">
      <c r="A38187" s="3"/>
      <c r="B38187" s="3"/>
      <c r="C38187" s="3"/>
      <c r="D38187" s="3"/>
      <c r="E38187" s="3"/>
      <c r="F38187" s="3"/>
      <c r="G38187" s="3"/>
      <c r="H38187" s="3"/>
      <c r="I38187" s="3"/>
      <c r="J38187" s="3"/>
      <c r="K38187" s="3"/>
      <c r="L38187" s="3"/>
      <c r="M38187" s="3"/>
      <c r="N38187" s="3"/>
    </row>
    <row r="38188">
      <c r="A38188" s="3"/>
      <c r="B38188" s="3"/>
      <c r="C38188" s="3"/>
      <c r="D38188" s="3"/>
      <c r="E38188" s="3"/>
      <c r="F38188" s="3"/>
      <c r="G38188" s="3"/>
      <c r="H38188" s="3"/>
      <c r="I38188" s="3"/>
      <c r="J38188" s="3"/>
      <c r="K38188" s="3"/>
      <c r="L38188" s="3"/>
      <c r="M38188" s="3"/>
      <c r="N38188" s="3"/>
    </row>
    <row r="38189">
      <c r="A38189" s="3"/>
      <c r="B38189" s="3"/>
      <c r="C38189" s="3"/>
      <c r="D38189" s="3"/>
      <c r="E38189" s="3"/>
      <c r="F38189" s="3"/>
      <c r="G38189" s="3"/>
      <c r="H38189" s="3"/>
      <c r="I38189" s="3"/>
      <c r="J38189" s="3"/>
      <c r="K38189" s="3"/>
      <c r="L38189" s="3"/>
      <c r="M38189" s="3"/>
      <c r="N38189" s="3"/>
    </row>
    <row r="38190">
      <c r="A38190" s="3"/>
      <c r="B38190" s="3"/>
      <c r="C38190" s="3"/>
      <c r="D38190" s="3"/>
      <c r="E38190" s="3"/>
      <c r="F38190" s="3"/>
      <c r="G38190" s="3"/>
      <c r="H38190" s="3"/>
      <c r="I38190" s="3"/>
      <c r="J38190" s="3"/>
      <c r="K38190" s="3"/>
      <c r="L38190" s="3"/>
      <c r="M38190" s="3"/>
      <c r="N38190" s="3"/>
    </row>
    <row r="38191">
      <c r="A38191" s="3"/>
      <c r="B38191" s="3"/>
      <c r="C38191" s="3"/>
      <c r="D38191" s="3"/>
      <c r="E38191" s="3"/>
      <c r="F38191" s="3"/>
      <c r="G38191" s="3"/>
      <c r="H38191" s="3"/>
      <c r="I38191" s="3"/>
      <c r="J38191" s="3"/>
      <c r="K38191" s="3"/>
      <c r="L38191" s="3"/>
      <c r="M38191" s="3"/>
      <c r="N38191" s="3"/>
    </row>
    <row r="38192">
      <c r="A38192" s="3"/>
      <c r="B38192" s="3"/>
      <c r="C38192" s="3"/>
      <c r="D38192" s="3"/>
      <c r="E38192" s="3"/>
      <c r="F38192" s="3"/>
      <c r="G38192" s="3"/>
      <c r="H38192" s="3"/>
      <c r="I38192" s="3"/>
      <c r="J38192" s="3"/>
      <c r="K38192" s="3"/>
      <c r="L38192" s="3"/>
      <c r="M38192" s="3"/>
      <c r="N38192" s="3"/>
    </row>
    <row r="38193">
      <c r="A38193" s="3"/>
      <c r="B38193" s="3"/>
      <c r="C38193" s="3"/>
      <c r="D38193" s="3"/>
      <c r="E38193" s="3"/>
      <c r="F38193" s="3"/>
      <c r="G38193" s="3"/>
      <c r="H38193" s="3"/>
      <c r="I38193" s="3"/>
      <c r="J38193" s="3"/>
      <c r="K38193" s="3"/>
      <c r="L38193" s="3"/>
      <c r="M38193" s="3"/>
      <c r="N38193" s="3"/>
    </row>
    <row r="38194">
      <c r="A38194" s="3"/>
      <c r="B38194" s="3"/>
      <c r="C38194" s="3"/>
      <c r="D38194" s="3"/>
      <c r="E38194" s="3"/>
      <c r="F38194" s="3"/>
      <c r="G38194" s="3"/>
      <c r="H38194" s="3"/>
      <c r="I38194" s="3"/>
      <c r="J38194" s="3"/>
      <c r="K38194" s="3"/>
      <c r="L38194" s="3"/>
      <c r="M38194" s="3"/>
      <c r="N38194" s="3"/>
    </row>
    <row r="38195">
      <c r="A38195" s="3"/>
      <c r="B38195" s="3"/>
      <c r="C38195" s="3"/>
      <c r="D38195" s="3"/>
      <c r="E38195" s="3"/>
      <c r="F38195" s="3"/>
      <c r="G38195" s="3"/>
      <c r="H38195" s="3"/>
      <c r="I38195" s="3"/>
      <c r="J38195" s="3"/>
      <c r="K38195" s="3"/>
      <c r="L38195" s="3"/>
      <c r="M38195" s="3"/>
      <c r="N38195" s="3"/>
    </row>
    <row r="38196">
      <c r="A38196" s="3"/>
      <c r="B38196" s="3"/>
      <c r="C38196" s="3"/>
      <c r="D38196" s="3"/>
      <c r="E38196" s="3"/>
      <c r="F38196" s="3"/>
      <c r="G38196" s="3"/>
      <c r="H38196" s="3"/>
      <c r="I38196" s="3"/>
      <c r="J38196" s="3"/>
      <c r="K38196" s="3"/>
      <c r="L38196" s="3"/>
      <c r="M38196" s="3"/>
      <c r="N38196" s="3"/>
    </row>
    <row r="38197">
      <c r="A38197" s="3"/>
      <c r="B38197" s="3"/>
      <c r="C38197" s="3"/>
      <c r="D38197" s="3"/>
      <c r="E38197" s="3"/>
      <c r="F38197" s="3"/>
      <c r="G38197" s="3"/>
      <c r="H38197" s="3"/>
      <c r="I38197" s="3"/>
      <c r="J38197" s="3"/>
      <c r="K38197" s="3"/>
      <c r="L38197" s="3"/>
      <c r="M38197" s="3"/>
      <c r="N38197" s="3"/>
    </row>
    <row r="38198">
      <c r="A38198" s="3"/>
      <c r="B38198" s="3"/>
      <c r="C38198" s="3"/>
      <c r="D38198" s="3"/>
      <c r="E38198" s="3"/>
      <c r="F38198" s="3"/>
      <c r="G38198" s="3"/>
      <c r="H38198" s="3"/>
      <c r="I38198" s="3"/>
      <c r="J38198" s="3"/>
      <c r="K38198" s="3"/>
      <c r="L38198" s="3"/>
      <c r="M38198" s="3"/>
      <c r="N38198" s="3"/>
    </row>
    <row r="38199">
      <c r="A38199" s="3"/>
      <c r="B38199" s="3"/>
      <c r="C38199" s="3"/>
      <c r="D38199" s="3"/>
      <c r="E38199" s="3"/>
      <c r="F38199" s="3"/>
      <c r="G38199" s="3"/>
      <c r="H38199" s="3"/>
      <c r="I38199" s="3"/>
      <c r="J38199" s="3"/>
      <c r="K38199" s="3"/>
      <c r="L38199" s="3"/>
      <c r="M38199" s="3"/>
      <c r="N38199" s="3"/>
    </row>
    <row r="38200">
      <c r="A38200" s="3"/>
      <c r="B38200" s="3"/>
      <c r="C38200" s="3"/>
      <c r="D38200" s="3"/>
      <c r="E38200" s="3"/>
      <c r="F38200" s="3"/>
      <c r="G38200" s="3"/>
      <c r="H38200" s="3"/>
      <c r="I38200" s="3"/>
      <c r="J38200" s="3"/>
      <c r="K38200" s="3"/>
      <c r="L38200" s="3"/>
      <c r="M38200" s="3"/>
      <c r="N38200" s="3"/>
    </row>
    <row r="38201">
      <c r="A38201" s="3"/>
      <c r="B38201" s="3"/>
      <c r="C38201" s="3"/>
      <c r="D38201" s="3"/>
      <c r="E38201" s="3"/>
      <c r="F38201" s="3"/>
      <c r="G38201" s="3"/>
      <c r="H38201" s="3"/>
      <c r="I38201" s="3"/>
      <c r="J38201" s="3"/>
      <c r="K38201" s="3"/>
      <c r="L38201" s="3"/>
      <c r="M38201" s="3"/>
      <c r="N38201" s="3"/>
    </row>
    <row r="38202">
      <c r="A38202" s="3"/>
      <c r="B38202" s="3"/>
      <c r="C38202" s="3"/>
      <c r="D38202" s="3"/>
      <c r="E38202" s="3"/>
      <c r="F38202" s="3"/>
      <c r="G38202" s="3"/>
      <c r="H38202" s="3"/>
      <c r="I38202" s="3"/>
      <c r="J38202" s="3"/>
      <c r="K38202" s="3"/>
      <c r="L38202" s="3"/>
      <c r="M38202" s="3"/>
      <c r="N38202" s="3"/>
    </row>
    <row r="38203">
      <c r="A38203" s="3"/>
      <c r="B38203" s="3"/>
      <c r="C38203" s="3"/>
      <c r="D38203" s="3"/>
      <c r="E38203" s="3"/>
      <c r="F38203" s="3"/>
      <c r="G38203" s="3"/>
      <c r="H38203" s="3"/>
      <c r="I38203" s="3"/>
      <c r="J38203" s="3"/>
      <c r="K38203" s="3"/>
      <c r="L38203" s="3"/>
      <c r="M38203" s="3"/>
      <c r="N38203" s="3"/>
    </row>
    <row r="38204">
      <c r="A38204" s="3"/>
      <c r="B38204" s="3"/>
      <c r="C38204" s="3"/>
      <c r="D38204" s="3"/>
      <c r="E38204" s="3"/>
      <c r="F38204" s="3"/>
      <c r="G38204" s="3"/>
      <c r="H38204" s="3"/>
      <c r="I38204" s="3"/>
      <c r="J38204" s="3"/>
      <c r="K38204" s="3"/>
      <c r="L38204" s="3"/>
      <c r="M38204" s="3"/>
      <c r="N38204" s="3"/>
    </row>
    <row r="38205">
      <c r="A38205" s="3"/>
      <c r="B38205" s="3"/>
      <c r="C38205" s="3"/>
      <c r="D38205" s="3"/>
      <c r="E38205" s="3"/>
      <c r="F38205" s="3"/>
      <c r="G38205" s="3"/>
      <c r="H38205" s="3"/>
      <c r="I38205" s="3"/>
      <c r="J38205" s="3"/>
      <c r="K38205" s="3"/>
      <c r="L38205" s="3"/>
      <c r="M38205" s="3"/>
      <c r="N38205" s="3"/>
    </row>
    <row r="38206">
      <c r="A38206" s="3"/>
      <c r="B38206" s="3"/>
      <c r="C38206" s="3"/>
      <c r="D38206" s="3"/>
      <c r="E38206" s="3"/>
      <c r="F38206" s="3"/>
      <c r="G38206" s="3"/>
      <c r="H38206" s="3"/>
      <c r="I38206" s="3"/>
      <c r="J38206" s="3"/>
      <c r="K38206" s="3"/>
      <c r="L38206" s="3"/>
      <c r="M38206" s="3"/>
      <c r="N38206" s="3"/>
    </row>
    <row r="38207">
      <c r="A38207" s="3"/>
      <c r="B38207" s="3"/>
      <c r="C38207" s="3"/>
      <c r="D38207" s="3"/>
      <c r="E38207" s="3"/>
      <c r="F38207" s="3"/>
      <c r="G38207" s="3"/>
      <c r="H38207" s="3"/>
      <c r="I38207" s="3"/>
      <c r="J38207" s="3"/>
      <c r="K38207" s="3"/>
      <c r="L38207" s="3"/>
      <c r="M38207" s="3"/>
      <c r="N38207" s="3"/>
    </row>
    <row r="38208">
      <c r="A38208" s="3"/>
      <c r="B38208" s="3"/>
      <c r="C38208" s="3"/>
      <c r="D38208" s="3"/>
      <c r="E38208" s="3"/>
      <c r="F38208" s="3"/>
      <c r="G38208" s="3"/>
      <c r="H38208" s="3"/>
      <c r="I38208" s="3"/>
      <c r="J38208" s="3"/>
      <c r="K38208" s="3"/>
      <c r="L38208" s="3"/>
      <c r="M38208" s="3"/>
      <c r="N38208" s="3"/>
    </row>
    <row r="38209">
      <c r="A38209" s="3"/>
      <c r="B38209" s="3"/>
      <c r="C38209" s="3"/>
      <c r="D38209" s="3"/>
      <c r="E38209" s="3"/>
      <c r="F38209" s="3"/>
      <c r="G38209" s="3"/>
      <c r="H38209" s="3"/>
      <c r="I38209" s="3"/>
      <c r="J38209" s="3"/>
      <c r="K38209" s="3"/>
      <c r="L38209" s="3"/>
      <c r="M38209" s="3"/>
      <c r="N38209" s="3"/>
    </row>
    <row r="38210">
      <c r="A38210" s="3"/>
      <c r="B38210" s="3"/>
      <c r="C38210" s="3"/>
      <c r="D38210" s="3"/>
      <c r="E38210" s="3"/>
      <c r="F38210" s="3"/>
      <c r="G38210" s="3"/>
      <c r="H38210" s="3"/>
      <c r="I38210" s="3"/>
      <c r="J38210" s="3"/>
      <c r="K38210" s="3"/>
      <c r="L38210" s="3"/>
      <c r="M38210" s="3"/>
      <c r="N38210" s="3"/>
    </row>
    <row r="38211">
      <c r="A38211" s="3"/>
      <c r="B38211" s="3"/>
      <c r="C38211" s="3"/>
      <c r="D38211" s="3"/>
      <c r="E38211" s="3"/>
      <c r="F38211" s="3"/>
      <c r="G38211" s="3"/>
      <c r="H38211" s="3"/>
      <c r="I38211" s="3"/>
      <c r="J38211" s="3"/>
      <c r="K38211" s="3"/>
      <c r="L38211" s="3"/>
      <c r="M38211" s="3"/>
      <c r="N38211" s="3"/>
    </row>
    <row r="38212">
      <c r="A38212" s="3"/>
      <c r="B38212" s="3"/>
      <c r="C38212" s="3"/>
      <c r="D38212" s="3"/>
      <c r="E38212" s="3"/>
      <c r="F38212" s="3"/>
      <c r="G38212" s="3"/>
      <c r="H38212" s="3"/>
      <c r="I38212" s="3"/>
      <c r="J38212" s="3"/>
      <c r="K38212" s="3"/>
      <c r="L38212" s="3"/>
      <c r="M38212" s="3"/>
      <c r="N38212" s="3"/>
    </row>
    <row r="38213">
      <c r="A38213" s="3"/>
      <c r="B38213" s="3"/>
      <c r="C38213" s="3"/>
      <c r="D38213" s="3"/>
      <c r="E38213" s="3"/>
      <c r="F38213" s="3"/>
      <c r="G38213" s="3"/>
      <c r="H38213" s="3"/>
      <c r="I38213" s="3"/>
      <c r="J38213" s="3"/>
      <c r="K38213" s="3"/>
      <c r="L38213" s="3"/>
      <c r="M38213" s="3"/>
      <c r="N38213" s="3"/>
    </row>
    <row r="38214">
      <c r="A38214" s="3"/>
      <c r="B38214" s="3"/>
      <c r="C38214" s="3"/>
      <c r="D38214" s="3"/>
      <c r="E38214" s="3"/>
      <c r="F38214" s="3"/>
      <c r="G38214" s="3"/>
      <c r="H38214" s="3"/>
      <c r="I38214" s="3"/>
      <c r="J38214" s="3"/>
      <c r="K38214" s="3"/>
      <c r="L38214" s="3"/>
      <c r="M38214" s="3"/>
      <c r="N38214" s="3"/>
    </row>
    <row r="38215">
      <c r="A38215" s="3"/>
      <c r="B38215" s="3"/>
      <c r="C38215" s="3"/>
      <c r="D38215" s="3"/>
      <c r="E38215" s="3"/>
      <c r="F38215" s="3"/>
      <c r="G38215" s="3"/>
      <c r="H38215" s="3"/>
      <c r="I38215" s="3"/>
      <c r="J38215" s="3"/>
      <c r="K38215" s="3"/>
      <c r="L38215" s="3"/>
      <c r="M38215" s="3"/>
      <c r="N38215" s="3"/>
    </row>
    <row r="38216">
      <c r="A38216" s="3"/>
      <c r="B38216" s="3"/>
      <c r="C38216" s="3"/>
      <c r="D38216" s="3"/>
      <c r="E38216" s="3"/>
      <c r="F38216" s="3"/>
      <c r="G38216" s="3"/>
      <c r="H38216" s="3"/>
      <c r="I38216" s="3"/>
      <c r="J38216" s="3"/>
      <c r="K38216" s="3"/>
      <c r="L38216" s="3"/>
      <c r="M38216" s="3"/>
      <c r="N38216" s="3"/>
    </row>
    <row r="38217">
      <c r="A38217" s="3"/>
      <c r="B38217" s="3"/>
      <c r="C38217" s="3"/>
      <c r="D38217" s="3"/>
      <c r="E38217" s="3"/>
      <c r="F38217" s="3"/>
      <c r="G38217" s="3"/>
      <c r="H38217" s="3"/>
      <c r="I38217" s="3"/>
      <c r="J38217" s="3"/>
      <c r="K38217" s="3"/>
      <c r="L38217" s="3"/>
      <c r="M38217" s="3"/>
      <c r="N38217" s="3"/>
    </row>
    <row r="38218">
      <c r="A38218" s="3"/>
      <c r="B38218" s="3"/>
      <c r="C38218" s="3"/>
      <c r="D38218" s="3"/>
      <c r="E38218" s="3"/>
      <c r="F38218" s="3"/>
      <c r="G38218" s="3"/>
      <c r="H38218" s="3"/>
      <c r="I38218" s="3"/>
      <c r="J38218" s="3"/>
      <c r="K38218" s="3"/>
      <c r="L38218" s="3"/>
      <c r="M38218" s="3"/>
      <c r="N38218" s="3"/>
    </row>
    <row r="38219">
      <c r="A38219" s="3"/>
      <c r="B38219" s="3"/>
      <c r="C38219" s="3"/>
      <c r="D38219" s="3"/>
      <c r="E38219" s="3"/>
      <c r="F38219" s="3"/>
      <c r="G38219" s="3"/>
      <c r="H38219" s="3"/>
      <c r="I38219" s="3"/>
      <c r="J38219" s="3"/>
      <c r="K38219" s="3"/>
      <c r="L38219" s="3"/>
      <c r="M38219" s="3"/>
      <c r="N38219" s="3"/>
    </row>
    <row r="38220">
      <c r="A38220" s="3"/>
      <c r="B38220" s="3"/>
      <c r="C38220" s="3"/>
      <c r="D38220" s="3"/>
      <c r="E38220" s="3"/>
      <c r="F38220" s="3"/>
      <c r="G38220" s="3"/>
      <c r="H38220" s="3"/>
      <c r="I38220" s="3"/>
      <c r="J38220" s="3"/>
      <c r="K38220" s="3"/>
      <c r="L38220" s="3"/>
      <c r="M38220" s="3"/>
      <c r="N38220" s="3"/>
    </row>
    <row r="38221">
      <c r="A38221" s="3"/>
      <c r="B38221" s="3"/>
      <c r="C38221" s="3"/>
      <c r="D38221" s="3"/>
      <c r="E38221" s="3"/>
      <c r="F38221" s="3"/>
      <c r="G38221" s="3"/>
      <c r="H38221" s="3"/>
      <c r="I38221" s="3"/>
      <c r="J38221" s="3"/>
      <c r="K38221" s="3"/>
      <c r="L38221" s="3"/>
      <c r="M38221" s="3"/>
      <c r="N38221" s="3"/>
    </row>
    <row r="38222">
      <c r="A38222" s="3"/>
      <c r="B38222" s="3"/>
      <c r="C38222" s="3"/>
      <c r="D38222" s="3"/>
      <c r="E38222" s="3"/>
      <c r="F38222" s="3"/>
      <c r="G38222" s="3"/>
      <c r="H38222" s="3"/>
      <c r="I38222" s="3"/>
      <c r="J38222" s="3"/>
      <c r="K38222" s="3"/>
      <c r="L38222" s="3"/>
      <c r="M38222" s="3"/>
      <c r="N38222" s="3"/>
    </row>
    <row r="38223">
      <c r="A38223" s="3"/>
      <c r="B38223" s="3"/>
      <c r="C38223" s="3"/>
      <c r="D38223" s="3"/>
      <c r="E38223" s="3"/>
      <c r="F38223" s="3"/>
      <c r="G38223" s="3"/>
      <c r="H38223" s="3"/>
      <c r="I38223" s="3"/>
      <c r="J38223" s="3"/>
      <c r="K38223" s="3"/>
      <c r="L38223" s="3"/>
      <c r="M38223" s="3"/>
      <c r="N38223" s="3"/>
    </row>
    <row r="38224">
      <c r="A38224" s="3"/>
      <c r="B38224" s="3"/>
      <c r="C38224" s="3"/>
      <c r="D38224" s="3"/>
      <c r="E38224" s="3"/>
      <c r="F38224" s="3"/>
      <c r="G38224" s="3"/>
      <c r="H38224" s="3"/>
      <c r="I38224" s="3"/>
      <c r="J38224" s="3"/>
      <c r="K38224" s="3"/>
      <c r="L38224" s="3"/>
      <c r="M38224" s="3"/>
      <c r="N38224" s="3"/>
    </row>
    <row r="38225">
      <c r="A38225" s="3"/>
      <c r="B38225" s="3"/>
      <c r="C38225" s="3"/>
      <c r="D38225" s="3"/>
      <c r="E38225" s="3"/>
      <c r="F38225" s="3"/>
      <c r="G38225" s="3"/>
      <c r="H38225" s="3"/>
      <c r="I38225" s="3"/>
      <c r="J38225" s="3"/>
      <c r="K38225" s="3"/>
      <c r="L38225" s="3"/>
      <c r="M38225" s="3"/>
      <c r="N38225" s="3"/>
    </row>
    <row r="38226">
      <c r="A38226" s="3"/>
      <c r="B38226" s="3"/>
      <c r="C38226" s="3"/>
      <c r="D38226" s="3"/>
      <c r="E38226" s="3"/>
      <c r="F38226" s="3"/>
      <c r="G38226" s="3"/>
      <c r="H38226" s="3"/>
      <c r="I38226" s="3"/>
      <c r="J38226" s="3"/>
      <c r="K38226" s="3"/>
      <c r="L38226" s="3"/>
      <c r="M38226" s="3"/>
      <c r="N38226" s="3"/>
    </row>
    <row r="38227">
      <c r="A38227" s="3"/>
      <c r="B38227" s="3"/>
      <c r="C38227" s="3"/>
      <c r="D38227" s="3"/>
      <c r="E38227" s="3"/>
      <c r="F38227" s="3"/>
      <c r="G38227" s="3"/>
      <c r="H38227" s="3"/>
      <c r="I38227" s="3"/>
      <c r="J38227" s="3"/>
      <c r="K38227" s="3"/>
      <c r="L38227" s="3"/>
      <c r="M38227" s="3"/>
      <c r="N38227" s="3"/>
    </row>
    <row r="38228">
      <c r="A38228" s="3"/>
      <c r="B38228" s="3"/>
      <c r="C38228" s="3"/>
      <c r="D38228" s="3"/>
      <c r="E38228" s="3"/>
      <c r="F38228" s="3"/>
      <c r="G38228" s="3"/>
      <c r="H38228" s="3"/>
      <c r="I38228" s="3"/>
      <c r="J38228" s="3"/>
      <c r="K38228" s="3"/>
      <c r="L38228" s="3"/>
      <c r="M38228" s="3"/>
      <c r="N38228" s="3"/>
    </row>
    <row r="38229">
      <c r="A38229" s="3"/>
      <c r="B38229" s="3"/>
      <c r="C38229" s="3"/>
      <c r="D38229" s="3"/>
      <c r="E38229" s="3"/>
      <c r="F38229" s="3"/>
      <c r="G38229" s="3"/>
      <c r="H38229" s="3"/>
      <c r="I38229" s="3"/>
      <c r="J38229" s="3"/>
      <c r="K38229" s="3"/>
      <c r="L38229" s="3"/>
      <c r="M38229" s="3"/>
      <c r="N38229" s="3"/>
    </row>
    <row r="38230">
      <c r="A38230" s="3"/>
      <c r="B38230" s="3"/>
      <c r="C38230" s="3"/>
      <c r="D38230" s="3"/>
      <c r="E38230" s="3"/>
      <c r="F38230" s="3"/>
      <c r="G38230" s="3"/>
      <c r="H38230" s="3"/>
      <c r="I38230" s="3"/>
      <c r="J38230" s="3"/>
      <c r="K38230" s="3"/>
      <c r="L38230" s="3"/>
      <c r="M38230" s="3"/>
      <c r="N38230" s="3"/>
    </row>
    <row r="38231">
      <c r="A38231" s="3"/>
      <c r="B38231" s="3"/>
      <c r="C38231" s="3"/>
      <c r="D38231" s="3"/>
      <c r="E38231" s="3"/>
      <c r="F38231" s="3"/>
      <c r="G38231" s="3"/>
      <c r="H38231" s="3"/>
      <c r="I38231" s="3"/>
      <c r="J38231" s="3"/>
      <c r="K38231" s="3"/>
      <c r="L38231" s="3"/>
      <c r="M38231" s="3"/>
      <c r="N38231" s="3"/>
    </row>
    <row r="38232">
      <c r="A38232" s="3"/>
      <c r="B38232" s="3"/>
      <c r="C38232" s="3"/>
      <c r="D38232" s="3"/>
      <c r="E38232" s="3"/>
      <c r="F38232" s="3"/>
      <c r="G38232" s="3"/>
      <c r="H38232" s="3"/>
      <c r="I38232" s="3"/>
      <c r="J38232" s="3"/>
      <c r="K38232" s="3"/>
      <c r="L38232" s="3"/>
      <c r="M38232" s="3"/>
      <c r="N38232" s="3"/>
    </row>
    <row r="38233">
      <c r="A38233" s="3"/>
      <c r="B38233" s="3"/>
      <c r="C38233" s="3"/>
      <c r="D38233" s="3"/>
      <c r="E38233" s="3"/>
      <c r="F38233" s="3"/>
      <c r="G38233" s="3"/>
      <c r="H38233" s="3"/>
      <c r="I38233" s="3"/>
      <c r="J38233" s="3"/>
      <c r="K38233" s="3"/>
      <c r="L38233" s="3"/>
      <c r="M38233" s="3"/>
      <c r="N38233" s="3"/>
    </row>
    <row r="38234">
      <c r="A38234" s="3"/>
      <c r="B38234" s="3"/>
      <c r="C38234" s="3"/>
      <c r="D38234" s="3"/>
      <c r="E38234" s="3"/>
      <c r="F38234" s="3"/>
      <c r="G38234" s="3"/>
      <c r="H38234" s="3"/>
      <c r="I38234" s="3"/>
      <c r="J38234" s="3"/>
      <c r="K38234" s="3"/>
      <c r="L38234" s="3"/>
      <c r="M38234" s="3"/>
      <c r="N38234" s="3"/>
    </row>
    <row r="38235">
      <c r="A38235" s="3"/>
      <c r="B38235" s="3"/>
      <c r="C38235" s="3"/>
      <c r="D38235" s="3"/>
      <c r="E38235" s="3"/>
      <c r="F38235" s="3"/>
      <c r="G38235" s="3"/>
      <c r="H38235" s="3"/>
      <c r="I38235" s="3"/>
      <c r="J38235" s="3"/>
      <c r="K38235" s="3"/>
      <c r="L38235" s="3"/>
      <c r="M38235" s="3"/>
      <c r="N38235" s="3"/>
    </row>
    <row r="38236">
      <c r="A38236" s="3"/>
      <c r="B38236" s="3"/>
      <c r="C38236" s="3"/>
      <c r="D38236" s="3"/>
      <c r="E38236" s="3"/>
      <c r="F38236" s="3"/>
      <c r="G38236" s="3"/>
      <c r="H38236" s="3"/>
      <c r="I38236" s="3"/>
      <c r="J38236" s="3"/>
      <c r="K38236" s="3"/>
      <c r="L38236" s="3"/>
      <c r="M38236" s="3"/>
      <c r="N38236" s="3"/>
    </row>
    <row r="38237">
      <c r="A38237" s="3"/>
      <c r="B38237" s="3"/>
      <c r="C38237" s="3"/>
      <c r="D38237" s="3"/>
      <c r="E38237" s="3"/>
      <c r="F38237" s="3"/>
      <c r="G38237" s="3"/>
      <c r="H38237" s="3"/>
      <c r="I38237" s="3"/>
      <c r="J38237" s="3"/>
      <c r="K38237" s="3"/>
      <c r="L38237" s="3"/>
      <c r="M38237" s="3"/>
      <c r="N38237" s="3"/>
    </row>
    <row r="38238">
      <c r="A38238" s="3"/>
      <c r="B38238" s="3"/>
      <c r="C38238" s="3"/>
      <c r="D38238" s="3"/>
      <c r="E38238" s="3"/>
      <c r="F38238" s="3"/>
      <c r="G38238" s="3"/>
      <c r="H38238" s="3"/>
      <c r="I38238" s="3"/>
      <c r="J38238" s="3"/>
      <c r="K38238" s="3"/>
      <c r="L38238" s="3"/>
      <c r="M38238" s="3"/>
      <c r="N38238" s="3"/>
    </row>
    <row r="38239">
      <c r="A38239" s="3"/>
      <c r="B38239" s="3"/>
      <c r="C38239" s="3"/>
      <c r="D38239" s="3"/>
      <c r="E38239" s="3"/>
      <c r="F38239" s="3"/>
      <c r="G38239" s="3"/>
      <c r="H38239" s="3"/>
      <c r="I38239" s="3"/>
      <c r="J38239" s="3"/>
      <c r="K38239" s="3"/>
      <c r="L38239" s="3"/>
      <c r="M38239" s="3"/>
      <c r="N38239" s="3"/>
    </row>
    <row r="38240">
      <c r="A38240" s="3"/>
      <c r="B38240" s="3"/>
      <c r="C38240" s="3"/>
      <c r="D38240" s="3"/>
      <c r="E38240" s="3"/>
      <c r="F38240" s="3"/>
      <c r="G38240" s="3"/>
      <c r="H38240" s="3"/>
      <c r="I38240" s="3"/>
      <c r="J38240" s="3"/>
      <c r="K38240" s="3"/>
      <c r="L38240" s="3"/>
      <c r="M38240" s="3"/>
      <c r="N38240" s="3"/>
    </row>
    <row r="38241">
      <c r="A38241" s="3"/>
      <c r="B38241" s="3"/>
      <c r="C38241" s="3"/>
      <c r="D38241" s="3"/>
      <c r="E38241" s="3"/>
      <c r="F38241" s="3"/>
      <c r="G38241" s="3"/>
      <c r="H38241" s="3"/>
      <c r="I38241" s="3"/>
      <c r="J38241" s="3"/>
      <c r="K38241" s="3"/>
      <c r="L38241" s="3"/>
      <c r="M38241" s="3"/>
      <c r="N38241" s="3"/>
    </row>
    <row r="38242">
      <c r="A38242" s="3"/>
      <c r="B38242" s="3"/>
      <c r="C38242" s="3"/>
      <c r="D38242" s="3"/>
      <c r="E38242" s="3"/>
      <c r="F38242" s="3"/>
      <c r="G38242" s="3"/>
      <c r="H38242" s="3"/>
      <c r="I38242" s="3"/>
      <c r="J38242" s="3"/>
      <c r="K38242" s="3"/>
      <c r="L38242" s="3"/>
      <c r="M38242" s="3"/>
      <c r="N38242" s="3"/>
    </row>
    <row r="38243">
      <c r="A38243" s="3"/>
      <c r="B38243" s="3"/>
      <c r="C38243" s="3"/>
      <c r="D38243" s="3"/>
      <c r="E38243" s="3"/>
      <c r="F38243" s="3"/>
      <c r="G38243" s="3"/>
      <c r="H38243" s="3"/>
      <c r="I38243" s="3"/>
      <c r="J38243" s="3"/>
      <c r="K38243" s="3"/>
      <c r="L38243" s="3"/>
      <c r="M38243" s="3"/>
      <c r="N38243" s="3"/>
    </row>
    <row r="38244">
      <c r="A38244" s="3"/>
      <c r="B38244" s="3"/>
      <c r="C38244" s="3"/>
      <c r="D38244" s="3"/>
      <c r="E38244" s="3"/>
      <c r="F38244" s="3"/>
      <c r="G38244" s="3"/>
      <c r="H38244" s="3"/>
      <c r="I38244" s="3"/>
      <c r="J38244" s="3"/>
      <c r="K38244" s="3"/>
      <c r="L38244" s="3"/>
      <c r="M38244" s="3"/>
      <c r="N38244" s="3"/>
    </row>
    <row r="38245">
      <c r="A38245" s="3"/>
      <c r="B38245" s="3"/>
      <c r="C38245" s="3"/>
      <c r="D38245" s="3"/>
      <c r="E38245" s="3"/>
      <c r="F38245" s="3"/>
      <c r="G38245" s="3"/>
      <c r="H38245" s="3"/>
      <c r="I38245" s="3"/>
      <c r="J38245" s="3"/>
      <c r="K38245" s="3"/>
      <c r="L38245" s="3"/>
      <c r="M38245" s="3"/>
      <c r="N38245" s="3"/>
    </row>
    <row r="38246">
      <c r="A38246" s="3"/>
      <c r="B38246" s="3"/>
      <c r="C38246" s="3"/>
      <c r="D38246" s="3"/>
      <c r="E38246" s="3"/>
      <c r="F38246" s="3"/>
      <c r="G38246" s="3"/>
      <c r="H38246" s="3"/>
      <c r="I38246" s="3"/>
      <c r="J38246" s="3"/>
      <c r="K38246" s="3"/>
      <c r="L38246" s="3"/>
      <c r="M38246" s="3"/>
      <c r="N38246" s="3"/>
    </row>
    <row r="38247">
      <c r="A38247" s="3"/>
      <c r="B38247" s="3"/>
      <c r="C38247" s="3"/>
      <c r="D38247" s="3"/>
      <c r="E38247" s="3"/>
      <c r="F38247" s="3"/>
      <c r="G38247" s="3"/>
      <c r="H38247" s="3"/>
      <c r="I38247" s="3"/>
      <c r="J38247" s="3"/>
      <c r="K38247" s="3"/>
      <c r="L38247" s="3"/>
      <c r="M38247" s="3"/>
      <c r="N38247" s="3"/>
    </row>
    <row r="38248">
      <c r="A38248" s="3"/>
      <c r="B38248" s="3"/>
      <c r="C38248" s="3"/>
      <c r="D38248" s="3"/>
      <c r="E38248" s="3"/>
      <c r="F38248" s="3"/>
      <c r="G38248" s="3"/>
      <c r="H38248" s="3"/>
      <c r="I38248" s="3"/>
      <c r="J38248" s="3"/>
      <c r="K38248" s="3"/>
      <c r="L38248" s="3"/>
      <c r="M38248" s="3"/>
      <c r="N38248" s="3"/>
    </row>
    <row r="38249">
      <c r="A38249" s="3"/>
      <c r="B38249" s="3"/>
      <c r="C38249" s="3"/>
      <c r="D38249" s="3"/>
      <c r="E38249" s="3"/>
      <c r="F38249" s="3"/>
      <c r="G38249" s="3"/>
      <c r="H38249" s="3"/>
      <c r="I38249" s="3"/>
      <c r="J38249" s="3"/>
      <c r="K38249" s="3"/>
      <c r="L38249" s="3"/>
      <c r="M38249" s="3"/>
      <c r="N38249" s="3"/>
    </row>
    <row r="38250">
      <c r="A38250" s="3"/>
      <c r="B38250" s="3"/>
      <c r="C38250" s="3"/>
      <c r="D38250" s="3"/>
      <c r="E38250" s="3"/>
      <c r="F38250" s="3"/>
      <c r="G38250" s="3"/>
      <c r="H38250" s="3"/>
      <c r="I38250" s="3"/>
      <c r="J38250" s="3"/>
      <c r="K38250" s="3"/>
      <c r="L38250" s="3"/>
      <c r="M38250" s="3"/>
      <c r="N38250" s="3"/>
    </row>
    <row r="38251">
      <c r="A38251" s="3"/>
      <c r="B38251" s="3"/>
      <c r="C38251" s="3"/>
      <c r="D38251" s="3"/>
      <c r="E38251" s="3"/>
      <c r="F38251" s="3"/>
      <c r="G38251" s="3"/>
      <c r="H38251" s="3"/>
      <c r="I38251" s="3"/>
      <c r="J38251" s="3"/>
      <c r="K38251" s="3"/>
      <c r="L38251" s="3"/>
      <c r="M38251" s="3"/>
      <c r="N38251" s="3"/>
    </row>
    <row r="38252">
      <c r="A38252" s="3"/>
      <c r="B38252" s="3"/>
      <c r="C38252" s="3"/>
      <c r="D38252" s="3"/>
      <c r="E38252" s="3"/>
      <c r="F38252" s="3"/>
      <c r="G38252" s="3"/>
      <c r="H38252" s="3"/>
      <c r="I38252" s="3"/>
      <c r="J38252" s="3"/>
      <c r="K38252" s="3"/>
      <c r="L38252" s="3"/>
      <c r="M38252" s="3"/>
      <c r="N38252" s="3"/>
    </row>
    <row r="38253">
      <c r="A38253" s="3"/>
      <c r="B38253" s="3"/>
      <c r="C38253" s="3"/>
      <c r="D38253" s="3"/>
      <c r="E38253" s="3"/>
      <c r="F38253" s="3"/>
      <c r="G38253" s="3"/>
      <c r="H38253" s="3"/>
      <c r="I38253" s="3"/>
      <c r="J38253" s="3"/>
      <c r="K38253" s="3"/>
      <c r="L38253" s="3"/>
      <c r="M38253" s="3"/>
      <c r="N38253" s="3"/>
    </row>
    <row r="38254">
      <c r="A38254" s="3"/>
      <c r="B38254" s="3"/>
      <c r="C38254" s="3"/>
      <c r="D38254" s="3"/>
      <c r="E38254" s="3"/>
      <c r="F38254" s="3"/>
      <c r="G38254" s="3"/>
      <c r="H38254" s="3"/>
      <c r="I38254" s="3"/>
      <c r="J38254" s="3"/>
      <c r="K38254" s="3"/>
      <c r="L38254" s="3"/>
      <c r="M38254" s="3"/>
      <c r="N38254" s="3"/>
    </row>
    <row r="38255">
      <c r="A38255" s="3"/>
      <c r="B38255" s="3"/>
      <c r="C38255" s="3"/>
      <c r="D38255" s="3"/>
      <c r="E38255" s="3"/>
      <c r="F38255" s="3"/>
      <c r="G38255" s="3"/>
      <c r="H38255" s="3"/>
      <c r="I38255" s="3"/>
      <c r="J38255" s="3"/>
      <c r="K38255" s="3"/>
      <c r="L38255" s="3"/>
      <c r="M38255" s="3"/>
      <c r="N38255" s="3"/>
    </row>
    <row r="38256">
      <c r="A38256" s="3"/>
      <c r="B38256" s="3"/>
      <c r="C38256" s="3"/>
      <c r="D38256" s="3"/>
      <c r="E38256" s="3"/>
      <c r="F38256" s="3"/>
      <c r="G38256" s="3"/>
      <c r="H38256" s="3"/>
      <c r="I38256" s="3"/>
      <c r="J38256" s="3"/>
      <c r="K38256" s="3"/>
      <c r="L38256" s="3"/>
      <c r="M38256" s="3"/>
      <c r="N38256" s="3"/>
    </row>
    <row r="38257">
      <c r="A38257" s="3"/>
      <c r="B38257" s="3"/>
      <c r="C38257" s="3"/>
      <c r="D38257" s="3"/>
      <c r="E38257" s="3"/>
      <c r="F38257" s="3"/>
      <c r="G38257" s="3"/>
      <c r="H38257" s="3"/>
      <c r="I38257" s="3"/>
      <c r="J38257" s="3"/>
      <c r="K38257" s="3"/>
      <c r="L38257" s="3"/>
      <c r="M38257" s="3"/>
      <c r="N38257" s="3"/>
    </row>
    <row r="38258">
      <c r="A38258" s="3"/>
      <c r="B38258" s="3"/>
      <c r="C38258" s="3"/>
      <c r="D38258" s="3"/>
      <c r="E38258" s="3"/>
      <c r="F38258" s="3"/>
      <c r="G38258" s="3"/>
      <c r="H38258" s="3"/>
      <c r="I38258" s="3"/>
      <c r="J38258" s="3"/>
      <c r="K38258" s="3"/>
      <c r="L38258" s="3"/>
      <c r="M38258" s="3"/>
      <c r="N38258" s="3"/>
    </row>
    <row r="38259">
      <c r="A38259" s="3"/>
      <c r="B38259" s="3"/>
      <c r="C38259" s="3"/>
      <c r="D38259" s="3"/>
      <c r="E38259" s="3"/>
      <c r="F38259" s="3"/>
      <c r="G38259" s="3"/>
      <c r="H38259" s="3"/>
      <c r="I38259" s="3"/>
      <c r="J38259" s="3"/>
      <c r="K38259" s="3"/>
      <c r="L38259" s="3"/>
      <c r="M38259" s="3"/>
      <c r="N38259" s="3"/>
    </row>
    <row r="38260">
      <c r="A38260" s="3"/>
      <c r="B38260" s="3"/>
      <c r="C38260" s="3"/>
      <c r="D38260" s="3"/>
      <c r="E38260" s="3"/>
      <c r="F38260" s="3"/>
      <c r="G38260" s="3"/>
      <c r="H38260" s="3"/>
      <c r="I38260" s="3"/>
      <c r="J38260" s="3"/>
      <c r="K38260" s="3"/>
      <c r="L38260" s="3"/>
      <c r="M38260" s="3"/>
      <c r="N38260" s="3"/>
    </row>
    <row r="38261">
      <c r="A38261" s="3"/>
      <c r="B38261" s="3"/>
      <c r="C38261" s="3"/>
      <c r="D38261" s="3"/>
      <c r="E38261" s="3"/>
      <c r="F38261" s="3"/>
      <c r="G38261" s="3"/>
      <c r="H38261" s="3"/>
      <c r="I38261" s="3"/>
      <c r="J38261" s="3"/>
      <c r="K38261" s="3"/>
      <c r="L38261" s="3"/>
      <c r="M38261" s="3"/>
      <c r="N38261" s="3"/>
    </row>
    <row r="38262">
      <c r="A38262" s="3"/>
      <c r="B38262" s="3"/>
      <c r="C38262" s="3"/>
      <c r="D38262" s="3"/>
      <c r="E38262" s="3"/>
      <c r="F38262" s="3"/>
      <c r="G38262" s="3"/>
      <c r="H38262" s="3"/>
      <c r="I38262" s="3"/>
      <c r="J38262" s="3"/>
      <c r="K38262" s="3"/>
      <c r="L38262" s="3"/>
      <c r="M38262" s="3"/>
      <c r="N38262" s="3"/>
    </row>
    <row r="38263">
      <c r="A38263" s="3"/>
      <c r="B38263" s="3"/>
      <c r="C38263" s="3"/>
      <c r="D38263" s="3"/>
      <c r="E38263" s="3"/>
      <c r="F38263" s="3"/>
      <c r="G38263" s="3"/>
      <c r="H38263" s="3"/>
      <c r="I38263" s="3"/>
      <c r="J38263" s="3"/>
      <c r="K38263" s="3"/>
      <c r="L38263" s="3"/>
      <c r="M38263" s="3"/>
      <c r="N38263" s="3"/>
    </row>
    <row r="38264">
      <c r="A38264" s="3"/>
      <c r="B38264" s="3"/>
      <c r="C38264" s="3"/>
      <c r="D38264" s="3"/>
      <c r="E38264" s="3"/>
      <c r="F38264" s="3"/>
      <c r="G38264" s="3"/>
      <c r="H38264" s="3"/>
      <c r="I38264" s="3"/>
      <c r="J38264" s="3"/>
      <c r="K38264" s="3"/>
      <c r="L38264" s="3"/>
      <c r="M38264" s="3"/>
      <c r="N38264" s="3"/>
    </row>
    <row r="38265">
      <c r="A38265" s="3"/>
      <c r="B38265" s="3"/>
      <c r="C38265" s="3"/>
      <c r="D38265" s="3"/>
      <c r="E38265" s="3"/>
      <c r="F38265" s="3"/>
      <c r="G38265" s="3"/>
      <c r="H38265" s="3"/>
      <c r="I38265" s="3"/>
      <c r="J38265" s="3"/>
      <c r="K38265" s="3"/>
      <c r="L38265" s="3"/>
      <c r="M38265" s="3"/>
      <c r="N38265" s="3"/>
    </row>
    <row r="38266">
      <c r="A38266" s="3"/>
      <c r="B38266" s="3"/>
      <c r="C38266" s="3"/>
      <c r="D38266" s="3"/>
      <c r="E38266" s="3"/>
      <c r="F38266" s="3"/>
      <c r="G38266" s="3"/>
      <c r="H38266" s="3"/>
      <c r="I38266" s="3"/>
      <c r="J38266" s="3"/>
      <c r="K38266" s="3"/>
      <c r="L38266" s="3"/>
      <c r="M38266" s="3"/>
      <c r="N38266" s="3"/>
    </row>
    <row r="38267">
      <c r="A38267" s="3"/>
      <c r="B38267" s="3"/>
      <c r="C38267" s="3"/>
      <c r="D38267" s="3"/>
      <c r="E38267" s="3"/>
      <c r="F38267" s="3"/>
      <c r="G38267" s="3"/>
      <c r="H38267" s="3"/>
      <c r="I38267" s="3"/>
      <c r="J38267" s="3"/>
      <c r="K38267" s="3"/>
      <c r="L38267" s="3"/>
      <c r="M38267" s="3"/>
      <c r="N38267" s="3"/>
    </row>
    <row r="38268">
      <c r="A38268" s="3"/>
      <c r="B38268" s="3"/>
      <c r="C38268" s="3"/>
      <c r="D38268" s="3"/>
      <c r="E38268" s="3"/>
      <c r="F38268" s="3"/>
      <c r="G38268" s="3"/>
      <c r="H38268" s="3"/>
      <c r="I38268" s="3"/>
      <c r="J38268" s="3"/>
      <c r="K38268" s="3"/>
      <c r="L38268" s="3"/>
      <c r="M38268" s="3"/>
      <c r="N38268" s="3"/>
    </row>
    <row r="38269">
      <c r="A38269" s="3"/>
      <c r="B38269" s="3"/>
      <c r="C38269" s="3"/>
      <c r="D38269" s="3"/>
      <c r="E38269" s="3"/>
      <c r="F38269" s="3"/>
      <c r="G38269" s="3"/>
      <c r="H38269" s="3"/>
      <c r="I38269" s="3"/>
      <c r="J38269" s="3"/>
      <c r="K38269" s="3"/>
      <c r="L38269" s="3"/>
      <c r="M38269" s="3"/>
      <c r="N38269" s="3"/>
    </row>
    <row r="38270">
      <c r="A38270" s="3"/>
      <c r="B38270" s="3"/>
      <c r="C38270" s="3"/>
      <c r="D38270" s="3"/>
      <c r="E38270" s="3"/>
      <c r="F38270" s="3"/>
      <c r="G38270" s="3"/>
      <c r="H38270" s="3"/>
      <c r="I38270" s="3"/>
      <c r="J38270" s="3"/>
      <c r="K38270" s="3"/>
      <c r="L38270" s="3"/>
      <c r="M38270" s="3"/>
      <c r="N38270" s="3"/>
    </row>
    <row r="38271">
      <c r="A38271" s="3"/>
      <c r="B38271" s="3"/>
      <c r="C38271" s="3"/>
      <c r="D38271" s="3"/>
      <c r="E38271" s="3"/>
      <c r="F38271" s="3"/>
      <c r="G38271" s="3"/>
      <c r="H38271" s="3"/>
      <c r="I38271" s="3"/>
      <c r="J38271" s="3"/>
      <c r="K38271" s="3"/>
      <c r="L38271" s="3"/>
      <c r="M38271" s="3"/>
      <c r="N38271" s="3"/>
    </row>
    <row r="38272">
      <c r="A38272" s="3"/>
      <c r="B38272" s="3"/>
      <c r="C38272" s="3"/>
      <c r="D38272" s="3"/>
      <c r="E38272" s="3"/>
      <c r="F38272" s="3"/>
      <c r="G38272" s="3"/>
      <c r="H38272" s="3"/>
      <c r="I38272" s="3"/>
      <c r="J38272" s="3"/>
      <c r="K38272" s="3"/>
      <c r="L38272" s="3"/>
      <c r="M38272" s="3"/>
      <c r="N38272" s="3"/>
    </row>
    <row r="38273">
      <c r="A38273" s="3"/>
      <c r="B38273" s="3"/>
      <c r="C38273" s="3"/>
      <c r="D38273" s="3"/>
      <c r="E38273" s="3"/>
      <c r="F38273" s="3"/>
      <c r="G38273" s="3"/>
      <c r="H38273" s="3"/>
      <c r="I38273" s="3"/>
      <c r="J38273" s="3"/>
      <c r="K38273" s="3"/>
      <c r="L38273" s="3"/>
      <c r="M38273" s="3"/>
      <c r="N38273" s="3"/>
    </row>
    <row r="38274">
      <c r="A38274" s="3"/>
      <c r="B38274" s="3"/>
      <c r="C38274" s="3"/>
      <c r="D38274" s="3"/>
      <c r="E38274" s="3"/>
      <c r="F38274" s="3"/>
      <c r="G38274" s="3"/>
      <c r="H38274" s="3"/>
      <c r="I38274" s="3"/>
      <c r="J38274" s="3"/>
      <c r="K38274" s="3"/>
      <c r="L38274" s="3"/>
      <c r="M38274" s="3"/>
      <c r="N38274" s="3"/>
    </row>
    <row r="38275">
      <c r="A38275" s="3"/>
      <c r="B38275" s="3"/>
      <c r="C38275" s="3"/>
      <c r="D38275" s="3"/>
      <c r="E38275" s="3"/>
      <c r="F38275" s="3"/>
      <c r="G38275" s="3"/>
      <c r="H38275" s="3"/>
      <c r="I38275" s="3"/>
      <c r="J38275" s="3"/>
      <c r="K38275" s="3"/>
      <c r="L38275" s="3"/>
      <c r="M38275" s="3"/>
      <c r="N38275" s="3"/>
    </row>
    <row r="38276">
      <c r="A38276" s="3"/>
      <c r="B38276" s="3"/>
      <c r="C38276" s="3"/>
      <c r="D38276" s="3"/>
      <c r="E38276" s="3"/>
      <c r="F38276" s="3"/>
      <c r="G38276" s="3"/>
      <c r="H38276" s="3"/>
      <c r="I38276" s="3"/>
      <c r="J38276" s="3"/>
      <c r="K38276" s="3"/>
      <c r="L38276" s="3"/>
      <c r="M38276" s="3"/>
      <c r="N38276" s="3"/>
    </row>
    <row r="38277">
      <c r="A38277" s="3"/>
      <c r="B38277" s="3"/>
      <c r="C38277" s="3"/>
      <c r="D38277" s="3"/>
      <c r="E38277" s="3"/>
      <c r="F38277" s="3"/>
      <c r="G38277" s="3"/>
      <c r="H38277" s="3"/>
      <c r="I38277" s="3"/>
      <c r="J38277" s="3"/>
      <c r="K38277" s="3"/>
      <c r="L38277" s="3"/>
      <c r="M38277" s="3"/>
      <c r="N38277" s="3"/>
    </row>
    <row r="38278">
      <c r="A38278" s="3"/>
      <c r="B38278" s="3"/>
      <c r="C38278" s="3"/>
      <c r="D38278" s="3"/>
      <c r="E38278" s="3"/>
      <c r="F38278" s="3"/>
      <c r="G38278" s="3"/>
      <c r="H38278" s="3"/>
      <c r="I38278" s="3"/>
      <c r="J38278" s="3"/>
      <c r="K38278" s="3"/>
      <c r="L38278" s="3"/>
      <c r="M38278" s="3"/>
      <c r="N38278" s="3"/>
    </row>
    <row r="38279">
      <c r="A38279" s="3"/>
      <c r="B38279" s="3"/>
      <c r="C38279" s="3"/>
      <c r="D38279" s="3"/>
      <c r="E38279" s="3"/>
      <c r="F38279" s="3"/>
      <c r="G38279" s="3"/>
      <c r="H38279" s="3"/>
      <c r="I38279" s="3"/>
      <c r="J38279" s="3"/>
      <c r="K38279" s="3"/>
      <c r="L38279" s="3"/>
      <c r="M38279" s="3"/>
      <c r="N38279" s="3"/>
    </row>
    <row r="38280">
      <c r="A38280" s="3"/>
      <c r="B38280" s="3"/>
      <c r="C38280" s="3"/>
      <c r="D38280" s="3"/>
      <c r="E38280" s="3"/>
      <c r="F38280" s="3"/>
      <c r="G38280" s="3"/>
      <c r="H38280" s="3"/>
      <c r="I38280" s="3"/>
      <c r="J38280" s="3"/>
      <c r="K38280" s="3"/>
      <c r="L38280" s="3"/>
      <c r="M38280" s="3"/>
      <c r="N38280" s="3"/>
    </row>
    <row r="38281">
      <c r="A38281" s="3"/>
      <c r="B38281" s="3"/>
      <c r="C38281" s="3"/>
      <c r="D38281" s="3"/>
      <c r="E38281" s="3"/>
      <c r="F38281" s="3"/>
      <c r="G38281" s="3"/>
      <c r="H38281" s="3"/>
      <c r="I38281" s="3"/>
      <c r="J38281" s="3"/>
      <c r="K38281" s="3"/>
      <c r="L38281" s="3"/>
      <c r="M38281" s="3"/>
      <c r="N38281" s="3"/>
    </row>
    <row r="38282">
      <c r="A38282" s="3"/>
      <c r="B38282" s="3"/>
      <c r="C38282" s="3"/>
      <c r="D38282" s="3"/>
      <c r="E38282" s="3"/>
      <c r="F38282" s="3"/>
      <c r="G38282" s="3"/>
      <c r="H38282" s="3"/>
      <c r="I38282" s="3"/>
      <c r="J38282" s="3"/>
      <c r="K38282" s="3"/>
      <c r="L38282" s="3"/>
      <c r="M38282" s="3"/>
      <c r="N38282" s="3"/>
    </row>
    <row r="38283">
      <c r="A38283" s="3"/>
      <c r="B38283" s="3"/>
      <c r="C38283" s="3"/>
      <c r="D38283" s="3"/>
      <c r="E38283" s="3"/>
      <c r="F38283" s="3"/>
      <c r="G38283" s="3"/>
      <c r="H38283" s="3"/>
      <c r="I38283" s="3"/>
      <c r="J38283" s="3"/>
      <c r="K38283" s="3"/>
      <c r="L38283" s="3"/>
      <c r="M38283" s="3"/>
      <c r="N38283" s="3"/>
    </row>
    <row r="38284">
      <c r="A38284" s="3"/>
      <c r="B38284" s="3"/>
      <c r="C38284" s="3"/>
      <c r="D38284" s="3"/>
      <c r="E38284" s="3"/>
      <c r="F38284" s="3"/>
      <c r="G38284" s="3"/>
      <c r="H38284" s="3"/>
      <c r="I38284" s="3"/>
      <c r="J38284" s="3"/>
      <c r="K38284" s="3"/>
      <c r="L38284" s="3"/>
      <c r="M38284" s="3"/>
      <c r="N38284" s="3"/>
    </row>
    <row r="38285">
      <c r="A38285" s="3"/>
      <c r="B38285" s="3"/>
      <c r="C38285" s="3"/>
      <c r="D38285" s="3"/>
      <c r="E38285" s="3"/>
      <c r="F38285" s="3"/>
      <c r="G38285" s="3"/>
      <c r="H38285" s="3"/>
      <c r="I38285" s="3"/>
      <c r="J38285" s="3"/>
      <c r="K38285" s="3"/>
      <c r="L38285" s="3"/>
      <c r="M38285" s="3"/>
      <c r="N38285" s="3"/>
    </row>
    <row r="38286">
      <c r="A38286" s="3"/>
      <c r="B38286" s="3"/>
      <c r="C38286" s="3"/>
      <c r="D38286" s="3"/>
      <c r="E38286" s="3"/>
      <c r="F38286" s="3"/>
      <c r="G38286" s="3"/>
      <c r="H38286" s="3"/>
      <c r="I38286" s="3"/>
      <c r="J38286" s="3"/>
      <c r="K38286" s="3"/>
      <c r="L38286" s="3"/>
      <c r="M38286" s="3"/>
      <c r="N38286" s="3"/>
    </row>
    <row r="38287">
      <c r="A38287" s="3"/>
      <c r="B38287" s="3"/>
      <c r="C38287" s="3"/>
      <c r="D38287" s="3"/>
      <c r="E38287" s="3"/>
      <c r="F38287" s="3"/>
      <c r="G38287" s="3"/>
      <c r="H38287" s="3"/>
      <c r="I38287" s="3"/>
      <c r="J38287" s="3"/>
      <c r="K38287" s="3"/>
      <c r="L38287" s="3"/>
      <c r="M38287" s="3"/>
      <c r="N38287" s="3"/>
    </row>
    <row r="38288">
      <c r="A38288" s="3"/>
      <c r="B38288" s="3"/>
      <c r="C38288" s="3"/>
      <c r="D38288" s="3"/>
      <c r="E38288" s="3"/>
      <c r="F38288" s="3"/>
      <c r="G38288" s="3"/>
      <c r="H38288" s="3"/>
      <c r="I38288" s="3"/>
      <c r="J38288" s="3"/>
      <c r="K38288" s="3"/>
      <c r="L38288" s="3"/>
      <c r="M38288" s="3"/>
      <c r="N38288" s="3"/>
    </row>
    <row r="38289">
      <c r="A38289" s="3"/>
      <c r="B38289" s="3"/>
      <c r="C38289" s="3"/>
      <c r="D38289" s="3"/>
      <c r="E38289" s="3"/>
      <c r="F38289" s="3"/>
      <c r="G38289" s="3"/>
      <c r="H38289" s="3"/>
      <c r="I38289" s="3"/>
      <c r="J38289" s="3"/>
      <c r="K38289" s="3"/>
      <c r="L38289" s="3"/>
      <c r="M38289" s="3"/>
      <c r="N38289" s="3"/>
    </row>
    <row r="38290">
      <c r="A38290" s="3"/>
      <c r="B38290" s="3"/>
      <c r="C38290" s="3"/>
      <c r="D38290" s="3"/>
      <c r="E38290" s="3"/>
      <c r="F38290" s="3"/>
      <c r="G38290" s="3"/>
      <c r="H38290" s="3"/>
      <c r="I38290" s="3"/>
      <c r="J38290" s="3"/>
      <c r="K38290" s="3"/>
      <c r="L38290" s="3"/>
      <c r="M38290" s="3"/>
      <c r="N38290" s="3"/>
    </row>
    <row r="38291">
      <c r="A38291" s="3"/>
      <c r="B38291" s="3"/>
      <c r="C38291" s="3"/>
      <c r="D38291" s="3"/>
      <c r="E38291" s="3"/>
      <c r="F38291" s="3"/>
      <c r="G38291" s="3"/>
      <c r="H38291" s="3"/>
      <c r="I38291" s="3"/>
      <c r="J38291" s="3"/>
      <c r="K38291" s="3"/>
      <c r="L38291" s="3"/>
      <c r="M38291" s="3"/>
      <c r="N38291" s="3"/>
    </row>
    <row r="38292">
      <c r="A38292" s="3"/>
      <c r="B38292" s="3"/>
      <c r="C38292" s="3"/>
      <c r="D38292" s="3"/>
      <c r="E38292" s="3"/>
      <c r="F38292" s="3"/>
      <c r="G38292" s="3"/>
      <c r="H38292" s="3"/>
      <c r="I38292" s="3"/>
      <c r="J38292" s="3"/>
      <c r="K38292" s="3"/>
      <c r="L38292" s="3"/>
      <c r="M38292" s="3"/>
      <c r="N38292" s="3"/>
    </row>
    <row r="38293">
      <c r="A38293" s="3"/>
      <c r="B38293" s="3"/>
      <c r="C38293" s="3"/>
      <c r="D38293" s="3"/>
      <c r="E38293" s="3"/>
      <c r="F38293" s="3"/>
      <c r="G38293" s="3"/>
      <c r="H38293" s="3"/>
      <c r="I38293" s="3"/>
      <c r="J38293" s="3"/>
      <c r="K38293" s="3"/>
      <c r="L38293" s="3"/>
      <c r="M38293" s="3"/>
      <c r="N38293" s="3"/>
    </row>
    <row r="38294">
      <c r="A38294" s="3"/>
      <c r="B38294" s="3"/>
      <c r="C38294" s="3"/>
      <c r="D38294" s="3"/>
      <c r="E38294" s="3"/>
      <c r="F38294" s="3"/>
      <c r="G38294" s="3"/>
      <c r="H38294" s="3"/>
      <c r="I38294" s="3"/>
      <c r="J38294" s="3"/>
      <c r="K38294" s="3"/>
      <c r="L38294" s="3"/>
      <c r="M38294" s="3"/>
      <c r="N38294" s="3"/>
    </row>
    <row r="38295">
      <c r="A38295" s="3"/>
      <c r="B38295" s="3"/>
      <c r="C38295" s="3"/>
      <c r="D38295" s="3"/>
      <c r="E38295" s="3"/>
      <c r="F38295" s="3"/>
      <c r="G38295" s="3"/>
      <c r="H38295" s="3"/>
      <c r="I38295" s="3"/>
      <c r="J38295" s="3"/>
      <c r="K38295" s="3"/>
      <c r="L38295" s="3"/>
      <c r="M38295" s="3"/>
      <c r="N38295" s="3"/>
    </row>
    <row r="38296">
      <c r="A38296" s="3"/>
      <c r="B38296" s="3"/>
      <c r="C38296" s="3"/>
      <c r="D38296" s="3"/>
      <c r="E38296" s="3"/>
      <c r="F38296" s="3"/>
      <c r="G38296" s="3"/>
      <c r="H38296" s="3"/>
      <c r="I38296" s="3"/>
      <c r="J38296" s="3"/>
      <c r="K38296" s="3"/>
      <c r="L38296" s="3"/>
      <c r="M38296" s="3"/>
      <c r="N38296" s="3"/>
    </row>
    <row r="38297">
      <c r="A38297" s="3"/>
      <c r="B38297" s="3"/>
      <c r="C38297" s="3"/>
      <c r="D38297" s="3"/>
      <c r="E38297" s="3"/>
      <c r="F38297" s="3"/>
      <c r="G38297" s="3"/>
      <c r="H38297" s="3"/>
      <c r="I38297" s="3"/>
      <c r="J38297" s="3"/>
      <c r="K38297" s="3"/>
      <c r="L38297" s="3"/>
      <c r="M38297" s="3"/>
      <c r="N38297" s="3"/>
    </row>
    <row r="38298">
      <c r="A38298" s="3"/>
      <c r="B38298" s="3"/>
      <c r="C38298" s="3"/>
      <c r="D38298" s="3"/>
      <c r="E38298" s="3"/>
      <c r="F38298" s="3"/>
      <c r="G38298" s="3"/>
      <c r="H38298" s="3"/>
      <c r="I38298" s="3"/>
      <c r="J38298" s="3"/>
      <c r="K38298" s="3"/>
      <c r="L38298" s="3"/>
      <c r="M38298" s="3"/>
      <c r="N38298" s="3"/>
    </row>
    <row r="38299">
      <c r="A38299" s="3"/>
      <c r="B38299" s="3"/>
      <c r="C38299" s="3"/>
      <c r="D38299" s="3"/>
      <c r="E38299" s="3"/>
      <c r="F38299" s="3"/>
      <c r="G38299" s="3"/>
      <c r="H38299" s="3"/>
      <c r="I38299" s="3"/>
      <c r="J38299" s="3"/>
      <c r="K38299" s="3"/>
      <c r="L38299" s="3"/>
      <c r="M38299" s="3"/>
      <c r="N38299" s="3"/>
    </row>
    <row r="38300">
      <c r="A38300" s="3"/>
      <c r="B38300" s="3"/>
      <c r="C38300" s="3"/>
      <c r="D38300" s="3"/>
      <c r="E38300" s="3"/>
      <c r="F38300" s="3"/>
      <c r="G38300" s="3"/>
      <c r="H38300" s="3"/>
      <c r="I38300" s="3"/>
      <c r="J38300" s="3"/>
      <c r="K38300" s="3"/>
      <c r="L38300" s="3"/>
      <c r="M38300" s="3"/>
      <c r="N38300" s="3"/>
    </row>
    <row r="38301">
      <c r="A38301" s="3"/>
      <c r="B38301" s="3"/>
      <c r="C38301" s="3"/>
      <c r="D38301" s="3"/>
      <c r="E38301" s="3"/>
      <c r="F38301" s="3"/>
      <c r="G38301" s="3"/>
      <c r="H38301" s="3"/>
      <c r="I38301" s="3"/>
      <c r="J38301" s="3"/>
      <c r="K38301" s="3"/>
      <c r="L38301" s="3"/>
      <c r="M38301" s="3"/>
      <c r="N38301" s="3"/>
    </row>
    <row r="38302">
      <c r="A38302" s="3"/>
      <c r="B38302" s="3"/>
      <c r="C38302" s="3"/>
      <c r="D38302" s="3"/>
      <c r="E38302" s="3"/>
      <c r="F38302" s="3"/>
      <c r="G38302" s="3"/>
      <c r="H38302" s="3"/>
      <c r="I38302" s="3"/>
      <c r="J38302" s="3"/>
      <c r="K38302" s="3"/>
      <c r="L38302" s="3"/>
      <c r="M38302" s="3"/>
      <c r="N38302" s="3"/>
    </row>
    <row r="38303">
      <c r="A38303" s="3"/>
      <c r="B38303" s="3"/>
      <c r="C38303" s="3"/>
      <c r="D38303" s="3"/>
      <c r="E38303" s="3"/>
      <c r="F38303" s="3"/>
      <c r="G38303" s="3"/>
      <c r="H38303" s="3"/>
      <c r="I38303" s="3"/>
      <c r="J38303" s="3"/>
      <c r="K38303" s="3"/>
      <c r="L38303" s="3"/>
      <c r="M38303" s="3"/>
      <c r="N38303" s="3"/>
    </row>
    <row r="38304">
      <c r="A38304" s="3"/>
      <c r="B38304" s="3"/>
      <c r="C38304" s="3"/>
      <c r="D38304" s="3"/>
      <c r="E38304" s="3"/>
      <c r="F38304" s="3"/>
      <c r="G38304" s="3"/>
      <c r="H38304" s="3"/>
      <c r="I38304" s="3"/>
      <c r="J38304" s="3"/>
      <c r="K38304" s="3"/>
      <c r="L38304" s="3"/>
      <c r="M38304" s="3"/>
      <c r="N38304" s="3"/>
    </row>
    <row r="38305">
      <c r="A38305" s="3"/>
      <c r="B38305" s="3"/>
      <c r="C38305" s="3"/>
      <c r="D38305" s="3"/>
      <c r="E38305" s="3"/>
      <c r="F38305" s="3"/>
      <c r="G38305" s="3"/>
      <c r="H38305" s="3"/>
      <c r="I38305" s="3"/>
      <c r="J38305" s="3"/>
      <c r="K38305" s="3"/>
      <c r="L38305" s="3"/>
      <c r="M38305" s="3"/>
      <c r="N38305" s="3"/>
    </row>
    <row r="38306">
      <c r="A38306" s="3"/>
      <c r="B38306" s="3"/>
      <c r="C38306" s="3"/>
      <c r="D38306" s="3"/>
      <c r="E38306" s="3"/>
      <c r="F38306" s="3"/>
      <c r="G38306" s="3"/>
      <c r="H38306" s="3"/>
      <c r="I38306" s="3"/>
      <c r="J38306" s="3"/>
      <c r="K38306" s="3"/>
      <c r="L38306" s="3"/>
      <c r="M38306" s="3"/>
      <c r="N38306" s="3"/>
    </row>
    <row r="38307">
      <c r="A38307" s="3"/>
      <c r="B38307" s="3"/>
      <c r="C38307" s="3"/>
      <c r="D38307" s="3"/>
      <c r="E38307" s="3"/>
      <c r="F38307" s="3"/>
      <c r="G38307" s="3"/>
      <c r="H38307" s="3"/>
      <c r="I38307" s="3"/>
      <c r="J38307" s="3"/>
      <c r="K38307" s="3"/>
      <c r="L38307" s="3"/>
      <c r="M38307" s="3"/>
      <c r="N38307" s="3"/>
    </row>
    <row r="38308">
      <c r="A38308" s="3"/>
      <c r="B38308" s="3"/>
      <c r="C38308" s="3"/>
      <c r="D38308" s="3"/>
      <c r="E38308" s="3"/>
      <c r="F38308" s="3"/>
      <c r="G38308" s="3"/>
      <c r="H38308" s="3"/>
      <c r="I38308" s="3"/>
      <c r="J38308" s="3"/>
      <c r="K38308" s="3"/>
      <c r="L38308" s="3"/>
      <c r="M38308" s="3"/>
      <c r="N38308" s="3"/>
    </row>
    <row r="38309">
      <c r="A38309" s="3"/>
      <c r="B38309" s="3"/>
      <c r="C38309" s="3"/>
      <c r="D38309" s="3"/>
      <c r="E38309" s="3"/>
      <c r="F38309" s="3"/>
      <c r="G38309" s="3"/>
      <c r="H38309" s="3"/>
      <c r="I38309" s="3"/>
      <c r="J38309" s="3"/>
      <c r="K38309" s="3"/>
      <c r="L38309" s="3"/>
      <c r="M38309" s="3"/>
      <c r="N38309" s="3"/>
    </row>
    <row r="38310">
      <c r="A38310" s="3"/>
      <c r="B38310" s="3"/>
      <c r="C38310" s="3"/>
      <c r="D38310" s="3"/>
      <c r="E38310" s="3"/>
      <c r="F38310" s="3"/>
      <c r="G38310" s="3"/>
      <c r="H38310" s="3"/>
      <c r="I38310" s="3"/>
      <c r="J38310" s="3"/>
      <c r="K38310" s="3"/>
      <c r="L38310" s="3"/>
      <c r="M38310" s="3"/>
      <c r="N38310" s="3"/>
    </row>
    <row r="38311">
      <c r="A38311" s="3"/>
      <c r="B38311" s="3"/>
      <c r="C38311" s="3"/>
      <c r="D38311" s="3"/>
      <c r="E38311" s="3"/>
      <c r="F38311" s="3"/>
      <c r="G38311" s="3"/>
      <c r="H38311" s="3"/>
      <c r="I38311" s="3"/>
      <c r="J38311" s="3"/>
      <c r="K38311" s="3"/>
      <c r="L38311" s="3"/>
      <c r="M38311" s="3"/>
      <c r="N38311" s="3"/>
    </row>
    <row r="38312">
      <c r="A38312" s="3"/>
      <c r="B38312" s="3"/>
      <c r="C38312" s="3"/>
      <c r="D38312" s="3"/>
      <c r="E38312" s="3"/>
      <c r="F38312" s="3"/>
      <c r="G38312" s="3"/>
      <c r="H38312" s="3"/>
      <c r="I38312" s="3"/>
      <c r="J38312" s="3"/>
      <c r="K38312" s="3"/>
      <c r="L38312" s="3"/>
      <c r="M38312" s="3"/>
      <c r="N38312" s="3"/>
    </row>
    <row r="38313">
      <c r="A38313" s="3"/>
      <c r="B38313" s="3"/>
      <c r="C38313" s="3"/>
      <c r="D38313" s="3"/>
      <c r="E38313" s="3"/>
      <c r="F38313" s="3"/>
      <c r="G38313" s="3"/>
      <c r="H38313" s="3"/>
      <c r="I38313" s="3"/>
      <c r="J38313" s="3"/>
      <c r="K38313" s="3"/>
      <c r="L38313" s="3"/>
      <c r="M38313" s="3"/>
      <c r="N38313" s="3"/>
    </row>
    <row r="38314">
      <c r="A38314" s="3"/>
      <c r="B38314" s="3"/>
      <c r="C38314" s="3"/>
      <c r="D38314" s="3"/>
      <c r="E38314" s="3"/>
      <c r="F38314" s="3"/>
      <c r="G38314" s="3"/>
      <c r="H38314" s="3"/>
      <c r="I38314" s="3"/>
      <c r="J38314" s="3"/>
      <c r="K38314" s="3"/>
      <c r="L38314" s="3"/>
      <c r="M38314" s="3"/>
      <c r="N38314" s="3"/>
    </row>
    <row r="38315">
      <c r="A38315" s="3"/>
      <c r="B38315" s="3"/>
      <c r="C38315" s="3"/>
      <c r="D38315" s="3"/>
      <c r="E38315" s="3"/>
      <c r="F38315" s="3"/>
      <c r="G38315" s="3"/>
      <c r="H38315" s="3"/>
      <c r="I38315" s="3"/>
      <c r="J38315" s="3"/>
      <c r="K38315" s="3"/>
      <c r="L38315" s="3"/>
      <c r="M38315" s="3"/>
      <c r="N38315" s="3"/>
    </row>
    <row r="38316">
      <c r="A38316" s="3"/>
      <c r="B38316" s="3"/>
      <c r="C38316" s="3"/>
      <c r="D38316" s="3"/>
      <c r="E38316" s="3"/>
      <c r="F38316" s="3"/>
      <c r="G38316" s="3"/>
      <c r="H38316" s="3"/>
      <c r="I38316" s="3"/>
      <c r="J38316" s="3"/>
      <c r="K38316" s="3"/>
      <c r="L38316" s="3"/>
      <c r="M38316" s="3"/>
      <c r="N38316" s="3"/>
    </row>
    <row r="38317">
      <c r="A38317" s="3"/>
      <c r="B38317" s="3"/>
      <c r="C38317" s="3"/>
      <c r="D38317" s="3"/>
      <c r="E38317" s="3"/>
      <c r="F38317" s="3"/>
      <c r="G38317" s="3"/>
      <c r="H38317" s="3"/>
      <c r="I38317" s="3"/>
      <c r="J38317" s="3"/>
      <c r="K38317" s="3"/>
      <c r="L38317" s="3"/>
      <c r="M38317" s="3"/>
      <c r="N38317" s="3"/>
    </row>
    <row r="38318">
      <c r="A38318" s="3"/>
      <c r="B38318" s="3"/>
      <c r="C38318" s="3"/>
      <c r="D38318" s="3"/>
      <c r="E38318" s="3"/>
      <c r="F38318" s="3"/>
      <c r="G38318" s="3"/>
      <c r="H38318" s="3"/>
      <c r="I38318" s="3"/>
      <c r="J38318" s="3"/>
      <c r="K38318" s="3"/>
      <c r="L38318" s="3"/>
      <c r="M38318" s="3"/>
      <c r="N38318" s="3"/>
    </row>
    <row r="38319">
      <c r="A38319" s="3"/>
      <c r="B38319" s="3"/>
      <c r="C38319" s="3"/>
      <c r="D38319" s="3"/>
      <c r="E38319" s="3"/>
      <c r="F38319" s="3"/>
      <c r="G38319" s="3"/>
      <c r="H38319" s="3"/>
      <c r="I38319" s="3"/>
      <c r="J38319" s="3"/>
      <c r="K38319" s="3"/>
      <c r="L38319" s="3"/>
      <c r="M38319" s="3"/>
      <c r="N38319" s="3"/>
    </row>
    <row r="38320">
      <c r="A38320" s="3"/>
      <c r="B38320" s="3"/>
      <c r="C38320" s="3"/>
      <c r="D38320" s="3"/>
      <c r="E38320" s="3"/>
      <c r="F38320" s="3"/>
      <c r="G38320" s="3"/>
      <c r="H38320" s="3"/>
      <c r="I38320" s="3"/>
      <c r="J38320" s="3"/>
      <c r="K38320" s="3"/>
      <c r="L38320" s="3"/>
      <c r="M38320" s="3"/>
      <c r="N38320" s="3"/>
    </row>
    <row r="38321">
      <c r="A38321" s="3"/>
      <c r="B38321" s="3"/>
      <c r="C38321" s="3"/>
      <c r="D38321" s="3"/>
      <c r="E38321" s="3"/>
      <c r="F38321" s="3"/>
      <c r="G38321" s="3"/>
      <c r="H38321" s="3"/>
      <c r="I38321" s="3"/>
      <c r="J38321" s="3"/>
      <c r="K38321" s="3"/>
      <c r="L38321" s="3"/>
      <c r="M38321" s="3"/>
      <c r="N38321" s="3"/>
    </row>
    <row r="38322">
      <c r="A38322" s="3"/>
      <c r="B38322" s="3"/>
      <c r="C38322" s="3"/>
      <c r="D38322" s="3"/>
      <c r="E38322" s="3"/>
      <c r="F38322" s="3"/>
      <c r="G38322" s="3"/>
      <c r="H38322" s="3"/>
      <c r="I38322" s="3"/>
      <c r="J38322" s="3"/>
      <c r="K38322" s="3"/>
      <c r="L38322" s="3"/>
      <c r="M38322" s="3"/>
      <c r="N38322" s="3"/>
    </row>
    <row r="38323">
      <c r="A38323" s="3"/>
      <c r="B38323" s="3"/>
      <c r="C38323" s="3"/>
      <c r="D38323" s="3"/>
      <c r="E38323" s="3"/>
      <c r="F38323" s="3"/>
      <c r="G38323" s="3"/>
      <c r="H38323" s="3"/>
      <c r="I38323" s="3"/>
      <c r="J38323" s="3"/>
      <c r="K38323" s="3"/>
      <c r="L38323" s="3"/>
      <c r="M38323" s="3"/>
      <c r="N38323" s="3"/>
    </row>
    <row r="38324">
      <c r="A38324" s="3"/>
      <c r="B38324" s="3"/>
      <c r="C38324" s="3"/>
      <c r="D38324" s="3"/>
      <c r="E38324" s="3"/>
      <c r="F38324" s="3"/>
      <c r="G38324" s="3"/>
      <c r="H38324" s="3"/>
      <c r="I38324" s="3"/>
      <c r="J38324" s="3"/>
      <c r="K38324" s="3"/>
      <c r="L38324" s="3"/>
      <c r="M38324" s="3"/>
      <c r="N38324" s="3"/>
    </row>
    <row r="38325">
      <c r="A38325" s="3"/>
      <c r="B38325" s="3"/>
      <c r="C38325" s="3"/>
      <c r="D38325" s="3"/>
      <c r="E38325" s="3"/>
      <c r="F38325" s="3"/>
      <c r="G38325" s="3"/>
      <c r="H38325" s="3"/>
      <c r="I38325" s="3"/>
      <c r="J38325" s="3"/>
      <c r="K38325" s="3"/>
      <c r="L38325" s="3"/>
      <c r="M38325" s="3"/>
      <c r="N38325" s="3"/>
    </row>
    <row r="38326">
      <c r="A38326" s="3"/>
      <c r="B38326" s="3"/>
      <c r="C38326" s="3"/>
      <c r="D38326" s="3"/>
      <c r="E38326" s="3"/>
      <c r="F38326" s="3"/>
      <c r="G38326" s="3"/>
      <c r="H38326" s="3"/>
      <c r="I38326" s="3"/>
      <c r="J38326" s="3"/>
      <c r="K38326" s="3"/>
      <c r="L38326" s="3"/>
      <c r="M38326" s="3"/>
      <c r="N38326" s="3"/>
    </row>
    <row r="38327">
      <c r="A38327" s="3"/>
      <c r="B38327" s="3"/>
      <c r="C38327" s="3"/>
      <c r="D38327" s="3"/>
      <c r="E38327" s="3"/>
      <c r="F38327" s="3"/>
      <c r="G38327" s="3"/>
      <c r="H38327" s="3"/>
      <c r="I38327" s="3"/>
      <c r="J38327" s="3"/>
      <c r="K38327" s="3"/>
      <c r="L38327" s="3"/>
      <c r="M38327" s="3"/>
      <c r="N38327" s="3"/>
    </row>
    <row r="38328">
      <c r="A38328" s="3"/>
      <c r="B38328" s="3"/>
      <c r="C38328" s="3"/>
      <c r="D38328" s="3"/>
      <c r="E38328" s="3"/>
      <c r="F38328" s="3"/>
      <c r="G38328" s="3"/>
      <c r="H38328" s="3"/>
      <c r="I38328" s="3"/>
      <c r="J38328" s="3"/>
      <c r="K38328" s="3"/>
      <c r="L38328" s="3"/>
      <c r="M38328" s="3"/>
      <c r="N38328" s="3"/>
    </row>
    <row r="38329">
      <c r="A38329" s="3"/>
      <c r="B38329" s="3"/>
      <c r="C38329" s="3"/>
      <c r="D38329" s="3"/>
      <c r="E38329" s="3"/>
      <c r="F38329" s="3"/>
      <c r="G38329" s="3"/>
      <c r="H38329" s="3"/>
      <c r="I38329" s="3"/>
      <c r="J38329" s="3"/>
      <c r="K38329" s="3"/>
      <c r="L38329" s="3"/>
      <c r="M38329" s="3"/>
      <c r="N38329" s="3"/>
    </row>
    <row r="38330">
      <c r="A38330" s="3"/>
      <c r="B38330" s="3"/>
      <c r="C38330" s="3"/>
      <c r="D38330" s="3"/>
      <c r="E38330" s="3"/>
      <c r="F38330" s="3"/>
      <c r="G38330" s="3"/>
      <c r="H38330" s="3"/>
      <c r="I38330" s="3"/>
      <c r="J38330" s="3"/>
      <c r="K38330" s="3"/>
      <c r="L38330" s="3"/>
      <c r="M38330" s="3"/>
      <c r="N38330" s="3"/>
    </row>
    <row r="38331">
      <c r="A38331" s="3"/>
      <c r="B38331" s="3"/>
      <c r="C38331" s="3"/>
      <c r="D38331" s="3"/>
      <c r="E38331" s="3"/>
      <c r="F38331" s="3"/>
      <c r="G38331" s="3"/>
      <c r="H38331" s="3"/>
      <c r="I38331" s="3"/>
      <c r="J38331" s="3"/>
      <c r="K38331" s="3"/>
      <c r="L38331" s="3"/>
      <c r="M38331" s="3"/>
      <c r="N38331" s="3"/>
    </row>
    <row r="38332">
      <c r="A38332" s="3"/>
      <c r="B38332" s="3"/>
      <c r="C38332" s="3"/>
      <c r="D38332" s="3"/>
      <c r="E38332" s="3"/>
      <c r="F38332" s="3"/>
      <c r="G38332" s="3"/>
      <c r="H38332" s="3"/>
      <c r="I38332" s="3"/>
      <c r="J38332" s="3"/>
      <c r="K38332" s="3"/>
      <c r="L38332" s="3"/>
      <c r="M38332" s="3"/>
      <c r="N38332" s="3"/>
    </row>
    <row r="38333">
      <c r="A38333" s="3"/>
      <c r="B38333" s="3"/>
      <c r="C38333" s="3"/>
      <c r="D38333" s="3"/>
      <c r="E38333" s="3"/>
      <c r="F38333" s="3"/>
      <c r="G38333" s="3"/>
      <c r="H38333" s="3"/>
      <c r="I38333" s="3"/>
      <c r="J38333" s="3"/>
      <c r="K38333" s="3"/>
      <c r="L38333" s="3"/>
      <c r="M38333" s="3"/>
      <c r="N38333" s="3"/>
    </row>
    <row r="38334">
      <c r="A38334" s="3"/>
      <c r="B38334" s="3"/>
      <c r="C38334" s="3"/>
      <c r="D38334" s="3"/>
      <c r="E38334" s="3"/>
      <c r="F38334" s="3"/>
      <c r="G38334" s="3"/>
      <c r="H38334" s="3"/>
      <c r="I38334" s="3"/>
      <c r="J38334" s="3"/>
      <c r="K38334" s="3"/>
      <c r="L38334" s="3"/>
      <c r="M38334" s="3"/>
      <c r="N38334" s="3"/>
    </row>
    <row r="38335">
      <c r="A38335" s="3"/>
      <c r="B38335" s="3"/>
      <c r="C38335" s="3"/>
      <c r="D38335" s="3"/>
      <c r="E38335" s="3"/>
      <c r="F38335" s="3"/>
      <c r="G38335" s="3"/>
      <c r="H38335" s="3"/>
      <c r="I38335" s="3"/>
      <c r="J38335" s="3"/>
      <c r="K38335" s="3"/>
      <c r="L38335" s="3"/>
      <c r="M38335" s="3"/>
      <c r="N38335" s="3"/>
    </row>
    <row r="38336">
      <c r="A38336" s="3"/>
      <c r="B38336" s="3"/>
      <c r="C38336" s="3"/>
      <c r="D38336" s="3"/>
      <c r="E38336" s="3"/>
      <c r="F38336" s="3"/>
      <c r="G38336" s="3"/>
      <c r="H38336" s="3"/>
      <c r="I38336" s="3"/>
      <c r="J38336" s="3"/>
      <c r="K38336" s="3"/>
      <c r="L38336" s="3"/>
      <c r="M38336" s="3"/>
      <c r="N38336" s="3"/>
    </row>
    <row r="38337">
      <c r="A38337" s="3"/>
      <c r="B38337" s="3"/>
      <c r="C38337" s="3"/>
      <c r="D38337" s="3"/>
      <c r="E38337" s="3"/>
      <c r="F38337" s="3"/>
      <c r="G38337" s="3"/>
      <c r="H38337" s="3"/>
      <c r="I38337" s="3"/>
      <c r="J38337" s="3"/>
      <c r="K38337" s="3"/>
      <c r="L38337" s="3"/>
      <c r="M38337" s="3"/>
      <c r="N38337" s="3"/>
    </row>
    <row r="38338">
      <c r="A38338" s="3"/>
      <c r="B38338" s="3"/>
      <c r="C38338" s="3"/>
      <c r="D38338" s="3"/>
      <c r="E38338" s="3"/>
      <c r="F38338" s="3"/>
      <c r="G38338" s="3"/>
      <c r="H38338" s="3"/>
      <c r="I38338" s="3"/>
      <c r="J38338" s="3"/>
      <c r="K38338" s="3"/>
      <c r="L38338" s="3"/>
      <c r="M38338" s="3"/>
      <c r="N38338" s="3"/>
    </row>
    <row r="38339">
      <c r="A38339" s="3"/>
      <c r="B38339" s="3"/>
      <c r="C38339" s="3"/>
      <c r="D38339" s="3"/>
      <c r="E38339" s="3"/>
      <c r="F38339" s="3"/>
      <c r="G38339" s="3"/>
      <c r="H38339" s="3"/>
      <c r="I38339" s="3"/>
      <c r="J38339" s="3"/>
      <c r="K38339" s="3"/>
      <c r="L38339" s="3"/>
      <c r="M38339" s="3"/>
      <c r="N38339" s="3"/>
    </row>
    <row r="38340">
      <c r="A38340" s="3"/>
      <c r="B38340" s="3"/>
      <c r="C38340" s="3"/>
      <c r="D38340" s="3"/>
      <c r="E38340" s="3"/>
      <c r="F38340" s="3"/>
      <c r="G38340" s="3"/>
      <c r="H38340" s="3"/>
      <c r="I38340" s="3"/>
      <c r="J38340" s="3"/>
      <c r="K38340" s="3"/>
      <c r="L38340" s="3"/>
      <c r="M38340" s="3"/>
      <c r="N38340" s="3"/>
    </row>
    <row r="38341">
      <c r="A38341" s="3"/>
      <c r="B38341" s="3"/>
      <c r="C38341" s="3"/>
      <c r="D38341" s="3"/>
      <c r="E38341" s="3"/>
      <c r="F38341" s="3"/>
      <c r="G38341" s="3"/>
      <c r="H38341" s="3"/>
      <c r="I38341" s="3"/>
      <c r="J38341" s="3"/>
      <c r="K38341" s="3"/>
      <c r="L38341" s="3"/>
      <c r="M38341" s="3"/>
      <c r="N38341" s="3"/>
    </row>
    <row r="38342">
      <c r="A38342" s="3"/>
      <c r="B38342" s="3"/>
      <c r="C38342" s="3"/>
      <c r="D38342" s="3"/>
      <c r="E38342" s="3"/>
      <c r="F38342" s="3"/>
      <c r="G38342" s="3"/>
      <c r="H38342" s="3"/>
      <c r="I38342" s="3"/>
      <c r="J38342" s="3"/>
      <c r="K38342" s="3"/>
      <c r="L38342" s="3"/>
      <c r="M38342" s="3"/>
      <c r="N38342" s="3"/>
    </row>
    <row r="38343">
      <c r="A38343" s="3"/>
      <c r="B38343" s="3"/>
      <c r="C38343" s="3"/>
      <c r="D38343" s="3"/>
      <c r="E38343" s="3"/>
      <c r="F38343" s="3"/>
      <c r="G38343" s="3"/>
      <c r="H38343" s="3"/>
      <c r="I38343" s="3"/>
      <c r="J38343" s="3"/>
      <c r="K38343" s="3"/>
      <c r="L38343" s="3"/>
      <c r="M38343" s="3"/>
      <c r="N38343" s="3"/>
    </row>
    <row r="38344">
      <c r="A38344" s="3"/>
      <c r="B38344" s="3"/>
      <c r="C38344" s="3"/>
      <c r="D38344" s="3"/>
      <c r="E38344" s="3"/>
      <c r="F38344" s="3"/>
      <c r="G38344" s="3"/>
      <c r="H38344" s="3"/>
      <c r="I38344" s="3"/>
      <c r="J38344" s="3"/>
      <c r="K38344" s="3"/>
      <c r="L38344" s="3"/>
      <c r="M38344" s="3"/>
      <c r="N38344" s="3"/>
    </row>
    <row r="38345">
      <c r="A38345" s="3"/>
      <c r="B38345" s="3"/>
      <c r="C38345" s="3"/>
      <c r="D38345" s="3"/>
      <c r="E38345" s="3"/>
      <c r="F38345" s="3"/>
      <c r="G38345" s="3"/>
      <c r="H38345" s="3"/>
      <c r="I38345" s="3"/>
      <c r="J38345" s="3"/>
      <c r="K38345" s="3"/>
      <c r="L38345" s="3"/>
      <c r="M38345" s="3"/>
      <c r="N38345" s="3"/>
    </row>
    <row r="38346">
      <c r="A38346" s="3"/>
      <c r="B38346" s="3"/>
      <c r="C38346" s="3"/>
      <c r="D38346" s="3"/>
      <c r="E38346" s="3"/>
      <c r="F38346" s="3"/>
      <c r="G38346" s="3"/>
      <c r="H38346" s="3"/>
      <c r="I38346" s="3"/>
      <c r="J38346" s="3"/>
      <c r="K38346" s="3"/>
      <c r="L38346" s="3"/>
      <c r="M38346" s="3"/>
      <c r="N38346" s="3"/>
    </row>
    <row r="38347">
      <c r="A38347" s="3"/>
      <c r="B38347" s="3"/>
      <c r="C38347" s="3"/>
      <c r="D38347" s="3"/>
      <c r="E38347" s="3"/>
      <c r="F38347" s="3"/>
      <c r="G38347" s="3"/>
      <c r="H38347" s="3"/>
      <c r="I38347" s="3"/>
      <c r="J38347" s="3"/>
      <c r="K38347" s="3"/>
      <c r="L38347" s="3"/>
      <c r="M38347" s="3"/>
      <c r="N38347" s="3"/>
    </row>
    <row r="38348">
      <c r="A38348" s="3"/>
      <c r="B38348" s="3"/>
      <c r="C38348" s="3"/>
      <c r="D38348" s="3"/>
      <c r="E38348" s="3"/>
      <c r="F38348" s="3"/>
      <c r="G38348" s="3"/>
      <c r="H38348" s="3"/>
      <c r="I38348" s="3"/>
      <c r="J38348" s="3"/>
      <c r="K38348" s="3"/>
      <c r="L38348" s="3"/>
      <c r="M38348" s="3"/>
      <c r="N38348" s="3"/>
    </row>
    <row r="38349">
      <c r="A38349" s="3"/>
      <c r="B38349" s="3"/>
      <c r="C38349" s="3"/>
      <c r="D38349" s="3"/>
      <c r="E38349" s="3"/>
      <c r="F38349" s="3"/>
      <c r="G38349" s="3"/>
      <c r="H38349" s="3"/>
      <c r="I38349" s="3"/>
      <c r="J38349" s="3"/>
      <c r="K38349" s="3"/>
      <c r="L38349" s="3"/>
      <c r="M38349" s="3"/>
      <c r="N38349" s="3"/>
    </row>
    <row r="38350">
      <c r="A38350" s="3"/>
      <c r="B38350" s="3"/>
      <c r="C38350" s="3"/>
      <c r="D38350" s="3"/>
      <c r="E38350" s="3"/>
      <c r="F38350" s="3"/>
      <c r="G38350" s="3"/>
      <c r="H38350" s="3"/>
      <c r="I38350" s="3"/>
      <c r="J38350" s="3"/>
      <c r="K38350" s="3"/>
      <c r="L38350" s="3"/>
      <c r="M38350" s="3"/>
      <c r="N38350" s="3"/>
    </row>
    <row r="38351">
      <c r="A38351" s="3"/>
      <c r="B38351" s="3"/>
      <c r="C38351" s="3"/>
      <c r="D38351" s="3"/>
      <c r="E38351" s="3"/>
      <c r="F38351" s="3"/>
      <c r="G38351" s="3"/>
      <c r="H38351" s="3"/>
      <c r="I38351" s="3"/>
      <c r="J38351" s="3"/>
      <c r="K38351" s="3"/>
      <c r="L38351" s="3"/>
      <c r="M38351" s="3"/>
      <c r="N38351" s="3"/>
    </row>
    <row r="38352">
      <c r="A38352" s="3"/>
      <c r="B38352" s="3"/>
      <c r="C38352" s="3"/>
      <c r="D38352" s="3"/>
      <c r="E38352" s="3"/>
      <c r="F38352" s="3"/>
      <c r="G38352" s="3"/>
      <c r="H38352" s="3"/>
      <c r="I38352" s="3"/>
      <c r="J38352" s="3"/>
      <c r="K38352" s="3"/>
      <c r="L38352" s="3"/>
      <c r="M38352" s="3"/>
      <c r="N38352" s="3"/>
    </row>
    <row r="38353">
      <c r="A38353" s="3"/>
      <c r="B38353" s="3"/>
      <c r="C38353" s="3"/>
      <c r="D38353" s="3"/>
      <c r="E38353" s="3"/>
      <c r="F38353" s="3"/>
      <c r="G38353" s="3"/>
      <c r="H38353" s="3"/>
      <c r="I38353" s="3"/>
      <c r="J38353" s="3"/>
      <c r="K38353" s="3"/>
      <c r="L38353" s="3"/>
      <c r="M38353" s="3"/>
      <c r="N38353" s="3"/>
    </row>
    <row r="38354">
      <c r="A38354" s="3"/>
      <c r="B38354" s="3"/>
      <c r="C38354" s="3"/>
      <c r="D38354" s="3"/>
      <c r="E38354" s="3"/>
      <c r="F38354" s="3"/>
      <c r="G38354" s="3"/>
      <c r="H38354" s="3"/>
      <c r="I38354" s="3"/>
      <c r="J38354" s="3"/>
      <c r="K38354" s="3"/>
      <c r="L38354" s="3"/>
      <c r="M38354" s="3"/>
      <c r="N38354" s="3"/>
    </row>
    <row r="38355">
      <c r="A38355" s="3"/>
      <c r="B38355" s="3"/>
      <c r="C38355" s="3"/>
      <c r="D38355" s="3"/>
      <c r="E38355" s="3"/>
      <c r="F38355" s="3"/>
      <c r="G38355" s="3"/>
      <c r="H38355" s="3"/>
      <c r="I38355" s="3"/>
      <c r="J38355" s="3"/>
      <c r="K38355" s="3"/>
      <c r="L38355" s="3"/>
      <c r="M38355" s="3"/>
      <c r="N38355" s="3"/>
    </row>
    <row r="38356">
      <c r="A38356" s="3"/>
      <c r="B38356" s="3"/>
      <c r="C38356" s="3"/>
      <c r="D38356" s="3"/>
      <c r="E38356" s="3"/>
      <c r="F38356" s="3"/>
      <c r="G38356" s="3"/>
      <c r="H38356" s="3"/>
      <c r="I38356" s="3"/>
      <c r="J38356" s="3"/>
      <c r="K38356" s="3"/>
      <c r="L38356" s="3"/>
      <c r="M38356" s="3"/>
      <c r="N38356" s="3"/>
    </row>
    <row r="38357">
      <c r="A38357" s="3"/>
      <c r="B38357" s="3"/>
      <c r="C38357" s="3"/>
      <c r="D38357" s="3"/>
      <c r="E38357" s="3"/>
      <c r="F38357" s="3"/>
      <c r="G38357" s="3"/>
      <c r="H38357" s="3"/>
      <c r="I38357" s="3"/>
      <c r="J38357" s="3"/>
      <c r="K38357" s="3"/>
      <c r="L38357" s="3"/>
      <c r="M38357" s="3"/>
      <c r="N38357" s="3"/>
    </row>
    <row r="38358">
      <c r="A38358" s="3"/>
      <c r="B38358" s="3"/>
      <c r="C38358" s="3"/>
      <c r="D38358" s="3"/>
      <c r="E38358" s="3"/>
      <c r="F38358" s="3"/>
      <c r="G38358" s="3"/>
      <c r="H38358" s="3"/>
      <c r="I38358" s="3"/>
      <c r="J38358" s="3"/>
      <c r="K38358" s="3"/>
      <c r="L38358" s="3"/>
      <c r="M38358" s="3"/>
      <c r="N38358" s="3"/>
    </row>
    <row r="38359">
      <c r="A38359" s="3"/>
      <c r="B38359" s="3"/>
      <c r="C38359" s="3"/>
      <c r="D38359" s="3"/>
      <c r="E38359" s="3"/>
      <c r="F38359" s="3"/>
      <c r="G38359" s="3"/>
      <c r="H38359" s="3"/>
      <c r="I38359" s="3"/>
      <c r="J38359" s="3"/>
      <c r="K38359" s="3"/>
      <c r="L38359" s="3"/>
      <c r="M38359" s="3"/>
      <c r="N38359" s="3"/>
    </row>
    <row r="38360">
      <c r="A38360" s="3"/>
      <c r="B38360" s="3"/>
      <c r="C38360" s="3"/>
      <c r="D38360" s="3"/>
      <c r="E38360" s="3"/>
      <c r="F38360" s="3"/>
      <c r="G38360" s="3"/>
      <c r="H38360" s="3"/>
      <c r="I38360" s="3"/>
      <c r="J38360" s="3"/>
      <c r="K38360" s="3"/>
      <c r="L38360" s="3"/>
      <c r="M38360" s="3"/>
      <c r="N38360" s="3"/>
    </row>
    <row r="38361">
      <c r="A38361" s="3"/>
      <c r="B38361" s="3"/>
      <c r="C38361" s="3"/>
      <c r="D38361" s="3"/>
      <c r="E38361" s="3"/>
      <c r="F38361" s="3"/>
      <c r="G38361" s="3"/>
      <c r="H38361" s="3"/>
      <c r="I38361" s="3"/>
      <c r="J38361" s="3"/>
      <c r="K38361" s="3"/>
      <c r="L38361" s="3"/>
      <c r="M38361" s="3"/>
      <c r="N38361" s="3"/>
    </row>
    <row r="38362">
      <c r="A38362" s="3"/>
      <c r="B38362" s="3"/>
      <c r="C38362" s="3"/>
      <c r="D38362" s="3"/>
      <c r="E38362" s="3"/>
      <c r="F38362" s="3"/>
      <c r="G38362" s="3"/>
      <c r="H38362" s="3"/>
      <c r="I38362" s="3"/>
      <c r="J38362" s="3"/>
      <c r="K38362" s="3"/>
      <c r="L38362" s="3"/>
      <c r="M38362" s="3"/>
      <c r="N38362" s="3"/>
    </row>
    <row r="38363">
      <c r="A38363" s="3"/>
      <c r="B38363" s="3"/>
      <c r="C38363" s="3"/>
      <c r="D38363" s="3"/>
      <c r="E38363" s="3"/>
      <c r="F38363" s="3"/>
      <c r="G38363" s="3"/>
      <c r="H38363" s="3"/>
      <c r="I38363" s="3"/>
      <c r="J38363" s="3"/>
      <c r="K38363" s="3"/>
      <c r="L38363" s="3"/>
      <c r="M38363" s="3"/>
      <c r="N38363" s="3"/>
    </row>
    <row r="38364">
      <c r="A38364" s="3"/>
      <c r="B38364" s="3"/>
      <c r="C38364" s="3"/>
      <c r="D38364" s="3"/>
      <c r="E38364" s="3"/>
      <c r="F38364" s="3"/>
      <c r="G38364" s="3"/>
      <c r="H38364" s="3"/>
      <c r="I38364" s="3"/>
      <c r="J38364" s="3"/>
      <c r="K38364" s="3"/>
      <c r="L38364" s="3"/>
      <c r="M38364" s="3"/>
      <c r="N38364" s="3"/>
    </row>
    <row r="38365">
      <c r="A38365" s="3"/>
      <c r="B38365" s="3"/>
      <c r="C38365" s="3"/>
      <c r="D38365" s="3"/>
      <c r="E38365" s="3"/>
      <c r="F38365" s="3"/>
      <c r="G38365" s="3"/>
      <c r="H38365" s="3"/>
      <c r="I38365" s="3"/>
      <c r="J38365" s="3"/>
      <c r="K38365" s="3"/>
      <c r="L38365" s="3"/>
      <c r="M38365" s="3"/>
      <c r="N38365" s="3"/>
    </row>
    <row r="38366">
      <c r="A38366" s="3"/>
      <c r="B38366" s="3"/>
      <c r="C38366" s="3"/>
      <c r="D38366" s="3"/>
      <c r="E38366" s="3"/>
      <c r="F38366" s="3"/>
      <c r="G38366" s="3"/>
      <c r="H38366" s="3"/>
      <c r="I38366" s="3"/>
      <c r="J38366" s="3"/>
      <c r="K38366" s="3"/>
      <c r="L38366" s="3"/>
      <c r="M38366" s="3"/>
      <c r="N38366" s="3"/>
    </row>
    <row r="38367">
      <c r="A38367" s="3"/>
      <c r="B38367" s="3"/>
      <c r="C38367" s="3"/>
      <c r="D38367" s="3"/>
      <c r="E38367" s="3"/>
      <c r="F38367" s="3"/>
      <c r="G38367" s="3"/>
      <c r="H38367" s="3"/>
      <c r="I38367" s="3"/>
      <c r="J38367" s="3"/>
      <c r="K38367" s="3"/>
      <c r="L38367" s="3"/>
      <c r="M38367" s="3"/>
      <c r="N38367" s="3"/>
    </row>
    <row r="38368">
      <c r="A38368" s="3"/>
      <c r="B38368" s="3"/>
      <c r="C38368" s="3"/>
      <c r="D38368" s="3"/>
      <c r="E38368" s="3"/>
      <c r="F38368" s="3"/>
      <c r="G38368" s="3"/>
      <c r="H38368" s="3"/>
      <c r="I38368" s="3"/>
      <c r="J38368" s="3"/>
      <c r="K38368" s="3"/>
      <c r="L38368" s="3"/>
      <c r="M38368" s="3"/>
      <c r="N38368" s="3"/>
    </row>
    <row r="38369">
      <c r="A38369" s="3"/>
      <c r="B38369" s="3"/>
      <c r="C38369" s="3"/>
      <c r="D38369" s="3"/>
      <c r="E38369" s="3"/>
      <c r="F38369" s="3"/>
      <c r="G38369" s="3"/>
      <c r="H38369" s="3"/>
      <c r="I38369" s="3"/>
      <c r="J38369" s="3"/>
      <c r="K38369" s="3"/>
      <c r="L38369" s="3"/>
      <c r="M38369" s="3"/>
      <c r="N38369" s="3"/>
    </row>
    <row r="38370">
      <c r="A38370" s="3"/>
      <c r="B38370" s="3"/>
      <c r="C38370" s="3"/>
      <c r="D38370" s="3"/>
      <c r="E38370" s="3"/>
      <c r="F38370" s="3"/>
      <c r="G38370" s="3"/>
      <c r="H38370" s="3"/>
      <c r="I38370" s="3"/>
      <c r="J38370" s="3"/>
      <c r="K38370" s="3"/>
      <c r="L38370" s="3"/>
      <c r="M38370" s="3"/>
      <c r="N38370" s="3"/>
    </row>
    <row r="38371">
      <c r="A38371" s="3"/>
      <c r="B38371" s="3"/>
      <c r="C38371" s="3"/>
      <c r="D38371" s="3"/>
      <c r="E38371" s="3"/>
      <c r="F38371" s="3"/>
      <c r="G38371" s="3"/>
      <c r="H38371" s="3"/>
      <c r="I38371" s="3"/>
      <c r="J38371" s="3"/>
      <c r="K38371" s="3"/>
      <c r="L38371" s="3"/>
      <c r="M38371" s="3"/>
      <c r="N38371" s="3"/>
    </row>
    <row r="38372">
      <c r="A38372" s="3"/>
      <c r="B38372" s="3"/>
      <c r="C38372" s="3"/>
      <c r="D38372" s="3"/>
      <c r="E38372" s="3"/>
      <c r="F38372" s="3"/>
      <c r="G38372" s="3"/>
      <c r="H38372" s="3"/>
      <c r="I38372" s="3"/>
      <c r="J38372" s="3"/>
      <c r="K38372" s="3"/>
      <c r="L38372" s="3"/>
      <c r="M38372" s="3"/>
      <c r="N38372" s="3"/>
    </row>
    <row r="38373">
      <c r="A38373" s="3"/>
      <c r="B38373" s="3"/>
      <c r="C38373" s="3"/>
      <c r="D38373" s="3"/>
      <c r="E38373" s="3"/>
      <c r="F38373" s="3"/>
      <c r="G38373" s="3"/>
      <c r="H38373" s="3"/>
      <c r="I38373" s="3"/>
      <c r="J38373" s="3"/>
      <c r="K38373" s="3"/>
      <c r="L38373" s="3"/>
      <c r="M38373" s="3"/>
      <c r="N38373" s="3"/>
    </row>
    <row r="38374">
      <c r="A38374" s="3"/>
      <c r="B38374" s="3"/>
      <c r="C38374" s="3"/>
      <c r="D38374" s="3"/>
      <c r="E38374" s="3"/>
      <c r="F38374" s="3"/>
      <c r="G38374" s="3"/>
      <c r="H38374" s="3"/>
      <c r="I38374" s="3"/>
      <c r="J38374" s="3"/>
      <c r="K38374" s="3"/>
      <c r="L38374" s="3"/>
      <c r="M38374" s="3"/>
      <c r="N38374" s="3"/>
    </row>
    <row r="38375">
      <c r="A38375" s="3"/>
      <c r="B38375" s="3"/>
      <c r="C38375" s="3"/>
      <c r="D38375" s="3"/>
      <c r="E38375" s="3"/>
      <c r="F38375" s="3"/>
      <c r="G38375" s="3"/>
      <c r="H38375" s="3"/>
      <c r="I38375" s="3"/>
      <c r="J38375" s="3"/>
      <c r="K38375" s="3"/>
      <c r="L38375" s="3"/>
      <c r="M38375" s="3"/>
      <c r="N38375" s="3"/>
    </row>
    <row r="38376">
      <c r="A38376" s="3"/>
      <c r="B38376" s="3"/>
      <c r="C38376" s="3"/>
      <c r="D38376" s="3"/>
      <c r="E38376" s="3"/>
      <c r="F38376" s="3"/>
      <c r="G38376" s="3"/>
      <c r="H38376" s="3"/>
      <c r="I38376" s="3"/>
      <c r="J38376" s="3"/>
      <c r="K38376" s="3"/>
      <c r="L38376" s="3"/>
      <c r="M38376" s="3"/>
      <c r="N38376" s="3"/>
    </row>
    <row r="38377">
      <c r="A38377" s="3"/>
      <c r="B38377" s="3"/>
      <c r="C38377" s="3"/>
      <c r="D38377" s="3"/>
      <c r="E38377" s="3"/>
      <c r="F38377" s="3"/>
      <c r="G38377" s="3"/>
      <c r="H38377" s="3"/>
      <c r="I38377" s="3"/>
      <c r="J38377" s="3"/>
      <c r="K38377" s="3"/>
      <c r="L38377" s="3"/>
      <c r="M38377" s="3"/>
      <c r="N38377" s="3"/>
    </row>
    <row r="38378">
      <c r="A38378" s="3"/>
      <c r="B38378" s="3"/>
      <c r="C38378" s="3"/>
      <c r="D38378" s="3"/>
      <c r="E38378" s="3"/>
      <c r="F38378" s="3"/>
      <c r="G38378" s="3"/>
      <c r="H38378" s="3"/>
      <c r="I38378" s="3"/>
      <c r="J38378" s="3"/>
      <c r="K38378" s="3"/>
      <c r="L38378" s="3"/>
      <c r="M38378" s="3"/>
      <c r="N38378" s="3"/>
    </row>
    <row r="38379">
      <c r="A38379" s="3"/>
      <c r="B38379" s="3"/>
      <c r="C38379" s="3"/>
      <c r="D38379" s="3"/>
      <c r="E38379" s="3"/>
      <c r="F38379" s="3"/>
      <c r="G38379" s="3"/>
      <c r="H38379" s="3"/>
      <c r="I38379" s="3"/>
      <c r="J38379" s="3"/>
      <c r="K38379" s="3"/>
      <c r="L38379" s="3"/>
      <c r="M38379" s="3"/>
      <c r="N38379" s="3"/>
    </row>
    <row r="38380">
      <c r="A38380" s="3"/>
      <c r="B38380" s="3"/>
      <c r="C38380" s="3"/>
      <c r="D38380" s="3"/>
      <c r="E38380" s="3"/>
      <c r="F38380" s="3"/>
      <c r="G38380" s="3"/>
      <c r="H38380" s="3"/>
      <c r="I38380" s="3"/>
      <c r="J38380" s="3"/>
      <c r="K38380" s="3"/>
      <c r="L38380" s="3"/>
      <c r="M38380" s="3"/>
      <c r="N38380" s="3"/>
    </row>
    <row r="38381">
      <c r="A38381" s="3"/>
      <c r="B38381" s="3"/>
      <c r="C38381" s="3"/>
      <c r="D38381" s="3"/>
      <c r="E38381" s="3"/>
      <c r="F38381" s="3"/>
      <c r="G38381" s="3"/>
      <c r="H38381" s="3"/>
      <c r="I38381" s="3"/>
      <c r="J38381" s="3"/>
      <c r="K38381" s="3"/>
      <c r="L38381" s="3"/>
      <c r="M38381" s="3"/>
      <c r="N38381" s="3"/>
    </row>
    <row r="38382">
      <c r="A38382" s="3"/>
      <c r="B38382" s="3"/>
      <c r="C38382" s="3"/>
      <c r="D38382" s="3"/>
      <c r="E38382" s="3"/>
      <c r="F38382" s="3"/>
      <c r="G38382" s="3"/>
      <c r="H38382" s="3"/>
      <c r="I38382" s="3"/>
      <c r="J38382" s="3"/>
      <c r="K38382" s="3"/>
      <c r="L38382" s="3"/>
      <c r="M38382" s="3"/>
      <c r="N38382" s="3"/>
    </row>
    <row r="38383">
      <c r="A38383" s="3"/>
      <c r="B38383" s="3"/>
      <c r="C38383" s="3"/>
      <c r="D38383" s="3"/>
      <c r="E38383" s="3"/>
      <c r="F38383" s="3"/>
      <c r="G38383" s="3"/>
      <c r="H38383" s="3"/>
      <c r="I38383" s="3"/>
      <c r="J38383" s="3"/>
      <c r="K38383" s="3"/>
      <c r="L38383" s="3"/>
      <c r="M38383" s="3"/>
      <c r="N38383" s="3"/>
    </row>
    <row r="38384">
      <c r="A38384" s="3"/>
      <c r="B38384" s="3"/>
      <c r="C38384" s="3"/>
      <c r="D38384" s="3"/>
      <c r="E38384" s="3"/>
      <c r="F38384" s="3"/>
      <c r="G38384" s="3"/>
      <c r="H38384" s="3"/>
      <c r="I38384" s="3"/>
      <c r="J38384" s="3"/>
      <c r="K38384" s="3"/>
      <c r="L38384" s="3"/>
      <c r="M38384" s="3"/>
      <c r="N38384" s="3"/>
    </row>
    <row r="38385">
      <c r="A38385" s="3"/>
      <c r="B38385" s="3"/>
      <c r="C38385" s="3"/>
      <c r="D38385" s="3"/>
      <c r="E38385" s="3"/>
      <c r="F38385" s="3"/>
      <c r="G38385" s="3"/>
      <c r="H38385" s="3"/>
      <c r="I38385" s="3"/>
      <c r="J38385" s="3"/>
      <c r="K38385" s="3"/>
      <c r="L38385" s="3"/>
      <c r="M38385" s="3"/>
      <c r="N38385" s="3"/>
    </row>
    <row r="38386">
      <c r="A38386" s="3"/>
      <c r="B38386" s="3"/>
      <c r="C38386" s="3"/>
      <c r="D38386" s="3"/>
      <c r="E38386" s="3"/>
      <c r="F38386" s="3"/>
      <c r="G38386" s="3"/>
      <c r="H38386" s="3"/>
      <c r="I38386" s="3"/>
      <c r="J38386" s="3"/>
      <c r="K38386" s="3"/>
      <c r="L38386" s="3"/>
      <c r="M38386" s="3"/>
      <c r="N38386" s="3"/>
    </row>
    <row r="38387">
      <c r="A38387" s="3"/>
      <c r="B38387" s="3"/>
      <c r="C38387" s="3"/>
      <c r="D38387" s="3"/>
      <c r="E38387" s="3"/>
      <c r="F38387" s="3"/>
      <c r="G38387" s="3"/>
      <c r="H38387" s="3"/>
      <c r="I38387" s="3"/>
      <c r="J38387" s="3"/>
      <c r="K38387" s="3"/>
      <c r="L38387" s="3"/>
      <c r="M38387" s="3"/>
      <c r="N38387" s="3"/>
    </row>
    <row r="38388">
      <c r="A38388" s="3"/>
      <c r="B38388" s="3"/>
      <c r="C38388" s="3"/>
      <c r="D38388" s="3"/>
      <c r="E38388" s="3"/>
      <c r="F38388" s="3"/>
      <c r="G38388" s="3"/>
      <c r="H38388" s="3"/>
      <c r="I38388" s="3"/>
      <c r="J38388" s="3"/>
      <c r="K38388" s="3"/>
      <c r="L38388" s="3"/>
      <c r="M38388" s="3"/>
      <c r="N38388" s="3"/>
    </row>
    <row r="38389">
      <c r="A38389" s="3"/>
      <c r="B38389" s="3"/>
      <c r="C38389" s="3"/>
      <c r="D38389" s="3"/>
      <c r="E38389" s="3"/>
      <c r="F38389" s="3"/>
      <c r="G38389" s="3"/>
      <c r="H38389" s="3"/>
      <c r="I38389" s="3"/>
      <c r="J38389" s="3"/>
      <c r="K38389" s="3"/>
      <c r="L38389" s="3"/>
      <c r="M38389" s="3"/>
      <c r="N38389" s="3"/>
    </row>
    <row r="38390">
      <c r="A38390" s="3"/>
      <c r="B38390" s="3"/>
      <c r="C38390" s="3"/>
      <c r="D38390" s="3"/>
      <c r="E38390" s="3"/>
      <c r="F38390" s="3"/>
      <c r="G38390" s="3"/>
      <c r="H38390" s="3"/>
      <c r="I38390" s="3"/>
      <c r="J38390" s="3"/>
      <c r="K38390" s="3"/>
      <c r="L38390" s="3"/>
      <c r="M38390" s="3"/>
      <c r="N38390" s="3"/>
    </row>
    <row r="38391">
      <c r="A38391" s="3"/>
      <c r="B38391" s="3"/>
      <c r="C38391" s="3"/>
      <c r="D38391" s="3"/>
      <c r="E38391" s="3"/>
      <c r="F38391" s="3"/>
      <c r="G38391" s="3"/>
      <c r="H38391" s="3"/>
      <c r="I38391" s="3"/>
      <c r="J38391" s="3"/>
      <c r="K38391" s="3"/>
      <c r="L38391" s="3"/>
      <c r="M38391" s="3"/>
      <c r="N38391" s="3"/>
    </row>
    <row r="38392">
      <c r="A38392" s="3"/>
      <c r="B38392" s="3"/>
      <c r="C38392" s="3"/>
      <c r="D38392" s="3"/>
      <c r="E38392" s="3"/>
      <c r="F38392" s="3"/>
      <c r="G38392" s="3"/>
      <c r="H38392" s="3"/>
      <c r="I38392" s="3"/>
      <c r="J38392" s="3"/>
      <c r="K38392" s="3"/>
      <c r="L38392" s="3"/>
      <c r="M38392" s="3"/>
      <c r="N38392" s="3"/>
    </row>
    <row r="38393">
      <c r="A38393" s="3"/>
      <c r="B38393" s="3"/>
      <c r="C38393" s="3"/>
      <c r="D38393" s="3"/>
      <c r="E38393" s="3"/>
      <c r="F38393" s="3"/>
      <c r="G38393" s="3"/>
      <c r="H38393" s="3"/>
      <c r="I38393" s="3"/>
      <c r="J38393" s="3"/>
      <c r="K38393" s="3"/>
      <c r="L38393" s="3"/>
      <c r="M38393" s="3"/>
      <c r="N38393" s="3"/>
    </row>
    <row r="38394">
      <c r="A38394" s="3"/>
      <c r="B38394" s="3"/>
      <c r="C38394" s="3"/>
      <c r="D38394" s="3"/>
      <c r="E38394" s="3"/>
      <c r="F38394" s="3"/>
      <c r="G38394" s="3"/>
      <c r="H38394" s="3"/>
      <c r="I38394" s="3"/>
      <c r="J38394" s="3"/>
      <c r="K38394" s="3"/>
      <c r="L38394" s="3"/>
      <c r="M38394" s="3"/>
      <c r="N38394" s="3"/>
    </row>
    <row r="38395">
      <c r="A38395" s="3"/>
      <c r="B38395" s="3"/>
      <c r="C38395" s="3"/>
      <c r="D38395" s="3"/>
      <c r="E38395" s="3"/>
      <c r="F38395" s="3"/>
      <c r="G38395" s="3"/>
      <c r="H38395" s="3"/>
      <c r="I38395" s="3"/>
      <c r="J38395" s="3"/>
      <c r="K38395" s="3"/>
      <c r="L38395" s="3"/>
      <c r="M38395" s="3"/>
      <c r="N38395" s="3"/>
    </row>
    <row r="38396">
      <c r="A38396" s="3"/>
      <c r="B38396" s="3"/>
      <c r="C38396" s="3"/>
      <c r="D38396" s="3"/>
      <c r="E38396" s="3"/>
      <c r="F38396" s="3"/>
      <c r="G38396" s="3"/>
      <c r="H38396" s="3"/>
      <c r="I38396" s="3"/>
      <c r="J38396" s="3"/>
      <c r="K38396" s="3"/>
      <c r="L38396" s="3"/>
      <c r="M38396" s="3"/>
      <c r="N38396" s="3"/>
    </row>
    <row r="38397">
      <c r="A38397" s="3"/>
      <c r="B38397" s="3"/>
      <c r="C38397" s="3"/>
      <c r="D38397" s="3"/>
      <c r="E38397" s="3"/>
      <c r="F38397" s="3"/>
      <c r="G38397" s="3"/>
      <c r="H38397" s="3"/>
      <c r="I38397" s="3"/>
      <c r="J38397" s="3"/>
      <c r="K38397" s="3"/>
      <c r="L38397" s="3"/>
      <c r="M38397" s="3"/>
      <c r="N38397" s="3"/>
    </row>
    <row r="38398">
      <c r="A38398" s="3"/>
      <c r="B38398" s="3"/>
      <c r="C38398" s="3"/>
      <c r="D38398" s="3"/>
      <c r="E38398" s="3"/>
      <c r="F38398" s="3"/>
      <c r="G38398" s="3"/>
      <c r="H38398" s="3"/>
      <c r="I38398" s="3"/>
      <c r="J38398" s="3"/>
      <c r="K38398" s="3"/>
      <c r="L38398" s="3"/>
      <c r="M38398" s="3"/>
      <c r="N38398" s="3"/>
    </row>
    <row r="38399">
      <c r="A38399" s="3"/>
      <c r="B38399" s="3"/>
      <c r="C38399" s="3"/>
      <c r="D38399" s="3"/>
      <c r="E38399" s="3"/>
      <c r="F38399" s="3"/>
      <c r="G38399" s="3"/>
      <c r="H38399" s="3"/>
      <c r="I38399" s="3"/>
      <c r="J38399" s="3"/>
      <c r="K38399" s="3"/>
      <c r="L38399" s="3"/>
      <c r="M38399" s="3"/>
      <c r="N38399" s="3"/>
    </row>
    <row r="38400">
      <c r="A38400" s="3"/>
      <c r="B38400" s="3"/>
      <c r="C38400" s="3"/>
      <c r="D38400" s="3"/>
      <c r="E38400" s="3"/>
      <c r="F38400" s="3"/>
      <c r="G38400" s="3"/>
      <c r="H38400" s="3"/>
      <c r="I38400" s="3"/>
      <c r="J38400" s="3"/>
      <c r="K38400" s="3"/>
      <c r="L38400" s="3"/>
      <c r="M38400" s="3"/>
      <c r="N38400" s="3"/>
    </row>
    <row r="38401">
      <c r="A38401" s="3"/>
      <c r="B38401" s="3"/>
      <c r="C38401" s="3"/>
      <c r="D38401" s="3"/>
      <c r="E38401" s="3"/>
      <c r="F38401" s="3"/>
      <c r="G38401" s="3"/>
      <c r="H38401" s="3"/>
      <c r="I38401" s="3"/>
      <c r="J38401" s="3"/>
      <c r="K38401" s="3"/>
      <c r="L38401" s="3"/>
      <c r="M38401" s="3"/>
      <c r="N38401" s="3"/>
    </row>
    <row r="38402">
      <c r="A38402" s="3"/>
      <c r="B38402" s="3"/>
      <c r="C38402" s="3"/>
      <c r="D38402" s="3"/>
      <c r="E38402" s="3"/>
      <c r="F38402" s="3"/>
      <c r="G38402" s="3"/>
      <c r="H38402" s="3"/>
      <c r="I38402" s="3"/>
      <c r="J38402" s="3"/>
      <c r="K38402" s="3"/>
      <c r="L38402" s="3"/>
      <c r="M38402" s="3"/>
      <c r="N38402" s="3"/>
    </row>
    <row r="38403">
      <c r="A38403" s="3"/>
      <c r="B38403" s="3"/>
      <c r="C38403" s="3"/>
      <c r="D38403" s="3"/>
      <c r="E38403" s="3"/>
      <c r="F38403" s="3"/>
      <c r="G38403" s="3"/>
      <c r="H38403" s="3"/>
      <c r="I38403" s="3"/>
      <c r="J38403" s="3"/>
      <c r="K38403" s="3"/>
      <c r="L38403" s="3"/>
      <c r="M38403" s="3"/>
      <c r="N38403" s="3"/>
    </row>
    <row r="38404">
      <c r="A38404" s="3"/>
      <c r="B38404" s="3"/>
      <c r="C38404" s="3"/>
      <c r="D38404" s="3"/>
      <c r="E38404" s="3"/>
      <c r="F38404" s="3"/>
      <c r="G38404" s="3"/>
      <c r="H38404" s="3"/>
      <c r="I38404" s="3"/>
      <c r="J38404" s="3"/>
      <c r="K38404" s="3"/>
      <c r="L38404" s="3"/>
      <c r="M38404" s="3"/>
      <c r="N38404" s="3"/>
    </row>
    <row r="38405">
      <c r="A38405" s="3"/>
      <c r="B38405" s="3"/>
      <c r="C38405" s="3"/>
      <c r="D38405" s="3"/>
      <c r="E38405" s="3"/>
      <c r="F38405" s="3"/>
      <c r="G38405" s="3"/>
      <c r="H38405" s="3"/>
      <c r="I38405" s="3"/>
      <c r="J38405" s="3"/>
      <c r="K38405" s="3"/>
      <c r="L38405" s="3"/>
      <c r="M38405" s="3"/>
      <c r="N38405" s="3"/>
    </row>
    <row r="38406">
      <c r="A38406" s="3"/>
      <c r="B38406" s="3"/>
      <c r="C38406" s="3"/>
      <c r="D38406" s="3"/>
      <c r="E38406" s="3"/>
      <c r="F38406" s="3"/>
      <c r="G38406" s="3"/>
      <c r="H38406" s="3"/>
      <c r="I38406" s="3"/>
      <c r="J38406" s="3"/>
      <c r="K38406" s="3"/>
      <c r="L38406" s="3"/>
      <c r="M38406" s="3"/>
      <c r="N38406" s="3"/>
    </row>
    <row r="38407">
      <c r="A38407" s="3"/>
      <c r="B38407" s="3"/>
      <c r="C38407" s="3"/>
      <c r="D38407" s="3"/>
      <c r="E38407" s="3"/>
      <c r="F38407" s="3"/>
      <c r="G38407" s="3"/>
      <c r="H38407" s="3"/>
      <c r="I38407" s="3"/>
      <c r="J38407" s="3"/>
      <c r="K38407" s="3"/>
      <c r="L38407" s="3"/>
      <c r="M38407" s="3"/>
      <c r="N38407" s="3"/>
    </row>
    <row r="38408">
      <c r="A38408" s="3"/>
      <c r="B38408" s="3"/>
      <c r="C38408" s="3"/>
      <c r="D38408" s="3"/>
      <c r="E38408" s="3"/>
      <c r="F38408" s="3"/>
      <c r="G38408" s="3"/>
      <c r="H38408" s="3"/>
      <c r="I38408" s="3"/>
      <c r="J38408" s="3"/>
      <c r="K38408" s="3"/>
      <c r="L38408" s="3"/>
      <c r="M38408" s="3"/>
      <c r="N38408" s="3"/>
    </row>
    <row r="38409">
      <c r="A38409" s="3"/>
      <c r="B38409" s="3"/>
      <c r="C38409" s="3"/>
      <c r="D38409" s="3"/>
      <c r="E38409" s="3"/>
      <c r="F38409" s="3"/>
      <c r="G38409" s="3"/>
      <c r="H38409" s="3"/>
      <c r="I38409" s="3"/>
      <c r="J38409" s="3"/>
      <c r="K38409" s="3"/>
      <c r="L38409" s="3"/>
      <c r="M38409" s="3"/>
      <c r="N38409" s="3"/>
    </row>
    <row r="38410">
      <c r="A38410" s="3"/>
      <c r="B38410" s="3"/>
      <c r="C38410" s="3"/>
      <c r="D38410" s="3"/>
      <c r="E38410" s="3"/>
      <c r="F38410" s="3"/>
      <c r="G38410" s="3"/>
      <c r="H38410" s="3"/>
      <c r="I38410" s="3"/>
      <c r="J38410" s="3"/>
      <c r="K38410" s="3"/>
      <c r="L38410" s="3"/>
      <c r="M38410" s="3"/>
      <c r="N38410" s="3"/>
    </row>
    <row r="38411">
      <c r="A38411" s="3"/>
      <c r="B38411" s="3"/>
      <c r="C38411" s="3"/>
      <c r="D38411" s="3"/>
      <c r="E38411" s="3"/>
      <c r="F38411" s="3"/>
      <c r="G38411" s="3"/>
      <c r="H38411" s="3"/>
      <c r="I38411" s="3"/>
      <c r="J38411" s="3"/>
      <c r="K38411" s="3"/>
      <c r="L38411" s="3"/>
      <c r="M38411" s="3"/>
      <c r="N38411" s="3"/>
    </row>
    <row r="38412">
      <c r="A38412" s="3"/>
      <c r="B38412" s="3"/>
      <c r="C38412" s="3"/>
      <c r="D38412" s="3"/>
      <c r="E38412" s="3"/>
      <c r="F38412" s="3"/>
      <c r="G38412" s="3"/>
      <c r="H38412" s="3"/>
      <c r="I38412" s="3"/>
      <c r="J38412" s="3"/>
      <c r="K38412" s="3"/>
      <c r="L38412" s="3"/>
      <c r="M38412" s="3"/>
      <c r="N38412" s="3"/>
    </row>
    <row r="38413">
      <c r="A38413" s="3"/>
      <c r="B38413" s="3"/>
      <c r="C38413" s="3"/>
      <c r="D38413" s="3"/>
      <c r="E38413" s="3"/>
      <c r="F38413" s="3"/>
      <c r="G38413" s="3"/>
      <c r="H38413" s="3"/>
      <c r="I38413" s="3"/>
      <c r="J38413" s="3"/>
      <c r="K38413" s="3"/>
      <c r="L38413" s="3"/>
      <c r="M38413" s="3"/>
      <c r="N38413" s="3"/>
    </row>
    <row r="38414">
      <c r="A38414" s="3"/>
      <c r="B38414" s="3"/>
      <c r="C38414" s="3"/>
      <c r="D38414" s="3"/>
      <c r="E38414" s="3"/>
      <c r="F38414" s="3"/>
      <c r="G38414" s="3"/>
      <c r="H38414" s="3"/>
      <c r="I38414" s="3"/>
      <c r="J38414" s="3"/>
      <c r="K38414" s="3"/>
      <c r="L38414" s="3"/>
      <c r="M38414" s="3"/>
      <c r="N38414" s="3"/>
    </row>
    <row r="38415">
      <c r="A38415" s="3"/>
      <c r="B38415" s="3"/>
      <c r="C38415" s="3"/>
      <c r="D38415" s="3"/>
      <c r="E38415" s="3"/>
      <c r="F38415" s="3"/>
      <c r="G38415" s="3"/>
      <c r="H38415" s="3"/>
      <c r="I38415" s="3"/>
      <c r="J38415" s="3"/>
      <c r="K38415" s="3"/>
      <c r="L38415" s="3"/>
      <c r="M38415" s="3"/>
      <c r="N38415" s="3"/>
    </row>
    <row r="38416">
      <c r="A38416" s="3"/>
      <c r="B38416" s="3"/>
      <c r="C38416" s="3"/>
      <c r="D38416" s="3"/>
      <c r="E38416" s="3"/>
      <c r="F38416" s="3"/>
      <c r="G38416" s="3"/>
      <c r="H38416" s="3"/>
      <c r="I38416" s="3"/>
      <c r="J38416" s="3"/>
      <c r="K38416" s="3"/>
      <c r="L38416" s="3"/>
      <c r="M38416" s="3"/>
      <c r="N38416" s="3"/>
    </row>
    <row r="38417">
      <c r="A38417" s="3"/>
      <c r="B38417" s="3"/>
      <c r="C38417" s="3"/>
      <c r="D38417" s="3"/>
      <c r="E38417" s="3"/>
      <c r="F38417" s="3"/>
      <c r="G38417" s="3"/>
      <c r="H38417" s="3"/>
      <c r="I38417" s="3"/>
      <c r="J38417" s="3"/>
      <c r="K38417" s="3"/>
      <c r="L38417" s="3"/>
      <c r="M38417" s="3"/>
      <c r="N38417" s="3"/>
    </row>
    <row r="38418">
      <c r="A38418" s="3"/>
      <c r="B38418" s="3"/>
      <c r="C38418" s="3"/>
      <c r="D38418" s="3"/>
      <c r="E38418" s="3"/>
      <c r="F38418" s="3"/>
      <c r="G38418" s="3"/>
      <c r="H38418" s="3"/>
      <c r="I38418" s="3"/>
      <c r="J38418" s="3"/>
      <c r="K38418" s="3"/>
      <c r="L38418" s="3"/>
      <c r="M38418" s="3"/>
      <c r="N38418" s="3"/>
    </row>
    <row r="38419">
      <c r="A38419" s="3"/>
      <c r="B38419" s="3"/>
      <c r="C38419" s="3"/>
      <c r="D38419" s="3"/>
      <c r="E38419" s="3"/>
      <c r="F38419" s="3"/>
      <c r="G38419" s="3"/>
      <c r="H38419" s="3"/>
      <c r="I38419" s="3"/>
      <c r="J38419" s="3"/>
      <c r="K38419" s="3"/>
      <c r="L38419" s="3"/>
      <c r="M38419" s="3"/>
      <c r="N38419" s="3"/>
    </row>
    <row r="38420">
      <c r="A38420" s="3"/>
      <c r="B38420" s="3"/>
      <c r="C38420" s="3"/>
      <c r="D38420" s="3"/>
      <c r="E38420" s="3"/>
      <c r="F38420" s="3"/>
      <c r="G38420" s="3"/>
      <c r="H38420" s="3"/>
      <c r="I38420" s="3"/>
      <c r="J38420" s="3"/>
      <c r="K38420" s="3"/>
      <c r="L38420" s="3"/>
      <c r="M38420" s="3"/>
      <c r="N38420" s="3"/>
    </row>
    <row r="38421">
      <c r="A38421" s="3"/>
      <c r="B38421" s="3"/>
      <c r="C38421" s="3"/>
      <c r="D38421" s="3"/>
      <c r="E38421" s="3"/>
      <c r="F38421" s="3"/>
      <c r="G38421" s="3"/>
      <c r="H38421" s="3"/>
      <c r="I38421" s="3"/>
      <c r="J38421" s="3"/>
      <c r="K38421" s="3"/>
      <c r="L38421" s="3"/>
      <c r="M38421" s="3"/>
      <c r="N38421" s="3"/>
    </row>
    <row r="38422">
      <c r="A38422" s="3"/>
      <c r="B38422" s="3"/>
      <c r="C38422" s="3"/>
      <c r="D38422" s="3"/>
      <c r="E38422" s="3"/>
      <c r="F38422" s="3"/>
      <c r="G38422" s="3"/>
      <c r="H38422" s="3"/>
      <c r="I38422" s="3"/>
      <c r="J38422" s="3"/>
      <c r="K38422" s="3"/>
      <c r="L38422" s="3"/>
      <c r="M38422" s="3"/>
      <c r="N38422" s="3"/>
    </row>
    <row r="38423">
      <c r="A38423" s="3"/>
      <c r="B38423" s="3"/>
      <c r="C38423" s="3"/>
      <c r="D38423" s="3"/>
      <c r="E38423" s="3"/>
      <c r="F38423" s="3"/>
      <c r="G38423" s="3"/>
      <c r="H38423" s="3"/>
      <c r="I38423" s="3"/>
      <c r="J38423" s="3"/>
      <c r="K38423" s="3"/>
      <c r="L38423" s="3"/>
      <c r="M38423" s="3"/>
      <c r="N38423" s="3"/>
    </row>
    <row r="38424">
      <c r="A38424" s="3"/>
      <c r="B38424" s="3"/>
      <c r="C38424" s="3"/>
      <c r="D38424" s="3"/>
      <c r="E38424" s="3"/>
      <c r="F38424" s="3"/>
      <c r="G38424" s="3"/>
      <c r="H38424" s="3"/>
      <c r="I38424" s="3"/>
      <c r="J38424" s="3"/>
      <c r="K38424" s="3"/>
      <c r="L38424" s="3"/>
      <c r="M38424" s="3"/>
      <c r="N38424" s="3"/>
    </row>
    <row r="38425">
      <c r="A38425" s="3"/>
      <c r="B38425" s="3"/>
      <c r="C38425" s="3"/>
      <c r="D38425" s="3"/>
      <c r="E38425" s="3"/>
      <c r="F38425" s="3"/>
      <c r="G38425" s="3"/>
      <c r="H38425" s="3"/>
      <c r="I38425" s="3"/>
      <c r="J38425" s="3"/>
      <c r="K38425" s="3"/>
      <c r="L38425" s="3"/>
      <c r="M38425" s="3"/>
      <c r="N38425" s="3"/>
    </row>
    <row r="38426">
      <c r="A38426" s="3"/>
      <c r="B38426" s="3"/>
      <c r="C38426" s="3"/>
      <c r="D38426" s="3"/>
      <c r="E38426" s="3"/>
      <c r="F38426" s="3"/>
      <c r="G38426" s="3"/>
      <c r="H38426" s="3"/>
      <c r="I38426" s="3"/>
      <c r="J38426" s="3"/>
      <c r="K38426" s="3"/>
      <c r="L38426" s="3"/>
      <c r="M38426" s="3"/>
      <c r="N38426" s="3"/>
    </row>
    <row r="38427">
      <c r="A38427" s="3"/>
      <c r="B38427" s="3"/>
      <c r="C38427" s="3"/>
      <c r="D38427" s="3"/>
      <c r="E38427" s="3"/>
      <c r="F38427" s="3"/>
      <c r="G38427" s="3"/>
      <c r="H38427" s="3"/>
      <c r="I38427" s="3"/>
      <c r="J38427" s="3"/>
      <c r="K38427" s="3"/>
      <c r="L38427" s="3"/>
      <c r="M38427" s="3"/>
      <c r="N38427" s="3"/>
    </row>
    <row r="38428">
      <c r="A38428" s="3"/>
      <c r="B38428" s="3"/>
      <c r="C38428" s="3"/>
      <c r="D38428" s="3"/>
      <c r="E38428" s="3"/>
      <c r="F38428" s="3"/>
      <c r="G38428" s="3"/>
      <c r="H38428" s="3"/>
      <c r="I38428" s="3"/>
      <c r="J38428" s="3"/>
      <c r="K38428" s="3"/>
      <c r="L38428" s="3"/>
      <c r="M38428" s="3"/>
      <c r="N38428" s="3"/>
    </row>
    <row r="38429">
      <c r="A38429" s="3"/>
      <c r="B38429" s="3"/>
      <c r="C38429" s="3"/>
      <c r="D38429" s="3"/>
      <c r="E38429" s="3"/>
      <c r="F38429" s="3"/>
      <c r="G38429" s="3"/>
      <c r="H38429" s="3"/>
      <c r="I38429" s="3"/>
      <c r="J38429" s="3"/>
      <c r="K38429" s="3"/>
      <c r="L38429" s="3"/>
      <c r="M38429" s="3"/>
      <c r="N38429" s="3"/>
    </row>
    <row r="38430">
      <c r="A38430" s="3"/>
      <c r="B38430" s="3"/>
      <c r="C38430" s="3"/>
      <c r="D38430" s="3"/>
      <c r="E38430" s="3"/>
      <c r="F38430" s="3"/>
      <c r="G38430" s="3"/>
      <c r="H38430" s="3"/>
      <c r="I38430" s="3"/>
      <c r="J38430" s="3"/>
      <c r="K38430" s="3"/>
      <c r="L38430" s="3"/>
      <c r="M38430" s="3"/>
      <c r="N38430" s="3"/>
    </row>
    <row r="38431">
      <c r="A38431" s="3"/>
      <c r="B38431" s="3"/>
      <c r="C38431" s="3"/>
      <c r="D38431" s="3"/>
      <c r="E38431" s="3"/>
      <c r="F38431" s="3"/>
      <c r="G38431" s="3"/>
      <c r="H38431" s="3"/>
      <c r="I38431" s="3"/>
      <c r="J38431" s="3"/>
      <c r="K38431" s="3"/>
      <c r="L38431" s="3"/>
      <c r="M38431" s="3"/>
      <c r="N38431" s="3"/>
    </row>
    <row r="38432">
      <c r="A38432" s="3"/>
      <c r="B38432" s="3"/>
      <c r="C38432" s="3"/>
      <c r="D38432" s="3"/>
      <c r="E38432" s="3"/>
      <c r="F38432" s="3"/>
      <c r="G38432" s="3"/>
      <c r="H38432" s="3"/>
      <c r="I38432" s="3"/>
      <c r="J38432" s="3"/>
      <c r="K38432" s="3"/>
      <c r="L38432" s="3"/>
      <c r="M38432" s="3"/>
      <c r="N38432" s="3"/>
    </row>
    <row r="38433">
      <c r="A38433" s="3"/>
      <c r="B38433" s="3"/>
      <c r="C38433" s="3"/>
      <c r="D38433" s="3"/>
      <c r="E38433" s="3"/>
      <c r="F38433" s="3"/>
      <c r="G38433" s="3"/>
      <c r="H38433" s="3"/>
      <c r="I38433" s="3"/>
      <c r="J38433" s="3"/>
      <c r="K38433" s="3"/>
      <c r="L38433" s="3"/>
      <c r="M38433" s="3"/>
      <c r="N38433" s="3"/>
    </row>
    <row r="38434">
      <c r="A38434" s="3"/>
      <c r="B38434" s="3"/>
      <c r="C38434" s="3"/>
      <c r="D38434" s="3"/>
      <c r="E38434" s="3"/>
      <c r="F38434" s="3"/>
      <c r="G38434" s="3"/>
      <c r="H38434" s="3"/>
      <c r="I38434" s="3"/>
      <c r="J38434" s="3"/>
      <c r="K38434" s="3"/>
      <c r="L38434" s="3"/>
      <c r="M38434" s="3"/>
      <c r="N38434" s="3"/>
    </row>
    <row r="38435">
      <c r="A38435" s="3"/>
      <c r="B38435" s="3"/>
      <c r="C38435" s="3"/>
      <c r="D38435" s="3"/>
      <c r="E38435" s="3"/>
      <c r="F38435" s="3"/>
      <c r="G38435" s="3"/>
      <c r="H38435" s="3"/>
      <c r="I38435" s="3"/>
      <c r="J38435" s="3"/>
      <c r="K38435" s="3"/>
      <c r="L38435" s="3"/>
      <c r="M38435" s="3"/>
      <c r="N38435" s="3"/>
    </row>
    <row r="38436">
      <c r="A38436" s="3"/>
      <c r="B38436" s="3"/>
      <c r="C38436" s="3"/>
      <c r="D38436" s="3"/>
      <c r="E38436" s="3"/>
      <c r="F38436" s="3"/>
      <c r="G38436" s="3"/>
      <c r="H38436" s="3"/>
      <c r="I38436" s="3"/>
      <c r="J38436" s="3"/>
      <c r="K38436" s="3"/>
      <c r="L38436" s="3"/>
      <c r="M38436" s="3"/>
      <c r="N38436" s="3"/>
    </row>
    <row r="38437">
      <c r="A38437" s="3"/>
      <c r="B38437" s="3"/>
      <c r="C38437" s="3"/>
      <c r="D38437" s="3"/>
      <c r="E38437" s="3"/>
      <c r="F38437" s="3"/>
      <c r="G38437" s="3"/>
      <c r="H38437" s="3"/>
      <c r="I38437" s="3"/>
      <c r="J38437" s="3"/>
      <c r="K38437" s="3"/>
      <c r="L38437" s="3"/>
      <c r="M38437" s="3"/>
      <c r="N38437" s="3"/>
    </row>
    <row r="38438">
      <c r="A38438" s="3"/>
      <c r="B38438" s="3"/>
      <c r="C38438" s="3"/>
      <c r="D38438" s="3"/>
      <c r="E38438" s="3"/>
      <c r="F38438" s="3"/>
      <c r="G38438" s="3"/>
      <c r="H38438" s="3"/>
      <c r="I38438" s="3"/>
      <c r="J38438" s="3"/>
      <c r="K38438" s="3"/>
      <c r="L38438" s="3"/>
      <c r="M38438" s="3"/>
      <c r="N38438" s="3"/>
    </row>
    <row r="38439">
      <c r="A38439" s="3"/>
      <c r="B38439" s="3"/>
      <c r="C38439" s="3"/>
      <c r="D38439" s="3"/>
      <c r="E38439" s="3"/>
      <c r="F38439" s="3"/>
      <c r="G38439" s="3"/>
      <c r="H38439" s="3"/>
      <c r="I38439" s="3"/>
      <c r="J38439" s="3"/>
      <c r="K38439" s="3"/>
      <c r="L38439" s="3"/>
      <c r="M38439" s="3"/>
      <c r="N38439" s="3"/>
    </row>
    <row r="38440">
      <c r="A38440" s="3"/>
      <c r="B38440" s="3"/>
      <c r="C38440" s="3"/>
      <c r="D38440" s="3"/>
      <c r="E38440" s="3"/>
      <c r="F38440" s="3"/>
      <c r="G38440" s="3"/>
      <c r="H38440" s="3"/>
      <c r="I38440" s="3"/>
      <c r="J38440" s="3"/>
      <c r="K38440" s="3"/>
      <c r="L38440" s="3"/>
      <c r="M38440" s="3"/>
      <c r="N38440" s="3"/>
    </row>
    <row r="38441">
      <c r="A38441" s="3"/>
      <c r="B38441" s="3"/>
      <c r="C38441" s="3"/>
      <c r="D38441" s="3"/>
      <c r="E38441" s="3"/>
      <c r="F38441" s="3"/>
      <c r="G38441" s="3"/>
      <c r="H38441" s="3"/>
      <c r="I38441" s="3"/>
      <c r="J38441" s="3"/>
      <c r="K38441" s="3"/>
      <c r="L38441" s="3"/>
      <c r="M38441" s="3"/>
      <c r="N38441" s="3"/>
    </row>
    <row r="38442">
      <c r="A38442" s="3"/>
      <c r="B38442" s="3"/>
      <c r="C38442" s="3"/>
      <c r="D38442" s="3"/>
      <c r="E38442" s="3"/>
      <c r="F38442" s="3"/>
      <c r="G38442" s="3"/>
      <c r="H38442" s="3"/>
      <c r="I38442" s="3"/>
      <c r="J38442" s="3"/>
      <c r="K38442" s="3"/>
      <c r="L38442" s="3"/>
      <c r="M38442" s="3"/>
      <c r="N38442" s="3"/>
    </row>
    <row r="38443">
      <c r="A38443" s="3"/>
      <c r="B38443" s="3"/>
      <c r="C38443" s="3"/>
      <c r="D38443" s="3"/>
      <c r="E38443" s="3"/>
      <c r="F38443" s="3"/>
      <c r="G38443" s="3"/>
      <c r="H38443" s="3"/>
      <c r="I38443" s="3"/>
      <c r="J38443" s="3"/>
      <c r="K38443" s="3"/>
      <c r="L38443" s="3"/>
      <c r="M38443" s="3"/>
      <c r="N38443" s="3"/>
    </row>
    <row r="38444">
      <c r="A38444" s="3"/>
      <c r="B38444" s="3"/>
      <c r="C38444" s="3"/>
      <c r="D38444" s="3"/>
      <c r="E38444" s="3"/>
      <c r="F38444" s="3"/>
      <c r="G38444" s="3"/>
      <c r="H38444" s="3"/>
      <c r="I38444" s="3"/>
      <c r="J38444" s="3"/>
      <c r="K38444" s="3"/>
      <c r="L38444" s="3"/>
      <c r="M38444" s="3"/>
      <c r="N38444" s="3"/>
    </row>
    <row r="38445">
      <c r="A38445" s="3"/>
      <c r="B38445" s="3"/>
      <c r="C38445" s="3"/>
      <c r="D38445" s="3"/>
      <c r="E38445" s="3"/>
      <c r="F38445" s="3"/>
      <c r="G38445" s="3"/>
      <c r="H38445" s="3"/>
      <c r="I38445" s="3"/>
      <c r="J38445" s="3"/>
      <c r="K38445" s="3"/>
      <c r="L38445" s="3"/>
      <c r="M38445" s="3"/>
      <c r="N38445" s="3"/>
    </row>
    <row r="38446">
      <c r="A38446" s="3"/>
      <c r="B38446" s="3"/>
      <c r="C38446" s="3"/>
      <c r="D38446" s="3"/>
      <c r="E38446" s="3"/>
      <c r="F38446" s="3"/>
      <c r="G38446" s="3"/>
      <c r="H38446" s="3"/>
      <c r="I38446" s="3"/>
      <c r="J38446" s="3"/>
      <c r="K38446" s="3"/>
      <c r="L38446" s="3"/>
      <c r="M38446" s="3"/>
      <c r="N38446" s="3"/>
    </row>
    <row r="38447">
      <c r="A38447" s="3"/>
      <c r="B38447" s="3"/>
      <c r="C38447" s="3"/>
      <c r="D38447" s="3"/>
      <c r="E38447" s="3"/>
      <c r="F38447" s="3"/>
      <c r="G38447" s="3"/>
      <c r="H38447" s="3"/>
      <c r="I38447" s="3"/>
      <c r="J38447" s="3"/>
      <c r="K38447" s="3"/>
      <c r="L38447" s="3"/>
      <c r="M38447" s="3"/>
      <c r="N38447" s="3"/>
    </row>
    <row r="38448">
      <c r="A38448" s="3"/>
      <c r="B38448" s="3"/>
      <c r="C38448" s="3"/>
      <c r="D38448" s="3"/>
      <c r="E38448" s="3"/>
      <c r="F38448" s="3"/>
      <c r="G38448" s="3"/>
      <c r="H38448" s="3"/>
      <c r="I38448" s="3"/>
      <c r="J38448" s="3"/>
      <c r="K38448" s="3"/>
      <c r="L38448" s="3"/>
      <c r="M38448" s="3"/>
      <c r="N38448" s="3"/>
    </row>
    <row r="38449">
      <c r="A38449" s="3"/>
      <c r="B38449" s="3"/>
      <c r="C38449" s="3"/>
      <c r="D38449" s="3"/>
      <c r="E38449" s="3"/>
      <c r="F38449" s="3"/>
      <c r="G38449" s="3"/>
      <c r="H38449" s="3"/>
      <c r="I38449" s="3"/>
      <c r="J38449" s="3"/>
      <c r="K38449" s="3"/>
      <c r="L38449" s="3"/>
      <c r="M38449" s="3"/>
      <c r="N38449" s="3"/>
    </row>
    <row r="38450">
      <c r="A38450" s="3"/>
      <c r="B38450" s="3"/>
      <c r="C38450" s="3"/>
      <c r="D38450" s="3"/>
      <c r="E38450" s="3"/>
      <c r="F38450" s="3"/>
      <c r="G38450" s="3"/>
      <c r="H38450" s="3"/>
      <c r="I38450" s="3"/>
      <c r="J38450" s="3"/>
      <c r="K38450" s="3"/>
      <c r="L38450" s="3"/>
      <c r="M38450" s="3"/>
      <c r="N38450" s="3"/>
    </row>
    <row r="38451">
      <c r="A38451" s="3"/>
      <c r="B38451" s="3"/>
      <c r="C38451" s="3"/>
      <c r="D38451" s="3"/>
      <c r="E38451" s="3"/>
      <c r="F38451" s="3"/>
      <c r="G38451" s="3"/>
      <c r="H38451" s="3"/>
      <c r="I38451" s="3"/>
      <c r="J38451" s="3"/>
      <c r="K38451" s="3"/>
      <c r="L38451" s="3"/>
      <c r="M38451" s="3"/>
      <c r="N38451" s="3"/>
    </row>
    <row r="38452">
      <c r="A38452" s="3"/>
      <c r="B38452" s="3"/>
      <c r="C38452" s="3"/>
      <c r="D38452" s="3"/>
      <c r="E38452" s="3"/>
      <c r="F38452" s="3"/>
      <c r="G38452" s="3"/>
      <c r="H38452" s="3"/>
      <c r="I38452" s="3"/>
      <c r="J38452" s="3"/>
      <c r="K38452" s="3"/>
      <c r="L38452" s="3"/>
      <c r="M38452" s="3"/>
      <c r="N38452" s="3"/>
    </row>
    <row r="38453">
      <c r="A38453" s="3"/>
      <c r="B38453" s="3"/>
      <c r="C38453" s="3"/>
      <c r="D38453" s="3"/>
      <c r="E38453" s="3"/>
      <c r="F38453" s="3"/>
      <c r="G38453" s="3"/>
      <c r="H38453" s="3"/>
      <c r="I38453" s="3"/>
      <c r="J38453" s="3"/>
      <c r="K38453" s="3"/>
      <c r="L38453" s="3"/>
      <c r="M38453" s="3"/>
      <c r="N38453" s="3"/>
    </row>
    <row r="38454">
      <c r="A38454" s="3"/>
      <c r="B38454" s="3"/>
      <c r="C38454" s="3"/>
      <c r="D38454" s="3"/>
      <c r="E38454" s="3"/>
      <c r="F38454" s="3"/>
      <c r="G38454" s="3"/>
      <c r="H38454" s="3"/>
      <c r="I38454" s="3"/>
      <c r="J38454" s="3"/>
      <c r="K38454" s="3"/>
      <c r="L38454" s="3"/>
      <c r="M38454" s="3"/>
      <c r="N38454" s="3"/>
    </row>
    <row r="38455">
      <c r="A38455" s="3"/>
      <c r="B38455" s="3"/>
      <c r="C38455" s="3"/>
      <c r="D38455" s="3"/>
      <c r="E38455" s="3"/>
      <c r="F38455" s="3"/>
      <c r="G38455" s="3"/>
      <c r="H38455" s="3"/>
      <c r="I38455" s="3"/>
      <c r="J38455" s="3"/>
      <c r="K38455" s="3"/>
      <c r="L38455" s="3"/>
      <c r="M38455" s="3"/>
      <c r="N38455" s="3"/>
    </row>
    <row r="38456">
      <c r="A38456" s="3"/>
      <c r="B38456" s="3"/>
      <c r="C38456" s="3"/>
      <c r="D38456" s="3"/>
      <c r="E38456" s="3"/>
      <c r="F38456" s="3"/>
      <c r="G38456" s="3"/>
      <c r="H38456" s="3"/>
      <c r="I38456" s="3"/>
      <c r="J38456" s="3"/>
      <c r="K38456" s="3"/>
      <c r="L38456" s="3"/>
      <c r="M38456" s="3"/>
      <c r="N38456" s="3"/>
    </row>
    <row r="38457">
      <c r="A38457" s="3"/>
      <c r="B38457" s="3"/>
      <c r="C38457" s="3"/>
      <c r="D38457" s="3"/>
      <c r="E38457" s="3"/>
      <c r="F38457" s="3"/>
      <c r="G38457" s="3"/>
      <c r="H38457" s="3"/>
      <c r="I38457" s="3"/>
      <c r="J38457" s="3"/>
      <c r="K38457" s="3"/>
      <c r="L38457" s="3"/>
      <c r="M38457" s="3"/>
      <c r="N38457" s="3"/>
    </row>
    <row r="38458">
      <c r="A38458" s="3"/>
      <c r="B38458" s="3"/>
      <c r="C38458" s="3"/>
      <c r="D38458" s="3"/>
      <c r="E38458" s="3"/>
      <c r="F38458" s="3"/>
      <c r="G38458" s="3"/>
      <c r="H38458" s="3"/>
      <c r="I38458" s="3"/>
      <c r="J38458" s="3"/>
      <c r="K38458" s="3"/>
      <c r="L38458" s="3"/>
      <c r="M38458" s="3"/>
      <c r="N38458" s="3"/>
    </row>
    <row r="38459">
      <c r="A38459" s="3"/>
      <c r="B38459" s="3"/>
      <c r="C38459" s="3"/>
      <c r="D38459" s="3"/>
      <c r="E38459" s="3"/>
      <c r="F38459" s="3"/>
      <c r="G38459" s="3"/>
      <c r="H38459" s="3"/>
      <c r="I38459" s="3"/>
      <c r="J38459" s="3"/>
      <c r="K38459" s="3"/>
      <c r="L38459" s="3"/>
      <c r="M38459" s="3"/>
      <c r="N38459" s="3"/>
    </row>
    <row r="38460">
      <c r="A38460" s="3"/>
      <c r="B38460" s="3"/>
      <c r="C38460" s="3"/>
      <c r="D38460" s="3"/>
      <c r="E38460" s="3"/>
      <c r="F38460" s="3"/>
      <c r="G38460" s="3"/>
      <c r="H38460" s="3"/>
      <c r="I38460" s="3"/>
      <c r="J38460" s="3"/>
      <c r="K38460" s="3"/>
      <c r="L38460" s="3"/>
      <c r="M38460" s="3"/>
      <c r="N38460" s="3"/>
    </row>
    <row r="38461">
      <c r="A38461" s="3"/>
      <c r="B38461" s="3"/>
      <c r="C38461" s="3"/>
      <c r="D38461" s="3"/>
      <c r="E38461" s="3"/>
      <c r="F38461" s="3"/>
      <c r="G38461" s="3"/>
      <c r="H38461" s="3"/>
      <c r="I38461" s="3"/>
      <c r="J38461" s="3"/>
      <c r="K38461" s="3"/>
      <c r="L38461" s="3"/>
      <c r="M38461" s="3"/>
      <c r="N38461" s="3"/>
    </row>
    <row r="38462">
      <c r="A38462" s="3"/>
      <c r="B38462" s="3"/>
      <c r="C38462" s="3"/>
      <c r="D38462" s="3"/>
      <c r="E38462" s="3"/>
      <c r="F38462" s="3"/>
      <c r="G38462" s="3"/>
      <c r="H38462" s="3"/>
      <c r="I38462" s="3"/>
      <c r="J38462" s="3"/>
      <c r="K38462" s="3"/>
      <c r="L38462" s="3"/>
      <c r="M38462" s="3"/>
      <c r="N38462" s="3"/>
    </row>
    <row r="38463">
      <c r="A38463" s="3"/>
      <c r="B38463" s="3"/>
      <c r="C38463" s="3"/>
      <c r="D38463" s="3"/>
      <c r="E38463" s="3"/>
      <c r="F38463" s="3"/>
      <c r="G38463" s="3"/>
      <c r="H38463" s="3"/>
      <c r="I38463" s="3"/>
      <c r="J38463" s="3"/>
      <c r="K38463" s="3"/>
      <c r="L38463" s="3"/>
      <c r="M38463" s="3"/>
      <c r="N38463" s="3"/>
    </row>
    <row r="38464">
      <c r="A38464" s="3"/>
      <c r="B38464" s="3"/>
      <c r="C38464" s="3"/>
      <c r="D38464" s="3"/>
      <c r="E38464" s="3"/>
      <c r="F38464" s="3"/>
      <c r="G38464" s="3"/>
      <c r="H38464" s="3"/>
      <c r="I38464" s="3"/>
      <c r="J38464" s="3"/>
      <c r="K38464" s="3"/>
      <c r="L38464" s="3"/>
      <c r="M38464" s="3"/>
      <c r="N38464" s="3"/>
    </row>
    <row r="38465">
      <c r="A38465" s="3"/>
      <c r="B38465" s="3"/>
      <c r="C38465" s="3"/>
      <c r="D38465" s="3"/>
      <c r="E38465" s="3"/>
      <c r="F38465" s="3"/>
      <c r="G38465" s="3"/>
      <c r="H38465" s="3"/>
      <c r="I38465" s="3"/>
      <c r="J38465" s="3"/>
      <c r="K38465" s="3"/>
      <c r="L38465" s="3"/>
      <c r="M38465" s="3"/>
      <c r="N38465" s="3"/>
    </row>
    <row r="38466">
      <c r="A38466" s="3"/>
      <c r="B38466" s="3"/>
      <c r="C38466" s="3"/>
      <c r="D38466" s="3"/>
      <c r="E38466" s="3"/>
      <c r="F38466" s="3"/>
      <c r="G38466" s="3"/>
      <c r="H38466" s="3"/>
      <c r="I38466" s="3"/>
      <c r="J38466" s="3"/>
      <c r="K38466" s="3"/>
      <c r="L38466" s="3"/>
      <c r="M38466" s="3"/>
      <c r="N38466" s="3"/>
    </row>
    <row r="38467">
      <c r="A38467" s="3"/>
      <c r="B38467" s="3"/>
      <c r="C38467" s="3"/>
      <c r="D38467" s="3"/>
      <c r="E38467" s="3"/>
      <c r="F38467" s="3"/>
      <c r="G38467" s="3"/>
      <c r="H38467" s="3"/>
      <c r="I38467" s="3"/>
      <c r="J38467" s="3"/>
      <c r="K38467" s="3"/>
      <c r="L38467" s="3"/>
      <c r="M38467" s="3"/>
      <c r="N38467" s="3"/>
    </row>
    <row r="38468">
      <c r="A38468" s="3"/>
      <c r="B38468" s="3"/>
      <c r="C38468" s="3"/>
      <c r="D38468" s="3"/>
      <c r="E38468" s="3"/>
      <c r="F38468" s="3"/>
      <c r="G38468" s="3"/>
      <c r="H38468" s="3"/>
      <c r="I38468" s="3"/>
      <c r="J38468" s="3"/>
      <c r="K38468" s="3"/>
      <c r="L38468" s="3"/>
      <c r="M38468" s="3"/>
      <c r="N38468" s="3"/>
    </row>
    <row r="38469">
      <c r="A38469" s="3"/>
      <c r="B38469" s="3"/>
      <c r="C38469" s="3"/>
      <c r="D38469" s="3"/>
      <c r="E38469" s="3"/>
      <c r="F38469" s="3"/>
      <c r="G38469" s="3"/>
      <c r="H38469" s="3"/>
      <c r="I38469" s="3"/>
      <c r="J38469" s="3"/>
      <c r="K38469" s="3"/>
      <c r="L38469" s="3"/>
      <c r="M38469" s="3"/>
      <c r="N38469" s="3"/>
    </row>
    <row r="38470">
      <c r="A38470" s="3"/>
      <c r="B38470" s="3"/>
      <c r="C38470" s="3"/>
      <c r="D38470" s="3"/>
      <c r="E38470" s="3"/>
      <c r="F38470" s="3"/>
      <c r="G38470" s="3"/>
      <c r="H38470" s="3"/>
      <c r="I38470" s="3"/>
      <c r="J38470" s="3"/>
      <c r="K38470" s="3"/>
      <c r="L38470" s="3"/>
      <c r="M38470" s="3"/>
      <c r="N38470" s="3"/>
    </row>
    <row r="38471">
      <c r="A38471" s="3"/>
      <c r="B38471" s="3"/>
      <c r="C38471" s="3"/>
      <c r="D38471" s="3"/>
      <c r="E38471" s="3"/>
      <c r="F38471" s="3"/>
      <c r="G38471" s="3"/>
      <c r="H38471" s="3"/>
      <c r="I38471" s="3"/>
      <c r="J38471" s="3"/>
      <c r="K38471" s="3"/>
      <c r="L38471" s="3"/>
      <c r="M38471" s="3"/>
      <c r="N38471" s="3"/>
    </row>
    <row r="38472">
      <c r="A38472" s="3"/>
      <c r="B38472" s="3"/>
      <c r="C38472" s="3"/>
      <c r="D38472" s="3"/>
      <c r="E38472" s="3"/>
      <c r="F38472" s="3"/>
      <c r="G38472" s="3"/>
      <c r="H38472" s="3"/>
      <c r="I38472" s="3"/>
      <c r="J38472" s="3"/>
      <c r="K38472" s="3"/>
      <c r="L38472" s="3"/>
      <c r="M38472" s="3"/>
      <c r="N38472" s="3"/>
    </row>
    <row r="38473">
      <c r="A38473" s="3"/>
      <c r="B38473" s="3"/>
      <c r="C38473" s="3"/>
      <c r="D38473" s="3"/>
      <c r="E38473" s="3"/>
      <c r="F38473" s="3"/>
      <c r="G38473" s="3"/>
      <c r="H38473" s="3"/>
      <c r="I38473" s="3"/>
      <c r="J38473" s="3"/>
      <c r="K38473" s="3"/>
      <c r="L38473" s="3"/>
      <c r="M38473" s="3"/>
      <c r="N38473" s="3"/>
    </row>
    <row r="38474">
      <c r="A38474" s="3"/>
      <c r="B38474" s="3"/>
      <c r="C38474" s="3"/>
      <c r="D38474" s="3"/>
      <c r="E38474" s="3"/>
      <c r="F38474" s="3"/>
      <c r="G38474" s="3"/>
      <c r="H38474" s="3"/>
      <c r="I38474" s="3"/>
      <c r="J38474" s="3"/>
      <c r="K38474" s="3"/>
      <c r="L38474" s="3"/>
      <c r="M38474" s="3"/>
      <c r="N38474" s="3"/>
    </row>
    <row r="38475">
      <c r="A38475" s="3"/>
      <c r="B38475" s="3"/>
      <c r="C38475" s="3"/>
      <c r="D38475" s="3"/>
      <c r="E38475" s="3"/>
      <c r="F38475" s="3"/>
      <c r="G38475" s="3"/>
      <c r="H38475" s="3"/>
      <c r="I38475" s="3"/>
      <c r="J38475" s="3"/>
      <c r="K38475" s="3"/>
      <c r="L38475" s="3"/>
      <c r="M38475" s="3"/>
      <c r="N38475" s="3"/>
    </row>
    <row r="38476">
      <c r="A38476" s="3"/>
      <c r="B38476" s="3"/>
      <c r="C38476" s="3"/>
      <c r="D38476" s="3"/>
      <c r="E38476" s="3"/>
      <c r="F38476" s="3"/>
      <c r="G38476" s="3"/>
      <c r="H38476" s="3"/>
      <c r="I38476" s="3"/>
      <c r="J38476" s="3"/>
      <c r="K38476" s="3"/>
      <c r="L38476" s="3"/>
      <c r="M38476" s="3"/>
      <c r="N38476" s="3"/>
    </row>
    <row r="38477">
      <c r="A38477" s="3"/>
      <c r="B38477" s="3"/>
      <c r="C38477" s="3"/>
      <c r="D38477" s="3"/>
      <c r="E38477" s="3"/>
      <c r="F38477" s="3"/>
      <c r="G38477" s="3"/>
      <c r="H38477" s="3"/>
      <c r="I38477" s="3"/>
      <c r="J38477" s="3"/>
      <c r="K38477" s="3"/>
      <c r="L38477" s="3"/>
      <c r="M38477" s="3"/>
      <c r="N38477" s="3"/>
    </row>
    <row r="38478">
      <c r="A38478" s="3"/>
      <c r="B38478" s="3"/>
      <c r="C38478" s="3"/>
      <c r="D38478" s="3"/>
      <c r="E38478" s="3"/>
      <c r="F38478" s="3"/>
      <c r="G38478" s="3"/>
      <c r="H38478" s="3"/>
      <c r="I38478" s="3"/>
      <c r="J38478" s="3"/>
      <c r="K38478" s="3"/>
      <c r="L38478" s="3"/>
      <c r="M38478" s="3"/>
      <c r="N38478" s="3"/>
    </row>
    <row r="38479">
      <c r="A38479" s="3"/>
      <c r="B38479" s="3"/>
      <c r="C38479" s="3"/>
      <c r="D38479" s="3"/>
      <c r="E38479" s="3"/>
      <c r="F38479" s="3"/>
      <c r="G38479" s="3"/>
      <c r="H38479" s="3"/>
      <c r="I38479" s="3"/>
      <c r="J38479" s="3"/>
      <c r="K38479" s="3"/>
      <c r="L38479" s="3"/>
      <c r="M38479" s="3"/>
      <c r="N38479" s="3"/>
    </row>
    <row r="38480">
      <c r="A38480" s="3"/>
      <c r="B38480" s="3"/>
      <c r="C38480" s="3"/>
      <c r="D38480" s="3"/>
      <c r="E38480" s="3"/>
      <c r="F38480" s="3"/>
      <c r="G38480" s="3"/>
      <c r="H38480" s="3"/>
      <c r="I38480" s="3"/>
      <c r="J38480" s="3"/>
      <c r="K38480" s="3"/>
      <c r="L38480" s="3"/>
      <c r="M38480" s="3"/>
      <c r="N38480" s="3"/>
    </row>
    <row r="38481">
      <c r="A38481" s="3"/>
      <c r="B38481" s="3"/>
      <c r="C38481" s="3"/>
      <c r="D38481" s="3"/>
      <c r="E38481" s="3"/>
      <c r="F38481" s="3"/>
      <c r="G38481" s="3"/>
      <c r="H38481" s="3"/>
      <c r="I38481" s="3"/>
      <c r="J38481" s="3"/>
      <c r="K38481" s="3"/>
      <c r="L38481" s="3"/>
      <c r="M38481" s="3"/>
      <c r="N38481" s="3"/>
    </row>
    <row r="38482">
      <c r="A38482" s="3"/>
      <c r="B38482" s="3"/>
      <c r="C38482" s="3"/>
      <c r="D38482" s="3"/>
      <c r="E38482" s="3"/>
      <c r="F38482" s="3"/>
      <c r="G38482" s="3"/>
      <c r="H38482" s="3"/>
      <c r="I38482" s="3"/>
      <c r="J38482" s="3"/>
      <c r="K38482" s="3"/>
      <c r="L38482" s="3"/>
      <c r="M38482" s="3"/>
      <c r="N38482" s="3"/>
    </row>
    <row r="38483">
      <c r="A38483" s="3"/>
      <c r="B38483" s="3"/>
      <c r="C38483" s="3"/>
      <c r="D38483" s="3"/>
      <c r="E38483" s="3"/>
      <c r="F38483" s="3"/>
      <c r="G38483" s="3"/>
      <c r="H38483" s="3"/>
      <c r="I38483" s="3"/>
      <c r="J38483" s="3"/>
      <c r="K38483" s="3"/>
      <c r="L38483" s="3"/>
      <c r="M38483" s="3"/>
      <c r="N38483" s="3"/>
    </row>
    <row r="38484">
      <c r="A38484" s="3"/>
      <c r="B38484" s="3"/>
      <c r="C38484" s="3"/>
      <c r="D38484" s="3"/>
      <c r="E38484" s="3"/>
      <c r="F38484" s="3"/>
      <c r="G38484" s="3"/>
      <c r="H38484" s="3"/>
      <c r="I38484" s="3"/>
      <c r="J38484" s="3"/>
      <c r="K38484" s="3"/>
      <c r="L38484" s="3"/>
      <c r="M38484" s="3"/>
      <c r="N38484" s="3"/>
    </row>
    <row r="38485">
      <c r="A38485" s="3"/>
      <c r="B38485" s="3"/>
      <c r="C38485" s="3"/>
      <c r="D38485" s="3"/>
      <c r="E38485" s="3"/>
      <c r="F38485" s="3"/>
      <c r="G38485" s="3"/>
      <c r="H38485" s="3"/>
      <c r="I38485" s="3"/>
      <c r="J38485" s="3"/>
      <c r="K38485" s="3"/>
      <c r="L38485" s="3"/>
      <c r="M38485" s="3"/>
      <c r="N38485" s="3"/>
    </row>
    <row r="38486">
      <c r="A38486" s="3"/>
      <c r="B38486" s="3"/>
      <c r="C38486" s="3"/>
      <c r="D38486" s="3"/>
      <c r="E38486" s="3"/>
      <c r="F38486" s="3"/>
      <c r="G38486" s="3"/>
      <c r="H38486" s="3"/>
      <c r="I38486" s="3"/>
      <c r="J38486" s="3"/>
      <c r="K38486" s="3"/>
      <c r="L38486" s="3"/>
      <c r="M38486" s="3"/>
      <c r="N38486" s="3"/>
    </row>
    <row r="38487">
      <c r="A38487" s="3"/>
      <c r="B38487" s="3"/>
      <c r="C38487" s="3"/>
      <c r="D38487" s="3"/>
      <c r="E38487" s="3"/>
      <c r="F38487" s="3"/>
      <c r="G38487" s="3"/>
      <c r="H38487" s="3"/>
      <c r="I38487" s="3"/>
      <c r="J38487" s="3"/>
      <c r="K38487" s="3"/>
      <c r="L38487" s="3"/>
      <c r="M38487" s="3"/>
      <c r="N38487" s="3"/>
    </row>
    <row r="38488">
      <c r="A38488" s="3"/>
      <c r="B38488" s="3"/>
      <c r="C38488" s="3"/>
      <c r="D38488" s="3"/>
      <c r="E38488" s="3"/>
      <c r="F38488" s="3"/>
      <c r="G38488" s="3"/>
      <c r="H38488" s="3"/>
      <c r="I38488" s="3"/>
      <c r="J38488" s="3"/>
      <c r="K38488" s="3"/>
      <c r="L38488" s="3"/>
      <c r="M38488" s="3"/>
      <c r="N38488" s="3"/>
    </row>
    <row r="38489">
      <c r="A38489" s="3"/>
      <c r="B38489" s="3"/>
      <c r="C38489" s="3"/>
      <c r="D38489" s="3"/>
      <c r="E38489" s="3"/>
      <c r="F38489" s="3"/>
      <c r="G38489" s="3"/>
      <c r="H38489" s="3"/>
      <c r="I38489" s="3"/>
      <c r="J38489" s="3"/>
      <c r="K38489" s="3"/>
      <c r="L38489" s="3"/>
      <c r="M38489" s="3"/>
      <c r="N38489" s="3"/>
    </row>
    <row r="38490">
      <c r="A38490" s="3"/>
      <c r="B38490" s="3"/>
      <c r="C38490" s="3"/>
      <c r="D38490" s="3"/>
      <c r="E38490" s="3"/>
      <c r="F38490" s="3"/>
      <c r="G38490" s="3"/>
      <c r="H38490" s="3"/>
      <c r="I38490" s="3"/>
      <c r="J38490" s="3"/>
      <c r="K38490" s="3"/>
      <c r="L38490" s="3"/>
      <c r="M38490" s="3"/>
      <c r="N38490" s="3"/>
    </row>
    <row r="38491">
      <c r="A38491" s="3"/>
      <c r="B38491" s="3"/>
      <c r="C38491" s="3"/>
      <c r="D38491" s="3"/>
      <c r="E38491" s="3"/>
      <c r="F38491" s="3"/>
      <c r="G38491" s="3"/>
      <c r="H38491" s="3"/>
      <c r="I38491" s="3"/>
      <c r="J38491" s="3"/>
      <c r="K38491" s="3"/>
      <c r="L38491" s="3"/>
      <c r="M38491" s="3"/>
      <c r="N38491" s="3"/>
    </row>
    <row r="38492">
      <c r="A38492" s="3"/>
      <c r="B38492" s="3"/>
      <c r="C38492" s="3"/>
      <c r="D38492" s="3"/>
      <c r="E38492" s="3"/>
      <c r="F38492" s="3"/>
      <c r="G38492" s="3"/>
      <c r="H38492" s="3"/>
      <c r="I38492" s="3"/>
      <c r="J38492" s="3"/>
      <c r="K38492" s="3"/>
      <c r="L38492" s="3"/>
      <c r="M38492" s="3"/>
      <c r="N38492" s="3"/>
    </row>
    <row r="38493">
      <c r="A38493" s="3"/>
      <c r="B38493" s="3"/>
      <c r="C38493" s="3"/>
      <c r="D38493" s="3"/>
      <c r="E38493" s="3"/>
      <c r="F38493" s="3"/>
      <c r="G38493" s="3"/>
      <c r="H38493" s="3"/>
      <c r="I38493" s="3"/>
      <c r="J38493" s="3"/>
      <c r="K38493" s="3"/>
      <c r="L38493" s="3"/>
      <c r="M38493" s="3"/>
      <c r="N38493" s="3"/>
    </row>
    <row r="38494">
      <c r="A38494" s="3"/>
      <c r="B38494" s="3"/>
      <c r="C38494" s="3"/>
      <c r="D38494" s="3"/>
      <c r="E38494" s="3"/>
      <c r="F38494" s="3"/>
      <c r="G38494" s="3"/>
      <c r="H38494" s="3"/>
      <c r="I38494" s="3"/>
      <c r="J38494" s="3"/>
      <c r="K38494" s="3"/>
      <c r="L38494" s="3"/>
      <c r="M38494" s="3"/>
      <c r="N38494" s="3"/>
    </row>
    <row r="38495">
      <c r="A38495" s="3"/>
      <c r="B38495" s="3"/>
      <c r="C38495" s="3"/>
      <c r="D38495" s="3"/>
      <c r="E38495" s="3"/>
      <c r="F38495" s="3"/>
      <c r="G38495" s="3"/>
      <c r="H38495" s="3"/>
      <c r="I38495" s="3"/>
      <c r="J38495" s="3"/>
      <c r="K38495" s="3"/>
      <c r="L38495" s="3"/>
      <c r="M38495" s="3"/>
      <c r="N38495" s="3"/>
    </row>
    <row r="38496">
      <c r="A38496" s="3"/>
      <c r="B38496" s="3"/>
      <c r="C38496" s="3"/>
      <c r="D38496" s="3"/>
      <c r="E38496" s="3"/>
      <c r="F38496" s="3"/>
      <c r="G38496" s="3"/>
      <c r="H38496" s="3"/>
      <c r="I38496" s="3"/>
      <c r="J38496" s="3"/>
      <c r="K38496" s="3"/>
      <c r="L38496" s="3"/>
      <c r="M38496" s="3"/>
      <c r="N38496" s="3"/>
    </row>
    <row r="38497">
      <c r="A38497" s="3"/>
      <c r="B38497" s="3"/>
      <c r="C38497" s="3"/>
      <c r="D38497" s="3"/>
      <c r="E38497" s="3"/>
      <c r="F38497" s="3"/>
      <c r="G38497" s="3"/>
      <c r="H38497" s="3"/>
      <c r="I38497" s="3"/>
      <c r="J38497" s="3"/>
      <c r="K38497" s="3"/>
      <c r="L38497" s="3"/>
      <c r="M38497" s="3"/>
      <c r="N38497" s="3"/>
    </row>
    <row r="38498">
      <c r="A38498" s="3"/>
      <c r="B38498" s="3"/>
      <c r="C38498" s="3"/>
      <c r="D38498" s="3"/>
      <c r="E38498" s="3"/>
      <c r="F38498" s="3"/>
      <c r="G38498" s="3"/>
      <c r="H38498" s="3"/>
      <c r="I38498" s="3"/>
      <c r="J38498" s="3"/>
      <c r="K38498" s="3"/>
      <c r="L38498" s="3"/>
      <c r="M38498" s="3"/>
      <c r="N38498" s="3"/>
    </row>
    <row r="38499">
      <c r="A38499" s="3"/>
      <c r="B38499" s="3"/>
      <c r="C38499" s="3"/>
      <c r="D38499" s="3"/>
      <c r="E38499" s="3"/>
      <c r="F38499" s="3"/>
      <c r="G38499" s="3"/>
      <c r="H38499" s="3"/>
      <c r="I38499" s="3"/>
      <c r="J38499" s="3"/>
      <c r="K38499" s="3"/>
      <c r="L38499" s="3"/>
      <c r="M38499" s="3"/>
      <c r="N38499" s="3"/>
    </row>
    <row r="38500">
      <c r="A38500" s="3"/>
      <c r="B38500" s="3"/>
      <c r="C38500" s="3"/>
      <c r="D38500" s="3"/>
      <c r="E38500" s="3"/>
      <c r="F38500" s="3"/>
      <c r="G38500" s="3"/>
      <c r="H38500" s="3"/>
      <c r="I38500" s="3"/>
      <c r="J38500" s="3"/>
      <c r="K38500" s="3"/>
      <c r="L38500" s="3"/>
      <c r="M38500" s="3"/>
      <c r="N38500" s="3"/>
    </row>
    <row r="38501">
      <c r="A38501" s="3"/>
      <c r="B38501" s="3"/>
      <c r="C38501" s="3"/>
      <c r="D38501" s="3"/>
      <c r="E38501" s="3"/>
      <c r="F38501" s="3"/>
      <c r="G38501" s="3"/>
      <c r="H38501" s="3"/>
      <c r="I38501" s="3"/>
      <c r="J38501" s="3"/>
      <c r="K38501" s="3"/>
      <c r="L38501" s="3"/>
      <c r="M38501" s="3"/>
      <c r="N38501" s="3"/>
    </row>
    <row r="38502">
      <c r="A38502" s="3"/>
      <c r="B38502" s="3"/>
      <c r="C38502" s="3"/>
      <c r="D38502" s="3"/>
      <c r="E38502" s="3"/>
      <c r="F38502" s="3"/>
      <c r="G38502" s="3"/>
      <c r="H38502" s="3"/>
      <c r="I38502" s="3"/>
      <c r="J38502" s="3"/>
      <c r="K38502" s="3"/>
      <c r="L38502" s="3"/>
      <c r="M38502" s="3"/>
      <c r="N38502" s="3"/>
    </row>
    <row r="38503">
      <c r="A38503" s="3"/>
      <c r="B38503" s="3"/>
      <c r="C38503" s="3"/>
      <c r="D38503" s="3"/>
      <c r="E38503" s="3"/>
      <c r="F38503" s="3"/>
      <c r="G38503" s="3"/>
      <c r="H38503" s="3"/>
      <c r="I38503" s="3"/>
      <c r="J38503" s="3"/>
      <c r="K38503" s="3"/>
      <c r="L38503" s="3"/>
      <c r="M38503" s="3"/>
      <c r="N38503" s="3"/>
    </row>
    <row r="38504">
      <c r="A38504" s="3"/>
      <c r="B38504" s="3"/>
      <c r="C38504" s="3"/>
      <c r="D38504" s="3"/>
      <c r="E38504" s="3"/>
      <c r="F38504" s="3"/>
      <c r="G38504" s="3"/>
      <c r="H38504" s="3"/>
      <c r="I38504" s="3"/>
      <c r="J38504" s="3"/>
      <c r="K38504" s="3"/>
      <c r="L38504" s="3"/>
      <c r="M38504" s="3"/>
      <c r="N38504" s="3"/>
    </row>
    <row r="38505">
      <c r="A38505" s="3"/>
      <c r="B38505" s="3"/>
      <c r="C38505" s="3"/>
      <c r="D38505" s="3"/>
      <c r="E38505" s="3"/>
      <c r="F38505" s="3"/>
      <c r="G38505" s="3"/>
      <c r="H38505" s="3"/>
      <c r="I38505" s="3"/>
      <c r="J38505" s="3"/>
      <c r="K38505" s="3"/>
      <c r="L38505" s="3"/>
      <c r="M38505" s="3"/>
      <c r="N38505" s="3"/>
    </row>
    <row r="38506">
      <c r="A38506" s="3"/>
      <c r="B38506" s="3"/>
      <c r="C38506" s="3"/>
      <c r="D38506" s="3"/>
      <c r="E38506" s="3"/>
      <c r="F38506" s="3"/>
      <c r="G38506" s="3"/>
      <c r="H38506" s="3"/>
      <c r="I38506" s="3"/>
      <c r="J38506" s="3"/>
      <c r="K38506" s="3"/>
      <c r="L38506" s="3"/>
      <c r="M38506" s="3"/>
      <c r="N38506" s="3"/>
    </row>
    <row r="38507">
      <c r="A38507" s="3"/>
      <c r="B38507" s="3"/>
      <c r="C38507" s="3"/>
      <c r="D38507" s="3"/>
      <c r="E38507" s="3"/>
      <c r="F38507" s="3"/>
      <c r="G38507" s="3"/>
      <c r="H38507" s="3"/>
      <c r="I38507" s="3"/>
      <c r="J38507" s="3"/>
      <c r="K38507" s="3"/>
      <c r="L38507" s="3"/>
      <c r="M38507" s="3"/>
      <c r="N38507" s="3"/>
    </row>
    <row r="38508">
      <c r="A38508" s="3"/>
      <c r="B38508" s="3"/>
      <c r="C38508" s="3"/>
      <c r="D38508" s="3"/>
      <c r="E38508" s="3"/>
      <c r="F38508" s="3"/>
      <c r="G38508" s="3"/>
      <c r="H38508" s="3"/>
      <c r="I38508" s="3"/>
      <c r="J38508" s="3"/>
      <c r="K38508" s="3"/>
      <c r="L38508" s="3"/>
      <c r="M38508" s="3"/>
      <c r="N38508" s="3"/>
    </row>
    <row r="38509">
      <c r="A38509" s="3"/>
      <c r="B38509" s="3"/>
      <c r="C38509" s="3"/>
      <c r="D38509" s="3"/>
      <c r="E38509" s="3"/>
      <c r="F38509" s="3"/>
      <c r="G38509" s="3"/>
      <c r="H38509" s="3"/>
      <c r="I38509" s="3"/>
      <c r="J38509" s="3"/>
      <c r="K38509" s="3"/>
      <c r="L38509" s="3"/>
      <c r="M38509" s="3"/>
      <c r="N38509" s="3"/>
    </row>
    <row r="38510">
      <c r="A38510" s="3"/>
      <c r="B38510" s="3"/>
      <c r="C38510" s="3"/>
      <c r="D38510" s="3"/>
      <c r="E38510" s="3"/>
      <c r="F38510" s="3"/>
      <c r="G38510" s="3"/>
      <c r="H38510" s="3"/>
      <c r="I38510" s="3"/>
      <c r="J38510" s="3"/>
      <c r="K38510" s="3"/>
      <c r="L38510" s="3"/>
      <c r="M38510" s="3"/>
      <c r="N38510" s="3"/>
    </row>
    <row r="38511">
      <c r="A38511" s="3"/>
      <c r="B38511" s="3"/>
      <c r="C38511" s="3"/>
      <c r="D38511" s="3"/>
      <c r="E38511" s="3"/>
      <c r="F38511" s="3"/>
      <c r="G38511" s="3"/>
      <c r="H38511" s="3"/>
      <c r="I38511" s="3"/>
      <c r="J38511" s="3"/>
      <c r="K38511" s="3"/>
      <c r="L38511" s="3"/>
      <c r="M38511" s="3"/>
      <c r="N38511" s="3"/>
    </row>
    <row r="38512">
      <c r="A38512" s="3"/>
      <c r="B38512" s="3"/>
      <c r="C38512" s="3"/>
      <c r="D38512" s="3"/>
      <c r="E38512" s="3"/>
      <c r="F38512" s="3"/>
      <c r="G38512" s="3"/>
      <c r="H38512" s="3"/>
      <c r="I38512" s="3"/>
      <c r="J38512" s="3"/>
      <c r="K38512" s="3"/>
      <c r="L38512" s="3"/>
      <c r="M38512" s="3"/>
      <c r="N38512" s="3"/>
    </row>
    <row r="38513">
      <c r="A38513" s="3"/>
      <c r="B38513" s="3"/>
      <c r="C38513" s="3"/>
      <c r="D38513" s="3"/>
      <c r="E38513" s="3"/>
      <c r="F38513" s="3"/>
      <c r="G38513" s="3"/>
      <c r="H38513" s="3"/>
      <c r="I38513" s="3"/>
      <c r="J38513" s="3"/>
      <c r="K38513" s="3"/>
      <c r="L38513" s="3"/>
      <c r="M38513" s="3"/>
      <c r="N38513" s="3"/>
    </row>
    <row r="38514">
      <c r="A38514" s="3"/>
      <c r="B38514" s="3"/>
      <c r="C38514" s="3"/>
      <c r="D38514" s="3"/>
      <c r="E38514" s="3"/>
      <c r="F38514" s="3"/>
      <c r="G38514" s="3"/>
      <c r="H38514" s="3"/>
      <c r="I38514" s="3"/>
      <c r="J38514" s="3"/>
      <c r="K38514" s="3"/>
      <c r="L38514" s="3"/>
      <c r="M38514" s="3"/>
      <c r="N38514" s="3"/>
    </row>
    <row r="38515">
      <c r="A38515" s="3"/>
      <c r="B38515" s="3"/>
      <c r="C38515" s="3"/>
      <c r="D38515" s="3"/>
      <c r="E38515" s="3"/>
      <c r="F38515" s="3"/>
      <c r="G38515" s="3"/>
      <c r="H38515" s="3"/>
      <c r="I38515" s="3"/>
      <c r="J38515" s="3"/>
      <c r="K38515" s="3"/>
      <c r="L38515" s="3"/>
      <c r="M38515" s="3"/>
      <c r="N38515" s="3"/>
    </row>
    <row r="38516">
      <c r="A38516" s="3"/>
      <c r="B38516" s="3"/>
      <c r="C38516" s="3"/>
      <c r="D38516" s="3"/>
      <c r="E38516" s="3"/>
      <c r="F38516" s="3"/>
      <c r="G38516" s="3"/>
      <c r="H38516" s="3"/>
      <c r="I38516" s="3"/>
      <c r="J38516" s="3"/>
      <c r="K38516" s="3"/>
      <c r="L38516" s="3"/>
      <c r="M38516" s="3"/>
      <c r="N38516" s="3"/>
    </row>
    <row r="38517">
      <c r="A38517" s="3"/>
      <c r="B38517" s="3"/>
      <c r="C38517" s="3"/>
      <c r="D38517" s="3"/>
      <c r="E38517" s="3"/>
      <c r="F38517" s="3"/>
      <c r="G38517" s="3"/>
      <c r="H38517" s="3"/>
      <c r="I38517" s="3"/>
      <c r="J38517" s="3"/>
      <c r="K38517" s="3"/>
      <c r="L38517" s="3"/>
      <c r="M38517" s="3"/>
      <c r="N38517" s="3"/>
    </row>
    <row r="38518">
      <c r="A38518" s="3"/>
      <c r="B38518" s="3"/>
      <c r="C38518" s="3"/>
      <c r="D38518" s="3"/>
      <c r="E38518" s="3"/>
      <c r="F38518" s="3"/>
      <c r="G38518" s="3"/>
      <c r="H38518" s="3"/>
      <c r="I38518" s="3"/>
      <c r="J38518" s="3"/>
      <c r="K38518" s="3"/>
      <c r="L38518" s="3"/>
      <c r="M38518" s="3"/>
      <c r="N38518" s="3"/>
    </row>
    <row r="38519">
      <c r="A38519" s="3"/>
      <c r="B38519" s="3"/>
      <c r="C38519" s="3"/>
      <c r="D38519" s="3"/>
      <c r="E38519" s="3"/>
      <c r="F38519" s="3"/>
      <c r="G38519" s="3"/>
      <c r="H38519" s="3"/>
      <c r="I38519" s="3"/>
      <c r="J38519" s="3"/>
      <c r="K38519" s="3"/>
      <c r="L38519" s="3"/>
      <c r="M38519" s="3"/>
      <c r="N38519" s="3"/>
    </row>
    <row r="38520">
      <c r="A38520" s="3"/>
      <c r="B38520" s="3"/>
      <c r="C38520" s="3"/>
      <c r="D38520" s="3"/>
      <c r="E38520" s="3"/>
      <c r="F38520" s="3"/>
      <c r="G38520" s="3"/>
      <c r="H38520" s="3"/>
      <c r="I38520" s="3"/>
      <c r="J38520" s="3"/>
      <c r="K38520" s="3"/>
      <c r="L38520" s="3"/>
      <c r="M38520" s="3"/>
      <c r="N38520" s="3"/>
    </row>
    <row r="38521">
      <c r="A38521" s="3"/>
      <c r="B38521" s="3"/>
      <c r="C38521" s="3"/>
      <c r="D38521" s="3"/>
      <c r="E38521" s="3"/>
      <c r="F38521" s="3"/>
      <c r="G38521" s="3"/>
      <c r="H38521" s="3"/>
      <c r="I38521" s="3"/>
      <c r="J38521" s="3"/>
      <c r="K38521" s="3"/>
      <c r="L38521" s="3"/>
      <c r="M38521" s="3"/>
      <c r="N38521" s="3"/>
    </row>
    <row r="38522">
      <c r="A38522" s="3"/>
      <c r="B38522" s="3"/>
      <c r="C38522" s="3"/>
      <c r="D38522" s="3"/>
      <c r="E38522" s="3"/>
      <c r="F38522" s="3"/>
      <c r="G38522" s="3"/>
      <c r="H38522" s="3"/>
      <c r="I38522" s="3"/>
      <c r="J38522" s="3"/>
      <c r="K38522" s="3"/>
      <c r="L38522" s="3"/>
      <c r="M38522" s="3"/>
      <c r="N38522" s="3"/>
    </row>
    <row r="38523">
      <c r="A38523" s="3"/>
      <c r="B38523" s="3"/>
      <c r="C38523" s="3"/>
      <c r="D38523" s="3"/>
      <c r="E38523" s="3"/>
      <c r="F38523" s="3"/>
      <c r="G38523" s="3"/>
      <c r="H38523" s="3"/>
      <c r="I38523" s="3"/>
      <c r="J38523" s="3"/>
      <c r="K38523" s="3"/>
      <c r="L38523" s="3"/>
      <c r="M38523" s="3"/>
      <c r="N38523" s="3"/>
    </row>
    <row r="38524">
      <c r="A38524" s="3"/>
      <c r="B38524" s="3"/>
      <c r="C38524" s="3"/>
      <c r="D38524" s="3"/>
      <c r="E38524" s="3"/>
      <c r="F38524" s="3"/>
      <c r="G38524" s="3"/>
      <c r="H38524" s="3"/>
      <c r="I38524" s="3"/>
      <c r="J38524" s="3"/>
      <c r="K38524" s="3"/>
      <c r="L38524" s="3"/>
      <c r="M38524" s="3"/>
      <c r="N38524" s="3"/>
    </row>
    <row r="38525">
      <c r="A38525" s="3"/>
      <c r="B38525" s="3"/>
      <c r="C38525" s="3"/>
      <c r="D38525" s="3"/>
      <c r="E38525" s="3"/>
      <c r="F38525" s="3"/>
      <c r="G38525" s="3"/>
      <c r="H38525" s="3"/>
      <c r="I38525" s="3"/>
      <c r="J38525" s="3"/>
      <c r="K38525" s="3"/>
      <c r="L38525" s="3"/>
      <c r="M38525" s="3"/>
      <c r="N38525" s="3"/>
    </row>
    <row r="38526">
      <c r="A38526" s="3"/>
      <c r="B38526" s="3"/>
      <c r="C38526" s="3"/>
      <c r="D38526" s="3"/>
      <c r="E38526" s="3"/>
      <c r="F38526" s="3"/>
      <c r="G38526" s="3"/>
      <c r="H38526" s="3"/>
      <c r="I38526" s="3"/>
      <c r="J38526" s="3"/>
      <c r="K38526" s="3"/>
      <c r="L38526" s="3"/>
      <c r="M38526" s="3"/>
      <c r="N38526" s="3"/>
    </row>
    <row r="38527">
      <c r="A38527" s="3"/>
      <c r="B38527" s="3"/>
      <c r="C38527" s="3"/>
      <c r="D38527" s="3"/>
      <c r="E38527" s="3"/>
      <c r="F38527" s="3"/>
      <c r="G38527" s="3"/>
      <c r="H38527" s="3"/>
      <c r="I38527" s="3"/>
      <c r="J38527" s="3"/>
      <c r="K38527" s="3"/>
      <c r="L38527" s="3"/>
      <c r="M38527" s="3"/>
      <c r="N38527" s="3"/>
    </row>
    <row r="38528">
      <c r="A38528" s="3"/>
      <c r="B38528" s="3"/>
      <c r="C38528" s="3"/>
      <c r="D38528" s="3"/>
      <c r="E38528" s="3"/>
      <c r="F38528" s="3"/>
      <c r="G38528" s="3"/>
      <c r="H38528" s="3"/>
      <c r="I38528" s="3"/>
      <c r="J38528" s="3"/>
      <c r="K38528" s="3"/>
      <c r="L38528" s="3"/>
      <c r="M38528" s="3"/>
      <c r="N38528" s="3"/>
    </row>
    <row r="38529">
      <c r="A38529" s="3"/>
      <c r="B38529" s="3"/>
      <c r="C38529" s="3"/>
      <c r="D38529" s="3"/>
      <c r="E38529" s="3"/>
      <c r="F38529" s="3"/>
      <c r="G38529" s="3"/>
      <c r="H38529" s="3"/>
      <c r="I38529" s="3"/>
      <c r="J38529" s="3"/>
      <c r="K38529" s="3"/>
      <c r="L38529" s="3"/>
      <c r="M38529" s="3"/>
      <c r="N38529" s="3"/>
    </row>
    <row r="38530">
      <c r="A38530" s="3"/>
      <c r="B38530" s="3"/>
      <c r="C38530" s="3"/>
      <c r="D38530" s="3"/>
      <c r="E38530" s="3"/>
      <c r="F38530" s="3"/>
      <c r="G38530" s="3"/>
      <c r="H38530" s="3"/>
      <c r="I38530" s="3"/>
      <c r="J38530" s="3"/>
      <c r="K38530" s="3"/>
      <c r="L38530" s="3"/>
      <c r="M38530" s="3"/>
      <c r="N38530" s="3"/>
    </row>
    <row r="38531">
      <c r="A38531" s="3"/>
      <c r="B38531" s="3"/>
      <c r="C38531" s="3"/>
      <c r="D38531" s="3"/>
      <c r="E38531" s="3"/>
      <c r="F38531" s="3"/>
      <c r="G38531" s="3"/>
      <c r="H38531" s="3"/>
      <c r="I38531" s="3"/>
      <c r="J38531" s="3"/>
      <c r="K38531" s="3"/>
      <c r="L38531" s="3"/>
      <c r="M38531" s="3"/>
      <c r="N38531" s="3"/>
    </row>
    <row r="38532">
      <c r="A38532" s="3"/>
      <c r="B38532" s="3"/>
      <c r="C38532" s="3"/>
      <c r="D38532" s="3"/>
      <c r="E38532" s="3"/>
      <c r="F38532" s="3"/>
      <c r="G38532" s="3"/>
      <c r="H38532" s="3"/>
      <c r="I38532" s="3"/>
      <c r="J38532" s="3"/>
      <c r="K38532" s="3"/>
      <c r="L38532" s="3"/>
      <c r="M38532" s="3"/>
      <c r="N38532" s="3"/>
    </row>
    <row r="38533">
      <c r="A38533" s="3"/>
      <c r="B38533" s="3"/>
      <c r="C38533" s="3"/>
      <c r="D38533" s="3"/>
      <c r="E38533" s="3"/>
      <c r="F38533" s="3"/>
      <c r="G38533" s="3"/>
      <c r="H38533" s="3"/>
      <c r="I38533" s="3"/>
      <c r="J38533" s="3"/>
      <c r="K38533" s="3"/>
      <c r="L38533" s="3"/>
      <c r="M38533" s="3"/>
      <c r="N38533" s="3"/>
    </row>
    <row r="38534">
      <c r="A38534" s="3"/>
      <c r="B38534" s="3"/>
      <c r="C38534" s="3"/>
      <c r="D38534" s="3"/>
      <c r="E38534" s="3"/>
      <c r="F38534" s="3"/>
      <c r="G38534" s="3"/>
      <c r="H38534" s="3"/>
      <c r="I38534" s="3"/>
      <c r="J38534" s="3"/>
      <c r="K38534" s="3"/>
      <c r="L38534" s="3"/>
      <c r="M38534" s="3"/>
      <c r="N38534" s="3"/>
    </row>
    <row r="38535">
      <c r="A38535" s="3"/>
      <c r="B38535" s="3"/>
      <c r="C38535" s="3"/>
      <c r="D38535" s="3"/>
      <c r="E38535" s="3"/>
      <c r="F38535" s="3"/>
      <c r="G38535" s="3"/>
      <c r="H38535" s="3"/>
      <c r="I38535" s="3"/>
      <c r="J38535" s="3"/>
      <c r="K38535" s="3"/>
      <c r="L38535" s="3"/>
      <c r="M38535" s="3"/>
      <c r="N38535" s="3"/>
    </row>
    <row r="38536">
      <c r="A38536" s="3"/>
      <c r="B38536" s="3"/>
      <c r="C38536" s="3"/>
      <c r="D38536" s="3"/>
      <c r="E38536" s="3"/>
      <c r="F38536" s="3"/>
      <c r="G38536" s="3"/>
      <c r="H38536" s="3"/>
      <c r="I38536" s="3"/>
      <c r="J38536" s="3"/>
      <c r="K38536" s="3"/>
      <c r="L38536" s="3"/>
      <c r="M38536" s="3"/>
      <c r="N38536" s="3"/>
    </row>
    <row r="38537">
      <c r="A38537" s="3"/>
      <c r="B38537" s="3"/>
      <c r="C38537" s="3"/>
      <c r="D38537" s="3"/>
      <c r="E38537" s="3"/>
      <c r="F38537" s="3"/>
      <c r="G38537" s="3"/>
      <c r="H38537" s="3"/>
      <c r="I38537" s="3"/>
      <c r="J38537" s="3"/>
      <c r="K38537" s="3"/>
      <c r="L38537" s="3"/>
      <c r="M38537" s="3"/>
      <c r="N38537" s="3"/>
    </row>
    <row r="38538">
      <c r="A38538" s="3"/>
      <c r="B38538" s="3"/>
      <c r="C38538" s="3"/>
      <c r="D38538" s="3"/>
      <c r="E38538" s="3"/>
      <c r="F38538" s="3"/>
      <c r="G38538" s="3"/>
      <c r="H38538" s="3"/>
      <c r="I38538" s="3"/>
      <c r="J38538" s="3"/>
      <c r="K38538" s="3"/>
      <c r="L38538" s="3"/>
      <c r="M38538" s="3"/>
      <c r="N38538" s="3"/>
    </row>
    <row r="38539">
      <c r="A38539" s="3"/>
      <c r="B38539" s="3"/>
      <c r="C38539" s="3"/>
      <c r="D38539" s="3"/>
      <c r="E38539" s="3"/>
      <c r="F38539" s="3"/>
      <c r="G38539" s="3"/>
      <c r="H38539" s="3"/>
      <c r="I38539" s="3"/>
      <c r="J38539" s="3"/>
      <c r="K38539" s="3"/>
      <c r="L38539" s="3"/>
      <c r="M38539" s="3"/>
      <c r="N38539" s="3"/>
    </row>
    <row r="38540">
      <c r="A38540" s="3"/>
      <c r="B38540" s="3"/>
      <c r="C38540" s="3"/>
      <c r="D38540" s="3"/>
      <c r="E38540" s="3"/>
      <c r="F38540" s="3"/>
      <c r="G38540" s="3"/>
      <c r="H38540" s="3"/>
      <c r="I38540" s="3"/>
      <c r="J38540" s="3"/>
      <c r="K38540" s="3"/>
      <c r="L38540" s="3"/>
      <c r="M38540" s="3"/>
      <c r="N38540" s="3"/>
    </row>
    <row r="38541">
      <c r="A38541" s="3"/>
      <c r="B38541" s="3"/>
      <c r="C38541" s="3"/>
      <c r="D38541" s="3"/>
      <c r="E38541" s="3"/>
      <c r="F38541" s="3"/>
      <c r="G38541" s="3"/>
      <c r="H38541" s="3"/>
      <c r="I38541" s="3"/>
      <c r="J38541" s="3"/>
      <c r="K38541" s="3"/>
      <c r="L38541" s="3"/>
      <c r="M38541" s="3"/>
      <c r="N38541" s="3"/>
    </row>
    <row r="38542">
      <c r="A38542" s="3"/>
      <c r="B38542" s="3"/>
      <c r="C38542" s="3"/>
      <c r="D38542" s="3"/>
      <c r="E38542" s="3"/>
      <c r="F38542" s="3"/>
      <c r="G38542" s="3"/>
      <c r="H38542" s="3"/>
      <c r="I38542" s="3"/>
      <c r="J38542" s="3"/>
      <c r="K38542" s="3"/>
      <c r="L38542" s="3"/>
      <c r="M38542" s="3"/>
      <c r="N38542" s="3"/>
    </row>
    <row r="38543">
      <c r="A38543" s="3"/>
      <c r="B38543" s="3"/>
      <c r="C38543" s="3"/>
      <c r="D38543" s="3"/>
      <c r="E38543" s="3"/>
      <c r="F38543" s="3"/>
      <c r="G38543" s="3"/>
      <c r="H38543" s="3"/>
      <c r="I38543" s="3"/>
      <c r="J38543" s="3"/>
      <c r="K38543" s="3"/>
      <c r="L38543" s="3"/>
      <c r="M38543" s="3"/>
      <c r="N38543" s="3"/>
    </row>
    <row r="38544">
      <c r="A38544" s="3"/>
      <c r="B38544" s="3"/>
      <c r="C38544" s="3"/>
      <c r="D38544" s="3"/>
      <c r="E38544" s="3"/>
      <c r="F38544" s="3"/>
      <c r="G38544" s="3"/>
      <c r="H38544" s="3"/>
      <c r="I38544" s="3"/>
      <c r="J38544" s="3"/>
      <c r="K38544" s="3"/>
      <c r="L38544" s="3"/>
      <c r="M38544" s="3"/>
      <c r="N38544" s="3"/>
    </row>
    <row r="38545">
      <c r="A38545" s="3"/>
      <c r="B38545" s="3"/>
      <c r="C38545" s="3"/>
      <c r="D38545" s="3"/>
      <c r="E38545" s="3"/>
      <c r="F38545" s="3"/>
      <c r="G38545" s="3"/>
      <c r="H38545" s="3"/>
      <c r="I38545" s="3"/>
      <c r="J38545" s="3"/>
      <c r="K38545" s="3"/>
      <c r="L38545" s="3"/>
      <c r="M38545" s="3"/>
      <c r="N38545" s="3"/>
    </row>
    <row r="38546">
      <c r="A38546" s="3"/>
      <c r="B38546" s="3"/>
      <c r="C38546" s="3"/>
      <c r="D38546" s="3"/>
      <c r="E38546" s="3"/>
      <c r="F38546" s="3"/>
      <c r="G38546" s="3"/>
      <c r="H38546" s="3"/>
      <c r="I38546" s="3"/>
      <c r="J38546" s="3"/>
      <c r="K38546" s="3"/>
      <c r="L38546" s="3"/>
      <c r="M38546" s="3"/>
      <c r="N38546" s="3"/>
    </row>
    <row r="38547">
      <c r="A38547" s="3"/>
      <c r="B38547" s="3"/>
      <c r="C38547" s="3"/>
      <c r="D38547" s="3"/>
      <c r="E38547" s="3"/>
      <c r="F38547" s="3"/>
      <c r="G38547" s="3"/>
      <c r="H38547" s="3"/>
      <c r="I38547" s="3"/>
      <c r="J38547" s="3"/>
      <c r="K38547" s="3"/>
      <c r="L38547" s="3"/>
      <c r="M38547" s="3"/>
      <c r="N38547" s="3"/>
    </row>
    <row r="38548">
      <c r="A38548" s="3"/>
      <c r="B38548" s="3"/>
      <c r="C38548" s="3"/>
      <c r="D38548" s="3"/>
      <c r="E38548" s="3"/>
      <c r="F38548" s="3"/>
      <c r="G38548" s="3"/>
      <c r="H38548" s="3"/>
      <c r="I38548" s="3"/>
      <c r="J38548" s="3"/>
      <c r="K38548" s="3"/>
      <c r="L38548" s="3"/>
      <c r="M38548" s="3"/>
      <c r="N38548" s="3"/>
    </row>
    <row r="38549">
      <c r="A38549" s="3"/>
      <c r="B38549" s="3"/>
      <c r="C38549" s="3"/>
      <c r="D38549" s="3"/>
      <c r="E38549" s="3"/>
      <c r="F38549" s="3"/>
      <c r="G38549" s="3"/>
      <c r="H38549" s="3"/>
      <c r="I38549" s="3"/>
      <c r="J38549" s="3"/>
      <c r="K38549" s="3"/>
      <c r="L38549" s="3"/>
      <c r="M38549" s="3"/>
      <c r="N38549" s="3"/>
    </row>
    <row r="38550">
      <c r="A38550" s="3"/>
      <c r="B38550" s="3"/>
      <c r="C38550" s="3"/>
      <c r="D38550" s="3"/>
      <c r="E38550" s="3"/>
      <c r="F38550" s="3"/>
      <c r="G38550" s="3"/>
      <c r="H38550" s="3"/>
      <c r="I38550" s="3"/>
      <c r="J38550" s="3"/>
      <c r="K38550" s="3"/>
      <c r="L38550" s="3"/>
      <c r="M38550" s="3"/>
      <c r="N38550" s="3"/>
    </row>
    <row r="38551">
      <c r="A38551" s="3"/>
      <c r="B38551" s="3"/>
      <c r="C38551" s="3"/>
      <c r="D38551" s="3"/>
      <c r="E38551" s="3"/>
      <c r="F38551" s="3"/>
      <c r="G38551" s="3"/>
      <c r="H38551" s="3"/>
      <c r="I38551" s="3"/>
      <c r="J38551" s="3"/>
      <c r="K38551" s="3"/>
      <c r="L38551" s="3"/>
      <c r="M38551" s="3"/>
      <c r="N38551" s="3"/>
    </row>
    <row r="38552">
      <c r="A38552" s="3"/>
      <c r="B38552" s="3"/>
      <c r="C38552" s="3"/>
      <c r="D38552" s="3"/>
      <c r="E38552" s="3"/>
      <c r="F38552" s="3"/>
      <c r="G38552" s="3"/>
      <c r="H38552" s="3"/>
      <c r="I38552" s="3"/>
      <c r="J38552" s="3"/>
      <c r="K38552" s="3"/>
      <c r="L38552" s="3"/>
      <c r="M38552" s="3"/>
      <c r="N38552" s="3"/>
    </row>
    <row r="38553">
      <c r="A38553" s="3"/>
      <c r="B38553" s="3"/>
      <c r="C38553" s="3"/>
      <c r="D38553" s="3"/>
      <c r="E38553" s="3"/>
      <c r="F38553" s="3"/>
      <c r="G38553" s="3"/>
      <c r="H38553" s="3"/>
      <c r="I38553" s="3"/>
      <c r="J38553" s="3"/>
      <c r="K38553" s="3"/>
      <c r="L38553" s="3"/>
      <c r="M38553" s="3"/>
      <c r="N38553" s="3"/>
    </row>
    <row r="38554">
      <c r="A38554" s="3"/>
      <c r="B38554" s="3"/>
      <c r="C38554" s="3"/>
      <c r="D38554" s="3"/>
      <c r="E38554" s="3"/>
      <c r="F38554" s="3"/>
      <c r="G38554" s="3"/>
      <c r="H38554" s="3"/>
      <c r="I38554" s="3"/>
      <c r="J38554" s="3"/>
      <c r="K38554" s="3"/>
      <c r="L38554" s="3"/>
      <c r="M38554" s="3"/>
      <c r="N38554" s="3"/>
    </row>
    <row r="38555">
      <c r="A38555" s="3"/>
      <c r="B38555" s="3"/>
      <c r="C38555" s="3"/>
      <c r="D38555" s="3"/>
      <c r="E38555" s="3"/>
      <c r="F38555" s="3"/>
      <c r="G38555" s="3"/>
      <c r="H38555" s="3"/>
      <c r="I38555" s="3"/>
      <c r="J38555" s="3"/>
      <c r="K38555" s="3"/>
      <c r="L38555" s="3"/>
      <c r="M38555" s="3"/>
      <c r="N38555" s="3"/>
    </row>
    <row r="38556">
      <c r="A38556" s="3"/>
      <c r="B38556" s="3"/>
      <c r="C38556" s="3"/>
      <c r="D38556" s="3"/>
      <c r="E38556" s="3"/>
      <c r="F38556" s="3"/>
      <c r="G38556" s="3"/>
      <c r="H38556" s="3"/>
      <c r="I38556" s="3"/>
      <c r="J38556" s="3"/>
      <c r="K38556" s="3"/>
      <c r="L38556" s="3"/>
      <c r="M38556" s="3"/>
      <c r="N38556" s="3"/>
    </row>
    <row r="38557">
      <c r="A38557" s="3"/>
      <c r="B38557" s="3"/>
      <c r="C38557" s="3"/>
      <c r="D38557" s="3"/>
      <c r="E38557" s="3"/>
      <c r="F38557" s="3"/>
      <c r="G38557" s="3"/>
      <c r="H38557" s="3"/>
      <c r="I38557" s="3"/>
      <c r="J38557" s="3"/>
      <c r="K38557" s="3"/>
      <c r="L38557" s="3"/>
      <c r="M38557" s="3"/>
      <c r="N38557" s="3"/>
    </row>
    <row r="38558">
      <c r="A38558" s="3"/>
      <c r="B38558" s="3"/>
      <c r="C38558" s="3"/>
      <c r="D38558" s="3"/>
      <c r="E38558" s="3"/>
      <c r="F38558" s="3"/>
      <c r="G38558" s="3"/>
      <c r="H38558" s="3"/>
      <c r="I38558" s="3"/>
      <c r="J38558" s="3"/>
      <c r="K38558" s="3"/>
      <c r="L38558" s="3"/>
      <c r="M38558" s="3"/>
      <c r="N38558" s="3"/>
    </row>
    <row r="38559">
      <c r="A38559" s="3"/>
      <c r="B38559" s="3"/>
      <c r="C38559" s="3"/>
      <c r="D38559" s="3"/>
      <c r="E38559" s="3"/>
      <c r="F38559" s="3"/>
      <c r="G38559" s="3"/>
      <c r="H38559" s="3"/>
      <c r="I38559" s="3"/>
      <c r="J38559" s="3"/>
      <c r="K38559" s="3"/>
      <c r="L38559" s="3"/>
      <c r="M38559" s="3"/>
      <c r="N38559" s="3"/>
    </row>
    <row r="38560">
      <c r="A38560" s="3"/>
      <c r="B38560" s="3"/>
      <c r="C38560" s="3"/>
      <c r="D38560" s="3"/>
      <c r="E38560" s="3"/>
      <c r="F38560" s="3"/>
      <c r="G38560" s="3"/>
      <c r="H38560" s="3"/>
      <c r="I38560" s="3"/>
      <c r="J38560" s="3"/>
      <c r="K38560" s="3"/>
      <c r="L38560" s="3"/>
      <c r="M38560" s="3"/>
      <c r="N38560" s="3"/>
    </row>
    <row r="38561">
      <c r="A38561" s="3"/>
      <c r="B38561" s="3"/>
      <c r="C38561" s="3"/>
      <c r="D38561" s="3"/>
      <c r="E38561" s="3"/>
      <c r="F38561" s="3"/>
      <c r="G38561" s="3"/>
      <c r="H38561" s="3"/>
      <c r="I38561" s="3"/>
      <c r="J38561" s="3"/>
      <c r="K38561" s="3"/>
      <c r="L38561" s="3"/>
      <c r="M38561" s="3"/>
      <c r="N38561" s="3"/>
    </row>
    <row r="38562">
      <c r="A38562" s="3"/>
      <c r="B38562" s="3"/>
      <c r="C38562" s="3"/>
      <c r="D38562" s="3"/>
      <c r="E38562" s="3"/>
      <c r="F38562" s="3"/>
      <c r="G38562" s="3"/>
      <c r="H38562" s="3"/>
      <c r="I38562" s="3"/>
      <c r="J38562" s="3"/>
      <c r="K38562" s="3"/>
      <c r="L38562" s="3"/>
      <c r="M38562" s="3"/>
      <c r="N38562" s="3"/>
    </row>
    <row r="38563">
      <c r="A38563" s="3"/>
      <c r="B38563" s="3"/>
      <c r="C38563" s="3"/>
      <c r="D38563" s="3"/>
      <c r="E38563" s="3"/>
      <c r="F38563" s="3"/>
      <c r="G38563" s="3"/>
      <c r="H38563" s="3"/>
      <c r="I38563" s="3"/>
      <c r="J38563" s="3"/>
      <c r="K38563" s="3"/>
      <c r="L38563" s="3"/>
      <c r="M38563" s="3"/>
      <c r="N38563" s="3"/>
    </row>
    <row r="38564">
      <c r="A38564" s="3"/>
      <c r="B38564" s="3"/>
      <c r="C38564" s="3"/>
      <c r="D38564" s="3"/>
      <c r="E38564" s="3"/>
      <c r="F38564" s="3"/>
      <c r="G38564" s="3"/>
      <c r="H38564" s="3"/>
      <c r="I38564" s="3"/>
      <c r="J38564" s="3"/>
      <c r="K38564" s="3"/>
      <c r="L38564" s="3"/>
      <c r="M38564" s="3"/>
      <c r="N38564" s="3"/>
    </row>
    <row r="38565">
      <c r="A38565" s="3"/>
      <c r="B38565" s="3"/>
      <c r="C38565" s="3"/>
      <c r="D38565" s="3"/>
      <c r="E38565" s="3"/>
      <c r="F38565" s="3"/>
      <c r="G38565" s="3"/>
      <c r="H38565" s="3"/>
      <c r="I38565" s="3"/>
      <c r="J38565" s="3"/>
      <c r="K38565" s="3"/>
      <c r="L38565" s="3"/>
      <c r="M38565" s="3"/>
      <c r="N38565" s="3"/>
    </row>
    <row r="38566">
      <c r="A38566" s="3"/>
      <c r="B38566" s="3"/>
      <c r="C38566" s="3"/>
      <c r="D38566" s="3"/>
      <c r="E38566" s="3"/>
      <c r="F38566" s="3"/>
      <c r="G38566" s="3"/>
      <c r="H38566" s="3"/>
      <c r="I38566" s="3"/>
      <c r="J38566" s="3"/>
      <c r="K38566" s="3"/>
      <c r="L38566" s="3"/>
      <c r="M38566" s="3"/>
      <c r="N38566" s="3"/>
    </row>
    <row r="38567">
      <c r="A38567" s="3"/>
      <c r="B38567" s="3"/>
      <c r="C38567" s="3"/>
      <c r="D38567" s="3"/>
      <c r="E38567" s="3"/>
      <c r="F38567" s="3"/>
      <c r="G38567" s="3"/>
      <c r="H38567" s="3"/>
      <c r="I38567" s="3"/>
      <c r="J38567" s="3"/>
      <c r="K38567" s="3"/>
      <c r="L38567" s="3"/>
      <c r="M38567" s="3"/>
      <c r="N38567" s="3"/>
    </row>
    <row r="38568">
      <c r="A38568" s="3"/>
      <c r="B38568" s="3"/>
      <c r="C38568" s="3"/>
      <c r="D38568" s="3"/>
      <c r="E38568" s="3"/>
      <c r="F38568" s="3"/>
      <c r="G38568" s="3"/>
      <c r="H38568" s="3"/>
      <c r="I38568" s="3"/>
      <c r="J38568" s="3"/>
      <c r="K38568" s="3"/>
      <c r="L38568" s="3"/>
      <c r="M38568" s="3"/>
      <c r="N38568" s="3"/>
    </row>
    <row r="38569">
      <c r="A38569" s="3"/>
      <c r="B38569" s="3"/>
      <c r="C38569" s="3"/>
      <c r="D38569" s="3"/>
      <c r="E38569" s="3"/>
      <c r="F38569" s="3"/>
      <c r="G38569" s="3"/>
      <c r="H38569" s="3"/>
      <c r="I38569" s="3"/>
      <c r="J38569" s="3"/>
      <c r="K38569" s="3"/>
      <c r="L38569" s="3"/>
      <c r="M38569" s="3"/>
      <c r="N38569" s="3"/>
    </row>
    <row r="38570">
      <c r="A38570" s="3"/>
      <c r="B38570" s="3"/>
      <c r="C38570" s="3"/>
      <c r="D38570" s="3"/>
      <c r="E38570" s="3"/>
      <c r="F38570" s="3"/>
      <c r="G38570" s="3"/>
      <c r="H38570" s="3"/>
      <c r="I38570" s="3"/>
      <c r="J38570" s="3"/>
      <c r="K38570" s="3"/>
      <c r="L38570" s="3"/>
      <c r="M38570" s="3"/>
      <c r="N38570" s="3"/>
    </row>
    <row r="38571">
      <c r="A38571" s="3"/>
      <c r="B38571" s="3"/>
      <c r="C38571" s="3"/>
      <c r="D38571" s="3"/>
      <c r="E38571" s="3"/>
      <c r="F38571" s="3"/>
      <c r="G38571" s="3"/>
      <c r="H38571" s="3"/>
      <c r="I38571" s="3"/>
      <c r="J38571" s="3"/>
      <c r="K38571" s="3"/>
      <c r="L38571" s="3"/>
      <c r="M38571" s="3"/>
      <c r="N38571" s="3"/>
    </row>
    <row r="38572">
      <c r="A38572" s="3"/>
      <c r="B38572" s="3"/>
      <c r="C38572" s="3"/>
      <c r="D38572" s="3"/>
      <c r="E38572" s="3"/>
      <c r="F38572" s="3"/>
      <c r="G38572" s="3"/>
      <c r="H38572" s="3"/>
      <c r="I38572" s="3"/>
      <c r="J38572" s="3"/>
      <c r="K38572" s="3"/>
      <c r="L38572" s="3"/>
      <c r="M38572" s="3"/>
      <c r="N38572" s="3"/>
    </row>
    <row r="38573">
      <c r="A38573" s="3"/>
      <c r="B38573" s="3"/>
      <c r="C38573" s="3"/>
      <c r="D38573" s="3"/>
      <c r="E38573" s="3"/>
      <c r="F38573" s="3"/>
      <c r="G38573" s="3"/>
      <c r="H38573" s="3"/>
      <c r="I38573" s="3"/>
      <c r="J38573" s="3"/>
      <c r="K38573" s="3"/>
      <c r="L38573" s="3"/>
      <c r="M38573" s="3"/>
      <c r="N38573" s="3"/>
    </row>
    <row r="38574">
      <c r="A38574" s="3"/>
      <c r="B38574" s="3"/>
      <c r="C38574" s="3"/>
      <c r="D38574" s="3"/>
      <c r="E38574" s="3"/>
      <c r="F38574" s="3"/>
      <c r="G38574" s="3"/>
      <c r="H38574" s="3"/>
      <c r="I38574" s="3"/>
      <c r="J38574" s="3"/>
      <c r="K38574" s="3"/>
      <c r="L38574" s="3"/>
      <c r="M38574" s="3"/>
      <c r="N38574" s="3"/>
    </row>
    <row r="38575">
      <c r="A38575" s="3"/>
      <c r="B38575" s="3"/>
      <c r="C38575" s="3"/>
      <c r="D38575" s="3"/>
      <c r="E38575" s="3"/>
      <c r="F38575" s="3"/>
      <c r="G38575" s="3"/>
      <c r="H38575" s="3"/>
      <c r="I38575" s="3"/>
      <c r="J38575" s="3"/>
      <c r="K38575" s="3"/>
      <c r="L38575" s="3"/>
      <c r="M38575" s="3"/>
      <c r="N38575" s="3"/>
    </row>
    <row r="38576">
      <c r="A38576" s="3"/>
      <c r="B38576" s="3"/>
      <c r="C38576" s="3"/>
      <c r="D38576" s="3"/>
      <c r="E38576" s="3"/>
      <c r="F38576" s="3"/>
      <c r="G38576" s="3"/>
      <c r="H38576" s="3"/>
      <c r="I38576" s="3"/>
      <c r="J38576" s="3"/>
      <c r="K38576" s="3"/>
      <c r="L38576" s="3"/>
      <c r="M38576" s="3"/>
      <c r="N38576" s="3"/>
    </row>
    <row r="38577">
      <c r="A38577" s="3"/>
      <c r="B38577" s="3"/>
      <c r="C38577" s="3"/>
      <c r="D38577" s="3"/>
      <c r="E38577" s="3"/>
      <c r="F38577" s="3"/>
      <c r="G38577" s="3"/>
      <c r="H38577" s="3"/>
      <c r="I38577" s="3"/>
      <c r="J38577" s="3"/>
      <c r="K38577" s="3"/>
      <c r="L38577" s="3"/>
      <c r="M38577" s="3"/>
      <c r="N38577" s="3"/>
    </row>
    <row r="38578">
      <c r="A38578" s="3"/>
      <c r="B38578" s="3"/>
      <c r="C38578" s="3"/>
      <c r="D38578" s="3"/>
      <c r="E38578" s="3"/>
      <c r="F38578" s="3"/>
      <c r="G38578" s="3"/>
      <c r="H38578" s="3"/>
      <c r="I38578" s="3"/>
      <c r="J38578" s="3"/>
      <c r="K38578" s="3"/>
      <c r="L38578" s="3"/>
      <c r="M38578" s="3"/>
      <c r="N38578" s="3"/>
    </row>
    <row r="38579">
      <c r="A38579" s="3"/>
      <c r="B38579" s="3"/>
      <c r="C38579" s="3"/>
      <c r="D38579" s="3"/>
      <c r="E38579" s="3"/>
      <c r="F38579" s="3"/>
      <c r="G38579" s="3"/>
      <c r="H38579" s="3"/>
      <c r="I38579" s="3"/>
      <c r="J38579" s="3"/>
      <c r="K38579" s="3"/>
      <c r="L38579" s="3"/>
      <c r="M38579" s="3"/>
      <c r="N38579" s="3"/>
    </row>
    <row r="38580">
      <c r="A38580" s="3"/>
      <c r="B38580" s="3"/>
      <c r="C38580" s="3"/>
      <c r="D38580" s="3"/>
      <c r="E38580" s="3"/>
      <c r="F38580" s="3"/>
      <c r="G38580" s="3"/>
      <c r="H38580" s="3"/>
      <c r="I38580" s="3"/>
      <c r="J38580" s="3"/>
      <c r="K38580" s="3"/>
      <c r="L38580" s="3"/>
      <c r="M38580" s="3"/>
      <c r="N38580" s="3"/>
    </row>
    <row r="38581">
      <c r="A38581" s="3"/>
      <c r="B38581" s="3"/>
      <c r="C38581" s="3"/>
      <c r="D38581" s="3"/>
      <c r="E38581" s="3"/>
      <c r="F38581" s="3"/>
      <c r="G38581" s="3"/>
      <c r="H38581" s="3"/>
      <c r="I38581" s="3"/>
      <c r="J38581" s="3"/>
      <c r="K38581" s="3"/>
      <c r="L38581" s="3"/>
      <c r="M38581" s="3"/>
      <c r="N38581" s="3"/>
    </row>
    <row r="38582">
      <c r="A38582" s="3"/>
      <c r="B38582" s="3"/>
      <c r="C38582" s="3"/>
      <c r="D38582" s="3"/>
      <c r="E38582" s="3"/>
      <c r="F38582" s="3"/>
      <c r="G38582" s="3"/>
      <c r="H38582" s="3"/>
      <c r="I38582" s="3"/>
      <c r="J38582" s="3"/>
      <c r="K38582" s="3"/>
      <c r="L38582" s="3"/>
      <c r="M38582" s="3"/>
      <c r="N38582" s="3"/>
    </row>
    <row r="38583">
      <c r="A38583" s="3"/>
      <c r="B38583" s="3"/>
      <c r="C38583" s="3"/>
      <c r="D38583" s="3"/>
      <c r="E38583" s="3"/>
      <c r="F38583" s="3"/>
      <c r="G38583" s="3"/>
      <c r="H38583" s="3"/>
      <c r="I38583" s="3"/>
      <c r="J38583" s="3"/>
      <c r="K38583" s="3"/>
      <c r="L38583" s="3"/>
      <c r="M38583" s="3"/>
      <c r="N38583" s="3"/>
    </row>
    <row r="38584">
      <c r="A38584" s="3"/>
      <c r="B38584" s="3"/>
      <c r="C38584" s="3"/>
      <c r="D38584" s="3"/>
      <c r="E38584" s="3"/>
      <c r="F38584" s="3"/>
      <c r="G38584" s="3"/>
      <c r="H38584" s="3"/>
      <c r="I38584" s="3"/>
      <c r="J38584" s="3"/>
      <c r="K38584" s="3"/>
      <c r="L38584" s="3"/>
      <c r="M38584" s="3"/>
      <c r="N38584" s="3"/>
    </row>
    <row r="38585">
      <c r="A38585" s="3"/>
      <c r="B38585" s="3"/>
      <c r="C38585" s="3"/>
      <c r="D38585" s="3"/>
      <c r="E38585" s="3"/>
      <c r="F38585" s="3"/>
      <c r="G38585" s="3"/>
      <c r="H38585" s="3"/>
      <c r="I38585" s="3"/>
      <c r="J38585" s="3"/>
      <c r="K38585" s="3"/>
      <c r="L38585" s="3"/>
      <c r="M38585" s="3"/>
      <c r="N38585" s="3"/>
    </row>
    <row r="38586">
      <c r="A38586" s="3"/>
      <c r="B38586" s="3"/>
      <c r="C38586" s="3"/>
      <c r="D38586" s="3"/>
      <c r="E38586" s="3"/>
      <c r="F38586" s="3"/>
      <c r="G38586" s="3"/>
      <c r="H38586" s="3"/>
      <c r="I38586" s="3"/>
      <c r="J38586" s="3"/>
      <c r="K38586" s="3"/>
      <c r="L38586" s="3"/>
      <c r="M38586" s="3"/>
      <c r="N38586" s="3"/>
    </row>
    <row r="38587">
      <c r="A38587" s="3"/>
      <c r="B38587" s="3"/>
      <c r="C38587" s="3"/>
      <c r="D38587" s="3"/>
      <c r="E38587" s="3"/>
      <c r="F38587" s="3"/>
      <c r="G38587" s="3"/>
      <c r="H38587" s="3"/>
      <c r="I38587" s="3"/>
      <c r="J38587" s="3"/>
      <c r="K38587" s="3"/>
      <c r="L38587" s="3"/>
      <c r="M38587" s="3"/>
      <c r="N38587" s="3"/>
    </row>
    <row r="38588">
      <c r="A38588" s="3"/>
      <c r="B38588" s="3"/>
      <c r="C38588" s="3"/>
      <c r="D38588" s="3"/>
      <c r="E38588" s="3"/>
      <c r="F38588" s="3"/>
      <c r="G38588" s="3"/>
      <c r="H38588" s="3"/>
      <c r="I38588" s="3"/>
      <c r="J38588" s="3"/>
      <c r="K38588" s="3"/>
      <c r="L38588" s="3"/>
      <c r="M38588" s="3"/>
      <c r="N38588" s="3"/>
    </row>
    <row r="38589">
      <c r="A38589" s="3"/>
      <c r="B38589" s="3"/>
      <c r="C38589" s="3"/>
      <c r="D38589" s="3"/>
      <c r="E38589" s="3"/>
      <c r="F38589" s="3"/>
      <c r="G38589" s="3"/>
      <c r="H38589" s="3"/>
      <c r="I38589" s="3"/>
      <c r="J38589" s="3"/>
      <c r="K38589" s="3"/>
      <c r="L38589" s="3"/>
      <c r="M38589" s="3"/>
      <c r="N38589" s="3"/>
    </row>
    <row r="38590">
      <c r="A38590" s="3"/>
      <c r="B38590" s="3"/>
      <c r="C38590" s="3"/>
      <c r="D38590" s="3"/>
      <c r="E38590" s="3"/>
      <c r="F38590" s="3"/>
      <c r="G38590" s="3"/>
      <c r="H38590" s="3"/>
      <c r="I38590" s="3"/>
      <c r="J38590" s="3"/>
      <c r="K38590" s="3"/>
      <c r="L38590" s="3"/>
      <c r="M38590" s="3"/>
      <c r="N38590" s="3"/>
    </row>
    <row r="38591">
      <c r="A38591" s="3"/>
      <c r="B38591" s="3"/>
      <c r="C38591" s="3"/>
      <c r="D38591" s="3"/>
      <c r="E38591" s="3"/>
      <c r="F38591" s="3"/>
      <c r="G38591" s="3"/>
      <c r="H38591" s="3"/>
      <c r="I38591" s="3"/>
      <c r="J38591" s="3"/>
      <c r="K38591" s="3"/>
      <c r="L38591" s="3"/>
      <c r="M38591" s="3"/>
      <c r="N38591" s="3"/>
    </row>
    <row r="38592">
      <c r="A38592" s="3"/>
      <c r="B38592" s="3"/>
      <c r="C38592" s="3"/>
      <c r="D38592" s="3"/>
      <c r="E38592" s="3"/>
      <c r="F38592" s="3"/>
      <c r="G38592" s="3"/>
      <c r="H38592" s="3"/>
      <c r="I38592" s="3"/>
      <c r="J38592" s="3"/>
      <c r="K38592" s="3"/>
      <c r="L38592" s="3"/>
      <c r="M38592" s="3"/>
      <c r="N38592" s="3"/>
    </row>
    <row r="38593">
      <c r="A38593" s="3"/>
      <c r="B38593" s="3"/>
      <c r="C38593" s="3"/>
      <c r="D38593" s="3"/>
      <c r="E38593" s="3"/>
      <c r="F38593" s="3"/>
      <c r="G38593" s="3"/>
      <c r="H38593" s="3"/>
      <c r="I38593" s="3"/>
      <c r="J38593" s="3"/>
      <c r="K38593" s="3"/>
      <c r="L38593" s="3"/>
      <c r="M38593" s="3"/>
      <c r="N38593" s="3"/>
    </row>
    <row r="38594">
      <c r="A38594" s="3"/>
      <c r="B38594" s="3"/>
      <c r="C38594" s="3"/>
      <c r="D38594" s="3"/>
      <c r="E38594" s="3"/>
      <c r="F38594" s="3"/>
      <c r="G38594" s="3"/>
      <c r="H38594" s="3"/>
      <c r="I38594" s="3"/>
      <c r="J38594" s="3"/>
      <c r="K38594" s="3"/>
      <c r="L38594" s="3"/>
      <c r="M38594" s="3"/>
      <c r="N38594" s="3"/>
    </row>
    <row r="38595">
      <c r="A38595" s="3"/>
      <c r="B38595" s="3"/>
      <c r="C38595" s="3"/>
      <c r="D38595" s="3"/>
      <c r="E38595" s="3"/>
      <c r="F38595" s="3"/>
      <c r="G38595" s="3"/>
      <c r="H38595" s="3"/>
      <c r="I38595" s="3"/>
      <c r="J38595" s="3"/>
      <c r="K38595" s="3"/>
      <c r="L38595" s="3"/>
      <c r="M38595" s="3"/>
      <c r="N38595" s="3"/>
    </row>
    <row r="38596">
      <c r="A38596" s="3"/>
      <c r="B38596" s="3"/>
      <c r="C38596" s="3"/>
      <c r="D38596" s="3"/>
      <c r="E38596" s="3"/>
      <c r="F38596" s="3"/>
      <c r="G38596" s="3"/>
      <c r="H38596" s="3"/>
      <c r="I38596" s="3"/>
      <c r="J38596" s="3"/>
      <c r="K38596" s="3"/>
      <c r="L38596" s="3"/>
      <c r="M38596" s="3"/>
      <c r="N38596" s="3"/>
    </row>
    <row r="38597">
      <c r="A38597" s="3"/>
      <c r="B38597" s="3"/>
      <c r="C38597" s="3"/>
      <c r="D38597" s="3"/>
      <c r="E38597" s="3"/>
      <c r="F38597" s="3"/>
      <c r="G38597" s="3"/>
      <c r="H38597" s="3"/>
      <c r="I38597" s="3"/>
      <c r="J38597" s="3"/>
      <c r="K38597" s="3"/>
      <c r="L38597" s="3"/>
      <c r="M38597" s="3"/>
      <c r="N38597" s="3"/>
    </row>
    <row r="38598">
      <c r="A38598" s="3"/>
      <c r="B38598" s="3"/>
      <c r="C38598" s="3"/>
      <c r="D38598" s="3"/>
      <c r="E38598" s="3"/>
      <c r="F38598" s="3"/>
      <c r="G38598" s="3"/>
      <c r="H38598" s="3"/>
      <c r="I38598" s="3"/>
      <c r="J38598" s="3"/>
      <c r="K38598" s="3"/>
      <c r="L38598" s="3"/>
      <c r="M38598" s="3"/>
      <c r="N38598" s="3"/>
    </row>
    <row r="38599">
      <c r="A38599" s="3"/>
      <c r="B38599" s="3"/>
      <c r="C38599" s="3"/>
      <c r="D38599" s="3"/>
      <c r="E38599" s="3"/>
      <c r="F38599" s="3"/>
      <c r="G38599" s="3"/>
      <c r="H38599" s="3"/>
      <c r="I38599" s="3"/>
      <c r="J38599" s="3"/>
      <c r="K38599" s="3"/>
      <c r="L38599" s="3"/>
      <c r="M38599" s="3"/>
      <c r="N38599" s="3"/>
    </row>
    <row r="38600">
      <c r="A38600" s="3"/>
      <c r="B38600" s="3"/>
      <c r="C38600" s="3"/>
      <c r="D38600" s="3"/>
      <c r="E38600" s="3"/>
      <c r="F38600" s="3"/>
      <c r="G38600" s="3"/>
      <c r="H38600" s="3"/>
      <c r="I38600" s="3"/>
      <c r="J38600" s="3"/>
      <c r="K38600" s="3"/>
      <c r="L38600" s="3"/>
      <c r="M38600" s="3"/>
      <c r="N38600" s="3"/>
    </row>
    <row r="38601">
      <c r="A38601" s="3"/>
      <c r="B38601" s="3"/>
      <c r="C38601" s="3"/>
      <c r="D38601" s="3"/>
      <c r="E38601" s="3"/>
      <c r="F38601" s="3"/>
      <c r="G38601" s="3"/>
      <c r="H38601" s="3"/>
      <c r="I38601" s="3"/>
      <c r="J38601" s="3"/>
      <c r="K38601" s="3"/>
      <c r="L38601" s="3"/>
      <c r="M38601" s="3"/>
      <c r="N38601" s="3"/>
    </row>
    <row r="38602">
      <c r="A38602" s="3"/>
      <c r="B38602" s="3"/>
      <c r="C38602" s="3"/>
      <c r="D38602" s="3"/>
      <c r="E38602" s="3"/>
      <c r="F38602" s="3"/>
      <c r="G38602" s="3"/>
      <c r="H38602" s="3"/>
      <c r="I38602" s="3"/>
      <c r="J38602" s="3"/>
      <c r="K38602" s="3"/>
      <c r="L38602" s="3"/>
      <c r="M38602" s="3"/>
      <c r="N38602" s="3"/>
    </row>
    <row r="38603">
      <c r="A38603" s="3"/>
      <c r="B38603" s="3"/>
      <c r="C38603" s="3"/>
      <c r="D38603" s="3"/>
      <c r="E38603" s="3"/>
      <c r="F38603" s="3"/>
      <c r="G38603" s="3"/>
      <c r="H38603" s="3"/>
      <c r="I38603" s="3"/>
      <c r="J38603" s="3"/>
      <c r="K38603" s="3"/>
      <c r="L38603" s="3"/>
      <c r="M38603" s="3"/>
      <c r="N38603" s="3"/>
    </row>
    <row r="38604">
      <c r="A38604" s="3"/>
      <c r="B38604" s="3"/>
      <c r="C38604" s="3"/>
      <c r="D38604" s="3"/>
      <c r="E38604" s="3"/>
      <c r="F38604" s="3"/>
      <c r="G38604" s="3"/>
      <c r="H38604" s="3"/>
      <c r="I38604" s="3"/>
      <c r="J38604" s="3"/>
      <c r="K38604" s="3"/>
      <c r="L38604" s="3"/>
      <c r="M38604" s="3"/>
      <c r="N38604" s="3"/>
    </row>
    <row r="38605">
      <c r="A38605" s="3"/>
      <c r="B38605" s="3"/>
      <c r="C38605" s="3"/>
      <c r="D38605" s="3"/>
      <c r="E38605" s="3"/>
      <c r="F38605" s="3"/>
      <c r="G38605" s="3"/>
      <c r="H38605" s="3"/>
      <c r="I38605" s="3"/>
      <c r="J38605" s="3"/>
      <c r="K38605" s="3"/>
      <c r="L38605" s="3"/>
      <c r="M38605" s="3"/>
      <c r="N38605" s="3"/>
    </row>
    <row r="38606">
      <c r="A38606" s="3"/>
      <c r="B38606" s="3"/>
      <c r="C38606" s="3"/>
      <c r="D38606" s="3"/>
      <c r="E38606" s="3"/>
      <c r="F38606" s="3"/>
      <c r="G38606" s="3"/>
      <c r="H38606" s="3"/>
      <c r="I38606" s="3"/>
      <c r="J38606" s="3"/>
      <c r="K38606" s="3"/>
      <c r="L38606" s="3"/>
      <c r="M38606" s="3"/>
      <c r="N38606" s="3"/>
    </row>
    <row r="38607">
      <c r="A38607" s="3"/>
      <c r="B38607" s="3"/>
      <c r="C38607" s="3"/>
      <c r="D38607" s="3"/>
      <c r="E38607" s="3"/>
      <c r="F38607" s="3"/>
      <c r="G38607" s="3"/>
      <c r="H38607" s="3"/>
      <c r="I38607" s="3"/>
      <c r="J38607" s="3"/>
      <c r="K38607" s="3"/>
      <c r="L38607" s="3"/>
      <c r="M38607" s="3"/>
      <c r="N38607" s="3"/>
    </row>
    <row r="38608">
      <c r="A38608" s="3"/>
      <c r="B38608" s="3"/>
      <c r="C38608" s="3"/>
      <c r="D38608" s="3"/>
      <c r="E38608" s="3"/>
      <c r="F38608" s="3"/>
      <c r="G38608" s="3"/>
      <c r="H38608" s="3"/>
      <c r="I38608" s="3"/>
      <c r="J38608" s="3"/>
      <c r="K38608" s="3"/>
      <c r="L38608" s="3"/>
      <c r="M38608" s="3"/>
      <c r="N38608" s="3"/>
    </row>
    <row r="38609">
      <c r="A38609" s="3"/>
      <c r="B38609" s="3"/>
      <c r="C38609" s="3"/>
      <c r="D38609" s="3"/>
      <c r="E38609" s="3"/>
      <c r="F38609" s="3"/>
      <c r="G38609" s="3"/>
      <c r="H38609" s="3"/>
      <c r="I38609" s="3"/>
      <c r="J38609" s="3"/>
      <c r="K38609" s="3"/>
      <c r="L38609" s="3"/>
      <c r="M38609" s="3"/>
      <c r="N38609" s="3"/>
    </row>
    <row r="38610">
      <c r="A38610" s="3"/>
      <c r="B38610" s="3"/>
      <c r="C38610" s="3"/>
      <c r="D38610" s="3"/>
      <c r="E38610" s="3"/>
      <c r="F38610" s="3"/>
      <c r="G38610" s="3"/>
      <c r="H38610" s="3"/>
      <c r="I38610" s="3"/>
      <c r="J38610" s="3"/>
      <c r="K38610" s="3"/>
      <c r="L38610" s="3"/>
      <c r="M38610" s="3"/>
      <c r="N38610" s="3"/>
    </row>
    <row r="38611">
      <c r="A38611" s="3"/>
      <c r="B38611" s="3"/>
      <c r="C38611" s="3"/>
      <c r="D38611" s="3"/>
      <c r="E38611" s="3"/>
      <c r="F38611" s="3"/>
      <c r="G38611" s="3"/>
      <c r="H38611" s="3"/>
      <c r="I38611" s="3"/>
      <c r="J38611" s="3"/>
      <c r="K38611" s="3"/>
      <c r="L38611" s="3"/>
      <c r="M38611" s="3"/>
      <c r="N38611" s="3"/>
    </row>
    <row r="38612">
      <c r="A38612" s="3"/>
      <c r="B38612" s="3"/>
      <c r="C38612" s="3"/>
      <c r="D38612" s="3"/>
      <c r="E38612" s="3"/>
      <c r="F38612" s="3"/>
      <c r="G38612" s="3"/>
      <c r="H38612" s="3"/>
      <c r="I38612" s="3"/>
      <c r="J38612" s="3"/>
      <c r="K38612" s="3"/>
      <c r="L38612" s="3"/>
      <c r="M38612" s="3"/>
      <c r="N38612" s="3"/>
    </row>
    <row r="38613">
      <c r="A38613" s="3"/>
      <c r="B38613" s="3"/>
      <c r="C38613" s="3"/>
      <c r="D38613" s="3"/>
      <c r="E38613" s="3"/>
      <c r="F38613" s="3"/>
      <c r="G38613" s="3"/>
      <c r="H38613" s="3"/>
      <c r="I38613" s="3"/>
      <c r="J38613" s="3"/>
      <c r="K38613" s="3"/>
      <c r="L38613" s="3"/>
      <c r="M38613" s="3"/>
      <c r="N38613" s="3"/>
    </row>
    <row r="38614">
      <c r="A38614" s="3"/>
      <c r="B38614" s="3"/>
      <c r="C38614" s="3"/>
      <c r="D38614" s="3"/>
      <c r="E38614" s="3"/>
      <c r="F38614" s="3"/>
      <c r="G38614" s="3"/>
      <c r="H38614" s="3"/>
      <c r="I38614" s="3"/>
      <c r="J38614" s="3"/>
      <c r="K38614" s="3"/>
      <c r="L38614" s="3"/>
      <c r="M38614" s="3"/>
      <c r="N38614" s="3"/>
    </row>
    <row r="38615">
      <c r="A38615" s="3"/>
      <c r="B38615" s="3"/>
      <c r="C38615" s="3"/>
      <c r="D38615" s="3"/>
      <c r="E38615" s="3"/>
      <c r="F38615" s="3"/>
      <c r="G38615" s="3"/>
      <c r="H38615" s="3"/>
      <c r="I38615" s="3"/>
      <c r="J38615" s="3"/>
      <c r="K38615" s="3"/>
      <c r="L38615" s="3"/>
      <c r="M38615" s="3"/>
      <c r="N38615" s="3"/>
    </row>
    <row r="38616">
      <c r="A38616" s="3"/>
      <c r="B38616" s="3"/>
      <c r="C38616" s="3"/>
      <c r="D38616" s="3"/>
      <c r="E38616" s="3"/>
      <c r="F38616" s="3"/>
      <c r="G38616" s="3"/>
      <c r="H38616" s="3"/>
      <c r="I38616" s="3"/>
      <c r="J38616" s="3"/>
      <c r="K38616" s="3"/>
      <c r="L38616" s="3"/>
      <c r="M38616" s="3"/>
      <c r="N38616" s="3"/>
    </row>
    <row r="38617">
      <c r="A38617" s="3"/>
      <c r="B38617" s="3"/>
      <c r="C38617" s="3"/>
      <c r="D38617" s="3"/>
      <c r="E38617" s="3"/>
      <c r="F38617" s="3"/>
      <c r="G38617" s="3"/>
      <c r="H38617" s="3"/>
      <c r="I38617" s="3"/>
      <c r="J38617" s="3"/>
      <c r="K38617" s="3"/>
      <c r="L38617" s="3"/>
      <c r="M38617" s="3"/>
      <c r="N38617" s="3"/>
    </row>
    <row r="38618">
      <c r="A38618" s="3"/>
      <c r="B38618" s="3"/>
      <c r="C38618" s="3"/>
      <c r="D38618" s="3"/>
      <c r="E38618" s="3"/>
      <c r="F38618" s="3"/>
      <c r="G38618" s="3"/>
      <c r="H38618" s="3"/>
      <c r="I38618" s="3"/>
      <c r="J38618" s="3"/>
      <c r="K38618" s="3"/>
      <c r="L38618" s="3"/>
      <c r="M38618" s="3"/>
      <c r="N38618" s="3"/>
    </row>
    <row r="38619">
      <c r="A38619" s="3"/>
      <c r="B38619" s="3"/>
      <c r="C38619" s="3"/>
      <c r="D38619" s="3"/>
      <c r="E38619" s="3"/>
      <c r="F38619" s="3"/>
      <c r="G38619" s="3"/>
      <c r="H38619" s="3"/>
      <c r="I38619" s="3"/>
      <c r="J38619" s="3"/>
      <c r="K38619" s="3"/>
      <c r="L38619" s="3"/>
      <c r="M38619" s="3"/>
      <c r="N38619" s="3"/>
    </row>
    <row r="38620">
      <c r="A38620" s="3"/>
      <c r="B38620" s="3"/>
      <c r="C38620" s="3"/>
      <c r="D38620" s="3"/>
      <c r="E38620" s="3"/>
      <c r="F38620" s="3"/>
      <c r="G38620" s="3"/>
      <c r="H38620" s="3"/>
      <c r="I38620" s="3"/>
      <c r="J38620" s="3"/>
      <c r="K38620" s="3"/>
      <c r="L38620" s="3"/>
      <c r="M38620" s="3"/>
      <c r="N38620" s="3"/>
    </row>
    <row r="38621">
      <c r="A38621" s="3"/>
      <c r="B38621" s="3"/>
      <c r="C38621" s="3"/>
      <c r="D38621" s="3"/>
      <c r="E38621" s="3"/>
      <c r="F38621" s="3"/>
      <c r="G38621" s="3"/>
      <c r="H38621" s="3"/>
      <c r="I38621" s="3"/>
      <c r="J38621" s="3"/>
      <c r="K38621" s="3"/>
      <c r="L38621" s="3"/>
      <c r="M38621" s="3"/>
      <c r="N38621" s="3"/>
    </row>
    <row r="38622">
      <c r="A38622" s="3"/>
      <c r="B38622" s="3"/>
      <c r="C38622" s="3"/>
      <c r="D38622" s="3"/>
      <c r="E38622" s="3"/>
      <c r="F38622" s="3"/>
      <c r="G38622" s="3"/>
      <c r="H38622" s="3"/>
      <c r="I38622" s="3"/>
      <c r="J38622" s="3"/>
      <c r="K38622" s="3"/>
      <c r="L38622" s="3"/>
      <c r="M38622" s="3"/>
      <c r="N38622" s="3"/>
    </row>
    <row r="38623">
      <c r="A38623" s="3"/>
      <c r="B38623" s="3"/>
      <c r="C38623" s="3"/>
      <c r="D38623" s="3"/>
      <c r="E38623" s="3"/>
      <c r="F38623" s="3"/>
      <c r="G38623" s="3"/>
      <c r="H38623" s="3"/>
      <c r="I38623" s="3"/>
      <c r="J38623" s="3"/>
      <c r="K38623" s="3"/>
      <c r="L38623" s="3"/>
      <c r="M38623" s="3"/>
      <c r="N38623" s="3"/>
    </row>
    <row r="38624">
      <c r="A38624" s="3"/>
      <c r="B38624" s="3"/>
      <c r="C38624" s="3"/>
      <c r="D38624" s="3"/>
      <c r="E38624" s="3"/>
      <c r="F38624" s="3"/>
      <c r="G38624" s="3"/>
      <c r="H38624" s="3"/>
      <c r="I38624" s="3"/>
      <c r="J38624" s="3"/>
      <c r="K38624" s="3"/>
      <c r="L38624" s="3"/>
      <c r="M38624" s="3"/>
      <c r="N38624" s="3"/>
    </row>
    <row r="38625">
      <c r="A38625" s="3"/>
      <c r="B38625" s="3"/>
      <c r="C38625" s="3"/>
      <c r="D38625" s="3"/>
      <c r="E38625" s="3"/>
      <c r="F38625" s="3"/>
      <c r="G38625" s="3"/>
      <c r="H38625" s="3"/>
      <c r="I38625" s="3"/>
      <c r="J38625" s="3"/>
      <c r="K38625" s="3"/>
      <c r="L38625" s="3"/>
      <c r="M38625" s="3"/>
      <c r="N38625" s="3"/>
    </row>
    <row r="38626">
      <c r="A38626" s="3"/>
      <c r="B38626" s="3"/>
      <c r="C38626" s="3"/>
      <c r="D38626" s="3"/>
      <c r="E38626" s="3"/>
      <c r="F38626" s="3"/>
      <c r="G38626" s="3"/>
      <c r="H38626" s="3"/>
      <c r="I38626" s="3"/>
      <c r="J38626" s="3"/>
      <c r="K38626" s="3"/>
      <c r="L38626" s="3"/>
      <c r="M38626" s="3"/>
      <c r="N38626" s="3"/>
    </row>
    <row r="38627">
      <c r="A38627" s="3"/>
      <c r="B38627" s="3"/>
      <c r="C38627" s="3"/>
      <c r="D38627" s="3"/>
      <c r="E38627" s="3"/>
      <c r="F38627" s="3"/>
      <c r="G38627" s="3"/>
      <c r="H38627" s="3"/>
      <c r="I38627" s="3"/>
      <c r="J38627" s="3"/>
      <c r="K38627" s="3"/>
      <c r="L38627" s="3"/>
      <c r="M38627" s="3"/>
      <c r="N38627" s="3"/>
    </row>
    <row r="38628">
      <c r="A38628" s="3"/>
      <c r="B38628" s="3"/>
      <c r="C38628" s="3"/>
      <c r="D38628" s="3"/>
      <c r="E38628" s="3"/>
      <c r="F38628" s="3"/>
      <c r="G38628" s="3"/>
      <c r="H38628" s="3"/>
      <c r="I38628" s="3"/>
      <c r="J38628" s="3"/>
      <c r="K38628" s="3"/>
      <c r="L38628" s="3"/>
      <c r="M38628" s="3"/>
      <c r="N38628" s="3"/>
    </row>
    <row r="38629">
      <c r="A38629" s="3"/>
      <c r="B38629" s="3"/>
      <c r="C38629" s="3"/>
      <c r="D38629" s="3"/>
      <c r="E38629" s="3"/>
      <c r="F38629" s="3"/>
      <c r="G38629" s="3"/>
      <c r="H38629" s="3"/>
      <c r="I38629" s="3"/>
      <c r="J38629" s="3"/>
      <c r="K38629" s="3"/>
      <c r="L38629" s="3"/>
      <c r="M38629" s="3"/>
      <c r="N38629" s="3"/>
    </row>
    <row r="38630">
      <c r="A38630" s="3"/>
      <c r="B38630" s="3"/>
      <c r="C38630" s="3"/>
      <c r="D38630" s="3"/>
      <c r="E38630" s="3"/>
      <c r="F38630" s="3"/>
      <c r="G38630" s="3"/>
      <c r="H38630" s="3"/>
      <c r="I38630" s="3"/>
      <c r="J38630" s="3"/>
      <c r="K38630" s="3"/>
      <c r="L38630" s="3"/>
      <c r="M38630" s="3"/>
      <c r="N38630" s="3"/>
    </row>
    <row r="38631">
      <c r="A38631" s="3"/>
      <c r="B38631" s="3"/>
      <c r="C38631" s="3"/>
      <c r="D38631" s="3"/>
      <c r="E38631" s="3"/>
      <c r="F38631" s="3"/>
      <c r="G38631" s="3"/>
      <c r="H38631" s="3"/>
      <c r="I38631" s="3"/>
      <c r="J38631" s="3"/>
      <c r="K38631" s="3"/>
      <c r="L38631" s="3"/>
      <c r="M38631" s="3"/>
      <c r="N38631" s="3"/>
    </row>
    <row r="38632">
      <c r="A38632" s="3"/>
      <c r="B38632" s="3"/>
      <c r="C38632" s="3"/>
      <c r="D38632" s="3"/>
      <c r="E38632" s="3"/>
      <c r="F38632" s="3"/>
      <c r="G38632" s="3"/>
      <c r="H38632" s="3"/>
      <c r="I38632" s="3"/>
      <c r="J38632" s="3"/>
      <c r="K38632" s="3"/>
      <c r="L38632" s="3"/>
      <c r="M38632" s="3"/>
      <c r="N38632" s="3"/>
    </row>
    <row r="38633">
      <c r="A38633" s="3"/>
      <c r="B38633" s="3"/>
      <c r="C38633" s="3"/>
      <c r="D38633" s="3"/>
      <c r="E38633" s="3"/>
      <c r="F38633" s="3"/>
      <c r="G38633" s="3"/>
      <c r="H38633" s="3"/>
      <c r="I38633" s="3"/>
      <c r="J38633" s="3"/>
      <c r="K38633" s="3"/>
      <c r="L38633" s="3"/>
      <c r="M38633" s="3"/>
      <c r="N38633" s="3"/>
    </row>
    <row r="38634">
      <c r="A38634" s="3"/>
      <c r="B38634" s="3"/>
      <c r="C38634" s="3"/>
      <c r="D38634" s="3"/>
      <c r="E38634" s="3"/>
      <c r="F38634" s="3"/>
      <c r="G38634" s="3"/>
      <c r="H38634" s="3"/>
      <c r="I38634" s="3"/>
      <c r="J38634" s="3"/>
      <c r="K38634" s="3"/>
      <c r="L38634" s="3"/>
      <c r="M38634" s="3"/>
      <c r="N38634" s="3"/>
    </row>
    <row r="38635">
      <c r="A38635" s="3"/>
      <c r="B38635" s="3"/>
      <c r="C38635" s="3"/>
      <c r="D38635" s="3"/>
      <c r="E38635" s="3"/>
      <c r="F38635" s="3"/>
      <c r="G38635" s="3"/>
      <c r="H38635" s="3"/>
      <c r="I38635" s="3"/>
      <c r="J38635" s="3"/>
      <c r="K38635" s="3"/>
      <c r="L38635" s="3"/>
      <c r="M38635" s="3"/>
      <c r="N38635" s="3"/>
    </row>
    <row r="38636">
      <c r="A38636" s="3"/>
      <c r="B38636" s="3"/>
      <c r="C38636" s="3"/>
      <c r="D38636" s="3"/>
      <c r="E38636" s="3"/>
      <c r="F38636" s="3"/>
      <c r="G38636" s="3"/>
      <c r="H38636" s="3"/>
      <c r="I38636" s="3"/>
      <c r="J38636" s="3"/>
      <c r="K38636" s="3"/>
      <c r="L38636" s="3"/>
      <c r="M38636" s="3"/>
      <c r="N38636" s="3"/>
    </row>
    <row r="38637">
      <c r="A38637" s="3"/>
      <c r="B38637" s="3"/>
      <c r="C38637" s="3"/>
      <c r="D38637" s="3"/>
      <c r="E38637" s="3"/>
      <c r="F38637" s="3"/>
      <c r="G38637" s="3"/>
      <c r="H38637" s="3"/>
      <c r="I38637" s="3"/>
      <c r="J38637" s="3"/>
      <c r="K38637" s="3"/>
      <c r="L38637" s="3"/>
      <c r="M38637" s="3"/>
      <c r="N38637" s="3"/>
    </row>
    <row r="38638">
      <c r="A38638" s="3"/>
      <c r="B38638" s="3"/>
      <c r="C38638" s="3"/>
      <c r="D38638" s="3"/>
      <c r="E38638" s="3"/>
      <c r="F38638" s="3"/>
      <c r="G38638" s="3"/>
      <c r="H38638" s="3"/>
      <c r="I38638" s="3"/>
      <c r="J38638" s="3"/>
      <c r="K38638" s="3"/>
      <c r="L38638" s="3"/>
      <c r="M38638" s="3"/>
      <c r="N38638" s="3"/>
    </row>
    <row r="38639">
      <c r="A38639" s="3"/>
      <c r="B38639" s="3"/>
      <c r="C38639" s="3"/>
      <c r="D38639" s="3"/>
      <c r="E38639" s="3"/>
      <c r="F38639" s="3"/>
      <c r="G38639" s="3"/>
      <c r="H38639" s="3"/>
      <c r="I38639" s="3"/>
      <c r="J38639" s="3"/>
      <c r="K38639" s="3"/>
      <c r="L38639" s="3"/>
      <c r="M38639" s="3"/>
      <c r="N38639" s="3"/>
    </row>
    <row r="38640">
      <c r="A38640" s="3"/>
      <c r="B38640" s="3"/>
      <c r="C38640" s="3"/>
      <c r="D38640" s="3"/>
      <c r="E38640" s="3"/>
      <c r="F38640" s="3"/>
      <c r="G38640" s="3"/>
      <c r="H38640" s="3"/>
      <c r="I38640" s="3"/>
      <c r="J38640" s="3"/>
      <c r="K38640" s="3"/>
      <c r="L38640" s="3"/>
      <c r="M38640" s="3"/>
      <c r="N38640" s="3"/>
    </row>
    <row r="38641">
      <c r="A38641" s="3"/>
      <c r="B38641" s="3"/>
      <c r="C38641" s="3"/>
      <c r="D38641" s="3"/>
      <c r="E38641" s="3"/>
      <c r="F38641" s="3"/>
      <c r="G38641" s="3"/>
      <c r="H38641" s="3"/>
      <c r="I38641" s="3"/>
      <c r="J38641" s="3"/>
      <c r="K38641" s="3"/>
      <c r="L38641" s="3"/>
      <c r="M38641" s="3"/>
      <c r="N38641" s="3"/>
    </row>
    <row r="38642">
      <c r="A38642" s="3"/>
      <c r="B38642" s="3"/>
      <c r="C38642" s="3"/>
      <c r="D38642" s="3"/>
      <c r="E38642" s="3"/>
      <c r="F38642" s="3"/>
      <c r="G38642" s="3"/>
      <c r="H38642" s="3"/>
      <c r="I38642" s="3"/>
      <c r="J38642" s="3"/>
      <c r="K38642" s="3"/>
      <c r="L38642" s="3"/>
      <c r="M38642" s="3"/>
      <c r="N38642" s="3"/>
    </row>
    <row r="38643">
      <c r="A38643" s="3"/>
      <c r="B38643" s="3"/>
      <c r="C38643" s="3"/>
      <c r="D38643" s="3"/>
      <c r="E38643" s="3"/>
      <c r="F38643" s="3"/>
      <c r="G38643" s="3"/>
      <c r="H38643" s="3"/>
      <c r="I38643" s="3"/>
      <c r="J38643" s="3"/>
      <c r="K38643" s="3"/>
      <c r="L38643" s="3"/>
      <c r="M38643" s="3"/>
      <c r="N38643" s="3"/>
    </row>
    <row r="38644">
      <c r="A38644" s="3"/>
      <c r="B38644" s="3"/>
      <c r="C38644" s="3"/>
      <c r="D38644" s="3"/>
      <c r="E38644" s="3"/>
      <c r="F38644" s="3"/>
      <c r="G38644" s="3"/>
      <c r="H38644" s="3"/>
      <c r="I38644" s="3"/>
      <c r="J38644" s="3"/>
      <c r="K38644" s="3"/>
      <c r="L38644" s="3"/>
      <c r="M38644" s="3"/>
      <c r="N38644" s="3"/>
    </row>
    <row r="38645">
      <c r="A38645" s="3"/>
      <c r="B38645" s="3"/>
      <c r="C38645" s="3"/>
      <c r="D38645" s="3"/>
      <c r="E38645" s="3"/>
      <c r="F38645" s="3"/>
      <c r="G38645" s="3"/>
      <c r="H38645" s="3"/>
      <c r="I38645" s="3"/>
      <c r="J38645" s="3"/>
      <c r="K38645" s="3"/>
      <c r="L38645" s="3"/>
      <c r="M38645" s="3"/>
      <c r="N38645" s="3"/>
    </row>
    <row r="38646">
      <c r="A38646" s="3"/>
      <c r="B38646" s="3"/>
      <c r="C38646" s="3"/>
      <c r="D38646" s="3"/>
      <c r="E38646" s="3"/>
      <c r="F38646" s="3"/>
      <c r="G38646" s="3"/>
      <c r="H38646" s="3"/>
      <c r="I38646" s="3"/>
      <c r="J38646" s="3"/>
      <c r="K38646" s="3"/>
      <c r="L38646" s="3"/>
      <c r="M38646" s="3"/>
      <c r="N38646" s="3"/>
    </row>
    <row r="38647">
      <c r="A38647" s="3"/>
      <c r="B38647" s="3"/>
      <c r="C38647" s="3"/>
      <c r="D38647" s="3"/>
      <c r="E38647" s="3"/>
      <c r="F38647" s="3"/>
      <c r="G38647" s="3"/>
      <c r="H38647" s="3"/>
      <c r="I38647" s="3"/>
      <c r="J38647" s="3"/>
      <c r="K38647" s="3"/>
      <c r="L38647" s="3"/>
      <c r="M38647" s="3"/>
      <c r="N38647" s="3"/>
    </row>
    <row r="38648">
      <c r="A38648" s="3"/>
      <c r="B38648" s="3"/>
      <c r="C38648" s="3"/>
      <c r="D38648" s="3"/>
      <c r="E38648" s="3"/>
      <c r="F38648" s="3"/>
      <c r="G38648" s="3"/>
      <c r="H38648" s="3"/>
      <c r="I38648" s="3"/>
      <c r="J38648" s="3"/>
      <c r="K38648" s="3"/>
      <c r="L38648" s="3"/>
      <c r="M38648" s="3"/>
      <c r="N38648" s="3"/>
    </row>
    <row r="38649">
      <c r="A38649" s="3"/>
      <c r="B38649" s="3"/>
      <c r="C38649" s="3"/>
      <c r="D38649" s="3"/>
      <c r="E38649" s="3"/>
      <c r="F38649" s="3"/>
      <c r="G38649" s="3"/>
      <c r="H38649" s="3"/>
      <c r="I38649" s="3"/>
      <c r="J38649" s="3"/>
      <c r="K38649" s="3"/>
      <c r="L38649" s="3"/>
      <c r="M38649" s="3"/>
      <c r="N38649" s="3"/>
    </row>
    <row r="38650">
      <c r="A38650" s="3"/>
      <c r="B38650" s="3"/>
      <c r="C38650" s="3"/>
      <c r="D38650" s="3"/>
      <c r="E38650" s="3"/>
      <c r="F38650" s="3"/>
      <c r="G38650" s="3"/>
      <c r="H38650" s="3"/>
      <c r="I38650" s="3"/>
      <c r="J38650" s="3"/>
      <c r="K38650" s="3"/>
      <c r="L38650" s="3"/>
      <c r="M38650" s="3"/>
      <c r="N38650" s="3"/>
    </row>
    <row r="38651">
      <c r="A38651" s="3"/>
      <c r="B38651" s="3"/>
      <c r="C38651" s="3"/>
      <c r="D38651" s="3"/>
      <c r="E38651" s="3"/>
      <c r="F38651" s="3"/>
      <c r="G38651" s="3"/>
      <c r="H38651" s="3"/>
      <c r="I38651" s="3"/>
      <c r="J38651" s="3"/>
      <c r="K38651" s="3"/>
      <c r="L38651" s="3"/>
      <c r="M38651" s="3"/>
      <c r="N38651" s="3"/>
    </row>
    <row r="38652">
      <c r="A38652" s="3"/>
      <c r="B38652" s="3"/>
      <c r="C38652" s="3"/>
      <c r="D38652" s="3"/>
      <c r="E38652" s="3"/>
      <c r="F38652" s="3"/>
      <c r="G38652" s="3"/>
      <c r="H38652" s="3"/>
      <c r="I38652" s="3"/>
      <c r="J38652" s="3"/>
      <c r="K38652" s="3"/>
      <c r="L38652" s="3"/>
      <c r="M38652" s="3"/>
      <c r="N38652" s="3"/>
    </row>
    <row r="38653">
      <c r="A38653" s="3"/>
      <c r="B38653" s="3"/>
      <c r="C38653" s="3"/>
      <c r="D38653" s="3"/>
      <c r="E38653" s="3"/>
      <c r="F38653" s="3"/>
      <c r="G38653" s="3"/>
      <c r="H38653" s="3"/>
      <c r="I38653" s="3"/>
      <c r="J38653" s="3"/>
      <c r="K38653" s="3"/>
      <c r="L38653" s="3"/>
      <c r="M38653" s="3"/>
      <c r="N38653" s="3"/>
    </row>
    <row r="38654">
      <c r="A38654" s="3"/>
      <c r="B38654" s="3"/>
      <c r="C38654" s="3"/>
      <c r="D38654" s="3"/>
      <c r="E38654" s="3"/>
      <c r="F38654" s="3"/>
      <c r="G38654" s="3"/>
      <c r="H38654" s="3"/>
      <c r="I38654" s="3"/>
      <c r="J38654" s="3"/>
      <c r="K38654" s="3"/>
      <c r="L38654" s="3"/>
      <c r="M38654" s="3"/>
      <c r="N38654" s="3"/>
    </row>
    <row r="38655">
      <c r="A38655" s="3"/>
      <c r="B38655" s="3"/>
      <c r="C38655" s="3"/>
      <c r="D38655" s="3"/>
      <c r="E38655" s="3"/>
      <c r="F38655" s="3"/>
      <c r="G38655" s="3"/>
      <c r="H38655" s="3"/>
      <c r="I38655" s="3"/>
      <c r="J38655" s="3"/>
      <c r="K38655" s="3"/>
      <c r="L38655" s="3"/>
      <c r="M38655" s="3"/>
      <c r="N38655" s="3"/>
    </row>
    <row r="38656">
      <c r="A38656" s="3"/>
      <c r="B38656" s="3"/>
      <c r="C38656" s="3"/>
      <c r="D38656" s="3"/>
      <c r="E38656" s="3"/>
      <c r="F38656" s="3"/>
      <c r="G38656" s="3"/>
      <c r="H38656" s="3"/>
      <c r="I38656" s="3"/>
      <c r="J38656" s="3"/>
      <c r="K38656" s="3"/>
      <c r="L38656" s="3"/>
      <c r="M38656" s="3"/>
      <c r="N38656" s="3"/>
    </row>
    <row r="38657">
      <c r="A38657" s="3"/>
      <c r="B38657" s="3"/>
      <c r="C38657" s="3"/>
      <c r="D38657" s="3"/>
      <c r="E38657" s="3"/>
      <c r="F38657" s="3"/>
      <c r="G38657" s="3"/>
      <c r="H38657" s="3"/>
      <c r="I38657" s="3"/>
      <c r="J38657" s="3"/>
      <c r="K38657" s="3"/>
      <c r="L38657" s="3"/>
      <c r="M38657" s="3"/>
      <c r="N38657" s="3"/>
    </row>
    <row r="38658">
      <c r="A38658" s="3"/>
      <c r="B38658" s="3"/>
      <c r="C38658" s="3"/>
      <c r="D38658" s="3"/>
      <c r="E38658" s="3"/>
      <c r="F38658" s="3"/>
      <c r="G38658" s="3"/>
      <c r="H38658" s="3"/>
      <c r="I38658" s="3"/>
      <c r="J38658" s="3"/>
      <c r="K38658" s="3"/>
      <c r="L38658" s="3"/>
      <c r="M38658" s="3"/>
      <c r="N38658" s="3"/>
    </row>
    <row r="38659">
      <c r="A38659" s="3"/>
      <c r="B38659" s="3"/>
      <c r="C38659" s="3"/>
      <c r="D38659" s="3"/>
      <c r="E38659" s="3"/>
      <c r="F38659" s="3"/>
      <c r="G38659" s="3"/>
      <c r="H38659" s="3"/>
      <c r="I38659" s="3"/>
      <c r="J38659" s="3"/>
      <c r="K38659" s="3"/>
      <c r="L38659" s="3"/>
      <c r="M38659" s="3"/>
      <c r="N38659" s="3"/>
    </row>
    <row r="38660">
      <c r="A38660" s="3"/>
      <c r="B38660" s="3"/>
      <c r="C38660" s="3"/>
      <c r="D38660" s="3"/>
      <c r="E38660" s="3"/>
      <c r="F38660" s="3"/>
      <c r="G38660" s="3"/>
      <c r="H38660" s="3"/>
      <c r="I38660" s="3"/>
      <c r="J38660" s="3"/>
      <c r="K38660" s="3"/>
      <c r="L38660" s="3"/>
      <c r="M38660" s="3"/>
      <c r="N38660" s="3"/>
    </row>
    <row r="38661">
      <c r="A38661" s="3"/>
      <c r="B38661" s="3"/>
      <c r="C38661" s="3"/>
      <c r="D38661" s="3"/>
      <c r="E38661" s="3"/>
      <c r="F38661" s="3"/>
      <c r="G38661" s="3"/>
      <c r="H38661" s="3"/>
      <c r="I38661" s="3"/>
      <c r="J38661" s="3"/>
      <c r="K38661" s="3"/>
      <c r="L38661" s="3"/>
      <c r="M38661" s="3"/>
      <c r="N38661" s="3"/>
    </row>
    <row r="38662">
      <c r="A38662" s="3"/>
      <c r="B38662" s="3"/>
      <c r="C38662" s="3"/>
      <c r="D38662" s="3"/>
      <c r="E38662" s="3"/>
      <c r="F38662" s="3"/>
      <c r="G38662" s="3"/>
      <c r="H38662" s="3"/>
      <c r="I38662" s="3"/>
      <c r="J38662" s="3"/>
      <c r="K38662" s="3"/>
      <c r="L38662" s="3"/>
      <c r="M38662" s="3"/>
      <c r="N38662" s="3"/>
    </row>
    <row r="38663">
      <c r="A38663" s="3"/>
      <c r="B38663" s="3"/>
      <c r="C38663" s="3"/>
      <c r="D38663" s="3"/>
      <c r="E38663" s="3"/>
      <c r="F38663" s="3"/>
      <c r="G38663" s="3"/>
      <c r="H38663" s="3"/>
      <c r="I38663" s="3"/>
      <c r="J38663" s="3"/>
      <c r="K38663" s="3"/>
      <c r="L38663" s="3"/>
      <c r="M38663" s="3"/>
      <c r="N38663" s="3"/>
    </row>
    <row r="38664">
      <c r="A38664" s="3"/>
      <c r="B38664" s="3"/>
      <c r="C38664" s="3"/>
      <c r="D38664" s="3"/>
      <c r="E38664" s="3"/>
      <c r="F38664" s="3"/>
      <c r="G38664" s="3"/>
      <c r="H38664" s="3"/>
      <c r="I38664" s="3"/>
      <c r="J38664" s="3"/>
      <c r="K38664" s="3"/>
      <c r="L38664" s="3"/>
      <c r="M38664" s="3"/>
      <c r="N38664" s="3"/>
    </row>
    <row r="38665">
      <c r="A38665" s="3"/>
      <c r="B38665" s="3"/>
      <c r="C38665" s="3"/>
      <c r="D38665" s="3"/>
      <c r="E38665" s="3"/>
      <c r="F38665" s="3"/>
      <c r="G38665" s="3"/>
      <c r="H38665" s="3"/>
      <c r="I38665" s="3"/>
      <c r="J38665" s="3"/>
      <c r="K38665" s="3"/>
      <c r="L38665" s="3"/>
      <c r="M38665" s="3"/>
      <c r="N38665" s="3"/>
    </row>
    <row r="38666">
      <c r="A38666" s="3"/>
      <c r="B38666" s="3"/>
      <c r="C38666" s="3"/>
      <c r="D38666" s="3"/>
      <c r="E38666" s="3"/>
      <c r="F38666" s="3"/>
      <c r="G38666" s="3"/>
      <c r="H38666" s="3"/>
      <c r="I38666" s="3"/>
      <c r="J38666" s="3"/>
      <c r="K38666" s="3"/>
      <c r="L38666" s="3"/>
      <c r="M38666" s="3"/>
      <c r="N38666" s="3"/>
    </row>
    <row r="38667">
      <c r="A38667" s="3"/>
      <c r="B38667" s="3"/>
      <c r="C38667" s="3"/>
      <c r="D38667" s="3"/>
      <c r="E38667" s="3"/>
      <c r="F38667" s="3"/>
      <c r="G38667" s="3"/>
      <c r="H38667" s="3"/>
      <c r="I38667" s="3"/>
      <c r="J38667" s="3"/>
      <c r="K38667" s="3"/>
      <c r="L38667" s="3"/>
      <c r="M38667" s="3"/>
      <c r="N38667" s="3"/>
    </row>
    <row r="38668">
      <c r="A38668" s="3"/>
      <c r="B38668" s="3"/>
      <c r="C38668" s="3"/>
      <c r="D38668" s="3"/>
      <c r="E38668" s="3"/>
      <c r="F38668" s="3"/>
      <c r="G38668" s="3"/>
      <c r="H38668" s="3"/>
      <c r="I38668" s="3"/>
      <c r="J38668" s="3"/>
      <c r="K38668" s="3"/>
      <c r="L38668" s="3"/>
      <c r="M38668" s="3"/>
      <c r="N38668" s="3"/>
    </row>
    <row r="38669">
      <c r="A38669" s="3"/>
      <c r="B38669" s="3"/>
      <c r="C38669" s="3"/>
      <c r="D38669" s="3"/>
      <c r="E38669" s="3"/>
      <c r="F38669" s="3"/>
      <c r="G38669" s="3"/>
      <c r="H38669" s="3"/>
      <c r="I38669" s="3"/>
      <c r="J38669" s="3"/>
      <c r="K38669" s="3"/>
      <c r="L38669" s="3"/>
      <c r="M38669" s="3"/>
      <c r="N38669" s="3"/>
    </row>
    <row r="38670">
      <c r="A38670" s="3"/>
      <c r="B38670" s="3"/>
      <c r="C38670" s="3"/>
      <c r="D38670" s="3"/>
      <c r="E38670" s="3"/>
      <c r="F38670" s="3"/>
      <c r="G38670" s="3"/>
      <c r="H38670" s="3"/>
      <c r="I38670" s="3"/>
      <c r="J38670" s="3"/>
      <c r="K38670" s="3"/>
      <c r="L38670" s="3"/>
      <c r="M38670" s="3"/>
      <c r="N38670" s="3"/>
    </row>
    <row r="38671">
      <c r="A38671" s="3"/>
      <c r="B38671" s="3"/>
      <c r="C38671" s="3"/>
      <c r="D38671" s="3"/>
      <c r="E38671" s="3"/>
      <c r="F38671" s="3"/>
      <c r="G38671" s="3"/>
      <c r="H38671" s="3"/>
      <c r="I38671" s="3"/>
      <c r="J38671" s="3"/>
      <c r="K38671" s="3"/>
      <c r="L38671" s="3"/>
      <c r="M38671" s="3"/>
      <c r="N38671" s="3"/>
    </row>
    <row r="38672">
      <c r="A38672" s="3"/>
      <c r="B38672" s="3"/>
      <c r="C38672" s="3"/>
      <c r="D38672" s="3"/>
      <c r="E38672" s="3"/>
      <c r="F38672" s="3"/>
      <c r="G38672" s="3"/>
      <c r="H38672" s="3"/>
      <c r="I38672" s="3"/>
      <c r="J38672" s="3"/>
      <c r="K38672" s="3"/>
      <c r="L38672" s="3"/>
      <c r="M38672" s="3"/>
      <c r="N38672" s="3"/>
    </row>
    <row r="38673">
      <c r="A38673" s="3"/>
      <c r="B38673" s="3"/>
      <c r="C38673" s="3"/>
      <c r="D38673" s="3"/>
      <c r="E38673" s="3"/>
      <c r="F38673" s="3"/>
      <c r="G38673" s="3"/>
      <c r="H38673" s="3"/>
      <c r="I38673" s="3"/>
      <c r="J38673" s="3"/>
      <c r="K38673" s="3"/>
      <c r="L38673" s="3"/>
      <c r="M38673" s="3"/>
      <c r="N38673" s="3"/>
    </row>
    <row r="38674">
      <c r="A38674" s="3"/>
      <c r="B38674" s="3"/>
      <c r="C38674" s="3"/>
      <c r="D38674" s="3"/>
      <c r="E38674" s="3"/>
      <c r="F38674" s="3"/>
      <c r="G38674" s="3"/>
      <c r="H38674" s="3"/>
      <c r="I38674" s="3"/>
      <c r="J38674" s="3"/>
      <c r="K38674" s="3"/>
      <c r="L38674" s="3"/>
      <c r="M38674" s="3"/>
      <c r="N38674" s="3"/>
    </row>
    <row r="38675">
      <c r="A38675" s="3"/>
      <c r="B38675" s="3"/>
      <c r="C38675" s="3"/>
      <c r="D38675" s="3"/>
      <c r="E38675" s="3"/>
      <c r="F38675" s="3"/>
      <c r="G38675" s="3"/>
      <c r="H38675" s="3"/>
      <c r="I38675" s="3"/>
      <c r="J38675" s="3"/>
      <c r="K38675" s="3"/>
      <c r="L38675" s="3"/>
      <c r="M38675" s="3"/>
      <c r="N38675" s="3"/>
    </row>
    <row r="38676">
      <c r="A38676" s="3"/>
      <c r="B38676" s="3"/>
      <c r="C38676" s="3"/>
      <c r="D38676" s="3"/>
      <c r="E38676" s="3"/>
      <c r="F38676" s="3"/>
      <c r="G38676" s="3"/>
      <c r="H38676" s="3"/>
      <c r="I38676" s="3"/>
      <c r="J38676" s="3"/>
      <c r="K38676" s="3"/>
      <c r="L38676" s="3"/>
      <c r="M38676" s="3"/>
      <c r="N38676" s="3"/>
    </row>
    <row r="38677">
      <c r="A38677" s="3"/>
      <c r="B38677" s="3"/>
      <c r="C38677" s="3"/>
      <c r="D38677" s="3"/>
      <c r="E38677" s="3"/>
      <c r="F38677" s="3"/>
      <c r="G38677" s="3"/>
      <c r="H38677" s="3"/>
      <c r="I38677" s="3"/>
      <c r="J38677" s="3"/>
      <c r="K38677" s="3"/>
      <c r="L38677" s="3"/>
      <c r="M38677" s="3"/>
      <c r="N38677" s="3"/>
    </row>
    <row r="38678">
      <c r="A38678" s="3"/>
      <c r="B38678" s="3"/>
      <c r="C38678" s="3"/>
      <c r="D38678" s="3"/>
      <c r="E38678" s="3"/>
      <c r="F38678" s="3"/>
      <c r="G38678" s="3"/>
      <c r="H38678" s="3"/>
      <c r="I38678" s="3"/>
      <c r="J38678" s="3"/>
      <c r="K38678" s="3"/>
      <c r="L38678" s="3"/>
      <c r="M38678" s="3"/>
      <c r="N38678" s="3"/>
    </row>
    <row r="38679">
      <c r="A38679" s="3"/>
      <c r="B38679" s="3"/>
      <c r="C38679" s="3"/>
      <c r="D38679" s="3"/>
      <c r="E38679" s="3"/>
      <c r="F38679" s="3"/>
      <c r="G38679" s="3"/>
      <c r="H38679" s="3"/>
      <c r="I38679" s="3"/>
      <c r="J38679" s="3"/>
      <c r="K38679" s="3"/>
      <c r="L38679" s="3"/>
      <c r="M38679" s="3"/>
      <c r="N38679" s="3"/>
    </row>
    <row r="38680">
      <c r="A38680" s="3"/>
      <c r="B38680" s="3"/>
      <c r="C38680" s="3"/>
      <c r="D38680" s="3"/>
      <c r="E38680" s="3"/>
      <c r="F38680" s="3"/>
      <c r="G38680" s="3"/>
      <c r="H38680" s="3"/>
      <c r="I38680" s="3"/>
      <c r="J38680" s="3"/>
      <c r="K38680" s="3"/>
      <c r="L38680" s="3"/>
      <c r="M38680" s="3"/>
      <c r="N38680" s="3"/>
    </row>
    <row r="38681">
      <c r="A38681" s="3"/>
      <c r="B38681" s="3"/>
      <c r="C38681" s="3"/>
      <c r="D38681" s="3"/>
      <c r="E38681" s="3"/>
      <c r="F38681" s="3"/>
      <c r="G38681" s="3"/>
      <c r="H38681" s="3"/>
      <c r="I38681" s="3"/>
      <c r="J38681" s="3"/>
      <c r="K38681" s="3"/>
      <c r="L38681" s="3"/>
      <c r="M38681" s="3"/>
      <c r="N38681" s="3"/>
    </row>
    <row r="38682">
      <c r="A38682" s="3"/>
      <c r="B38682" s="3"/>
      <c r="C38682" s="3"/>
      <c r="D38682" s="3"/>
      <c r="E38682" s="3"/>
      <c r="F38682" s="3"/>
      <c r="G38682" s="3"/>
      <c r="H38682" s="3"/>
      <c r="I38682" s="3"/>
      <c r="J38682" s="3"/>
      <c r="K38682" s="3"/>
      <c r="L38682" s="3"/>
      <c r="M38682" s="3"/>
      <c r="N38682" s="3"/>
    </row>
    <row r="38683">
      <c r="A38683" s="3"/>
      <c r="B38683" s="3"/>
      <c r="C38683" s="3"/>
      <c r="D38683" s="3"/>
      <c r="E38683" s="3"/>
      <c r="F38683" s="3"/>
      <c r="G38683" s="3"/>
      <c r="H38683" s="3"/>
      <c r="I38683" s="3"/>
      <c r="J38683" s="3"/>
      <c r="K38683" s="3"/>
      <c r="L38683" s="3"/>
      <c r="M38683" s="3"/>
      <c r="N38683" s="3"/>
    </row>
    <row r="38684">
      <c r="A38684" s="3"/>
      <c r="B38684" s="3"/>
      <c r="C38684" s="3"/>
      <c r="D38684" s="3"/>
      <c r="E38684" s="3"/>
      <c r="F38684" s="3"/>
      <c r="G38684" s="3"/>
      <c r="H38684" s="3"/>
      <c r="I38684" s="3"/>
      <c r="J38684" s="3"/>
      <c r="K38684" s="3"/>
      <c r="L38684" s="3"/>
      <c r="M38684" s="3"/>
      <c r="N38684" s="3"/>
    </row>
    <row r="38685">
      <c r="A38685" s="3"/>
      <c r="B38685" s="3"/>
      <c r="C38685" s="3"/>
      <c r="D38685" s="3"/>
      <c r="E38685" s="3"/>
      <c r="F38685" s="3"/>
      <c r="G38685" s="3"/>
      <c r="H38685" s="3"/>
      <c r="I38685" s="3"/>
      <c r="J38685" s="3"/>
      <c r="K38685" s="3"/>
      <c r="L38685" s="3"/>
      <c r="M38685" s="3"/>
      <c r="N38685" s="3"/>
    </row>
    <row r="38686">
      <c r="A38686" s="3"/>
      <c r="B38686" s="3"/>
      <c r="C38686" s="3"/>
      <c r="D38686" s="3"/>
      <c r="E38686" s="3"/>
      <c r="F38686" s="3"/>
      <c r="G38686" s="3"/>
      <c r="H38686" s="3"/>
      <c r="I38686" s="3"/>
      <c r="J38686" s="3"/>
      <c r="K38686" s="3"/>
      <c r="L38686" s="3"/>
      <c r="M38686" s="3"/>
      <c r="N38686" s="3"/>
    </row>
    <row r="38687">
      <c r="A38687" s="3"/>
      <c r="B38687" s="3"/>
      <c r="C38687" s="3"/>
      <c r="D38687" s="3"/>
      <c r="E38687" s="3"/>
      <c r="F38687" s="3"/>
      <c r="G38687" s="3"/>
      <c r="H38687" s="3"/>
      <c r="I38687" s="3"/>
      <c r="J38687" s="3"/>
      <c r="K38687" s="3"/>
      <c r="L38687" s="3"/>
      <c r="M38687" s="3"/>
      <c r="N38687" s="3"/>
    </row>
    <row r="38688">
      <c r="A38688" s="3"/>
      <c r="B38688" s="3"/>
      <c r="C38688" s="3"/>
      <c r="D38688" s="3"/>
      <c r="E38688" s="3"/>
      <c r="F38688" s="3"/>
      <c r="G38688" s="3"/>
      <c r="H38688" s="3"/>
      <c r="I38688" s="3"/>
      <c r="J38688" s="3"/>
      <c r="K38688" s="3"/>
      <c r="L38688" s="3"/>
      <c r="M38688" s="3"/>
      <c r="N38688" s="3"/>
    </row>
    <row r="38689">
      <c r="A38689" s="3"/>
      <c r="B38689" s="3"/>
      <c r="C38689" s="3"/>
      <c r="D38689" s="3"/>
      <c r="E38689" s="3"/>
      <c r="F38689" s="3"/>
      <c r="G38689" s="3"/>
      <c r="H38689" s="3"/>
      <c r="I38689" s="3"/>
      <c r="J38689" s="3"/>
      <c r="K38689" s="3"/>
      <c r="L38689" s="3"/>
      <c r="M38689" s="3"/>
      <c r="N38689" s="3"/>
    </row>
    <row r="38690">
      <c r="A38690" s="3"/>
      <c r="B38690" s="3"/>
      <c r="C38690" s="3"/>
      <c r="D38690" s="3"/>
      <c r="E38690" s="3"/>
      <c r="F38690" s="3"/>
      <c r="G38690" s="3"/>
      <c r="H38690" s="3"/>
      <c r="I38690" s="3"/>
      <c r="J38690" s="3"/>
      <c r="K38690" s="3"/>
      <c r="L38690" s="3"/>
      <c r="M38690" s="3"/>
      <c r="N38690" s="3"/>
    </row>
    <row r="38691">
      <c r="A38691" s="3"/>
      <c r="B38691" s="3"/>
      <c r="C38691" s="3"/>
      <c r="D38691" s="3"/>
      <c r="E38691" s="3"/>
      <c r="F38691" s="3"/>
      <c r="G38691" s="3"/>
      <c r="H38691" s="3"/>
      <c r="I38691" s="3"/>
      <c r="J38691" s="3"/>
      <c r="K38691" s="3"/>
      <c r="L38691" s="3"/>
      <c r="M38691" s="3"/>
      <c r="N38691" s="3"/>
    </row>
    <row r="38692">
      <c r="A38692" s="3"/>
      <c r="B38692" s="3"/>
      <c r="C38692" s="3"/>
      <c r="D38692" s="3"/>
      <c r="E38692" s="3"/>
      <c r="F38692" s="3"/>
      <c r="G38692" s="3"/>
      <c r="H38692" s="3"/>
      <c r="I38692" s="3"/>
      <c r="J38692" s="3"/>
      <c r="K38692" s="3"/>
      <c r="L38692" s="3"/>
      <c r="M38692" s="3"/>
      <c r="N38692" s="3"/>
    </row>
    <row r="38693">
      <c r="A38693" s="3"/>
      <c r="B38693" s="3"/>
      <c r="C38693" s="3"/>
      <c r="D38693" s="3"/>
      <c r="E38693" s="3"/>
      <c r="F38693" s="3"/>
      <c r="G38693" s="3"/>
      <c r="H38693" s="3"/>
      <c r="I38693" s="3"/>
      <c r="J38693" s="3"/>
      <c r="K38693" s="3"/>
      <c r="L38693" s="3"/>
      <c r="M38693" s="3"/>
      <c r="N38693" s="3"/>
    </row>
    <row r="38694">
      <c r="A38694" s="3"/>
      <c r="B38694" s="3"/>
      <c r="C38694" s="3"/>
      <c r="D38694" s="3"/>
      <c r="E38694" s="3"/>
      <c r="F38694" s="3"/>
      <c r="G38694" s="3"/>
      <c r="H38694" s="3"/>
      <c r="I38694" s="3"/>
      <c r="J38694" s="3"/>
      <c r="K38694" s="3"/>
      <c r="L38694" s="3"/>
      <c r="M38694" s="3"/>
      <c r="N38694" s="3"/>
    </row>
    <row r="38695">
      <c r="A38695" s="3"/>
      <c r="B38695" s="3"/>
      <c r="C38695" s="3"/>
      <c r="D38695" s="3"/>
      <c r="E38695" s="3"/>
      <c r="F38695" s="3"/>
      <c r="G38695" s="3"/>
      <c r="H38695" s="3"/>
      <c r="I38695" s="3"/>
      <c r="J38695" s="3"/>
      <c r="K38695" s="3"/>
      <c r="L38695" s="3"/>
      <c r="M38695" s="3"/>
      <c r="N38695" s="3"/>
    </row>
    <row r="38696">
      <c r="A38696" s="3"/>
      <c r="B38696" s="3"/>
      <c r="C38696" s="3"/>
      <c r="D38696" s="3"/>
      <c r="E38696" s="3"/>
      <c r="F38696" s="3"/>
      <c r="G38696" s="3"/>
      <c r="H38696" s="3"/>
      <c r="I38696" s="3"/>
      <c r="J38696" s="3"/>
      <c r="K38696" s="3"/>
      <c r="L38696" s="3"/>
      <c r="M38696" s="3"/>
      <c r="N38696" s="3"/>
    </row>
    <row r="38697">
      <c r="A38697" s="3"/>
      <c r="B38697" s="3"/>
      <c r="C38697" s="3"/>
      <c r="D38697" s="3"/>
      <c r="E38697" s="3"/>
      <c r="F38697" s="3"/>
      <c r="G38697" s="3"/>
      <c r="H38697" s="3"/>
      <c r="I38697" s="3"/>
      <c r="J38697" s="3"/>
      <c r="K38697" s="3"/>
      <c r="L38697" s="3"/>
      <c r="M38697" s="3"/>
      <c r="N38697" s="3"/>
    </row>
    <row r="38698">
      <c r="A38698" s="3"/>
      <c r="B38698" s="3"/>
      <c r="C38698" s="3"/>
      <c r="D38698" s="3"/>
      <c r="E38698" s="3"/>
      <c r="F38698" s="3"/>
      <c r="G38698" s="3"/>
      <c r="H38698" s="3"/>
      <c r="I38698" s="3"/>
      <c r="J38698" s="3"/>
      <c r="K38698" s="3"/>
      <c r="L38698" s="3"/>
      <c r="M38698" s="3"/>
      <c r="N38698" s="3"/>
    </row>
    <row r="38699">
      <c r="A38699" s="3"/>
      <c r="B38699" s="3"/>
      <c r="C38699" s="3"/>
      <c r="D38699" s="3"/>
      <c r="E38699" s="3"/>
      <c r="F38699" s="3"/>
      <c r="G38699" s="3"/>
      <c r="H38699" s="3"/>
      <c r="I38699" s="3"/>
      <c r="J38699" s="3"/>
      <c r="K38699" s="3"/>
      <c r="L38699" s="3"/>
      <c r="M38699" s="3"/>
      <c r="N38699" s="3"/>
    </row>
    <row r="38700">
      <c r="A38700" s="3"/>
      <c r="B38700" s="3"/>
      <c r="C38700" s="3"/>
      <c r="D38700" s="3"/>
      <c r="E38700" s="3"/>
      <c r="F38700" s="3"/>
      <c r="G38700" s="3"/>
      <c r="H38700" s="3"/>
      <c r="I38700" s="3"/>
      <c r="J38700" s="3"/>
      <c r="K38700" s="3"/>
      <c r="L38700" s="3"/>
      <c r="M38700" s="3"/>
      <c r="N38700" s="3"/>
    </row>
    <row r="38701">
      <c r="A38701" s="3"/>
      <c r="B38701" s="3"/>
      <c r="C38701" s="3"/>
      <c r="D38701" s="3"/>
      <c r="E38701" s="3"/>
      <c r="F38701" s="3"/>
      <c r="G38701" s="3"/>
      <c r="H38701" s="3"/>
      <c r="I38701" s="3"/>
      <c r="J38701" s="3"/>
      <c r="K38701" s="3"/>
      <c r="L38701" s="3"/>
      <c r="M38701" s="3"/>
      <c r="N38701" s="3"/>
    </row>
    <row r="38702">
      <c r="A38702" s="3"/>
      <c r="B38702" s="3"/>
      <c r="C38702" s="3"/>
      <c r="D38702" s="3"/>
      <c r="E38702" s="3"/>
      <c r="F38702" s="3"/>
      <c r="G38702" s="3"/>
      <c r="H38702" s="3"/>
      <c r="I38702" s="3"/>
      <c r="J38702" s="3"/>
      <c r="K38702" s="3"/>
      <c r="L38702" s="3"/>
      <c r="M38702" s="3"/>
      <c r="N38702" s="3"/>
    </row>
    <row r="38703">
      <c r="A38703" s="3"/>
      <c r="B38703" s="3"/>
      <c r="C38703" s="3"/>
      <c r="D38703" s="3"/>
      <c r="E38703" s="3"/>
      <c r="F38703" s="3"/>
      <c r="G38703" s="3"/>
      <c r="H38703" s="3"/>
      <c r="I38703" s="3"/>
      <c r="J38703" s="3"/>
      <c r="K38703" s="3"/>
      <c r="L38703" s="3"/>
      <c r="M38703" s="3"/>
      <c r="N38703" s="3"/>
    </row>
    <row r="38704">
      <c r="A38704" s="3"/>
      <c r="B38704" s="3"/>
      <c r="C38704" s="3"/>
      <c r="D38704" s="3"/>
      <c r="E38704" s="3"/>
      <c r="F38704" s="3"/>
      <c r="G38704" s="3"/>
      <c r="H38704" s="3"/>
      <c r="I38704" s="3"/>
      <c r="J38704" s="3"/>
      <c r="K38704" s="3"/>
      <c r="L38704" s="3"/>
      <c r="M38704" s="3"/>
      <c r="N38704" s="3"/>
    </row>
    <row r="38705">
      <c r="A38705" s="3"/>
      <c r="B38705" s="3"/>
      <c r="C38705" s="3"/>
      <c r="D38705" s="3"/>
      <c r="E38705" s="3"/>
      <c r="F38705" s="3"/>
      <c r="G38705" s="3"/>
      <c r="H38705" s="3"/>
      <c r="I38705" s="3"/>
      <c r="J38705" s="3"/>
      <c r="K38705" s="3"/>
      <c r="L38705" s="3"/>
      <c r="M38705" s="3"/>
      <c r="N38705" s="3"/>
    </row>
    <row r="38706">
      <c r="A38706" s="3"/>
      <c r="B38706" s="3"/>
      <c r="C38706" s="3"/>
      <c r="D38706" s="3"/>
      <c r="E38706" s="3"/>
      <c r="F38706" s="3"/>
      <c r="G38706" s="3"/>
      <c r="H38706" s="3"/>
      <c r="I38706" s="3"/>
      <c r="J38706" s="3"/>
      <c r="K38706" s="3"/>
      <c r="L38706" s="3"/>
      <c r="M38706" s="3"/>
      <c r="N38706" s="3"/>
    </row>
    <row r="38707">
      <c r="A38707" s="3"/>
      <c r="B38707" s="3"/>
      <c r="C38707" s="3"/>
      <c r="D38707" s="3"/>
      <c r="E38707" s="3"/>
      <c r="F38707" s="3"/>
      <c r="G38707" s="3"/>
      <c r="H38707" s="3"/>
      <c r="I38707" s="3"/>
      <c r="J38707" s="3"/>
      <c r="K38707" s="3"/>
      <c r="L38707" s="3"/>
      <c r="M38707" s="3"/>
      <c r="N38707" s="3"/>
    </row>
    <row r="38708">
      <c r="A38708" s="3"/>
      <c r="B38708" s="3"/>
      <c r="C38708" s="3"/>
      <c r="D38708" s="3"/>
      <c r="E38708" s="3"/>
      <c r="F38708" s="3"/>
      <c r="G38708" s="3"/>
      <c r="H38708" s="3"/>
      <c r="I38708" s="3"/>
      <c r="J38708" s="3"/>
      <c r="K38708" s="3"/>
      <c r="L38708" s="3"/>
      <c r="M38708" s="3"/>
      <c r="N38708" s="3"/>
    </row>
    <row r="38709">
      <c r="A38709" s="3"/>
      <c r="B38709" s="3"/>
      <c r="C38709" s="3"/>
      <c r="D38709" s="3"/>
      <c r="E38709" s="3"/>
      <c r="F38709" s="3"/>
      <c r="G38709" s="3"/>
      <c r="H38709" s="3"/>
      <c r="I38709" s="3"/>
      <c r="J38709" s="3"/>
      <c r="K38709" s="3"/>
      <c r="L38709" s="3"/>
      <c r="M38709" s="3"/>
      <c r="N38709" s="3"/>
    </row>
    <row r="38710">
      <c r="A38710" s="3"/>
      <c r="B38710" s="3"/>
      <c r="C38710" s="3"/>
      <c r="D38710" s="3"/>
      <c r="E38710" s="3"/>
      <c r="F38710" s="3"/>
      <c r="G38710" s="3"/>
      <c r="H38710" s="3"/>
      <c r="I38710" s="3"/>
      <c r="J38710" s="3"/>
      <c r="K38710" s="3"/>
      <c r="L38710" s="3"/>
      <c r="M38710" s="3"/>
      <c r="N38710" s="3"/>
    </row>
    <row r="38711">
      <c r="A38711" s="3"/>
      <c r="B38711" s="3"/>
      <c r="C38711" s="3"/>
      <c r="D38711" s="3"/>
      <c r="E38711" s="3"/>
      <c r="F38711" s="3"/>
      <c r="G38711" s="3"/>
      <c r="H38711" s="3"/>
      <c r="I38711" s="3"/>
      <c r="J38711" s="3"/>
      <c r="K38711" s="3"/>
      <c r="L38711" s="3"/>
      <c r="M38711" s="3"/>
      <c r="N38711" s="3"/>
    </row>
    <row r="38712">
      <c r="A38712" s="3"/>
      <c r="B38712" s="3"/>
      <c r="C38712" s="3"/>
      <c r="D38712" s="3"/>
      <c r="E38712" s="3"/>
      <c r="F38712" s="3"/>
      <c r="G38712" s="3"/>
      <c r="H38712" s="3"/>
      <c r="I38712" s="3"/>
      <c r="J38712" s="3"/>
      <c r="K38712" s="3"/>
      <c r="L38712" s="3"/>
      <c r="M38712" s="3"/>
      <c r="N38712" s="3"/>
    </row>
    <row r="38713">
      <c r="A38713" s="3"/>
      <c r="B38713" s="3"/>
      <c r="C38713" s="3"/>
      <c r="D38713" s="3"/>
      <c r="E38713" s="3"/>
      <c r="F38713" s="3"/>
      <c r="G38713" s="3"/>
      <c r="H38713" s="3"/>
      <c r="I38713" s="3"/>
      <c r="J38713" s="3"/>
      <c r="K38713" s="3"/>
      <c r="L38713" s="3"/>
      <c r="M38713" s="3"/>
      <c r="N38713" s="3"/>
    </row>
    <row r="38714">
      <c r="A38714" s="3"/>
      <c r="B38714" s="3"/>
      <c r="C38714" s="3"/>
      <c r="D38714" s="3"/>
      <c r="E38714" s="3"/>
      <c r="F38714" s="3"/>
      <c r="G38714" s="3"/>
      <c r="H38714" s="3"/>
      <c r="I38714" s="3"/>
      <c r="J38714" s="3"/>
      <c r="K38714" s="3"/>
      <c r="L38714" s="3"/>
      <c r="M38714" s="3"/>
      <c r="N38714" s="3"/>
    </row>
    <row r="38715">
      <c r="A38715" s="3"/>
      <c r="B38715" s="3"/>
      <c r="C38715" s="3"/>
      <c r="D38715" s="3"/>
      <c r="E38715" s="3"/>
      <c r="F38715" s="3"/>
      <c r="G38715" s="3"/>
      <c r="H38715" s="3"/>
      <c r="I38715" s="3"/>
      <c r="J38715" s="3"/>
      <c r="K38715" s="3"/>
      <c r="L38715" s="3"/>
      <c r="M38715" s="3"/>
      <c r="N38715" s="3"/>
    </row>
    <row r="38716">
      <c r="A38716" s="3"/>
      <c r="B38716" s="3"/>
      <c r="C38716" s="3"/>
      <c r="D38716" s="3"/>
      <c r="E38716" s="3"/>
      <c r="F38716" s="3"/>
      <c r="G38716" s="3"/>
      <c r="H38716" s="3"/>
      <c r="I38716" s="3"/>
      <c r="J38716" s="3"/>
      <c r="K38716" s="3"/>
      <c r="L38716" s="3"/>
      <c r="M38716" s="3"/>
      <c r="N38716" s="3"/>
    </row>
    <row r="38717">
      <c r="A38717" s="3"/>
      <c r="B38717" s="3"/>
      <c r="C38717" s="3"/>
      <c r="D38717" s="3"/>
      <c r="E38717" s="3"/>
      <c r="F38717" s="3"/>
      <c r="G38717" s="3"/>
      <c r="H38717" s="3"/>
      <c r="I38717" s="3"/>
      <c r="J38717" s="3"/>
      <c r="K38717" s="3"/>
      <c r="L38717" s="3"/>
      <c r="M38717" s="3"/>
      <c r="N38717" s="3"/>
    </row>
    <row r="38718">
      <c r="A38718" s="3"/>
      <c r="B38718" s="3"/>
      <c r="C38718" s="3"/>
      <c r="D38718" s="3"/>
      <c r="E38718" s="3"/>
      <c r="F38718" s="3"/>
      <c r="G38718" s="3"/>
      <c r="H38718" s="3"/>
      <c r="I38718" s="3"/>
      <c r="J38718" s="3"/>
      <c r="K38718" s="3"/>
      <c r="L38718" s="3"/>
      <c r="M38718" s="3"/>
      <c r="N38718" s="3"/>
    </row>
    <row r="38719">
      <c r="A38719" s="3"/>
      <c r="B38719" s="3"/>
      <c r="C38719" s="3"/>
      <c r="D38719" s="3"/>
      <c r="E38719" s="3"/>
      <c r="F38719" s="3"/>
      <c r="G38719" s="3"/>
      <c r="H38719" s="3"/>
      <c r="I38719" s="3"/>
      <c r="J38719" s="3"/>
      <c r="K38719" s="3"/>
      <c r="L38719" s="3"/>
      <c r="M38719" s="3"/>
      <c r="N38719" s="3"/>
    </row>
    <row r="38720">
      <c r="A38720" s="3"/>
      <c r="B38720" s="3"/>
      <c r="C38720" s="3"/>
      <c r="D38720" s="3"/>
      <c r="E38720" s="3"/>
      <c r="F38720" s="3"/>
      <c r="G38720" s="3"/>
      <c r="H38720" s="3"/>
      <c r="I38720" s="3"/>
      <c r="J38720" s="3"/>
      <c r="K38720" s="3"/>
      <c r="L38720" s="3"/>
      <c r="M38720" s="3"/>
      <c r="N38720" s="3"/>
    </row>
    <row r="38721">
      <c r="A38721" s="3"/>
      <c r="B38721" s="3"/>
      <c r="C38721" s="3"/>
      <c r="D38721" s="3"/>
      <c r="E38721" s="3"/>
      <c r="F38721" s="3"/>
      <c r="G38721" s="3"/>
      <c r="H38721" s="3"/>
      <c r="I38721" s="3"/>
      <c r="J38721" s="3"/>
      <c r="K38721" s="3"/>
      <c r="L38721" s="3"/>
      <c r="M38721" s="3"/>
      <c r="N38721" s="3"/>
    </row>
    <row r="38722">
      <c r="A38722" s="3"/>
      <c r="B38722" s="3"/>
      <c r="C38722" s="3"/>
      <c r="D38722" s="3"/>
      <c r="E38722" s="3"/>
      <c r="F38722" s="3"/>
      <c r="G38722" s="3"/>
      <c r="H38722" s="3"/>
      <c r="I38722" s="3"/>
      <c r="J38722" s="3"/>
      <c r="K38722" s="3"/>
      <c r="L38722" s="3"/>
      <c r="M38722" s="3"/>
      <c r="N38722" s="3"/>
    </row>
    <row r="38723">
      <c r="A38723" s="3"/>
      <c r="B38723" s="3"/>
      <c r="C38723" s="3"/>
      <c r="D38723" s="3"/>
      <c r="E38723" s="3"/>
      <c r="F38723" s="3"/>
      <c r="G38723" s="3"/>
      <c r="H38723" s="3"/>
      <c r="I38723" s="3"/>
      <c r="J38723" s="3"/>
      <c r="K38723" s="3"/>
      <c r="L38723" s="3"/>
      <c r="M38723" s="3"/>
      <c r="N38723" s="3"/>
    </row>
    <row r="38724">
      <c r="A38724" s="3"/>
      <c r="B38724" s="3"/>
      <c r="C38724" s="3"/>
      <c r="D38724" s="3"/>
      <c r="E38724" s="3"/>
      <c r="F38724" s="3"/>
      <c r="G38724" s="3"/>
      <c r="H38724" s="3"/>
      <c r="I38724" s="3"/>
      <c r="J38724" s="3"/>
      <c r="K38724" s="3"/>
      <c r="L38724" s="3"/>
      <c r="M38724" s="3"/>
      <c r="N38724" s="3"/>
    </row>
    <row r="38725">
      <c r="A38725" s="3"/>
      <c r="B38725" s="3"/>
      <c r="C38725" s="3"/>
      <c r="D38725" s="3"/>
      <c r="E38725" s="3"/>
      <c r="F38725" s="3"/>
      <c r="G38725" s="3"/>
      <c r="H38725" s="3"/>
      <c r="I38725" s="3"/>
      <c r="J38725" s="3"/>
      <c r="K38725" s="3"/>
      <c r="L38725" s="3"/>
      <c r="M38725" s="3"/>
      <c r="N38725" s="3"/>
    </row>
    <row r="38726">
      <c r="A38726" s="3"/>
      <c r="B38726" s="3"/>
      <c r="C38726" s="3"/>
      <c r="D38726" s="3"/>
      <c r="E38726" s="3"/>
      <c r="F38726" s="3"/>
      <c r="G38726" s="3"/>
      <c r="H38726" s="3"/>
      <c r="I38726" s="3"/>
      <c r="J38726" s="3"/>
      <c r="K38726" s="3"/>
      <c r="L38726" s="3"/>
      <c r="M38726" s="3"/>
      <c r="N38726" s="3"/>
    </row>
    <row r="38727">
      <c r="A38727" s="3"/>
      <c r="B38727" s="3"/>
      <c r="C38727" s="3"/>
      <c r="D38727" s="3"/>
      <c r="E38727" s="3"/>
      <c r="F38727" s="3"/>
      <c r="G38727" s="3"/>
      <c r="H38727" s="3"/>
      <c r="I38727" s="3"/>
      <c r="J38727" s="3"/>
      <c r="K38727" s="3"/>
      <c r="L38727" s="3"/>
      <c r="M38727" s="3"/>
      <c r="N38727" s="3"/>
    </row>
    <row r="38728">
      <c r="A38728" s="3"/>
      <c r="B38728" s="3"/>
      <c r="C38728" s="3"/>
      <c r="D38728" s="3"/>
      <c r="E38728" s="3"/>
      <c r="F38728" s="3"/>
      <c r="G38728" s="3"/>
      <c r="H38728" s="3"/>
      <c r="I38728" s="3"/>
      <c r="J38728" s="3"/>
      <c r="K38728" s="3"/>
      <c r="L38728" s="3"/>
      <c r="M38728" s="3"/>
      <c r="N38728" s="3"/>
    </row>
    <row r="38729">
      <c r="A38729" s="3"/>
      <c r="B38729" s="3"/>
      <c r="C38729" s="3"/>
      <c r="D38729" s="3"/>
      <c r="E38729" s="3"/>
      <c r="F38729" s="3"/>
      <c r="G38729" s="3"/>
      <c r="H38729" s="3"/>
      <c r="I38729" s="3"/>
      <c r="J38729" s="3"/>
      <c r="K38729" s="3"/>
      <c r="L38729" s="3"/>
      <c r="M38729" s="3"/>
      <c r="N38729" s="3"/>
    </row>
    <row r="38730">
      <c r="A38730" s="3"/>
      <c r="B38730" s="3"/>
      <c r="C38730" s="3"/>
      <c r="D38730" s="3"/>
      <c r="E38730" s="3"/>
      <c r="F38730" s="3"/>
      <c r="G38730" s="3"/>
      <c r="H38730" s="3"/>
      <c r="I38730" s="3"/>
      <c r="J38730" s="3"/>
      <c r="K38730" s="3"/>
      <c r="L38730" s="3"/>
      <c r="M38730" s="3"/>
      <c r="N38730" s="3"/>
    </row>
    <row r="38731">
      <c r="A38731" s="3"/>
      <c r="B38731" s="3"/>
      <c r="C38731" s="3"/>
      <c r="D38731" s="3"/>
      <c r="E38731" s="3"/>
      <c r="F38731" s="3"/>
      <c r="G38731" s="3"/>
      <c r="H38731" s="3"/>
      <c r="I38731" s="3"/>
      <c r="J38731" s="3"/>
      <c r="K38731" s="3"/>
      <c r="L38731" s="3"/>
      <c r="M38731" s="3"/>
      <c r="N38731" s="3"/>
    </row>
    <row r="38732">
      <c r="A38732" s="3"/>
      <c r="B38732" s="3"/>
      <c r="C38732" s="3"/>
      <c r="D38732" s="3"/>
      <c r="E38732" s="3"/>
      <c r="F38732" s="3"/>
      <c r="G38732" s="3"/>
      <c r="H38732" s="3"/>
      <c r="I38732" s="3"/>
      <c r="J38732" s="3"/>
      <c r="K38732" s="3"/>
      <c r="L38732" s="3"/>
      <c r="M38732" s="3"/>
      <c r="N38732" s="3"/>
    </row>
    <row r="38733">
      <c r="A38733" s="3"/>
      <c r="B38733" s="3"/>
      <c r="C38733" s="3"/>
      <c r="D38733" s="3"/>
      <c r="E38733" s="3"/>
      <c r="F38733" s="3"/>
      <c r="G38733" s="3"/>
      <c r="H38733" s="3"/>
      <c r="I38733" s="3"/>
      <c r="J38733" s="3"/>
      <c r="K38733" s="3"/>
      <c r="L38733" s="3"/>
      <c r="M38733" s="3"/>
      <c r="N38733" s="3"/>
    </row>
    <row r="38734">
      <c r="A38734" s="3"/>
      <c r="B38734" s="3"/>
      <c r="C38734" s="3"/>
      <c r="D38734" s="3"/>
      <c r="E38734" s="3"/>
      <c r="F38734" s="3"/>
      <c r="G38734" s="3"/>
      <c r="H38734" s="3"/>
      <c r="I38734" s="3"/>
      <c r="J38734" s="3"/>
      <c r="K38734" s="3"/>
      <c r="L38734" s="3"/>
      <c r="M38734" s="3"/>
      <c r="N38734" s="3"/>
    </row>
    <row r="38735">
      <c r="A38735" s="3"/>
      <c r="B38735" s="3"/>
      <c r="C38735" s="3"/>
      <c r="D38735" s="3"/>
      <c r="E38735" s="3"/>
      <c r="F38735" s="3"/>
      <c r="G38735" s="3"/>
      <c r="H38735" s="3"/>
      <c r="I38735" s="3"/>
      <c r="J38735" s="3"/>
      <c r="K38735" s="3"/>
      <c r="L38735" s="3"/>
      <c r="M38735" s="3"/>
      <c r="N38735" s="3"/>
    </row>
    <row r="38736">
      <c r="A38736" s="3"/>
      <c r="B38736" s="3"/>
      <c r="C38736" s="3"/>
      <c r="D38736" s="3"/>
      <c r="E38736" s="3"/>
      <c r="F38736" s="3"/>
      <c r="G38736" s="3"/>
      <c r="H38736" s="3"/>
      <c r="I38736" s="3"/>
      <c r="J38736" s="3"/>
      <c r="K38736" s="3"/>
      <c r="L38736" s="3"/>
      <c r="M38736" s="3"/>
      <c r="N38736" s="3"/>
    </row>
    <row r="38737">
      <c r="A38737" s="3"/>
      <c r="B38737" s="3"/>
      <c r="C38737" s="3"/>
      <c r="D38737" s="3"/>
      <c r="E38737" s="3"/>
      <c r="F38737" s="3"/>
      <c r="G38737" s="3"/>
      <c r="H38737" s="3"/>
      <c r="I38737" s="3"/>
      <c r="J38737" s="3"/>
      <c r="K38737" s="3"/>
      <c r="L38737" s="3"/>
      <c r="M38737" s="3"/>
      <c r="N38737" s="3"/>
    </row>
    <row r="38738">
      <c r="A38738" s="3"/>
      <c r="B38738" s="3"/>
      <c r="C38738" s="3"/>
      <c r="D38738" s="3"/>
      <c r="E38738" s="3"/>
      <c r="F38738" s="3"/>
      <c r="G38738" s="3"/>
      <c r="H38738" s="3"/>
      <c r="I38738" s="3"/>
      <c r="J38738" s="3"/>
      <c r="K38738" s="3"/>
      <c r="L38738" s="3"/>
      <c r="M38738" s="3"/>
      <c r="N38738" s="3"/>
    </row>
    <row r="38739">
      <c r="A38739" s="3"/>
      <c r="B38739" s="3"/>
      <c r="C38739" s="3"/>
      <c r="D38739" s="3"/>
      <c r="E38739" s="3"/>
      <c r="F38739" s="3"/>
      <c r="G38739" s="3"/>
      <c r="H38739" s="3"/>
      <c r="I38739" s="3"/>
      <c r="J38739" s="3"/>
      <c r="K38739" s="3"/>
      <c r="L38739" s="3"/>
      <c r="M38739" s="3"/>
      <c r="N38739" s="3"/>
    </row>
    <row r="38740">
      <c r="A38740" s="3"/>
      <c r="B38740" s="3"/>
      <c r="C38740" s="3"/>
      <c r="D38740" s="3"/>
      <c r="E38740" s="3"/>
      <c r="F38740" s="3"/>
      <c r="G38740" s="3"/>
      <c r="H38740" s="3"/>
      <c r="I38740" s="3"/>
      <c r="J38740" s="3"/>
      <c r="K38740" s="3"/>
      <c r="L38740" s="3"/>
      <c r="M38740" s="3"/>
      <c r="N38740" s="3"/>
    </row>
    <row r="38741">
      <c r="A38741" s="3"/>
      <c r="B38741" s="3"/>
      <c r="C38741" s="3"/>
      <c r="D38741" s="3"/>
      <c r="E38741" s="3"/>
      <c r="F38741" s="3"/>
      <c r="G38741" s="3"/>
      <c r="H38741" s="3"/>
      <c r="I38741" s="3"/>
      <c r="J38741" s="3"/>
      <c r="K38741" s="3"/>
      <c r="L38741" s="3"/>
      <c r="M38741" s="3"/>
      <c r="N38741" s="3"/>
    </row>
    <row r="38742">
      <c r="A38742" s="3"/>
      <c r="B38742" s="3"/>
      <c r="C38742" s="3"/>
      <c r="D38742" s="3"/>
      <c r="E38742" s="3"/>
      <c r="F38742" s="3"/>
      <c r="G38742" s="3"/>
      <c r="H38742" s="3"/>
      <c r="I38742" s="3"/>
      <c r="J38742" s="3"/>
      <c r="K38742" s="3"/>
      <c r="L38742" s="3"/>
      <c r="M38742" s="3"/>
      <c r="N38742" s="3"/>
    </row>
    <row r="38743">
      <c r="A38743" s="3"/>
      <c r="B38743" s="3"/>
      <c r="C38743" s="3"/>
      <c r="D38743" s="3"/>
      <c r="E38743" s="3"/>
      <c r="F38743" s="3"/>
      <c r="G38743" s="3"/>
      <c r="H38743" s="3"/>
      <c r="I38743" s="3"/>
      <c r="J38743" s="3"/>
      <c r="K38743" s="3"/>
      <c r="L38743" s="3"/>
      <c r="M38743" s="3"/>
      <c r="N38743" s="3"/>
    </row>
    <row r="38744">
      <c r="A38744" s="3"/>
      <c r="B38744" s="3"/>
      <c r="C38744" s="3"/>
      <c r="D38744" s="3"/>
      <c r="E38744" s="3"/>
      <c r="F38744" s="3"/>
      <c r="G38744" s="3"/>
      <c r="H38744" s="3"/>
      <c r="I38744" s="3"/>
      <c r="J38744" s="3"/>
      <c r="K38744" s="3"/>
      <c r="L38744" s="3"/>
      <c r="M38744" s="3"/>
      <c r="N38744" s="3"/>
    </row>
    <row r="38745">
      <c r="A38745" s="3"/>
      <c r="B38745" s="3"/>
      <c r="C38745" s="3"/>
      <c r="D38745" s="3"/>
      <c r="E38745" s="3"/>
      <c r="F38745" s="3"/>
      <c r="G38745" s="3"/>
      <c r="H38745" s="3"/>
      <c r="I38745" s="3"/>
      <c r="J38745" s="3"/>
      <c r="K38745" s="3"/>
      <c r="L38745" s="3"/>
      <c r="M38745" s="3"/>
      <c r="N38745" s="3"/>
    </row>
    <row r="38746">
      <c r="A38746" s="3"/>
      <c r="B38746" s="3"/>
      <c r="C38746" s="3"/>
      <c r="D38746" s="3"/>
      <c r="E38746" s="3"/>
      <c r="F38746" s="3"/>
      <c r="G38746" s="3"/>
      <c r="H38746" s="3"/>
      <c r="I38746" s="3"/>
      <c r="J38746" s="3"/>
      <c r="K38746" s="3"/>
      <c r="L38746" s="3"/>
      <c r="M38746" s="3"/>
      <c r="N38746" s="3"/>
    </row>
    <row r="38747">
      <c r="A38747" s="3"/>
      <c r="B38747" s="3"/>
      <c r="C38747" s="3"/>
      <c r="D38747" s="3"/>
      <c r="E38747" s="3"/>
      <c r="F38747" s="3"/>
      <c r="G38747" s="3"/>
      <c r="H38747" s="3"/>
      <c r="I38747" s="3"/>
      <c r="J38747" s="3"/>
      <c r="K38747" s="3"/>
      <c r="L38747" s="3"/>
      <c r="M38747" s="3"/>
      <c r="N38747" s="3"/>
    </row>
    <row r="38748">
      <c r="A38748" s="3"/>
      <c r="B38748" s="3"/>
      <c r="C38748" s="3"/>
      <c r="D38748" s="3"/>
      <c r="E38748" s="3"/>
      <c r="F38748" s="3"/>
      <c r="G38748" s="3"/>
      <c r="H38748" s="3"/>
      <c r="I38748" s="3"/>
      <c r="J38748" s="3"/>
      <c r="K38748" s="3"/>
      <c r="L38748" s="3"/>
      <c r="M38748" s="3"/>
      <c r="N38748" s="3"/>
    </row>
    <row r="38749">
      <c r="A38749" s="3"/>
      <c r="B38749" s="3"/>
      <c r="C38749" s="3"/>
      <c r="D38749" s="3"/>
      <c r="E38749" s="3"/>
      <c r="F38749" s="3"/>
      <c r="G38749" s="3"/>
      <c r="H38749" s="3"/>
      <c r="I38749" s="3"/>
      <c r="J38749" s="3"/>
      <c r="K38749" s="3"/>
      <c r="L38749" s="3"/>
      <c r="M38749" s="3"/>
      <c r="N38749" s="3"/>
    </row>
    <row r="38750">
      <c r="A38750" s="3"/>
      <c r="B38750" s="3"/>
      <c r="C38750" s="3"/>
      <c r="D38750" s="3"/>
      <c r="E38750" s="3"/>
      <c r="F38750" s="3"/>
      <c r="G38750" s="3"/>
      <c r="H38750" s="3"/>
      <c r="I38750" s="3"/>
      <c r="J38750" s="3"/>
      <c r="K38750" s="3"/>
      <c r="L38750" s="3"/>
      <c r="M38750" s="3"/>
      <c r="N38750" s="3"/>
    </row>
    <row r="38751">
      <c r="A38751" s="3"/>
      <c r="B38751" s="3"/>
      <c r="C38751" s="3"/>
      <c r="D38751" s="3"/>
      <c r="E38751" s="3"/>
      <c r="F38751" s="3"/>
      <c r="G38751" s="3"/>
      <c r="H38751" s="3"/>
      <c r="I38751" s="3"/>
      <c r="J38751" s="3"/>
      <c r="K38751" s="3"/>
      <c r="L38751" s="3"/>
      <c r="M38751" s="3"/>
      <c r="N38751" s="3"/>
    </row>
    <row r="38752">
      <c r="A38752" s="3"/>
      <c r="B38752" s="3"/>
      <c r="C38752" s="3"/>
      <c r="D38752" s="3"/>
      <c r="E38752" s="3"/>
      <c r="F38752" s="3"/>
      <c r="G38752" s="3"/>
      <c r="H38752" s="3"/>
      <c r="I38752" s="3"/>
      <c r="J38752" s="3"/>
      <c r="K38752" s="3"/>
      <c r="L38752" s="3"/>
      <c r="M38752" s="3"/>
      <c r="N38752" s="3"/>
    </row>
    <row r="38753">
      <c r="A38753" s="3"/>
      <c r="B38753" s="3"/>
      <c r="C38753" s="3"/>
      <c r="D38753" s="3"/>
      <c r="E38753" s="3"/>
      <c r="F38753" s="3"/>
      <c r="G38753" s="3"/>
      <c r="H38753" s="3"/>
      <c r="I38753" s="3"/>
      <c r="J38753" s="3"/>
      <c r="K38753" s="3"/>
      <c r="L38753" s="3"/>
      <c r="M38753" s="3"/>
      <c r="N38753" s="3"/>
    </row>
    <row r="38754">
      <c r="A38754" s="3"/>
      <c r="B38754" s="3"/>
      <c r="C38754" s="3"/>
      <c r="D38754" s="3"/>
      <c r="E38754" s="3"/>
      <c r="F38754" s="3"/>
      <c r="G38754" s="3"/>
      <c r="H38754" s="3"/>
      <c r="I38754" s="3"/>
      <c r="J38754" s="3"/>
      <c r="K38754" s="3"/>
      <c r="L38754" s="3"/>
      <c r="M38754" s="3"/>
      <c r="N38754" s="3"/>
    </row>
    <row r="38755">
      <c r="A38755" s="3"/>
      <c r="B38755" s="3"/>
      <c r="C38755" s="3"/>
      <c r="D38755" s="3"/>
      <c r="E38755" s="3"/>
      <c r="F38755" s="3"/>
      <c r="G38755" s="3"/>
      <c r="H38755" s="3"/>
      <c r="I38755" s="3"/>
      <c r="J38755" s="3"/>
      <c r="K38755" s="3"/>
      <c r="L38755" s="3"/>
      <c r="M38755" s="3"/>
      <c r="N38755" s="3"/>
    </row>
    <row r="38756">
      <c r="A38756" s="3"/>
      <c r="B38756" s="3"/>
      <c r="C38756" s="3"/>
      <c r="D38756" s="3"/>
      <c r="E38756" s="3"/>
      <c r="F38756" s="3"/>
      <c r="G38756" s="3"/>
      <c r="H38756" s="3"/>
      <c r="I38756" s="3"/>
      <c r="J38756" s="3"/>
      <c r="K38756" s="3"/>
      <c r="L38756" s="3"/>
      <c r="M38756" s="3"/>
      <c r="N38756" s="3"/>
    </row>
    <row r="38757">
      <c r="A38757" s="3"/>
      <c r="B38757" s="3"/>
      <c r="C38757" s="3"/>
      <c r="D38757" s="3"/>
      <c r="E38757" s="3"/>
      <c r="F38757" s="3"/>
      <c r="G38757" s="3"/>
      <c r="H38757" s="3"/>
      <c r="I38757" s="3"/>
      <c r="J38757" s="3"/>
      <c r="K38757" s="3"/>
      <c r="L38757" s="3"/>
      <c r="M38757" s="3"/>
      <c r="N38757" s="3"/>
    </row>
    <row r="38758">
      <c r="A38758" s="3"/>
      <c r="B38758" s="3"/>
      <c r="C38758" s="3"/>
      <c r="D38758" s="3"/>
      <c r="E38758" s="3"/>
      <c r="F38758" s="3"/>
      <c r="G38758" s="3"/>
      <c r="H38758" s="3"/>
      <c r="I38758" s="3"/>
      <c r="J38758" s="3"/>
      <c r="K38758" s="3"/>
      <c r="L38758" s="3"/>
      <c r="M38758" s="3"/>
      <c r="N38758" s="3"/>
    </row>
    <row r="38759">
      <c r="A38759" s="3"/>
      <c r="B38759" s="3"/>
      <c r="C38759" s="3"/>
      <c r="D38759" s="3"/>
      <c r="E38759" s="3"/>
      <c r="F38759" s="3"/>
      <c r="G38759" s="3"/>
      <c r="H38759" s="3"/>
      <c r="I38759" s="3"/>
      <c r="J38759" s="3"/>
      <c r="K38759" s="3"/>
      <c r="L38759" s="3"/>
      <c r="M38759" s="3"/>
      <c r="N38759" s="3"/>
    </row>
    <row r="38760">
      <c r="A38760" s="3"/>
      <c r="B38760" s="3"/>
      <c r="C38760" s="3"/>
      <c r="D38760" s="3"/>
      <c r="E38760" s="3"/>
      <c r="F38760" s="3"/>
      <c r="G38760" s="3"/>
      <c r="H38760" s="3"/>
      <c r="I38760" s="3"/>
      <c r="J38760" s="3"/>
      <c r="K38760" s="3"/>
      <c r="L38760" s="3"/>
      <c r="M38760" s="3"/>
      <c r="N38760" s="3"/>
    </row>
    <row r="38761">
      <c r="A38761" s="3"/>
      <c r="B38761" s="3"/>
      <c r="C38761" s="3"/>
      <c r="D38761" s="3"/>
      <c r="E38761" s="3"/>
      <c r="F38761" s="3"/>
      <c r="G38761" s="3"/>
      <c r="H38761" s="3"/>
      <c r="I38761" s="3"/>
      <c r="J38761" s="3"/>
      <c r="K38761" s="3"/>
      <c r="L38761" s="3"/>
      <c r="M38761" s="3"/>
      <c r="N38761" s="3"/>
    </row>
    <row r="38762">
      <c r="A38762" s="3"/>
      <c r="B38762" s="3"/>
      <c r="C38762" s="3"/>
      <c r="D38762" s="3"/>
      <c r="E38762" s="3"/>
      <c r="F38762" s="3"/>
      <c r="G38762" s="3"/>
      <c r="H38762" s="3"/>
      <c r="I38762" s="3"/>
      <c r="J38762" s="3"/>
      <c r="K38762" s="3"/>
      <c r="L38762" s="3"/>
      <c r="M38762" s="3"/>
      <c r="N38762" s="3"/>
    </row>
    <row r="38763">
      <c r="A38763" s="3"/>
      <c r="B38763" s="3"/>
      <c r="C38763" s="3"/>
      <c r="D38763" s="3"/>
      <c r="E38763" s="3"/>
      <c r="F38763" s="3"/>
      <c r="G38763" s="3"/>
      <c r="H38763" s="3"/>
      <c r="I38763" s="3"/>
      <c r="J38763" s="3"/>
      <c r="K38763" s="3"/>
      <c r="L38763" s="3"/>
      <c r="M38763" s="3"/>
      <c r="N38763" s="3"/>
    </row>
    <row r="38764">
      <c r="A38764" s="3"/>
      <c r="B38764" s="3"/>
      <c r="C38764" s="3"/>
      <c r="D38764" s="3"/>
      <c r="E38764" s="3"/>
      <c r="F38764" s="3"/>
      <c r="G38764" s="3"/>
      <c r="H38764" s="3"/>
      <c r="I38764" s="3"/>
      <c r="J38764" s="3"/>
      <c r="K38764" s="3"/>
      <c r="L38764" s="3"/>
      <c r="M38764" s="3"/>
      <c r="N38764" s="3"/>
    </row>
    <row r="38765">
      <c r="A38765" s="3"/>
      <c r="B38765" s="3"/>
      <c r="C38765" s="3"/>
      <c r="D38765" s="3"/>
      <c r="E38765" s="3"/>
      <c r="F38765" s="3"/>
      <c r="G38765" s="3"/>
      <c r="H38765" s="3"/>
      <c r="I38765" s="3"/>
      <c r="J38765" s="3"/>
      <c r="K38765" s="3"/>
      <c r="L38765" s="3"/>
      <c r="M38765" s="3"/>
      <c r="N38765" s="3"/>
    </row>
    <row r="38766">
      <c r="A38766" s="3"/>
      <c r="B38766" s="3"/>
      <c r="C38766" s="3"/>
      <c r="D38766" s="3"/>
      <c r="E38766" s="3"/>
      <c r="F38766" s="3"/>
      <c r="G38766" s="3"/>
      <c r="H38766" s="3"/>
      <c r="I38766" s="3"/>
      <c r="J38766" s="3"/>
      <c r="K38766" s="3"/>
      <c r="L38766" s="3"/>
      <c r="M38766" s="3"/>
      <c r="N38766" s="3"/>
    </row>
    <row r="38767">
      <c r="A38767" s="3"/>
      <c r="B38767" s="3"/>
      <c r="C38767" s="3"/>
      <c r="D38767" s="3"/>
      <c r="E38767" s="3"/>
      <c r="F38767" s="3"/>
      <c r="G38767" s="3"/>
      <c r="H38767" s="3"/>
      <c r="I38767" s="3"/>
      <c r="J38767" s="3"/>
      <c r="K38767" s="3"/>
      <c r="L38767" s="3"/>
      <c r="M38767" s="3"/>
      <c r="N38767" s="3"/>
    </row>
    <row r="38768">
      <c r="A38768" s="3"/>
      <c r="B38768" s="3"/>
      <c r="C38768" s="3"/>
      <c r="D38768" s="3"/>
      <c r="E38768" s="3"/>
      <c r="F38768" s="3"/>
      <c r="G38768" s="3"/>
      <c r="H38768" s="3"/>
      <c r="I38768" s="3"/>
      <c r="J38768" s="3"/>
      <c r="K38768" s="3"/>
      <c r="L38768" s="3"/>
      <c r="M38768" s="3"/>
      <c r="N38768" s="3"/>
    </row>
    <row r="38769">
      <c r="A38769" s="3"/>
      <c r="B38769" s="3"/>
      <c r="C38769" s="3"/>
      <c r="D38769" s="3"/>
      <c r="E38769" s="3"/>
      <c r="F38769" s="3"/>
      <c r="G38769" s="3"/>
      <c r="H38769" s="3"/>
      <c r="I38769" s="3"/>
      <c r="J38769" s="3"/>
      <c r="K38769" s="3"/>
      <c r="L38769" s="3"/>
      <c r="M38769" s="3"/>
      <c r="N38769" s="3"/>
    </row>
    <row r="38770">
      <c r="A38770" s="3"/>
      <c r="B38770" s="3"/>
      <c r="C38770" s="3"/>
      <c r="D38770" s="3"/>
      <c r="E38770" s="3"/>
      <c r="F38770" s="3"/>
      <c r="G38770" s="3"/>
      <c r="H38770" s="3"/>
      <c r="I38770" s="3"/>
      <c r="J38770" s="3"/>
      <c r="K38770" s="3"/>
      <c r="L38770" s="3"/>
      <c r="M38770" s="3"/>
      <c r="N38770" s="3"/>
    </row>
    <row r="38771">
      <c r="A38771" s="3"/>
      <c r="B38771" s="3"/>
      <c r="C38771" s="3"/>
      <c r="D38771" s="3"/>
      <c r="E38771" s="3"/>
      <c r="F38771" s="3"/>
      <c r="G38771" s="3"/>
      <c r="H38771" s="3"/>
      <c r="I38771" s="3"/>
      <c r="J38771" s="3"/>
      <c r="K38771" s="3"/>
      <c r="L38771" s="3"/>
      <c r="M38771" s="3"/>
      <c r="N38771" s="3"/>
    </row>
    <row r="38772">
      <c r="A38772" s="3"/>
      <c r="B38772" s="3"/>
      <c r="C38772" s="3"/>
      <c r="D38772" s="3"/>
      <c r="E38772" s="3"/>
      <c r="F38772" s="3"/>
      <c r="G38772" s="3"/>
      <c r="H38772" s="3"/>
      <c r="I38772" s="3"/>
      <c r="J38772" s="3"/>
      <c r="K38772" s="3"/>
      <c r="L38772" s="3"/>
      <c r="M38772" s="3"/>
      <c r="N38772" s="3"/>
    </row>
    <row r="38773">
      <c r="A38773" s="3"/>
      <c r="B38773" s="3"/>
      <c r="C38773" s="3"/>
      <c r="D38773" s="3"/>
      <c r="E38773" s="3"/>
      <c r="F38773" s="3"/>
      <c r="G38773" s="3"/>
      <c r="H38773" s="3"/>
      <c r="I38773" s="3"/>
      <c r="J38773" s="3"/>
      <c r="K38773" s="3"/>
      <c r="L38773" s="3"/>
      <c r="M38773" s="3"/>
      <c r="N38773" s="3"/>
    </row>
    <row r="38774">
      <c r="A38774" s="3"/>
      <c r="B38774" s="3"/>
      <c r="C38774" s="3"/>
      <c r="D38774" s="3"/>
      <c r="E38774" s="3"/>
      <c r="F38774" s="3"/>
      <c r="G38774" s="3"/>
      <c r="H38774" s="3"/>
      <c r="I38774" s="3"/>
      <c r="J38774" s="3"/>
      <c r="K38774" s="3"/>
      <c r="L38774" s="3"/>
      <c r="M38774" s="3"/>
      <c r="N38774" s="3"/>
    </row>
    <row r="38775">
      <c r="A38775" s="3"/>
      <c r="B38775" s="3"/>
      <c r="C38775" s="3"/>
      <c r="D38775" s="3"/>
      <c r="E38775" s="3"/>
      <c r="F38775" s="3"/>
      <c r="G38775" s="3"/>
      <c r="H38775" s="3"/>
      <c r="I38775" s="3"/>
      <c r="J38775" s="3"/>
      <c r="K38775" s="3"/>
      <c r="L38775" s="3"/>
      <c r="M38775" s="3"/>
      <c r="N38775" s="3"/>
    </row>
    <row r="38776">
      <c r="A38776" s="3"/>
      <c r="B38776" s="3"/>
      <c r="C38776" s="3"/>
      <c r="D38776" s="3"/>
      <c r="E38776" s="3"/>
      <c r="F38776" s="3"/>
      <c r="G38776" s="3"/>
      <c r="H38776" s="3"/>
      <c r="I38776" s="3"/>
      <c r="J38776" s="3"/>
      <c r="K38776" s="3"/>
      <c r="L38776" s="3"/>
      <c r="M38776" s="3"/>
      <c r="N38776" s="3"/>
    </row>
    <row r="38777">
      <c r="A38777" s="3"/>
      <c r="B38777" s="3"/>
      <c r="C38777" s="3"/>
      <c r="D38777" s="3"/>
      <c r="E38777" s="3"/>
      <c r="F38777" s="3"/>
      <c r="G38777" s="3"/>
      <c r="H38777" s="3"/>
      <c r="I38777" s="3"/>
      <c r="J38777" s="3"/>
      <c r="K38777" s="3"/>
      <c r="L38777" s="3"/>
      <c r="M38777" s="3"/>
      <c r="N38777" s="3"/>
    </row>
    <row r="38778">
      <c r="A38778" s="3"/>
      <c r="B38778" s="3"/>
      <c r="C38778" s="3"/>
      <c r="D38778" s="3"/>
      <c r="E38778" s="3"/>
      <c r="F38778" s="3"/>
      <c r="G38778" s="3"/>
      <c r="H38778" s="3"/>
      <c r="I38778" s="3"/>
      <c r="J38778" s="3"/>
      <c r="K38778" s="3"/>
      <c r="L38778" s="3"/>
      <c r="M38778" s="3"/>
      <c r="N38778" s="3"/>
    </row>
    <row r="38779">
      <c r="A38779" s="3"/>
      <c r="B38779" s="3"/>
      <c r="C38779" s="3"/>
      <c r="D38779" s="3"/>
      <c r="E38779" s="3"/>
      <c r="F38779" s="3"/>
      <c r="G38779" s="3"/>
      <c r="H38779" s="3"/>
      <c r="I38779" s="3"/>
      <c r="J38779" s="3"/>
      <c r="K38779" s="3"/>
      <c r="L38779" s="3"/>
      <c r="M38779" s="3"/>
      <c r="N38779" s="3"/>
    </row>
    <row r="38780">
      <c r="A38780" s="3"/>
      <c r="B38780" s="3"/>
      <c r="C38780" s="3"/>
      <c r="D38780" s="3"/>
      <c r="E38780" s="3"/>
      <c r="F38780" s="3"/>
      <c r="G38780" s="3"/>
      <c r="H38780" s="3"/>
      <c r="I38780" s="3"/>
      <c r="J38780" s="3"/>
      <c r="K38780" s="3"/>
      <c r="L38780" s="3"/>
      <c r="M38780" s="3"/>
      <c r="N38780" s="3"/>
    </row>
    <row r="38781">
      <c r="A38781" s="3"/>
      <c r="B38781" s="3"/>
      <c r="C38781" s="3"/>
      <c r="D38781" s="3"/>
      <c r="E38781" s="3"/>
      <c r="F38781" s="3"/>
      <c r="G38781" s="3"/>
      <c r="H38781" s="3"/>
      <c r="I38781" s="3"/>
      <c r="J38781" s="3"/>
      <c r="K38781" s="3"/>
      <c r="L38781" s="3"/>
      <c r="M38781" s="3"/>
      <c r="N38781" s="3"/>
    </row>
    <row r="38782">
      <c r="A38782" s="3"/>
      <c r="B38782" s="3"/>
      <c r="C38782" s="3"/>
      <c r="D38782" s="3"/>
      <c r="E38782" s="3"/>
      <c r="F38782" s="3"/>
      <c r="G38782" s="3"/>
      <c r="H38782" s="3"/>
      <c r="I38782" s="3"/>
      <c r="J38782" s="3"/>
      <c r="K38782" s="3"/>
      <c r="L38782" s="3"/>
      <c r="M38782" s="3"/>
      <c r="N38782" s="3"/>
    </row>
    <row r="38783">
      <c r="A38783" s="3"/>
      <c r="B38783" s="3"/>
      <c r="C38783" s="3"/>
      <c r="D38783" s="3"/>
      <c r="E38783" s="3"/>
      <c r="F38783" s="3"/>
      <c r="G38783" s="3"/>
      <c r="H38783" s="3"/>
      <c r="I38783" s="3"/>
      <c r="J38783" s="3"/>
      <c r="K38783" s="3"/>
      <c r="L38783" s="3"/>
      <c r="M38783" s="3"/>
      <c r="N38783" s="3"/>
    </row>
    <row r="38784">
      <c r="A38784" s="3"/>
      <c r="B38784" s="3"/>
      <c r="C38784" s="3"/>
      <c r="D38784" s="3"/>
      <c r="E38784" s="3"/>
      <c r="F38784" s="3"/>
      <c r="G38784" s="3"/>
      <c r="H38784" s="3"/>
      <c r="I38784" s="3"/>
      <c r="J38784" s="3"/>
      <c r="K38784" s="3"/>
      <c r="L38784" s="3"/>
      <c r="M38784" s="3"/>
      <c r="N38784" s="3"/>
    </row>
    <row r="38785">
      <c r="A38785" s="3"/>
      <c r="B38785" s="3"/>
      <c r="C38785" s="3"/>
      <c r="D38785" s="3"/>
      <c r="E38785" s="3"/>
      <c r="F38785" s="3"/>
      <c r="G38785" s="3"/>
      <c r="H38785" s="3"/>
      <c r="I38785" s="3"/>
      <c r="J38785" s="3"/>
      <c r="K38785" s="3"/>
      <c r="L38785" s="3"/>
      <c r="M38785" s="3"/>
      <c r="N38785" s="3"/>
    </row>
    <row r="38786">
      <c r="A38786" s="3"/>
      <c r="B38786" s="3"/>
      <c r="C38786" s="3"/>
      <c r="D38786" s="3"/>
      <c r="E38786" s="3"/>
      <c r="F38786" s="3"/>
      <c r="G38786" s="3"/>
      <c r="H38786" s="3"/>
      <c r="I38786" s="3"/>
      <c r="J38786" s="3"/>
      <c r="K38786" s="3"/>
      <c r="L38786" s="3"/>
      <c r="M38786" s="3"/>
      <c r="N38786" s="3"/>
    </row>
    <row r="38787">
      <c r="A38787" s="3"/>
      <c r="B38787" s="3"/>
      <c r="C38787" s="3"/>
      <c r="D38787" s="3"/>
      <c r="E38787" s="3"/>
      <c r="F38787" s="3"/>
      <c r="G38787" s="3"/>
      <c r="H38787" s="3"/>
      <c r="I38787" s="3"/>
      <c r="J38787" s="3"/>
      <c r="K38787" s="3"/>
      <c r="L38787" s="3"/>
      <c r="M38787" s="3"/>
      <c r="N38787" s="3"/>
    </row>
    <row r="38788">
      <c r="A38788" s="3"/>
      <c r="B38788" s="3"/>
      <c r="C38788" s="3"/>
      <c r="D38788" s="3"/>
      <c r="E38788" s="3"/>
      <c r="F38788" s="3"/>
      <c r="G38788" s="3"/>
      <c r="H38788" s="3"/>
      <c r="I38788" s="3"/>
      <c r="J38788" s="3"/>
      <c r="K38788" s="3"/>
      <c r="L38788" s="3"/>
      <c r="M38788" s="3"/>
      <c r="N38788" s="3"/>
    </row>
    <row r="38789">
      <c r="A38789" s="3"/>
      <c r="B38789" s="3"/>
      <c r="C38789" s="3"/>
      <c r="D38789" s="3"/>
      <c r="E38789" s="3"/>
      <c r="F38789" s="3"/>
      <c r="G38789" s="3"/>
      <c r="H38789" s="3"/>
      <c r="I38789" s="3"/>
      <c r="J38789" s="3"/>
      <c r="K38789" s="3"/>
      <c r="L38789" s="3"/>
      <c r="M38789" s="3"/>
      <c r="N38789" s="3"/>
    </row>
    <row r="38790">
      <c r="A38790" s="3"/>
      <c r="B38790" s="3"/>
      <c r="C38790" s="3"/>
      <c r="D38790" s="3"/>
      <c r="E38790" s="3"/>
      <c r="F38790" s="3"/>
      <c r="G38790" s="3"/>
      <c r="H38790" s="3"/>
      <c r="I38790" s="3"/>
      <c r="J38790" s="3"/>
      <c r="K38790" s="3"/>
      <c r="L38790" s="3"/>
      <c r="M38790" s="3"/>
      <c r="N38790" s="3"/>
    </row>
    <row r="38791">
      <c r="A38791" s="3"/>
      <c r="B38791" s="3"/>
      <c r="C38791" s="3"/>
      <c r="D38791" s="3"/>
      <c r="E38791" s="3"/>
      <c r="F38791" s="3"/>
      <c r="G38791" s="3"/>
      <c r="H38791" s="3"/>
      <c r="I38791" s="3"/>
      <c r="J38791" s="3"/>
      <c r="K38791" s="3"/>
      <c r="L38791" s="3"/>
      <c r="M38791" s="3"/>
      <c r="N38791" s="3"/>
    </row>
    <row r="38792">
      <c r="A38792" s="3"/>
      <c r="B38792" s="3"/>
      <c r="C38792" s="3"/>
      <c r="D38792" s="3"/>
      <c r="E38792" s="3"/>
      <c r="F38792" s="3"/>
      <c r="G38792" s="3"/>
      <c r="H38792" s="3"/>
      <c r="I38792" s="3"/>
      <c r="J38792" s="3"/>
      <c r="K38792" s="3"/>
      <c r="L38792" s="3"/>
      <c r="M38792" s="3"/>
      <c r="N38792" s="3"/>
    </row>
    <row r="38793">
      <c r="A38793" s="3"/>
      <c r="B38793" s="3"/>
      <c r="C38793" s="3"/>
      <c r="D38793" s="3"/>
      <c r="E38793" s="3"/>
      <c r="F38793" s="3"/>
      <c r="G38793" s="3"/>
      <c r="H38793" s="3"/>
      <c r="I38793" s="3"/>
      <c r="J38793" s="3"/>
      <c r="K38793" s="3"/>
      <c r="L38793" s="3"/>
      <c r="M38793" s="3"/>
      <c r="N38793" s="3"/>
    </row>
    <row r="38794">
      <c r="A38794" s="3"/>
      <c r="B38794" s="3"/>
      <c r="C38794" s="3"/>
      <c r="D38794" s="3"/>
      <c r="E38794" s="3"/>
      <c r="F38794" s="3"/>
      <c r="G38794" s="3"/>
      <c r="H38794" s="3"/>
      <c r="I38794" s="3"/>
      <c r="J38794" s="3"/>
      <c r="K38794" s="3"/>
      <c r="L38794" s="3"/>
      <c r="M38794" s="3"/>
      <c r="N38794" s="3"/>
    </row>
    <row r="38795">
      <c r="A38795" s="3"/>
      <c r="B38795" s="3"/>
      <c r="C38795" s="3"/>
      <c r="D38795" s="3"/>
      <c r="E38795" s="3"/>
      <c r="F38795" s="3"/>
      <c r="G38795" s="3"/>
      <c r="H38795" s="3"/>
      <c r="I38795" s="3"/>
      <c r="J38795" s="3"/>
      <c r="K38795" s="3"/>
      <c r="L38795" s="3"/>
      <c r="M38795" s="3"/>
      <c r="N38795" s="3"/>
    </row>
    <row r="38796">
      <c r="A38796" s="3"/>
      <c r="B38796" s="3"/>
      <c r="C38796" s="3"/>
      <c r="D38796" s="3"/>
      <c r="E38796" s="3"/>
      <c r="F38796" s="3"/>
      <c r="G38796" s="3"/>
      <c r="H38796" s="3"/>
      <c r="I38796" s="3"/>
      <c r="J38796" s="3"/>
      <c r="K38796" s="3"/>
      <c r="L38796" s="3"/>
      <c r="M38796" s="3"/>
      <c r="N38796" s="3"/>
    </row>
    <row r="38797">
      <c r="A38797" s="3"/>
      <c r="B38797" s="3"/>
      <c r="C38797" s="3"/>
      <c r="D38797" s="3"/>
      <c r="E38797" s="3"/>
      <c r="F38797" s="3"/>
      <c r="G38797" s="3"/>
      <c r="H38797" s="3"/>
      <c r="I38797" s="3"/>
      <c r="J38797" s="3"/>
      <c r="K38797" s="3"/>
      <c r="L38797" s="3"/>
      <c r="M38797" s="3"/>
      <c r="N38797" s="3"/>
    </row>
    <row r="38798">
      <c r="A38798" s="3"/>
      <c r="B38798" s="3"/>
      <c r="C38798" s="3"/>
      <c r="D38798" s="3"/>
      <c r="E38798" s="3"/>
      <c r="F38798" s="3"/>
      <c r="G38798" s="3"/>
      <c r="H38798" s="3"/>
      <c r="I38798" s="3"/>
      <c r="J38798" s="3"/>
      <c r="K38798" s="3"/>
      <c r="L38798" s="3"/>
      <c r="M38798" s="3"/>
      <c r="N38798" s="3"/>
    </row>
    <row r="38799">
      <c r="A38799" s="3"/>
      <c r="B38799" s="3"/>
      <c r="C38799" s="3"/>
      <c r="D38799" s="3"/>
      <c r="E38799" s="3"/>
      <c r="F38799" s="3"/>
      <c r="G38799" s="3"/>
      <c r="H38799" s="3"/>
      <c r="I38799" s="3"/>
      <c r="J38799" s="3"/>
      <c r="K38799" s="3"/>
      <c r="L38799" s="3"/>
      <c r="M38799" s="3"/>
      <c r="N38799" s="3"/>
    </row>
    <row r="38800">
      <c r="A38800" s="3"/>
      <c r="B38800" s="3"/>
      <c r="C38800" s="3"/>
      <c r="D38800" s="3"/>
      <c r="E38800" s="3"/>
      <c r="F38800" s="3"/>
      <c r="G38800" s="3"/>
      <c r="H38800" s="3"/>
      <c r="I38800" s="3"/>
      <c r="J38800" s="3"/>
      <c r="K38800" s="3"/>
      <c r="L38800" s="3"/>
      <c r="M38800" s="3"/>
      <c r="N38800" s="3"/>
    </row>
    <row r="38801">
      <c r="A38801" s="3"/>
      <c r="B38801" s="3"/>
      <c r="C38801" s="3"/>
      <c r="D38801" s="3"/>
      <c r="E38801" s="3"/>
      <c r="F38801" s="3"/>
      <c r="G38801" s="3"/>
      <c r="H38801" s="3"/>
      <c r="I38801" s="3"/>
      <c r="J38801" s="3"/>
      <c r="K38801" s="3"/>
      <c r="L38801" s="3"/>
      <c r="M38801" s="3"/>
      <c r="N38801" s="3"/>
    </row>
    <row r="38802">
      <c r="A38802" s="3"/>
      <c r="B38802" s="3"/>
      <c r="C38802" s="3"/>
      <c r="D38802" s="3"/>
      <c r="E38802" s="3"/>
      <c r="F38802" s="3"/>
      <c r="G38802" s="3"/>
      <c r="H38802" s="3"/>
      <c r="I38802" s="3"/>
      <c r="J38802" s="3"/>
      <c r="K38802" s="3"/>
      <c r="L38802" s="3"/>
      <c r="M38802" s="3"/>
      <c r="N38802" s="3"/>
    </row>
    <row r="38803">
      <c r="A38803" s="3"/>
      <c r="B38803" s="3"/>
      <c r="C38803" s="3"/>
      <c r="D38803" s="3"/>
      <c r="E38803" s="3"/>
      <c r="F38803" s="3"/>
      <c r="G38803" s="3"/>
      <c r="H38803" s="3"/>
      <c r="I38803" s="3"/>
      <c r="J38803" s="3"/>
      <c r="K38803" s="3"/>
      <c r="L38803" s="3"/>
      <c r="M38803" s="3"/>
      <c r="N38803" s="3"/>
    </row>
    <row r="38804">
      <c r="A38804" s="3"/>
      <c r="B38804" s="3"/>
      <c r="C38804" s="3"/>
      <c r="D38804" s="3"/>
      <c r="E38804" s="3"/>
      <c r="F38804" s="3"/>
      <c r="G38804" s="3"/>
      <c r="H38804" s="3"/>
      <c r="I38804" s="3"/>
      <c r="J38804" s="3"/>
      <c r="K38804" s="3"/>
      <c r="L38804" s="3"/>
      <c r="M38804" s="3"/>
      <c r="N38804" s="3"/>
    </row>
    <row r="38805">
      <c r="A38805" s="3"/>
      <c r="B38805" s="3"/>
      <c r="C38805" s="3"/>
      <c r="D38805" s="3"/>
      <c r="E38805" s="3"/>
      <c r="F38805" s="3"/>
      <c r="G38805" s="3"/>
      <c r="H38805" s="3"/>
      <c r="I38805" s="3"/>
      <c r="J38805" s="3"/>
      <c r="K38805" s="3"/>
      <c r="L38805" s="3"/>
      <c r="M38805" s="3"/>
      <c r="N38805" s="3"/>
    </row>
    <row r="38806">
      <c r="A38806" s="3"/>
      <c r="B38806" s="3"/>
      <c r="C38806" s="3"/>
      <c r="D38806" s="3"/>
      <c r="E38806" s="3"/>
      <c r="F38806" s="3"/>
      <c r="G38806" s="3"/>
      <c r="H38806" s="3"/>
      <c r="I38806" s="3"/>
      <c r="J38806" s="3"/>
      <c r="K38806" s="3"/>
      <c r="L38806" s="3"/>
      <c r="M38806" s="3"/>
      <c r="N38806" s="3"/>
    </row>
    <row r="38807">
      <c r="A38807" s="3"/>
      <c r="B38807" s="3"/>
      <c r="C38807" s="3"/>
      <c r="D38807" s="3"/>
      <c r="E38807" s="3"/>
      <c r="F38807" s="3"/>
      <c r="G38807" s="3"/>
      <c r="H38807" s="3"/>
      <c r="I38807" s="3"/>
      <c r="J38807" s="3"/>
      <c r="K38807" s="3"/>
      <c r="L38807" s="3"/>
      <c r="M38807" s="3"/>
      <c r="N38807" s="3"/>
    </row>
    <row r="38808">
      <c r="A38808" s="3"/>
      <c r="B38808" s="3"/>
      <c r="C38808" s="3"/>
      <c r="D38808" s="3"/>
      <c r="E38808" s="3"/>
      <c r="F38808" s="3"/>
      <c r="G38808" s="3"/>
      <c r="H38808" s="3"/>
      <c r="I38808" s="3"/>
      <c r="J38808" s="3"/>
      <c r="K38808" s="3"/>
      <c r="L38808" s="3"/>
      <c r="M38808" s="3"/>
      <c r="N38808" s="3"/>
    </row>
    <row r="38809">
      <c r="A38809" s="3"/>
      <c r="B38809" s="3"/>
      <c r="C38809" s="3"/>
      <c r="D38809" s="3"/>
      <c r="E38809" s="3"/>
      <c r="F38809" s="3"/>
      <c r="G38809" s="3"/>
      <c r="H38809" s="3"/>
      <c r="I38809" s="3"/>
      <c r="J38809" s="3"/>
      <c r="K38809" s="3"/>
      <c r="L38809" s="3"/>
      <c r="M38809" s="3"/>
      <c r="N38809" s="3"/>
    </row>
    <row r="38810">
      <c r="A38810" s="3"/>
      <c r="B38810" s="3"/>
      <c r="C38810" s="3"/>
      <c r="D38810" s="3"/>
      <c r="E38810" s="3"/>
      <c r="F38810" s="3"/>
      <c r="G38810" s="3"/>
      <c r="H38810" s="3"/>
      <c r="I38810" s="3"/>
      <c r="J38810" s="3"/>
      <c r="K38810" s="3"/>
      <c r="L38810" s="3"/>
      <c r="M38810" s="3"/>
      <c r="N38810" s="3"/>
    </row>
    <row r="38811">
      <c r="A38811" s="3"/>
      <c r="B38811" s="3"/>
      <c r="C38811" s="3"/>
      <c r="D38811" s="3"/>
      <c r="E38811" s="3"/>
      <c r="F38811" s="3"/>
      <c r="G38811" s="3"/>
      <c r="H38811" s="3"/>
      <c r="I38811" s="3"/>
      <c r="J38811" s="3"/>
      <c r="K38811" s="3"/>
      <c r="L38811" s="3"/>
      <c r="M38811" s="3"/>
      <c r="N38811" s="3"/>
    </row>
    <row r="38812">
      <c r="A38812" s="3"/>
      <c r="B38812" s="3"/>
      <c r="C38812" s="3"/>
      <c r="D38812" s="3"/>
      <c r="E38812" s="3"/>
      <c r="F38812" s="3"/>
      <c r="G38812" s="3"/>
      <c r="H38812" s="3"/>
      <c r="I38812" s="3"/>
      <c r="J38812" s="3"/>
      <c r="K38812" s="3"/>
      <c r="L38812" s="3"/>
      <c r="M38812" s="3"/>
      <c r="N38812" s="3"/>
    </row>
    <row r="38813">
      <c r="A38813" s="3"/>
      <c r="B38813" s="3"/>
      <c r="C38813" s="3"/>
      <c r="D38813" s="3"/>
      <c r="E38813" s="3"/>
      <c r="F38813" s="3"/>
      <c r="G38813" s="3"/>
      <c r="H38813" s="3"/>
      <c r="I38813" s="3"/>
      <c r="J38813" s="3"/>
      <c r="K38813" s="3"/>
      <c r="L38813" s="3"/>
      <c r="M38813" s="3"/>
      <c r="N38813" s="3"/>
    </row>
    <row r="38814">
      <c r="A38814" s="3"/>
      <c r="B38814" s="3"/>
      <c r="C38814" s="3"/>
      <c r="D38814" s="3"/>
      <c r="E38814" s="3"/>
      <c r="F38814" s="3"/>
      <c r="G38814" s="3"/>
      <c r="H38814" s="3"/>
      <c r="I38814" s="3"/>
      <c r="J38814" s="3"/>
      <c r="K38814" s="3"/>
      <c r="L38814" s="3"/>
      <c r="M38814" s="3"/>
      <c r="N38814" s="3"/>
    </row>
    <row r="38815">
      <c r="A38815" s="3"/>
      <c r="B38815" s="3"/>
      <c r="C38815" s="3"/>
      <c r="D38815" s="3"/>
      <c r="E38815" s="3"/>
      <c r="F38815" s="3"/>
      <c r="G38815" s="3"/>
      <c r="H38815" s="3"/>
      <c r="I38815" s="3"/>
      <c r="J38815" s="3"/>
      <c r="K38815" s="3"/>
      <c r="L38815" s="3"/>
      <c r="M38815" s="3"/>
      <c r="N38815" s="3"/>
    </row>
    <row r="38816">
      <c r="A38816" s="3"/>
      <c r="B38816" s="3"/>
      <c r="C38816" s="3"/>
      <c r="D38816" s="3"/>
      <c r="E38816" s="3"/>
      <c r="F38816" s="3"/>
      <c r="G38816" s="3"/>
      <c r="H38816" s="3"/>
      <c r="I38816" s="3"/>
      <c r="J38816" s="3"/>
      <c r="K38816" s="3"/>
      <c r="L38816" s="3"/>
      <c r="M38816" s="3"/>
      <c r="N38816" s="3"/>
    </row>
    <row r="38817">
      <c r="A38817" s="3"/>
      <c r="B38817" s="3"/>
      <c r="C38817" s="3"/>
      <c r="D38817" s="3"/>
      <c r="E38817" s="3"/>
      <c r="F38817" s="3"/>
      <c r="G38817" s="3"/>
      <c r="H38817" s="3"/>
      <c r="I38817" s="3"/>
      <c r="J38817" s="3"/>
      <c r="K38817" s="3"/>
      <c r="L38817" s="3"/>
      <c r="M38817" s="3"/>
      <c r="N38817" s="3"/>
    </row>
    <row r="38818">
      <c r="A38818" s="3"/>
      <c r="B38818" s="3"/>
      <c r="C38818" s="3"/>
      <c r="D38818" s="3"/>
      <c r="E38818" s="3"/>
      <c r="F38818" s="3"/>
      <c r="G38818" s="3"/>
      <c r="H38818" s="3"/>
      <c r="I38818" s="3"/>
      <c r="J38818" s="3"/>
      <c r="K38818" s="3"/>
      <c r="L38818" s="3"/>
      <c r="M38818" s="3"/>
      <c r="N38818" s="3"/>
    </row>
    <row r="38819">
      <c r="A38819" s="3"/>
      <c r="B38819" s="3"/>
      <c r="C38819" s="3"/>
      <c r="D38819" s="3"/>
      <c r="E38819" s="3"/>
      <c r="F38819" s="3"/>
      <c r="G38819" s="3"/>
      <c r="H38819" s="3"/>
      <c r="I38819" s="3"/>
      <c r="J38819" s="3"/>
      <c r="K38819" s="3"/>
      <c r="L38819" s="3"/>
      <c r="M38819" s="3"/>
      <c r="N38819" s="3"/>
    </row>
    <row r="38820">
      <c r="A38820" s="3"/>
      <c r="B38820" s="3"/>
      <c r="C38820" s="3"/>
      <c r="D38820" s="3"/>
      <c r="E38820" s="3"/>
      <c r="F38820" s="3"/>
      <c r="G38820" s="3"/>
      <c r="H38820" s="3"/>
      <c r="I38820" s="3"/>
      <c r="J38820" s="3"/>
      <c r="K38820" s="3"/>
      <c r="L38820" s="3"/>
      <c r="M38820" s="3"/>
      <c r="N38820" s="3"/>
    </row>
    <row r="38821">
      <c r="A38821" s="3"/>
      <c r="B38821" s="3"/>
      <c r="C38821" s="3"/>
      <c r="D38821" s="3"/>
      <c r="E38821" s="3"/>
      <c r="F38821" s="3"/>
      <c r="G38821" s="3"/>
      <c r="H38821" s="3"/>
      <c r="I38821" s="3"/>
      <c r="J38821" s="3"/>
      <c r="K38821" s="3"/>
      <c r="L38821" s="3"/>
      <c r="M38821" s="3"/>
      <c r="N38821" s="3"/>
    </row>
    <row r="38822">
      <c r="A38822" s="3"/>
      <c r="B38822" s="3"/>
      <c r="C38822" s="3"/>
      <c r="D38822" s="3"/>
      <c r="E38822" s="3"/>
      <c r="F38822" s="3"/>
      <c r="G38822" s="3"/>
      <c r="H38822" s="3"/>
      <c r="I38822" s="3"/>
      <c r="J38822" s="3"/>
      <c r="K38822" s="3"/>
      <c r="L38822" s="3"/>
      <c r="M38822" s="3"/>
      <c r="N38822" s="3"/>
    </row>
    <row r="38823">
      <c r="A38823" s="3"/>
      <c r="B38823" s="3"/>
      <c r="C38823" s="3"/>
      <c r="D38823" s="3"/>
      <c r="E38823" s="3"/>
      <c r="F38823" s="3"/>
      <c r="G38823" s="3"/>
      <c r="H38823" s="3"/>
      <c r="I38823" s="3"/>
      <c r="J38823" s="3"/>
      <c r="K38823" s="3"/>
      <c r="L38823" s="3"/>
      <c r="M38823" s="3"/>
      <c r="N38823" s="3"/>
    </row>
    <row r="38824">
      <c r="A38824" s="3"/>
      <c r="B38824" s="3"/>
      <c r="C38824" s="3"/>
      <c r="D38824" s="3"/>
      <c r="E38824" s="3"/>
      <c r="F38824" s="3"/>
      <c r="G38824" s="3"/>
      <c r="H38824" s="3"/>
      <c r="I38824" s="3"/>
      <c r="J38824" s="3"/>
      <c r="K38824" s="3"/>
      <c r="L38824" s="3"/>
      <c r="M38824" s="3"/>
      <c r="N38824" s="3"/>
    </row>
    <row r="38825">
      <c r="A38825" s="3"/>
      <c r="B38825" s="3"/>
      <c r="C38825" s="3"/>
      <c r="D38825" s="3"/>
      <c r="E38825" s="3"/>
      <c r="F38825" s="3"/>
      <c r="G38825" s="3"/>
      <c r="H38825" s="3"/>
      <c r="I38825" s="3"/>
      <c r="J38825" s="3"/>
      <c r="K38825" s="3"/>
      <c r="L38825" s="3"/>
      <c r="M38825" s="3"/>
      <c r="N38825" s="3"/>
    </row>
    <row r="38826">
      <c r="A38826" s="3"/>
      <c r="B38826" s="3"/>
      <c r="C38826" s="3"/>
      <c r="D38826" s="3"/>
      <c r="E38826" s="3"/>
      <c r="F38826" s="3"/>
      <c r="G38826" s="3"/>
      <c r="H38826" s="3"/>
      <c r="I38826" s="3"/>
      <c r="J38826" s="3"/>
      <c r="K38826" s="3"/>
      <c r="L38826" s="3"/>
      <c r="M38826" s="3"/>
      <c r="N38826" s="3"/>
    </row>
    <row r="38827">
      <c r="A38827" s="3"/>
      <c r="B38827" s="3"/>
      <c r="C38827" s="3"/>
      <c r="D38827" s="3"/>
      <c r="E38827" s="3"/>
      <c r="F38827" s="3"/>
      <c r="G38827" s="3"/>
      <c r="H38827" s="3"/>
      <c r="I38827" s="3"/>
      <c r="J38827" s="3"/>
      <c r="K38827" s="3"/>
      <c r="L38827" s="3"/>
      <c r="M38827" s="3"/>
      <c r="N38827" s="3"/>
    </row>
    <row r="38828">
      <c r="A38828" s="3"/>
      <c r="B38828" s="3"/>
      <c r="C38828" s="3"/>
      <c r="D38828" s="3"/>
      <c r="E38828" s="3"/>
      <c r="F38828" s="3"/>
      <c r="G38828" s="3"/>
      <c r="H38828" s="3"/>
      <c r="I38828" s="3"/>
      <c r="J38828" s="3"/>
      <c r="K38828" s="3"/>
      <c r="L38828" s="3"/>
      <c r="M38828" s="3"/>
      <c r="N38828" s="3"/>
    </row>
    <row r="38829">
      <c r="A38829" s="3"/>
      <c r="B38829" s="3"/>
      <c r="C38829" s="3"/>
      <c r="D38829" s="3"/>
      <c r="E38829" s="3"/>
      <c r="F38829" s="3"/>
      <c r="G38829" s="3"/>
      <c r="H38829" s="3"/>
      <c r="I38829" s="3"/>
      <c r="J38829" s="3"/>
      <c r="K38829" s="3"/>
      <c r="L38829" s="3"/>
      <c r="M38829" s="3"/>
      <c r="N38829" s="3"/>
    </row>
    <row r="38830">
      <c r="A38830" s="3"/>
      <c r="B38830" s="3"/>
      <c r="C38830" s="3"/>
      <c r="D38830" s="3"/>
      <c r="E38830" s="3"/>
      <c r="F38830" s="3"/>
      <c r="G38830" s="3"/>
      <c r="H38830" s="3"/>
      <c r="I38830" s="3"/>
      <c r="J38830" s="3"/>
      <c r="K38830" s="3"/>
      <c r="L38830" s="3"/>
      <c r="M38830" s="3"/>
      <c r="N38830" s="3"/>
    </row>
    <row r="38831">
      <c r="A38831" s="3"/>
      <c r="B38831" s="3"/>
      <c r="C38831" s="3"/>
      <c r="D38831" s="3"/>
      <c r="E38831" s="3"/>
      <c r="F38831" s="3"/>
      <c r="G38831" s="3"/>
      <c r="H38831" s="3"/>
      <c r="I38831" s="3"/>
      <c r="J38831" s="3"/>
      <c r="K38831" s="3"/>
      <c r="L38831" s="3"/>
      <c r="M38831" s="3"/>
      <c r="N38831" s="3"/>
    </row>
    <row r="38832">
      <c r="A38832" s="3"/>
      <c r="B38832" s="3"/>
      <c r="C38832" s="3"/>
      <c r="D38832" s="3"/>
      <c r="E38832" s="3"/>
      <c r="F38832" s="3"/>
      <c r="G38832" s="3"/>
      <c r="H38832" s="3"/>
      <c r="I38832" s="3"/>
      <c r="J38832" s="3"/>
      <c r="K38832" s="3"/>
      <c r="L38832" s="3"/>
      <c r="M38832" s="3"/>
      <c r="N38832" s="3"/>
    </row>
    <row r="38833">
      <c r="A38833" s="3"/>
      <c r="B38833" s="3"/>
      <c r="C38833" s="3"/>
      <c r="D38833" s="3"/>
      <c r="E38833" s="3"/>
      <c r="F38833" s="3"/>
      <c r="G38833" s="3"/>
      <c r="H38833" s="3"/>
      <c r="I38833" s="3"/>
      <c r="J38833" s="3"/>
      <c r="K38833" s="3"/>
      <c r="L38833" s="3"/>
      <c r="M38833" s="3"/>
      <c r="N38833" s="3"/>
    </row>
    <row r="38834">
      <c r="A38834" s="3"/>
      <c r="B38834" s="3"/>
      <c r="C38834" s="3"/>
      <c r="D38834" s="3"/>
      <c r="E38834" s="3"/>
      <c r="F38834" s="3"/>
      <c r="G38834" s="3"/>
      <c r="H38834" s="3"/>
      <c r="I38834" s="3"/>
      <c r="J38834" s="3"/>
      <c r="K38834" s="3"/>
      <c r="L38834" s="3"/>
      <c r="M38834" s="3"/>
      <c r="N38834" s="3"/>
    </row>
    <row r="38835">
      <c r="A38835" s="3"/>
      <c r="B38835" s="3"/>
      <c r="C38835" s="3"/>
      <c r="D38835" s="3"/>
      <c r="E38835" s="3"/>
      <c r="F38835" s="3"/>
      <c r="G38835" s="3"/>
      <c r="H38835" s="3"/>
      <c r="I38835" s="3"/>
      <c r="J38835" s="3"/>
      <c r="K38835" s="3"/>
      <c r="L38835" s="3"/>
      <c r="M38835" s="3"/>
      <c r="N38835" s="3"/>
    </row>
    <row r="38836">
      <c r="A38836" s="3"/>
      <c r="B38836" s="3"/>
      <c r="C38836" s="3"/>
      <c r="D38836" s="3"/>
      <c r="E38836" s="3"/>
      <c r="F38836" s="3"/>
      <c r="G38836" s="3"/>
      <c r="H38836" s="3"/>
      <c r="I38836" s="3"/>
      <c r="J38836" s="3"/>
      <c r="K38836" s="3"/>
      <c r="L38836" s="3"/>
      <c r="M38836" s="3"/>
      <c r="N38836" s="3"/>
    </row>
    <row r="38837">
      <c r="A38837" s="3"/>
      <c r="B38837" s="3"/>
      <c r="C38837" s="3"/>
      <c r="D38837" s="3"/>
      <c r="E38837" s="3"/>
      <c r="F38837" s="3"/>
      <c r="G38837" s="3"/>
      <c r="H38837" s="3"/>
      <c r="I38837" s="3"/>
      <c r="J38837" s="3"/>
      <c r="K38837" s="3"/>
      <c r="L38837" s="3"/>
      <c r="M38837" s="3"/>
      <c r="N38837" s="3"/>
    </row>
    <row r="38838">
      <c r="A38838" s="3"/>
      <c r="B38838" s="3"/>
      <c r="C38838" s="3"/>
      <c r="D38838" s="3"/>
      <c r="E38838" s="3"/>
      <c r="F38838" s="3"/>
      <c r="G38838" s="3"/>
      <c r="H38838" s="3"/>
      <c r="I38838" s="3"/>
      <c r="J38838" s="3"/>
      <c r="K38838" s="3"/>
      <c r="L38838" s="3"/>
      <c r="M38838" s="3"/>
      <c r="N38838" s="3"/>
    </row>
    <row r="38839">
      <c r="A38839" s="3"/>
      <c r="B38839" s="3"/>
      <c r="C38839" s="3"/>
      <c r="D38839" s="3"/>
      <c r="E38839" s="3"/>
      <c r="F38839" s="3"/>
      <c r="G38839" s="3"/>
      <c r="H38839" s="3"/>
      <c r="I38839" s="3"/>
      <c r="J38839" s="3"/>
      <c r="K38839" s="3"/>
      <c r="L38839" s="3"/>
      <c r="M38839" s="3"/>
      <c r="N38839" s="3"/>
    </row>
    <row r="38840">
      <c r="A38840" s="3"/>
      <c r="B38840" s="3"/>
      <c r="C38840" s="3"/>
      <c r="D38840" s="3"/>
      <c r="E38840" s="3"/>
      <c r="F38840" s="3"/>
      <c r="G38840" s="3"/>
      <c r="H38840" s="3"/>
      <c r="I38840" s="3"/>
      <c r="J38840" s="3"/>
      <c r="K38840" s="3"/>
      <c r="L38840" s="3"/>
      <c r="M38840" s="3"/>
      <c r="N38840" s="3"/>
    </row>
    <row r="38841">
      <c r="A38841" s="3"/>
      <c r="B38841" s="3"/>
      <c r="C38841" s="3"/>
      <c r="D38841" s="3"/>
      <c r="E38841" s="3"/>
      <c r="F38841" s="3"/>
      <c r="G38841" s="3"/>
      <c r="H38841" s="3"/>
      <c r="I38841" s="3"/>
      <c r="J38841" s="3"/>
      <c r="K38841" s="3"/>
      <c r="L38841" s="3"/>
      <c r="M38841" s="3"/>
      <c r="N38841" s="3"/>
    </row>
    <row r="38842">
      <c r="A38842" s="3"/>
      <c r="B38842" s="3"/>
      <c r="C38842" s="3"/>
      <c r="D38842" s="3"/>
      <c r="E38842" s="3"/>
      <c r="F38842" s="3"/>
      <c r="G38842" s="3"/>
      <c r="H38842" s="3"/>
      <c r="I38842" s="3"/>
      <c r="J38842" s="3"/>
      <c r="K38842" s="3"/>
      <c r="L38842" s="3"/>
      <c r="M38842" s="3"/>
      <c r="N38842" s="3"/>
    </row>
    <row r="38843">
      <c r="A38843" s="3"/>
      <c r="B38843" s="3"/>
      <c r="C38843" s="3"/>
      <c r="D38843" s="3"/>
      <c r="E38843" s="3"/>
      <c r="F38843" s="3"/>
      <c r="G38843" s="3"/>
      <c r="H38843" s="3"/>
      <c r="I38843" s="3"/>
      <c r="J38843" s="3"/>
      <c r="K38843" s="3"/>
      <c r="L38843" s="3"/>
      <c r="M38843" s="3"/>
      <c r="N38843" s="3"/>
    </row>
    <row r="38844">
      <c r="A38844" s="3"/>
      <c r="B38844" s="3"/>
      <c r="C38844" s="3"/>
      <c r="D38844" s="3"/>
      <c r="E38844" s="3"/>
      <c r="F38844" s="3"/>
      <c r="G38844" s="3"/>
      <c r="H38844" s="3"/>
      <c r="I38844" s="3"/>
      <c r="J38844" s="3"/>
      <c r="K38844" s="3"/>
      <c r="L38844" s="3"/>
      <c r="M38844" s="3"/>
      <c r="N38844" s="3"/>
    </row>
    <row r="38845">
      <c r="A38845" s="3"/>
      <c r="B38845" s="3"/>
      <c r="C38845" s="3"/>
      <c r="D38845" s="3"/>
      <c r="E38845" s="3"/>
      <c r="F38845" s="3"/>
      <c r="G38845" s="3"/>
      <c r="H38845" s="3"/>
      <c r="I38845" s="3"/>
      <c r="J38845" s="3"/>
      <c r="K38845" s="3"/>
      <c r="L38845" s="3"/>
      <c r="M38845" s="3"/>
      <c r="N38845" s="3"/>
    </row>
    <row r="38846">
      <c r="A38846" s="3"/>
      <c r="B38846" s="3"/>
      <c r="C38846" s="3"/>
      <c r="D38846" s="3"/>
      <c r="E38846" s="3"/>
      <c r="F38846" s="3"/>
      <c r="G38846" s="3"/>
      <c r="H38846" s="3"/>
      <c r="I38846" s="3"/>
      <c r="J38846" s="3"/>
      <c r="K38846" s="3"/>
      <c r="L38846" s="3"/>
      <c r="M38846" s="3"/>
      <c r="N38846" s="3"/>
    </row>
    <row r="38847">
      <c r="A38847" s="3"/>
      <c r="B38847" s="3"/>
      <c r="C38847" s="3"/>
      <c r="D38847" s="3"/>
      <c r="E38847" s="3"/>
      <c r="F38847" s="3"/>
      <c r="G38847" s="3"/>
      <c r="H38847" s="3"/>
      <c r="I38847" s="3"/>
      <c r="J38847" s="3"/>
      <c r="K38847" s="3"/>
      <c r="L38847" s="3"/>
      <c r="M38847" s="3"/>
      <c r="N38847" s="3"/>
    </row>
    <row r="38848">
      <c r="A38848" s="3"/>
      <c r="B38848" s="3"/>
      <c r="C38848" s="3"/>
      <c r="D38848" s="3"/>
      <c r="E38848" s="3"/>
      <c r="F38848" s="3"/>
      <c r="G38848" s="3"/>
      <c r="H38848" s="3"/>
      <c r="I38848" s="3"/>
      <c r="J38848" s="3"/>
      <c r="K38848" s="3"/>
      <c r="L38848" s="3"/>
      <c r="M38848" s="3"/>
      <c r="N38848" s="3"/>
    </row>
    <row r="38849">
      <c r="A38849" s="3"/>
      <c r="B38849" s="3"/>
      <c r="C38849" s="3"/>
      <c r="D38849" s="3"/>
      <c r="E38849" s="3"/>
      <c r="F38849" s="3"/>
      <c r="G38849" s="3"/>
      <c r="H38849" s="3"/>
      <c r="I38849" s="3"/>
      <c r="J38849" s="3"/>
      <c r="K38849" s="3"/>
      <c r="L38849" s="3"/>
      <c r="M38849" s="3"/>
      <c r="N38849" s="3"/>
    </row>
    <row r="38850">
      <c r="A38850" s="3"/>
      <c r="B38850" s="3"/>
      <c r="C38850" s="3"/>
      <c r="D38850" s="3"/>
      <c r="E38850" s="3"/>
      <c r="F38850" s="3"/>
      <c r="G38850" s="3"/>
      <c r="H38850" s="3"/>
      <c r="I38850" s="3"/>
      <c r="J38850" s="3"/>
      <c r="K38850" s="3"/>
      <c r="L38850" s="3"/>
      <c r="M38850" s="3"/>
      <c r="N38850" s="3"/>
    </row>
    <row r="38851">
      <c r="A38851" s="3"/>
      <c r="B38851" s="3"/>
      <c r="C38851" s="3"/>
      <c r="D38851" s="3"/>
      <c r="E38851" s="3"/>
      <c r="F38851" s="3"/>
      <c r="G38851" s="3"/>
      <c r="H38851" s="3"/>
      <c r="I38851" s="3"/>
      <c r="J38851" s="3"/>
      <c r="K38851" s="3"/>
      <c r="L38851" s="3"/>
      <c r="M38851" s="3"/>
      <c r="N38851" s="3"/>
    </row>
    <row r="38852">
      <c r="A38852" s="3"/>
      <c r="B38852" s="3"/>
      <c r="C38852" s="3"/>
      <c r="D38852" s="3"/>
      <c r="E38852" s="3"/>
      <c r="F38852" s="3"/>
      <c r="G38852" s="3"/>
      <c r="H38852" s="3"/>
      <c r="I38852" s="3"/>
      <c r="J38852" s="3"/>
      <c r="K38852" s="3"/>
      <c r="L38852" s="3"/>
      <c r="M38852" s="3"/>
      <c r="N38852" s="3"/>
    </row>
    <row r="38853">
      <c r="A38853" s="3"/>
      <c r="B38853" s="3"/>
      <c r="C38853" s="3"/>
      <c r="D38853" s="3"/>
      <c r="E38853" s="3"/>
      <c r="F38853" s="3"/>
      <c r="G38853" s="3"/>
      <c r="H38853" s="3"/>
      <c r="I38853" s="3"/>
      <c r="J38853" s="3"/>
      <c r="K38853" s="3"/>
      <c r="L38853" s="3"/>
      <c r="M38853" s="3"/>
      <c r="N38853" s="3"/>
    </row>
    <row r="38854">
      <c r="A38854" s="3"/>
      <c r="B38854" s="3"/>
      <c r="C38854" s="3"/>
      <c r="D38854" s="3"/>
      <c r="E38854" s="3"/>
      <c r="F38854" s="3"/>
      <c r="G38854" s="3"/>
      <c r="H38854" s="3"/>
      <c r="I38854" s="3"/>
      <c r="J38854" s="3"/>
      <c r="K38854" s="3"/>
      <c r="L38854" s="3"/>
      <c r="M38854" s="3"/>
      <c r="N38854" s="3"/>
    </row>
    <row r="38855">
      <c r="A38855" s="3"/>
      <c r="B38855" s="3"/>
      <c r="C38855" s="3"/>
      <c r="D38855" s="3"/>
      <c r="E38855" s="3"/>
      <c r="F38855" s="3"/>
      <c r="G38855" s="3"/>
      <c r="H38855" s="3"/>
      <c r="I38855" s="3"/>
      <c r="J38855" s="3"/>
      <c r="K38855" s="3"/>
      <c r="L38855" s="3"/>
      <c r="M38855" s="3"/>
      <c r="N38855" s="3"/>
    </row>
    <row r="38856">
      <c r="A38856" s="3"/>
      <c r="B38856" s="3"/>
      <c r="C38856" s="3"/>
      <c r="D38856" s="3"/>
      <c r="E38856" s="3"/>
      <c r="F38856" s="3"/>
      <c r="G38856" s="3"/>
      <c r="H38856" s="3"/>
      <c r="I38856" s="3"/>
      <c r="J38856" s="3"/>
      <c r="K38856" s="3"/>
      <c r="L38856" s="3"/>
      <c r="M38856" s="3"/>
      <c r="N38856" s="3"/>
    </row>
    <row r="38857">
      <c r="A38857" s="3"/>
      <c r="B38857" s="3"/>
      <c r="C38857" s="3"/>
      <c r="D38857" s="3"/>
      <c r="E38857" s="3"/>
      <c r="F38857" s="3"/>
      <c r="G38857" s="3"/>
      <c r="H38857" s="3"/>
      <c r="I38857" s="3"/>
      <c r="J38857" s="3"/>
      <c r="K38857" s="3"/>
      <c r="L38857" s="3"/>
      <c r="M38857" s="3"/>
      <c r="N38857" s="3"/>
    </row>
    <row r="38858">
      <c r="A38858" s="3"/>
      <c r="B38858" s="3"/>
      <c r="C38858" s="3"/>
      <c r="D38858" s="3"/>
      <c r="E38858" s="3"/>
      <c r="F38858" s="3"/>
      <c r="G38858" s="3"/>
      <c r="H38858" s="3"/>
      <c r="I38858" s="3"/>
      <c r="J38858" s="3"/>
      <c r="K38858" s="3"/>
      <c r="L38858" s="3"/>
      <c r="M38858" s="3"/>
      <c r="N38858" s="3"/>
    </row>
    <row r="38859">
      <c r="A38859" s="3"/>
      <c r="B38859" s="3"/>
      <c r="C38859" s="3"/>
      <c r="D38859" s="3"/>
      <c r="E38859" s="3"/>
      <c r="F38859" s="3"/>
      <c r="G38859" s="3"/>
      <c r="H38859" s="3"/>
      <c r="I38859" s="3"/>
      <c r="J38859" s="3"/>
      <c r="K38859" s="3"/>
      <c r="L38859" s="3"/>
      <c r="M38859" s="3"/>
      <c r="N38859" s="3"/>
    </row>
    <row r="38860">
      <c r="A38860" s="3"/>
      <c r="B38860" s="3"/>
      <c r="C38860" s="3"/>
      <c r="D38860" s="3"/>
      <c r="E38860" s="3"/>
      <c r="F38860" s="3"/>
      <c r="G38860" s="3"/>
      <c r="H38860" s="3"/>
      <c r="I38860" s="3"/>
      <c r="J38860" s="3"/>
      <c r="K38860" s="3"/>
      <c r="L38860" s="3"/>
      <c r="M38860" s="3"/>
      <c r="N38860" s="3"/>
    </row>
    <row r="38861">
      <c r="A38861" s="3"/>
      <c r="B38861" s="3"/>
      <c r="C38861" s="3"/>
      <c r="D38861" s="3"/>
      <c r="E38861" s="3"/>
      <c r="F38861" s="3"/>
      <c r="G38861" s="3"/>
      <c r="H38861" s="3"/>
      <c r="I38861" s="3"/>
      <c r="J38861" s="3"/>
      <c r="K38861" s="3"/>
      <c r="L38861" s="3"/>
      <c r="M38861" s="3"/>
      <c r="N38861" s="3"/>
    </row>
    <row r="38862">
      <c r="A38862" s="3"/>
      <c r="B38862" s="3"/>
      <c r="C38862" s="3"/>
      <c r="D38862" s="3"/>
      <c r="E38862" s="3"/>
      <c r="F38862" s="3"/>
      <c r="G38862" s="3"/>
      <c r="H38862" s="3"/>
      <c r="I38862" s="3"/>
      <c r="J38862" s="3"/>
      <c r="K38862" s="3"/>
      <c r="L38862" s="3"/>
      <c r="M38862" s="3"/>
      <c r="N38862" s="3"/>
    </row>
    <row r="38863">
      <c r="A38863" s="3"/>
      <c r="B38863" s="3"/>
      <c r="C38863" s="3"/>
      <c r="D38863" s="3"/>
      <c r="E38863" s="3"/>
      <c r="F38863" s="3"/>
      <c r="G38863" s="3"/>
      <c r="H38863" s="3"/>
      <c r="I38863" s="3"/>
      <c r="J38863" s="3"/>
      <c r="K38863" s="3"/>
      <c r="L38863" s="3"/>
      <c r="M38863" s="3"/>
      <c r="N38863" s="3"/>
    </row>
    <row r="38864">
      <c r="A38864" s="3"/>
      <c r="B38864" s="3"/>
      <c r="C38864" s="3"/>
      <c r="D38864" s="3"/>
      <c r="E38864" s="3"/>
      <c r="F38864" s="3"/>
      <c r="G38864" s="3"/>
      <c r="H38864" s="3"/>
      <c r="I38864" s="3"/>
      <c r="J38864" s="3"/>
      <c r="K38864" s="3"/>
      <c r="L38864" s="3"/>
      <c r="M38864" s="3"/>
      <c r="N38864" s="3"/>
    </row>
    <row r="38865">
      <c r="A38865" s="3"/>
      <c r="B38865" s="3"/>
      <c r="C38865" s="3"/>
      <c r="D38865" s="3"/>
      <c r="E38865" s="3"/>
      <c r="F38865" s="3"/>
      <c r="G38865" s="3"/>
      <c r="H38865" s="3"/>
      <c r="I38865" s="3"/>
      <c r="J38865" s="3"/>
      <c r="K38865" s="3"/>
      <c r="L38865" s="3"/>
      <c r="M38865" s="3"/>
      <c r="N38865" s="3"/>
    </row>
    <row r="38866">
      <c r="A38866" s="3"/>
      <c r="B38866" s="3"/>
      <c r="C38866" s="3"/>
      <c r="D38866" s="3"/>
      <c r="E38866" s="3"/>
      <c r="F38866" s="3"/>
      <c r="G38866" s="3"/>
      <c r="H38866" s="3"/>
      <c r="I38866" s="3"/>
      <c r="J38866" s="3"/>
      <c r="K38866" s="3"/>
      <c r="L38866" s="3"/>
      <c r="M38866" s="3"/>
      <c r="N38866" s="3"/>
    </row>
    <row r="38867">
      <c r="A38867" s="3"/>
      <c r="B38867" s="3"/>
      <c r="C38867" s="3"/>
      <c r="D38867" s="3"/>
      <c r="E38867" s="3"/>
      <c r="F38867" s="3"/>
      <c r="G38867" s="3"/>
      <c r="H38867" s="3"/>
      <c r="I38867" s="3"/>
      <c r="J38867" s="3"/>
      <c r="K38867" s="3"/>
      <c r="L38867" s="3"/>
      <c r="M38867" s="3"/>
      <c r="N38867" s="3"/>
    </row>
    <row r="38868">
      <c r="A38868" s="3"/>
      <c r="B38868" s="3"/>
      <c r="C38868" s="3"/>
      <c r="D38868" s="3"/>
      <c r="E38868" s="3"/>
      <c r="F38868" s="3"/>
      <c r="G38868" s="3"/>
      <c r="H38868" s="3"/>
      <c r="I38868" s="3"/>
      <c r="J38868" s="3"/>
      <c r="K38868" s="3"/>
      <c r="L38868" s="3"/>
      <c r="M38868" s="3"/>
      <c r="N38868" s="3"/>
    </row>
    <row r="38869">
      <c r="A38869" s="3"/>
      <c r="B38869" s="3"/>
      <c r="C38869" s="3"/>
      <c r="D38869" s="3"/>
      <c r="E38869" s="3"/>
      <c r="F38869" s="3"/>
      <c r="G38869" s="3"/>
      <c r="H38869" s="3"/>
      <c r="I38869" s="3"/>
      <c r="J38869" s="3"/>
      <c r="K38869" s="3"/>
      <c r="L38869" s="3"/>
      <c r="M38869" s="3"/>
      <c r="N38869" s="3"/>
    </row>
    <row r="38870">
      <c r="A38870" s="3"/>
      <c r="B38870" s="3"/>
      <c r="C38870" s="3"/>
      <c r="D38870" s="3"/>
      <c r="E38870" s="3"/>
      <c r="F38870" s="3"/>
      <c r="G38870" s="3"/>
      <c r="H38870" s="3"/>
      <c r="I38870" s="3"/>
      <c r="J38870" s="3"/>
      <c r="K38870" s="3"/>
      <c r="L38870" s="3"/>
      <c r="M38870" s="3"/>
      <c r="N38870" s="3"/>
    </row>
    <row r="38871">
      <c r="A38871" s="3"/>
      <c r="B38871" s="3"/>
      <c r="C38871" s="3"/>
      <c r="D38871" s="3"/>
      <c r="E38871" s="3"/>
      <c r="F38871" s="3"/>
      <c r="G38871" s="3"/>
      <c r="H38871" s="3"/>
      <c r="I38871" s="3"/>
      <c r="J38871" s="3"/>
      <c r="K38871" s="3"/>
      <c r="L38871" s="3"/>
      <c r="M38871" s="3"/>
      <c r="N38871" s="3"/>
    </row>
    <row r="38872">
      <c r="A38872" s="3"/>
      <c r="B38872" s="3"/>
      <c r="C38872" s="3"/>
      <c r="D38872" s="3"/>
      <c r="E38872" s="3"/>
      <c r="F38872" s="3"/>
      <c r="G38872" s="3"/>
      <c r="H38872" s="3"/>
      <c r="I38872" s="3"/>
      <c r="J38872" s="3"/>
      <c r="K38872" s="3"/>
      <c r="L38872" s="3"/>
      <c r="M38872" s="3"/>
      <c r="N38872" s="3"/>
    </row>
    <row r="38873">
      <c r="A38873" s="3"/>
      <c r="B38873" s="3"/>
      <c r="C38873" s="3"/>
      <c r="D38873" s="3"/>
      <c r="E38873" s="3"/>
      <c r="F38873" s="3"/>
      <c r="G38873" s="3"/>
      <c r="H38873" s="3"/>
      <c r="I38873" s="3"/>
      <c r="J38873" s="3"/>
      <c r="K38873" s="3"/>
      <c r="L38873" s="3"/>
      <c r="M38873" s="3"/>
      <c r="N38873" s="3"/>
    </row>
    <row r="38874">
      <c r="A38874" s="3"/>
      <c r="B38874" s="3"/>
      <c r="C38874" s="3"/>
      <c r="D38874" s="3"/>
      <c r="E38874" s="3"/>
      <c r="F38874" s="3"/>
      <c r="G38874" s="3"/>
      <c r="H38874" s="3"/>
      <c r="I38874" s="3"/>
      <c r="J38874" s="3"/>
      <c r="K38874" s="3"/>
      <c r="L38874" s="3"/>
      <c r="M38874" s="3"/>
      <c r="N38874" s="3"/>
    </row>
    <row r="38875">
      <c r="A38875" s="3"/>
      <c r="B38875" s="3"/>
      <c r="C38875" s="3"/>
      <c r="D38875" s="3"/>
      <c r="E38875" s="3"/>
      <c r="F38875" s="3"/>
      <c r="G38875" s="3"/>
      <c r="H38875" s="3"/>
      <c r="I38875" s="3"/>
      <c r="J38875" s="3"/>
      <c r="K38875" s="3"/>
      <c r="L38875" s="3"/>
      <c r="M38875" s="3"/>
      <c r="N38875" s="3"/>
    </row>
    <row r="38876">
      <c r="A38876" s="3"/>
      <c r="B38876" s="3"/>
      <c r="C38876" s="3"/>
      <c r="D38876" s="3"/>
      <c r="E38876" s="3"/>
      <c r="F38876" s="3"/>
      <c r="G38876" s="3"/>
      <c r="H38876" s="3"/>
      <c r="I38876" s="3"/>
      <c r="J38876" s="3"/>
      <c r="K38876" s="3"/>
      <c r="L38876" s="3"/>
      <c r="M38876" s="3"/>
      <c r="N38876" s="3"/>
    </row>
    <row r="38877">
      <c r="A38877" s="3"/>
      <c r="B38877" s="3"/>
      <c r="C38877" s="3"/>
      <c r="D38877" s="3"/>
      <c r="E38877" s="3"/>
      <c r="F38877" s="3"/>
      <c r="G38877" s="3"/>
      <c r="H38877" s="3"/>
      <c r="I38877" s="3"/>
      <c r="J38877" s="3"/>
      <c r="K38877" s="3"/>
      <c r="L38877" s="3"/>
      <c r="M38877" s="3"/>
      <c r="N38877" s="3"/>
    </row>
    <row r="38878">
      <c r="A38878" s="3"/>
      <c r="B38878" s="3"/>
      <c r="C38878" s="3"/>
      <c r="D38878" s="3"/>
      <c r="E38878" s="3"/>
      <c r="F38878" s="3"/>
      <c r="G38878" s="3"/>
      <c r="H38878" s="3"/>
      <c r="I38878" s="3"/>
      <c r="J38878" s="3"/>
      <c r="K38878" s="3"/>
      <c r="L38878" s="3"/>
      <c r="M38878" s="3"/>
      <c r="N38878" s="3"/>
    </row>
    <row r="38879">
      <c r="A38879" s="3"/>
      <c r="B38879" s="3"/>
      <c r="C38879" s="3"/>
      <c r="D38879" s="3"/>
      <c r="E38879" s="3"/>
      <c r="F38879" s="3"/>
      <c r="G38879" s="3"/>
      <c r="H38879" s="3"/>
      <c r="I38879" s="3"/>
      <c r="J38879" s="3"/>
      <c r="K38879" s="3"/>
      <c r="L38879" s="3"/>
      <c r="M38879" s="3"/>
      <c r="N38879" s="3"/>
    </row>
    <row r="38880">
      <c r="A38880" s="3"/>
      <c r="B38880" s="3"/>
      <c r="C38880" s="3"/>
      <c r="D38880" s="3"/>
      <c r="E38880" s="3"/>
      <c r="F38880" s="3"/>
      <c r="G38880" s="3"/>
      <c r="H38880" s="3"/>
      <c r="I38880" s="3"/>
      <c r="J38880" s="3"/>
      <c r="K38880" s="3"/>
      <c r="L38880" s="3"/>
      <c r="M38880" s="3"/>
      <c r="N38880" s="3"/>
    </row>
    <row r="38881">
      <c r="A38881" s="3"/>
      <c r="B38881" s="3"/>
      <c r="C38881" s="3"/>
      <c r="D38881" s="3"/>
      <c r="E38881" s="3"/>
      <c r="F38881" s="3"/>
      <c r="G38881" s="3"/>
      <c r="H38881" s="3"/>
      <c r="I38881" s="3"/>
      <c r="J38881" s="3"/>
      <c r="K38881" s="3"/>
      <c r="L38881" s="3"/>
      <c r="M38881" s="3"/>
      <c r="N38881" s="3"/>
    </row>
    <row r="38882">
      <c r="A38882" s="3"/>
      <c r="B38882" s="3"/>
      <c r="C38882" s="3"/>
      <c r="D38882" s="3"/>
      <c r="E38882" s="3"/>
      <c r="F38882" s="3"/>
      <c r="G38882" s="3"/>
      <c r="H38882" s="3"/>
      <c r="I38882" s="3"/>
      <c r="J38882" s="3"/>
      <c r="K38882" s="3"/>
      <c r="L38882" s="3"/>
      <c r="M38882" s="3"/>
      <c r="N38882" s="3"/>
    </row>
    <row r="38883">
      <c r="A38883" s="3"/>
      <c r="B38883" s="3"/>
      <c r="C38883" s="3"/>
      <c r="D38883" s="3"/>
      <c r="E38883" s="3"/>
      <c r="F38883" s="3"/>
      <c r="G38883" s="3"/>
      <c r="H38883" s="3"/>
      <c r="I38883" s="3"/>
      <c r="J38883" s="3"/>
      <c r="K38883" s="3"/>
      <c r="L38883" s="3"/>
      <c r="M38883" s="3"/>
      <c r="N38883" s="3"/>
    </row>
    <row r="38884">
      <c r="A38884" s="3"/>
      <c r="B38884" s="3"/>
      <c r="C38884" s="3"/>
      <c r="D38884" s="3"/>
      <c r="E38884" s="3"/>
      <c r="F38884" s="3"/>
      <c r="G38884" s="3"/>
      <c r="H38884" s="3"/>
      <c r="I38884" s="3"/>
      <c r="J38884" s="3"/>
      <c r="K38884" s="3"/>
      <c r="L38884" s="3"/>
      <c r="M38884" s="3"/>
      <c r="N38884" s="3"/>
    </row>
    <row r="38885">
      <c r="A38885" s="3"/>
      <c r="B38885" s="3"/>
      <c r="C38885" s="3"/>
      <c r="D38885" s="3"/>
      <c r="E38885" s="3"/>
      <c r="F38885" s="3"/>
      <c r="G38885" s="3"/>
      <c r="H38885" s="3"/>
      <c r="I38885" s="3"/>
      <c r="J38885" s="3"/>
      <c r="K38885" s="3"/>
      <c r="L38885" s="3"/>
      <c r="M38885" s="3"/>
      <c r="N38885" s="3"/>
    </row>
    <row r="38886">
      <c r="A38886" s="3"/>
      <c r="B38886" s="3"/>
      <c r="C38886" s="3"/>
      <c r="D38886" s="3"/>
      <c r="E38886" s="3"/>
      <c r="F38886" s="3"/>
      <c r="G38886" s="3"/>
      <c r="H38886" s="3"/>
      <c r="I38886" s="3"/>
      <c r="J38886" s="3"/>
      <c r="K38886" s="3"/>
      <c r="L38886" s="3"/>
      <c r="M38886" s="3"/>
      <c r="N38886" s="3"/>
    </row>
    <row r="38887">
      <c r="A38887" s="3"/>
      <c r="B38887" s="3"/>
      <c r="C38887" s="3"/>
      <c r="D38887" s="3"/>
      <c r="E38887" s="3"/>
      <c r="F38887" s="3"/>
      <c r="G38887" s="3"/>
      <c r="H38887" s="3"/>
      <c r="I38887" s="3"/>
      <c r="J38887" s="3"/>
      <c r="K38887" s="3"/>
      <c r="L38887" s="3"/>
      <c r="M38887" s="3"/>
      <c r="N38887" s="3"/>
    </row>
    <row r="38888">
      <c r="A38888" s="3"/>
      <c r="B38888" s="3"/>
      <c r="C38888" s="3"/>
      <c r="D38888" s="3"/>
      <c r="E38888" s="3"/>
      <c r="F38888" s="3"/>
      <c r="G38888" s="3"/>
      <c r="H38888" s="3"/>
      <c r="I38888" s="3"/>
      <c r="J38888" s="3"/>
      <c r="K38888" s="3"/>
      <c r="L38888" s="3"/>
      <c r="M38888" s="3"/>
      <c r="N38888" s="3"/>
    </row>
    <row r="38889">
      <c r="A38889" s="3"/>
      <c r="B38889" s="3"/>
      <c r="C38889" s="3"/>
      <c r="D38889" s="3"/>
      <c r="E38889" s="3"/>
      <c r="F38889" s="3"/>
      <c r="G38889" s="3"/>
      <c r="H38889" s="3"/>
      <c r="I38889" s="3"/>
      <c r="J38889" s="3"/>
      <c r="K38889" s="3"/>
      <c r="L38889" s="3"/>
      <c r="M38889" s="3"/>
      <c r="N38889" s="3"/>
    </row>
    <row r="38890">
      <c r="A38890" s="3"/>
      <c r="B38890" s="3"/>
      <c r="C38890" s="3"/>
      <c r="D38890" s="3"/>
      <c r="E38890" s="3"/>
      <c r="F38890" s="3"/>
      <c r="G38890" s="3"/>
      <c r="H38890" s="3"/>
      <c r="I38890" s="3"/>
      <c r="J38890" s="3"/>
      <c r="K38890" s="3"/>
      <c r="L38890" s="3"/>
      <c r="M38890" s="3"/>
      <c r="N38890" s="3"/>
    </row>
    <row r="38891">
      <c r="A38891" s="3"/>
      <c r="B38891" s="3"/>
      <c r="C38891" s="3"/>
      <c r="D38891" s="3"/>
      <c r="E38891" s="3"/>
      <c r="F38891" s="3"/>
      <c r="G38891" s="3"/>
      <c r="H38891" s="3"/>
      <c r="I38891" s="3"/>
      <c r="J38891" s="3"/>
      <c r="K38891" s="3"/>
      <c r="L38891" s="3"/>
      <c r="M38891" s="3"/>
      <c r="N38891" s="3"/>
    </row>
    <row r="38892">
      <c r="A38892" s="3"/>
      <c r="B38892" s="3"/>
      <c r="C38892" s="3"/>
      <c r="D38892" s="3"/>
      <c r="E38892" s="3"/>
      <c r="F38892" s="3"/>
      <c r="G38892" s="3"/>
      <c r="H38892" s="3"/>
      <c r="I38892" s="3"/>
      <c r="J38892" s="3"/>
      <c r="K38892" s="3"/>
      <c r="L38892" s="3"/>
      <c r="M38892" s="3"/>
      <c r="N38892" s="3"/>
    </row>
    <row r="38893">
      <c r="A38893" s="3"/>
      <c r="B38893" s="3"/>
      <c r="C38893" s="3"/>
      <c r="D38893" s="3"/>
      <c r="E38893" s="3"/>
      <c r="F38893" s="3"/>
      <c r="G38893" s="3"/>
      <c r="H38893" s="3"/>
      <c r="I38893" s="3"/>
      <c r="J38893" s="3"/>
      <c r="K38893" s="3"/>
      <c r="L38893" s="3"/>
      <c r="M38893" s="3"/>
      <c r="N38893" s="3"/>
    </row>
    <row r="38894">
      <c r="A38894" s="3"/>
      <c r="B38894" s="3"/>
      <c r="C38894" s="3"/>
      <c r="D38894" s="3"/>
      <c r="E38894" s="3"/>
      <c r="F38894" s="3"/>
      <c r="G38894" s="3"/>
      <c r="H38894" s="3"/>
      <c r="I38894" s="3"/>
      <c r="J38894" s="3"/>
      <c r="K38894" s="3"/>
      <c r="L38894" s="3"/>
      <c r="M38894" s="3"/>
      <c r="N38894" s="3"/>
    </row>
    <row r="38895">
      <c r="A38895" s="3"/>
      <c r="B38895" s="3"/>
      <c r="C38895" s="3"/>
      <c r="D38895" s="3"/>
      <c r="E38895" s="3"/>
      <c r="F38895" s="3"/>
      <c r="G38895" s="3"/>
      <c r="H38895" s="3"/>
      <c r="I38895" s="3"/>
      <c r="J38895" s="3"/>
      <c r="K38895" s="3"/>
      <c r="L38895" s="3"/>
      <c r="M38895" s="3"/>
      <c r="N38895" s="3"/>
    </row>
    <row r="38896">
      <c r="A38896" s="3"/>
      <c r="B38896" s="3"/>
      <c r="C38896" s="3"/>
      <c r="D38896" s="3"/>
      <c r="E38896" s="3"/>
      <c r="F38896" s="3"/>
      <c r="G38896" s="3"/>
      <c r="H38896" s="3"/>
      <c r="I38896" s="3"/>
      <c r="J38896" s="3"/>
      <c r="K38896" s="3"/>
      <c r="L38896" s="3"/>
      <c r="M38896" s="3"/>
      <c r="N38896" s="3"/>
    </row>
    <row r="38897">
      <c r="A38897" s="3"/>
      <c r="B38897" s="3"/>
      <c r="C38897" s="3"/>
      <c r="D38897" s="3"/>
      <c r="E38897" s="3"/>
      <c r="F38897" s="3"/>
      <c r="G38897" s="3"/>
      <c r="H38897" s="3"/>
      <c r="I38897" s="3"/>
      <c r="J38897" s="3"/>
      <c r="K38897" s="3"/>
      <c r="L38897" s="3"/>
      <c r="M38897" s="3"/>
      <c r="N38897" s="3"/>
    </row>
    <row r="38898">
      <c r="A38898" s="3"/>
      <c r="B38898" s="3"/>
      <c r="C38898" s="3"/>
      <c r="D38898" s="3"/>
      <c r="E38898" s="3"/>
      <c r="F38898" s="3"/>
      <c r="G38898" s="3"/>
      <c r="H38898" s="3"/>
      <c r="I38898" s="3"/>
      <c r="J38898" s="3"/>
      <c r="K38898" s="3"/>
      <c r="L38898" s="3"/>
      <c r="M38898" s="3"/>
      <c r="N38898" s="3"/>
    </row>
    <row r="38899">
      <c r="A38899" s="3"/>
      <c r="B38899" s="3"/>
      <c r="C38899" s="3"/>
      <c r="D38899" s="3"/>
      <c r="E38899" s="3"/>
      <c r="F38899" s="3"/>
      <c r="G38899" s="3"/>
      <c r="H38899" s="3"/>
      <c r="I38899" s="3"/>
      <c r="J38899" s="3"/>
      <c r="K38899" s="3"/>
      <c r="L38899" s="3"/>
      <c r="M38899" s="3"/>
      <c r="N38899" s="3"/>
    </row>
    <row r="38900">
      <c r="A38900" s="3"/>
      <c r="B38900" s="3"/>
      <c r="C38900" s="3"/>
      <c r="D38900" s="3"/>
      <c r="E38900" s="3"/>
      <c r="F38900" s="3"/>
      <c r="G38900" s="3"/>
      <c r="H38900" s="3"/>
      <c r="I38900" s="3"/>
      <c r="J38900" s="3"/>
      <c r="K38900" s="3"/>
      <c r="L38900" s="3"/>
      <c r="M38900" s="3"/>
      <c r="N38900" s="3"/>
    </row>
    <row r="38901">
      <c r="A38901" s="3"/>
      <c r="B38901" s="3"/>
      <c r="C38901" s="3"/>
      <c r="D38901" s="3"/>
      <c r="E38901" s="3"/>
      <c r="F38901" s="3"/>
      <c r="G38901" s="3"/>
      <c r="H38901" s="3"/>
      <c r="I38901" s="3"/>
      <c r="J38901" s="3"/>
      <c r="K38901" s="3"/>
      <c r="L38901" s="3"/>
      <c r="M38901" s="3"/>
      <c r="N38901" s="3"/>
    </row>
    <row r="38902">
      <c r="A38902" s="3"/>
      <c r="B38902" s="3"/>
      <c r="C38902" s="3"/>
      <c r="D38902" s="3"/>
      <c r="E38902" s="3"/>
      <c r="F38902" s="3"/>
      <c r="G38902" s="3"/>
      <c r="H38902" s="3"/>
      <c r="I38902" s="3"/>
      <c r="J38902" s="3"/>
      <c r="K38902" s="3"/>
      <c r="L38902" s="3"/>
      <c r="M38902" s="3"/>
      <c r="N38902" s="3"/>
    </row>
    <row r="38903">
      <c r="A38903" s="3"/>
      <c r="B38903" s="3"/>
      <c r="C38903" s="3"/>
      <c r="D38903" s="3"/>
      <c r="E38903" s="3"/>
      <c r="F38903" s="3"/>
      <c r="G38903" s="3"/>
      <c r="H38903" s="3"/>
      <c r="I38903" s="3"/>
      <c r="J38903" s="3"/>
      <c r="K38903" s="3"/>
      <c r="L38903" s="3"/>
      <c r="M38903" s="3"/>
      <c r="N38903" s="3"/>
    </row>
    <row r="38904">
      <c r="A38904" s="3"/>
      <c r="B38904" s="3"/>
      <c r="C38904" s="3"/>
      <c r="D38904" s="3"/>
      <c r="E38904" s="3"/>
      <c r="F38904" s="3"/>
      <c r="G38904" s="3"/>
      <c r="H38904" s="3"/>
      <c r="I38904" s="3"/>
      <c r="J38904" s="3"/>
      <c r="K38904" s="3"/>
      <c r="L38904" s="3"/>
      <c r="M38904" s="3"/>
      <c r="N38904" s="3"/>
    </row>
    <row r="38905">
      <c r="A38905" s="3"/>
      <c r="B38905" s="3"/>
      <c r="C38905" s="3"/>
      <c r="D38905" s="3"/>
      <c r="E38905" s="3"/>
      <c r="F38905" s="3"/>
      <c r="G38905" s="3"/>
      <c r="H38905" s="3"/>
      <c r="I38905" s="3"/>
      <c r="J38905" s="3"/>
      <c r="K38905" s="3"/>
      <c r="L38905" s="3"/>
      <c r="M38905" s="3"/>
      <c r="N38905" s="3"/>
    </row>
    <row r="38906">
      <c r="A38906" s="3"/>
      <c r="B38906" s="3"/>
      <c r="C38906" s="3"/>
      <c r="D38906" s="3"/>
      <c r="E38906" s="3"/>
      <c r="F38906" s="3"/>
      <c r="G38906" s="3"/>
      <c r="H38906" s="3"/>
      <c r="I38906" s="3"/>
      <c r="J38906" s="3"/>
      <c r="K38906" s="3"/>
      <c r="L38906" s="3"/>
      <c r="M38906" s="3"/>
      <c r="N38906" s="3"/>
    </row>
    <row r="38907">
      <c r="A38907" s="3"/>
      <c r="B38907" s="3"/>
      <c r="C38907" s="3"/>
      <c r="D38907" s="3"/>
      <c r="E38907" s="3"/>
      <c r="F38907" s="3"/>
      <c r="G38907" s="3"/>
      <c r="H38907" s="3"/>
      <c r="I38907" s="3"/>
      <c r="J38907" s="3"/>
      <c r="K38907" s="3"/>
      <c r="L38907" s="3"/>
      <c r="M38907" s="3"/>
      <c r="N38907" s="3"/>
    </row>
    <row r="38908">
      <c r="A38908" s="3"/>
      <c r="B38908" s="3"/>
      <c r="C38908" s="3"/>
      <c r="D38908" s="3"/>
      <c r="E38908" s="3"/>
      <c r="F38908" s="3"/>
      <c r="G38908" s="3"/>
      <c r="H38908" s="3"/>
      <c r="I38908" s="3"/>
      <c r="J38908" s="3"/>
      <c r="K38908" s="3"/>
      <c r="L38908" s="3"/>
      <c r="M38908" s="3"/>
      <c r="N38908" s="3"/>
    </row>
    <row r="38909">
      <c r="A38909" s="3"/>
      <c r="B38909" s="3"/>
      <c r="C38909" s="3"/>
      <c r="D38909" s="3"/>
      <c r="E38909" s="3"/>
      <c r="F38909" s="3"/>
      <c r="G38909" s="3"/>
      <c r="H38909" s="3"/>
      <c r="I38909" s="3"/>
      <c r="J38909" s="3"/>
      <c r="K38909" s="3"/>
      <c r="L38909" s="3"/>
      <c r="M38909" s="3"/>
      <c r="N38909" s="3"/>
    </row>
    <row r="38910">
      <c r="A38910" s="3"/>
      <c r="B38910" s="3"/>
      <c r="C38910" s="3"/>
      <c r="D38910" s="3"/>
      <c r="E38910" s="3"/>
      <c r="F38910" s="3"/>
      <c r="G38910" s="3"/>
      <c r="H38910" s="3"/>
      <c r="I38910" s="3"/>
      <c r="J38910" s="3"/>
      <c r="K38910" s="3"/>
      <c r="L38910" s="3"/>
      <c r="M38910" s="3"/>
      <c r="N38910" s="3"/>
    </row>
    <row r="38911">
      <c r="A38911" s="3"/>
      <c r="B38911" s="3"/>
      <c r="C38911" s="3"/>
      <c r="D38911" s="3"/>
      <c r="E38911" s="3"/>
      <c r="F38911" s="3"/>
      <c r="G38911" s="3"/>
      <c r="H38911" s="3"/>
      <c r="I38911" s="3"/>
      <c r="J38911" s="3"/>
      <c r="K38911" s="3"/>
      <c r="L38911" s="3"/>
      <c r="M38911" s="3"/>
      <c r="N38911" s="3"/>
    </row>
    <row r="38912">
      <c r="A38912" s="3"/>
      <c r="B38912" s="3"/>
      <c r="C38912" s="3"/>
      <c r="D38912" s="3"/>
      <c r="E38912" s="3"/>
      <c r="F38912" s="3"/>
      <c r="G38912" s="3"/>
      <c r="H38912" s="3"/>
      <c r="I38912" s="3"/>
      <c r="J38912" s="3"/>
      <c r="K38912" s="3"/>
      <c r="L38912" s="3"/>
      <c r="M38912" s="3"/>
      <c r="N38912" s="3"/>
    </row>
    <row r="38913">
      <c r="A38913" s="3"/>
      <c r="B38913" s="3"/>
      <c r="C38913" s="3"/>
      <c r="D38913" s="3"/>
      <c r="E38913" s="3"/>
      <c r="F38913" s="3"/>
      <c r="G38913" s="3"/>
      <c r="H38913" s="3"/>
      <c r="I38913" s="3"/>
      <c r="J38913" s="3"/>
      <c r="K38913" s="3"/>
      <c r="L38913" s="3"/>
      <c r="M38913" s="3"/>
      <c r="N38913" s="3"/>
    </row>
    <row r="38914">
      <c r="A38914" s="3"/>
      <c r="B38914" s="3"/>
      <c r="C38914" s="3"/>
      <c r="D38914" s="3"/>
      <c r="E38914" s="3"/>
      <c r="F38914" s="3"/>
      <c r="G38914" s="3"/>
      <c r="H38914" s="3"/>
      <c r="I38914" s="3"/>
      <c r="J38914" s="3"/>
      <c r="K38914" s="3"/>
      <c r="L38914" s="3"/>
      <c r="M38914" s="3"/>
      <c r="N38914" s="3"/>
    </row>
    <row r="38915">
      <c r="A38915" s="3"/>
      <c r="B38915" s="3"/>
      <c r="C38915" s="3"/>
      <c r="D38915" s="3"/>
      <c r="E38915" s="3"/>
      <c r="F38915" s="3"/>
      <c r="G38915" s="3"/>
      <c r="H38915" s="3"/>
      <c r="I38915" s="3"/>
      <c r="J38915" s="3"/>
      <c r="K38915" s="3"/>
      <c r="L38915" s="3"/>
      <c r="M38915" s="3"/>
      <c r="N38915" s="3"/>
    </row>
    <row r="38916">
      <c r="A38916" s="3"/>
      <c r="B38916" s="3"/>
      <c r="C38916" s="3"/>
      <c r="D38916" s="3"/>
      <c r="E38916" s="3"/>
      <c r="F38916" s="3"/>
      <c r="G38916" s="3"/>
      <c r="H38916" s="3"/>
      <c r="I38916" s="3"/>
      <c r="J38916" s="3"/>
      <c r="K38916" s="3"/>
      <c r="L38916" s="3"/>
      <c r="M38916" s="3"/>
      <c r="N38916" s="3"/>
    </row>
    <row r="38917">
      <c r="A38917" s="3"/>
      <c r="B38917" s="3"/>
      <c r="C38917" s="3"/>
      <c r="D38917" s="3"/>
      <c r="E38917" s="3"/>
      <c r="F38917" s="3"/>
      <c r="G38917" s="3"/>
      <c r="H38917" s="3"/>
      <c r="I38917" s="3"/>
      <c r="J38917" s="3"/>
      <c r="K38917" s="3"/>
      <c r="L38917" s="3"/>
      <c r="M38917" s="3"/>
      <c r="N38917" s="3"/>
    </row>
    <row r="38918">
      <c r="A38918" s="3"/>
      <c r="B38918" s="3"/>
      <c r="C38918" s="3"/>
      <c r="D38918" s="3"/>
      <c r="E38918" s="3"/>
      <c r="F38918" s="3"/>
      <c r="G38918" s="3"/>
      <c r="H38918" s="3"/>
      <c r="I38918" s="3"/>
      <c r="J38918" s="3"/>
      <c r="K38918" s="3"/>
      <c r="L38918" s="3"/>
      <c r="M38918" s="3"/>
      <c r="N38918" s="3"/>
    </row>
    <row r="38919">
      <c r="A38919" s="3"/>
      <c r="B38919" s="3"/>
      <c r="C38919" s="3"/>
      <c r="D38919" s="3"/>
      <c r="E38919" s="3"/>
      <c r="F38919" s="3"/>
      <c r="G38919" s="3"/>
      <c r="H38919" s="3"/>
      <c r="I38919" s="3"/>
      <c r="J38919" s="3"/>
      <c r="K38919" s="3"/>
      <c r="L38919" s="3"/>
      <c r="M38919" s="3"/>
      <c r="N38919" s="3"/>
    </row>
    <row r="38920">
      <c r="A38920" s="3"/>
      <c r="B38920" s="3"/>
      <c r="C38920" s="3"/>
      <c r="D38920" s="3"/>
      <c r="E38920" s="3"/>
      <c r="F38920" s="3"/>
      <c r="G38920" s="3"/>
      <c r="H38920" s="3"/>
      <c r="I38920" s="3"/>
      <c r="J38920" s="3"/>
      <c r="K38920" s="3"/>
      <c r="L38920" s="3"/>
      <c r="M38920" s="3"/>
      <c r="N38920" s="3"/>
    </row>
    <row r="38921">
      <c r="A38921" s="3"/>
      <c r="B38921" s="3"/>
      <c r="C38921" s="3"/>
      <c r="D38921" s="3"/>
      <c r="E38921" s="3"/>
      <c r="F38921" s="3"/>
      <c r="G38921" s="3"/>
      <c r="H38921" s="3"/>
      <c r="I38921" s="3"/>
      <c r="J38921" s="3"/>
      <c r="K38921" s="3"/>
      <c r="L38921" s="3"/>
      <c r="M38921" s="3"/>
      <c r="N38921" s="3"/>
    </row>
    <row r="38922">
      <c r="A38922" s="3"/>
      <c r="B38922" s="3"/>
      <c r="C38922" s="3"/>
      <c r="D38922" s="3"/>
      <c r="E38922" s="3"/>
      <c r="F38922" s="3"/>
      <c r="G38922" s="3"/>
      <c r="H38922" s="3"/>
      <c r="I38922" s="3"/>
      <c r="J38922" s="3"/>
      <c r="K38922" s="3"/>
      <c r="L38922" s="3"/>
      <c r="M38922" s="3"/>
      <c r="N38922" s="3"/>
    </row>
    <row r="38923">
      <c r="A38923" s="3"/>
      <c r="B38923" s="3"/>
      <c r="C38923" s="3"/>
      <c r="D38923" s="3"/>
      <c r="E38923" s="3"/>
      <c r="F38923" s="3"/>
      <c r="G38923" s="3"/>
      <c r="H38923" s="3"/>
      <c r="I38923" s="3"/>
      <c r="J38923" s="3"/>
      <c r="K38923" s="3"/>
      <c r="L38923" s="3"/>
      <c r="M38923" s="3"/>
      <c r="N38923" s="3"/>
    </row>
    <row r="38924">
      <c r="A38924" s="3"/>
      <c r="B38924" s="3"/>
      <c r="C38924" s="3"/>
      <c r="D38924" s="3"/>
      <c r="E38924" s="3"/>
      <c r="F38924" s="3"/>
      <c r="G38924" s="3"/>
      <c r="H38924" s="3"/>
      <c r="I38924" s="3"/>
      <c r="J38924" s="3"/>
      <c r="K38924" s="3"/>
      <c r="L38924" s="3"/>
      <c r="M38924" s="3"/>
      <c r="N38924" s="3"/>
    </row>
    <row r="38925">
      <c r="A38925" s="3"/>
      <c r="B38925" s="3"/>
      <c r="C38925" s="3"/>
      <c r="D38925" s="3"/>
      <c r="E38925" s="3"/>
      <c r="F38925" s="3"/>
      <c r="G38925" s="3"/>
      <c r="H38925" s="3"/>
      <c r="I38925" s="3"/>
      <c r="J38925" s="3"/>
      <c r="K38925" s="3"/>
      <c r="L38925" s="3"/>
      <c r="M38925" s="3"/>
      <c r="N38925" s="3"/>
    </row>
    <row r="38926">
      <c r="A38926" s="3"/>
      <c r="B38926" s="3"/>
      <c r="C38926" s="3"/>
      <c r="D38926" s="3"/>
      <c r="E38926" s="3"/>
      <c r="F38926" s="3"/>
      <c r="G38926" s="3"/>
      <c r="H38926" s="3"/>
      <c r="I38926" s="3"/>
      <c r="J38926" s="3"/>
      <c r="K38926" s="3"/>
      <c r="L38926" s="3"/>
      <c r="M38926" s="3"/>
      <c r="N38926" s="3"/>
    </row>
    <row r="38927">
      <c r="A38927" s="3"/>
      <c r="B38927" s="3"/>
      <c r="C38927" s="3"/>
      <c r="D38927" s="3"/>
      <c r="E38927" s="3"/>
      <c r="F38927" s="3"/>
      <c r="G38927" s="3"/>
      <c r="H38927" s="3"/>
      <c r="I38927" s="3"/>
      <c r="J38927" s="3"/>
      <c r="K38927" s="3"/>
      <c r="L38927" s="3"/>
      <c r="M38927" s="3"/>
      <c r="N38927" s="3"/>
    </row>
    <row r="38928">
      <c r="A38928" s="3"/>
      <c r="B38928" s="3"/>
      <c r="C38928" s="3"/>
      <c r="D38928" s="3"/>
      <c r="E38928" s="3"/>
      <c r="F38928" s="3"/>
      <c r="G38928" s="3"/>
      <c r="H38928" s="3"/>
      <c r="I38928" s="3"/>
      <c r="J38928" s="3"/>
      <c r="K38928" s="3"/>
      <c r="L38928" s="3"/>
      <c r="M38928" s="3"/>
      <c r="N38928" s="3"/>
    </row>
    <row r="38929">
      <c r="A38929" s="3"/>
      <c r="B38929" s="3"/>
      <c r="C38929" s="3"/>
      <c r="D38929" s="3"/>
      <c r="E38929" s="3"/>
      <c r="F38929" s="3"/>
      <c r="G38929" s="3"/>
      <c r="H38929" s="3"/>
      <c r="I38929" s="3"/>
      <c r="J38929" s="3"/>
      <c r="K38929" s="3"/>
      <c r="L38929" s="3"/>
      <c r="M38929" s="3"/>
      <c r="N38929" s="3"/>
    </row>
    <row r="38930">
      <c r="A38930" s="3"/>
      <c r="B38930" s="3"/>
      <c r="C38930" s="3"/>
      <c r="D38930" s="3"/>
      <c r="E38930" s="3"/>
      <c r="F38930" s="3"/>
      <c r="G38930" s="3"/>
      <c r="H38930" s="3"/>
      <c r="I38930" s="3"/>
      <c r="J38930" s="3"/>
      <c r="K38930" s="3"/>
      <c r="L38930" s="3"/>
      <c r="M38930" s="3"/>
      <c r="N38930" s="3"/>
    </row>
    <row r="38931">
      <c r="A38931" s="3"/>
      <c r="B38931" s="3"/>
      <c r="C38931" s="3"/>
      <c r="D38931" s="3"/>
      <c r="E38931" s="3"/>
      <c r="F38931" s="3"/>
      <c r="G38931" s="3"/>
      <c r="H38931" s="3"/>
      <c r="I38931" s="3"/>
      <c r="J38931" s="3"/>
      <c r="K38931" s="3"/>
      <c r="L38931" s="3"/>
      <c r="M38931" s="3"/>
      <c r="N38931" s="3"/>
    </row>
    <row r="38932">
      <c r="A38932" s="3"/>
      <c r="B38932" s="3"/>
      <c r="C38932" s="3"/>
      <c r="D38932" s="3"/>
      <c r="E38932" s="3"/>
      <c r="F38932" s="3"/>
      <c r="G38932" s="3"/>
      <c r="H38932" s="3"/>
      <c r="I38932" s="3"/>
      <c r="J38932" s="3"/>
      <c r="K38932" s="3"/>
      <c r="L38932" s="3"/>
      <c r="M38932" s="3"/>
      <c r="N38932" s="3"/>
    </row>
    <row r="38933">
      <c r="A38933" s="3"/>
      <c r="B38933" s="3"/>
      <c r="C38933" s="3"/>
      <c r="D38933" s="3"/>
      <c r="E38933" s="3"/>
      <c r="F38933" s="3"/>
      <c r="G38933" s="3"/>
      <c r="H38933" s="3"/>
      <c r="I38933" s="3"/>
      <c r="J38933" s="3"/>
      <c r="K38933" s="3"/>
      <c r="L38933" s="3"/>
      <c r="M38933" s="3"/>
      <c r="N38933" s="3"/>
    </row>
    <row r="38934">
      <c r="A38934" s="3"/>
      <c r="B38934" s="3"/>
      <c r="C38934" s="3"/>
      <c r="D38934" s="3"/>
      <c r="E38934" s="3"/>
      <c r="F38934" s="3"/>
      <c r="G38934" s="3"/>
      <c r="H38934" s="3"/>
      <c r="I38934" s="3"/>
      <c r="J38934" s="3"/>
      <c r="K38934" s="3"/>
      <c r="L38934" s="3"/>
      <c r="M38934" s="3"/>
      <c r="N38934" s="3"/>
    </row>
    <row r="38935">
      <c r="A38935" s="3"/>
      <c r="B38935" s="3"/>
      <c r="C38935" s="3"/>
      <c r="D38935" s="3"/>
      <c r="E38935" s="3"/>
      <c r="F38935" s="3"/>
      <c r="G38935" s="3"/>
      <c r="H38935" s="3"/>
      <c r="I38935" s="3"/>
      <c r="J38935" s="3"/>
      <c r="K38935" s="3"/>
      <c r="L38935" s="3"/>
      <c r="M38935" s="3"/>
      <c r="N38935" s="3"/>
    </row>
    <row r="38936">
      <c r="A38936" s="3"/>
      <c r="B38936" s="3"/>
      <c r="C38936" s="3"/>
      <c r="D38936" s="3"/>
      <c r="E38936" s="3"/>
      <c r="F38936" s="3"/>
      <c r="G38936" s="3"/>
      <c r="H38936" s="3"/>
      <c r="I38936" s="3"/>
      <c r="J38936" s="3"/>
      <c r="K38936" s="3"/>
      <c r="L38936" s="3"/>
      <c r="M38936" s="3"/>
      <c r="N38936" s="3"/>
    </row>
    <row r="38937">
      <c r="A38937" s="3"/>
      <c r="B38937" s="3"/>
      <c r="C38937" s="3"/>
      <c r="D38937" s="3"/>
      <c r="E38937" s="3"/>
      <c r="F38937" s="3"/>
      <c r="G38937" s="3"/>
      <c r="H38937" s="3"/>
      <c r="I38937" s="3"/>
      <c r="J38937" s="3"/>
      <c r="K38937" s="3"/>
      <c r="L38937" s="3"/>
      <c r="M38937" s="3"/>
      <c r="N38937" s="3"/>
    </row>
    <row r="38938">
      <c r="A38938" s="3"/>
      <c r="B38938" s="3"/>
      <c r="C38938" s="3"/>
      <c r="D38938" s="3"/>
      <c r="E38938" s="3"/>
      <c r="F38938" s="3"/>
      <c r="G38938" s="3"/>
      <c r="H38938" s="3"/>
      <c r="I38938" s="3"/>
      <c r="J38938" s="3"/>
      <c r="K38938" s="3"/>
      <c r="L38938" s="3"/>
      <c r="M38938" s="3"/>
      <c r="N38938" s="3"/>
    </row>
    <row r="38939">
      <c r="A38939" s="3"/>
      <c r="B38939" s="3"/>
      <c r="C38939" s="3"/>
      <c r="D38939" s="3"/>
      <c r="E38939" s="3"/>
      <c r="F38939" s="3"/>
      <c r="G38939" s="3"/>
      <c r="H38939" s="3"/>
      <c r="I38939" s="3"/>
      <c r="J38939" s="3"/>
      <c r="K38939" s="3"/>
      <c r="L38939" s="3"/>
      <c r="M38939" s="3"/>
      <c r="N38939" s="3"/>
    </row>
    <row r="38940">
      <c r="A38940" s="3"/>
      <c r="B38940" s="3"/>
      <c r="C38940" s="3"/>
      <c r="D38940" s="3"/>
      <c r="E38940" s="3"/>
      <c r="F38940" s="3"/>
      <c r="G38940" s="3"/>
      <c r="H38940" s="3"/>
      <c r="I38940" s="3"/>
      <c r="J38940" s="3"/>
      <c r="K38940" s="3"/>
      <c r="L38940" s="3"/>
      <c r="M38940" s="3"/>
      <c r="N38940" s="3"/>
    </row>
    <row r="38941">
      <c r="A38941" s="3"/>
      <c r="B38941" s="3"/>
      <c r="C38941" s="3"/>
      <c r="D38941" s="3"/>
      <c r="E38941" s="3"/>
      <c r="F38941" s="3"/>
      <c r="G38941" s="3"/>
      <c r="H38941" s="3"/>
      <c r="I38941" s="3"/>
      <c r="J38941" s="3"/>
      <c r="K38941" s="3"/>
      <c r="L38941" s="3"/>
      <c r="M38941" s="3"/>
      <c r="N38941" s="3"/>
    </row>
    <row r="38942">
      <c r="A38942" s="3"/>
      <c r="B38942" s="3"/>
      <c r="C38942" s="3"/>
      <c r="D38942" s="3"/>
      <c r="E38942" s="3"/>
      <c r="F38942" s="3"/>
      <c r="G38942" s="3"/>
      <c r="H38942" s="3"/>
      <c r="I38942" s="3"/>
      <c r="J38942" s="3"/>
      <c r="K38942" s="3"/>
      <c r="L38942" s="3"/>
      <c r="M38942" s="3"/>
      <c r="N38942" s="3"/>
    </row>
    <row r="38943">
      <c r="A38943" s="3"/>
      <c r="B38943" s="3"/>
      <c r="C38943" s="3"/>
      <c r="D38943" s="3"/>
      <c r="E38943" s="3"/>
      <c r="F38943" s="3"/>
      <c r="G38943" s="3"/>
      <c r="H38943" s="3"/>
      <c r="I38943" s="3"/>
      <c r="J38943" s="3"/>
      <c r="K38943" s="3"/>
      <c r="L38943" s="3"/>
      <c r="M38943" s="3"/>
      <c r="N38943" s="3"/>
    </row>
    <row r="38944">
      <c r="A38944" s="3"/>
      <c r="B38944" s="3"/>
      <c r="C38944" s="3"/>
      <c r="D38944" s="3"/>
      <c r="E38944" s="3"/>
      <c r="F38944" s="3"/>
      <c r="G38944" s="3"/>
      <c r="H38944" s="3"/>
      <c r="I38944" s="3"/>
      <c r="J38944" s="3"/>
      <c r="K38944" s="3"/>
      <c r="L38944" s="3"/>
      <c r="M38944" s="3"/>
      <c r="N38944" s="3"/>
    </row>
    <row r="38945">
      <c r="A38945" s="3"/>
      <c r="B38945" s="3"/>
      <c r="C38945" s="3"/>
      <c r="D38945" s="3"/>
      <c r="E38945" s="3"/>
      <c r="F38945" s="3"/>
      <c r="G38945" s="3"/>
      <c r="H38945" s="3"/>
      <c r="I38945" s="3"/>
      <c r="J38945" s="3"/>
      <c r="K38945" s="3"/>
      <c r="L38945" s="3"/>
      <c r="M38945" s="3"/>
      <c r="N38945" s="3"/>
    </row>
    <row r="38946">
      <c r="A38946" s="3"/>
      <c r="B38946" s="3"/>
      <c r="C38946" s="3"/>
      <c r="D38946" s="3"/>
      <c r="E38946" s="3"/>
      <c r="F38946" s="3"/>
      <c r="G38946" s="3"/>
      <c r="H38946" s="3"/>
      <c r="I38946" s="3"/>
      <c r="J38946" s="3"/>
      <c r="K38946" s="3"/>
      <c r="L38946" s="3"/>
      <c r="M38946" s="3"/>
      <c r="N38946" s="3"/>
    </row>
    <row r="38947">
      <c r="A38947" s="3"/>
      <c r="B38947" s="3"/>
      <c r="C38947" s="3"/>
      <c r="D38947" s="3"/>
      <c r="E38947" s="3"/>
      <c r="F38947" s="3"/>
      <c r="G38947" s="3"/>
      <c r="H38947" s="3"/>
      <c r="I38947" s="3"/>
      <c r="J38947" s="3"/>
      <c r="K38947" s="3"/>
      <c r="L38947" s="3"/>
      <c r="M38947" s="3"/>
      <c r="N38947" s="3"/>
    </row>
    <row r="38948">
      <c r="A38948" s="3"/>
      <c r="B38948" s="3"/>
      <c r="C38948" s="3"/>
      <c r="D38948" s="3"/>
      <c r="E38948" s="3"/>
      <c r="F38948" s="3"/>
      <c r="G38948" s="3"/>
      <c r="H38948" s="3"/>
      <c r="I38948" s="3"/>
      <c r="J38948" s="3"/>
      <c r="K38948" s="3"/>
      <c r="L38948" s="3"/>
      <c r="M38948" s="3"/>
      <c r="N38948" s="3"/>
    </row>
    <row r="38949">
      <c r="A38949" s="3"/>
      <c r="B38949" s="3"/>
      <c r="C38949" s="3"/>
      <c r="D38949" s="3"/>
      <c r="E38949" s="3"/>
      <c r="F38949" s="3"/>
      <c r="G38949" s="3"/>
      <c r="H38949" s="3"/>
      <c r="I38949" s="3"/>
      <c r="J38949" s="3"/>
      <c r="K38949" s="3"/>
      <c r="L38949" s="3"/>
      <c r="M38949" s="3"/>
      <c r="N38949" s="3"/>
    </row>
    <row r="38950">
      <c r="A38950" s="3"/>
      <c r="B38950" s="3"/>
      <c r="C38950" s="3"/>
      <c r="D38950" s="3"/>
      <c r="E38950" s="3"/>
      <c r="F38950" s="3"/>
      <c r="G38950" s="3"/>
      <c r="H38950" s="3"/>
      <c r="I38950" s="3"/>
      <c r="J38950" s="3"/>
      <c r="K38950" s="3"/>
      <c r="L38950" s="3"/>
      <c r="M38950" s="3"/>
      <c r="N38950" s="3"/>
    </row>
    <row r="38951">
      <c r="A38951" s="3"/>
      <c r="B38951" s="3"/>
      <c r="C38951" s="3"/>
      <c r="D38951" s="3"/>
      <c r="E38951" s="3"/>
      <c r="F38951" s="3"/>
      <c r="G38951" s="3"/>
      <c r="H38951" s="3"/>
      <c r="I38951" s="3"/>
      <c r="J38951" s="3"/>
      <c r="K38951" s="3"/>
      <c r="L38951" s="3"/>
      <c r="M38951" s="3"/>
      <c r="N38951" s="3"/>
    </row>
    <row r="38952">
      <c r="A38952" s="3"/>
      <c r="B38952" s="3"/>
      <c r="C38952" s="3"/>
      <c r="D38952" s="3"/>
      <c r="E38952" s="3"/>
      <c r="F38952" s="3"/>
      <c r="G38952" s="3"/>
      <c r="H38952" s="3"/>
      <c r="I38952" s="3"/>
      <c r="J38952" s="3"/>
      <c r="K38952" s="3"/>
      <c r="L38952" s="3"/>
      <c r="M38952" s="3"/>
      <c r="N38952" s="3"/>
    </row>
    <row r="38953">
      <c r="A38953" s="3"/>
      <c r="B38953" s="3"/>
      <c r="C38953" s="3"/>
      <c r="D38953" s="3"/>
      <c r="E38953" s="3"/>
      <c r="F38953" s="3"/>
      <c r="G38953" s="3"/>
      <c r="H38953" s="3"/>
      <c r="I38953" s="3"/>
      <c r="J38953" s="3"/>
      <c r="K38953" s="3"/>
      <c r="L38953" s="3"/>
      <c r="M38953" s="3"/>
      <c r="N38953" s="3"/>
    </row>
    <row r="38954">
      <c r="A38954" s="3"/>
      <c r="B38954" s="3"/>
      <c r="C38954" s="3"/>
      <c r="D38954" s="3"/>
      <c r="E38954" s="3"/>
      <c r="F38954" s="3"/>
      <c r="G38954" s="3"/>
      <c r="H38954" s="3"/>
      <c r="I38954" s="3"/>
      <c r="J38954" s="3"/>
      <c r="K38954" s="3"/>
      <c r="L38954" s="3"/>
      <c r="M38954" s="3"/>
      <c r="N38954" s="3"/>
    </row>
    <row r="38955">
      <c r="A38955" s="3"/>
      <c r="B38955" s="3"/>
      <c r="C38955" s="3"/>
      <c r="D38955" s="3"/>
      <c r="E38955" s="3"/>
      <c r="F38955" s="3"/>
      <c r="G38955" s="3"/>
      <c r="H38955" s="3"/>
      <c r="I38955" s="3"/>
      <c r="J38955" s="3"/>
      <c r="K38955" s="3"/>
      <c r="L38955" s="3"/>
      <c r="M38955" s="3"/>
      <c r="N38955" s="3"/>
    </row>
    <row r="38956">
      <c r="A38956" s="3"/>
      <c r="B38956" s="3"/>
      <c r="C38956" s="3"/>
      <c r="D38956" s="3"/>
      <c r="E38956" s="3"/>
      <c r="F38956" s="3"/>
      <c r="G38956" s="3"/>
      <c r="H38956" s="3"/>
      <c r="I38956" s="3"/>
      <c r="J38956" s="3"/>
      <c r="K38956" s="3"/>
      <c r="L38956" s="3"/>
      <c r="M38956" s="3"/>
      <c r="N38956" s="3"/>
    </row>
    <row r="38957">
      <c r="A38957" s="3"/>
      <c r="B38957" s="3"/>
      <c r="C38957" s="3"/>
      <c r="D38957" s="3"/>
      <c r="E38957" s="3"/>
      <c r="F38957" s="3"/>
      <c r="G38957" s="3"/>
      <c r="H38957" s="3"/>
      <c r="I38957" s="3"/>
      <c r="J38957" s="3"/>
      <c r="K38957" s="3"/>
      <c r="L38957" s="3"/>
      <c r="M38957" s="3"/>
      <c r="N38957" s="3"/>
    </row>
    <row r="38958">
      <c r="A38958" s="3"/>
      <c r="B38958" s="3"/>
      <c r="C38958" s="3"/>
      <c r="D38958" s="3"/>
      <c r="E38958" s="3"/>
      <c r="F38958" s="3"/>
      <c r="G38958" s="3"/>
      <c r="H38958" s="3"/>
      <c r="I38958" s="3"/>
      <c r="J38958" s="3"/>
      <c r="K38958" s="3"/>
      <c r="L38958" s="3"/>
      <c r="M38958" s="3"/>
      <c r="N38958" s="3"/>
    </row>
    <row r="38959">
      <c r="A38959" s="3"/>
      <c r="B38959" s="3"/>
      <c r="C38959" s="3"/>
      <c r="D38959" s="3"/>
      <c r="E38959" s="3"/>
      <c r="F38959" s="3"/>
      <c r="G38959" s="3"/>
      <c r="H38959" s="3"/>
      <c r="I38959" s="3"/>
      <c r="J38959" s="3"/>
      <c r="K38959" s="3"/>
      <c r="L38959" s="3"/>
      <c r="M38959" s="3"/>
      <c r="N38959" s="3"/>
    </row>
    <row r="38960">
      <c r="A38960" s="3"/>
      <c r="B38960" s="3"/>
      <c r="C38960" s="3"/>
      <c r="D38960" s="3"/>
      <c r="E38960" s="3"/>
      <c r="F38960" s="3"/>
      <c r="G38960" s="3"/>
      <c r="H38960" s="3"/>
      <c r="I38960" s="3"/>
      <c r="J38960" s="3"/>
      <c r="K38960" s="3"/>
      <c r="L38960" s="3"/>
      <c r="M38960" s="3"/>
      <c r="N38960" s="3"/>
    </row>
    <row r="38961">
      <c r="A38961" s="3"/>
      <c r="B38961" s="3"/>
      <c r="C38961" s="3"/>
      <c r="D38961" s="3"/>
      <c r="E38961" s="3"/>
      <c r="F38961" s="3"/>
      <c r="G38961" s="3"/>
      <c r="H38961" s="3"/>
      <c r="I38961" s="3"/>
      <c r="J38961" s="3"/>
      <c r="K38961" s="3"/>
      <c r="L38961" s="3"/>
      <c r="M38961" s="3"/>
      <c r="N38961" s="3"/>
    </row>
    <row r="38962">
      <c r="A38962" s="3"/>
      <c r="B38962" s="3"/>
      <c r="C38962" s="3"/>
      <c r="D38962" s="3"/>
      <c r="E38962" s="3"/>
      <c r="F38962" s="3"/>
      <c r="G38962" s="3"/>
      <c r="H38962" s="3"/>
      <c r="I38962" s="3"/>
      <c r="J38962" s="3"/>
      <c r="K38962" s="3"/>
      <c r="L38962" s="3"/>
      <c r="M38962" s="3"/>
      <c r="N38962" s="3"/>
    </row>
    <row r="38963">
      <c r="A38963" s="3"/>
      <c r="B38963" s="3"/>
      <c r="C38963" s="3"/>
      <c r="D38963" s="3"/>
      <c r="E38963" s="3"/>
      <c r="F38963" s="3"/>
      <c r="G38963" s="3"/>
      <c r="H38963" s="3"/>
      <c r="I38963" s="3"/>
      <c r="J38963" s="3"/>
      <c r="K38963" s="3"/>
      <c r="L38963" s="3"/>
      <c r="M38963" s="3"/>
      <c r="N38963" s="3"/>
    </row>
    <row r="38964">
      <c r="A38964" s="3"/>
      <c r="B38964" s="3"/>
      <c r="C38964" s="3"/>
      <c r="D38964" s="3"/>
      <c r="E38964" s="3"/>
      <c r="F38964" s="3"/>
      <c r="G38964" s="3"/>
      <c r="H38964" s="3"/>
      <c r="I38964" s="3"/>
      <c r="J38964" s="3"/>
      <c r="K38964" s="3"/>
      <c r="L38964" s="3"/>
      <c r="M38964" s="3"/>
      <c r="N38964" s="3"/>
    </row>
    <row r="38965">
      <c r="A38965" s="3"/>
      <c r="B38965" s="3"/>
      <c r="C38965" s="3"/>
      <c r="D38965" s="3"/>
      <c r="E38965" s="3"/>
      <c r="F38965" s="3"/>
      <c r="G38965" s="3"/>
      <c r="H38965" s="3"/>
      <c r="I38965" s="3"/>
      <c r="J38965" s="3"/>
      <c r="K38965" s="3"/>
      <c r="L38965" s="3"/>
      <c r="M38965" s="3"/>
      <c r="N38965" s="3"/>
    </row>
    <row r="38966">
      <c r="A38966" s="3"/>
      <c r="B38966" s="3"/>
      <c r="C38966" s="3"/>
      <c r="D38966" s="3"/>
      <c r="E38966" s="3"/>
      <c r="F38966" s="3"/>
      <c r="G38966" s="3"/>
      <c r="H38966" s="3"/>
      <c r="I38966" s="3"/>
      <c r="J38966" s="3"/>
      <c r="K38966" s="3"/>
      <c r="L38966" s="3"/>
      <c r="M38966" s="3"/>
      <c r="N38966" s="3"/>
    </row>
    <row r="38967">
      <c r="A38967" s="3"/>
      <c r="B38967" s="3"/>
      <c r="C38967" s="3"/>
      <c r="D38967" s="3"/>
      <c r="E38967" s="3"/>
      <c r="F38967" s="3"/>
      <c r="G38967" s="3"/>
      <c r="H38967" s="3"/>
      <c r="I38967" s="3"/>
      <c r="J38967" s="3"/>
      <c r="K38967" s="3"/>
      <c r="L38967" s="3"/>
      <c r="M38967" s="3"/>
      <c r="N38967" s="3"/>
    </row>
    <row r="38968">
      <c r="A38968" s="3"/>
      <c r="B38968" s="3"/>
      <c r="C38968" s="3"/>
      <c r="D38968" s="3"/>
      <c r="E38968" s="3"/>
      <c r="F38968" s="3"/>
      <c r="G38968" s="3"/>
      <c r="H38968" s="3"/>
      <c r="I38968" s="3"/>
      <c r="J38968" s="3"/>
      <c r="K38968" s="3"/>
      <c r="L38968" s="3"/>
      <c r="M38968" s="3"/>
      <c r="N38968" s="3"/>
    </row>
    <row r="38969">
      <c r="A38969" s="3"/>
      <c r="B38969" s="3"/>
      <c r="C38969" s="3"/>
      <c r="D38969" s="3"/>
      <c r="E38969" s="3"/>
      <c r="F38969" s="3"/>
      <c r="G38969" s="3"/>
      <c r="H38969" s="3"/>
      <c r="I38969" s="3"/>
      <c r="J38969" s="3"/>
      <c r="K38969" s="3"/>
      <c r="L38969" s="3"/>
      <c r="M38969" s="3"/>
      <c r="N38969" s="3"/>
    </row>
    <row r="38970">
      <c r="A38970" s="3"/>
      <c r="B38970" s="3"/>
      <c r="C38970" s="3"/>
      <c r="D38970" s="3"/>
      <c r="E38970" s="3"/>
      <c r="F38970" s="3"/>
      <c r="G38970" s="3"/>
      <c r="H38970" s="3"/>
      <c r="I38970" s="3"/>
      <c r="J38970" s="3"/>
      <c r="K38970" s="3"/>
      <c r="L38970" s="3"/>
      <c r="M38970" s="3"/>
      <c r="N38970" s="3"/>
    </row>
    <row r="38971">
      <c r="A38971" s="3"/>
      <c r="B38971" s="3"/>
      <c r="C38971" s="3"/>
      <c r="D38971" s="3"/>
      <c r="E38971" s="3"/>
      <c r="F38971" s="3"/>
      <c r="G38971" s="3"/>
      <c r="H38971" s="3"/>
      <c r="I38971" s="3"/>
      <c r="J38971" s="3"/>
      <c r="K38971" s="3"/>
      <c r="L38971" s="3"/>
      <c r="M38971" s="3"/>
      <c r="N38971" s="3"/>
    </row>
    <row r="38972">
      <c r="A38972" s="3"/>
      <c r="B38972" s="3"/>
      <c r="C38972" s="3"/>
      <c r="D38972" s="3"/>
      <c r="E38972" s="3"/>
      <c r="F38972" s="3"/>
      <c r="G38972" s="3"/>
      <c r="H38972" s="3"/>
      <c r="I38972" s="3"/>
      <c r="J38972" s="3"/>
      <c r="K38972" s="3"/>
      <c r="L38972" s="3"/>
      <c r="M38972" s="3"/>
      <c r="N38972" s="3"/>
    </row>
    <row r="38973">
      <c r="A38973" s="3"/>
      <c r="B38973" s="3"/>
      <c r="C38973" s="3"/>
      <c r="D38973" s="3"/>
      <c r="E38973" s="3"/>
      <c r="F38973" s="3"/>
      <c r="G38973" s="3"/>
      <c r="H38973" s="3"/>
      <c r="I38973" s="3"/>
      <c r="J38973" s="3"/>
      <c r="K38973" s="3"/>
      <c r="L38973" s="3"/>
      <c r="M38973" s="3"/>
      <c r="N38973" s="3"/>
    </row>
    <row r="38974">
      <c r="A38974" s="3"/>
      <c r="B38974" s="3"/>
      <c r="C38974" s="3"/>
      <c r="D38974" s="3"/>
      <c r="E38974" s="3"/>
      <c r="F38974" s="3"/>
      <c r="G38974" s="3"/>
      <c r="H38974" s="3"/>
      <c r="I38974" s="3"/>
      <c r="J38974" s="3"/>
      <c r="K38974" s="3"/>
      <c r="L38974" s="3"/>
      <c r="M38974" s="3"/>
      <c r="N38974" s="3"/>
    </row>
    <row r="38975">
      <c r="A38975" s="3"/>
      <c r="B38975" s="3"/>
      <c r="C38975" s="3"/>
      <c r="D38975" s="3"/>
      <c r="E38975" s="3"/>
      <c r="F38975" s="3"/>
      <c r="G38975" s="3"/>
      <c r="H38975" s="3"/>
      <c r="I38975" s="3"/>
      <c r="J38975" s="3"/>
      <c r="K38975" s="3"/>
      <c r="L38975" s="3"/>
      <c r="M38975" s="3"/>
      <c r="N38975" s="3"/>
    </row>
    <row r="38976">
      <c r="A38976" s="3"/>
      <c r="B38976" s="3"/>
      <c r="C38976" s="3"/>
      <c r="D38976" s="3"/>
      <c r="E38976" s="3"/>
      <c r="F38976" s="3"/>
      <c r="G38976" s="3"/>
      <c r="H38976" s="3"/>
      <c r="I38976" s="3"/>
      <c r="J38976" s="3"/>
      <c r="K38976" s="3"/>
      <c r="L38976" s="3"/>
      <c r="M38976" s="3"/>
      <c r="N38976" s="3"/>
    </row>
    <row r="38977">
      <c r="A38977" s="3"/>
      <c r="B38977" s="3"/>
      <c r="C38977" s="3"/>
      <c r="D38977" s="3"/>
      <c r="E38977" s="3"/>
      <c r="F38977" s="3"/>
      <c r="G38977" s="3"/>
      <c r="H38977" s="3"/>
      <c r="I38977" s="3"/>
      <c r="J38977" s="3"/>
      <c r="K38977" s="3"/>
      <c r="L38977" s="3"/>
      <c r="M38977" s="3"/>
      <c r="N38977" s="3"/>
    </row>
    <row r="38978">
      <c r="A38978" s="3"/>
      <c r="B38978" s="3"/>
      <c r="C38978" s="3"/>
      <c r="D38978" s="3"/>
      <c r="E38978" s="3"/>
      <c r="F38978" s="3"/>
      <c r="G38978" s="3"/>
      <c r="H38978" s="3"/>
      <c r="I38978" s="3"/>
      <c r="J38978" s="3"/>
      <c r="K38978" s="3"/>
      <c r="L38978" s="3"/>
      <c r="M38978" s="3"/>
      <c r="N38978" s="3"/>
    </row>
    <row r="38979">
      <c r="A38979" s="3"/>
      <c r="B38979" s="3"/>
      <c r="C38979" s="3"/>
      <c r="D38979" s="3"/>
      <c r="E38979" s="3"/>
      <c r="F38979" s="3"/>
      <c r="G38979" s="3"/>
      <c r="H38979" s="3"/>
      <c r="I38979" s="3"/>
      <c r="J38979" s="3"/>
      <c r="K38979" s="3"/>
      <c r="L38979" s="3"/>
      <c r="M38979" s="3"/>
      <c r="N38979" s="3"/>
    </row>
    <row r="38980">
      <c r="A38980" s="3"/>
      <c r="B38980" s="3"/>
      <c r="C38980" s="3"/>
      <c r="D38980" s="3"/>
      <c r="E38980" s="3"/>
      <c r="F38980" s="3"/>
      <c r="G38980" s="3"/>
      <c r="H38980" s="3"/>
      <c r="I38980" s="3"/>
      <c r="J38980" s="3"/>
      <c r="K38980" s="3"/>
      <c r="L38980" s="3"/>
      <c r="M38980" s="3"/>
      <c r="N38980" s="3"/>
    </row>
    <row r="38981">
      <c r="A38981" s="3"/>
      <c r="B38981" s="3"/>
      <c r="C38981" s="3"/>
      <c r="D38981" s="3"/>
      <c r="E38981" s="3"/>
      <c r="F38981" s="3"/>
      <c r="G38981" s="3"/>
      <c r="H38981" s="3"/>
      <c r="I38981" s="3"/>
      <c r="J38981" s="3"/>
      <c r="K38981" s="3"/>
      <c r="L38981" s="3"/>
      <c r="M38981" s="3"/>
      <c r="N38981" s="3"/>
    </row>
    <row r="38982">
      <c r="A38982" s="3"/>
      <c r="B38982" s="3"/>
      <c r="C38982" s="3"/>
      <c r="D38982" s="3"/>
      <c r="E38982" s="3"/>
      <c r="F38982" s="3"/>
      <c r="G38982" s="3"/>
      <c r="H38982" s="3"/>
      <c r="I38982" s="3"/>
      <c r="J38982" s="3"/>
      <c r="K38982" s="3"/>
      <c r="L38982" s="3"/>
      <c r="M38982" s="3"/>
      <c r="N38982" s="3"/>
    </row>
    <row r="38983">
      <c r="A38983" s="3"/>
      <c r="B38983" s="3"/>
      <c r="C38983" s="3"/>
      <c r="D38983" s="3"/>
      <c r="E38983" s="3"/>
      <c r="F38983" s="3"/>
      <c r="G38983" s="3"/>
      <c r="H38983" s="3"/>
      <c r="I38983" s="3"/>
      <c r="J38983" s="3"/>
      <c r="K38983" s="3"/>
      <c r="L38983" s="3"/>
      <c r="M38983" s="3"/>
      <c r="N38983" s="3"/>
    </row>
    <row r="38984">
      <c r="A38984" s="3"/>
      <c r="B38984" s="3"/>
      <c r="C38984" s="3"/>
      <c r="D38984" s="3"/>
      <c r="E38984" s="3"/>
      <c r="F38984" s="3"/>
      <c r="G38984" s="3"/>
      <c r="H38984" s="3"/>
      <c r="I38984" s="3"/>
      <c r="J38984" s="3"/>
      <c r="K38984" s="3"/>
      <c r="L38984" s="3"/>
      <c r="M38984" s="3"/>
      <c r="N38984" s="3"/>
    </row>
    <row r="38985">
      <c r="A38985" s="3"/>
      <c r="B38985" s="3"/>
      <c r="C38985" s="3"/>
      <c r="D38985" s="3"/>
      <c r="E38985" s="3"/>
      <c r="F38985" s="3"/>
      <c r="G38985" s="3"/>
      <c r="H38985" s="3"/>
      <c r="I38985" s="3"/>
      <c r="J38985" s="3"/>
      <c r="K38985" s="3"/>
      <c r="L38985" s="3"/>
      <c r="M38985" s="3"/>
      <c r="N38985" s="3"/>
    </row>
    <row r="38986">
      <c r="A38986" s="3"/>
      <c r="B38986" s="3"/>
      <c r="C38986" s="3"/>
      <c r="D38986" s="3"/>
      <c r="E38986" s="3"/>
      <c r="F38986" s="3"/>
      <c r="G38986" s="3"/>
      <c r="H38986" s="3"/>
      <c r="I38986" s="3"/>
      <c r="J38986" s="3"/>
      <c r="K38986" s="3"/>
      <c r="L38986" s="3"/>
      <c r="M38986" s="3"/>
      <c r="N38986" s="3"/>
    </row>
    <row r="38987">
      <c r="A38987" s="3"/>
      <c r="B38987" s="3"/>
      <c r="C38987" s="3"/>
      <c r="D38987" s="3"/>
      <c r="E38987" s="3"/>
      <c r="F38987" s="3"/>
      <c r="G38987" s="3"/>
      <c r="H38987" s="3"/>
      <c r="I38987" s="3"/>
      <c r="J38987" s="3"/>
      <c r="K38987" s="3"/>
      <c r="L38987" s="3"/>
      <c r="M38987" s="3"/>
      <c r="N38987" s="3"/>
    </row>
    <row r="38988">
      <c r="A38988" s="3"/>
      <c r="B38988" s="3"/>
      <c r="C38988" s="3"/>
      <c r="D38988" s="3"/>
      <c r="E38988" s="3"/>
      <c r="F38988" s="3"/>
      <c r="G38988" s="3"/>
      <c r="H38988" s="3"/>
      <c r="I38988" s="3"/>
      <c r="J38988" s="3"/>
      <c r="K38988" s="3"/>
      <c r="L38988" s="3"/>
      <c r="M38988" s="3"/>
      <c r="N38988" s="3"/>
    </row>
    <row r="38989">
      <c r="A38989" s="3"/>
      <c r="B38989" s="3"/>
      <c r="C38989" s="3"/>
      <c r="D38989" s="3"/>
      <c r="E38989" s="3"/>
      <c r="F38989" s="3"/>
      <c r="G38989" s="3"/>
      <c r="H38989" s="3"/>
      <c r="I38989" s="3"/>
      <c r="J38989" s="3"/>
      <c r="K38989" s="3"/>
      <c r="L38989" s="3"/>
      <c r="M38989" s="3"/>
      <c r="N38989" s="3"/>
    </row>
    <row r="38990">
      <c r="A38990" s="3"/>
      <c r="B38990" s="3"/>
      <c r="C38990" s="3"/>
      <c r="D38990" s="3"/>
      <c r="E38990" s="3"/>
      <c r="F38990" s="3"/>
      <c r="G38990" s="3"/>
      <c r="H38990" s="3"/>
      <c r="I38990" s="3"/>
      <c r="J38990" s="3"/>
      <c r="K38990" s="3"/>
      <c r="L38990" s="3"/>
      <c r="M38990" s="3"/>
      <c r="N38990" s="3"/>
    </row>
    <row r="38991">
      <c r="A38991" s="3"/>
      <c r="B38991" s="3"/>
      <c r="C38991" s="3"/>
      <c r="D38991" s="3"/>
      <c r="E38991" s="3"/>
      <c r="F38991" s="3"/>
      <c r="G38991" s="3"/>
      <c r="H38991" s="3"/>
      <c r="I38991" s="3"/>
      <c r="J38991" s="3"/>
      <c r="K38991" s="3"/>
      <c r="L38991" s="3"/>
      <c r="M38991" s="3"/>
      <c r="N38991" s="3"/>
    </row>
    <row r="38992">
      <c r="A38992" s="3"/>
      <c r="B38992" s="3"/>
      <c r="C38992" s="3"/>
      <c r="D38992" s="3"/>
      <c r="E38992" s="3"/>
      <c r="F38992" s="3"/>
      <c r="G38992" s="3"/>
      <c r="H38992" s="3"/>
      <c r="I38992" s="3"/>
      <c r="J38992" s="3"/>
      <c r="K38992" s="3"/>
      <c r="L38992" s="3"/>
      <c r="M38992" s="3"/>
      <c r="N38992" s="3"/>
    </row>
    <row r="38993">
      <c r="A38993" s="3"/>
      <c r="B38993" s="3"/>
      <c r="C38993" s="3"/>
      <c r="D38993" s="3"/>
      <c r="E38993" s="3"/>
      <c r="F38993" s="3"/>
      <c r="G38993" s="3"/>
      <c r="H38993" s="3"/>
      <c r="I38993" s="3"/>
      <c r="J38993" s="3"/>
      <c r="K38993" s="3"/>
      <c r="L38993" s="3"/>
      <c r="M38993" s="3"/>
      <c r="N38993" s="3"/>
    </row>
    <row r="38994">
      <c r="A38994" s="3"/>
      <c r="B38994" s="3"/>
      <c r="C38994" s="3"/>
      <c r="D38994" s="3"/>
      <c r="E38994" s="3"/>
      <c r="F38994" s="3"/>
      <c r="G38994" s="3"/>
      <c r="H38994" s="3"/>
      <c r="I38994" s="3"/>
      <c r="J38994" s="3"/>
      <c r="K38994" s="3"/>
      <c r="L38994" s="3"/>
      <c r="M38994" s="3"/>
      <c r="N38994" s="3"/>
    </row>
    <row r="38995">
      <c r="A38995" s="3"/>
      <c r="B38995" s="3"/>
      <c r="C38995" s="3"/>
      <c r="D38995" s="3"/>
      <c r="E38995" s="3"/>
      <c r="F38995" s="3"/>
      <c r="G38995" s="3"/>
      <c r="H38995" s="3"/>
      <c r="I38995" s="3"/>
      <c r="J38995" s="3"/>
      <c r="K38995" s="3"/>
      <c r="L38995" s="3"/>
      <c r="M38995" s="3"/>
      <c r="N38995" s="3"/>
    </row>
    <row r="38996">
      <c r="A38996" s="3"/>
      <c r="B38996" s="3"/>
      <c r="C38996" s="3"/>
      <c r="D38996" s="3"/>
      <c r="E38996" s="3"/>
      <c r="F38996" s="3"/>
      <c r="G38996" s="3"/>
      <c r="H38996" s="3"/>
      <c r="I38996" s="3"/>
      <c r="J38996" s="3"/>
      <c r="K38996" s="3"/>
      <c r="L38996" s="3"/>
      <c r="M38996" s="3"/>
      <c r="N38996" s="3"/>
    </row>
    <row r="38997">
      <c r="A38997" s="3"/>
      <c r="B38997" s="3"/>
      <c r="C38997" s="3"/>
      <c r="D38997" s="3"/>
      <c r="E38997" s="3"/>
      <c r="F38997" s="3"/>
      <c r="G38997" s="3"/>
      <c r="H38997" s="3"/>
      <c r="I38997" s="3"/>
      <c r="J38997" s="3"/>
      <c r="K38997" s="3"/>
      <c r="L38997" s="3"/>
      <c r="M38997" s="3"/>
      <c r="N38997" s="3"/>
    </row>
    <row r="38998">
      <c r="A38998" s="3"/>
      <c r="B38998" s="3"/>
      <c r="C38998" s="3"/>
      <c r="D38998" s="3"/>
      <c r="E38998" s="3"/>
      <c r="F38998" s="3"/>
      <c r="G38998" s="3"/>
      <c r="H38998" s="3"/>
      <c r="I38998" s="3"/>
      <c r="J38998" s="3"/>
      <c r="K38998" s="3"/>
      <c r="L38998" s="3"/>
      <c r="M38998" s="3"/>
      <c r="N38998" s="3"/>
    </row>
    <row r="38999">
      <c r="A38999" s="3"/>
      <c r="B38999" s="3"/>
      <c r="C38999" s="3"/>
      <c r="D38999" s="3"/>
      <c r="E38999" s="3"/>
      <c r="F38999" s="3"/>
      <c r="G38999" s="3"/>
      <c r="H38999" s="3"/>
      <c r="I38999" s="3"/>
      <c r="J38999" s="3"/>
      <c r="K38999" s="3"/>
      <c r="L38999" s="3"/>
      <c r="M38999" s="3"/>
      <c r="N38999" s="3"/>
    </row>
    <row r="39000">
      <c r="A39000" s="3"/>
      <c r="B39000" s="3"/>
      <c r="C39000" s="3"/>
      <c r="D39000" s="3"/>
      <c r="E39000" s="3"/>
      <c r="F39000" s="3"/>
      <c r="G39000" s="3"/>
      <c r="H39000" s="3"/>
      <c r="I39000" s="3"/>
      <c r="J39000" s="3"/>
      <c r="K39000" s="3"/>
      <c r="L39000" s="3"/>
      <c r="M39000" s="3"/>
      <c r="N39000" s="3"/>
    </row>
    <row r="39001">
      <c r="A39001" s="3"/>
      <c r="B39001" s="3"/>
      <c r="C39001" s="3"/>
      <c r="D39001" s="3"/>
      <c r="E39001" s="3"/>
      <c r="F39001" s="3"/>
      <c r="G39001" s="3"/>
      <c r="H39001" s="3"/>
      <c r="I39001" s="3"/>
      <c r="J39001" s="3"/>
      <c r="K39001" s="3"/>
      <c r="L39001" s="3"/>
      <c r="M39001" s="3"/>
      <c r="N39001" s="3"/>
    </row>
    <row r="39002">
      <c r="A39002" s="3"/>
      <c r="B39002" s="3"/>
      <c r="C39002" s="3"/>
      <c r="D39002" s="3"/>
      <c r="E39002" s="3"/>
      <c r="F39002" s="3"/>
      <c r="G39002" s="3"/>
      <c r="H39002" s="3"/>
      <c r="I39002" s="3"/>
      <c r="J39002" s="3"/>
      <c r="K39002" s="3"/>
      <c r="L39002" s="3"/>
      <c r="M39002" s="3"/>
      <c r="N39002" s="3"/>
    </row>
    <row r="39003">
      <c r="A39003" s="3"/>
      <c r="B39003" s="3"/>
      <c r="C39003" s="3"/>
      <c r="D39003" s="3"/>
      <c r="E39003" s="3"/>
      <c r="F39003" s="3"/>
      <c r="G39003" s="3"/>
      <c r="H39003" s="3"/>
      <c r="I39003" s="3"/>
      <c r="J39003" s="3"/>
      <c r="K39003" s="3"/>
      <c r="L39003" s="3"/>
      <c r="M39003" s="3"/>
      <c r="N39003" s="3"/>
    </row>
    <row r="39004">
      <c r="A39004" s="3"/>
      <c r="B39004" s="3"/>
      <c r="C39004" s="3"/>
      <c r="D39004" s="3"/>
      <c r="E39004" s="3"/>
      <c r="F39004" s="3"/>
      <c r="G39004" s="3"/>
      <c r="H39004" s="3"/>
      <c r="I39004" s="3"/>
      <c r="J39004" s="3"/>
      <c r="K39004" s="3"/>
      <c r="L39004" s="3"/>
      <c r="M39004" s="3"/>
      <c r="N39004" s="3"/>
    </row>
    <row r="39005">
      <c r="A39005" s="3"/>
      <c r="B39005" s="3"/>
      <c r="C39005" s="3"/>
      <c r="D39005" s="3"/>
      <c r="E39005" s="3"/>
      <c r="F39005" s="3"/>
      <c r="G39005" s="3"/>
      <c r="H39005" s="3"/>
      <c r="I39005" s="3"/>
      <c r="J39005" s="3"/>
      <c r="K39005" s="3"/>
      <c r="L39005" s="3"/>
      <c r="M39005" s="3"/>
      <c r="N39005" s="3"/>
    </row>
    <row r="39006">
      <c r="A39006" s="3"/>
      <c r="B39006" s="3"/>
      <c r="C39006" s="3"/>
      <c r="D39006" s="3"/>
      <c r="E39006" s="3"/>
      <c r="F39006" s="3"/>
      <c r="G39006" s="3"/>
      <c r="H39006" s="3"/>
      <c r="I39006" s="3"/>
      <c r="J39006" s="3"/>
      <c r="K39006" s="3"/>
      <c r="L39006" s="3"/>
      <c r="M39006" s="3"/>
      <c r="N39006" s="3"/>
    </row>
    <row r="39007">
      <c r="A39007" s="3"/>
      <c r="B39007" s="3"/>
      <c r="C39007" s="3"/>
      <c r="D39007" s="3"/>
      <c r="E39007" s="3"/>
      <c r="F39007" s="3"/>
      <c r="G39007" s="3"/>
      <c r="H39007" s="3"/>
      <c r="I39007" s="3"/>
      <c r="J39007" s="3"/>
      <c r="K39007" s="3"/>
      <c r="L39007" s="3"/>
      <c r="M39007" s="3"/>
      <c r="N39007" s="3"/>
    </row>
    <row r="39008">
      <c r="A39008" s="3"/>
      <c r="B39008" s="3"/>
      <c r="C39008" s="3"/>
      <c r="D39008" s="3"/>
      <c r="E39008" s="3"/>
      <c r="F39008" s="3"/>
      <c r="G39008" s="3"/>
      <c r="H39008" s="3"/>
      <c r="I39008" s="3"/>
      <c r="J39008" s="3"/>
      <c r="K39008" s="3"/>
      <c r="L39008" s="3"/>
      <c r="M39008" s="3"/>
      <c r="N39008" s="3"/>
    </row>
    <row r="39009">
      <c r="A39009" s="3"/>
      <c r="B39009" s="3"/>
      <c r="C39009" s="3"/>
      <c r="D39009" s="3"/>
      <c r="E39009" s="3"/>
      <c r="F39009" s="3"/>
      <c r="G39009" s="3"/>
      <c r="H39009" s="3"/>
      <c r="I39009" s="3"/>
      <c r="J39009" s="3"/>
      <c r="K39009" s="3"/>
      <c r="L39009" s="3"/>
      <c r="M39009" s="3"/>
      <c r="N39009" s="3"/>
    </row>
    <row r="39010">
      <c r="A39010" s="3"/>
      <c r="B39010" s="3"/>
      <c r="C39010" s="3"/>
      <c r="D39010" s="3"/>
      <c r="E39010" s="3"/>
      <c r="F39010" s="3"/>
      <c r="G39010" s="3"/>
      <c r="H39010" s="3"/>
      <c r="I39010" s="3"/>
      <c r="J39010" s="3"/>
      <c r="K39010" s="3"/>
      <c r="L39010" s="3"/>
      <c r="M39010" s="3"/>
      <c r="N39010" s="3"/>
    </row>
    <row r="39011">
      <c r="A39011" s="3"/>
      <c r="B39011" s="3"/>
      <c r="C39011" s="3"/>
      <c r="D39011" s="3"/>
      <c r="E39011" s="3"/>
      <c r="F39011" s="3"/>
      <c r="G39011" s="3"/>
      <c r="H39011" s="3"/>
      <c r="I39011" s="3"/>
      <c r="J39011" s="3"/>
      <c r="K39011" s="3"/>
      <c r="L39011" s="3"/>
      <c r="M39011" s="3"/>
      <c r="N39011" s="3"/>
    </row>
    <row r="39012">
      <c r="A39012" s="3"/>
      <c r="B39012" s="3"/>
      <c r="C39012" s="3"/>
      <c r="D39012" s="3"/>
      <c r="E39012" s="3"/>
      <c r="F39012" s="3"/>
      <c r="G39012" s="3"/>
      <c r="H39012" s="3"/>
      <c r="I39012" s="3"/>
      <c r="J39012" s="3"/>
      <c r="K39012" s="3"/>
      <c r="L39012" s="3"/>
      <c r="M39012" s="3"/>
      <c r="N39012" s="3"/>
    </row>
    <row r="39013">
      <c r="A39013" s="3"/>
      <c r="B39013" s="3"/>
      <c r="C39013" s="3"/>
      <c r="D39013" s="3"/>
      <c r="E39013" s="3"/>
      <c r="F39013" s="3"/>
      <c r="G39013" s="3"/>
      <c r="H39013" s="3"/>
      <c r="I39013" s="3"/>
      <c r="J39013" s="3"/>
      <c r="K39013" s="3"/>
      <c r="L39013" s="3"/>
      <c r="M39013" s="3"/>
      <c r="N39013" s="3"/>
    </row>
    <row r="39014">
      <c r="A39014" s="3"/>
      <c r="B39014" s="3"/>
      <c r="C39014" s="3"/>
      <c r="D39014" s="3"/>
      <c r="E39014" s="3"/>
      <c r="F39014" s="3"/>
      <c r="G39014" s="3"/>
      <c r="H39014" s="3"/>
      <c r="I39014" s="3"/>
      <c r="J39014" s="3"/>
      <c r="K39014" s="3"/>
      <c r="L39014" s="3"/>
      <c r="M39014" s="3"/>
      <c r="N39014" s="3"/>
    </row>
    <row r="39015">
      <c r="A39015" s="3"/>
      <c r="B39015" s="3"/>
      <c r="C39015" s="3"/>
      <c r="D39015" s="3"/>
      <c r="E39015" s="3"/>
      <c r="F39015" s="3"/>
      <c r="G39015" s="3"/>
      <c r="H39015" s="3"/>
      <c r="I39015" s="3"/>
      <c r="J39015" s="3"/>
      <c r="K39015" s="3"/>
      <c r="L39015" s="3"/>
      <c r="M39015" s="3"/>
      <c r="N39015" s="3"/>
    </row>
    <row r="39016">
      <c r="A39016" s="3"/>
      <c r="B39016" s="3"/>
      <c r="C39016" s="3"/>
      <c r="D39016" s="3"/>
      <c r="E39016" s="3"/>
      <c r="F39016" s="3"/>
      <c r="G39016" s="3"/>
      <c r="H39016" s="3"/>
      <c r="I39016" s="3"/>
      <c r="J39016" s="3"/>
      <c r="K39016" s="3"/>
      <c r="L39016" s="3"/>
      <c r="M39016" s="3"/>
      <c r="N39016" s="3"/>
    </row>
    <row r="39017">
      <c r="A39017" s="3"/>
      <c r="B39017" s="3"/>
      <c r="C39017" s="3"/>
      <c r="D39017" s="3"/>
      <c r="E39017" s="3"/>
      <c r="F39017" s="3"/>
      <c r="G39017" s="3"/>
      <c r="H39017" s="3"/>
      <c r="I39017" s="3"/>
      <c r="J39017" s="3"/>
      <c r="K39017" s="3"/>
      <c r="L39017" s="3"/>
      <c r="M39017" s="3"/>
      <c r="N39017" s="3"/>
    </row>
    <row r="39018">
      <c r="A39018" s="3"/>
      <c r="B39018" s="3"/>
      <c r="C39018" s="3"/>
      <c r="D39018" s="3"/>
      <c r="E39018" s="3"/>
      <c r="F39018" s="3"/>
      <c r="G39018" s="3"/>
      <c r="H39018" s="3"/>
      <c r="I39018" s="3"/>
      <c r="J39018" s="3"/>
      <c r="K39018" s="3"/>
      <c r="L39018" s="3"/>
      <c r="M39018" s="3"/>
      <c r="N39018" s="3"/>
    </row>
    <row r="39019">
      <c r="A39019" s="3"/>
      <c r="B39019" s="3"/>
      <c r="C39019" s="3"/>
      <c r="D39019" s="3"/>
      <c r="E39019" s="3"/>
      <c r="F39019" s="3"/>
      <c r="G39019" s="3"/>
      <c r="H39019" s="3"/>
      <c r="I39019" s="3"/>
      <c r="J39019" s="3"/>
      <c r="K39019" s="3"/>
      <c r="L39019" s="3"/>
      <c r="M39019" s="3"/>
      <c r="N39019" s="3"/>
    </row>
    <row r="39020">
      <c r="A39020" s="3"/>
      <c r="B39020" s="3"/>
      <c r="C39020" s="3"/>
      <c r="D39020" s="3"/>
      <c r="E39020" s="3"/>
      <c r="F39020" s="3"/>
      <c r="G39020" s="3"/>
      <c r="H39020" s="3"/>
      <c r="I39020" s="3"/>
      <c r="J39020" s="3"/>
      <c r="K39020" s="3"/>
      <c r="L39020" s="3"/>
      <c r="M39020" s="3"/>
      <c r="N39020" s="3"/>
    </row>
    <row r="39021">
      <c r="A39021" s="3"/>
      <c r="B39021" s="3"/>
      <c r="C39021" s="3"/>
      <c r="D39021" s="3"/>
      <c r="E39021" s="3"/>
      <c r="F39021" s="3"/>
      <c r="G39021" s="3"/>
      <c r="H39021" s="3"/>
      <c r="I39021" s="3"/>
      <c r="J39021" s="3"/>
      <c r="K39021" s="3"/>
      <c r="L39021" s="3"/>
      <c r="M39021" s="3"/>
      <c r="N39021" s="3"/>
    </row>
    <row r="39022">
      <c r="A39022" s="3"/>
      <c r="B39022" s="3"/>
      <c r="C39022" s="3"/>
      <c r="D39022" s="3"/>
      <c r="E39022" s="3"/>
      <c r="F39022" s="3"/>
      <c r="G39022" s="3"/>
      <c r="H39022" s="3"/>
      <c r="I39022" s="3"/>
      <c r="J39022" s="3"/>
      <c r="K39022" s="3"/>
      <c r="L39022" s="3"/>
      <c r="M39022" s="3"/>
      <c r="N39022" s="3"/>
    </row>
    <row r="39023">
      <c r="A39023" s="3"/>
      <c r="B39023" s="3"/>
      <c r="C39023" s="3"/>
      <c r="D39023" s="3"/>
      <c r="E39023" s="3"/>
      <c r="F39023" s="3"/>
      <c r="G39023" s="3"/>
      <c r="H39023" s="3"/>
      <c r="I39023" s="3"/>
      <c r="J39023" s="3"/>
      <c r="K39023" s="3"/>
      <c r="L39023" s="3"/>
      <c r="M39023" s="3"/>
      <c r="N39023" s="3"/>
    </row>
    <row r="39024">
      <c r="A39024" s="3"/>
      <c r="B39024" s="3"/>
      <c r="C39024" s="3"/>
      <c r="D39024" s="3"/>
      <c r="E39024" s="3"/>
      <c r="F39024" s="3"/>
      <c r="G39024" s="3"/>
      <c r="H39024" s="3"/>
      <c r="I39024" s="3"/>
      <c r="J39024" s="3"/>
      <c r="K39024" s="3"/>
      <c r="L39024" s="3"/>
      <c r="M39024" s="3"/>
      <c r="N39024" s="3"/>
    </row>
    <row r="39025">
      <c r="A39025" s="3"/>
      <c r="B39025" s="3"/>
      <c r="C39025" s="3"/>
      <c r="D39025" s="3"/>
      <c r="E39025" s="3"/>
      <c r="F39025" s="3"/>
      <c r="G39025" s="3"/>
      <c r="H39025" s="3"/>
      <c r="I39025" s="3"/>
      <c r="J39025" s="3"/>
      <c r="K39025" s="3"/>
      <c r="L39025" s="3"/>
      <c r="M39025" s="3"/>
      <c r="N39025" s="3"/>
    </row>
    <row r="39026">
      <c r="A39026" s="3"/>
      <c r="B39026" s="3"/>
      <c r="C39026" s="3"/>
      <c r="D39026" s="3"/>
      <c r="E39026" s="3"/>
      <c r="F39026" s="3"/>
      <c r="G39026" s="3"/>
      <c r="H39026" s="3"/>
      <c r="I39026" s="3"/>
      <c r="J39026" s="3"/>
      <c r="K39026" s="3"/>
      <c r="L39026" s="3"/>
      <c r="M39026" s="3"/>
      <c r="N39026" s="3"/>
    </row>
    <row r="39027">
      <c r="A39027" s="3"/>
      <c r="B39027" s="3"/>
      <c r="C39027" s="3"/>
      <c r="D39027" s="3"/>
      <c r="E39027" s="3"/>
      <c r="F39027" s="3"/>
      <c r="G39027" s="3"/>
      <c r="H39027" s="3"/>
      <c r="I39027" s="3"/>
      <c r="J39027" s="3"/>
      <c r="K39027" s="3"/>
      <c r="L39027" s="3"/>
      <c r="M39027" s="3"/>
      <c r="N39027" s="3"/>
    </row>
    <row r="39028">
      <c r="A39028" s="3"/>
      <c r="B39028" s="3"/>
      <c r="C39028" s="3"/>
      <c r="D39028" s="3"/>
      <c r="E39028" s="3"/>
      <c r="F39028" s="3"/>
      <c r="G39028" s="3"/>
      <c r="H39028" s="3"/>
      <c r="I39028" s="3"/>
      <c r="J39028" s="3"/>
      <c r="K39028" s="3"/>
      <c r="L39028" s="3"/>
      <c r="M39028" s="3"/>
      <c r="N39028" s="3"/>
    </row>
    <row r="39029">
      <c r="A39029" s="3"/>
      <c r="B39029" s="3"/>
      <c r="C39029" s="3"/>
      <c r="D39029" s="3"/>
      <c r="E39029" s="3"/>
      <c r="F39029" s="3"/>
      <c r="G39029" s="3"/>
      <c r="H39029" s="3"/>
      <c r="I39029" s="3"/>
      <c r="J39029" s="3"/>
      <c r="K39029" s="3"/>
      <c r="L39029" s="3"/>
      <c r="M39029" s="3"/>
      <c r="N39029" s="3"/>
    </row>
    <row r="39030">
      <c r="A39030" s="3"/>
      <c r="B39030" s="3"/>
      <c r="C39030" s="3"/>
      <c r="D39030" s="3"/>
      <c r="E39030" s="3"/>
      <c r="F39030" s="3"/>
      <c r="G39030" s="3"/>
      <c r="H39030" s="3"/>
      <c r="I39030" s="3"/>
      <c r="J39030" s="3"/>
      <c r="K39030" s="3"/>
      <c r="L39030" s="3"/>
      <c r="M39030" s="3"/>
      <c r="N39030" s="3"/>
    </row>
    <row r="39031">
      <c r="A39031" s="3"/>
      <c r="B39031" s="3"/>
      <c r="C39031" s="3"/>
      <c r="D39031" s="3"/>
      <c r="E39031" s="3"/>
      <c r="F39031" s="3"/>
      <c r="G39031" s="3"/>
      <c r="H39031" s="3"/>
      <c r="I39031" s="3"/>
      <c r="J39031" s="3"/>
      <c r="K39031" s="3"/>
      <c r="L39031" s="3"/>
      <c r="M39031" s="3"/>
      <c r="N39031" s="3"/>
    </row>
    <row r="39032">
      <c r="A39032" s="3"/>
      <c r="B39032" s="3"/>
      <c r="C39032" s="3"/>
      <c r="D39032" s="3"/>
      <c r="E39032" s="3"/>
      <c r="F39032" s="3"/>
      <c r="G39032" s="3"/>
      <c r="H39032" s="3"/>
      <c r="I39032" s="3"/>
      <c r="J39032" s="3"/>
      <c r="K39032" s="3"/>
      <c r="L39032" s="3"/>
      <c r="M39032" s="3"/>
      <c r="N39032" s="3"/>
    </row>
    <row r="39033">
      <c r="A39033" s="3"/>
      <c r="B39033" s="3"/>
      <c r="C39033" s="3"/>
      <c r="D39033" s="3"/>
      <c r="E39033" s="3"/>
      <c r="F39033" s="3"/>
      <c r="G39033" s="3"/>
      <c r="H39033" s="3"/>
      <c r="I39033" s="3"/>
      <c r="J39033" s="3"/>
      <c r="K39033" s="3"/>
      <c r="L39033" s="3"/>
      <c r="M39033" s="3"/>
      <c r="N39033" s="3"/>
    </row>
    <row r="39034">
      <c r="A39034" s="3"/>
      <c r="B39034" s="3"/>
      <c r="C39034" s="3"/>
      <c r="D39034" s="3"/>
      <c r="E39034" s="3"/>
      <c r="F39034" s="3"/>
      <c r="G39034" s="3"/>
      <c r="H39034" s="3"/>
      <c r="I39034" s="3"/>
      <c r="J39034" s="3"/>
      <c r="K39034" s="3"/>
      <c r="L39034" s="3"/>
      <c r="M39034" s="3"/>
      <c r="N39034" s="3"/>
    </row>
    <row r="39035">
      <c r="A39035" s="3"/>
      <c r="B39035" s="3"/>
      <c r="C39035" s="3"/>
      <c r="D39035" s="3"/>
      <c r="E39035" s="3"/>
      <c r="F39035" s="3"/>
      <c r="G39035" s="3"/>
      <c r="H39035" s="3"/>
      <c r="I39035" s="3"/>
      <c r="J39035" s="3"/>
      <c r="K39035" s="3"/>
      <c r="L39035" s="3"/>
      <c r="M39035" s="3"/>
      <c r="N39035" s="3"/>
    </row>
    <row r="39036">
      <c r="A39036" s="3"/>
      <c r="B39036" s="3"/>
      <c r="C39036" s="3"/>
      <c r="D39036" s="3"/>
      <c r="E39036" s="3"/>
      <c r="F39036" s="3"/>
      <c r="G39036" s="3"/>
      <c r="H39036" s="3"/>
      <c r="I39036" s="3"/>
      <c r="J39036" s="3"/>
      <c r="K39036" s="3"/>
      <c r="L39036" s="3"/>
      <c r="M39036" s="3"/>
      <c r="N39036" s="3"/>
    </row>
    <row r="39037">
      <c r="A39037" s="3"/>
      <c r="B39037" s="3"/>
      <c r="C39037" s="3"/>
      <c r="D39037" s="3"/>
      <c r="E39037" s="3"/>
      <c r="F39037" s="3"/>
      <c r="G39037" s="3"/>
      <c r="H39037" s="3"/>
      <c r="I39037" s="3"/>
      <c r="J39037" s="3"/>
      <c r="K39037" s="3"/>
      <c r="L39037" s="3"/>
      <c r="M39037" s="3"/>
      <c r="N39037" s="3"/>
    </row>
    <row r="39038">
      <c r="A39038" s="3"/>
      <c r="B39038" s="3"/>
      <c r="C39038" s="3"/>
      <c r="D39038" s="3"/>
      <c r="E39038" s="3"/>
      <c r="F39038" s="3"/>
      <c r="G39038" s="3"/>
      <c r="H39038" s="3"/>
      <c r="I39038" s="3"/>
      <c r="J39038" s="3"/>
      <c r="K39038" s="3"/>
      <c r="L39038" s="3"/>
      <c r="M39038" s="3"/>
      <c r="N39038" s="3"/>
    </row>
    <row r="39039">
      <c r="A39039" s="3"/>
      <c r="B39039" s="3"/>
      <c r="C39039" s="3"/>
      <c r="D39039" s="3"/>
      <c r="E39039" s="3"/>
      <c r="F39039" s="3"/>
      <c r="G39039" s="3"/>
      <c r="H39039" s="3"/>
      <c r="I39039" s="3"/>
      <c r="J39039" s="3"/>
      <c r="K39039" s="3"/>
      <c r="L39039" s="3"/>
      <c r="M39039" s="3"/>
      <c r="N39039" s="3"/>
    </row>
    <row r="39040">
      <c r="A39040" s="3"/>
      <c r="B39040" s="3"/>
      <c r="C39040" s="3"/>
      <c r="D39040" s="3"/>
      <c r="E39040" s="3"/>
      <c r="F39040" s="3"/>
      <c r="G39040" s="3"/>
      <c r="H39040" s="3"/>
      <c r="I39040" s="3"/>
      <c r="J39040" s="3"/>
      <c r="K39040" s="3"/>
      <c r="L39040" s="3"/>
      <c r="M39040" s="3"/>
      <c r="N39040" s="3"/>
    </row>
    <row r="39041">
      <c r="A39041" s="3"/>
      <c r="B39041" s="3"/>
      <c r="C39041" s="3"/>
      <c r="D39041" s="3"/>
      <c r="E39041" s="3"/>
      <c r="F39041" s="3"/>
      <c r="G39041" s="3"/>
      <c r="H39041" s="3"/>
      <c r="I39041" s="3"/>
      <c r="J39041" s="3"/>
      <c r="K39041" s="3"/>
      <c r="L39041" s="3"/>
      <c r="M39041" s="3"/>
      <c r="N39041" s="3"/>
    </row>
    <row r="39042">
      <c r="A39042" s="3"/>
      <c r="B39042" s="3"/>
      <c r="C39042" s="3"/>
      <c r="D39042" s="3"/>
      <c r="E39042" s="3"/>
      <c r="F39042" s="3"/>
      <c r="G39042" s="3"/>
      <c r="H39042" s="3"/>
      <c r="I39042" s="3"/>
      <c r="J39042" s="3"/>
      <c r="K39042" s="3"/>
      <c r="L39042" s="3"/>
      <c r="M39042" s="3"/>
      <c r="N39042" s="3"/>
    </row>
    <row r="39043">
      <c r="A39043" s="3"/>
      <c r="B39043" s="3"/>
      <c r="C39043" s="3"/>
      <c r="D39043" s="3"/>
      <c r="E39043" s="3"/>
      <c r="F39043" s="3"/>
      <c r="G39043" s="3"/>
      <c r="H39043" s="3"/>
      <c r="I39043" s="3"/>
      <c r="J39043" s="3"/>
      <c r="K39043" s="3"/>
      <c r="L39043" s="3"/>
      <c r="M39043" s="3"/>
      <c r="N39043" s="3"/>
    </row>
    <row r="39044">
      <c r="A39044" s="3"/>
      <c r="B39044" s="3"/>
      <c r="C39044" s="3"/>
      <c r="D39044" s="3"/>
      <c r="E39044" s="3"/>
      <c r="F39044" s="3"/>
      <c r="G39044" s="3"/>
      <c r="H39044" s="3"/>
      <c r="I39044" s="3"/>
      <c r="J39044" s="3"/>
      <c r="K39044" s="3"/>
      <c r="L39044" s="3"/>
      <c r="M39044" s="3"/>
      <c r="N39044" s="3"/>
    </row>
    <row r="39045">
      <c r="A39045" s="3"/>
      <c r="B39045" s="3"/>
      <c r="C39045" s="3"/>
      <c r="D39045" s="3"/>
      <c r="E39045" s="3"/>
      <c r="F39045" s="3"/>
      <c r="G39045" s="3"/>
      <c r="H39045" s="3"/>
      <c r="I39045" s="3"/>
      <c r="J39045" s="3"/>
      <c r="K39045" s="3"/>
      <c r="L39045" s="3"/>
      <c r="M39045" s="3"/>
      <c r="N39045" s="3"/>
    </row>
    <row r="39046">
      <c r="A39046" s="3"/>
      <c r="B39046" s="3"/>
      <c r="C39046" s="3"/>
      <c r="D39046" s="3"/>
      <c r="E39046" s="3"/>
      <c r="F39046" s="3"/>
      <c r="G39046" s="3"/>
      <c r="H39046" s="3"/>
      <c r="I39046" s="3"/>
      <c r="J39046" s="3"/>
      <c r="K39046" s="3"/>
      <c r="L39046" s="3"/>
      <c r="M39046" s="3"/>
      <c r="N39046" s="3"/>
    </row>
    <row r="39047">
      <c r="A39047" s="3"/>
      <c r="B39047" s="3"/>
      <c r="C39047" s="3"/>
      <c r="D39047" s="3"/>
      <c r="E39047" s="3"/>
      <c r="F39047" s="3"/>
      <c r="G39047" s="3"/>
      <c r="H39047" s="3"/>
      <c r="I39047" s="3"/>
      <c r="J39047" s="3"/>
      <c r="K39047" s="3"/>
      <c r="L39047" s="3"/>
      <c r="M39047" s="3"/>
      <c r="N39047" s="3"/>
    </row>
    <row r="39048">
      <c r="A39048" s="3"/>
      <c r="B39048" s="3"/>
      <c r="C39048" s="3"/>
      <c r="D39048" s="3"/>
      <c r="E39048" s="3"/>
      <c r="F39048" s="3"/>
      <c r="G39048" s="3"/>
      <c r="H39048" s="3"/>
      <c r="I39048" s="3"/>
      <c r="J39048" s="3"/>
      <c r="K39048" s="3"/>
      <c r="L39048" s="3"/>
      <c r="M39048" s="3"/>
      <c r="N39048" s="3"/>
    </row>
    <row r="39049">
      <c r="A39049" s="3"/>
      <c r="B39049" s="3"/>
      <c r="C39049" s="3"/>
      <c r="D39049" s="3"/>
      <c r="E39049" s="3"/>
      <c r="F39049" s="3"/>
      <c r="G39049" s="3"/>
      <c r="H39049" s="3"/>
      <c r="I39049" s="3"/>
      <c r="J39049" s="3"/>
      <c r="K39049" s="3"/>
      <c r="L39049" s="3"/>
      <c r="M39049" s="3"/>
      <c r="N39049" s="3"/>
    </row>
    <row r="39050">
      <c r="A39050" s="3"/>
      <c r="B39050" s="3"/>
      <c r="C39050" s="3"/>
      <c r="D39050" s="3"/>
      <c r="E39050" s="3"/>
      <c r="F39050" s="3"/>
      <c r="G39050" s="3"/>
      <c r="H39050" s="3"/>
      <c r="I39050" s="3"/>
      <c r="J39050" s="3"/>
      <c r="K39050" s="3"/>
      <c r="L39050" s="3"/>
      <c r="M39050" s="3"/>
      <c r="N39050" s="3"/>
    </row>
    <row r="39051">
      <c r="A39051" s="3"/>
      <c r="B39051" s="3"/>
      <c r="C39051" s="3"/>
      <c r="D39051" s="3"/>
      <c r="E39051" s="3"/>
      <c r="F39051" s="3"/>
      <c r="G39051" s="3"/>
      <c r="H39051" s="3"/>
      <c r="I39051" s="3"/>
      <c r="J39051" s="3"/>
      <c r="K39051" s="3"/>
      <c r="L39051" s="3"/>
      <c r="M39051" s="3"/>
      <c r="N39051" s="3"/>
    </row>
    <row r="39052">
      <c r="A39052" s="3"/>
      <c r="B39052" s="3"/>
      <c r="C39052" s="3"/>
      <c r="D39052" s="3"/>
      <c r="E39052" s="3"/>
      <c r="F39052" s="3"/>
      <c r="G39052" s="3"/>
      <c r="H39052" s="3"/>
      <c r="I39052" s="3"/>
      <c r="J39052" s="3"/>
      <c r="K39052" s="3"/>
      <c r="L39052" s="3"/>
      <c r="M39052" s="3"/>
      <c r="N39052" s="3"/>
    </row>
    <row r="39053">
      <c r="A39053" s="3"/>
      <c r="B39053" s="3"/>
      <c r="C39053" s="3"/>
      <c r="D39053" s="3"/>
      <c r="E39053" s="3"/>
      <c r="F39053" s="3"/>
      <c r="G39053" s="3"/>
      <c r="H39053" s="3"/>
      <c r="I39053" s="3"/>
      <c r="J39053" s="3"/>
      <c r="K39053" s="3"/>
      <c r="L39053" s="3"/>
      <c r="M39053" s="3"/>
      <c r="N39053" s="3"/>
    </row>
    <row r="39054">
      <c r="A39054" s="3"/>
      <c r="B39054" s="3"/>
      <c r="C39054" s="3"/>
      <c r="D39054" s="3"/>
      <c r="E39054" s="3"/>
      <c r="F39054" s="3"/>
      <c r="G39054" s="3"/>
      <c r="H39054" s="3"/>
      <c r="I39054" s="3"/>
      <c r="J39054" s="3"/>
      <c r="K39054" s="3"/>
      <c r="L39054" s="3"/>
      <c r="M39054" s="3"/>
      <c r="N39054" s="3"/>
    </row>
    <row r="39055">
      <c r="A39055" s="3"/>
      <c r="B39055" s="3"/>
      <c r="C39055" s="3"/>
      <c r="D39055" s="3"/>
      <c r="E39055" s="3"/>
      <c r="F39055" s="3"/>
      <c r="G39055" s="3"/>
      <c r="H39055" s="3"/>
      <c r="I39055" s="3"/>
      <c r="J39055" s="3"/>
      <c r="K39055" s="3"/>
      <c r="L39055" s="3"/>
      <c r="M39055" s="3"/>
      <c r="N39055" s="3"/>
    </row>
    <row r="39056">
      <c r="A39056" s="3"/>
      <c r="B39056" s="3"/>
      <c r="C39056" s="3"/>
      <c r="D39056" s="3"/>
      <c r="E39056" s="3"/>
      <c r="F39056" s="3"/>
      <c r="G39056" s="3"/>
      <c r="H39056" s="3"/>
      <c r="I39056" s="3"/>
      <c r="J39056" s="3"/>
      <c r="K39056" s="3"/>
      <c r="L39056" s="3"/>
      <c r="M39056" s="3"/>
      <c r="N39056" s="3"/>
    </row>
    <row r="39057">
      <c r="A39057" s="3"/>
      <c r="B39057" s="3"/>
      <c r="C39057" s="3"/>
      <c r="D39057" s="3"/>
      <c r="E39057" s="3"/>
      <c r="F39057" s="3"/>
      <c r="G39057" s="3"/>
      <c r="H39057" s="3"/>
      <c r="I39057" s="3"/>
      <c r="J39057" s="3"/>
      <c r="K39057" s="3"/>
      <c r="L39057" s="3"/>
      <c r="M39057" s="3"/>
      <c r="N39057" s="3"/>
    </row>
    <row r="39058">
      <c r="A39058" s="3"/>
      <c r="B39058" s="3"/>
      <c r="C39058" s="3"/>
      <c r="D39058" s="3"/>
      <c r="E39058" s="3"/>
      <c r="F39058" s="3"/>
      <c r="G39058" s="3"/>
      <c r="H39058" s="3"/>
      <c r="I39058" s="3"/>
      <c r="J39058" s="3"/>
      <c r="K39058" s="3"/>
      <c r="L39058" s="3"/>
      <c r="M39058" s="3"/>
      <c r="N39058" s="3"/>
    </row>
    <row r="39059">
      <c r="A39059" s="3"/>
      <c r="B39059" s="3"/>
      <c r="C39059" s="3"/>
      <c r="D39059" s="3"/>
      <c r="E39059" s="3"/>
      <c r="F39059" s="3"/>
      <c r="G39059" s="3"/>
      <c r="H39059" s="3"/>
      <c r="I39059" s="3"/>
      <c r="J39059" s="3"/>
      <c r="K39059" s="3"/>
      <c r="L39059" s="3"/>
      <c r="M39059" s="3"/>
      <c r="N39059" s="3"/>
    </row>
    <row r="39060">
      <c r="A39060" s="3"/>
      <c r="B39060" s="3"/>
      <c r="C39060" s="3"/>
      <c r="D39060" s="3"/>
      <c r="E39060" s="3"/>
      <c r="F39060" s="3"/>
      <c r="G39060" s="3"/>
      <c r="H39060" s="3"/>
      <c r="I39060" s="3"/>
      <c r="J39060" s="3"/>
      <c r="K39060" s="3"/>
      <c r="L39060" s="3"/>
      <c r="M39060" s="3"/>
      <c r="N39060" s="3"/>
    </row>
    <row r="39061">
      <c r="A39061" s="3"/>
      <c r="B39061" s="3"/>
      <c r="C39061" s="3"/>
      <c r="D39061" s="3"/>
      <c r="E39061" s="3"/>
      <c r="F39061" s="3"/>
      <c r="G39061" s="3"/>
      <c r="H39061" s="3"/>
      <c r="I39061" s="3"/>
      <c r="J39061" s="3"/>
      <c r="K39061" s="3"/>
      <c r="L39061" s="3"/>
      <c r="M39061" s="3"/>
      <c r="N39061" s="3"/>
    </row>
    <row r="39062">
      <c r="A39062" s="3"/>
      <c r="B39062" s="3"/>
      <c r="C39062" s="3"/>
      <c r="D39062" s="3"/>
      <c r="E39062" s="3"/>
      <c r="F39062" s="3"/>
      <c r="G39062" s="3"/>
      <c r="H39062" s="3"/>
      <c r="I39062" s="3"/>
      <c r="J39062" s="3"/>
      <c r="K39062" s="3"/>
      <c r="L39062" s="3"/>
      <c r="M39062" s="3"/>
      <c r="N39062" s="3"/>
    </row>
    <row r="39063">
      <c r="A39063" s="3"/>
      <c r="B39063" s="3"/>
      <c r="C39063" s="3"/>
      <c r="D39063" s="3"/>
      <c r="E39063" s="3"/>
      <c r="F39063" s="3"/>
      <c r="G39063" s="3"/>
      <c r="H39063" s="3"/>
      <c r="I39063" s="3"/>
      <c r="J39063" s="3"/>
      <c r="K39063" s="3"/>
      <c r="L39063" s="3"/>
      <c r="M39063" s="3"/>
      <c r="N39063" s="3"/>
    </row>
    <row r="39064">
      <c r="A39064" s="3"/>
      <c r="B39064" s="3"/>
      <c r="C39064" s="3"/>
      <c r="D39064" s="3"/>
      <c r="E39064" s="3"/>
      <c r="F39064" s="3"/>
      <c r="G39064" s="3"/>
      <c r="H39064" s="3"/>
      <c r="I39064" s="3"/>
      <c r="J39064" s="3"/>
      <c r="K39064" s="3"/>
      <c r="L39064" s="3"/>
      <c r="M39064" s="3"/>
      <c r="N39064" s="3"/>
    </row>
    <row r="39065">
      <c r="A39065" s="3"/>
      <c r="B39065" s="3"/>
      <c r="C39065" s="3"/>
      <c r="D39065" s="3"/>
      <c r="E39065" s="3"/>
      <c r="F39065" s="3"/>
      <c r="G39065" s="3"/>
      <c r="H39065" s="3"/>
      <c r="I39065" s="3"/>
      <c r="J39065" s="3"/>
      <c r="K39065" s="3"/>
      <c r="L39065" s="3"/>
      <c r="M39065" s="3"/>
      <c r="N39065" s="3"/>
    </row>
    <row r="39066">
      <c r="A39066" s="3"/>
      <c r="B39066" s="3"/>
      <c r="C39066" s="3"/>
      <c r="D39066" s="3"/>
      <c r="E39066" s="3"/>
      <c r="F39066" s="3"/>
      <c r="G39066" s="3"/>
      <c r="H39066" s="3"/>
      <c r="I39066" s="3"/>
      <c r="J39066" s="3"/>
      <c r="K39066" s="3"/>
      <c r="L39066" s="3"/>
      <c r="M39066" s="3"/>
      <c r="N39066" s="3"/>
    </row>
    <row r="39067">
      <c r="A39067" s="3"/>
      <c r="B39067" s="3"/>
      <c r="C39067" s="3"/>
      <c r="D39067" s="3"/>
      <c r="E39067" s="3"/>
      <c r="F39067" s="3"/>
      <c r="G39067" s="3"/>
      <c r="H39067" s="3"/>
      <c r="I39067" s="3"/>
      <c r="J39067" s="3"/>
      <c r="K39067" s="3"/>
      <c r="L39067" s="3"/>
      <c r="M39067" s="3"/>
      <c r="N39067" s="3"/>
    </row>
    <row r="39068">
      <c r="A39068" s="3"/>
      <c r="B39068" s="3"/>
      <c r="C39068" s="3"/>
      <c r="D39068" s="3"/>
      <c r="E39068" s="3"/>
      <c r="F39068" s="3"/>
      <c r="G39068" s="3"/>
      <c r="H39068" s="3"/>
      <c r="I39068" s="3"/>
      <c r="J39068" s="3"/>
      <c r="K39068" s="3"/>
      <c r="L39068" s="3"/>
      <c r="M39068" s="3"/>
      <c r="N39068" s="3"/>
    </row>
    <row r="39069">
      <c r="A39069" s="3"/>
      <c r="B39069" s="3"/>
      <c r="C39069" s="3"/>
      <c r="D39069" s="3"/>
      <c r="E39069" s="3"/>
      <c r="F39069" s="3"/>
      <c r="G39069" s="3"/>
      <c r="H39069" s="3"/>
      <c r="I39069" s="3"/>
      <c r="J39069" s="3"/>
      <c r="K39069" s="3"/>
      <c r="L39069" s="3"/>
      <c r="M39069" s="3"/>
      <c r="N39069" s="3"/>
    </row>
    <row r="39070">
      <c r="A39070" s="3"/>
      <c r="B39070" s="3"/>
      <c r="C39070" s="3"/>
      <c r="D39070" s="3"/>
      <c r="E39070" s="3"/>
      <c r="F39070" s="3"/>
      <c r="G39070" s="3"/>
      <c r="H39070" s="3"/>
      <c r="I39070" s="3"/>
      <c r="J39070" s="3"/>
      <c r="K39070" s="3"/>
      <c r="L39070" s="3"/>
      <c r="M39070" s="3"/>
      <c r="N39070" s="3"/>
    </row>
    <row r="39071">
      <c r="A39071" s="3"/>
      <c r="B39071" s="3"/>
      <c r="C39071" s="3"/>
      <c r="D39071" s="3"/>
      <c r="E39071" s="3"/>
      <c r="F39071" s="3"/>
      <c r="G39071" s="3"/>
      <c r="H39071" s="3"/>
      <c r="I39071" s="3"/>
      <c r="J39071" s="3"/>
      <c r="K39071" s="3"/>
      <c r="L39071" s="3"/>
      <c r="M39071" s="3"/>
      <c r="N39071" s="3"/>
    </row>
    <row r="39072">
      <c r="A39072" s="3"/>
      <c r="B39072" s="3"/>
      <c r="C39072" s="3"/>
      <c r="D39072" s="3"/>
      <c r="E39072" s="3"/>
      <c r="F39072" s="3"/>
      <c r="G39072" s="3"/>
      <c r="H39072" s="3"/>
      <c r="I39072" s="3"/>
      <c r="J39072" s="3"/>
      <c r="K39072" s="3"/>
      <c r="L39072" s="3"/>
      <c r="M39072" s="3"/>
      <c r="N39072" s="3"/>
    </row>
    <row r="39073">
      <c r="A39073" s="3"/>
      <c r="B39073" s="3"/>
      <c r="C39073" s="3"/>
      <c r="D39073" s="3"/>
      <c r="E39073" s="3"/>
      <c r="F39073" s="3"/>
      <c r="G39073" s="3"/>
      <c r="H39073" s="3"/>
      <c r="I39073" s="3"/>
      <c r="J39073" s="3"/>
      <c r="K39073" s="3"/>
      <c r="L39073" s="3"/>
      <c r="M39073" s="3"/>
      <c r="N39073" s="3"/>
    </row>
    <row r="39074">
      <c r="A39074" s="3"/>
      <c r="B39074" s="3"/>
      <c r="C39074" s="3"/>
      <c r="D39074" s="3"/>
      <c r="E39074" s="3"/>
      <c r="F39074" s="3"/>
      <c r="G39074" s="3"/>
      <c r="H39074" s="3"/>
      <c r="I39074" s="3"/>
      <c r="J39074" s="3"/>
      <c r="K39074" s="3"/>
      <c r="L39074" s="3"/>
      <c r="M39074" s="3"/>
      <c r="N39074" s="3"/>
    </row>
    <row r="39075">
      <c r="A39075" s="3"/>
      <c r="B39075" s="3"/>
      <c r="C39075" s="3"/>
      <c r="D39075" s="3"/>
      <c r="E39075" s="3"/>
      <c r="F39075" s="3"/>
      <c r="G39075" s="3"/>
      <c r="H39075" s="3"/>
      <c r="I39075" s="3"/>
      <c r="J39075" s="3"/>
      <c r="K39075" s="3"/>
      <c r="L39075" s="3"/>
      <c r="M39075" s="3"/>
      <c r="N39075" s="3"/>
    </row>
    <row r="39076">
      <c r="A39076" s="3"/>
      <c r="B39076" s="3"/>
      <c r="C39076" s="3"/>
      <c r="D39076" s="3"/>
      <c r="E39076" s="3"/>
      <c r="F39076" s="3"/>
      <c r="G39076" s="3"/>
      <c r="H39076" s="3"/>
      <c r="I39076" s="3"/>
      <c r="J39076" s="3"/>
      <c r="K39076" s="3"/>
      <c r="L39076" s="3"/>
      <c r="M39076" s="3"/>
      <c r="N39076" s="3"/>
    </row>
    <row r="39077">
      <c r="A39077" s="3"/>
      <c r="B39077" s="3"/>
      <c r="C39077" s="3"/>
      <c r="D39077" s="3"/>
      <c r="E39077" s="3"/>
      <c r="F39077" s="3"/>
      <c r="G39077" s="3"/>
      <c r="H39077" s="3"/>
      <c r="I39077" s="3"/>
      <c r="J39077" s="3"/>
      <c r="K39077" s="3"/>
      <c r="L39077" s="3"/>
      <c r="M39077" s="3"/>
      <c r="N39077" s="3"/>
    </row>
    <row r="39078">
      <c r="A39078" s="3"/>
      <c r="B39078" s="3"/>
      <c r="C39078" s="3"/>
      <c r="D39078" s="3"/>
      <c r="E39078" s="3"/>
      <c r="F39078" s="3"/>
      <c r="G39078" s="3"/>
      <c r="H39078" s="3"/>
      <c r="I39078" s="3"/>
      <c r="J39078" s="3"/>
      <c r="K39078" s="3"/>
      <c r="L39078" s="3"/>
      <c r="M39078" s="3"/>
      <c r="N39078" s="3"/>
    </row>
    <row r="39079">
      <c r="A39079" s="3"/>
      <c r="B39079" s="3"/>
      <c r="C39079" s="3"/>
      <c r="D39079" s="3"/>
      <c r="E39079" s="3"/>
      <c r="F39079" s="3"/>
      <c r="G39079" s="3"/>
      <c r="H39079" s="3"/>
      <c r="I39079" s="3"/>
      <c r="J39079" s="3"/>
      <c r="K39079" s="3"/>
      <c r="L39079" s="3"/>
      <c r="M39079" s="3"/>
      <c r="N39079" s="3"/>
    </row>
    <row r="39080">
      <c r="A39080" s="3"/>
      <c r="B39080" s="3"/>
      <c r="C39080" s="3"/>
      <c r="D39080" s="3"/>
      <c r="E39080" s="3"/>
      <c r="F39080" s="3"/>
      <c r="G39080" s="3"/>
      <c r="H39080" s="3"/>
      <c r="I39080" s="3"/>
      <c r="J39080" s="3"/>
      <c r="K39080" s="3"/>
      <c r="L39080" s="3"/>
      <c r="M39080" s="3"/>
      <c r="N39080" s="3"/>
    </row>
    <row r="39081">
      <c r="A39081" s="3"/>
      <c r="B39081" s="3"/>
      <c r="C39081" s="3"/>
      <c r="D39081" s="3"/>
      <c r="E39081" s="3"/>
      <c r="F39081" s="3"/>
      <c r="G39081" s="3"/>
      <c r="H39081" s="3"/>
      <c r="I39081" s="3"/>
      <c r="J39081" s="3"/>
      <c r="K39081" s="3"/>
      <c r="L39081" s="3"/>
      <c r="M39081" s="3"/>
      <c r="N39081" s="3"/>
    </row>
    <row r="39082">
      <c r="A39082" s="3"/>
      <c r="B39082" s="3"/>
      <c r="C39082" s="3"/>
      <c r="D39082" s="3"/>
      <c r="E39082" s="3"/>
      <c r="F39082" s="3"/>
      <c r="G39082" s="3"/>
      <c r="H39082" s="3"/>
      <c r="I39082" s="3"/>
      <c r="J39082" s="3"/>
      <c r="K39082" s="3"/>
      <c r="L39082" s="3"/>
      <c r="M39082" s="3"/>
      <c r="N39082" s="3"/>
    </row>
    <row r="39083">
      <c r="A39083" s="3"/>
      <c r="B39083" s="3"/>
      <c r="C39083" s="3"/>
      <c r="D39083" s="3"/>
      <c r="E39083" s="3"/>
      <c r="F39083" s="3"/>
      <c r="G39083" s="3"/>
      <c r="H39083" s="3"/>
      <c r="I39083" s="3"/>
      <c r="J39083" s="3"/>
      <c r="K39083" s="3"/>
      <c r="L39083" s="3"/>
      <c r="M39083" s="3"/>
      <c r="N39083" s="3"/>
    </row>
    <row r="39084">
      <c r="A39084" s="3"/>
      <c r="B39084" s="3"/>
      <c r="C39084" s="3"/>
      <c r="D39084" s="3"/>
      <c r="E39084" s="3"/>
      <c r="F39084" s="3"/>
      <c r="G39084" s="3"/>
      <c r="H39084" s="3"/>
      <c r="I39084" s="3"/>
      <c r="J39084" s="3"/>
      <c r="K39084" s="3"/>
      <c r="L39084" s="3"/>
      <c r="M39084" s="3"/>
      <c r="N39084" s="3"/>
    </row>
    <row r="39085">
      <c r="A39085" s="3"/>
      <c r="B39085" s="3"/>
      <c r="C39085" s="3"/>
      <c r="D39085" s="3"/>
      <c r="E39085" s="3"/>
      <c r="F39085" s="3"/>
      <c r="G39085" s="3"/>
      <c r="H39085" s="3"/>
      <c r="I39085" s="3"/>
      <c r="J39085" s="3"/>
      <c r="K39085" s="3"/>
      <c r="L39085" s="3"/>
      <c r="M39085" s="3"/>
      <c r="N39085" s="3"/>
    </row>
    <row r="39086">
      <c r="A39086" s="3"/>
      <c r="B39086" s="3"/>
      <c r="C39086" s="3"/>
      <c r="D39086" s="3"/>
      <c r="E39086" s="3"/>
      <c r="F39086" s="3"/>
      <c r="G39086" s="3"/>
      <c r="H39086" s="3"/>
      <c r="I39086" s="3"/>
      <c r="J39086" s="3"/>
      <c r="K39086" s="3"/>
      <c r="L39086" s="3"/>
      <c r="M39086" s="3"/>
      <c r="N39086" s="3"/>
    </row>
    <row r="39087">
      <c r="A39087" s="3"/>
      <c r="B39087" s="3"/>
      <c r="C39087" s="3"/>
      <c r="D39087" s="3"/>
      <c r="E39087" s="3"/>
      <c r="F39087" s="3"/>
      <c r="G39087" s="3"/>
      <c r="H39087" s="3"/>
      <c r="I39087" s="3"/>
      <c r="J39087" s="3"/>
      <c r="K39087" s="3"/>
      <c r="L39087" s="3"/>
      <c r="M39087" s="3"/>
      <c r="N39087" s="3"/>
    </row>
    <row r="39088">
      <c r="A39088" s="3"/>
      <c r="B39088" s="3"/>
      <c r="C39088" s="3"/>
      <c r="D39088" s="3"/>
      <c r="E39088" s="3"/>
      <c r="F39088" s="3"/>
      <c r="G39088" s="3"/>
      <c r="H39088" s="3"/>
      <c r="I39088" s="3"/>
      <c r="J39088" s="3"/>
      <c r="K39088" s="3"/>
      <c r="L39088" s="3"/>
      <c r="M39088" s="3"/>
      <c r="N39088" s="3"/>
    </row>
    <row r="39089">
      <c r="A39089" s="3"/>
      <c r="B39089" s="3"/>
      <c r="C39089" s="3"/>
      <c r="D39089" s="3"/>
      <c r="E39089" s="3"/>
      <c r="F39089" s="3"/>
      <c r="G39089" s="3"/>
      <c r="H39089" s="3"/>
      <c r="I39089" s="3"/>
      <c r="J39089" s="3"/>
      <c r="K39089" s="3"/>
      <c r="L39089" s="3"/>
      <c r="M39089" s="3"/>
      <c r="N39089" s="3"/>
    </row>
    <row r="39090">
      <c r="A39090" s="3"/>
      <c r="B39090" s="3"/>
      <c r="C39090" s="3"/>
      <c r="D39090" s="3"/>
      <c r="E39090" s="3"/>
      <c r="F39090" s="3"/>
      <c r="G39090" s="3"/>
      <c r="H39090" s="3"/>
      <c r="I39090" s="3"/>
      <c r="J39090" s="3"/>
      <c r="K39090" s="3"/>
      <c r="L39090" s="3"/>
      <c r="M39090" s="3"/>
      <c r="N39090" s="3"/>
    </row>
    <row r="39091">
      <c r="A39091" s="3"/>
      <c r="B39091" s="3"/>
      <c r="C39091" s="3"/>
      <c r="D39091" s="3"/>
      <c r="E39091" s="3"/>
      <c r="F39091" s="3"/>
      <c r="G39091" s="3"/>
      <c r="H39091" s="3"/>
      <c r="I39091" s="3"/>
      <c r="J39091" s="3"/>
      <c r="K39091" s="3"/>
      <c r="L39091" s="3"/>
      <c r="M39091" s="3"/>
      <c r="N39091" s="3"/>
    </row>
    <row r="39092">
      <c r="A39092" s="3"/>
      <c r="B39092" s="3"/>
      <c r="C39092" s="3"/>
      <c r="D39092" s="3"/>
      <c r="E39092" s="3"/>
      <c r="F39092" s="3"/>
      <c r="G39092" s="3"/>
      <c r="H39092" s="3"/>
      <c r="I39092" s="3"/>
      <c r="J39092" s="3"/>
      <c r="K39092" s="3"/>
      <c r="L39092" s="3"/>
      <c r="M39092" s="3"/>
      <c r="N39092" s="3"/>
    </row>
    <row r="39093">
      <c r="A39093" s="3"/>
      <c r="B39093" s="3"/>
      <c r="C39093" s="3"/>
      <c r="D39093" s="3"/>
      <c r="E39093" s="3"/>
      <c r="F39093" s="3"/>
      <c r="G39093" s="3"/>
      <c r="H39093" s="3"/>
      <c r="I39093" s="3"/>
      <c r="J39093" s="3"/>
      <c r="K39093" s="3"/>
      <c r="L39093" s="3"/>
      <c r="M39093" s="3"/>
      <c r="N39093" s="3"/>
    </row>
    <row r="39094">
      <c r="A39094" s="3"/>
      <c r="B39094" s="3"/>
      <c r="C39094" s="3"/>
      <c r="D39094" s="3"/>
      <c r="E39094" s="3"/>
      <c r="F39094" s="3"/>
      <c r="G39094" s="3"/>
      <c r="H39094" s="3"/>
      <c r="I39094" s="3"/>
      <c r="J39094" s="3"/>
      <c r="K39094" s="3"/>
      <c r="L39094" s="3"/>
      <c r="M39094" s="3"/>
      <c r="N39094" s="3"/>
    </row>
    <row r="39095">
      <c r="A39095" s="3"/>
      <c r="B39095" s="3"/>
      <c r="C39095" s="3"/>
      <c r="D39095" s="3"/>
      <c r="E39095" s="3"/>
      <c r="F39095" s="3"/>
      <c r="G39095" s="3"/>
      <c r="H39095" s="3"/>
      <c r="I39095" s="3"/>
      <c r="J39095" s="3"/>
      <c r="K39095" s="3"/>
      <c r="L39095" s="3"/>
      <c r="M39095" s="3"/>
      <c r="N39095" s="3"/>
    </row>
    <row r="39096">
      <c r="A39096" s="3"/>
      <c r="B39096" s="3"/>
      <c r="C39096" s="3"/>
      <c r="D39096" s="3"/>
      <c r="E39096" s="3"/>
      <c r="F39096" s="3"/>
      <c r="G39096" s="3"/>
      <c r="H39096" s="3"/>
      <c r="I39096" s="3"/>
      <c r="J39096" s="3"/>
      <c r="K39096" s="3"/>
      <c r="L39096" s="3"/>
      <c r="M39096" s="3"/>
      <c r="N39096" s="3"/>
    </row>
    <row r="39097">
      <c r="A39097" s="3"/>
      <c r="B39097" s="3"/>
      <c r="C39097" s="3"/>
      <c r="D39097" s="3"/>
      <c r="E39097" s="3"/>
      <c r="F39097" s="3"/>
      <c r="G39097" s="3"/>
      <c r="H39097" s="3"/>
      <c r="I39097" s="3"/>
      <c r="J39097" s="3"/>
      <c r="K39097" s="3"/>
      <c r="L39097" s="3"/>
      <c r="M39097" s="3"/>
      <c r="N39097" s="3"/>
    </row>
    <row r="39098">
      <c r="A39098" s="3"/>
      <c r="B39098" s="3"/>
      <c r="C39098" s="3"/>
      <c r="D39098" s="3"/>
      <c r="E39098" s="3"/>
      <c r="F39098" s="3"/>
      <c r="G39098" s="3"/>
      <c r="H39098" s="3"/>
      <c r="I39098" s="3"/>
      <c r="J39098" s="3"/>
      <c r="K39098" s="3"/>
      <c r="L39098" s="3"/>
      <c r="M39098" s="3"/>
      <c r="N39098" s="3"/>
    </row>
    <row r="39099">
      <c r="A39099" s="3"/>
      <c r="B39099" s="3"/>
      <c r="C39099" s="3"/>
      <c r="D39099" s="3"/>
      <c r="E39099" s="3"/>
      <c r="F39099" s="3"/>
      <c r="G39099" s="3"/>
      <c r="H39099" s="3"/>
      <c r="I39099" s="3"/>
      <c r="J39099" s="3"/>
      <c r="K39099" s="3"/>
      <c r="L39099" s="3"/>
      <c r="M39099" s="3"/>
      <c r="N39099" s="3"/>
    </row>
    <row r="39100">
      <c r="A39100" s="3"/>
      <c r="B39100" s="3"/>
      <c r="C39100" s="3"/>
      <c r="D39100" s="3"/>
      <c r="E39100" s="3"/>
      <c r="F39100" s="3"/>
      <c r="G39100" s="3"/>
      <c r="H39100" s="3"/>
      <c r="I39100" s="3"/>
      <c r="J39100" s="3"/>
      <c r="K39100" s="3"/>
      <c r="L39100" s="3"/>
      <c r="M39100" s="3"/>
      <c r="N39100" s="3"/>
    </row>
    <row r="39101">
      <c r="A39101" s="3"/>
      <c r="B39101" s="3"/>
      <c r="C39101" s="3"/>
      <c r="D39101" s="3"/>
      <c r="E39101" s="3"/>
      <c r="F39101" s="3"/>
      <c r="G39101" s="3"/>
      <c r="H39101" s="3"/>
      <c r="I39101" s="3"/>
      <c r="J39101" s="3"/>
      <c r="K39101" s="3"/>
      <c r="L39101" s="3"/>
      <c r="M39101" s="3"/>
      <c r="N39101" s="3"/>
    </row>
    <row r="39102">
      <c r="A39102" s="3"/>
      <c r="B39102" s="3"/>
      <c r="C39102" s="3"/>
      <c r="D39102" s="3"/>
      <c r="E39102" s="3"/>
      <c r="F39102" s="3"/>
      <c r="G39102" s="3"/>
      <c r="H39102" s="3"/>
      <c r="I39102" s="3"/>
      <c r="J39102" s="3"/>
      <c r="K39102" s="3"/>
      <c r="L39102" s="3"/>
      <c r="M39102" s="3"/>
      <c r="N39102" s="3"/>
    </row>
    <row r="39103">
      <c r="A39103" s="3"/>
      <c r="B39103" s="3"/>
      <c r="C39103" s="3"/>
      <c r="D39103" s="3"/>
      <c r="E39103" s="3"/>
      <c r="F39103" s="3"/>
      <c r="G39103" s="3"/>
      <c r="H39103" s="3"/>
      <c r="I39103" s="3"/>
      <c r="J39103" s="3"/>
      <c r="K39103" s="3"/>
      <c r="L39103" s="3"/>
      <c r="M39103" s="3"/>
      <c r="N39103" s="3"/>
    </row>
    <row r="39104">
      <c r="A39104" s="3"/>
      <c r="B39104" s="3"/>
      <c r="C39104" s="3"/>
      <c r="D39104" s="3"/>
      <c r="E39104" s="3"/>
      <c r="F39104" s="3"/>
      <c r="G39104" s="3"/>
      <c r="H39104" s="3"/>
      <c r="I39104" s="3"/>
      <c r="J39104" s="3"/>
      <c r="K39104" s="3"/>
      <c r="L39104" s="3"/>
      <c r="M39104" s="3"/>
      <c r="N39104" s="3"/>
    </row>
    <row r="39105">
      <c r="A39105" s="3"/>
      <c r="B39105" s="3"/>
      <c r="C39105" s="3"/>
      <c r="D39105" s="3"/>
      <c r="E39105" s="3"/>
      <c r="F39105" s="3"/>
      <c r="G39105" s="3"/>
      <c r="H39105" s="3"/>
      <c r="I39105" s="3"/>
      <c r="J39105" s="3"/>
      <c r="K39105" s="3"/>
      <c r="L39105" s="3"/>
      <c r="M39105" s="3"/>
      <c r="N39105" s="3"/>
    </row>
    <row r="39106">
      <c r="A39106" s="3"/>
      <c r="B39106" s="3"/>
      <c r="C39106" s="3"/>
      <c r="D39106" s="3"/>
      <c r="E39106" s="3"/>
      <c r="F39106" s="3"/>
      <c r="G39106" s="3"/>
      <c r="H39106" s="3"/>
      <c r="I39106" s="3"/>
      <c r="J39106" s="3"/>
      <c r="K39106" s="3"/>
      <c r="L39106" s="3"/>
      <c r="M39106" s="3"/>
      <c r="N39106" s="3"/>
    </row>
    <row r="39107">
      <c r="A39107" s="3"/>
      <c r="B39107" s="3"/>
      <c r="C39107" s="3"/>
      <c r="D39107" s="3"/>
      <c r="E39107" s="3"/>
      <c r="F39107" s="3"/>
      <c r="G39107" s="3"/>
      <c r="H39107" s="3"/>
      <c r="I39107" s="3"/>
      <c r="J39107" s="3"/>
      <c r="K39107" s="3"/>
      <c r="L39107" s="3"/>
      <c r="M39107" s="3"/>
      <c r="N39107" s="3"/>
    </row>
    <row r="39108">
      <c r="A39108" s="3"/>
      <c r="B39108" s="3"/>
      <c r="C39108" s="3"/>
      <c r="D39108" s="3"/>
      <c r="E39108" s="3"/>
      <c r="F39108" s="3"/>
      <c r="G39108" s="3"/>
      <c r="H39108" s="3"/>
      <c r="I39108" s="3"/>
      <c r="J39108" s="3"/>
      <c r="K39108" s="3"/>
      <c r="L39108" s="3"/>
      <c r="M39108" s="3"/>
      <c r="N39108" s="3"/>
    </row>
    <row r="39109">
      <c r="A39109" s="3"/>
      <c r="B39109" s="3"/>
      <c r="C39109" s="3"/>
      <c r="D39109" s="3"/>
      <c r="E39109" s="3"/>
      <c r="F39109" s="3"/>
      <c r="G39109" s="3"/>
      <c r="H39109" s="3"/>
      <c r="I39109" s="3"/>
      <c r="J39109" s="3"/>
      <c r="K39109" s="3"/>
      <c r="L39109" s="3"/>
      <c r="M39109" s="3"/>
      <c r="N39109" s="3"/>
    </row>
    <row r="39110">
      <c r="A39110" s="3"/>
      <c r="B39110" s="3"/>
      <c r="C39110" s="3"/>
      <c r="D39110" s="3"/>
      <c r="E39110" s="3"/>
      <c r="F39110" s="3"/>
      <c r="G39110" s="3"/>
      <c r="H39110" s="3"/>
      <c r="I39110" s="3"/>
      <c r="J39110" s="3"/>
      <c r="K39110" s="3"/>
      <c r="L39110" s="3"/>
      <c r="M39110" s="3"/>
      <c r="N39110" s="3"/>
    </row>
    <row r="39111">
      <c r="A39111" s="3"/>
      <c r="B39111" s="3"/>
      <c r="C39111" s="3"/>
      <c r="D39111" s="3"/>
      <c r="E39111" s="3"/>
      <c r="F39111" s="3"/>
      <c r="G39111" s="3"/>
      <c r="H39111" s="3"/>
      <c r="I39111" s="3"/>
      <c r="J39111" s="3"/>
      <c r="K39111" s="3"/>
      <c r="L39111" s="3"/>
      <c r="M39111" s="3"/>
      <c r="N39111" s="3"/>
    </row>
    <row r="39112">
      <c r="A39112" s="3"/>
      <c r="B39112" s="3"/>
      <c r="C39112" s="3"/>
      <c r="D39112" s="3"/>
      <c r="E39112" s="3"/>
      <c r="F39112" s="3"/>
      <c r="G39112" s="3"/>
      <c r="H39112" s="3"/>
      <c r="I39112" s="3"/>
      <c r="J39112" s="3"/>
      <c r="K39112" s="3"/>
      <c r="L39112" s="3"/>
      <c r="M39112" s="3"/>
      <c r="N39112" s="3"/>
    </row>
    <row r="39113">
      <c r="A39113" s="3"/>
      <c r="B39113" s="3"/>
      <c r="C39113" s="3"/>
      <c r="D39113" s="3"/>
      <c r="E39113" s="3"/>
      <c r="F39113" s="3"/>
      <c r="G39113" s="3"/>
      <c r="H39113" s="3"/>
      <c r="I39113" s="3"/>
      <c r="J39113" s="3"/>
      <c r="K39113" s="3"/>
      <c r="L39113" s="3"/>
      <c r="M39113" s="3"/>
      <c r="N39113" s="3"/>
    </row>
    <row r="39114">
      <c r="A39114" s="3"/>
      <c r="B39114" s="3"/>
      <c r="C39114" s="3"/>
      <c r="D39114" s="3"/>
      <c r="E39114" s="3"/>
      <c r="F39114" s="3"/>
      <c r="G39114" s="3"/>
      <c r="H39114" s="3"/>
      <c r="I39114" s="3"/>
      <c r="J39114" s="3"/>
      <c r="K39114" s="3"/>
      <c r="L39114" s="3"/>
      <c r="M39114" s="3"/>
      <c r="N39114" s="3"/>
    </row>
    <row r="39115">
      <c r="A39115" s="3"/>
      <c r="B39115" s="3"/>
      <c r="C39115" s="3"/>
      <c r="D39115" s="3"/>
      <c r="E39115" s="3"/>
      <c r="F39115" s="3"/>
      <c r="G39115" s="3"/>
      <c r="H39115" s="3"/>
      <c r="I39115" s="3"/>
      <c r="J39115" s="3"/>
      <c r="K39115" s="3"/>
      <c r="L39115" s="3"/>
      <c r="M39115" s="3"/>
      <c r="N39115" s="3"/>
    </row>
    <row r="39116">
      <c r="A39116" s="3"/>
      <c r="B39116" s="3"/>
      <c r="C39116" s="3"/>
      <c r="D39116" s="3"/>
      <c r="E39116" s="3"/>
      <c r="F39116" s="3"/>
      <c r="G39116" s="3"/>
      <c r="H39116" s="3"/>
      <c r="I39116" s="3"/>
      <c r="J39116" s="3"/>
      <c r="K39116" s="3"/>
      <c r="L39116" s="3"/>
      <c r="M39116" s="3"/>
      <c r="N39116" s="3"/>
    </row>
    <row r="39117">
      <c r="A39117" s="3"/>
      <c r="B39117" s="3"/>
      <c r="C39117" s="3"/>
      <c r="D39117" s="3"/>
      <c r="E39117" s="3"/>
      <c r="F39117" s="3"/>
      <c r="G39117" s="3"/>
      <c r="H39117" s="3"/>
      <c r="I39117" s="3"/>
      <c r="J39117" s="3"/>
      <c r="K39117" s="3"/>
      <c r="L39117" s="3"/>
      <c r="M39117" s="3"/>
      <c r="N39117" s="3"/>
    </row>
    <row r="39118">
      <c r="A39118" s="3"/>
      <c r="B39118" s="3"/>
      <c r="C39118" s="3"/>
      <c r="D39118" s="3"/>
      <c r="E39118" s="3"/>
      <c r="F39118" s="3"/>
      <c r="G39118" s="3"/>
      <c r="H39118" s="3"/>
      <c r="I39118" s="3"/>
      <c r="J39118" s="3"/>
      <c r="K39118" s="3"/>
      <c r="L39118" s="3"/>
      <c r="M39118" s="3"/>
      <c r="N39118" s="3"/>
    </row>
    <row r="39119">
      <c r="A39119" s="3"/>
      <c r="B39119" s="3"/>
      <c r="C39119" s="3"/>
      <c r="D39119" s="3"/>
      <c r="E39119" s="3"/>
      <c r="F39119" s="3"/>
      <c r="G39119" s="3"/>
      <c r="H39119" s="3"/>
      <c r="I39119" s="3"/>
      <c r="J39119" s="3"/>
      <c r="K39119" s="3"/>
      <c r="L39119" s="3"/>
      <c r="M39119" s="3"/>
      <c r="N39119" s="3"/>
    </row>
    <row r="39120">
      <c r="A39120" s="3"/>
      <c r="B39120" s="3"/>
      <c r="C39120" s="3"/>
      <c r="D39120" s="3"/>
      <c r="E39120" s="3"/>
      <c r="F39120" s="3"/>
      <c r="G39120" s="3"/>
      <c r="H39120" s="3"/>
      <c r="I39120" s="3"/>
      <c r="J39120" s="3"/>
      <c r="K39120" s="3"/>
      <c r="L39120" s="3"/>
      <c r="M39120" s="3"/>
      <c r="N39120" s="3"/>
    </row>
    <row r="39121">
      <c r="A39121" s="3"/>
      <c r="B39121" s="3"/>
      <c r="C39121" s="3"/>
      <c r="D39121" s="3"/>
      <c r="E39121" s="3"/>
      <c r="F39121" s="3"/>
      <c r="G39121" s="3"/>
      <c r="H39121" s="3"/>
      <c r="I39121" s="3"/>
      <c r="J39121" s="3"/>
      <c r="K39121" s="3"/>
      <c r="L39121" s="3"/>
      <c r="M39121" s="3"/>
      <c r="N39121" s="3"/>
    </row>
    <row r="39122">
      <c r="A39122" s="3"/>
      <c r="B39122" s="3"/>
      <c r="C39122" s="3"/>
      <c r="D39122" s="3"/>
      <c r="E39122" s="3"/>
      <c r="F39122" s="3"/>
      <c r="G39122" s="3"/>
      <c r="H39122" s="3"/>
      <c r="I39122" s="3"/>
      <c r="J39122" s="3"/>
      <c r="K39122" s="3"/>
      <c r="L39122" s="3"/>
      <c r="M39122" s="3"/>
      <c r="N39122" s="3"/>
    </row>
    <row r="39123">
      <c r="A39123" s="3"/>
      <c r="B39123" s="3"/>
      <c r="C39123" s="3"/>
      <c r="D39123" s="3"/>
      <c r="E39123" s="3"/>
      <c r="F39123" s="3"/>
      <c r="G39123" s="3"/>
      <c r="H39123" s="3"/>
      <c r="I39123" s="3"/>
      <c r="J39123" s="3"/>
      <c r="K39123" s="3"/>
      <c r="L39123" s="3"/>
      <c r="M39123" s="3"/>
      <c r="N39123" s="3"/>
    </row>
    <row r="39124">
      <c r="A39124" s="3"/>
      <c r="B39124" s="3"/>
      <c r="C39124" s="3"/>
      <c r="D39124" s="3"/>
      <c r="E39124" s="3"/>
      <c r="F39124" s="3"/>
      <c r="G39124" s="3"/>
      <c r="H39124" s="3"/>
      <c r="I39124" s="3"/>
      <c r="J39124" s="3"/>
      <c r="K39124" s="3"/>
      <c r="L39124" s="3"/>
      <c r="M39124" s="3"/>
      <c r="N39124" s="3"/>
    </row>
    <row r="39125">
      <c r="A39125" s="3"/>
      <c r="B39125" s="3"/>
      <c r="C39125" s="3"/>
      <c r="D39125" s="3"/>
      <c r="E39125" s="3"/>
      <c r="F39125" s="3"/>
      <c r="G39125" s="3"/>
      <c r="H39125" s="3"/>
      <c r="I39125" s="3"/>
      <c r="J39125" s="3"/>
      <c r="K39125" s="3"/>
      <c r="L39125" s="3"/>
      <c r="M39125" s="3"/>
      <c r="N39125" s="3"/>
    </row>
    <row r="39126">
      <c r="A39126" s="3"/>
      <c r="B39126" s="3"/>
      <c r="C39126" s="3"/>
      <c r="D39126" s="3"/>
      <c r="E39126" s="3"/>
      <c r="F39126" s="3"/>
      <c r="G39126" s="3"/>
      <c r="H39126" s="3"/>
      <c r="I39126" s="3"/>
      <c r="J39126" s="3"/>
      <c r="K39126" s="3"/>
      <c r="L39126" s="3"/>
      <c r="M39126" s="3"/>
      <c r="N39126" s="3"/>
    </row>
    <row r="39127">
      <c r="A39127" s="3"/>
      <c r="B39127" s="3"/>
      <c r="C39127" s="3"/>
      <c r="D39127" s="3"/>
      <c r="E39127" s="3"/>
      <c r="F39127" s="3"/>
      <c r="G39127" s="3"/>
      <c r="H39127" s="3"/>
      <c r="I39127" s="3"/>
      <c r="J39127" s="3"/>
      <c r="K39127" s="3"/>
      <c r="L39127" s="3"/>
      <c r="M39127" s="3"/>
      <c r="N39127" s="3"/>
    </row>
    <row r="39128">
      <c r="A39128" s="3"/>
      <c r="B39128" s="3"/>
      <c r="C39128" s="3"/>
      <c r="D39128" s="3"/>
      <c r="E39128" s="3"/>
      <c r="F39128" s="3"/>
      <c r="G39128" s="3"/>
      <c r="H39128" s="3"/>
      <c r="I39128" s="3"/>
      <c r="J39128" s="3"/>
      <c r="K39128" s="3"/>
      <c r="L39128" s="3"/>
      <c r="M39128" s="3"/>
      <c r="N39128" s="3"/>
    </row>
    <row r="39129">
      <c r="A39129" s="3"/>
      <c r="B39129" s="3"/>
      <c r="C39129" s="3"/>
      <c r="D39129" s="3"/>
      <c r="E39129" s="3"/>
      <c r="F39129" s="3"/>
      <c r="G39129" s="3"/>
      <c r="H39129" s="3"/>
      <c r="I39129" s="3"/>
      <c r="J39129" s="3"/>
      <c r="K39129" s="3"/>
      <c r="L39129" s="3"/>
      <c r="M39129" s="3"/>
      <c r="N39129" s="3"/>
    </row>
    <row r="39130">
      <c r="A39130" s="3"/>
      <c r="B39130" s="3"/>
      <c r="C39130" s="3"/>
      <c r="D39130" s="3"/>
      <c r="E39130" s="3"/>
      <c r="F39130" s="3"/>
      <c r="G39130" s="3"/>
      <c r="H39130" s="3"/>
      <c r="I39130" s="3"/>
      <c r="J39130" s="3"/>
      <c r="K39130" s="3"/>
      <c r="L39130" s="3"/>
      <c r="M39130" s="3"/>
      <c r="N39130" s="3"/>
    </row>
    <row r="39131">
      <c r="A39131" s="3"/>
      <c r="B39131" s="3"/>
      <c r="C39131" s="3"/>
      <c r="D39131" s="3"/>
      <c r="E39131" s="3"/>
      <c r="F39131" s="3"/>
      <c r="G39131" s="3"/>
      <c r="H39131" s="3"/>
      <c r="I39131" s="3"/>
      <c r="J39131" s="3"/>
      <c r="K39131" s="3"/>
      <c r="L39131" s="3"/>
      <c r="M39131" s="3"/>
      <c r="N39131" s="3"/>
    </row>
    <row r="39132">
      <c r="A39132" s="3"/>
      <c r="B39132" s="3"/>
      <c r="C39132" s="3"/>
      <c r="D39132" s="3"/>
      <c r="E39132" s="3"/>
      <c r="F39132" s="3"/>
      <c r="G39132" s="3"/>
      <c r="H39132" s="3"/>
      <c r="I39132" s="3"/>
      <c r="J39132" s="3"/>
      <c r="K39132" s="3"/>
      <c r="L39132" s="3"/>
      <c r="M39132" s="3"/>
      <c r="N39132" s="3"/>
    </row>
    <row r="39133">
      <c r="A39133" s="3"/>
      <c r="B39133" s="3"/>
      <c r="C39133" s="3"/>
      <c r="D39133" s="3"/>
      <c r="E39133" s="3"/>
      <c r="F39133" s="3"/>
      <c r="G39133" s="3"/>
      <c r="H39133" s="3"/>
      <c r="I39133" s="3"/>
      <c r="J39133" s="3"/>
      <c r="K39133" s="3"/>
      <c r="L39133" s="3"/>
      <c r="M39133" s="3"/>
      <c r="N39133" s="3"/>
    </row>
    <row r="39134">
      <c r="A39134" s="3"/>
      <c r="B39134" s="3"/>
      <c r="C39134" s="3"/>
      <c r="D39134" s="3"/>
      <c r="E39134" s="3"/>
      <c r="F39134" s="3"/>
      <c r="G39134" s="3"/>
      <c r="H39134" s="3"/>
      <c r="I39134" s="3"/>
      <c r="J39134" s="3"/>
      <c r="K39134" s="3"/>
      <c r="L39134" s="3"/>
      <c r="M39134" s="3"/>
      <c r="N39134" s="3"/>
    </row>
    <row r="39135">
      <c r="A39135" s="3"/>
      <c r="B39135" s="3"/>
      <c r="C39135" s="3"/>
      <c r="D39135" s="3"/>
      <c r="E39135" s="3"/>
      <c r="F39135" s="3"/>
      <c r="G39135" s="3"/>
      <c r="H39135" s="3"/>
      <c r="I39135" s="3"/>
      <c r="J39135" s="3"/>
      <c r="K39135" s="3"/>
      <c r="L39135" s="3"/>
      <c r="M39135" s="3"/>
      <c r="N39135" s="3"/>
    </row>
    <row r="39136">
      <c r="A39136" s="3"/>
      <c r="B39136" s="3"/>
      <c r="C39136" s="3"/>
      <c r="D39136" s="3"/>
      <c r="E39136" s="3"/>
      <c r="F39136" s="3"/>
      <c r="G39136" s="3"/>
      <c r="H39136" s="3"/>
      <c r="I39136" s="3"/>
      <c r="J39136" s="3"/>
      <c r="K39136" s="3"/>
      <c r="L39136" s="3"/>
      <c r="M39136" s="3"/>
      <c r="N39136" s="3"/>
    </row>
    <row r="39137">
      <c r="A39137" s="3"/>
      <c r="B39137" s="3"/>
      <c r="C39137" s="3"/>
      <c r="D39137" s="3"/>
      <c r="E39137" s="3"/>
      <c r="F39137" s="3"/>
      <c r="G39137" s="3"/>
      <c r="H39137" s="3"/>
      <c r="I39137" s="3"/>
      <c r="J39137" s="3"/>
      <c r="K39137" s="3"/>
      <c r="L39137" s="3"/>
      <c r="M39137" s="3"/>
      <c r="N39137" s="3"/>
    </row>
    <row r="39138">
      <c r="A39138" s="3"/>
      <c r="B39138" s="3"/>
      <c r="C39138" s="3"/>
      <c r="D39138" s="3"/>
      <c r="E39138" s="3"/>
      <c r="F39138" s="3"/>
      <c r="G39138" s="3"/>
      <c r="H39138" s="3"/>
      <c r="I39138" s="3"/>
      <c r="J39138" s="3"/>
      <c r="K39138" s="3"/>
      <c r="L39138" s="3"/>
      <c r="M39138" s="3"/>
      <c r="N39138" s="3"/>
    </row>
    <row r="39139">
      <c r="A39139" s="3"/>
      <c r="B39139" s="3"/>
      <c r="C39139" s="3"/>
      <c r="D39139" s="3"/>
      <c r="E39139" s="3"/>
      <c r="F39139" s="3"/>
      <c r="G39139" s="3"/>
      <c r="H39139" s="3"/>
      <c r="I39139" s="3"/>
      <c r="J39139" s="3"/>
      <c r="K39139" s="3"/>
      <c r="L39139" s="3"/>
      <c r="M39139" s="3"/>
      <c r="N39139" s="3"/>
    </row>
    <row r="39140">
      <c r="A39140" s="3"/>
      <c r="B39140" s="3"/>
      <c r="C39140" s="3"/>
      <c r="D39140" s="3"/>
      <c r="E39140" s="3"/>
      <c r="F39140" s="3"/>
      <c r="G39140" s="3"/>
      <c r="H39140" s="3"/>
      <c r="I39140" s="3"/>
      <c r="J39140" s="3"/>
      <c r="K39140" s="3"/>
      <c r="L39140" s="3"/>
      <c r="M39140" s="3"/>
      <c r="N39140" s="3"/>
    </row>
    <row r="39141">
      <c r="A39141" s="3"/>
      <c r="B39141" s="3"/>
      <c r="C39141" s="3"/>
      <c r="D39141" s="3"/>
      <c r="E39141" s="3"/>
      <c r="F39141" s="3"/>
      <c r="G39141" s="3"/>
      <c r="H39141" s="3"/>
      <c r="I39141" s="3"/>
      <c r="J39141" s="3"/>
      <c r="K39141" s="3"/>
      <c r="L39141" s="3"/>
      <c r="M39141" s="3"/>
      <c r="N39141" s="3"/>
    </row>
    <row r="39142">
      <c r="A39142" s="3"/>
      <c r="B39142" s="3"/>
      <c r="C39142" s="3"/>
      <c r="D39142" s="3"/>
      <c r="E39142" s="3"/>
      <c r="F39142" s="3"/>
      <c r="G39142" s="3"/>
      <c r="H39142" s="3"/>
      <c r="I39142" s="3"/>
      <c r="J39142" s="3"/>
      <c r="K39142" s="3"/>
      <c r="L39142" s="3"/>
      <c r="M39142" s="3"/>
      <c r="N39142" s="3"/>
    </row>
    <row r="39143">
      <c r="A39143" s="3"/>
      <c r="B39143" s="3"/>
      <c r="C39143" s="3"/>
      <c r="D39143" s="3"/>
      <c r="E39143" s="3"/>
      <c r="F39143" s="3"/>
      <c r="G39143" s="3"/>
      <c r="H39143" s="3"/>
      <c r="I39143" s="3"/>
      <c r="J39143" s="3"/>
      <c r="K39143" s="3"/>
      <c r="L39143" s="3"/>
      <c r="M39143" s="3"/>
      <c r="N39143" s="3"/>
    </row>
    <row r="39144">
      <c r="A39144" s="3"/>
      <c r="B39144" s="3"/>
      <c r="C39144" s="3"/>
      <c r="D39144" s="3"/>
      <c r="E39144" s="3"/>
      <c r="F39144" s="3"/>
      <c r="G39144" s="3"/>
      <c r="H39144" s="3"/>
      <c r="I39144" s="3"/>
      <c r="J39144" s="3"/>
      <c r="K39144" s="3"/>
      <c r="L39144" s="3"/>
      <c r="M39144" s="3"/>
      <c r="N39144" s="3"/>
    </row>
    <row r="39145">
      <c r="A39145" s="3"/>
      <c r="B39145" s="3"/>
      <c r="C39145" s="3"/>
      <c r="D39145" s="3"/>
      <c r="E39145" s="3"/>
      <c r="F39145" s="3"/>
      <c r="G39145" s="3"/>
      <c r="H39145" s="3"/>
      <c r="I39145" s="3"/>
      <c r="J39145" s="3"/>
      <c r="K39145" s="3"/>
      <c r="L39145" s="3"/>
      <c r="M39145" s="3"/>
      <c r="N39145" s="3"/>
    </row>
    <row r="39146">
      <c r="A39146" s="3"/>
      <c r="B39146" s="3"/>
      <c r="C39146" s="3"/>
      <c r="D39146" s="3"/>
      <c r="E39146" s="3"/>
      <c r="F39146" s="3"/>
      <c r="G39146" s="3"/>
      <c r="H39146" s="3"/>
      <c r="I39146" s="3"/>
      <c r="J39146" s="3"/>
      <c r="K39146" s="3"/>
      <c r="L39146" s="3"/>
      <c r="M39146" s="3"/>
      <c r="N39146" s="3"/>
    </row>
    <row r="39147">
      <c r="A39147" s="3"/>
      <c r="B39147" s="3"/>
      <c r="C39147" s="3"/>
      <c r="D39147" s="3"/>
      <c r="E39147" s="3"/>
      <c r="F39147" s="3"/>
      <c r="G39147" s="3"/>
      <c r="H39147" s="3"/>
      <c r="I39147" s="3"/>
      <c r="J39147" s="3"/>
      <c r="K39147" s="3"/>
      <c r="L39147" s="3"/>
      <c r="M39147" s="3"/>
      <c r="N39147" s="3"/>
    </row>
    <row r="39148">
      <c r="A39148" s="3"/>
      <c r="B39148" s="3"/>
      <c r="C39148" s="3"/>
      <c r="D39148" s="3"/>
      <c r="E39148" s="3"/>
      <c r="F39148" s="3"/>
      <c r="G39148" s="3"/>
      <c r="H39148" s="3"/>
      <c r="I39148" s="3"/>
      <c r="J39148" s="3"/>
      <c r="K39148" s="3"/>
      <c r="L39148" s="3"/>
      <c r="M39148" s="3"/>
      <c r="N39148" s="3"/>
    </row>
    <row r="39149">
      <c r="A39149" s="3"/>
      <c r="B39149" s="3"/>
      <c r="C39149" s="3"/>
      <c r="D39149" s="3"/>
      <c r="E39149" s="3"/>
      <c r="F39149" s="3"/>
      <c r="G39149" s="3"/>
      <c r="H39149" s="3"/>
      <c r="I39149" s="3"/>
      <c r="J39149" s="3"/>
      <c r="K39149" s="3"/>
      <c r="L39149" s="3"/>
      <c r="M39149" s="3"/>
      <c r="N39149" s="3"/>
    </row>
    <row r="39150">
      <c r="A39150" s="3"/>
      <c r="B39150" s="3"/>
      <c r="C39150" s="3"/>
      <c r="D39150" s="3"/>
      <c r="E39150" s="3"/>
      <c r="F39150" s="3"/>
      <c r="G39150" s="3"/>
      <c r="H39150" s="3"/>
      <c r="I39150" s="3"/>
      <c r="J39150" s="3"/>
      <c r="K39150" s="3"/>
      <c r="L39150" s="3"/>
      <c r="M39150" s="3"/>
      <c r="N39150" s="3"/>
    </row>
    <row r="39151">
      <c r="A39151" s="3"/>
      <c r="B39151" s="3"/>
      <c r="C39151" s="3"/>
      <c r="D39151" s="3"/>
      <c r="E39151" s="3"/>
      <c r="F39151" s="3"/>
      <c r="G39151" s="3"/>
      <c r="H39151" s="3"/>
      <c r="I39151" s="3"/>
      <c r="J39151" s="3"/>
      <c r="K39151" s="3"/>
      <c r="L39151" s="3"/>
      <c r="M39151" s="3"/>
      <c r="N39151" s="3"/>
    </row>
    <row r="39152">
      <c r="A39152" s="3"/>
      <c r="B39152" s="3"/>
      <c r="C39152" s="3"/>
      <c r="D39152" s="3"/>
      <c r="E39152" s="3"/>
      <c r="F39152" s="3"/>
      <c r="G39152" s="3"/>
      <c r="H39152" s="3"/>
      <c r="I39152" s="3"/>
      <c r="J39152" s="3"/>
      <c r="K39152" s="3"/>
      <c r="L39152" s="3"/>
      <c r="M39152" s="3"/>
      <c r="N39152" s="3"/>
    </row>
    <row r="39153">
      <c r="A39153" s="3"/>
      <c r="B39153" s="3"/>
      <c r="C39153" s="3"/>
      <c r="D39153" s="3"/>
      <c r="E39153" s="3"/>
      <c r="F39153" s="3"/>
      <c r="G39153" s="3"/>
      <c r="H39153" s="3"/>
      <c r="I39153" s="3"/>
      <c r="J39153" s="3"/>
      <c r="K39153" s="3"/>
      <c r="L39153" s="3"/>
      <c r="M39153" s="3"/>
      <c r="N39153" s="3"/>
    </row>
    <row r="39154">
      <c r="A39154" s="3"/>
      <c r="B39154" s="3"/>
      <c r="C39154" s="3"/>
      <c r="D39154" s="3"/>
      <c r="E39154" s="3"/>
      <c r="F39154" s="3"/>
      <c r="G39154" s="3"/>
      <c r="H39154" s="3"/>
      <c r="I39154" s="3"/>
      <c r="J39154" s="3"/>
      <c r="K39154" s="3"/>
      <c r="L39154" s="3"/>
      <c r="M39154" s="3"/>
      <c r="N39154" s="3"/>
    </row>
    <row r="39155">
      <c r="A39155" s="3"/>
      <c r="B39155" s="3"/>
      <c r="C39155" s="3"/>
      <c r="D39155" s="3"/>
      <c r="E39155" s="3"/>
      <c r="F39155" s="3"/>
      <c r="G39155" s="3"/>
      <c r="H39155" s="3"/>
      <c r="I39155" s="3"/>
      <c r="J39155" s="3"/>
      <c r="K39155" s="3"/>
      <c r="L39155" s="3"/>
      <c r="M39155" s="3"/>
      <c r="N39155" s="3"/>
    </row>
    <row r="39156">
      <c r="A39156" s="3"/>
      <c r="B39156" s="3"/>
      <c r="C39156" s="3"/>
      <c r="D39156" s="3"/>
      <c r="E39156" s="3"/>
      <c r="F39156" s="3"/>
      <c r="G39156" s="3"/>
      <c r="H39156" s="3"/>
      <c r="I39156" s="3"/>
      <c r="J39156" s="3"/>
      <c r="K39156" s="3"/>
      <c r="L39156" s="3"/>
      <c r="M39156" s="3"/>
      <c r="N39156" s="3"/>
    </row>
    <row r="39157">
      <c r="A39157" s="3"/>
      <c r="B39157" s="3"/>
      <c r="C39157" s="3"/>
      <c r="D39157" s="3"/>
      <c r="E39157" s="3"/>
      <c r="F39157" s="3"/>
      <c r="G39157" s="3"/>
      <c r="H39157" s="3"/>
      <c r="I39157" s="3"/>
      <c r="J39157" s="3"/>
      <c r="K39157" s="3"/>
      <c r="L39157" s="3"/>
      <c r="M39157" s="3"/>
      <c r="N39157" s="3"/>
    </row>
    <row r="39158">
      <c r="A39158" s="3"/>
      <c r="B39158" s="3"/>
      <c r="C39158" s="3"/>
      <c r="D39158" s="3"/>
      <c r="E39158" s="3"/>
      <c r="F39158" s="3"/>
      <c r="G39158" s="3"/>
      <c r="H39158" s="3"/>
      <c r="I39158" s="3"/>
      <c r="J39158" s="3"/>
      <c r="K39158" s="3"/>
      <c r="L39158" s="3"/>
      <c r="M39158" s="3"/>
      <c r="N39158" s="3"/>
    </row>
    <row r="39159">
      <c r="A39159" s="3"/>
      <c r="B39159" s="3"/>
      <c r="C39159" s="3"/>
      <c r="D39159" s="3"/>
      <c r="E39159" s="3"/>
      <c r="F39159" s="3"/>
      <c r="G39159" s="3"/>
      <c r="H39159" s="3"/>
      <c r="I39159" s="3"/>
      <c r="J39159" s="3"/>
      <c r="K39159" s="3"/>
      <c r="L39159" s="3"/>
      <c r="M39159" s="3"/>
      <c r="N39159" s="3"/>
    </row>
    <row r="39160">
      <c r="A39160" s="3"/>
      <c r="B39160" s="3"/>
      <c r="C39160" s="3"/>
      <c r="D39160" s="3"/>
      <c r="E39160" s="3"/>
      <c r="F39160" s="3"/>
      <c r="G39160" s="3"/>
      <c r="H39160" s="3"/>
      <c r="I39160" s="3"/>
      <c r="J39160" s="3"/>
      <c r="K39160" s="3"/>
      <c r="L39160" s="3"/>
      <c r="M39160" s="3"/>
      <c r="N39160" s="3"/>
    </row>
    <row r="39161">
      <c r="A39161" s="3"/>
      <c r="B39161" s="3"/>
      <c r="C39161" s="3"/>
      <c r="D39161" s="3"/>
      <c r="E39161" s="3"/>
      <c r="F39161" s="3"/>
      <c r="G39161" s="3"/>
      <c r="H39161" s="3"/>
      <c r="I39161" s="3"/>
      <c r="J39161" s="3"/>
      <c r="K39161" s="3"/>
      <c r="L39161" s="3"/>
      <c r="M39161" s="3"/>
      <c r="N39161" s="3"/>
    </row>
    <row r="39162">
      <c r="A39162" s="3"/>
      <c r="B39162" s="3"/>
      <c r="C39162" s="3"/>
      <c r="D39162" s="3"/>
      <c r="E39162" s="3"/>
      <c r="F39162" s="3"/>
      <c r="G39162" s="3"/>
      <c r="H39162" s="3"/>
      <c r="I39162" s="3"/>
      <c r="J39162" s="3"/>
      <c r="K39162" s="3"/>
      <c r="L39162" s="3"/>
      <c r="M39162" s="3"/>
      <c r="N39162" s="3"/>
    </row>
    <row r="39163">
      <c r="A39163" s="3"/>
      <c r="B39163" s="3"/>
      <c r="C39163" s="3"/>
      <c r="D39163" s="3"/>
      <c r="E39163" s="3"/>
      <c r="F39163" s="3"/>
      <c r="G39163" s="3"/>
      <c r="H39163" s="3"/>
      <c r="I39163" s="3"/>
      <c r="J39163" s="3"/>
      <c r="K39163" s="3"/>
      <c r="L39163" s="3"/>
      <c r="M39163" s="3"/>
      <c r="N39163" s="3"/>
    </row>
    <row r="39164">
      <c r="A39164" s="3"/>
      <c r="B39164" s="3"/>
      <c r="C39164" s="3"/>
      <c r="D39164" s="3"/>
      <c r="E39164" s="3"/>
      <c r="F39164" s="3"/>
      <c r="G39164" s="3"/>
      <c r="H39164" s="3"/>
      <c r="I39164" s="3"/>
      <c r="J39164" s="3"/>
      <c r="K39164" s="3"/>
      <c r="L39164" s="3"/>
      <c r="M39164" s="3"/>
      <c r="N39164" s="3"/>
    </row>
    <row r="39165">
      <c r="A39165" s="3"/>
      <c r="B39165" s="3"/>
      <c r="C39165" s="3"/>
      <c r="D39165" s="3"/>
      <c r="E39165" s="3"/>
      <c r="F39165" s="3"/>
      <c r="G39165" s="3"/>
      <c r="H39165" s="3"/>
      <c r="I39165" s="3"/>
      <c r="J39165" s="3"/>
      <c r="K39165" s="3"/>
      <c r="L39165" s="3"/>
      <c r="M39165" s="3"/>
      <c r="N39165" s="3"/>
    </row>
    <row r="39166">
      <c r="A39166" s="3"/>
      <c r="B39166" s="3"/>
      <c r="C39166" s="3"/>
      <c r="D39166" s="3"/>
      <c r="E39166" s="3"/>
      <c r="F39166" s="3"/>
      <c r="G39166" s="3"/>
      <c r="H39166" s="3"/>
      <c r="I39166" s="3"/>
      <c r="J39166" s="3"/>
      <c r="K39166" s="3"/>
      <c r="L39166" s="3"/>
      <c r="M39166" s="3"/>
      <c r="N39166" s="3"/>
    </row>
    <row r="39167">
      <c r="A39167" s="3"/>
      <c r="B39167" s="3"/>
      <c r="C39167" s="3"/>
      <c r="D39167" s="3"/>
      <c r="E39167" s="3"/>
      <c r="F39167" s="3"/>
      <c r="G39167" s="3"/>
      <c r="H39167" s="3"/>
      <c r="I39167" s="3"/>
      <c r="J39167" s="3"/>
      <c r="K39167" s="3"/>
      <c r="L39167" s="3"/>
      <c r="M39167" s="3"/>
      <c r="N39167" s="3"/>
    </row>
    <row r="39168">
      <c r="A39168" s="3"/>
      <c r="B39168" s="3"/>
      <c r="C39168" s="3"/>
      <c r="D39168" s="3"/>
      <c r="E39168" s="3"/>
      <c r="F39168" s="3"/>
      <c r="G39168" s="3"/>
      <c r="H39168" s="3"/>
      <c r="I39168" s="3"/>
      <c r="J39168" s="3"/>
      <c r="K39168" s="3"/>
      <c r="L39168" s="3"/>
      <c r="M39168" s="3"/>
      <c r="N39168" s="3"/>
    </row>
    <row r="39169">
      <c r="A39169" s="3"/>
      <c r="B39169" s="3"/>
      <c r="C39169" s="3"/>
      <c r="D39169" s="3"/>
      <c r="E39169" s="3"/>
      <c r="F39169" s="3"/>
      <c r="G39169" s="3"/>
      <c r="H39169" s="3"/>
      <c r="I39169" s="3"/>
      <c r="J39169" s="3"/>
      <c r="K39169" s="3"/>
      <c r="L39169" s="3"/>
      <c r="M39169" s="3"/>
      <c r="N39169" s="3"/>
    </row>
    <row r="39170">
      <c r="A39170" s="3"/>
      <c r="B39170" s="3"/>
      <c r="C39170" s="3"/>
      <c r="D39170" s="3"/>
      <c r="E39170" s="3"/>
      <c r="F39170" s="3"/>
      <c r="G39170" s="3"/>
      <c r="H39170" s="3"/>
      <c r="I39170" s="3"/>
      <c r="J39170" s="3"/>
      <c r="K39170" s="3"/>
      <c r="L39170" s="3"/>
      <c r="M39170" s="3"/>
      <c r="N39170" s="3"/>
    </row>
    <row r="39171">
      <c r="A39171" s="3"/>
      <c r="B39171" s="3"/>
      <c r="C39171" s="3"/>
      <c r="D39171" s="3"/>
      <c r="E39171" s="3"/>
      <c r="F39171" s="3"/>
      <c r="G39171" s="3"/>
      <c r="H39171" s="3"/>
      <c r="I39171" s="3"/>
      <c r="J39171" s="3"/>
      <c r="K39171" s="3"/>
      <c r="L39171" s="3"/>
      <c r="M39171" s="3"/>
      <c r="N39171" s="3"/>
    </row>
    <row r="39172">
      <c r="A39172" s="3"/>
      <c r="B39172" s="3"/>
      <c r="C39172" s="3"/>
      <c r="D39172" s="3"/>
      <c r="E39172" s="3"/>
      <c r="F39172" s="3"/>
      <c r="G39172" s="3"/>
      <c r="H39172" s="3"/>
      <c r="I39172" s="3"/>
      <c r="J39172" s="3"/>
      <c r="K39172" s="3"/>
      <c r="L39172" s="3"/>
      <c r="M39172" s="3"/>
      <c r="N39172" s="3"/>
    </row>
    <row r="39173">
      <c r="A39173" s="3"/>
      <c r="B39173" s="3"/>
      <c r="C39173" s="3"/>
      <c r="D39173" s="3"/>
      <c r="E39173" s="3"/>
      <c r="F39173" s="3"/>
      <c r="G39173" s="3"/>
      <c r="H39173" s="3"/>
      <c r="I39173" s="3"/>
      <c r="J39173" s="3"/>
      <c r="K39173" s="3"/>
      <c r="L39173" s="3"/>
      <c r="M39173" s="3"/>
      <c r="N39173" s="3"/>
    </row>
    <row r="39174">
      <c r="A39174" s="3"/>
      <c r="B39174" s="3"/>
      <c r="C39174" s="3"/>
      <c r="D39174" s="3"/>
      <c r="E39174" s="3"/>
      <c r="F39174" s="3"/>
      <c r="G39174" s="3"/>
      <c r="H39174" s="3"/>
      <c r="I39174" s="3"/>
      <c r="J39174" s="3"/>
      <c r="K39174" s="3"/>
      <c r="L39174" s="3"/>
      <c r="M39174" s="3"/>
      <c r="N39174" s="3"/>
    </row>
    <row r="39175">
      <c r="A39175" s="3"/>
      <c r="B39175" s="3"/>
      <c r="C39175" s="3"/>
      <c r="D39175" s="3"/>
      <c r="E39175" s="3"/>
      <c r="F39175" s="3"/>
      <c r="G39175" s="3"/>
      <c r="H39175" s="3"/>
      <c r="I39175" s="3"/>
      <c r="J39175" s="3"/>
      <c r="K39175" s="3"/>
      <c r="L39175" s="3"/>
      <c r="M39175" s="3"/>
      <c r="N39175" s="3"/>
    </row>
    <row r="39176">
      <c r="A39176" s="3"/>
      <c r="B39176" s="3"/>
      <c r="C39176" s="3"/>
      <c r="D39176" s="3"/>
      <c r="E39176" s="3"/>
      <c r="F39176" s="3"/>
      <c r="G39176" s="3"/>
      <c r="H39176" s="3"/>
      <c r="I39176" s="3"/>
      <c r="J39176" s="3"/>
      <c r="K39176" s="3"/>
      <c r="L39176" s="3"/>
      <c r="M39176" s="3"/>
      <c r="N39176" s="3"/>
    </row>
    <row r="39177">
      <c r="A39177" s="3"/>
      <c r="B39177" s="3"/>
      <c r="C39177" s="3"/>
      <c r="D39177" s="3"/>
      <c r="E39177" s="3"/>
      <c r="F39177" s="3"/>
      <c r="G39177" s="3"/>
      <c r="H39177" s="3"/>
      <c r="I39177" s="3"/>
      <c r="J39177" s="3"/>
      <c r="K39177" s="3"/>
      <c r="L39177" s="3"/>
      <c r="M39177" s="3"/>
      <c r="N39177" s="3"/>
    </row>
    <row r="39178">
      <c r="A39178" s="3"/>
      <c r="B39178" s="3"/>
      <c r="C39178" s="3"/>
      <c r="D39178" s="3"/>
      <c r="E39178" s="3"/>
      <c r="F39178" s="3"/>
      <c r="G39178" s="3"/>
      <c r="H39178" s="3"/>
      <c r="I39178" s="3"/>
      <c r="J39178" s="3"/>
      <c r="K39178" s="3"/>
      <c r="L39178" s="3"/>
      <c r="M39178" s="3"/>
      <c r="N39178" s="3"/>
    </row>
    <row r="39179">
      <c r="A39179" s="3"/>
      <c r="B39179" s="3"/>
      <c r="C39179" s="3"/>
      <c r="D39179" s="3"/>
      <c r="E39179" s="3"/>
      <c r="F39179" s="3"/>
      <c r="G39179" s="3"/>
      <c r="H39179" s="3"/>
      <c r="I39179" s="3"/>
      <c r="J39179" s="3"/>
      <c r="K39179" s="3"/>
      <c r="L39179" s="3"/>
      <c r="M39179" s="3"/>
      <c r="N39179" s="3"/>
    </row>
    <row r="39180">
      <c r="A39180" s="3"/>
      <c r="B39180" s="3"/>
      <c r="C39180" s="3"/>
      <c r="D39180" s="3"/>
      <c r="E39180" s="3"/>
      <c r="F39180" s="3"/>
      <c r="G39180" s="3"/>
      <c r="H39180" s="3"/>
      <c r="I39180" s="3"/>
      <c r="J39180" s="3"/>
      <c r="K39180" s="3"/>
      <c r="L39180" s="3"/>
      <c r="M39180" s="3"/>
      <c r="N39180" s="3"/>
    </row>
    <row r="39181">
      <c r="A39181" s="3"/>
      <c r="B39181" s="3"/>
      <c r="C39181" s="3"/>
      <c r="D39181" s="3"/>
      <c r="E39181" s="3"/>
      <c r="F39181" s="3"/>
      <c r="G39181" s="3"/>
      <c r="H39181" s="3"/>
      <c r="I39181" s="3"/>
      <c r="J39181" s="3"/>
      <c r="K39181" s="3"/>
      <c r="L39181" s="3"/>
      <c r="M39181" s="3"/>
      <c r="N39181" s="3"/>
    </row>
    <row r="39182">
      <c r="A39182" s="3"/>
      <c r="B39182" s="3"/>
      <c r="C39182" s="3"/>
      <c r="D39182" s="3"/>
      <c r="E39182" s="3"/>
      <c r="F39182" s="3"/>
      <c r="G39182" s="3"/>
      <c r="H39182" s="3"/>
      <c r="I39182" s="3"/>
      <c r="J39182" s="3"/>
      <c r="K39182" s="3"/>
      <c r="L39182" s="3"/>
      <c r="M39182" s="3"/>
      <c r="N39182" s="3"/>
    </row>
    <row r="39183">
      <c r="A39183" s="3"/>
      <c r="B39183" s="3"/>
      <c r="C39183" s="3"/>
      <c r="D39183" s="3"/>
      <c r="E39183" s="3"/>
      <c r="F39183" s="3"/>
      <c r="G39183" s="3"/>
      <c r="H39183" s="3"/>
      <c r="I39183" s="3"/>
      <c r="J39183" s="3"/>
      <c r="K39183" s="3"/>
      <c r="L39183" s="3"/>
      <c r="M39183" s="3"/>
      <c r="N39183" s="3"/>
    </row>
    <row r="39184">
      <c r="A39184" s="3"/>
      <c r="B39184" s="3"/>
      <c r="C39184" s="3"/>
      <c r="D39184" s="3"/>
      <c r="E39184" s="3"/>
      <c r="F39184" s="3"/>
      <c r="G39184" s="3"/>
      <c r="H39184" s="3"/>
      <c r="I39184" s="3"/>
      <c r="J39184" s="3"/>
      <c r="K39184" s="3"/>
      <c r="L39184" s="3"/>
      <c r="M39184" s="3"/>
      <c r="N39184" s="3"/>
    </row>
    <row r="39185">
      <c r="A39185" s="3"/>
      <c r="B39185" s="3"/>
      <c r="C39185" s="3"/>
      <c r="D39185" s="3"/>
      <c r="E39185" s="3"/>
      <c r="F39185" s="3"/>
      <c r="G39185" s="3"/>
      <c r="H39185" s="3"/>
      <c r="I39185" s="3"/>
      <c r="J39185" s="3"/>
      <c r="K39185" s="3"/>
      <c r="L39185" s="3"/>
      <c r="M39185" s="3"/>
      <c r="N39185" s="3"/>
    </row>
    <row r="39186">
      <c r="A39186" s="3"/>
      <c r="B39186" s="3"/>
      <c r="C39186" s="3"/>
      <c r="D39186" s="3"/>
      <c r="E39186" s="3"/>
      <c r="F39186" s="3"/>
      <c r="G39186" s="3"/>
      <c r="H39186" s="3"/>
      <c r="I39186" s="3"/>
      <c r="J39186" s="3"/>
      <c r="K39186" s="3"/>
      <c r="L39186" s="3"/>
      <c r="M39186" s="3"/>
      <c r="N39186" s="3"/>
    </row>
    <row r="39187">
      <c r="A39187" s="3"/>
      <c r="B39187" s="3"/>
      <c r="C39187" s="3"/>
      <c r="D39187" s="3"/>
      <c r="E39187" s="3"/>
      <c r="F39187" s="3"/>
      <c r="G39187" s="3"/>
      <c r="H39187" s="3"/>
      <c r="I39187" s="3"/>
      <c r="J39187" s="3"/>
      <c r="K39187" s="3"/>
      <c r="L39187" s="3"/>
      <c r="M39187" s="3"/>
      <c r="N39187" s="3"/>
    </row>
    <row r="39188">
      <c r="A39188" s="3"/>
      <c r="B39188" s="3"/>
      <c r="C39188" s="3"/>
      <c r="D39188" s="3"/>
      <c r="E39188" s="3"/>
      <c r="F39188" s="3"/>
      <c r="G39188" s="3"/>
      <c r="H39188" s="3"/>
      <c r="I39188" s="3"/>
      <c r="J39188" s="3"/>
      <c r="K39188" s="3"/>
      <c r="L39188" s="3"/>
      <c r="M39188" s="3"/>
      <c r="N39188" s="3"/>
    </row>
    <row r="39189">
      <c r="A39189" s="3"/>
      <c r="B39189" s="3"/>
      <c r="C39189" s="3"/>
      <c r="D39189" s="3"/>
      <c r="E39189" s="3"/>
      <c r="F39189" s="3"/>
      <c r="G39189" s="3"/>
      <c r="H39189" s="3"/>
      <c r="I39189" s="3"/>
      <c r="J39189" s="3"/>
      <c r="K39189" s="3"/>
      <c r="L39189" s="3"/>
      <c r="M39189" s="3"/>
      <c r="N39189" s="3"/>
    </row>
    <row r="39190">
      <c r="A39190" s="3"/>
      <c r="B39190" s="3"/>
      <c r="C39190" s="3"/>
      <c r="D39190" s="3"/>
      <c r="E39190" s="3"/>
      <c r="F39190" s="3"/>
      <c r="G39190" s="3"/>
      <c r="H39190" s="3"/>
      <c r="I39190" s="3"/>
      <c r="J39190" s="3"/>
      <c r="K39190" s="3"/>
      <c r="L39190" s="3"/>
      <c r="M39190" s="3"/>
      <c r="N39190" s="3"/>
    </row>
    <row r="39191">
      <c r="A39191" s="3"/>
      <c r="B39191" s="3"/>
      <c r="C39191" s="3"/>
      <c r="D39191" s="3"/>
      <c r="E39191" s="3"/>
      <c r="F39191" s="3"/>
      <c r="G39191" s="3"/>
      <c r="H39191" s="3"/>
      <c r="I39191" s="3"/>
      <c r="J39191" s="3"/>
      <c r="K39191" s="3"/>
      <c r="L39191" s="3"/>
      <c r="M39191" s="3"/>
      <c r="N39191" s="3"/>
    </row>
    <row r="39192">
      <c r="A39192" s="3"/>
      <c r="B39192" s="3"/>
      <c r="C39192" s="3"/>
      <c r="D39192" s="3"/>
      <c r="E39192" s="3"/>
      <c r="F39192" s="3"/>
      <c r="G39192" s="3"/>
      <c r="H39192" s="3"/>
      <c r="I39192" s="3"/>
      <c r="J39192" s="3"/>
      <c r="K39192" s="3"/>
      <c r="L39192" s="3"/>
      <c r="M39192" s="3"/>
      <c r="N39192" s="3"/>
    </row>
    <row r="39193">
      <c r="A39193" s="3"/>
      <c r="B39193" s="3"/>
      <c r="C39193" s="3"/>
      <c r="D39193" s="3"/>
      <c r="E39193" s="3"/>
      <c r="F39193" s="3"/>
      <c r="G39193" s="3"/>
      <c r="H39193" s="3"/>
      <c r="I39193" s="3"/>
      <c r="J39193" s="3"/>
      <c r="K39193" s="3"/>
      <c r="L39193" s="3"/>
      <c r="M39193" s="3"/>
      <c r="N39193" s="3"/>
    </row>
    <row r="39194">
      <c r="A39194" s="3"/>
      <c r="B39194" s="3"/>
      <c r="C39194" s="3"/>
      <c r="D39194" s="3"/>
      <c r="E39194" s="3"/>
      <c r="F39194" s="3"/>
      <c r="G39194" s="3"/>
      <c r="H39194" s="3"/>
      <c r="I39194" s="3"/>
      <c r="J39194" s="3"/>
      <c r="K39194" s="3"/>
      <c r="L39194" s="3"/>
      <c r="M39194" s="3"/>
      <c r="N39194" s="3"/>
    </row>
    <row r="39195">
      <c r="A39195" s="3"/>
      <c r="B39195" s="3"/>
      <c r="C39195" s="3"/>
      <c r="D39195" s="3"/>
      <c r="E39195" s="3"/>
      <c r="F39195" s="3"/>
      <c r="G39195" s="3"/>
      <c r="H39195" s="3"/>
      <c r="I39195" s="3"/>
      <c r="J39195" s="3"/>
      <c r="K39195" s="3"/>
      <c r="L39195" s="3"/>
      <c r="M39195" s="3"/>
      <c r="N39195" s="3"/>
    </row>
    <row r="39196">
      <c r="A39196" s="3"/>
      <c r="B39196" s="3"/>
      <c r="C39196" s="3"/>
      <c r="D39196" s="3"/>
      <c r="E39196" s="3"/>
      <c r="F39196" s="3"/>
      <c r="G39196" s="3"/>
      <c r="H39196" s="3"/>
      <c r="I39196" s="3"/>
      <c r="J39196" s="3"/>
      <c r="K39196" s="3"/>
      <c r="L39196" s="3"/>
      <c r="M39196" s="3"/>
      <c r="N39196" s="3"/>
    </row>
    <row r="39197">
      <c r="A39197" s="3"/>
      <c r="B39197" s="3"/>
      <c r="C39197" s="3"/>
      <c r="D39197" s="3"/>
      <c r="E39197" s="3"/>
      <c r="F39197" s="3"/>
      <c r="G39197" s="3"/>
      <c r="H39197" s="3"/>
      <c r="I39197" s="3"/>
      <c r="J39197" s="3"/>
      <c r="K39197" s="3"/>
      <c r="L39197" s="3"/>
      <c r="M39197" s="3"/>
      <c r="N39197" s="3"/>
    </row>
    <row r="39198">
      <c r="A39198" s="3"/>
      <c r="B39198" s="3"/>
      <c r="C39198" s="3"/>
      <c r="D39198" s="3"/>
      <c r="E39198" s="3"/>
      <c r="F39198" s="3"/>
      <c r="G39198" s="3"/>
      <c r="H39198" s="3"/>
      <c r="I39198" s="3"/>
      <c r="J39198" s="3"/>
      <c r="K39198" s="3"/>
      <c r="L39198" s="3"/>
      <c r="M39198" s="3"/>
      <c r="N39198" s="3"/>
    </row>
    <row r="39199">
      <c r="A39199" s="3"/>
      <c r="B39199" s="3"/>
      <c r="C39199" s="3"/>
      <c r="D39199" s="3"/>
      <c r="E39199" s="3"/>
      <c r="F39199" s="3"/>
      <c r="G39199" s="3"/>
      <c r="H39199" s="3"/>
      <c r="I39199" s="3"/>
      <c r="J39199" s="3"/>
      <c r="K39199" s="3"/>
      <c r="L39199" s="3"/>
      <c r="M39199" s="3"/>
      <c r="N39199" s="3"/>
    </row>
    <row r="39200">
      <c r="A39200" s="3"/>
      <c r="B39200" s="3"/>
      <c r="C39200" s="3"/>
      <c r="D39200" s="3"/>
      <c r="E39200" s="3"/>
      <c r="F39200" s="3"/>
      <c r="G39200" s="3"/>
      <c r="H39200" s="3"/>
      <c r="I39200" s="3"/>
      <c r="J39200" s="3"/>
      <c r="K39200" s="3"/>
      <c r="L39200" s="3"/>
      <c r="M39200" s="3"/>
      <c r="N39200" s="3"/>
    </row>
    <row r="39201">
      <c r="A39201" s="3"/>
      <c r="B39201" s="3"/>
      <c r="C39201" s="3"/>
      <c r="D39201" s="3"/>
      <c r="E39201" s="3"/>
      <c r="F39201" s="3"/>
      <c r="G39201" s="3"/>
      <c r="H39201" s="3"/>
      <c r="I39201" s="3"/>
      <c r="J39201" s="3"/>
      <c r="K39201" s="3"/>
      <c r="L39201" s="3"/>
      <c r="M39201" s="3"/>
      <c r="N39201" s="3"/>
    </row>
    <row r="39202">
      <c r="A39202" s="3"/>
      <c r="B39202" s="3"/>
      <c r="C39202" s="3"/>
      <c r="D39202" s="3"/>
      <c r="E39202" s="3"/>
      <c r="F39202" s="3"/>
      <c r="G39202" s="3"/>
      <c r="H39202" s="3"/>
      <c r="I39202" s="3"/>
      <c r="J39202" s="3"/>
      <c r="K39202" s="3"/>
      <c r="L39202" s="3"/>
      <c r="M39202" s="3"/>
      <c r="N39202" s="3"/>
    </row>
    <row r="39203">
      <c r="A39203" s="3"/>
      <c r="B39203" s="3"/>
      <c r="C39203" s="3"/>
      <c r="D39203" s="3"/>
      <c r="E39203" s="3"/>
      <c r="F39203" s="3"/>
      <c r="G39203" s="3"/>
      <c r="H39203" s="3"/>
      <c r="I39203" s="3"/>
      <c r="J39203" s="3"/>
      <c r="K39203" s="3"/>
      <c r="L39203" s="3"/>
      <c r="M39203" s="3"/>
      <c r="N39203" s="3"/>
    </row>
    <row r="39204">
      <c r="A39204" s="3"/>
      <c r="B39204" s="3"/>
      <c r="C39204" s="3"/>
      <c r="D39204" s="3"/>
      <c r="E39204" s="3"/>
      <c r="F39204" s="3"/>
      <c r="G39204" s="3"/>
      <c r="H39204" s="3"/>
      <c r="I39204" s="3"/>
      <c r="J39204" s="3"/>
      <c r="K39204" s="3"/>
      <c r="L39204" s="3"/>
      <c r="M39204" s="3"/>
      <c r="N39204" s="3"/>
    </row>
    <row r="39205">
      <c r="A39205" s="3"/>
      <c r="B39205" s="3"/>
      <c r="C39205" s="3"/>
      <c r="D39205" s="3"/>
      <c r="E39205" s="3"/>
      <c r="F39205" s="3"/>
      <c r="G39205" s="3"/>
      <c r="H39205" s="3"/>
      <c r="I39205" s="3"/>
      <c r="J39205" s="3"/>
      <c r="K39205" s="3"/>
      <c r="L39205" s="3"/>
      <c r="M39205" s="3"/>
      <c r="N39205" s="3"/>
    </row>
    <row r="39206">
      <c r="A39206" s="3"/>
      <c r="B39206" s="3"/>
      <c r="C39206" s="3"/>
      <c r="D39206" s="3"/>
      <c r="E39206" s="3"/>
      <c r="F39206" s="3"/>
      <c r="G39206" s="3"/>
      <c r="H39206" s="3"/>
      <c r="I39206" s="3"/>
      <c r="J39206" s="3"/>
      <c r="K39206" s="3"/>
      <c r="L39206" s="3"/>
      <c r="M39206" s="3"/>
      <c r="N39206" s="3"/>
    </row>
    <row r="39207">
      <c r="A39207" s="3"/>
      <c r="B39207" s="3"/>
      <c r="C39207" s="3"/>
      <c r="D39207" s="3"/>
      <c r="E39207" s="3"/>
      <c r="F39207" s="3"/>
      <c r="G39207" s="3"/>
      <c r="H39207" s="3"/>
      <c r="I39207" s="3"/>
      <c r="J39207" s="3"/>
      <c r="K39207" s="3"/>
      <c r="L39207" s="3"/>
      <c r="M39207" s="3"/>
      <c r="N39207" s="3"/>
    </row>
    <row r="39208">
      <c r="A39208" s="3"/>
      <c r="B39208" s="3"/>
      <c r="C39208" s="3"/>
      <c r="D39208" s="3"/>
      <c r="E39208" s="3"/>
      <c r="F39208" s="3"/>
      <c r="G39208" s="3"/>
      <c r="H39208" s="3"/>
      <c r="I39208" s="3"/>
      <c r="J39208" s="3"/>
      <c r="K39208" s="3"/>
      <c r="L39208" s="3"/>
      <c r="M39208" s="3"/>
      <c r="N39208" s="3"/>
    </row>
    <row r="39209">
      <c r="A39209" s="3"/>
      <c r="B39209" s="3"/>
      <c r="C39209" s="3"/>
      <c r="D39209" s="3"/>
      <c r="E39209" s="3"/>
      <c r="F39209" s="3"/>
      <c r="G39209" s="3"/>
      <c r="H39209" s="3"/>
      <c r="I39209" s="3"/>
      <c r="J39209" s="3"/>
      <c r="K39209" s="3"/>
      <c r="L39209" s="3"/>
      <c r="M39209" s="3"/>
      <c r="N39209" s="3"/>
    </row>
    <row r="39210">
      <c r="A39210" s="3"/>
      <c r="B39210" s="3"/>
      <c r="C39210" s="3"/>
      <c r="D39210" s="3"/>
      <c r="E39210" s="3"/>
      <c r="F39210" s="3"/>
      <c r="G39210" s="3"/>
      <c r="H39210" s="3"/>
      <c r="I39210" s="3"/>
      <c r="J39210" s="3"/>
      <c r="K39210" s="3"/>
      <c r="L39210" s="3"/>
      <c r="M39210" s="3"/>
      <c r="N39210" s="3"/>
    </row>
    <row r="39211">
      <c r="A39211" s="3"/>
      <c r="B39211" s="3"/>
      <c r="C39211" s="3"/>
      <c r="D39211" s="3"/>
      <c r="E39211" s="3"/>
      <c r="F39211" s="3"/>
      <c r="G39211" s="3"/>
      <c r="H39211" s="3"/>
      <c r="I39211" s="3"/>
      <c r="J39211" s="3"/>
      <c r="K39211" s="3"/>
      <c r="L39211" s="3"/>
      <c r="M39211" s="3"/>
      <c r="N39211" s="3"/>
    </row>
    <row r="39212">
      <c r="A39212" s="3"/>
      <c r="B39212" s="3"/>
      <c r="C39212" s="3"/>
      <c r="D39212" s="3"/>
      <c r="E39212" s="3"/>
      <c r="F39212" s="3"/>
      <c r="G39212" s="3"/>
      <c r="H39212" s="3"/>
      <c r="I39212" s="3"/>
      <c r="J39212" s="3"/>
      <c r="K39212" s="3"/>
      <c r="L39212" s="3"/>
      <c r="M39212" s="3"/>
      <c r="N39212" s="3"/>
    </row>
    <row r="39213">
      <c r="A39213" s="3"/>
      <c r="B39213" s="3"/>
      <c r="C39213" s="3"/>
      <c r="D39213" s="3"/>
      <c r="E39213" s="3"/>
      <c r="F39213" s="3"/>
      <c r="G39213" s="3"/>
      <c r="H39213" s="3"/>
      <c r="I39213" s="3"/>
      <c r="J39213" s="3"/>
      <c r="K39213" s="3"/>
      <c r="L39213" s="3"/>
      <c r="M39213" s="3"/>
      <c r="N39213" s="3"/>
    </row>
    <row r="39214">
      <c r="A39214" s="3"/>
      <c r="B39214" s="3"/>
      <c r="C39214" s="3"/>
      <c r="D39214" s="3"/>
      <c r="E39214" s="3"/>
      <c r="F39214" s="3"/>
      <c r="G39214" s="3"/>
      <c r="H39214" s="3"/>
      <c r="I39214" s="3"/>
      <c r="J39214" s="3"/>
      <c r="K39214" s="3"/>
      <c r="L39214" s="3"/>
      <c r="M39214" s="3"/>
      <c r="N39214" s="3"/>
    </row>
    <row r="39215">
      <c r="A39215" s="3"/>
      <c r="B39215" s="3"/>
      <c r="C39215" s="3"/>
      <c r="D39215" s="3"/>
      <c r="E39215" s="3"/>
      <c r="F39215" s="3"/>
      <c r="G39215" s="3"/>
      <c r="H39215" s="3"/>
      <c r="I39215" s="3"/>
      <c r="J39215" s="3"/>
      <c r="K39215" s="3"/>
      <c r="L39215" s="3"/>
      <c r="M39215" s="3"/>
      <c r="N39215" s="3"/>
    </row>
    <row r="39216">
      <c r="A39216" s="3"/>
      <c r="B39216" s="3"/>
      <c r="C39216" s="3"/>
      <c r="D39216" s="3"/>
      <c r="E39216" s="3"/>
      <c r="F39216" s="3"/>
      <c r="G39216" s="3"/>
      <c r="H39216" s="3"/>
      <c r="I39216" s="3"/>
      <c r="J39216" s="3"/>
      <c r="K39216" s="3"/>
      <c r="L39216" s="3"/>
      <c r="M39216" s="3"/>
      <c r="N39216" s="3"/>
    </row>
    <row r="39217">
      <c r="A39217" s="3"/>
      <c r="B39217" s="3"/>
      <c r="C39217" s="3"/>
      <c r="D39217" s="3"/>
      <c r="E39217" s="3"/>
      <c r="F39217" s="3"/>
      <c r="G39217" s="3"/>
      <c r="H39217" s="3"/>
      <c r="I39217" s="3"/>
      <c r="J39217" s="3"/>
      <c r="K39217" s="3"/>
      <c r="L39217" s="3"/>
      <c r="M39217" s="3"/>
      <c r="N39217" s="3"/>
    </row>
    <row r="39218">
      <c r="A39218" s="3"/>
      <c r="B39218" s="3"/>
      <c r="C39218" s="3"/>
      <c r="D39218" s="3"/>
      <c r="E39218" s="3"/>
      <c r="F39218" s="3"/>
      <c r="G39218" s="3"/>
      <c r="H39218" s="3"/>
      <c r="I39218" s="3"/>
      <c r="J39218" s="3"/>
      <c r="K39218" s="3"/>
      <c r="L39218" s="3"/>
      <c r="M39218" s="3"/>
      <c r="N39218" s="3"/>
    </row>
    <row r="39219">
      <c r="A39219" s="3"/>
      <c r="B39219" s="3"/>
      <c r="C39219" s="3"/>
      <c r="D39219" s="3"/>
      <c r="E39219" s="3"/>
      <c r="F39219" s="3"/>
      <c r="G39219" s="3"/>
      <c r="H39219" s="3"/>
      <c r="I39219" s="3"/>
      <c r="J39219" s="3"/>
      <c r="K39219" s="3"/>
      <c r="L39219" s="3"/>
      <c r="M39219" s="3"/>
      <c r="N39219" s="3"/>
    </row>
    <row r="39220">
      <c r="A39220" s="3"/>
      <c r="B39220" s="3"/>
      <c r="C39220" s="3"/>
      <c r="D39220" s="3"/>
      <c r="E39220" s="3"/>
      <c r="F39220" s="3"/>
      <c r="G39220" s="3"/>
      <c r="H39220" s="3"/>
      <c r="I39220" s="3"/>
      <c r="J39220" s="3"/>
      <c r="K39220" s="3"/>
      <c r="L39220" s="3"/>
      <c r="M39220" s="3"/>
      <c r="N39220" s="3"/>
    </row>
    <row r="39221">
      <c r="A39221" s="3"/>
      <c r="B39221" s="3"/>
      <c r="C39221" s="3"/>
      <c r="D39221" s="3"/>
      <c r="E39221" s="3"/>
      <c r="F39221" s="3"/>
      <c r="G39221" s="3"/>
      <c r="H39221" s="3"/>
      <c r="I39221" s="3"/>
      <c r="J39221" s="3"/>
      <c r="K39221" s="3"/>
      <c r="L39221" s="3"/>
      <c r="M39221" s="3"/>
      <c r="N39221" s="3"/>
    </row>
    <row r="39222">
      <c r="A39222" s="3"/>
      <c r="B39222" s="3"/>
      <c r="C39222" s="3"/>
      <c r="D39222" s="3"/>
      <c r="E39222" s="3"/>
      <c r="F39222" s="3"/>
      <c r="G39222" s="3"/>
      <c r="H39222" s="3"/>
      <c r="I39222" s="3"/>
      <c r="J39222" s="3"/>
      <c r="K39222" s="3"/>
      <c r="L39222" s="3"/>
      <c r="M39222" s="3"/>
      <c r="N39222" s="3"/>
    </row>
    <row r="39223">
      <c r="A39223" s="3"/>
      <c r="B39223" s="3"/>
      <c r="C39223" s="3"/>
      <c r="D39223" s="3"/>
      <c r="E39223" s="3"/>
      <c r="F39223" s="3"/>
      <c r="G39223" s="3"/>
      <c r="H39223" s="3"/>
      <c r="I39223" s="3"/>
      <c r="J39223" s="3"/>
      <c r="K39223" s="3"/>
      <c r="L39223" s="3"/>
      <c r="M39223" s="3"/>
      <c r="N39223" s="3"/>
    </row>
    <row r="39224">
      <c r="A39224" s="3"/>
      <c r="B39224" s="3"/>
      <c r="C39224" s="3"/>
      <c r="D39224" s="3"/>
      <c r="E39224" s="3"/>
      <c r="F39224" s="3"/>
      <c r="G39224" s="3"/>
      <c r="H39224" s="3"/>
      <c r="I39224" s="3"/>
      <c r="J39224" s="3"/>
      <c r="K39224" s="3"/>
      <c r="L39224" s="3"/>
      <c r="M39224" s="3"/>
      <c r="N39224" s="3"/>
    </row>
    <row r="39225">
      <c r="A39225" s="3"/>
      <c r="B39225" s="3"/>
      <c r="C39225" s="3"/>
      <c r="D39225" s="3"/>
      <c r="E39225" s="3"/>
      <c r="F39225" s="3"/>
      <c r="G39225" s="3"/>
      <c r="H39225" s="3"/>
      <c r="I39225" s="3"/>
      <c r="J39225" s="3"/>
      <c r="K39225" s="3"/>
      <c r="L39225" s="3"/>
      <c r="M39225" s="3"/>
      <c r="N39225" s="3"/>
    </row>
    <row r="39226">
      <c r="A39226" s="3"/>
      <c r="B39226" s="3"/>
      <c r="C39226" s="3"/>
      <c r="D39226" s="3"/>
      <c r="E39226" s="3"/>
      <c r="F39226" s="3"/>
      <c r="G39226" s="3"/>
      <c r="H39226" s="3"/>
      <c r="I39226" s="3"/>
      <c r="J39226" s="3"/>
      <c r="K39226" s="3"/>
      <c r="L39226" s="3"/>
      <c r="M39226" s="3"/>
      <c r="N39226" s="3"/>
    </row>
    <row r="39227">
      <c r="A39227" s="3"/>
      <c r="B39227" s="3"/>
      <c r="C39227" s="3"/>
      <c r="D39227" s="3"/>
      <c r="E39227" s="3"/>
      <c r="F39227" s="3"/>
      <c r="G39227" s="3"/>
      <c r="H39227" s="3"/>
      <c r="I39227" s="3"/>
      <c r="J39227" s="3"/>
      <c r="K39227" s="3"/>
      <c r="L39227" s="3"/>
      <c r="M39227" s="3"/>
      <c r="N39227" s="3"/>
    </row>
    <row r="39228">
      <c r="A39228" s="3"/>
      <c r="B39228" s="3"/>
      <c r="C39228" s="3"/>
      <c r="D39228" s="3"/>
      <c r="E39228" s="3"/>
      <c r="F39228" s="3"/>
      <c r="G39228" s="3"/>
      <c r="H39228" s="3"/>
      <c r="I39228" s="3"/>
      <c r="J39228" s="3"/>
      <c r="K39228" s="3"/>
      <c r="L39228" s="3"/>
      <c r="M39228" s="3"/>
      <c r="N39228" s="3"/>
    </row>
    <row r="39229">
      <c r="A39229" s="3"/>
      <c r="B39229" s="3"/>
      <c r="C39229" s="3"/>
      <c r="D39229" s="3"/>
      <c r="E39229" s="3"/>
      <c r="F39229" s="3"/>
      <c r="G39229" s="3"/>
      <c r="H39229" s="3"/>
      <c r="I39229" s="3"/>
      <c r="J39229" s="3"/>
      <c r="K39229" s="3"/>
      <c r="L39229" s="3"/>
      <c r="M39229" s="3"/>
      <c r="N39229" s="3"/>
    </row>
    <row r="39230">
      <c r="A39230" s="3"/>
      <c r="B39230" s="3"/>
      <c r="C39230" s="3"/>
      <c r="D39230" s="3"/>
      <c r="E39230" s="3"/>
      <c r="F39230" s="3"/>
      <c r="G39230" s="3"/>
      <c r="H39230" s="3"/>
      <c r="I39230" s="3"/>
      <c r="J39230" s="3"/>
      <c r="K39230" s="3"/>
      <c r="L39230" s="3"/>
      <c r="M39230" s="3"/>
      <c r="N39230" s="3"/>
    </row>
    <row r="39231">
      <c r="A39231" s="3"/>
      <c r="B39231" s="3"/>
      <c r="C39231" s="3"/>
      <c r="D39231" s="3"/>
      <c r="E39231" s="3"/>
      <c r="F39231" s="3"/>
      <c r="G39231" s="3"/>
      <c r="H39231" s="3"/>
      <c r="I39231" s="3"/>
      <c r="J39231" s="3"/>
      <c r="K39231" s="3"/>
      <c r="L39231" s="3"/>
      <c r="M39231" s="3"/>
      <c r="N39231" s="3"/>
    </row>
    <row r="39232">
      <c r="A39232" s="3"/>
      <c r="B39232" s="3"/>
      <c r="C39232" s="3"/>
      <c r="D39232" s="3"/>
      <c r="E39232" s="3"/>
      <c r="F39232" s="3"/>
      <c r="G39232" s="3"/>
      <c r="H39232" s="3"/>
      <c r="I39232" s="3"/>
      <c r="J39232" s="3"/>
      <c r="K39232" s="3"/>
      <c r="L39232" s="3"/>
      <c r="M39232" s="3"/>
      <c r="N39232" s="3"/>
    </row>
    <row r="39233">
      <c r="A39233" s="3"/>
      <c r="B39233" s="3"/>
      <c r="C39233" s="3"/>
      <c r="D39233" s="3"/>
      <c r="E39233" s="3"/>
      <c r="F39233" s="3"/>
      <c r="G39233" s="3"/>
      <c r="H39233" s="3"/>
      <c r="I39233" s="3"/>
      <c r="J39233" s="3"/>
      <c r="K39233" s="3"/>
      <c r="L39233" s="3"/>
      <c r="M39233" s="3"/>
      <c r="N39233" s="3"/>
    </row>
    <row r="39234">
      <c r="A39234" s="3"/>
      <c r="B39234" s="3"/>
      <c r="C39234" s="3"/>
      <c r="D39234" s="3"/>
      <c r="E39234" s="3"/>
      <c r="F39234" s="3"/>
      <c r="G39234" s="3"/>
      <c r="H39234" s="3"/>
      <c r="I39234" s="3"/>
      <c r="J39234" s="3"/>
      <c r="K39234" s="3"/>
      <c r="L39234" s="3"/>
      <c r="M39234" s="3"/>
      <c r="N39234" s="3"/>
    </row>
    <row r="39235">
      <c r="A39235" s="3"/>
      <c r="B39235" s="3"/>
      <c r="C39235" s="3"/>
      <c r="D39235" s="3"/>
      <c r="E39235" s="3"/>
      <c r="F39235" s="3"/>
      <c r="G39235" s="3"/>
      <c r="H39235" s="3"/>
      <c r="I39235" s="3"/>
      <c r="J39235" s="3"/>
      <c r="K39235" s="3"/>
      <c r="L39235" s="3"/>
      <c r="M39235" s="3"/>
      <c r="N39235" s="3"/>
    </row>
    <row r="39236">
      <c r="A39236" s="3"/>
      <c r="B39236" s="3"/>
      <c r="C39236" s="3"/>
      <c r="D39236" s="3"/>
      <c r="E39236" s="3"/>
      <c r="F39236" s="3"/>
      <c r="G39236" s="3"/>
      <c r="H39236" s="3"/>
      <c r="I39236" s="3"/>
      <c r="J39236" s="3"/>
      <c r="K39236" s="3"/>
      <c r="L39236" s="3"/>
      <c r="M39236" s="3"/>
      <c r="N39236" s="3"/>
    </row>
    <row r="39237">
      <c r="A39237" s="3"/>
      <c r="B39237" s="3"/>
      <c r="C39237" s="3"/>
      <c r="D39237" s="3"/>
      <c r="E39237" s="3"/>
      <c r="F39237" s="3"/>
      <c r="G39237" s="3"/>
      <c r="H39237" s="3"/>
      <c r="I39237" s="3"/>
      <c r="J39237" s="3"/>
      <c r="K39237" s="3"/>
      <c r="L39237" s="3"/>
      <c r="M39237" s="3"/>
      <c r="N39237" s="3"/>
    </row>
    <row r="39238">
      <c r="A39238" s="3"/>
      <c r="B39238" s="3"/>
      <c r="C39238" s="3"/>
      <c r="D39238" s="3"/>
      <c r="E39238" s="3"/>
      <c r="F39238" s="3"/>
      <c r="G39238" s="3"/>
      <c r="H39238" s="3"/>
      <c r="I39238" s="3"/>
      <c r="J39238" s="3"/>
      <c r="K39238" s="3"/>
      <c r="L39238" s="3"/>
      <c r="M39238" s="3"/>
      <c r="N39238" s="3"/>
    </row>
    <row r="39239">
      <c r="A39239" s="3"/>
      <c r="B39239" s="3"/>
      <c r="C39239" s="3"/>
      <c r="D39239" s="3"/>
      <c r="E39239" s="3"/>
      <c r="F39239" s="3"/>
      <c r="G39239" s="3"/>
      <c r="H39239" s="3"/>
      <c r="I39239" s="3"/>
      <c r="J39239" s="3"/>
      <c r="K39239" s="3"/>
      <c r="L39239" s="3"/>
      <c r="M39239" s="3"/>
      <c r="N39239" s="3"/>
    </row>
    <row r="39240">
      <c r="A39240" s="3"/>
      <c r="B39240" s="3"/>
      <c r="C39240" s="3"/>
      <c r="D39240" s="3"/>
      <c r="E39240" s="3"/>
      <c r="F39240" s="3"/>
      <c r="G39240" s="3"/>
      <c r="H39240" s="3"/>
      <c r="I39240" s="3"/>
      <c r="J39240" s="3"/>
      <c r="K39240" s="3"/>
      <c r="L39240" s="3"/>
      <c r="M39240" s="3"/>
      <c r="N39240" s="3"/>
    </row>
    <row r="39241">
      <c r="A39241" s="3"/>
      <c r="B39241" s="3"/>
      <c r="C39241" s="3"/>
      <c r="D39241" s="3"/>
      <c r="E39241" s="3"/>
      <c r="F39241" s="3"/>
      <c r="G39241" s="3"/>
      <c r="H39241" s="3"/>
      <c r="I39241" s="3"/>
      <c r="J39241" s="3"/>
      <c r="K39241" s="3"/>
      <c r="L39241" s="3"/>
      <c r="M39241" s="3"/>
      <c r="N39241" s="3"/>
    </row>
    <row r="39242">
      <c r="A39242" s="3"/>
      <c r="B39242" s="3"/>
      <c r="C39242" s="3"/>
      <c r="D39242" s="3"/>
      <c r="E39242" s="3"/>
      <c r="F39242" s="3"/>
      <c r="G39242" s="3"/>
      <c r="H39242" s="3"/>
      <c r="I39242" s="3"/>
      <c r="J39242" s="3"/>
      <c r="K39242" s="3"/>
      <c r="L39242" s="3"/>
      <c r="M39242" s="3"/>
      <c r="N39242" s="3"/>
    </row>
    <row r="39243">
      <c r="A39243" s="3"/>
      <c r="B39243" s="3"/>
      <c r="C39243" s="3"/>
      <c r="D39243" s="3"/>
      <c r="E39243" s="3"/>
      <c r="F39243" s="3"/>
      <c r="G39243" s="3"/>
      <c r="H39243" s="3"/>
      <c r="I39243" s="3"/>
      <c r="J39243" s="3"/>
      <c r="K39243" s="3"/>
      <c r="L39243" s="3"/>
      <c r="M39243" s="3"/>
      <c r="N39243" s="3"/>
    </row>
    <row r="39244">
      <c r="A39244" s="3"/>
      <c r="B39244" s="3"/>
      <c r="C39244" s="3"/>
      <c r="D39244" s="3"/>
      <c r="E39244" s="3"/>
      <c r="F39244" s="3"/>
      <c r="G39244" s="3"/>
      <c r="H39244" s="3"/>
      <c r="I39244" s="3"/>
      <c r="J39244" s="3"/>
      <c r="K39244" s="3"/>
      <c r="L39244" s="3"/>
      <c r="M39244" s="3"/>
      <c r="N39244" s="3"/>
    </row>
    <row r="39245">
      <c r="A39245" s="3"/>
      <c r="B39245" s="3"/>
      <c r="C39245" s="3"/>
      <c r="D39245" s="3"/>
      <c r="E39245" s="3"/>
      <c r="F39245" s="3"/>
      <c r="G39245" s="3"/>
      <c r="H39245" s="3"/>
      <c r="I39245" s="3"/>
      <c r="J39245" s="3"/>
      <c r="K39245" s="3"/>
      <c r="L39245" s="3"/>
      <c r="M39245" s="3"/>
      <c r="N39245" s="3"/>
    </row>
    <row r="39246">
      <c r="A39246" s="3"/>
      <c r="B39246" s="3"/>
      <c r="C39246" s="3"/>
      <c r="D39246" s="3"/>
      <c r="E39246" s="3"/>
      <c r="F39246" s="3"/>
      <c r="G39246" s="3"/>
      <c r="H39246" s="3"/>
      <c r="I39246" s="3"/>
      <c r="J39246" s="3"/>
      <c r="K39246" s="3"/>
      <c r="L39246" s="3"/>
      <c r="M39246" s="3"/>
      <c r="N39246" s="3"/>
    </row>
    <row r="39247">
      <c r="A39247" s="3"/>
      <c r="B39247" s="3"/>
      <c r="C39247" s="3"/>
      <c r="D39247" s="3"/>
      <c r="E39247" s="3"/>
      <c r="F39247" s="3"/>
      <c r="G39247" s="3"/>
      <c r="H39247" s="3"/>
      <c r="I39247" s="3"/>
      <c r="J39247" s="3"/>
      <c r="K39247" s="3"/>
      <c r="L39247" s="3"/>
      <c r="M39247" s="3"/>
      <c r="N39247" s="3"/>
    </row>
    <row r="39248">
      <c r="A39248" s="3"/>
      <c r="B39248" s="3"/>
      <c r="C39248" s="3"/>
      <c r="D39248" s="3"/>
      <c r="E39248" s="3"/>
      <c r="F39248" s="3"/>
      <c r="G39248" s="3"/>
      <c r="H39248" s="3"/>
      <c r="I39248" s="3"/>
      <c r="J39248" s="3"/>
      <c r="K39248" s="3"/>
      <c r="L39248" s="3"/>
      <c r="M39248" s="3"/>
      <c r="N39248" s="3"/>
    </row>
    <row r="39249">
      <c r="A39249" s="3"/>
      <c r="B39249" s="3"/>
      <c r="C39249" s="3"/>
      <c r="D39249" s="3"/>
      <c r="E39249" s="3"/>
      <c r="F39249" s="3"/>
      <c r="G39249" s="3"/>
      <c r="H39249" s="3"/>
      <c r="I39249" s="3"/>
      <c r="J39249" s="3"/>
      <c r="K39249" s="3"/>
      <c r="L39249" s="3"/>
      <c r="M39249" s="3"/>
      <c r="N39249" s="3"/>
    </row>
    <row r="39250">
      <c r="A39250" s="3"/>
      <c r="B39250" s="3"/>
      <c r="C39250" s="3"/>
      <c r="D39250" s="3"/>
      <c r="E39250" s="3"/>
      <c r="F39250" s="3"/>
      <c r="G39250" s="3"/>
      <c r="H39250" s="3"/>
      <c r="I39250" s="3"/>
      <c r="J39250" s="3"/>
      <c r="K39250" s="3"/>
      <c r="L39250" s="3"/>
      <c r="M39250" s="3"/>
      <c r="N39250" s="3"/>
    </row>
    <row r="39251">
      <c r="A39251" s="3"/>
      <c r="B39251" s="3"/>
      <c r="C39251" s="3"/>
      <c r="D39251" s="3"/>
      <c r="E39251" s="3"/>
      <c r="F39251" s="3"/>
      <c r="G39251" s="3"/>
      <c r="H39251" s="3"/>
      <c r="I39251" s="3"/>
      <c r="J39251" s="3"/>
      <c r="K39251" s="3"/>
      <c r="L39251" s="3"/>
      <c r="M39251" s="3"/>
      <c r="N39251" s="3"/>
    </row>
    <row r="39252">
      <c r="A39252" s="3"/>
      <c r="B39252" s="3"/>
      <c r="C39252" s="3"/>
      <c r="D39252" s="3"/>
      <c r="E39252" s="3"/>
      <c r="F39252" s="3"/>
      <c r="G39252" s="3"/>
      <c r="H39252" s="3"/>
      <c r="I39252" s="3"/>
      <c r="J39252" s="3"/>
      <c r="K39252" s="3"/>
      <c r="L39252" s="3"/>
      <c r="M39252" s="3"/>
      <c r="N39252" s="3"/>
    </row>
    <row r="39253">
      <c r="A39253" s="3"/>
      <c r="B39253" s="3"/>
      <c r="C39253" s="3"/>
      <c r="D39253" s="3"/>
      <c r="E39253" s="3"/>
      <c r="F39253" s="3"/>
      <c r="G39253" s="3"/>
      <c r="H39253" s="3"/>
      <c r="I39253" s="3"/>
      <c r="J39253" s="3"/>
      <c r="K39253" s="3"/>
      <c r="L39253" s="3"/>
      <c r="M39253" s="3"/>
      <c r="N39253" s="3"/>
    </row>
    <row r="39254">
      <c r="A39254" s="3"/>
      <c r="B39254" s="3"/>
      <c r="C39254" s="3"/>
      <c r="D39254" s="3"/>
      <c r="E39254" s="3"/>
      <c r="F39254" s="3"/>
      <c r="G39254" s="3"/>
      <c r="H39254" s="3"/>
      <c r="I39254" s="3"/>
      <c r="J39254" s="3"/>
      <c r="K39254" s="3"/>
      <c r="L39254" s="3"/>
      <c r="M39254" s="3"/>
      <c r="N39254" s="3"/>
    </row>
    <row r="39255">
      <c r="A39255" s="3"/>
      <c r="B39255" s="3"/>
      <c r="C39255" s="3"/>
      <c r="D39255" s="3"/>
      <c r="E39255" s="3"/>
      <c r="F39255" s="3"/>
      <c r="G39255" s="3"/>
      <c r="H39255" s="3"/>
      <c r="I39255" s="3"/>
      <c r="J39255" s="3"/>
      <c r="K39255" s="3"/>
      <c r="L39255" s="3"/>
      <c r="M39255" s="3"/>
      <c r="N39255" s="3"/>
    </row>
    <row r="39256">
      <c r="A39256" s="3"/>
      <c r="B39256" s="3"/>
      <c r="C39256" s="3"/>
      <c r="D39256" s="3"/>
      <c r="E39256" s="3"/>
      <c r="F39256" s="3"/>
      <c r="G39256" s="3"/>
      <c r="H39256" s="3"/>
      <c r="I39256" s="3"/>
      <c r="J39256" s="3"/>
      <c r="K39256" s="3"/>
      <c r="L39256" s="3"/>
      <c r="M39256" s="3"/>
      <c r="N39256" s="3"/>
    </row>
    <row r="39257">
      <c r="A39257" s="3"/>
      <c r="B39257" s="3"/>
      <c r="C39257" s="3"/>
      <c r="D39257" s="3"/>
      <c r="E39257" s="3"/>
      <c r="F39257" s="3"/>
      <c r="G39257" s="3"/>
      <c r="H39257" s="3"/>
      <c r="I39257" s="3"/>
      <c r="J39257" s="3"/>
      <c r="K39257" s="3"/>
      <c r="L39257" s="3"/>
      <c r="M39257" s="3"/>
      <c r="N39257" s="3"/>
    </row>
    <row r="39258">
      <c r="A39258" s="3"/>
      <c r="B39258" s="3"/>
      <c r="C39258" s="3"/>
      <c r="D39258" s="3"/>
      <c r="E39258" s="3"/>
      <c r="F39258" s="3"/>
      <c r="G39258" s="3"/>
      <c r="H39258" s="3"/>
      <c r="I39258" s="3"/>
      <c r="J39258" s="3"/>
      <c r="K39258" s="3"/>
      <c r="L39258" s="3"/>
      <c r="M39258" s="3"/>
      <c r="N39258" s="3"/>
    </row>
    <row r="39259">
      <c r="A39259" s="3"/>
      <c r="B39259" s="3"/>
      <c r="C39259" s="3"/>
      <c r="D39259" s="3"/>
      <c r="E39259" s="3"/>
      <c r="F39259" s="3"/>
      <c r="G39259" s="3"/>
      <c r="H39259" s="3"/>
      <c r="I39259" s="3"/>
      <c r="J39259" s="3"/>
      <c r="K39259" s="3"/>
      <c r="L39259" s="3"/>
      <c r="M39259" s="3"/>
      <c r="N39259" s="3"/>
    </row>
    <row r="39260">
      <c r="A39260" s="3"/>
      <c r="B39260" s="3"/>
      <c r="C39260" s="3"/>
      <c r="D39260" s="3"/>
      <c r="E39260" s="3"/>
      <c r="F39260" s="3"/>
      <c r="G39260" s="3"/>
      <c r="H39260" s="3"/>
      <c r="I39260" s="3"/>
      <c r="J39260" s="3"/>
      <c r="K39260" s="3"/>
      <c r="L39260" s="3"/>
      <c r="M39260" s="3"/>
      <c r="N39260" s="3"/>
    </row>
    <row r="39261">
      <c r="A39261" s="3"/>
      <c r="B39261" s="3"/>
      <c r="C39261" s="3"/>
      <c r="D39261" s="3"/>
      <c r="E39261" s="3"/>
      <c r="F39261" s="3"/>
      <c r="G39261" s="3"/>
      <c r="H39261" s="3"/>
      <c r="I39261" s="3"/>
      <c r="J39261" s="3"/>
      <c r="K39261" s="3"/>
      <c r="L39261" s="3"/>
      <c r="M39261" s="3"/>
      <c r="N39261" s="3"/>
    </row>
    <row r="39262">
      <c r="A39262" s="3"/>
      <c r="B39262" s="3"/>
      <c r="C39262" s="3"/>
      <c r="D39262" s="3"/>
      <c r="E39262" s="3"/>
      <c r="F39262" s="3"/>
      <c r="G39262" s="3"/>
      <c r="H39262" s="3"/>
      <c r="I39262" s="3"/>
      <c r="J39262" s="3"/>
      <c r="K39262" s="3"/>
      <c r="L39262" s="3"/>
      <c r="M39262" s="3"/>
      <c r="N39262" s="3"/>
    </row>
    <row r="39263">
      <c r="A39263" s="3"/>
      <c r="B39263" s="3"/>
      <c r="C39263" s="3"/>
      <c r="D39263" s="3"/>
      <c r="E39263" s="3"/>
      <c r="F39263" s="3"/>
      <c r="G39263" s="3"/>
      <c r="H39263" s="3"/>
      <c r="I39263" s="3"/>
      <c r="J39263" s="3"/>
      <c r="K39263" s="3"/>
      <c r="L39263" s="3"/>
      <c r="M39263" s="3"/>
      <c r="N39263" s="3"/>
    </row>
    <row r="39264">
      <c r="A39264" s="3"/>
      <c r="B39264" s="3"/>
      <c r="C39264" s="3"/>
      <c r="D39264" s="3"/>
      <c r="E39264" s="3"/>
      <c r="F39264" s="3"/>
      <c r="G39264" s="3"/>
      <c r="H39264" s="3"/>
      <c r="I39264" s="3"/>
      <c r="J39264" s="3"/>
      <c r="K39264" s="3"/>
      <c r="L39264" s="3"/>
      <c r="M39264" s="3"/>
      <c r="N39264" s="3"/>
    </row>
    <row r="39265">
      <c r="A39265" s="3"/>
      <c r="B39265" s="3"/>
      <c r="C39265" s="3"/>
      <c r="D39265" s="3"/>
      <c r="E39265" s="3"/>
      <c r="F39265" s="3"/>
      <c r="G39265" s="3"/>
      <c r="H39265" s="3"/>
      <c r="I39265" s="3"/>
      <c r="J39265" s="3"/>
      <c r="K39265" s="3"/>
      <c r="L39265" s="3"/>
      <c r="M39265" s="3"/>
      <c r="N39265" s="3"/>
    </row>
    <row r="39266">
      <c r="A39266" s="3"/>
      <c r="B39266" s="3"/>
      <c r="C39266" s="3"/>
      <c r="D39266" s="3"/>
      <c r="E39266" s="3"/>
      <c r="F39266" s="3"/>
      <c r="G39266" s="3"/>
      <c r="H39266" s="3"/>
      <c r="I39266" s="3"/>
      <c r="J39266" s="3"/>
      <c r="K39266" s="3"/>
      <c r="L39266" s="3"/>
      <c r="M39266" s="3"/>
      <c r="N39266" s="3"/>
    </row>
    <row r="39267">
      <c r="A39267" s="3"/>
      <c r="B39267" s="3"/>
      <c r="C39267" s="3"/>
      <c r="D39267" s="3"/>
      <c r="E39267" s="3"/>
      <c r="F39267" s="3"/>
      <c r="G39267" s="3"/>
      <c r="H39267" s="3"/>
      <c r="I39267" s="3"/>
      <c r="J39267" s="3"/>
      <c r="K39267" s="3"/>
      <c r="L39267" s="3"/>
      <c r="M39267" s="3"/>
      <c r="N39267" s="3"/>
    </row>
    <row r="39268">
      <c r="A39268" s="3"/>
      <c r="B39268" s="3"/>
      <c r="C39268" s="3"/>
      <c r="D39268" s="3"/>
      <c r="E39268" s="3"/>
      <c r="F39268" s="3"/>
      <c r="G39268" s="3"/>
      <c r="H39268" s="3"/>
      <c r="I39268" s="3"/>
      <c r="J39268" s="3"/>
      <c r="K39268" s="3"/>
      <c r="L39268" s="3"/>
      <c r="M39268" s="3"/>
      <c r="N39268" s="3"/>
    </row>
    <row r="39269">
      <c r="A39269" s="3"/>
      <c r="B39269" s="3"/>
      <c r="C39269" s="3"/>
      <c r="D39269" s="3"/>
      <c r="E39269" s="3"/>
      <c r="F39269" s="3"/>
      <c r="G39269" s="3"/>
      <c r="H39269" s="3"/>
      <c r="I39269" s="3"/>
      <c r="J39269" s="3"/>
      <c r="K39269" s="3"/>
      <c r="L39269" s="3"/>
      <c r="M39269" s="3"/>
      <c r="N39269" s="3"/>
    </row>
    <row r="39270">
      <c r="A39270" s="3"/>
      <c r="B39270" s="3"/>
      <c r="C39270" s="3"/>
      <c r="D39270" s="3"/>
      <c r="E39270" s="3"/>
      <c r="F39270" s="3"/>
      <c r="G39270" s="3"/>
      <c r="H39270" s="3"/>
      <c r="I39270" s="3"/>
      <c r="J39270" s="3"/>
      <c r="K39270" s="3"/>
      <c r="L39270" s="3"/>
      <c r="M39270" s="3"/>
      <c r="N39270" s="3"/>
    </row>
    <row r="39271">
      <c r="A39271" s="3"/>
      <c r="B39271" s="3"/>
      <c r="C39271" s="3"/>
      <c r="D39271" s="3"/>
      <c r="E39271" s="3"/>
      <c r="F39271" s="3"/>
      <c r="G39271" s="3"/>
      <c r="H39271" s="3"/>
      <c r="I39271" s="3"/>
      <c r="J39271" s="3"/>
      <c r="K39271" s="3"/>
      <c r="L39271" s="3"/>
      <c r="M39271" s="3"/>
      <c r="N39271" s="3"/>
    </row>
    <row r="39272">
      <c r="A39272" s="3"/>
      <c r="B39272" s="3"/>
      <c r="C39272" s="3"/>
      <c r="D39272" s="3"/>
      <c r="E39272" s="3"/>
      <c r="F39272" s="3"/>
      <c r="G39272" s="3"/>
      <c r="H39272" s="3"/>
      <c r="I39272" s="3"/>
      <c r="J39272" s="3"/>
      <c r="K39272" s="3"/>
      <c r="L39272" s="3"/>
      <c r="M39272" s="3"/>
      <c r="N39272" s="3"/>
    </row>
    <row r="39273">
      <c r="A39273" s="3"/>
      <c r="B39273" s="3"/>
      <c r="C39273" s="3"/>
      <c r="D39273" s="3"/>
      <c r="E39273" s="3"/>
      <c r="F39273" s="3"/>
      <c r="G39273" s="3"/>
      <c r="H39273" s="3"/>
      <c r="I39273" s="3"/>
      <c r="J39273" s="3"/>
      <c r="K39273" s="3"/>
      <c r="L39273" s="3"/>
      <c r="M39273" s="3"/>
      <c r="N39273" s="3"/>
    </row>
    <row r="39274">
      <c r="A39274" s="3"/>
      <c r="B39274" s="3"/>
      <c r="C39274" s="3"/>
      <c r="D39274" s="3"/>
      <c r="E39274" s="3"/>
      <c r="F39274" s="3"/>
      <c r="G39274" s="3"/>
      <c r="H39274" s="3"/>
      <c r="I39274" s="3"/>
      <c r="J39274" s="3"/>
      <c r="K39274" s="3"/>
      <c r="L39274" s="3"/>
      <c r="M39274" s="3"/>
      <c r="N39274" s="3"/>
    </row>
    <row r="39275">
      <c r="A39275" s="3"/>
      <c r="B39275" s="3"/>
      <c r="C39275" s="3"/>
      <c r="D39275" s="3"/>
      <c r="E39275" s="3"/>
      <c r="F39275" s="3"/>
      <c r="G39275" s="3"/>
      <c r="H39275" s="3"/>
      <c r="I39275" s="3"/>
      <c r="J39275" s="3"/>
      <c r="K39275" s="3"/>
      <c r="L39275" s="3"/>
      <c r="M39275" s="3"/>
      <c r="N39275" s="3"/>
    </row>
    <row r="39276">
      <c r="A39276" s="3"/>
      <c r="B39276" s="3"/>
      <c r="C39276" s="3"/>
      <c r="D39276" s="3"/>
      <c r="E39276" s="3"/>
      <c r="F39276" s="3"/>
      <c r="G39276" s="3"/>
      <c r="H39276" s="3"/>
      <c r="I39276" s="3"/>
      <c r="J39276" s="3"/>
      <c r="K39276" s="3"/>
      <c r="L39276" s="3"/>
      <c r="M39276" s="3"/>
      <c r="N39276" s="3"/>
    </row>
    <row r="39277">
      <c r="A39277" s="3"/>
      <c r="B39277" s="3"/>
      <c r="C39277" s="3"/>
      <c r="D39277" s="3"/>
      <c r="E39277" s="3"/>
      <c r="F39277" s="3"/>
      <c r="G39277" s="3"/>
      <c r="H39277" s="3"/>
      <c r="I39277" s="3"/>
      <c r="J39277" s="3"/>
      <c r="K39277" s="3"/>
      <c r="L39277" s="3"/>
      <c r="M39277" s="3"/>
      <c r="N39277" s="3"/>
    </row>
    <row r="39278">
      <c r="A39278" s="3"/>
      <c r="B39278" s="3"/>
      <c r="C39278" s="3"/>
      <c r="D39278" s="3"/>
      <c r="E39278" s="3"/>
      <c r="F39278" s="3"/>
      <c r="G39278" s="3"/>
      <c r="H39278" s="3"/>
      <c r="I39278" s="3"/>
      <c r="J39278" s="3"/>
      <c r="K39278" s="3"/>
      <c r="L39278" s="3"/>
      <c r="M39278" s="3"/>
      <c r="N39278" s="3"/>
    </row>
    <row r="39279">
      <c r="A39279" s="3"/>
      <c r="B39279" s="3"/>
      <c r="C39279" s="3"/>
      <c r="D39279" s="3"/>
      <c r="E39279" s="3"/>
      <c r="F39279" s="3"/>
      <c r="G39279" s="3"/>
      <c r="H39279" s="3"/>
      <c r="I39279" s="3"/>
      <c r="J39279" s="3"/>
      <c r="K39279" s="3"/>
      <c r="L39279" s="3"/>
      <c r="M39279" s="3"/>
      <c r="N39279" s="3"/>
    </row>
    <row r="39280">
      <c r="A39280" s="3"/>
      <c r="B39280" s="3"/>
      <c r="C39280" s="3"/>
      <c r="D39280" s="3"/>
      <c r="E39280" s="3"/>
      <c r="F39280" s="3"/>
      <c r="G39280" s="3"/>
      <c r="H39280" s="3"/>
      <c r="I39280" s="3"/>
      <c r="J39280" s="3"/>
      <c r="K39280" s="3"/>
      <c r="L39280" s="3"/>
      <c r="M39280" s="3"/>
      <c r="N39280" s="3"/>
    </row>
    <row r="39281">
      <c r="A39281" s="3"/>
      <c r="B39281" s="3"/>
      <c r="C39281" s="3"/>
      <c r="D39281" s="3"/>
      <c r="E39281" s="3"/>
      <c r="F39281" s="3"/>
      <c r="G39281" s="3"/>
      <c r="H39281" s="3"/>
      <c r="I39281" s="3"/>
      <c r="J39281" s="3"/>
      <c r="K39281" s="3"/>
      <c r="L39281" s="3"/>
      <c r="M39281" s="3"/>
      <c r="N39281" s="3"/>
    </row>
    <row r="39282">
      <c r="A39282" s="3"/>
      <c r="B39282" s="3"/>
      <c r="C39282" s="3"/>
      <c r="D39282" s="3"/>
      <c r="E39282" s="3"/>
      <c r="F39282" s="3"/>
      <c r="G39282" s="3"/>
      <c r="H39282" s="3"/>
      <c r="I39282" s="3"/>
      <c r="J39282" s="3"/>
      <c r="K39282" s="3"/>
      <c r="L39282" s="3"/>
      <c r="M39282" s="3"/>
      <c r="N39282" s="3"/>
    </row>
    <row r="39283">
      <c r="A39283" s="3"/>
      <c r="B39283" s="3"/>
      <c r="C39283" s="3"/>
      <c r="D39283" s="3"/>
      <c r="E39283" s="3"/>
      <c r="F39283" s="3"/>
      <c r="G39283" s="3"/>
      <c r="H39283" s="3"/>
      <c r="I39283" s="3"/>
      <c r="J39283" s="3"/>
      <c r="K39283" s="3"/>
      <c r="L39283" s="3"/>
      <c r="M39283" s="3"/>
      <c r="N39283" s="3"/>
    </row>
    <row r="39284">
      <c r="A39284" s="3"/>
      <c r="B39284" s="3"/>
      <c r="C39284" s="3"/>
      <c r="D39284" s="3"/>
      <c r="E39284" s="3"/>
      <c r="F39284" s="3"/>
      <c r="G39284" s="3"/>
      <c r="H39284" s="3"/>
      <c r="I39284" s="3"/>
      <c r="J39284" s="3"/>
      <c r="K39284" s="3"/>
      <c r="L39284" s="3"/>
      <c r="M39284" s="3"/>
      <c r="N39284" s="3"/>
    </row>
    <row r="39285">
      <c r="A39285" s="3"/>
      <c r="B39285" s="3"/>
      <c r="C39285" s="3"/>
      <c r="D39285" s="3"/>
      <c r="E39285" s="3"/>
      <c r="F39285" s="3"/>
      <c r="G39285" s="3"/>
      <c r="H39285" s="3"/>
      <c r="I39285" s="3"/>
      <c r="J39285" s="3"/>
      <c r="K39285" s="3"/>
      <c r="L39285" s="3"/>
      <c r="M39285" s="3"/>
      <c r="N39285" s="3"/>
    </row>
    <row r="39286">
      <c r="A39286" s="3"/>
      <c r="B39286" s="3"/>
      <c r="C39286" s="3"/>
      <c r="D39286" s="3"/>
      <c r="E39286" s="3"/>
      <c r="F39286" s="3"/>
      <c r="G39286" s="3"/>
      <c r="H39286" s="3"/>
      <c r="I39286" s="3"/>
      <c r="J39286" s="3"/>
      <c r="K39286" s="3"/>
      <c r="L39286" s="3"/>
      <c r="M39286" s="3"/>
      <c r="N39286" s="3"/>
    </row>
    <row r="39287">
      <c r="A39287" s="3"/>
      <c r="B39287" s="3"/>
      <c r="C39287" s="3"/>
      <c r="D39287" s="3"/>
      <c r="E39287" s="3"/>
      <c r="F39287" s="3"/>
      <c r="G39287" s="3"/>
      <c r="H39287" s="3"/>
      <c r="I39287" s="3"/>
      <c r="J39287" s="3"/>
      <c r="K39287" s="3"/>
      <c r="L39287" s="3"/>
      <c r="M39287" s="3"/>
      <c r="N39287" s="3"/>
    </row>
    <row r="39288">
      <c r="A39288" s="3"/>
      <c r="B39288" s="3"/>
      <c r="C39288" s="3"/>
      <c r="D39288" s="3"/>
      <c r="E39288" s="3"/>
      <c r="F39288" s="3"/>
      <c r="G39288" s="3"/>
      <c r="H39288" s="3"/>
      <c r="I39288" s="3"/>
      <c r="J39288" s="3"/>
      <c r="K39288" s="3"/>
      <c r="L39288" s="3"/>
      <c r="M39288" s="3"/>
      <c r="N39288" s="3"/>
    </row>
    <row r="39289">
      <c r="A39289" s="3"/>
      <c r="B39289" s="3"/>
      <c r="C39289" s="3"/>
      <c r="D39289" s="3"/>
      <c r="E39289" s="3"/>
      <c r="F39289" s="3"/>
      <c r="G39289" s="3"/>
      <c r="H39289" s="3"/>
      <c r="I39289" s="3"/>
      <c r="J39289" s="3"/>
      <c r="K39289" s="3"/>
      <c r="L39289" s="3"/>
      <c r="M39289" s="3"/>
      <c r="N39289" s="3"/>
    </row>
    <row r="39290">
      <c r="A39290" s="3"/>
      <c r="B39290" s="3"/>
      <c r="C39290" s="3"/>
      <c r="D39290" s="3"/>
      <c r="E39290" s="3"/>
      <c r="F39290" s="3"/>
      <c r="G39290" s="3"/>
      <c r="H39290" s="3"/>
      <c r="I39290" s="3"/>
      <c r="J39290" s="3"/>
      <c r="K39290" s="3"/>
      <c r="L39290" s="3"/>
      <c r="M39290" s="3"/>
      <c r="N39290" s="3"/>
    </row>
    <row r="39291">
      <c r="A39291" s="3"/>
      <c r="B39291" s="3"/>
      <c r="C39291" s="3"/>
      <c r="D39291" s="3"/>
      <c r="E39291" s="3"/>
      <c r="F39291" s="3"/>
      <c r="G39291" s="3"/>
      <c r="H39291" s="3"/>
      <c r="I39291" s="3"/>
      <c r="J39291" s="3"/>
      <c r="K39291" s="3"/>
      <c r="L39291" s="3"/>
      <c r="M39291" s="3"/>
      <c r="N39291" s="3"/>
    </row>
    <row r="39292">
      <c r="A39292" s="3"/>
      <c r="B39292" s="3"/>
      <c r="C39292" s="3"/>
      <c r="D39292" s="3"/>
      <c r="E39292" s="3"/>
      <c r="F39292" s="3"/>
      <c r="G39292" s="3"/>
      <c r="H39292" s="3"/>
      <c r="I39292" s="3"/>
      <c r="J39292" s="3"/>
      <c r="K39292" s="3"/>
      <c r="L39292" s="3"/>
      <c r="M39292" s="3"/>
      <c r="N39292" s="3"/>
    </row>
    <row r="39293">
      <c r="A39293" s="3"/>
      <c r="B39293" s="3"/>
      <c r="C39293" s="3"/>
      <c r="D39293" s="3"/>
      <c r="E39293" s="3"/>
      <c r="F39293" s="3"/>
      <c r="G39293" s="3"/>
      <c r="H39293" s="3"/>
      <c r="I39293" s="3"/>
      <c r="J39293" s="3"/>
      <c r="K39293" s="3"/>
      <c r="L39293" s="3"/>
      <c r="M39293" s="3"/>
      <c r="N39293" s="3"/>
    </row>
    <row r="39294">
      <c r="A39294" s="3"/>
      <c r="B39294" s="3"/>
      <c r="C39294" s="3"/>
      <c r="D39294" s="3"/>
      <c r="E39294" s="3"/>
      <c r="F39294" s="3"/>
      <c r="G39294" s="3"/>
      <c r="H39294" s="3"/>
      <c r="I39294" s="3"/>
      <c r="J39294" s="3"/>
      <c r="K39294" s="3"/>
      <c r="L39294" s="3"/>
      <c r="M39294" s="3"/>
      <c r="N39294" s="3"/>
    </row>
    <row r="39295">
      <c r="A39295" s="3"/>
      <c r="B39295" s="3"/>
      <c r="C39295" s="3"/>
      <c r="D39295" s="3"/>
      <c r="E39295" s="3"/>
      <c r="F39295" s="3"/>
      <c r="G39295" s="3"/>
      <c r="H39295" s="3"/>
      <c r="I39295" s="3"/>
      <c r="J39295" s="3"/>
      <c r="K39295" s="3"/>
      <c r="L39295" s="3"/>
      <c r="M39295" s="3"/>
      <c r="N39295" s="3"/>
    </row>
    <row r="39296">
      <c r="A39296" s="3"/>
      <c r="B39296" s="3"/>
      <c r="C39296" s="3"/>
      <c r="D39296" s="3"/>
      <c r="E39296" s="3"/>
      <c r="F39296" s="3"/>
      <c r="G39296" s="3"/>
      <c r="H39296" s="3"/>
      <c r="I39296" s="3"/>
      <c r="J39296" s="3"/>
      <c r="K39296" s="3"/>
      <c r="L39296" s="3"/>
      <c r="M39296" s="3"/>
      <c r="N39296" s="3"/>
    </row>
    <row r="39297">
      <c r="A39297" s="3"/>
      <c r="B39297" s="3"/>
      <c r="C39297" s="3"/>
      <c r="D39297" s="3"/>
      <c r="E39297" s="3"/>
      <c r="F39297" s="3"/>
      <c r="G39297" s="3"/>
      <c r="H39297" s="3"/>
      <c r="I39297" s="3"/>
      <c r="J39297" s="3"/>
      <c r="K39297" s="3"/>
      <c r="L39297" s="3"/>
      <c r="M39297" s="3"/>
      <c r="N39297" s="3"/>
    </row>
    <row r="39298">
      <c r="A39298" s="3"/>
      <c r="B39298" s="3"/>
      <c r="C39298" s="3"/>
      <c r="D39298" s="3"/>
      <c r="E39298" s="3"/>
      <c r="F39298" s="3"/>
      <c r="G39298" s="3"/>
      <c r="H39298" s="3"/>
      <c r="I39298" s="3"/>
      <c r="J39298" s="3"/>
      <c r="K39298" s="3"/>
      <c r="L39298" s="3"/>
      <c r="M39298" s="3"/>
      <c r="N39298" s="3"/>
    </row>
    <row r="39299">
      <c r="A39299" s="3"/>
      <c r="B39299" s="3"/>
      <c r="C39299" s="3"/>
      <c r="D39299" s="3"/>
      <c r="E39299" s="3"/>
      <c r="F39299" s="3"/>
      <c r="G39299" s="3"/>
      <c r="H39299" s="3"/>
      <c r="I39299" s="3"/>
      <c r="J39299" s="3"/>
      <c r="K39299" s="3"/>
      <c r="L39299" s="3"/>
      <c r="M39299" s="3"/>
      <c r="N39299" s="3"/>
    </row>
    <row r="39300">
      <c r="A39300" s="3"/>
      <c r="B39300" s="3"/>
      <c r="C39300" s="3"/>
      <c r="D39300" s="3"/>
      <c r="E39300" s="3"/>
      <c r="F39300" s="3"/>
      <c r="G39300" s="3"/>
      <c r="H39300" s="3"/>
      <c r="I39300" s="3"/>
      <c r="J39300" s="3"/>
      <c r="K39300" s="3"/>
      <c r="L39300" s="3"/>
      <c r="M39300" s="3"/>
      <c r="N39300" s="3"/>
    </row>
    <row r="39301">
      <c r="A39301" s="3"/>
      <c r="B39301" s="3"/>
      <c r="C39301" s="3"/>
      <c r="D39301" s="3"/>
      <c r="E39301" s="3"/>
      <c r="F39301" s="3"/>
      <c r="G39301" s="3"/>
      <c r="H39301" s="3"/>
      <c r="I39301" s="3"/>
      <c r="J39301" s="3"/>
      <c r="K39301" s="3"/>
      <c r="L39301" s="3"/>
      <c r="M39301" s="3"/>
      <c r="N39301" s="3"/>
    </row>
    <row r="39302">
      <c r="A39302" s="3"/>
      <c r="B39302" s="3"/>
      <c r="C39302" s="3"/>
      <c r="D39302" s="3"/>
      <c r="E39302" s="3"/>
      <c r="F39302" s="3"/>
      <c r="G39302" s="3"/>
      <c r="H39302" s="3"/>
      <c r="I39302" s="3"/>
      <c r="J39302" s="3"/>
      <c r="K39302" s="3"/>
      <c r="L39302" s="3"/>
      <c r="M39302" s="3"/>
      <c r="N39302" s="3"/>
    </row>
    <row r="39303">
      <c r="A39303" s="3"/>
      <c r="B39303" s="3"/>
      <c r="C39303" s="3"/>
      <c r="D39303" s="3"/>
      <c r="E39303" s="3"/>
      <c r="F39303" s="3"/>
      <c r="G39303" s="3"/>
      <c r="H39303" s="3"/>
      <c r="I39303" s="3"/>
      <c r="J39303" s="3"/>
      <c r="K39303" s="3"/>
      <c r="L39303" s="3"/>
      <c r="M39303" s="3"/>
      <c r="N39303" s="3"/>
    </row>
    <row r="39304">
      <c r="A39304" s="3"/>
      <c r="B39304" s="3"/>
      <c r="C39304" s="3"/>
      <c r="D39304" s="3"/>
      <c r="E39304" s="3"/>
      <c r="F39304" s="3"/>
      <c r="G39304" s="3"/>
      <c r="H39304" s="3"/>
      <c r="I39304" s="3"/>
      <c r="J39304" s="3"/>
      <c r="K39304" s="3"/>
      <c r="L39304" s="3"/>
      <c r="M39304" s="3"/>
      <c r="N39304" s="3"/>
    </row>
    <row r="39305">
      <c r="A39305" s="3"/>
      <c r="B39305" s="3"/>
      <c r="C39305" s="3"/>
      <c r="D39305" s="3"/>
      <c r="E39305" s="3"/>
      <c r="F39305" s="3"/>
      <c r="G39305" s="3"/>
      <c r="H39305" s="3"/>
      <c r="I39305" s="3"/>
      <c r="J39305" s="3"/>
      <c r="K39305" s="3"/>
      <c r="L39305" s="3"/>
      <c r="M39305" s="3"/>
      <c r="N39305" s="3"/>
    </row>
    <row r="39306">
      <c r="A39306" s="3"/>
      <c r="B39306" s="3"/>
      <c r="C39306" s="3"/>
      <c r="D39306" s="3"/>
      <c r="E39306" s="3"/>
      <c r="F39306" s="3"/>
      <c r="G39306" s="3"/>
      <c r="H39306" s="3"/>
      <c r="I39306" s="3"/>
      <c r="J39306" s="3"/>
      <c r="K39306" s="3"/>
      <c r="L39306" s="3"/>
      <c r="M39306" s="3"/>
      <c r="N39306" s="3"/>
    </row>
    <row r="39307">
      <c r="A39307" s="3"/>
      <c r="B39307" s="3"/>
      <c r="C39307" s="3"/>
      <c r="D39307" s="3"/>
      <c r="E39307" s="3"/>
      <c r="F39307" s="3"/>
      <c r="G39307" s="3"/>
      <c r="H39307" s="3"/>
      <c r="I39307" s="3"/>
      <c r="J39307" s="3"/>
      <c r="K39307" s="3"/>
      <c r="L39307" s="3"/>
      <c r="M39307" s="3"/>
      <c r="N39307" s="3"/>
    </row>
    <row r="39308">
      <c r="A39308" s="3"/>
      <c r="B39308" s="3"/>
      <c r="C39308" s="3"/>
      <c r="D39308" s="3"/>
      <c r="E39308" s="3"/>
      <c r="F39308" s="3"/>
      <c r="G39308" s="3"/>
      <c r="H39308" s="3"/>
      <c r="I39308" s="3"/>
      <c r="J39308" s="3"/>
      <c r="K39308" s="3"/>
      <c r="L39308" s="3"/>
      <c r="M39308" s="3"/>
      <c r="N39308" s="3"/>
    </row>
    <row r="39309">
      <c r="A39309" s="3"/>
      <c r="B39309" s="3"/>
      <c r="C39309" s="3"/>
      <c r="D39309" s="3"/>
      <c r="E39309" s="3"/>
      <c r="F39309" s="3"/>
      <c r="G39309" s="3"/>
      <c r="H39309" s="3"/>
      <c r="I39309" s="3"/>
      <c r="J39309" s="3"/>
      <c r="K39309" s="3"/>
      <c r="L39309" s="3"/>
      <c r="M39309" s="3"/>
      <c r="N39309" s="3"/>
    </row>
    <row r="39310">
      <c r="A39310" s="3"/>
      <c r="B39310" s="3"/>
      <c r="C39310" s="3"/>
      <c r="D39310" s="3"/>
      <c r="E39310" s="3"/>
      <c r="F39310" s="3"/>
      <c r="G39310" s="3"/>
      <c r="H39310" s="3"/>
      <c r="I39310" s="3"/>
      <c r="J39310" s="3"/>
      <c r="K39310" s="3"/>
      <c r="L39310" s="3"/>
      <c r="M39310" s="3"/>
      <c r="N39310" s="3"/>
    </row>
    <row r="39311">
      <c r="A39311" s="3"/>
      <c r="B39311" s="3"/>
      <c r="C39311" s="3"/>
      <c r="D39311" s="3"/>
      <c r="E39311" s="3"/>
      <c r="F39311" s="3"/>
      <c r="G39311" s="3"/>
      <c r="H39311" s="3"/>
      <c r="I39311" s="3"/>
      <c r="J39311" s="3"/>
      <c r="K39311" s="3"/>
      <c r="L39311" s="3"/>
      <c r="M39311" s="3"/>
      <c r="N39311" s="3"/>
    </row>
    <row r="39312">
      <c r="A39312" s="3"/>
      <c r="B39312" s="3"/>
      <c r="C39312" s="3"/>
      <c r="D39312" s="3"/>
      <c r="E39312" s="3"/>
      <c r="F39312" s="3"/>
      <c r="G39312" s="3"/>
      <c r="H39312" s="3"/>
      <c r="I39312" s="3"/>
      <c r="J39312" s="3"/>
      <c r="K39312" s="3"/>
      <c r="L39312" s="3"/>
      <c r="M39312" s="3"/>
      <c r="N39312" s="3"/>
    </row>
    <row r="39313">
      <c r="A39313" s="3"/>
      <c r="B39313" s="3"/>
      <c r="C39313" s="3"/>
      <c r="D39313" s="3"/>
      <c r="E39313" s="3"/>
      <c r="F39313" s="3"/>
      <c r="G39313" s="3"/>
      <c r="H39313" s="3"/>
      <c r="I39313" s="3"/>
      <c r="J39313" s="3"/>
      <c r="K39313" s="3"/>
      <c r="L39313" s="3"/>
      <c r="M39313" s="3"/>
      <c r="N39313" s="3"/>
    </row>
    <row r="39314">
      <c r="A39314" s="3"/>
      <c r="B39314" s="3"/>
      <c r="C39314" s="3"/>
      <c r="D39314" s="3"/>
      <c r="E39314" s="3"/>
      <c r="F39314" s="3"/>
      <c r="G39314" s="3"/>
      <c r="H39314" s="3"/>
      <c r="I39314" s="3"/>
      <c r="J39314" s="3"/>
      <c r="K39314" s="3"/>
      <c r="L39314" s="3"/>
      <c r="M39314" s="3"/>
      <c r="N39314" s="3"/>
    </row>
    <row r="39315">
      <c r="A39315" s="3"/>
      <c r="B39315" s="3"/>
      <c r="C39315" s="3"/>
      <c r="D39315" s="3"/>
      <c r="E39315" s="3"/>
      <c r="F39315" s="3"/>
      <c r="G39315" s="3"/>
      <c r="H39315" s="3"/>
      <c r="I39315" s="3"/>
      <c r="J39315" s="3"/>
      <c r="K39315" s="3"/>
      <c r="L39315" s="3"/>
      <c r="M39315" s="3"/>
      <c r="N39315" s="3"/>
    </row>
    <row r="39316">
      <c r="A39316" s="3"/>
      <c r="B39316" s="3"/>
      <c r="C39316" s="3"/>
      <c r="D39316" s="3"/>
      <c r="E39316" s="3"/>
      <c r="F39316" s="3"/>
      <c r="G39316" s="3"/>
      <c r="H39316" s="3"/>
      <c r="I39316" s="3"/>
      <c r="J39316" s="3"/>
      <c r="K39316" s="3"/>
      <c r="L39316" s="3"/>
      <c r="M39316" s="3"/>
      <c r="N39316" s="3"/>
    </row>
    <row r="39317">
      <c r="A39317" s="3"/>
      <c r="B39317" s="3"/>
      <c r="C39317" s="3"/>
      <c r="D39317" s="3"/>
      <c r="E39317" s="3"/>
      <c r="F39317" s="3"/>
      <c r="G39317" s="3"/>
      <c r="H39317" s="3"/>
      <c r="I39317" s="3"/>
      <c r="J39317" s="3"/>
      <c r="K39317" s="3"/>
      <c r="L39317" s="3"/>
      <c r="M39317" s="3"/>
      <c r="N39317" s="3"/>
    </row>
    <row r="39318">
      <c r="A39318" s="3"/>
      <c r="B39318" s="3"/>
      <c r="C39318" s="3"/>
      <c r="D39318" s="3"/>
      <c r="E39318" s="3"/>
      <c r="F39318" s="3"/>
      <c r="G39318" s="3"/>
      <c r="H39318" s="3"/>
      <c r="I39318" s="3"/>
      <c r="J39318" s="3"/>
      <c r="K39318" s="3"/>
      <c r="L39318" s="3"/>
      <c r="M39318" s="3"/>
      <c r="N39318" s="3"/>
    </row>
    <row r="39319">
      <c r="A39319" s="3"/>
      <c r="B39319" s="3"/>
      <c r="C39319" s="3"/>
      <c r="D39319" s="3"/>
      <c r="E39319" s="3"/>
      <c r="F39319" s="3"/>
      <c r="G39319" s="3"/>
      <c r="H39319" s="3"/>
      <c r="I39319" s="3"/>
      <c r="J39319" s="3"/>
      <c r="K39319" s="3"/>
      <c r="L39319" s="3"/>
      <c r="M39319" s="3"/>
      <c r="N39319" s="3"/>
    </row>
    <row r="39320">
      <c r="A39320" s="3"/>
      <c r="B39320" s="3"/>
      <c r="C39320" s="3"/>
      <c r="D39320" s="3"/>
      <c r="E39320" s="3"/>
      <c r="F39320" s="3"/>
      <c r="G39320" s="3"/>
      <c r="H39320" s="3"/>
      <c r="I39320" s="3"/>
      <c r="J39320" s="3"/>
      <c r="K39320" s="3"/>
      <c r="L39320" s="3"/>
      <c r="M39320" s="3"/>
      <c r="N39320" s="3"/>
    </row>
    <row r="39321">
      <c r="A39321" s="3"/>
      <c r="B39321" s="3"/>
      <c r="C39321" s="3"/>
      <c r="D39321" s="3"/>
      <c r="E39321" s="3"/>
      <c r="F39321" s="3"/>
      <c r="G39321" s="3"/>
      <c r="H39321" s="3"/>
      <c r="I39321" s="3"/>
      <c r="J39321" s="3"/>
      <c r="K39321" s="3"/>
      <c r="L39321" s="3"/>
      <c r="M39321" s="3"/>
      <c r="N39321" s="3"/>
    </row>
    <row r="39322">
      <c r="A39322" s="3"/>
      <c r="B39322" s="3"/>
      <c r="C39322" s="3"/>
      <c r="D39322" s="3"/>
      <c r="E39322" s="3"/>
      <c r="F39322" s="3"/>
      <c r="G39322" s="3"/>
      <c r="H39322" s="3"/>
      <c r="I39322" s="3"/>
      <c r="J39322" s="3"/>
      <c r="K39322" s="3"/>
      <c r="L39322" s="3"/>
      <c r="M39322" s="3"/>
      <c r="N39322" s="3"/>
    </row>
    <row r="39323">
      <c r="A39323" s="3"/>
      <c r="B39323" s="3"/>
      <c r="C39323" s="3"/>
      <c r="D39323" s="3"/>
      <c r="E39323" s="3"/>
      <c r="F39323" s="3"/>
      <c r="G39323" s="3"/>
      <c r="H39323" s="3"/>
      <c r="I39323" s="3"/>
      <c r="J39323" s="3"/>
      <c r="K39323" s="3"/>
      <c r="L39323" s="3"/>
      <c r="M39323" s="3"/>
      <c r="N39323" s="3"/>
    </row>
    <row r="39324">
      <c r="A39324" s="3"/>
      <c r="B39324" s="3"/>
      <c r="C39324" s="3"/>
      <c r="D39324" s="3"/>
      <c r="E39324" s="3"/>
      <c r="F39324" s="3"/>
      <c r="G39324" s="3"/>
      <c r="H39324" s="3"/>
      <c r="I39324" s="3"/>
      <c r="J39324" s="3"/>
      <c r="K39324" s="3"/>
      <c r="L39324" s="3"/>
      <c r="M39324" s="3"/>
      <c r="N39324" s="3"/>
    </row>
    <row r="39325">
      <c r="A39325" s="3"/>
      <c r="B39325" s="3"/>
      <c r="C39325" s="3"/>
      <c r="D39325" s="3"/>
      <c r="E39325" s="3"/>
      <c r="F39325" s="3"/>
      <c r="G39325" s="3"/>
      <c r="H39325" s="3"/>
      <c r="I39325" s="3"/>
      <c r="J39325" s="3"/>
      <c r="K39325" s="3"/>
      <c r="L39325" s="3"/>
      <c r="M39325" s="3"/>
      <c r="N39325" s="3"/>
    </row>
    <row r="39326">
      <c r="A39326" s="3"/>
      <c r="B39326" s="3"/>
      <c r="C39326" s="3"/>
      <c r="D39326" s="3"/>
      <c r="E39326" s="3"/>
      <c r="F39326" s="3"/>
      <c r="G39326" s="3"/>
      <c r="H39326" s="3"/>
      <c r="I39326" s="3"/>
      <c r="J39326" s="3"/>
      <c r="K39326" s="3"/>
      <c r="L39326" s="3"/>
      <c r="M39326" s="3"/>
      <c r="N39326" s="3"/>
    </row>
    <row r="39327">
      <c r="A39327" s="3"/>
      <c r="B39327" s="3"/>
      <c r="C39327" s="3"/>
      <c r="D39327" s="3"/>
      <c r="E39327" s="3"/>
      <c r="F39327" s="3"/>
      <c r="G39327" s="3"/>
      <c r="H39327" s="3"/>
      <c r="I39327" s="3"/>
      <c r="J39327" s="3"/>
      <c r="K39327" s="3"/>
      <c r="L39327" s="3"/>
      <c r="M39327" s="3"/>
      <c r="N39327" s="3"/>
    </row>
    <row r="39328">
      <c r="A39328" s="3"/>
      <c r="B39328" s="3"/>
      <c r="C39328" s="3"/>
      <c r="D39328" s="3"/>
      <c r="E39328" s="3"/>
      <c r="F39328" s="3"/>
      <c r="G39328" s="3"/>
      <c r="H39328" s="3"/>
      <c r="I39328" s="3"/>
      <c r="J39328" s="3"/>
      <c r="K39328" s="3"/>
      <c r="L39328" s="3"/>
      <c r="M39328" s="3"/>
      <c r="N39328" s="3"/>
    </row>
    <row r="39329">
      <c r="A39329" s="3"/>
      <c r="B39329" s="3"/>
      <c r="C39329" s="3"/>
      <c r="D39329" s="3"/>
      <c r="E39329" s="3"/>
      <c r="F39329" s="3"/>
      <c r="G39329" s="3"/>
      <c r="H39329" s="3"/>
      <c r="I39329" s="3"/>
      <c r="J39329" s="3"/>
      <c r="K39329" s="3"/>
      <c r="L39329" s="3"/>
      <c r="M39329" s="3"/>
      <c r="N39329" s="3"/>
    </row>
    <row r="39330">
      <c r="A39330" s="3"/>
      <c r="B39330" s="3"/>
      <c r="C39330" s="3"/>
      <c r="D39330" s="3"/>
      <c r="E39330" s="3"/>
      <c r="F39330" s="3"/>
      <c r="G39330" s="3"/>
      <c r="H39330" s="3"/>
      <c r="I39330" s="3"/>
      <c r="J39330" s="3"/>
      <c r="K39330" s="3"/>
      <c r="L39330" s="3"/>
      <c r="M39330" s="3"/>
      <c r="N39330" s="3"/>
    </row>
    <row r="39331">
      <c r="A39331" s="3"/>
      <c r="B39331" s="3"/>
      <c r="C39331" s="3"/>
      <c r="D39331" s="3"/>
      <c r="E39331" s="3"/>
      <c r="F39331" s="3"/>
      <c r="G39331" s="3"/>
      <c r="H39331" s="3"/>
      <c r="I39331" s="3"/>
      <c r="J39331" s="3"/>
      <c r="K39331" s="3"/>
      <c r="L39331" s="3"/>
      <c r="M39331" s="3"/>
      <c r="N39331" s="3"/>
    </row>
    <row r="39332">
      <c r="A39332" s="3"/>
      <c r="B39332" s="3"/>
      <c r="C39332" s="3"/>
      <c r="D39332" s="3"/>
      <c r="E39332" s="3"/>
      <c r="F39332" s="3"/>
      <c r="G39332" s="3"/>
      <c r="H39332" s="3"/>
      <c r="I39332" s="3"/>
      <c r="J39332" s="3"/>
      <c r="K39332" s="3"/>
      <c r="L39332" s="3"/>
      <c r="M39332" s="3"/>
      <c r="N39332" s="3"/>
    </row>
    <row r="39333">
      <c r="A39333" s="3"/>
      <c r="B39333" s="3"/>
      <c r="C39333" s="3"/>
      <c r="D39333" s="3"/>
      <c r="E39333" s="3"/>
      <c r="F39333" s="3"/>
      <c r="G39333" s="3"/>
      <c r="H39333" s="3"/>
      <c r="I39333" s="3"/>
      <c r="J39333" s="3"/>
      <c r="K39333" s="3"/>
      <c r="L39333" s="3"/>
      <c r="M39333" s="3"/>
      <c r="N39333" s="3"/>
    </row>
    <row r="39334">
      <c r="A39334" s="3"/>
      <c r="B39334" s="3"/>
      <c r="C39334" s="3"/>
      <c r="D39334" s="3"/>
      <c r="E39334" s="3"/>
      <c r="F39334" s="3"/>
      <c r="G39334" s="3"/>
      <c r="H39334" s="3"/>
      <c r="I39334" s="3"/>
      <c r="J39334" s="3"/>
      <c r="K39334" s="3"/>
      <c r="L39334" s="3"/>
      <c r="M39334" s="3"/>
      <c r="N39334" s="3"/>
    </row>
    <row r="39335">
      <c r="A39335" s="3"/>
      <c r="B39335" s="3"/>
      <c r="C39335" s="3"/>
      <c r="D39335" s="3"/>
      <c r="E39335" s="3"/>
      <c r="F39335" s="3"/>
      <c r="G39335" s="3"/>
      <c r="H39335" s="3"/>
      <c r="I39335" s="3"/>
      <c r="J39335" s="3"/>
      <c r="K39335" s="3"/>
      <c r="L39335" s="3"/>
      <c r="M39335" s="3"/>
      <c r="N39335" s="3"/>
    </row>
    <row r="39336">
      <c r="A39336" s="3"/>
      <c r="B39336" s="3"/>
      <c r="C39336" s="3"/>
      <c r="D39336" s="3"/>
      <c r="E39336" s="3"/>
      <c r="F39336" s="3"/>
      <c r="G39336" s="3"/>
      <c r="H39336" s="3"/>
      <c r="I39336" s="3"/>
      <c r="J39336" s="3"/>
      <c r="K39336" s="3"/>
      <c r="L39336" s="3"/>
      <c r="M39336" s="3"/>
      <c r="N39336" s="3"/>
    </row>
    <row r="39337">
      <c r="A39337" s="3"/>
      <c r="B39337" s="3"/>
      <c r="C39337" s="3"/>
      <c r="D39337" s="3"/>
      <c r="E39337" s="3"/>
      <c r="F39337" s="3"/>
      <c r="G39337" s="3"/>
      <c r="H39337" s="3"/>
      <c r="I39337" s="3"/>
      <c r="J39337" s="3"/>
      <c r="K39337" s="3"/>
      <c r="L39337" s="3"/>
      <c r="M39337" s="3"/>
      <c r="N39337" s="3"/>
    </row>
    <row r="39338">
      <c r="A39338" s="3"/>
      <c r="B39338" s="3"/>
      <c r="C39338" s="3"/>
      <c r="D39338" s="3"/>
      <c r="E39338" s="3"/>
      <c r="F39338" s="3"/>
      <c r="G39338" s="3"/>
      <c r="H39338" s="3"/>
      <c r="I39338" s="3"/>
      <c r="J39338" s="3"/>
      <c r="K39338" s="3"/>
      <c r="L39338" s="3"/>
      <c r="M39338" s="3"/>
      <c r="N39338" s="3"/>
    </row>
    <row r="39339">
      <c r="A39339" s="3"/>
      <c r="B39339" s="3"/>
      <c r="C39339" s="3"/>
      <c r="D39339" s="3"/>
      <c r="E39339" s="3"/>
      <c r="F39339" s="3"/>
      <c r="G39339" s="3"/>
      <c r="H39339" s="3"/>
      <c r="I39339" s="3"/>
      <c r="J39339" s="3"/>
      <c r="K39339" s="3"/>
      <c r="L39339" s="3"/>
      <c r="M39339" s="3"/>
      <c r="N39339" s="3"/>
    </row>
    <row r="39340">
      <c r="A39340" s="3"/>
      <c r="B39340" s="3"/>
      <c r="C39340" s="3"/>
      <c r="D39340" s="3"/>
      <c r="E39340" s="3"/>
      <c r="F39340" s="3"/>
      <c r="G39340" s="3"/>
      <c r="H39340" s="3"/>
      <c r="I39340" s="3"/>
      <c r="J39340" s="3"/>
      <c r="K39340" s="3"/>
      <c r="L39340" s="3"/>
      <c r="M39340" s="3"/>
      <c r="N39340" s="3"/>
    </row>
    <row r="39341">
      <c r="A39341" s="3"/>
      <c r="B39341" s="3"/>
      <c r="C39341" s="3"/>
      <c r="D39341" s="3"/>
      <c r="E39341" s="3"/>
      <c r="F39341" s="3"/>
      <c r="G39341" s="3"/>
      <c r="H39341" s="3"/>
      <c r="I39341" s="3"/>
      <c r="J39341" s="3"/>
      <c r="K39341" s="3"/>
      <c r="L39341" s="3"/>
      <c r="M39341" s="3"/>
      <c r="N39341" s="3"/>
    </row>
    <row r="39342">
      <c r="A39342" s="3"/>
      <c r="B39342" s="3"/>
      <c r="C39342" s="3"/>
      <c r="D39342" s="3"/>
      <c r="E39342" s="3"/>
      <c r="F39342" s="3"/>
      <c r="G39342" s="3"/>
      <c r="H39342" s="3"/>
      <c r="I39342" s="3"/>
      <c r="J39342" s="3"/>
      <c r="K39342" s="3"/>
      <c r="L39342" s="3"/>
      <c r="M39342" s="3"/>
      <c r="N39342" s="3"/>
    </row>
    <row r="39343">
      <c r="A39343" s="3"/>
      <c r="B39343" s="3"/>
      <c r="C39343" s="3"/>
      <c r="D39343" s="3"/>
      <c r="E39343" s="3"/>
      <c r="F39343" s="3"/>
      <c r="G39343" s="3"/>
      <c r="H39343" s="3"/>
      <c r="I39343" s="3"/>
      <c r="J39343" s="3"/>
      <c r="K39343" s="3"/>
      <c r="L39343" s="3"/>
      <c r="M39343" s="3"/>
      <c r="N39343" s="3"/>
    </row>
    <row r="39344">
      <c r="A39344" s="3"/>
      <c r="B39344" s="3"/>
      <c r="C39344" s="3"/>
      <c r="D39344" s="3"/>
      <c r="E39344" s="3"/>
      <c r="F39344" s="3"/>
      <c r="G39344" s="3"/>
      <c r="H39344" s="3"/>
      <c r="I39344" s="3"/>
      <c r="J39344" s="3"/>
      <c r="K39344" s="3"/>
      <c r="L39344" s="3"/>
      <c r="M39344" s="3"/>
      <c r="N39344" s="3"/>
    </row>
    <row r="39345">
      <c r="A39345" s="3"/>
      <c r="B39345" s="3"/>
      <c r="C39345" s="3"/>
      <c r="D39345" s="3"/>
      <c r="E39345" s="3"/>
      <c r="F39345" s="3"/>
      <c r="G39345" s="3"/>
      <c r="H39345" s="3"/>
      <c r="I39345" s="3"/>
      <c r="J39345" s="3"/>
      <c r="K39345" s="3"/>
      <c r="L39345" s="3"/>
      <c r="M39345" s="3"/>
      <c r="N39345" s="3"/>
    </row>
    <row r="39346">
      <c r="A39346" s="3"/>
      <c r="B39346" s="3"/>
      <c r="C39346" s="3"/>
      <c r="D39346" s="3"/>
      <c r="E39346" s="3"/>
      <c r="F39346" s="3"/>
      <c r="G39346" s="3"/>
      <c r="H39346" s="3"/>
      <c r="I39346" s="3"/>
      <c r="J39346" s="3"/>
      <c r="K39346" s="3"/>
      <c r="L39346" s="3"/>
      <c r="M39346" s="3"/>
      <c r="N39346" s="3"/>
    </row>
    <row r="39347">
      <c r="A39347" s="3"/>
      <c r="B39347" s="3"/>
      <c r="C39347" s="3"/>
      <c r="D39347" s="3"/>
      <c r="E39347" s="3"/>
      <c r="F39347" s="3"/>
      <c r="G39347" s="3"/>
      <c r="H39347" s="3"/>
      <c r="I39347" s="3"/>
      <c r="J39347" s="3"/>
      <c r="K39347" s="3"/>
      <c r="L39347" s="3"/>
      <c r="M39347" s="3"/>
      <c r="N39347" s="3"/>
    </row>
    <row r="39348">
      <c r="A39348" s="3"/>
      <c r="B39348" s="3"/>
      <c r="C39348" s="3"/>
      <c r="D39348" s="3"/>
      <c r="E39348" s="3"/>
      <c r="F39348" s="3"/>
      <c r="G39348" s="3"/>
      <c r="H39348" s="3"/>
      <c r="I39348" s="3"/>
      <c r="J39348" s="3"/>
      <c r="K39348" s="3"/>
      <c r="L39348" s="3"/>
      <c r="M39348" s="3"/>
      <c r="N39348" s="3"/>
    </row>
    <row r="39349">
      <c r="A39349" s="3"/>
      <c r="B39349" s="3"/>
      <c r="C39349" s="3"/>
      <c r="D39349" s="3"/>
      <c r="E39349" s="3"/>
      <c r="F39349" s="3"/>
      <c r="G39349" s="3"/>
      <c r="H39349" s="3"/>
      <c r="I39349" s="3"/>
      <c r="J39349" s="3"/>
      <c r="K39349" s="3"/>
      <c r="L39349" s="3"/>
      <c r="M39349" s="3"/>
      <c r="N39349" s="3"/>
    </row>
    <row r="39350">
      <c r="A39350" s="3"/>
      <c r="B39350" s="3"/>
      <c r="C39350" s="3"/>
      <c r="D39350" s="3"/>
      <c r="E39350" s="3"/>
      <c r="F39350" s="3"/>
      <c r="G39350" s="3"/>
      <c r="H39350" s="3"/>
      <c r="I39350" s="3"/>
      <c r="J39350" s="3"/>
      <c r="K39350" s="3"/>
      <c r="L39350" s="3"/>
      <c r="M39350" s="3"/>
      <c r="N39350" s="3"/>
    </row>
    <row r="39351">
      <c r="A39351" s="3"/>
      <c r="B39351" s="3"/>
      <c r="C39351" s="3"/>
      <c r="D39351" s="3"/>
      <c r="E39351" s="3"/>
      <c r="F39351" s="3"/>
      <c r="G39351" s="3"/>
      <c r="H39351" s="3"/>
      <c r="I39351" s="3"/>
      <c r="J39351" s="3"/>
      <c r="K39351" s="3"/>
      <c r="L39351" s="3"/>
      <c r="M39351" s="3"/>
      <c r="N39351" s="3"/>
    </row>
    <row r="39352">
      <c r="A39352" s="3"/>
      <c r="B39352" s="3"/>
      <c r="C39352" s="3"/>
      <c r="D39352" s="3"/>
      <c r="E39352" s="3"/>
      <c r="F39352" s="3"/>
      <c r="G39352" s="3"/>
      <c r="H39352" s="3"/>
      <c r="I39352" s="3"/>
      <c r="J39352" s="3"/>
      <c r="K39352" s="3"/>
      <c r="L39352" s="3"/>
      <c r="M39352" s="3"/>
      <c r="N39352" s="3"/>
    </row>
    <row r="39353">
      <c r="A39353" s="3"/>
      <c r="B39353" s="3"/>
      <c r="C39353" s="3"/>
      <c r="D39353" s="3"/>
      <c r="E39353" s="3"/>
      <c r="F39353" s="3"/>
      <c r="G39353" s="3"/>
      <c r="H39353" s="3"/>
      <c r="I39353" s="3"/>
      <c r="J39353" s="3"/>
      <c r="K39353" s="3"/>
      <c r="L39353" s="3"/>
      <c r="M39353" s="3"/>
      <c r="N39353" s="3"/>
    </row>
    <row r="39354">
      <c r="A39354" s="3"/>
      <c r="B39354" s="3"/>
      <c r="C39354" s="3"/>
      <c r="D39354" s="3"/>
      <c r="E39354" s="3"/>
      <c r="F39354" s="3"/>
      <c r="G39354" s="3"/>
      <c r="H39354" s="3"/>
      <c r="I39354" s="3"/>
      <c r="J39354" s="3"/>
      <c r="K39354" s="3"/>
      <c r="L39354" s="3"/>
      <c r="M39354" s="3"/>
      <c r="N39354" s="3"/>
    </row>
    <row r="39355">
      <c r="A39355" s="3"/>
      <c r="B39355" s="3"/>
      <c r="C39355" s="3"/>
      <c r="D39355" s="3"/>
      <c r="E39355" s="3"/>
      <c r="F39355" s="3"/>
      <c r="G39355" s="3"/>
      <c r="H39355" s="3"/>
      <c r="I39355" s="3"/>
      <c r="J39355" s="3"/>
      <c r="K39355" s="3"/>
      <c r="L39355" s="3"/>
      <c r="M39355" s="3"/>
      <c r="N39355" s="3"/>
    </row>
    <row r="39356">
      <c r="A39356" s="3"/>
      <c r="B39356" s="3"/>
      <c r="C39356" s="3"/>
      <c r="D39356" s="3"/>
      <c r="E39356" s="3"/>
      <c r="F39356" s="3"/>
      <c r="G39356" s="3"/>
      <c r="H39356" s="3"/>
      <c r="I39356" s="3"/>
      <c r="J39356" s="3"/>
      <c r="K39356" s="3"/>
      <c r="L39356" s="3"/>
      <c r="M39356" s="3"/>
      <c r="N39356" s="3"/>
    </row>
    <row r="39357">
      <c r="A39357" s="3"/>
      <c r="B39357" s="3"/>
      <c r="C39357" s="3"/>
      <c r="D39357" s="3"/>
      <c r="E39357" s="3"/>
      <c r="F39357" s="3"/>
      <c r="G39357" s="3"/>
      <c r="H39357" s="3"/>
      <c r="I39357" s="3"/>
      <c r="J39357" s="3"/>
      <c r="K39357" s="3"/>
      <c r="L39357" s="3"/>
      <c r="M39357" s="3"/>
      <c r="N39357" s="3"/>
    </row>
    <row r="39358">
      <c r="A39358" s="3"/>
      <c r="B39358" s="3"/>
      <c r="C39358" s="3"/>
      <c r="D39358" s="3"/>
      <c r="E39358" s="3"/>
      <c r="F39358" s="3"/>
      <c r="G39358" s="3"/>
      <c r="H39358" s="3"/>
      <c r="I39358" s="3"/>
      <c r="J39358" s="3"/>
      <c r="K39358" s="3"/>
      <c r="L39358" s="3"/>
      <c r="M39358" s="3"/>
      <c r="N39358" s="3"/>
    </row>
    <row r="39359">
      <c r="A39359" s="3"/>
      <c r="B39359" s="3"/>
      <c r="C39359" s="3"/>
      <c r="D39359" s="3"/>
      <c r="E39359" s="3"/>
      <c r="F39359" s="3"/>
      <c r="G39359" s="3"/>
      <c r="H39359" s="3"/>
      <c r="I39359" s="3"/>
      <c r="J39359" s="3"/>
      <c r="K39359" s="3"/>
      <c r="L39359" s="3"/>
      <c r="M39359" s="3"/>
      <c r="N39359" s="3"/>
    </row>
    <row r="39360">
      <c r="A39360" s="3"/>
      <c r="B39360" s="3"/>
      <c r="C39360" s="3"/>
      <c r="D39360" s="3"/>
      <c r="E39360" s="3"/>
      <c r="F39360" s="3"/>
      <c r="G39360" s="3"/>
      <c r="H39360" s="3"/>
      <c r="I39360" s="3"/>
      <c r="J39360" s="3"/>
      <c r="K39360" s="3"/>
      <c r="L39360" s="3"/>
      <c r="M39360" s="3"/>
      <c r="N39360" s="3"/>
    </row>
    <row r="39361">
      <c r="A39361" s="3"/>
      <c r="B39361" s="3"/>
      <c r="C39361" s="3"/>
      <c r="D39361" s="3"/>
      <c r="E39361" s="3"/>
      <c r="F39361" s="3"/>
      <c r="G39361" s="3"/>
      <c r="H39361" s="3"/>
      <c r="I39361" s="3"/>
      <c r="J39361" s="3"/>
      <c r="K39361" s="3"/>
      <c r="L39361" s="3"/>
      <c r="M39361" s="3"/>
      <c r="N39361" s="3"/>
    </row>
    <row r="39362">
      <c r="A39362" s="3"/>
      <c r="B39362" s="3"/>
      <c r="C39362" s="3"/>
      <c r="D39362" s="3"/>
      <c r="E39362" s="3"/>
      <c r="F39362" s="3"/>
      <c r="G39362" s="3"/>
      <c r="H39362" s="3"/>
      <c r="I39362" s="3"/>
      <c r="J39362" s="3"/>
      <c r="K39362" s="3"/>
      <c r="L39362" s="3"/>
      <c r="M39362" s="3"/>
      <c r="N39362" s="3"/>
    </row>
    <row r="39363">
      <c r="A39363" s="3"/>
      <c r="B39363" s="3"/>
      <c r="C39363" s="3"/>
      <c r="D39363" s="3"/>
      <c r="E39363" s="3"/>
      <c r="F39363" s="3"/>
      <c r="G39363" s="3"/>
      <c r="H39363" s="3"/>
      <c r="I39363" s="3"/>
      <c r="J39363" s="3"/>
      <c r="K39363" s="3"/>
      <c r="L39363" s="3"/>
      <c r="M39363" s="3"/>
      <c r="N39363" s="3"/>
    </row>
    <row r="39364">
      <c r="A39364" s="3"/>
      <c r="B39364" s="3"/>
      <c r="C39364" s="3"/>
      <c r="D39364" s="3"/>
      <c r="E39364" s="3"/>
      <c r="F39364" s="3"/>
      <c r="G39364" s="3"/>
      <c r="H39364" s="3"/>
      <c r="I39364" s="3"/>
      <c r="J39364" s="3"/>
      <c r="K39364" s="3"/>
      <c r="L39364" s="3"/>
      <c r="M39364" s="3"/>
      <c r="N39364" s="3"/>
    </row>
    <row r="39365">
      <c r="A39365" s="3"/>
      <c r="B39365" s="3"/>
      <c r="C39365" s="3"/>
      <c r="D39365" s="3"/>
      <c r="E39365" s="3"/>
      <c r="F39365" s="3"/>
      <c r="G39365" s="3"/>
      <c r="H39365" s="3"/>
      <c r="I39365" s="3"/>
      <c r="J39365" s="3"/>
      <c r="K39365" s="3"/>
      <c r="L39365" s="3"/>
      <c r="M39365" s="3"/>
      <c r="N39365" s="3"/>
    </row>
    <row r="39366">
      <c r="A39366" s="3"/>
      <c r="B39366" s="3"/>
      <c r="C39366" s="3"/>
      <c r="D39366" s="3"/>
      <c r="E39366" s="3"/>
      <c r="F39366" s="3"/>
      <c r="G39366" s="3"/>
      <c r="H39366" s="3"/>
      <c r="I39366" s="3"/>
      <c r="J39366" s="3"/>
      <c r="K39366" s="3"/>
      <c r="L39366" s="3"/>
      <c r="M39366" s="3"/>
      <c r="N39366" s="3"/>
    </row>
    <row r="39367">
      <c r="A39367" s="3"/>
      <c r="B39367" s="3"/>
      <c r="C39367" s="3"/>
      <c r="D39367" s="3"/>
      <c r="E39367" s="3"/>
      <c r="F39367" s="3"/>
      <c r="G39367" s="3"/>
      <c r="H39367" s="3"/>
      <c r="I39367" s="3"/>
      <c r="J39367" s="3"/>
      <c r="K39367" s="3"/>
      <c r="L39367" s="3"/>
      <c r="M39367" s="3"/>
      <c r="N39367" s="3"/>
    </row>
    <row r="39368">
      <c r="A39368" s="3"/>
      <c r="B39368" s="3"/>
      <c r="C39368" s="3"/>
      <c r="D39368" s="3"/>
      <c r="E39368" s="3"/>
      <c r="F39368" s="3"/>
      <c r="G39368" s="3"/>
      <c r="H39368" s="3"/>
      <c r="I39368" s="3"/>
      <c r="J39368" s="3"/>
      <c r="K39368" s="3"/>
      <c r="L39368" s="3"/>
      <c r="M39368" s="3"/>
      <c r="N39368" s="3"/>
    </row>
    <row r="39369">
      <c r="A39369" s="3"/>
      <c r="B39369" s="3"/>
      <c r="C39369" s="3"/>
      <c r="D39369" s="3"/>
      <c r="E39369" s="3"/>
      <c r="F39369" s="3"/>
      <c r="G39369" s="3"/>
      <c r="H39369" s="3"/>
      <c r="I39369" s="3"/>
      <c r="J39369" s="3"/>
      <c r="K39369" s="3"/>
      <c r="L39369" s="3"/>
      <c r="M39369" s="3"/>
      <c r="N39369" s="3"/>
    </row>
    <row r="39370">
      <c r="A39370" s="3"/>
      <c r="B39370" s="3"/>
      <c r="C39370" s="3"/>
      <c r="D39370" s="3"/>
      <c r="E39370" s="3"/>
      <c r="F39370" s="3"/>
      <c r="G39370" s="3"/>
      <c r="H39370" s="3"/>
      <c r="I39370" s="3"/>
      <c r="J39370" s="3"/>
      <c r="K39370" s="3"/>
      <c r="L39370" s="3"/>
      <c r="M39370" s="3"/>
      <c r="N39370" s="3"/>
    </row>
    <row r="39371">
      <c r="A39371" s="3"/>
      <c r="B39371" s="3"/>
      <c r="C39371" s="3"/>
      <c r="D39371" s="3"/>
      <c r="E39371" s="3"/>
      <c r="F39371" s="3"/>
      <c r="G39371" s="3"/>
      <c r="H39371" s="3"/>
      <c r="I39371" s="3"/>
      <c r="J39371" s="3"/>
      <c r="K39371" s="3"/>
      <c r="L39371" s="3"/>
      <c r="M39371" s="3"/>
      <c r="N39371" s="3"/>
    </row>
    <row r="39372">
      <c r="A39372" s="3"/>
      <c r="B39372" s="3"/>
      <c r="C39372" s="3"/>
      <c r="D39372" s="3"/>
      <c r="E39372" s="3"/>
      <c r="F39372" s="3"/>
      <c r="G39372" s="3"/>
      <c r="H39372" s="3"/>
      <c r="I39372" s="3"/>
      <c r="J39372" s="3"/>
      <c r="K39372" s="3"/>
      <c r="L39372" s="3"/>
      <c r="M39372" s="3"/>
      <c r="N39372" s="3"/>
    </row>
    <row r="39373">
      <c r="A39373" s="3"/>
      <c r="B39373" s="3"/>
      <c r="C39373" s="3"/>
      <c r="D39373" s="3"/>
      <c r="E39373" s="3"/>
      <c r="F39373" s="3"/>
      <c r="G39373" s="3"/>
      <c r="H39373" s="3"/>
      <c r="I39373" s="3"/>
      <c r="J39373" s="3"/>
      <c r="K39373" s="3"/>
      <c r="L39373" s="3"/>
      <c r="M39373" s="3"/>
      <c r="N39373" s="3"/>
    </row>
    <row r="39374">
      <c r="A39374" s="3"/>
      <c r="B39374" s="3"/>
      <c r="C39374" s="3"/>
      <c r="D39374" s="3"/>
      <c r="E39374" s="3"/>
      <c r="F39374" s="3"/>
      <c r="G39374" s="3"/>
      <c r="H39374" s="3"/>
      <c r="I39374" s="3"/>
      <c r="J39374" s="3"/>
      <c r="K39374" s="3"/>
      <c r="L39374" s="3"/>
      <c r="M39374" s="3"/>
      <c r="N39374" s="3"/>
    </row>
    <row r="39375">
      <c r="A39375" s="3"/>
      <c r="B39375" s="3"/>
      <c r="C39375" s="3"/>
      <c r="D39375" s="3"/>
      <c r="E39375" s="3"/>
      <c r="F39375" s="3"/>
      <c r="G39375" s="3"/>
      <c r="H39375" s="3"/>
      <c r="I39375" s="3"/>
      <c r="J39375" s="3"/>
      <c r="K39375" s="3"/>
      <c r="L39375" s="3"/>
      <c r="M39375" s="3"/>
      <c r="N39375" s="3"/>
    </row>
    <row r="39376">
      <c r="A39376" s="3"/>
      <c r="B39376" s="3"/>
      <c r="C39376" s="3"/>
      <c r="D39376" s="3"/>
      <c r="E39376" s="3"/>
      <c r="F39376" s="3"/>
      <c r="G39376" s="3"/>
      <c r="H39376" s="3"/>
      <c r="I39376" s="3"/>
      <c r="J39376" s="3"/>
      <c r="K39376" s="3"/>
      <c r="L39376" s="3"/>
      <c r="M39376" s="3"/>
      <c r="N39376" s="3"/>
    </row>
    <row r="39377">
      <c r="A39377" s="3"/>
      <c r="B39377" s="3"/>
      <c r="C39377" s="3"/>
      <c r="D39377" s="3"/>
      <c r="E39377" s="3"/>
      <c r="F39377" s="3"/>
      <c r="G39377" s="3"/>
      <c r="H39377" s="3"/>
      <c r="I39377" s="3"/>
      <c r="J39377" s="3"/>
      <c r="K39377" s="3"/>
      <c r="L39377" s="3"/>
      <c r="M39377" s="3"/>
      <c r="N39377" s="3"/>
    </row>
    <row r="39378">
      <c r="A39378" s="3"/>
      <c r="B39378" s="3"/>
      <c r="C39378" s="3"/>
      <c r="D39378" s="3"/>
      <c r="E39378" s="3"/>
      <c r="F39378" s="3"/>
      <c r="G39378" s="3"/>
      <c r="H39378" s="3"/>
      <c r="I39378" s="3"/>
      <c r="J39378" s="3"/>
      <c r="K39378" s="3"/>
      <c r="L39378" s="3"/>
      <c r="M39378" s="3"/>
      <c r="N39378" s="3"/>
    </row>
    <row r="39379">
      <c r="A39379" s="3"/>
      <c r="B39379" s="3"/>
      <c r="C39379" s="3"/>
      <c r="D39379" s="3"/>
      <c r="E39379" s="3"/>
      <c r="F39379" s="3"/>
      <c r="G39379" s="3"/>
      <c r="H39379" s="3"/>
      <c r="I39379" s="3"/>
      <c r="J39379" s="3"/>
      <c r="K39379" s="3"/>
      <c r="L39379" s="3"/>
      <c r="M39379" s="3"/>
      <c r="N39379" s="3"/>
    </row>
    <row r="39380">
      <c r="A39380" s="3"/>
      <c r="B39380" s="3"/>
      <c r="C39380" s="3"/>
      <c r="D39380" s="3"/>
      <c r="E39380" s="3"/>
      <c r="F39380" s="3"/>
      <c r="G39380" s="3"/>
      <c r="H39380" s="3"/>
      <c r="I39380" s="3"/>
      <c r="J39380" s="3"/>
      <c r="K39380" s="3"/>
      <c r="L39380" s="3"/>
      <c r="M39380" s="3"/>
      <c r="N39380" s="3"/>
    </row>
    <row r="39381">
      <c r="A39381" s="3"/>
      <c r="B39381" s="3"/>
      <c r="C39381" s="3"/>
      <c r="D39381" s="3"/>
      <c r="E39381" s="3"/>
      <c r="F39381" s="3"/>
      <c r="G39381" s="3"/>
      <c r="H39381" s="3"/>
      <c r="I39381" s="3"/>
      <c r="J39381" s="3"/>
      <c r="K39381" s="3"/>
      <c r="L39381" s="3"/>
      <c r="M39381" s="3"/>
      <c r="N39381" s="3"/>
    </row>
    <row r="39382">
      <c r="A39382" s="3"/>
      <c r="B39382" s="3"/>
      <c r="C39382" s="3"/>
      <c r="D39382" s="3"/>
      <c r="E39382" s="3"/>
      <c r="F39382" s="3"/>
      <c r="G39382" s="3"/>
      <c r="H39382" s="3"/>
      <c r="I39382" s="3"/>
      <c r="J39382" s="3"/>
      <c r="K39382" s="3"/>
      <c r="L39382" s="3"/>
      <c r="M39382" s="3"/>
      <c r="N39382" s="3"/>
    </row>
    <row r="39383">
      <c r="A39383" s="3"/>
      <c r="B39383" s="3"/>
      <c r="C39383" s="3"/>
      <c r="D39383" s="3"/>
      <c r="E39383" s="3"/>
      <c r="F39383" s="3"/>
      <c r="G39383" s="3"/>
      <c r="H39383" s="3"/>
      <c r="I39383" s="3"/>
      <c r="J39383" s="3"/>
      <c r="K39383" s="3"/>
      <c r="L39383" s="3"/>
      <c r="M39383" s="3"/>
      <c r="N39383" s="3"/>
    </row>
    <row r="39384">
      <c r="A39384" s="3"/>
      <c r="B39384" s="3"/>
      <c r="C39384" s="3"/>
      <c r="D39384" s="3"/>
      <c r="E39384" s="3"/>
      <c r="F39384" s="3"/>
      <c r="G39384" s="3"/>
      <c r="H39384" s="3"/>
      <c r="I39384" s="3"/>
      <c r="J39384" s="3"/>
      <c r="K39384" s="3"/>
      <c r="L39384" s="3"/>
      <c r="M39384" s="3"/>
      <c r="N39384" s="3"/>
    </row>
    <row r="39385">
      <c r="A39385" s="3"/>
      <c r="B39385" s="3"/>
      <c r="C39385" s="3"/>
      <c r="D39385" s="3"/>
      <c r="E39385" s="3"/>
      <c r="F39385" s="3"/>
      <c r="G39385" s="3"/>
      <c r="H39385" s="3"/>
      <c r="I39385" s="3"/>
      <c r="J39385" s="3"/>
      <c r="K39385" s="3"/>
      <c r="L39385" s="3"/>
      <c r="M39385" s="3"/>
      <c r="N39385" s="3"/>
    </row>
    <row r="39386">
      <c r="A39386" s="3"/>
      <c r="B39386" s="3"/>
      <c r="C39386" s="3"/>
      <c r="D39386" s="3"/>
      <c r="E39386" s="3"/>
      <c r="F39386" s="3"/>
      <c r="G39386" s="3"/>
      <c r="H39386" s="3"/>
      <c r="I39386" s="3"/>
      <c r="J39386" s="3"/>
      <c r="K39386" s="3"/>
      <c r="L39386" s="3"/>
      <c r="M39386" s="3"/>
      <c r="N39386" s="3"/>
    </row>
    <row r="39387">
      <c r="A39387" s="3"/>
      <c r="B39387" s="3"/>
      <c r="C39387" s="3"/>
      <c r="D39387" s="3"/>
      <c r="E39387" s="3"/>
      <c r="F39387" s="3"/>
      <c r="G39387" s="3"/>
      <c r="H39387" s="3"/>
      <c r="I39387" s="3"/>
      <c r="J39387" s="3"/>
      <c r="K39387" s="3"/>
      <c r="L39387" s="3"/>
      <c r="M39387" s="3"/>
      <c r="N39387" s="3"/>
    </row>
    <row r="39388">
      <c r="A39388" s="3"/>
      <c r="B39388" s="3"/>
      <c r="C39388" s="3"/>
      <c r="D39388" s="3"/>
      <c r="E39388" s="3"/>
      <c r="F39388" s="3"/>
      <c r="G39388" s="3"/>
      <c r="H39388" s="3"/>
      <c r="I39388" s="3"/>
      <c r="J39388" s="3"/>
      <c r="K39388" s="3"/>
      <c r="L39388" s="3"/>
      <c r="M39388" s="3"/>
      <c r="N39388" s="3"/>
    </row>
    <row r="39389">
      <c r="A39389" s="3"/>
      <c r="B39389" s="3"/>
      <c r="C39389" s="3"/>
      <c r="D39389" s="3"/>
      <c r="E39389" s="3"/>
      <c r="F39389" s="3"/>
      <c r="G39389" s="3"/>
      <c r="H39389" s="3"/>
      <c r="I39389" s="3"/>
      <c r="J39389" s="3"/>
      <c r="K39389" s="3"/>
      <c r="L39389" s="3"/>
      <c r="M39389" s="3"/>
      <c r="N39389" s="3"/>
    </row>
    <row r="39390">
      <c r="A39390" s="3"/>
      <c r="B39390" s="3"/>
      <c r="C39390" s="3"/>
      <c r="D39390" s="3"/>
      <c r="E39390" s="3"/>
      <c r="F39390" s="3"/>
      <c r="G39390" s="3"/>
      <c r="H39390" s="3"/>
      <c r="I39390" s="3"/>
      <c r="J39390" s="3"/>
      <c r="K39390" s="3"/>
      <c r="L39390" s="3"/>
      <c r="M39390" s="3"/>
      <c r="N39390" s="3"/>
    </row>
    <row r="39391">
      <c r="A39391" s="3"/>
      <c r="B39391" s="3"/>
      <c r="C39391" s="3"/>
      <c r="D39391" s="3"/>
      <c r="E39391" s="3"/>
      <c r="F39391" s="3"/>
      <c r="G39391" s="3"/>
      <c r="H39391" s="3"/>
      <c r="I39391" s="3"/>
      <c r="J39391" s="3"/>
      <c r="K39391" s="3"/>
      <c r="L39391" s="3"/>
      <c r="M39391" s="3"/>
      <c r="N39391" s="3"/>
    </row>
    <row r="39392">
      <c r="A39392" s="3"/>
      <c r="B39392" s="3"/>
      <c r="C39392" s="3"/>
      <c r="D39392" s="3"/>
      <c r="E39392" s="3"/>
      <c r="F39392" s="3"/>
      <c r="G39392" s="3"/>
      <c r="H39392" s="3"/>
      <c r="I39392" s="3"/>
      <c r="J39392" s="3"/>
      <c r="K39392" s="3"/>
      <c r="L39392" s="3"/>
      <c r="M39392" s="3"/>
      <c r="N39392" s="3"/>
    </row>
    <row r="39393">
      <c r="A39393" s="3"/>
      <c r="B39393" s="3"/>
      <c r="C39393" s="3"/>
      <c r="D39393" s="3"/>
      <c r="E39393" s="3"/>
      <c r="F39393" s="3"/>
      <c r="G39393" s="3"/>
      <c r="H39393" s="3"/>
      <c r="I39393" s="3"/>
      <c r="J39393" s="3"/>
      <c r="K39393" s="3"/>
      <c r="L39393" s="3"/>
      <c r="M39393" s="3"/>
      <c r="N39393" s="3"/>
    </row>
    <row r="39394">
      <c r="A39394" s="3"/>
      <c r="B39394" s="3"/>
      <c r="C39394" s="3"/>
      <c r="D39394" s="3"/>
      <c r="E39394" s="3"/>
      <c r="F39394" s="3"/>
      <c r="G39394" s="3"/>
      <c r="H39394" s="3"/>
      <c r="I39394" s="3"/>
      <c r="J39394" s="3"/>
      <c r="K39394" s="3"/>
      <c r="L39394" s="3"/>
      <c r="M39394" s="3"/>
      <c r="N39394" s="3"/>
    </row>
    <row r="39395">
      <c r="A39395" s="3"/>
      <c r="B39395" s="3"/>
      <c r="C39395" s="3"/>
      <c r="D39395" s="3"/>
      <c r="E39395" s="3"/>
      <c r="F39395" s="3"/>
      <c r="G39395" s="3"/>
      <c r="H39395" s="3"/>
      <c r="I39395" s="3"/>
      <c r="J39395" s="3"/>
      <c r="K39395" s="3"/>
      <c r="L39395" s="3"/>
      <c r="M39395" s="3"/>
      <c r="N39395" s="3"/>
    </row>
    <row r="39396">
      <c r="A39396" s="3"/>
      <c r="B39396" s="3"/>
      <c r="C39396" s="3"/>
      <c r="D39396" s="3"/>
      <c r="E39396" s="3"/>
      <c r="F39396" s="3"/>
      <c r="G39396" s="3"/>
      <c r="H39396" s="3"/>
      <c r="I39396" s="3"/>
      <c r="J39396" s="3"/>
      <c r="K39396" s="3"/>
      <c r="L39396" s="3"/>
      <c r="M39396" s="3"/>
      <c r="N39396" s="3"/>
    </row>
    <row r="39397">
      <c r="A39397" s="3"/>
      <c r="B39397" s="3"/>
      <c r="C39397" s="3"/>
      <c r="D39397" s="3"/>
      <c r="E39397" s="3"/>
      <c r="F39397" s="3"/>
      <c r="G39397" s="3"/>
      <c r="H39397" s="3"/>
      <c r="I39397" s="3"/>
      <c r="J39397" s="3"/>
      <c r="K39397" s="3"/>
      <c r="L39397" s="3"/>
      <c r="M39397" s="3"/>
      <c r="N39397" s="3"/>
    </row>
    <row r="39398">
      <c r="A39398" s="3"/>
      <c r="B39398" s="3"/>
      <c r="C39398" s="3"/>
      <c r="D39398" s="3"/>
      <c r="E39398" s="3"/>
      <c r="F39398" s="3"/>
      <c r="G39398" s="3"/>
      <c r="H39398" s="3"/>
      <c r="I39398" s="3"/>
      <c r="J39398" s="3"/>
      <c r="K39398" s="3"/>
      <c r="L39398" s="3"/>
      <c r="M39398" s="3"/>
      <c r="N39398" s="3"/>
    </row>
    <row r="39399">
      <c r="A39399" s="3"/>
      <c r="B39399" s="3"/>
      <c r="C39399" s="3"/>
      <c r="D39399" s="3"/>
      <c r="E39399" s="3"/>
      <c r="F39399" s="3"/>
      <c r="G39399" s="3"/>
      <c r="H39399" s="3"/>
      <c r="I39399" s="3"/>
      <c r="J39399" s="3"/>
      <c r="K39399" s="3"/>
      <c r="L39399" s="3"/>
      <c r="M39399" s="3"/>
      <c r="N39399" s="3"/>
    </row>
    <row r="39400">
      <c r="A39400" s="3"/>
      <c r="B39400" s="3"/>
      <c r="C39400" s="3"/>
      <c r="D39400" s="3"/>
      <c r="E39400" s="3"/>
      <c r="F39400" s="3"/>
      <c r="G39400" s="3"/>
      <c r="H39400" s="3"/>
      <c r="I39400" s="3"/>
      <c r="J39400" s="3"/>
      <c r="K39400" s="3"/>
      <c r="L39400" s="3"/>
      <c r="M39400" s="3"/>
      <c r="N39400" s="3"/>
    </row>
    <row r="39401">
      <c r="A39401" s="3"/>
      <c r="B39401" s="3"/>
      <c r="C39401" s="3"/>
      <c r="D39401" s="3"/>
      <c r="E39401" s="3"/>
      <c r="F39401" s="3"/>
      <c r="G39401" s="3"/>
      <c r="H39401" s="3"/>
      <c r="I39401" s="3"/>
      <c r="J39401" s="3"/>
      <c r="K39401" s="3"/>
      <c r="L39401" s="3"/>
      <c r="M39401" s="3"/>
      <c r="N39401" s="3"/>
    </row>
    <row r="39402">
      <c r="A39402" s="3"/>
      <c r="B39402" s="3"/>
      <c r="C39402" s="3"/>
      <c r="D39402" s="3"/>
      <c r="E39402" s="3"/>
      <c r="F39402" s="3"/>
      <c r="G39402" s="3"/>
      <c r="H39402" s="3"/>
      <c r="I39402" s="3"/>
      <c r="J39402" s="3"/>
      <c r="K39402" s="3"/>
      <c r="L39402" s="3"/>
      <c r="M39402" s="3"/>
      <c r="N39402" s="3"/>
    </row>
    <row r="39403">
      <c r="A39403" s="3"/>
      <c r="B39403" s="3"/>
      <c r="C39403" s="3"/>
      <c r="D39403" s="3"/>
      <c r="E39403" s="3"/>
      <c r="F39403" s="3"/>
      <c r="G39403" s="3"/>
      <c r="H39403" s="3"/>
      <c r="I39403" s="3"/>
      <c r="J39403" s="3"/>
      <c r="K39403" s="3"/>
      <c r="L39403" s="3"/>
      <c r="M39403" s="3"/>
      <c r="N39403" s="3"/>
    </row>
    <row r="39404">
      <c r="A39404" s="3"/>
      <c r="B39404" s="3"/>
      <c r="C39404" s="3"/>
      <c r="D39404" s="3"/>
      <c r="E39404" s="3"/>
      <c r="F39404" s="3"/>
      <c r="G39404" s="3"/>
      <c r="H39404" s="3"/>
      <c r="I39404" s="3"/>
      <c r="J39404" s="3"/>
      <c r="K39404" s="3"/>
      <c r="L39404" s="3"/>
      <c r="M39404" s="3"/>
      <c r="N39404" s="3"/>
    </row>
    <row r="39405">
      <c r="A39405" s="3"/>
      <c r="B39405" s="3"/>
      <c r="C39405" s="3"/>
      <c r="D39405" s="3"/>
      <c r="E39405" s="3"/>
      <c r="F39405" s="3"/>
      <c r="G39405" s="3"/>
      <c r="H39405" s="3"/>
      <c r="I39405" s="3"/>
      <c r="J39405" s="3"/>
      <c r="K39405" s="3"/>
      <c r="L39405" s="3"/>
      <c r="M39405" s="3"/>
      <c r="N39405" s="3"/>
    </row>
    <row r="39406">
      <c r="A39406" s="3"/>
      <c r="B39406" s="3"/>
      <c r="C39406" s="3"/>
      <c r="D39406" s="3"/>
      <c r="E39406" s="3"/>
      <c r="F39406" s="3"/>
      <c r="G39406" s="3"/>
      <c r="H39406" s="3"/>
      <c r="I39406" s="3"/>
      <c r="J39406" s="3"/>
      <c r="K39406" s="3"/>
      <c r="L39406" s="3"/>
      <c r="M39406" s="3"/>
      <c r="N39406" s="3"/>
    </row>
    <row r="39407">
      <c r="A39407" s="3"/>
      <c r="B39407" s="3"/>
      <c r="C39407" s="3"/>
      <c r="D39407" s="3"/>
      <c r="E39407" s="3"/>
      <c r="F39407" s="3"/>
      <c r="G39407" s="3"/>
      <c r="H39407" s="3"/>
      <c r="I39407" s="3"/>
      <c r="J39407" s="3"/>
      <c r="K39407" s="3"/>
      <c r="L39407" s="3"/>
      <c r="M39407" s="3"/>
      <c r="N39407" s="3"/>
    </row>
    <row r="39408">
      <c r="A39408" s="3"/>
      <c r="B39408" s="3"/>
      <c r="C39408" s="3"/>
      <c r="D39408" s="3"/>
      <c r="E39408" s="3"/>
      <c r="F39408" s="3"/>
      <c r="G39408" s="3"/>
      <c r="H39408" s="3"/>
      <c r="I39408" s="3"/>
      <c r="J39408" s="3"/>
      <c r="K39408" s="3"/>
      <c r="L39408" s="3"/>
      <c r="M39408" s="3"/>
      <c r="N39408" s="3"/>
    </row>
    <row r="39409">
      <c r="A39409" s="3"/>
      <c r="B39409" s="3"/>
      <c r="C39409" s="3"/>
      <c r="D39409" s="3"/>
      <c r="E39409" s="3"/>
      <c r="F39409" s="3"/>
      <c r="G39409" s="3"/>
      <c r="H39409" s="3"/>
      <c r="I39409" s="3"/>
      <c r="J39409" s="3"/>
      <c r="K39409" s="3"/>
      <c r="L39409" s="3"/>
      <c r="M39409" s="3"/>
      <c r="N39409" s="3"/>
    </row>
    <row r="39410">
      <c r="A39410" s="3"/>
      <c r="B39410" s="3"/>
      <c r="C39410" s="3"/>
      <c r="D39410" s="3"/>
      <c r="E39410" s="3"/>
      <c r="F39410" s="3"/>
      <c r="G39410" s="3"/>
      <c r="H39410" s="3"/>
      <c r="I39410" s="3"/>
      <c r="J39410" s="3"/>
      <c r="K39410" s="3"/>
      <c r="L39410" s="3"/>
      <c r="M39410" s="3"/>
      <c r="N39410" s="3"/>
    </row>
    <row r="39411">
      <c r="A39411" s="3"/>
      <c r="B39411" s="3"/>
      <c r="C39411" s="3"/>
      <c r="D39411" s="3"/>
      <c r="E39411" s="3"/>
      <c r="F39411" s="3"/>
      <c r="G39411" s="3"/>
      <c r="H39411" s="3"/>
      <c r="I39411" s="3"/>
      <c r="J39411" s="3"/>
      <c r="K39411" s="3"/>
      <c r="L39411" s="3"/>
      <c r="M39411" s="3"/>
      <c r="N39411" s="3"/>
    </row>
    <row r="39412">
      <c r="A39412" s="3"/>
      <c r="B39412" s="3"/>
      <c r="C39412" s="3"/>
      <c r="D39412" s="3"/>
      <c r="E39412" s="3"/>
      <c r="F39412" s="3"/>
      <c r="G39412" s="3"/>
      <c r="H39412" s="3"/>
      <c r="I39412" s="3"/>
      <c r="J39412" s="3"/>
      <c r="K39412" s="3"/>
      <c r="L39412" s="3"/>
      <c r="M39412" s="3"/>
      <c r="N39412" s="3"/>
    </row>
    <row r="39413">
      <c r="A39413" s="3"/>
      <c r="B39413" s="3"/>
      <c r="C39413" s="3"/>
      <c r="D39413" s="3"/>
      <c r="E39413" s="3"/>
      <c r="F39413" s="3"/>
      <c r="G39413" s="3"/>
      <c r="H39413" s="3"/>
      <c r="I39413" s="3"/>
      <c r="J39413" s="3"/>
      <c r="K39413" s="3"/>
      <c r="L39413" s="3"/>
      <c r="M39413" s="3"/>
      <c r="N39413" s="3"/>
    </row>
    <row r="39414">
      <c r="A39414" s="3"/>
      <c r="B39414" s="3"/>
      <c r="C39414" s="3"/>
      <c r="D39414" s="3"/>
      <c r="E39414" s="3"/>
      <c r="F39414" s="3"/>
      <c r="G39414" s="3"/>
      <c r="H39414" s="3"/>
      <c r="I39414" s="3"/>
      <c r="J39414" s="3"/>
      <c r="K39414" s="3"/>
      <c r="L39414" s="3"/>
      <c r="M39414" s="3"/>
      <c r="N39414" s="3"/>
    </row>
    <row r="39415">
      <c r="A39415" s="3"/>
      <c r="B39415" s="3"/>
      <c r="C39415" s="3"/>
      <c r="D39415" s="3"/>
      <c r="E39415" s="3"/>
      <c r="F39415" s="3"/>
      <c r="G39415" s="3"/>
      <c r="H39415" s="3"/>
      <c r="I39415" s="3"/>
      <c r="J39415" s="3"/>
      <c r="K39415" s="3"/>
      <c r="L39415" s="3"/>
      <c r="M39415" s="3"/>
      <c r="N39415" s="3"/>
    </row>
    <row r="39416">
      <c r="A39416" s="3"/>
      <c r="B39416" s="3"/>
      <c r="C39416" s="3"/>
      <c r="D39416" s="3"/>
      <c r="E39416" s="3"/>
      <c r="F39416" s="3"/>
      <c r="G39416" s="3"/>
      <c r="H39416" s="3"/>
      <c r="I39416" s="3"/>
      <c r="J39416" s="3"/>
      <c r="K39416" s="3"/>
      <c r="L39416" s="3"/>
      <c r="M39416" s="3"/>
      <c r="N39416" s="3"/>
    </row>
    <row r="39417">
      <c r="A39417" s="3"/>
      <c r="B39417" s="3"/>
      <c r="C39417" s="3"/>
      <c r="D39417" s="3"/>
      <c r="E39417" s="3"/>
      <c r="F39417" s="3"/>
      <c r="G39417" s="3"/>
      <c r="H39417" s="3"/>
      <c r="I39417" s="3"/>
      <c r="J39417" s="3"/>
      <c r="K39417" s="3"/>
      <c r="L39417" s="3"/>
      <c r="M39417" s="3"/>
      <c r="N39417" s="3"/>
    </row>
    <row r="39418">
      <c r="A39418" s="3"/>
      <c r="B39418" s="3"/>
      <c r="C39418" s="3"/>
      <c r="D39418" s="3"/>
      <c r="E39418" s="3"/>
      <c r="F39418" s="3"/>
      <c r="G39418" s="3"/>
      <c r="H39418" s="3"/>
      <c r="I39418" s="3"/>
      <c r="J39418" s="3"/>
      <c r="K39418" s="3"/>
      <c r="L39418" s="3"/>
      <c r="M39418" s="3"/>
      <c r="N39418" s="3"/>
    </row>
    <row r="39419">
      <c r="A39419" s="3"/>
      <c r="B39419" s="3"/>
      <c r="C39419" s="3"/>
      <c r="D39419" s="3"/>
      <c r="E39419" s="3"/>
      <c r="F39419" s="3"/>
      <c r="G39419" s="3"/>
      <c r="H39419" s="3"/>
      <c r="I39419" s="3"/>
      <c r="J39419" s="3"/>
      <c r="K39419" s="3"/>
      <c r="L39419" s="3"/>
      <c r="M39419" s="3"/>
      <c r="N39419" s="3"/>
    </row>
    <row r="39420">
      <c r="A39420" s="3"/>
      <c r="B39420" s="3"/>
      <c r="C39420" s="3"/>
      <c r="D39420" s="3"/>
      <c r="E39420" s="3"/>
      <c r="F39420" s="3"/>
      <c r="G39420" s="3"/>
      <c r="H39420" s="3"/>
      <c r="I39420" s="3"/>
      <c r="J39420" s="3"/>
      <c r="K39420" s="3"/>
      <c r="L39420" s="3"/>
      <c r="M39420" s="3"/>
      <c r="N39420" s="3"/>
    </row>
    <row r="39421">
      <c r="A39421" s="3"/>
      <c r="B39421" s="3"/>
      <c r="C39421" s="3"/>
      <c r="D39421" s="3"/>
      <c r="E39421" s="3"/>
      <c r="F39421" s="3"/>
      <c r="G39421" s="3"/>
      <c r="H39421" s="3"/>
      <c r="I39421" s="3"/>
      <c r="J39421" s="3"/>
      <c r="K39421" s="3"/>
      <c r="L39421" s="3"/>
      <c r="M39421" s="3"/>
      <c r="N39421" s="3"/>
    </row>
    <row r="39422">
      <c r="A39422" s="3"/>
      <c r="B39422" s="3"/>
      <c r="C39422" s="3"/>
      <c r="D39422" s="3"/>
      <c r="E39422" s="3"/>
      <c r="F39422" s="3"/>
      <c r="G39422" s="3"/>
      <c r="H39422" s="3"/>
      <c r="I39422" s="3"/>
      <c r="J39422" s="3"/>
      <c r="K39422" s="3"/>
      <c r="L39422" s="3"/>
      <c r="M39422" s="3"/>
      <c r="N39422" s="3"/>
    </row>
    <row r="39423">
      <c r="A39423" s="3"/>
      <c r="B39423" s="3"/>
      <c r="C39423" s="3"/>
      <c r="D39423" s="3"/>
      <c r="E39423" s="3"/>
      <c r="F39423" s="3"/>
      <c r="G39423" s="3"/>
      <c r="H39423" s="3"/>
      <c r="I39423" s="3"/>
      <c r="J39423" s="3"/>
      <c r="K39423" s="3"/>
      <c r="L39423" s="3"/>
      <c r="M39423" s="3"/>
      <c r="N39423" s="3"/>
    </row>
    <row r="39424">
      <c r="A39424" s="3"/>
      <c r="B39424" s="3"/>
      <c r="C39424" s="3"/>
      <c r="D39424" s="3"/>
      <c r="E39424" s="3"/>
      <c r="F39424" s="3"/>
      <c r="G39424" s="3"/>
      <c r="H39424" s="3"/>
      <c r="I39424" s="3"/>
      <c r="J39424" s="3"/>
      <c r="K39424" s="3"/>
      <c r="L39424" s="3"/>
      <c r="M39424" s="3"/>
      <c r="N39424" s="3"/>
    </row>
    <row r="39425">
      <c r="A39425" s="3"/>
      <c r="B39425" s="3"/>
      <c r="C39425" s="3"/>
      <c r="D39425" s="3"/>
      <c r="E39425" s="3"/>
      <c r="F39425" s="3"/>
      <c r="G39425" s="3"/>
      <c r="H39425" s="3"/>
      <c r="I39425" s="3"/>
      <c r="J39425" s="3"/>
      <c r="K39425" s="3"/>
      <c r="L39425" s="3"/>
      <c r="M39425" s="3"/>
      <c r="N39425" s="3"/>
    </row>
    <row r="39426">
      <c r="A39426" s="3"/>
      <c r="B39426" s="3"/>
      <c r="C39426" s="3"/>
      <c r="D39426" s="3"/>
      <c r="E39426" s="3"/>
      <c r="F39426" s="3"/>
      <c r="G39426" s="3"/>
      <c r="H39426" s="3"/>
      <c r="I39426" s="3"/>
      <c r="J39426" s="3"/>
      <c r="K39426" s="3"/>
      <c r="L39426" s="3"/>
      <c r="M39426" s="3"/>
      <c r="N39426" s="3"/>
    </row>
    <row r="39427">
      <c r="A39427" s="3"/>
      <c r="B39427" s="3"/>
      <c r="C39427" s="3"/>
      <c r="D39427" s="3"/>
      <c r="E39427" s="3"/>
      <c r="F39427" s="3"/>
      <c r="G39427" s="3"/>
      <c r="H39427" s="3"/>
      <c r="I39427" s="3"/>
      <c r="J39427" s="3"/>
      <c r="K39427" s="3"/>
      <c r="L39427" s="3"/>
      <c r="M39427" s="3"/>
      <c r="N39427" s="3"/>
    </row>
    <row r="39428">
      <c r="A39428" s="3"/>
      <c r="B39428" s="3"/>
      <c r="C39428" s="3"/>
      <c r="D39428" s="3"/>
      <c r="E39428" s="3"/>
      <c r="F39428" s="3"/>
      <c r="G39428" s="3"/>
      <c r="H39428" s="3"/>
      <c r="I39428" s="3"/>
      <c r="J39428" s="3"/>
      <c r="K39428" s="3"/>
      <c r="L39428" s="3"/>
      <c r="M39428" s="3"/>
      <c r="N39428" s="3"/>
    </row>
    <row r="39429">
      <c r="A39429" s="3"/>
      <c r="B39429" s="3"/>
      <c r="C39429" s="3"/>
      <c r="D39429" s="3"/>
      <c r="E39429" s="3"/>
      <c r="F39429" s="3"/>
      <c r="G39429" s="3"/>
      <c r="H39429" s="3"/>
      <c r="I39429" s="3"/>
      <c r="J39429" s="3"/>
      <c r="K39429" s="3"/>
      <c r="L39429" s="3"/>
      <c r="M39429" s="3"/>
      <c r="N39429" s="3"/>
    </row>
    <row r="39430">
      <c r="A39430" s="3"/>
      <c r="B39430" s="3"/>
      <c r="C39430" s="3"/>
      <c r="D39430" s="3"/>
      <c r="E39430" s="3"/>
      <c r="F39430" s="3"/>
      <c r="G39430" s="3"/>
      <c r="H39430" s="3"/>
      <c r="I39430" s="3"/>
      <c r="J39430" s="3"/>
      <c r="K39430" s="3"/>
      <c r="L39430" s="3"/>
      <c r="M39430" s="3"/>
      <c r="N39430" s="3"/>
    </row>
    <row r="39431">
      <c r="A39431" s="3"/>
      <c r="B39431" s="3"/>
      <c r="C39431" s="3"/>
      <c r="D39431" s="3"/>
      <c r="E39431" s="3"/>
      <c r="F39431" s="3"/>
      <c r="G39431" s="3"/>
      <c r="H39431" s="3"/>
      <c r="I39431" s="3"/>
      <c r="J39431" s="3"/>
      <c r="K39431" s="3"/>
      <c r="L39431" s="3"/>
      <c r="M39431" s="3"/>
      <c r="N39431" s="3"/>
    </row>
    <row r="39432">
      <c r="A39432" s="3"/>
      <c r="B39432" s="3"/>
      <c r="C39432" s="3"/>
      <c r="D39432" s="3"/>
      <c r="E39432" s="3"/>
      <c r="F39432" s="3"/>
      <c r="G39432" s="3"/>
      <c r="H39432" s="3"/>
      <c r="I39432" s="3"/>
      <c r="J39432" s="3"/>
      <c r="K39432" s="3"/>
      <c r="L39432" s="3"/>
      <c r="M39432" s="3"/>
      <c r="N39432" s="3"/>
    </row>
    <row r="39433">
      <c r="A39433" s="3"/>
      <c r="B39433" s="3"/>
      <c r="C39433" s="3"/>
      <c r="D39433" s="3"/>
      <c r="E39433" s="3"/>
      <c r="F39433" s="3"/>
      <c r="G39433" s="3"/>
      <c r="H39433" s="3"/>
      <c r="I39433" s="3"/>
      <c r="J39433" s="3"/>
      <c r="K39433" s="3"/>
      <c r="L39433" s="3"/>
      <c r="M39433" s="3"/>
      <c r="N39433" s="3"/>
    </row>
    <row r="39434">
      <c r="A39434" s="3"/>
      <c r="B39434" s="3"/>
      <c r="C39434" s="3"/>
      <c r="D39434" s="3"/>
      <c r="E39434" s="3"/>
      <c r="F39434" s="3"/>
      <c r="G39434" s="3"/>
      <c r="H39434" s="3"/>
      <c r="I39434" s="3"/>
      <c r="J39434" s="3"/>
      <c r="K39434" s="3"/>
      <c r="L39434" s="3"/>
      <c r="M39434" s="3"/>
      <c r="N39434" s="3"/>
    </row>
    <row r="39435">
      <c r="A39435" s="3"/>
      <c r="B39435" s="3"/>
      <c r="C39435" s="3"/>
      <c r="D39435" s="3"/>
      <c r="E39435" s="3"/>
      <c r="F39435" s="3"/>
      <c r="G39435" s="3"/>
      <c r="H39435" s="3"/>
      <c r="I39435" s="3"/>
      <c r="J39435" s="3"/>
      <c r="K39435" s="3"/>
      <c r="L39435" s="3"/>
      <c r="M39435" s="3"/>
      <c r="N39435" s="3"/>
    </row>
    <row r="39436">
      <c r="A39436" s="3"/>
      <c r="B39436" s="3"/>
      <c r="C39436" s="3"/>
      <c r="D39436" s="3"/>
      <c r="E39436" s="3"/>
      <c r="F39436" s="3"/>
      <c r="G39436" s="3"/>
      <c r="H39436" s="3"/>
      <c r="I39436" s="3"/>
      <c r="J39436" s="3"/>
      <c r="K39436" s="3"/>
      <c r="L39436" s="3"/>
      <c r="M39436" s="3"/>
      <c r="N39436" s="3"/>
    </row>
    <row r="39437">
      <c r="A39437" s="3"/>
      <c r="B39437" s="3"/>
      <c r="C39437" s="3"/>
      <c r="D39437" s="3"/>
      <c r="E39437" s="3"/>
      <c r="F39437" s="3"/>
      <c r="G39437" s="3"/>
      <c r="H39437" s="3"/>
      <c r="I39437" s="3"/>
      <c r="J39437" s="3"/>
      <c r="K39437" s="3"/>
      <c r="L39437" s="3"/>
      <c r="M39437" s="3"/>
      <c r="N39437" s="3"/>
    </row>
    <row r="39438">
      <c r="A39438" s="3"/>
      <c r="B39438" s="3"/>
      <c r="C39438" s="3"/>
      <c r="D39438" s="3"/>
      <c r="E39438" s="3"/>
      <c r="F39438" s="3"/>
      <c r="G39438" s="3"/>
      <c r="H39438" s="3"/>
      <c r="I39438" s="3"/>
      <c r="J39438" s="3"/>
      <c r="K39438" s="3"/>
      <c r="L39438" s="3"/>
      <c r="M39438" s="3"/>
      <c r="N39438" s="3"/>
    </row>
    <row r="39439">
      <c r="A39439" s="3"/>
      <c r="B39439" s="3"/>
      <c r="C39439" s="3"/>
      <c r="D39439" s="3"/>
      <c r="E39439" s="3"/>
      <c r="F39439" s="3"/>
      <c r="G39439" s="3"/>
      <c r="H39439" s="3"/>
      <c r="I39439" s="3"/>
      <c r="J39439" s="3"/>
      <c r="K39439" s="3"/>
      <c r="L39439" s="3"/>
      <c r="M39439" s="3"/>
      <c r="N39439" s="3"/>
    </row>
    <row r="39440">
      <c r="A39440" s="3"/>
      <c r="B39440" s="3"/>
      <c r="C39440" s="3"/>
      <c r="D39440" s="3"/>
      <c r="E39440" s="3"/>
      <c r="F39440" s="3"/>
      <c r="G39440" s="3"/>
      <c r="H39440" s="3"/>
      <c r="I39440" s="3"/>
      <c r="J39440" s="3"/>
      <c r="K39440" s="3"/>
      <c r="L39440" s="3"/>
      <c r="M39440" s="3"/>
      <c r="N39440" s="3"/>
    </row>
    <row r="39441">
      <c r="A39441" s="3"/>
      <c r="B39441" s="3"/>
      <c r="C39441" s="3"/>
      <c r="D39441" s="3"/>
      <c r="E39441" s="3"/>
      <c r="F39441" s="3"/>
      <c r="G39441" s="3"/>
      <c r="H39441" s="3"/>
      <c r="I39441" s="3"/>
      <c r="J39441" s="3"/>
      <c r="K39441" s="3"/>
      <c r="L39441" s="3"/>
      <c r="M39441" s="3"/>
      <c r="N39441" s="3"/>
    </row>
    <row r="39442">
      <c r="A39442" s="3"/>
      <c r="B39442" s="3"/>
      <c r="C39442" s="3"/>
      <c r="D39442" s="3"/>
      <c r="E39442" s="3"/>
      <c r="F39442" s="3"/>
      <c r="G39442" s="3"/>
      <c r="H39442" s="3"/>
      <c r="I39442" s="3"/>
      <c r="J39442" s="3"/>
      <c r="K39442" s="3"/>
      <c r="L39442" s="3"/>
      <c r="M39442" s="3"/>
      <c r="N39442" s="3"/>
    </row>
    <row r="39443">
      <c r="A39443" s="3"/>
      <c r="B39443" s="3"/>
      <c r="C39443" s="3"/>
      <c r="D39443" s="3"/>
      <c r="E39443" s="3"/>
      <c r="F39443" s="3"/>
      <c r="G39443" s="3"/>
      <c r="H39443" s="3"/>
      <c r="I39443" s="3"/>
      <c r="J39443" s="3"/>
      <c r="K39443" s="3"/>
      <c r="L39443" s="3"/>
      <c r="M39443" s="3"/>
      <c r="N39443" s="3"/>
    </row>
    <row r="39444">
      <c r="A39444" s="3"/>
      <c r="B39444" s="3"/>
      <c r="C39444" s="3"/>
      <c r="D39444" s="3"/>
      <c r="E39444" s="3"/>
      <c r="F39444" s="3"/>
      <c r="G39444" s="3"/>
      <c r="H39444" s="3"/>
      <c r="I39444" s="3"/>
      <c r="J39444" s="3"/>
      <c r="K39444" s="3"/>
      <c r="L39444" s="3"/>
      <c r="M39444" s="3"/>
      <c r="N39444" s="3"/>
    </row>
    <row r="39445">
      <c r="A39445" s="3"/>
      <c r="B39445" s="3"/>
      <c r="C39445" s="3"/>
      <c r="D39445" s="3"/>
      <c r="E39445" s="3"/>
      <c r="F39445" s="3"/>
      <c r="G39445" s="3"/>
      <c r="H39445" s="3"/>
      <c r="I39445" s="3"/>
      <c r="J39445" s="3"/>
      <c r="K39445" s="3"/>
      <c r="L39445" s="3"/>
      <c r="M39445" s="3"/>
      <c r="N39445" s="3"/>
    </row>
    <row r="39446">
      <c r="A39446" s="3"/>
      <c r="B39446" s="3"/>
      <c r="C39446" s="3"/>
      <c r="D39446" s="3"/>
      <c r="E39446" s="3"/>
      <c r="F39446" s="3"/>
      <c r="G39446" s="3"/>
      <c r="H39446" s="3"/>
      <c r="I39446" s="3"/>
      <c r="J39446" s="3"/>
      <c r="K39446" s="3"/>
      <c r="L39446" s="3"/>
      <c r="M39446" s="3"/>
      <c r="N39446" s="3"/>
    </row>
    <row r="39447">
      <c r="A39447" s="3"/>
      <c r="B39447" s="3"/>
      <c r="C39447" s="3"/>
      <c r="D39447" s="3"/>
      <c r="E39447" s="3"/>
      <c r="F39447" s="3"/>
      <c r="G39447" s="3"/>
      <c r="H39447" s="3"/>
      <c r="I39447" s="3"/>
      <c r="J39447" s="3"/>
      <c r="K39447" s="3"/>
      <c r="L39447" s="3"/>
      <c r="M39447" s="3"/>
      <c r="N39447" s="3"/>
    </row>
    <row r="39448">
      <c r="A39448" s="3"/>
      <c r="B39448" s="3"/>
      <c r="C39448" s="3"/>
      <c r="D39448" s="3"/>
      <c r="E39448" s="3"/>
      <c r="F39448" s="3"/>
      <c r="G39448" s="3"/>
      <c r="H39448" s="3"/>
      <c r="I39448" s="3"/>
      <c r="J39448" s="3"/>
      <c r="K39448" s="3"/>
      <c r="L39448" s="3"/>
      <c r="M39448" s="3"/>
      <c r="N39448" s="3"/>
    </row>
    <row r="39449">
      <c r="A39449" s="3"/>
      <c r="B39449" s="3"/>
      <c r="C39449" s="3"/>
      <c r="D39449" s="3"/>
      <c r="E39449" s="3"/>
      <c r="F39449" s="3"/>
      <c r="G39449" s="3"/>
      <c r="H39449" s="3"/>
      <c r="I39449" s="3"/>
      <c r="J39449" s="3"/>
      <c r="K39449" s="3"/>
      <c r="L39449" s="3"/>
      <c r="M39449" s="3"/>
      <c r="N39449" s="3"/>
    </row>
    <row r="39450">
      <c r="A39450" s="3"/>
      <c r="B39450" s="3"/>
      <c r="C39450" s="3"/>
      <c r="D39450" s="3"/>
      <c r="E39450" s="3"/>
      <c r="F39450" s="3"/>
      <c r="G39450" s="3"/>
      <c r="H39450" s="3"/>
      <c r="I39450" s="3"/>
      <c r="J39450" s="3"/>
      <c r="K39450" s="3"/>
      <c r="L39450" s="3"/>
      <c r="M39450" s="3"/>
      <c r="N39450" s="3"/>
    </row>
    <row r="39451">
      <c r="A39451" s="3"/>
      <c r="B39451" s="3"/>
      <c r="C39451" s="3"/>
      <c r="D39451" s="3"/>
      <c r="E39451" s="3"/>
      <c r="F39451" s="3"/>
      <c r="G39451" s="3"/>
      <c r="H39451" s="3"/>
      <c r="I39451" s="3"/>
      <c r="J39451" s="3"/>
      <c r="K39451" s="3"/>
      <c r="L39451" s="3"/>
      <c r="M39451" s="3"/>
      <c r="N39451" s="3"/>
    </row>
    <row r="39452">
      <c r="A39452" s="3"/>
      <c r="B39452" s="3"/>
      <c r="C39452" s="3"/>
      <c r="D39452" s="3"/>
      <c r="E39452" s="3"/>
      <c r="F39452" s="3"/>
      <c r="G39452" s="3"/>
      <c r="H39452" s="3"/>
      <c r="I39452" s="3"/>
      <c r="J39452" s="3"/>
      <c r="K39452" s="3"/>
      <c r="L39452" s="3"/>
      <c r="M39452" s="3"/>
      <c r="N39452" s="3"/>
    </row>
    <row r="39453">
      <c r="A39453" s="3"/>
      <c r="B39453" s="3"/>
      <c r="C39453" s="3"/>
      <c r="D39453" s="3"/>
      <c r="E39453" s="3"/>
      <c r="F39453" s="3"/>
      <c r="G39453" s="3"/>
      <c r="H39453" s="3"/>
      <c r="I39453" s="3"/>
      <c r="J39453" s="3"/>
      <c r="K39453" s="3"/>
      <c r="L39453" s="3"/>
      <c r="M39453" s="3"/>
      <c r="N39453" s="3"/>
    </row>
    <row r="39454">
      <c r="A39454" s="3"/>
      <c r="B39454" s="3"/>
      <c r="C39454" s="3"/>
      <c r="D39454" s="3"/>
      <c r="E39454" s="3"/>
      <c r="F39454" s="3"/>
      <c r="G39454" s="3"/>
      <c r="H39454" s="3"/>
      <c r="I39454" s="3"/>
      <c r="J39454" s="3"/>
      <c r="K39454" s="3"/>
      <c r="L39454" s="3"/>
      <c r="M39454" s="3"/>
      <c r="N39454" s="3"/>
    </row>
    <row r="39455">
      <c r="A39455" s="3"/>
      <c r="B39455" s="3"/>
      <c r="C39455" s="3"/>
      <c r="D39455" s="3"/>
      <c r="E39455" s="3"/>
      <c r="F39455" s="3"/>
      <c r="G39455" s="3"/>
      <c r="H39455" s="3"/>
      <c r="I39455" s="3"/>
      <c r="J39455" s="3"/>
      <c r="K39455" s="3"/>
      <c r="L39455" s="3"/>
      <c r="M39455" s="3"/>
      <c r="N39455" s="3"/>
    </row>
    <row r="39456">
      <c r="A39456" s="3"/>
      <c r="B39456" s="3"/>
      <c r="C39456" s="3"/>
      <c r="D39456" s="3"/>
      <c r="E39456" s="3"/>
      <c r="F39456" s="3"/>
      <c r="G39456" s="3"/>
      <c r="H39456" s="3"/>
      <c r="I39456" s="3"/>
      <c r="J39456" s="3"/>
      <c r="K39456" s="3"/>
      <c r="L39456" s="3"/>
      <c r="M39456" s="3"/>
      <c r="N39456" s="3"/>
    </row>
    <row r="39457">
      <c r="A39457" s="3"/>
      <c r="B39457" s="3"/>
      <c r="C39457" s="3"/>
      <c r="D39457" s="3"/>
      <c r="E39457" s="3"/>
      <c r="F39457" s="3"/>
      <c r="G39457" s="3"/>
      <c r="H39457" s="3"/>
      <c r="I39457" s="3"/>
      <c r="J39457" s="3"/>
      <c r="K39457" s="3"/>
      <c r="L39457" s="3"/>
      <c r="M39457" s="3"/>
      <c r="N39457" s="3"/>
    </row>
    <row r="39458">
      <c r="A39458" s="3"/>
      <c r="B39458" s="3"/>
      <c r="C39458" s="3"/>
      <c r="D39458" s="3"/>
      <c r="E39458" s="3"/>
      <c r="F39458" s="3"/>
      <c r="G39458" s="3"/>
      <c r="H39458" s="3"/>
      <c r="I39458" s="3"/>
      <c r="J39458" s="3"/>
      <c r="K39458" s="3"/>
      <c r="L39458" s="3"/>
      <c r="M39458" s="3"/>
      <c r="N39458" s="3"/>
    </row>
    <row r="39459">
      <c r="A39459" s="3"/>
      <c r="B39459" s="3"/>
      <c r="C39459" s="3"/>
      <c r="D39459" s="3"/>
      <c r="E39459" s="3"/>
      <c r="F39459" s="3"/>
      <c r="G39459" s="3"/>
      <c r="H39459" s="3"/>
      <c r="I39459" s="3"/>
      <c r="J39459" s="3"/>
      <c r="K39459" s="3"/>
      <c r="L39459" s="3"/>
      <c r="M39459" s="3"/>
      <c r="N39459" s="3"/>
    </row>
    <row r="39460">
      <c r="A39460" s="3"/>
      <c r="B39460" s="3"/>
      <c r="C39460" s="3"/>
      <c r="D39460" s="3"/>
      <c r="E39460" s="3"/>
      <c r="F39460" s="3"/>
      <c r="G39460" s="3"/>
      <c r="H39460" s="3"/>
      <c r="I39460" s="3"/>
      <c r="J39460" s="3"/>
      <c r="K39460" s="3"/>
      <c r="L39460" s="3"/>
      <c r="M39460" s="3"/>
      <c r="N39460" s="3"/>
    </row>
    <row r="39461">
      <c r="A39461" s="3"/>
      <c r="B39461" s="3"/>
      <c r="C39461" s="3"/>
      <c r="D39461" s="3"/>
      <c r="E39461" s="3"/>
      <c r="F39461" s="3"/>
      <c r="G39461" s="3"/>
      <c r="H39461" s="3"/>
      <c r="I39461" s="3"/>
      <c r="J39461" s="3"/>
      <c r="K39461" s="3"/>
      <c r="L39461" s="3"/>
      <c r="M39461" s="3"/>
      <c r="N39461" s="3"/>
    </row>
    <row r="39462">
      <c r="A39462" s="3"/>
      <c r="B39462" s="3"/>
      <c r="C39462" s="3"/>
      <c r="D39462" s="3"/>
      <c r="E39462" s="3"/>
      <c r="F39462" s="3"/>
      <c r="G39462" s="3"/>
      <c r="H39462" s="3"/>
      <c r="I39462" s="3"/>
      <c r="J39462" s="3"/>
      <c r="K39462" s="3"/>
      <c r="L39462" s="3"/>
      <c r="M39462" s="3"/>
      <c r="N39462" s="3"/>
    </row>
    <row r="39463">
      <c r="A39463" s="3"/>
      <c r="B39463" s="3"/>
      <c r="C39463" s="3"/>
      <c r="D39463" s="3"/>
      <c r="E39463" s="3"/>
      <c r="F39463" s="3"/>
      <c r="G39463" s="3"/>
      <c r="H39463" s="3"/>
      <c r="I39463" s="3"/>
      <c r="J39463" s="3"/>
      <c r="K39463" s="3"/>
      <c r="L39463" s="3"/>
      <c r="M39463" s="3"/>
      <c r="N39463" s="3"/>
    </row>
    <row r="39464">
      <c r="A39464" s="3"/>
      <c r="B39464" s="3"/>
      <c r="C39464" s="3"/>
      <c r="D39464" s="3"/>
      <c r="E39464" s="3"/>
      <c r="F39464" s="3"/>
      <c r="G39464" s="3"/>
      <c r="H39464" s="3"/>
      <c r="I39464" s="3"/>
      <c r="J39464" s="3"/>
      <c r="K39464" s="3"/>
      <c r="L39464" s="3"/>
      <c r="M39464" s="3"/>
      <c r="N39464" s="3"/>
    </row>
    <row r="39465">
      <c r="A39465" s="3"/>
      <c r="B39465" s="3"/>
      <c r="C39465" s="3"/>
      <c r="D39465" s="3"/>
      <c r="E39465" s="3"/>
      <c r="F39465" s="3"/>
      <c r="G39465" s="3"/>
      <c r="H39465" s="3"/>
      <c r="I39465" s="3"/>
      <c r="J39465" s="3"/>
      <c r="K39465" s="3"/>
      <c r="L39465" s="3"/>
      <c r="M39465" s="3"/>
      <c r="N39465" s="3"/>
    </row>
    <row r="39466">
      <c r="A39466" s="3"/>
      <c r="B39466" s="3"/>
      <c r="C39466" s="3"/>
      <c r="D39466" s="3"/>
      <c r="E39466" s="3"/>
      <c r="F39466" s="3"/>
      <c r="G39466" s="3"/>
      <c r="H39466" s="3"/>
      <c r="I39466" s="3"/>
      <c r="J39466" s="3"/>
      <c r="K39466" s="3"/>
      <c r="L39466" s="3"/>
      <c r="M39466" s="3"/>
      <c r="N39466" s="3"/>
    </row>
    <row r="39467">
      <c r="A39467" s="3"/>
      <c r="B39467" s="3"/>
      <c r="C39467" s="3"/>
      <c r="D39467" s="3"/>
      <c r="E39467" s="3"/>
      <c r="F39467" s="3"/>
      <c r="G39467" s="3"/>
      <c r="H39467" s="3"/>
      <c r="I39467" s="3"/>
      <c r="J39467" s="3"/>
      <c r="K39467" s="3"/>
      <c r="L39467" s="3"/>
      <c r="M39467" s="3"/>
      <c r="N39467" s="3"/>
    </row>
    <row r="39468">
      <c r="A39468" s="3"/>
      <c r="B39468" s="3"/>
      <c r="C39468" s="3"/>
      <c r="D39468" s="3"/>
      <c r="E39468" s="3"/>
      <c r="F39468" s="3"/>
      <c r="G39468" s="3"/>
      <c r="H39468" s="3"/>
      <c r="I39468" s="3"/>
      <c r="J39468" s="3"/>
      <c r="K39468" s="3"/>
      <c r="L39468" s="3"/>
      <c r="M39468" s="3"/>
      <c r="N39468" s="3"/>
    </row>
    <row r="39469">
      <c r="A39469" s="3"/>
      <c r="B39469" s="3"/>
      <c r="C39469" s="3"/>
      <c r="D39469" s="3"/>
      <c r="E39469" s="3"/>
      <c r="F39469" s="3"/>
      <c r="G39469" s="3"/>
      <c r="H39469" s="3"/>
      <c r="I39469" s="3"/>
      <c r="J39469" s="3"/>
      <c r="K39469" s="3"/>
      <c r="L39469" s="3"/>
      <c r="M39469" s="3"/>
      <c r="N39469" s="3"/>
    </row>
    <row r="39470">
      <c r="A39470" s="3"/>
      <c r="B39470" s="3"/>
      <c r="C39470" s="3"/>
      <c r="D39470" s="3"/>
      <c r="E39470" s="3"/>
      <c r="F39470" s="3"/>
      <c r="G39470" s="3"/>
      <c r="H39470" s="3"/>
      <c r="I39470" s="3"/>
      <c r="J39470" s="3"/>
      <c r="K39470" s="3"/>
      <c r="L39470" s="3"/>
      <c r="M39470" s="3"/>
      <c r="N39470" s="3"/>
    </row>
    <row r="39471">
      <c r="A39471" s="3"/>
      <c r="B39471" s="3"/>
      <c r="C39471" s="3"/>
      <c r="D39471" s="3"/>
      <c r="E39471" s="3"/>
      <c r="F39471" s="3"/>
      <c r="G39471" s="3"/>
      <c r="H39471" s="3"/>
      <c r="I39471" s="3"/>
      <c r="J39471" s="3"/>
      <c r="K39471" s="3"/>
      <c r="L39471" s="3"/>
      <c r="M39471" s="3"/>
      <c r="N39471" s="3"/>
    </row>
    <row r="39472">
      <c r="A39472" s="3"/>
      <c r="B39472" s="3"/>
      <c r="C39472" s="3"/>
      <c r="D39472" s="3"/>
      <c r="E39472" s="3"/>
      <c r="F39472" s="3"/>
      <c r="G39472" s="3"/>
      <c r="H39472" s="3"/>
      <c r="I39472" s="3"/>
      <c r="J39472" s="3"/>
      <c r="K39472" s="3"/>
      <c r="L39472" s="3"/>
      <c r="M39472" s="3"/>
      <c r="N39472" s="3"/>
    </row>
    <row r="39473">
      <c r="A39473" s="3"/>
      <c r="B39473" s="3"/>
      <c r="C39473" s="3"/>
      <c r="D39473" s="3"/>
      <c r="E39473" s="3"/>
      <c r="F39473" s="3"/>
      <c r="G39473" s="3"/>
      <c r="H39473" s="3"/>
      <c r="I39473" s="3"/>
      <c r="J39473" s="3"/>
      <c r="K39473" s="3"/>
      <c r="L39473" s="3"/>
      <c r="M39473" s="3"/>
      <c r="N39473" s="3"/>
    </row>
    <row r="39474">
      <c r="A39474" s="3"/>
      <c r="B39474" s="3"/>
      <c r="C39474" s="3"/>
      <c r="D39474" s="3"/>
      <c r="E39474" s="3"/>
      <c r="F39474" s="3"/>
      <c r="G39474" s="3"/>
      <c r="H39474" s="3"/>
      <c r="I39474" s="3"/>
      <c r="J39474" s="3"/>
      <c r="K39474" s="3"/>
      <c r="L39474" s="3"/>
      <c r="M39474" s="3"/>
      <c r="N39474" s="3"/>
    </row>
    <row r="39475">
      <c r="A39475" s="3"/>
      <c r="B39475" s="3"/>
      <c r="C39475" s="3"/>
      <c r="D39475" s="3"/>
      <c r="E39475" s="3"/>
      <c r="F39475" s="3"/>
      <c r="G39475" s="3"/>
      <c r="H39475" s="3"/>
      <c r="I39475" s="3"/>
      <c r="J39475" s="3"/>
      <c r="K39475" s="3"/>
      <c r="L39475" s="3"/>
      <c r="M39475" s="3"/>
      <c r="N39475" s="3"/>
    </row>
    <row r="39476">
      <c r="A39476" s="3"/>
      <c r="B39476" s="3"/>
      <c r="C39476" s="3"/>
      <c r="D39476" s="3"/>
      <c r="E39476" s="3"/>
      <c r="F39476" s="3"/>
      <c r="G39476" s="3"/>
      <c r="H39476" s="3"/>
      <c r="I39476" s="3"/>
      <c r="J39476" s="3"/>
      <c r="K39476" s="3"/>
      <c r="L39476" s="3"/>
      <c r="M39476" s="3"/>
      <c r="N39476" s="3"/>
    </row>
    <row r="39477">
      <c r="A39477" s="3"/>
      <c r="B39477" s="3"/>
      <c r="C39477" s="3"/>
      <c r="D39477" s="3"/>
      <c r="E39477" s="3"/>
      <c r="F39477" s="3"/>
      <c r="G39477" s="3"/>
      <c r="H39477" s="3"/>
      <c r="I39477" s="3"/>
      <c r="J39477" s="3"/>
      <c r="K39477" s="3"/>
      <c r="L39477" s="3"/>
      <c r="M39477" s="3"/>
      <c r="N39477" s="3"/>
    </row>
    <row r="39478">
      <c r="A39478" s="3"/>
      <c r="B39478" s="3"/>
      <c r="C39478" s="3"/>
      <c r="D39478" s="3"/>
      <c r="E39478" s="3"/>
      <c r="F39478" s="3"/>
      <c r="G39478" s="3"/>
      <c r="H39478" s="3"/>
      <c r="I39478" s="3"/>
      <c r="J39478" s="3"/>
      <c r="K39478" s="3"/>
      <c r="L39478" s="3"/>
      <c r="M39478" s="3"/>
      <c r="N39478" s="3"/>
    </row>
    <row r="39479">
      <c r="A39479" s="3"/>
      <c r="B39479" s="3"/>
      <c r="C39479" s="3"/>
      <c r="D39479" s="3"/>
      <c r="E39479" s="3"/>
      <c r="F39479" s="3"/>
      <c r="G39479" s="3"/>
      <c r="H39479" s="3"/>
      <c r="I39479" s="3"/>
      <c r="J39479" s="3"/>
      <c r="K39479" s="3"/>
      <c r="L39479" s="3"/>
      <c r="M39479" s="3"/>
      <c r="N39479" s="3"/>
    </row>
    <row r="39480">
      <c r="A39480" s="3"/>
      <c r="B39480" s="3"/>
      <c r="C39480" s="3"/>
      <c r="D39480" s="3"/>
      <c r="E39480" s="3"/>
      <c r="F39480" s="3"/>
      <c r="G39480" s="3"/>
      <c r="H39480" s="3"/>
      <c r="I39480" s="3"/>
      <c r="J39480" s="3"/>
      <c r="K39480" s="3"/>
      <c r="L39480" s="3"/>
      <c r="M39480" s="3"/>
      <c r="N39480" s="3"/>
    </row>
    <row r="39481">
      <c r="A39481" s="3"/>
      <c r="B39481" s="3"/>
      <c r="C39481" s="3"/>
      <c r="D39481" s="3"/>
      <c r="E39481" s="3"/>
      <c r="F39481" s="3"/>
      <c r="G39481" s="3"/>
      <c r="H39481" s="3"/>
      <c r="I39481" s="3"/>
      <c r="J39481" s="3"/>
      <c r="K39481" s="3"/>
      <c r="L39481" s="3"/>
      <c r="M39481" s="3"/>
      <c r="N39481" s="3"/>
    </row>
    <row r="39482">
      <c r="A39482" s="3"/>
      <c r="B39482" s="3"/>
      <c r="C39482" s="3"/>
      <c r="D39482" s="3"/>
      <c r="E39482" s="3"/>
      <c r="F39482" s="3"/>
      <c r="G39482" s="3"/>
      <c r="H39482" s="3"/>
      <c r="I39482" s="3"/>
      <c r="J39482" s="3"/>
      <c r="K39482" s="3"/>
      <c r="L39482" s="3"/>
      <c r="M39482" s="3"/>
      <c r="N39482" s="3"/>
    </row>
    <row r="39483">
      <c r="A39483" s="3"/>
      <c r="B39483" s="3"/>
      <c r="C39483" s="3"/>
      <c r="D39483" s="3"/>
      <c r="E39483" s="3"/>
      <c r="F39483" s="3"/>
      <c r="G39483" s="3"/>
      <c r="H39483" s="3"/>
      <c r="I39483" s="3"/>
      <c r="J39483" s="3"/>
      <c r="K39483" s="3"/>
      <c r="L39483" s="3"/>
      <c r="M39483" s="3"/>
      <c r="N39483" s="3"/>
    </row>
    <row r="39484">
      <c r="A39484" s="3"/>
      <c r="B39484" s="3"/>
      <c r="C39484" s="3"/>
      <c r="D39484" s="3"/>
      <c r="E39484" s="3"/>
      <c r="F39484" s="3"/>
      <c r="G39484" s="3"/>
      <c r="H39484" s="3"/>
      <c r="I39484" s="3"/>
      <c r="J39484" s="3"/>
      <c r="K39484" s="3"/>
      <c r="L39484" s="3"/>
      <c r="M39484" s="3"/>
      <c r="N39484" s="3"/>
    </row>
    <row r="39485">
      <c r="A39485" s="3"/>
      <c r="B39485" s="3"/>
      <c r="C39485" s="3"/>
      <c r="D39485" s="3"/>
      <c r="E39485" s="3"/>
      <c r="F39485" s="3"/>
      <c r="G39485" s="3"/>
      <c r="H39485" s="3"/>
      <c r="I39485" s="3"/>
      <c r="J39485" s="3"/>
      <c r="K39485" s="3"/>
      <c r="L39485" s="3"/>
      <c r="M39485" s="3"/>
      <c r="N39485" s="3"/>
    </row>
    <row r="39486">
      <c r="A39486" s="3"/>
      <c r="B39486" s="3"/>
      <c r="C39486" s="3"/>
      <c r="D39486" s="3"/>
      <c r="E39486" s="3"/>
      <c r="F39486" s="3"/>
      <c r="G39486" s="3"/>
      <c r="H39486" s="3"/>
      <c r="I39486" s="3"/>
      <c r="J39486" s="3"/>
      <c r="K39486" s="3"/>
      <c r="L39486" s="3"/>
      <c r="M39486" s="3"/>
      <c r="N39486" s="3"/>
    </row>
    <row r="39487">
      <c r="A39487" s="3"/>
      <c r="B39487" s="3"/>
      <c r="C39487" s="3"/>
      <c r="D39487" s="3"/>
      <c r="E39487" s="3"/>
      <c r="F39487" s="3"/>
      <c r="G39487" s="3"/>
      <c r="H39487" s="3"/>
      <c r="I39487" s="3"/>
      <c r="J39487" s="3"/>
      <c r="K39487" s="3"/>
      <c r="L39487" s="3"/>
      <c r="M39487" s="3"/>
      <c r="N39487" s="3"/>
    </row>
    <row r="39488">
      <c r="A39488" s="3"/>
      <c r="B39488" s="3"/>
      <c r="C39488" s="3"/>
      <c r="D39488" s="3"/>
      <c r="E39488" s="3"/>
      <c r="F39488" s="3"/>
      <c r="G39488" s="3"/>
      <c r="H39488" s="3"/>
      <c r="I39488" s="3"/>
      <c r="J39488" s="3"/>
      <c r="K39488" s="3"/>
      <c r="L39488" s="3"/>
      <c r="M39488" s="3"/>
      <c r="N39488" s="3"/>
    </row>
    <row r="39489">
      <c r="A39489" s="3"/>
      <c r="B39489" s="3"/>
      <c r="C39489" s="3"/>
      <c r="D39489" s="3"/>
      <c r="E39489" s="3"/>
      <c r="F39489" s="3"/>
      <c r="G39489" s="3"/>
      <c r="H39489" s="3"/>
      <c r="I39489" s="3"/>
      <c r="J39489" s="3"/>
      <c r="K39489" s="3"/>
      <c r="L39489" s="3"/>
      <c r="M39489" s="3"/>
      <c r="N39489" s="3"/>
    </row>
    <row r="39490">
      <c r="A39490" s="3"/>
      <c r="B39490" s="3"/>
      <c r="C39490" s="3"/>
      <c r="D39490" s="3"/>
      <c r="E39490" s="3"/>
      <c r="F39490" s="3"/>
      <c r="G39490" s="3"/>
      <c r="H39490" s="3"/>
      <c r="I39490" s="3"/>
      <c r="J39490" s="3"/>
      <c r="K39490" s="3"/>
      <c r="L39490" s="3"/>
      <c r="M39490" s="3"/>
      <c r="N39490" s="3"/>
    </row>
    <row r="39491">
      <c r="A39491" s="3"/>
      <c r="B39491" s="3"/>
      <c r="C39491" s="3"/>
      <c r="D39491" s="3"/>
      <c r="E39491" s="3"/>
      <c r="F39491" s="3"/>
      <c r="G39491" s="3"/>
      <c r="H39491" s="3"/>
      <c r="I39491" s="3"/>
      <c r="J39491" s="3"/>
      <c r="K39491" s="3"/>
      <c r="L39491" s="3"/>
      <c r="M39491" s="3"/>
      <c r="N39491" s="3"/>
    </row>
    <row r="39492">
      <c r="A39492" s="3"/>
      <c r="B39492" s="3"/>
      <c r="C39492" s="3"/>
      <c r="D39492" s="3"/>
      <c r="E39492" s="3"/>
      <c r="F39492" s="3"/>
      <c r="G39492" s="3"/>
      <c r="H39492" s="3"/>
      <c r="I39492" s="3"/>
      <c r="J39492" s="3"/>
      <c r="K39492" s="3"/>
      <c r="L39492" s="3"/>
      <c r="M39492" s="3"/>
      <c r="N39492" s="3"/>
    </row>
    <row r="39493">
      <c r="A39493" s="3"/>
      <c r="B39493" s="3"/>
      <c r="C39493" s="3"/>
      <c r="D39493" s="3"/>
      <c r="E39493" s="3"/>
      <c r="F39493" s="3"/>
      <c r="G39493" s="3"/>
      <c r="H39493" s="3"/>
      <c r="I39493" s="3"/>
      <c r="J39493" s="3"/>
      <c r="K39493" s="3"/>
      <c r="L39493" s="3"/>
      <c r="M39493" s="3"/>
      <c r="N39493" s="3"/>
    </row>
    <row r="39494">
      <c r="A39494" s="3"/>
      <c r="B39494" s="3"/>
      <c r="C39494" s="3"/>
      <c r="D39494" s="3"/>
      <c r="E39494" s="3"/>
      <c r="F39494" s="3"/>
      <c r="G39494" s="3"/>
      <c r="H39494" s="3"/>
      <c r="I39494" s="3"/>
      <c r="J39494" s="3"/>
      <c r="K39494" s="3"/>
      <c r="L39494" s="3"/>
      <c r="M39494" s="3"/>
      <c r="N39494" s="3"/>
    </row>
    <row r="39495">
      <c r="A39495" s="3"/>
      <c r="B39495" s="3"/>
      <c r="C39495" s="3"/>
      <c r="D39495" s="3"/>
      <c r="E39495" s="3"/>
      <c r="F39495" s="3"/>
      <c r="G39495" s="3"/>
      <c r="H39495" s="3"/>
      <c r="I39495" s="3"/>
      <c r="J39495" s="3"/>
      <c r="K39495" s="3"/>
      <c r="L39495" s="3"/>
      <c r="M39495" s="3"/>
      <c r="N39495" s="3"/>
    </row>
    <row r="39496">
      <c r="A39496" s="3"/>
      <c r="B39496" s="3"/>
      <c r="C39496" s="3"/>
      <c r="D39496" s="3"/>
      <c r="E39496" s="3"/>
      <c r="F39496" s="3"/>
      <c r="G39496" s="3"/>
      <c r="H39496" s="3"/>
      <c r="I39496" s="3"/>
      <c r="J39496" s="3"/>
      <c r="K39496" s="3"/>
      <c r="L39496" s="3"/>
      <c r="M39496" s="3"/>
      <c r="N39496" s="3"/>
    </row>
    <row r="39497">
      <c r="A39497" s="3"/>
      <c r="B39497" s="3"/>
      <c r="C39497" s="3"/>
      <c r="D39497" s="3"/>
      <c r="E39497" s="3"/>
      <c r="F39497" s="3"/>
      <c r="G39497" s="3"/>
      <c r="H39497" s="3"/>
      <c r="I39497" s="3"/>
      <c r="J39497" s="3"/>
      <c r="K39497" s="3"/>
      <c r="L39497" s="3"/>
      <c r="M39497" s="3"/>
      <c r="N39497" s="3"/>
    </row>
    <row r="39498">
      <c r="A39498" s="3"/>
      <c r="B39498" s="3"/>
      <c r="C39498" s="3"/>
      <c r="D39498" s="3"/>
      <c r="E39498" s="3"/>
      <c r="F39498" s="3"/>
      <c r="G39498" s="3"/>
      <c r="H39498" s="3"/>
      <c r="I39498" s="3"/>
      <c r="J39498" s="3"/>
      <c r="K39498" s="3"/>
      <c r="L39498" s="3"/>
      <c r="M39498" s="3"/>
      <c r="N39498" s="3"/>
    </row>
    <row r="39499">
      <c r="A39499" s="3"/>
      <c r="B39499" s="3"/>
      <c r="C39499" s="3"/>
      <c r="D39499" s="3"/>
      <c r="E39499" s="3"/>
      <c r="F39499" s="3"/>
      <c r="G39499" s="3"/>
      <c r="H39499" s="3"/>
      <c r="I39499" s="3"/>
      <c r="J39499" s="3"/>
      <c r="K39499" s="3"/>
      <c r="L39499" s="3"/>
      <c r="M39499" s="3"/>
      <c r="N39499" s="3"/>
    </row>
    <row r="39500">
      <c r="A39500" s="3"/>
      <c r="B39500" s="3"/>
      <c r="C39500" s="3"/>
      <c r="D39500" s="3"/>
      <c r="E39500" s="3"/>
      <c r="F39500" s="3"/>
      <c r="G39500" s="3"/>
      <c r="H39500" s="3"/>
      <c r="I39500" s="3"/>
      <c r="J39500" s="3"/>
      <c r="K39500" s="3"/>
      <c r="L39500" s="3"/>
      <c r="M39500" s="3"/>
      <c r="N39500" s="3"/>
    </row>
    <row r="39501">
      <c r="A39501" s="3"/>
      <c r="B39501" s="3"/>
      <c r="C39501" s="3"/>
      <c r="D39501" s="3"/>
      <c r="E39501" s="3"/>
      <c r="F39501" s="3"/>
      <c r="G39501" s="3"/>
      <c r="H39501" s="3"/>
      <c r="I39501" s="3"/>
      <c r="J39501" s="3"/>
      <c r="K39501" s="3"/>
      <c r="L39501" s="3"/>
      <c r="M39501" s="3"/>
      <c r="N39501" s="3"/>
    </row>
    <row r="39502">
      <c r="A39502" s="3"/>
      <c r="B39502" s="3"/>
      <c r="C39502" s="3"/>
      <c r="D39502" s="3"/>
      <c r="E39502" s="3"/>
      <c r="F39502" s="3"/>
      <c r="G39502" s="3"/>
      <c r="H39502" s="3"/>
      <c r="I39502" s="3"/>
      <c r="J39502" s="3"/>
      <c r="K39502" s="3"/>
      <c r="L39502" s="3"/>
      <c r="M39502" s="3"/>
      <c r="N39502" s="3"/>
    </row>
    <row r="39503">
      <c r="A39503" s="3"/>
      <c r="B39503" s="3"/>
      <c r="C39503" s="3"/>
      <c r="D39503" s="3"/>
      <c r="E39503" s="3"/>
      <c r="F39503" s="3"/>
      <c r="G39503" s="3"/>
      <c r="H39503" s="3"/>
      <c r="I39503" s="3"/>
      <c r="J39503" s="3"/>
      <c r="K39503" s="3"/>
      <c r="L39503" s="3"/>
      <c r="M39503" s="3"/>
      <c r="N39503" s="3"/>
    </row>
    <row r="39504">
      <c r="A39504" s="3"/>
      <c r="B39504" s="3"/>
      <c r="C39504" s="3"/>
      <c r="D39504" s="3"/>
      <c r="E39504" s="3"/>
      <c r="F39504" s="3"/>
      <c r="G39504" s="3"/>
      <c r="H39504" s="3"/>
      <c r="I39504" s="3"/>
      <c r="J39504" s="3"/>
      <c r="K39504" s="3"/>
      <c r="L39504" s="3"/>
      <c r="M39504" s="3"/>
      <c r="N39504" s="3"/>
    </row>
    <row r="39505">
      <c r="A39505" s="3"/>
      <c r="B39505" s="3"/>
      <c r="C39505" s="3"/>
      <c r="D39505" s="3"/>
      <c r="E39505" s="3"/>
      <c r="F39505" s="3"/>
      <c r="G39505" s="3"/>
      <c r="H39505" s="3"/>
      <c r="I39505" s="3"/>
      <c r="J39505" s="3"/>
      <c r="K39505" s="3"/>
      <c r="L39505" s="3"/>
      <c r="M39505" s="3"/>
      <c r="N39505" s="3"/>
    </row>
    <row r="39506">
      <c r="A39506" s="3"/>
      <c r="B39506" s="3"/>
      <c r="C39506" s="3"/>
      <c r="D39506" s="3"/>
      <c r="E39506" s="3"/>
      <c r="F39506" s="3"/>
      <c r="G39506" s="3"/>
      <c r="H39506" s="3"/>
      <c r="I39506" s="3"/>
      <c r="J39506" s="3"/>
      <c r="K39506" s="3"/>
      <c r="L39506" s="3"/>
      <c r="M39506" s="3"/>
      <c r="N39506" s="3"/>
    </row>
    <row r="39507">
      <c r="A39507" s="3"/>
      <c r="B39507" s="3"/>
      <c r="C39507" s="3"/>
      <c r="D39507" s="3"/>
      <c r="E39507" s="3"/>
      <c r="F39507" s="3"/>
      <c r="G39507" s="3"/>
      <c r="H39507" s="3"/>
      <c r="I39507" s="3"/>
      <c r="J39507" s="3"/>
      <c r="K39507" s="3"/>
      <c r="L39507" s="3"/>
      <c r="M39507" s="3"/>
      <c r="N39507" s="3"/>
    </row>
    <row r="39508">
      <c r="A39508" s="3"/>
      <c r="B39508" s="3"/>
      <c r="C39508" s="3"/>
      <c r="D39508" s="3"/>
      <c r="E39508" s="3"/>
      <c r="F39508" s="3"/>
      <c r="G39508" s="3"/>
      <c r="H39508" s="3"/>
      <c r="I39508" s="3"/>
      <c r="J39508" s="3"/>
      <c r="K39508" s="3"/>
      <c r="L39508" s="3"/>
      <c r="M39508" s="3"/>
      <c r="N39508" s="3"/>
    </row>
    <row r="39509">
      <c r="A39509" s="3"/>
      <c r="B39509" s="3"/>
      <c r="C39509" s="3"/>
      <c r="D39509" s="3"/>
      <c r="E39509" s="3"/>
      <c r="F39509" s="3"/>
      <c r="G39509" s="3"/>
      <c r="H39509" s="3"/>
      <c r="I39509" s="3"/>
      <c r="J39509" s="3"/>
      <c r="K39509" s="3"/>
      <c r="L39509" s="3"/>
      <c r="M39509" s="3"/>
      <c r="N39509" s="3"/>
    </row>
    <row r="39510">
      <c r="A39510" s="3"/>
      <c r="B39510" s="3"/>
      <c r="C39510" s="3"/>
      <c r="D39510" s="3"/>
      <c r="E39510" s="3"/>
      <c r="F39510" s="3"/>
      <c r="G39510" s="3"/>
      <c r="H39510" s="3"/>
      <c r="I39510" s="3"/>
      <c r="J39510" s="3"/>
      <c r="K39510" s="3"/>
      <c r="L39510" s="3"/>
      <c r="M39510" s="3"/>
      <c r="N39510" s="3"/>
    </row>
    <row r="39511">
      <c r="A39511" s="3"/>
      <c r="B39511" s="3"/>
      <c r="C39511" s="3"/>
      <c r="D39511" s="3"/>
      <c r="E39511" s="3"/>
      <c r="F39511" s="3"/>
      <c r="G39511" s="3"/>
      <c r="H39511" s="3"/>
      <c r="I39511" s="3"/>
      <c r="J39511" s="3"/>
      <c r="K39511" s="3"/>
      <c r="L39511" s="3"/>
      <c r="M39511" s="3"/>
      <c r="N39511" s="3"/>
    </row>
    <row r="39512">
      <c r="A39512" s="3"/>
      <c r="B39512" s="3"/>
      <c r="C39512" s="3"/>
      <c r="D39512" s="3"/>
      <c r="E39512" s="3"/>
      <c r="F39512" s="3"/>
      <c r="G39512" s="3"/>
      <c r="H39512" s="3"/>
      <c r="I39512" s="3"/>
      <c r="J39512" s="3"/>
      <c r="K39512" s="3"/>
      <c r="L39512" s="3"/>
      <c r="M39512" s="3"/>
      <c r="N39512" s="3"/>
    </row>
    <row r="39513">
      <c r="A39513" s="3"/>
      <c r="B39513" s="3"/>
      <c r="C39513" s="3"/>
      <c r="D39513" s="3"/>
      <c r="E39513" s="3"/>
      <c r="F39513" s="3"/>
      <c r="G39513" s="3"/>
      <c r="H39513" s="3"/>
      <c r="I39513" s="3"/>
      <c r="J39513" s="3"/>
      <c r="K39513" s="3"/>
      <c r="L39513" s="3"/>
      <c r="M39513" s="3"/>
      <c r="N39513" s="3"/>
    </row>
    <row r="39514">
      <c r="A39514" s="3"/>
      <c r="B39514" s="3"/>
      <c r="C39514" s="3"/>
      <c r="D39514" s="3"/>
      <c r="E39514" s="3"/>
      <c r="F39514" s="3"/>
      <c r="G39514" s="3"/>
      <c r="H39514" s="3"/>
      <c r="I39514" s="3"/>
      <c r="J39514" s="3"/>
      <c r="K39514" s="3"/>
      <c r="L39514" s="3"/>
      <c r="M39514" s="3"/>
      <c r="N39514" s="3"/>
    </row>
    <row r="39515">
      <c r="A39515" s="3"/>
      <c r="B39515" s="3"/>
      <c r="C39515" s="3"/>
      <c r="D39515" s="3"/>
      <c r="E39515" s="3"/>
      <c r="F39515" s="3"/>
      <c r="G39515" s="3"/>
      <c r="H39515" s="3"/>
      <c r="I39515" s="3"/>
      <c r="J39515" s="3"/>
      <c r="K39515" s="3"/>
      <c r="L39515" s="3"/>
      <c r="M39515" s="3"/>
      <c r="N39515" s="3"/>
    </row>
    <row r="39516">
      <c r="A39516" s="3"/>
      <c r="B39516" s="3"/>
      <c r="C39516" s="3"/>
      <c r="D39516" s="3"/>
      <c r="E39516" s="3"/>
      <c r="F39516" s="3"/>
      <c r="G39516" s="3"/>
      <c r="H39516" s="3"/>
      <c r="I39516" s="3"/>
      <c r="J39516" s="3"/>
      <c r="K39516" s="3"/>
      <c r="L39516" s="3"/>
      <c r="M39516" s="3"/>
      <c r="N39516" s="3"/>
    </row>
    <row r="39517">
      <c r="A39517" s="3"/>
      <c r="B39517" s="3"/>
      <c r="C39517" s="3"/>
      <c r="D39517" s="3"/>
      <c r="E39517" s="3"/>
      <c r="F39517" s="3"/>
      <c r="G39517" s="3"/>
      <c r="H39517" s="3"/>
      <c r="I39517" s="3"/>
      <c r="J39517" s="3"/>
      <c r="K39517" s="3"/>
      <c r="L39517" s="3"/>
      <c r="M39517" s="3"/>
      <c r="N39517" s="3"/>
    </row>
    <row r="39518">
      <c r="A39518" s="3"/>
      <c r="B39518" s="3"/>
      <c r="C39518" s="3"/>
      <c r="D39518" s="3"/>
      <c r="E39518" s="3"/>
      <c r="F39518" s="3"/>
      <c r="G39518" s="3"/>
      <c r="H39518" s="3"/>
      <c r="I39518" s="3"/>
      <c r="J39518" s="3"/>
      <c r="K39518" s="3"/>
      <c r="L39518" s="3"/>
      <c r="M39518" s="3"/>
      <c r="N39518" s="3"/>
    </row>
    <row r="39519">
      <c r="A39519" s="3"/>
      <c r="B39519" s="3"/>
      <c r="C39519" s="3"/>
      <c r="D39519" s="3"/>
      <c r="E39519" s="3"/>
      <c r="F39519" s="3"/>
      <c r="G39519" s="3"/>
      <c r="H39519" s="3"/>
      <c r="I39519" s="3"/>
      <c r="J39519" s="3"/>
      <c r="K39519" s="3"/>
      <c r="L39519" s="3"/>
      <c r="M39519" s="3"/>
      <c r="N39519" s="3"/>
    </row>
    <row r="39520">
      <c r="A39520" s="3"/>
      <c r="B39520" s="3"/>
      <c r="C39520" s="3"/>
      <c r="D39520" s="3"/>
      <c r="E39520" s="3"/>
      <c r="F39520" s="3"/>
      <c r="G39520" s="3"/>
      <c r="H39520" s="3"/>
      <c r="I39520" s="3"/>
      <c r="J39520" s="3"/>
      <c r="K39520" s="3"/>
      <c r="L39520" s="3"/>
      <c r="M39520" s="3"/>
      <c r="N39520" s="3"/>
    </row>
    <row r="39521">
      <c r="A39521" s="3"/>
      <c r="B39521" s="3"/>
      <c r="C39521" s="3"/>
      <c r="D39521" s="3"/>
      <c r="E39521" s="3"/>
      <c r="F39521" s="3"/>
      <c r="G39521" s="3"/>
      <c r="H39521" s="3"/>
      <c r="I39521" s="3"/>
      <c r="J39521" s="3"/>
      <c r="K39521" s="3"/>
      <c r="L39521" s="3"/>
      <c r="M39521" s="3"/>
      <c r="N39521" s="3"/>
    </row>
    <row r="39522">
      <c r="A39522" s="3"/>
      <c r="B39522" s="3"/>
      <c r="C39522" s="3"/>
      <c r="D39522" s="3"/>
      <c r="E39522" s="3"/>
      <c r="F39522" s="3"/>
      <c r="G39522" s="3"/>
      <c r="H39522" s="3"/>
      <c r="I39522" s="3"/>
      <c r="J39522" s="3"/>
      <c r="K39522" s="3"/>
      <c r="L39522" s="3"/>
      <c r="M39522" s="3"/>
      <c r="N39522" s="3"/>
    </row>
    <row r="39523">
      <c r="A39523" s="3"/>
      <c r="B39523" s="3"/>
      <c r="C39523" s="3"/>
      <c r="D39523" s="3"/>
      <c r="E39523" s="3"/>
      <c r="F39523" s="3"/>
      <c r="G39523" s="3"/>
      <c r="H39523" s="3"/>
      <c r="I39523" s="3"/>
      <c r="J39523" s="3"/>
      <c r="K39523" s="3"/>
      <c r="L39523" s="3"/>
      <c r="M39523" s="3"/>
      <c r="N39523" s="3"/>
    </row>
    <row r="39524">
      <c r="A39524" s="3"/>
      <c r="B39524" s="3"/>
      <c r="C39524" s="3"/>
      <c r="D39524" s="3"/>
      <c r="E39524" s="3"/>
      <c r="F39524" s="3"/>
      <c r="G39524" s="3"/>
      <c r="H39524" s="3"/>
      <c r="I39524" s="3"/>
      <c r="J39524" s="3"/>
      <c r="K39524" s="3"/>
      <c r="L39524" s="3"/>
      <c r="M39524" s="3"/>
      <c r="N39524" s="3"/>
    </row>
    <row r="39525">
      <c r="A39525" s="3"/>
      <c r="B39525" s="3"/>
      <c r="C39525" s="3"/>
      <c r="D39525" s="3"/>
      <c r="E39525" s="3"/>
      <c r="F39525" s="3"/>
      <c r="G39525" s="3"/>
      <c r="H39525" s="3"/>
      <c r="I39525" s="3"/>
      <c r="J39525" s="3"/>
      <c r="K39525" s="3"/>
      <c r="L39525" s="3"/>
      <c r="M39525" s="3"/>
      <c r="N39525" s="3"/>
    </row>
    <row r="39526">
      <c r="A39526" s="3"/>
      <c r="B39526" s="3"/>
      <c r="C39526" s="3"/>
      <c r="D39526" s="3"/>
      <c r="E39526" s="3"/>
      <c r="F39526" s="3"/>
      <c r="G39526" s="3"/>
      <c r="H39526" s="3"/>
      <c r="I39526" s="3"/>
      <c r="J39526" s="3"/>
      <c r="K39526" s="3"/>
      <c r="L39526" s="3"/>
      <c r="M39526" s="3"/>
      <c r="N39526" s="3"/>
    </row>
    <row r="39527">
      <c r="A39527" s="3"/>
      <c r="B39527" s="3"/>
      <c r="C39527" s="3"/>
      <c r="D39527" s="3"/>
      <c r="E39527" s="3"/>
      <c r="F39527" s="3"/>
      <c r="G39527" s="3"/>
      <c r="H39527" s="3"/>
      <c r="I39527" s="3"/>
      <c r="J39527" s="3"/>
      <c r="K39527" s="3"/>
      <c r="L39527" s="3"/>
      <c r="M39527" s="3"/>
      <c r="N39527" s="3"/>
    </row>
    <row r="39528">
      <c r="A39528" s="3"/>
      <c r="B39528" s="3"/>
      <c r="C39528" s="3"/>
      <c r="D39528" s="3"/>
      <c r="E39528" s="3"/>
      <c r="F39528" s="3"/>
      <c r="G39528" s="3"/>
      <c r="H39528" s="3"/>
      <c r="I39528" s="3"/>
      <c r="J39528" s="3"/>
      <c r="K39528" s="3"/>
      <c r="L39528" s="3"/>
      <c r="M39528" s="3"/>
      <c r="N39528" s="3"/>
    </row>
    <row r="39529">
      <c r="A39529" s="3"/>
      <c r="B39529" s="3"/>
      <c r="C39529" s="3"/>
      <c r="D39529" s="3"/>
      <c r="E39529" s="3"/>
      <c r="F39529" s="3"/>
      <c r="G39529" s="3"/>
      <c r="H39529" s="3"/>
      <c r="I39529" s="3"/>
      <c r="J39529" s="3"/>
      <c r="K39529" s="3"/>
      <c r="L39529" s="3"/>
      <c r="M39529" s="3"/>
      <c r="N39529" s="3"/>
    </row>
    <row r="39530">
      <c r="A39530" s="3"/>
      <c r="B39530" s="3"/>
      <c r="C39530" s="3"/>
      <c r="D39530" s="3"/>
      <c r="E39530" s="3"/>
      <c r="F39530" s="3"/>
      <c r="G39530" s="3"/>
      <c r="H39530" s="3"/>
      <c r="I39530" s="3"/>
      <c r="J39530" s="3"/>
      <c r="K39530" s="3"/>
      <c r="L39530" s="3"/>
      <c r="M39530" s="3"/>
      <c r="N39530" s="3"/>
    </row>
    <row r="39531">
      <c r="A39531" s="3"/>
      <c r="B39531" s="3"/>
      <c r="C39531" s="3"/>
      <c r="D39531" s="3"/>
      <c r="E39531" s="3"/>
      <c r="F39531" s="3"/>
      <c r="G39531" s="3"/>
      <c r="H39531" s="3"/>
      <c r="I39531" s="3"/>
      <c r="J39531" s="3"/>
      <c r="K39531" s="3"/>
      <c r="L39531" s="3"/>
      <c r="M39531" s="3"/>
      <c r="N39531" s="3"/>
    </row>
    <row r="39532">
      <c r="A39532" s="3"/>
      <c r="B39532" s="3"/>
      <c r="C39532" s="3"/>
      <c r="D39532" s="3"/>
      <c r="E39532" s="3"/>
      <c r="F39532" s="3"/>
      <c r="G39532" s="3"/>
      <c r="H39532" s="3"/>
      <c r="I39532" s="3"/>
      <c r="J39532" s="3"/>
      <c r="K39532" s="3"/>
      <c r="L39532" s="3"/>
      <c r="M39532" s="3"/>
      <c r="N39532" s="3"/>
    </row>
    <row r="39533">
      <c r="A39533" s="3"/>
      <c r="B39533" s="3"/>
      <c r="C39533" s="3"/>
      <c r="D39533" s="3"/>
      <c r="E39533" s="3"/>
      <c r="F39533" s="3"/>
      <c r="G39533" s="3"/>
      <c r="H39533" s="3"/>
      <c r="I39533" s="3"/>
      <c r="J39533" s="3"/>
      <c r="K39533" s="3"/>
      <c r="L39533" s="3"/>
      <c r="M39533" s="3"/>
      <c r="N39533" s="3"/>
    </row>
    <row r="39534">
      <c r="A39534" s="3"/>
      <c r="B39534" s="3"/>
      <c r="C39534" s="3"/>
      <c r="D39534" s="3"/>
      <c r="E39534" s="3"/>
      <c r="F39534" s="3"/>
      <c r="G39534" s="3"/>
      <c r="H39534" s="3"/>
      <c r="I39534" s="3"/>
      <c r="J39534" s="3"/>
      <c r="K39534" s="3"/>
      <c r="L39534" s="3"/>
      <c r="M39534" s="3"/>
      <c r="N39534" s="3"/>
    </row>
    <row r="39535">
      <c r="A39535" s="3"/>
      <c r="B39535" s="3"/>
      <c r="C39535" s="3"/>
      <c r="D39535" s="3"/>
      <c r="E39535" s="3"/>
      <c r="F39535" s="3"/>
      <c r="G39535" s="3"/>
      <c r="H39535" s="3"/>
      <c r="I39535" s="3"/>
      <c r="J39535" s="3"/>
      <c r="K39535" s="3"/>
      <c r="L39535" s="3"/>
      <c r="M39535" s="3"/>
      <c r="N39535" s="3"/>
    </row>
    <row r="39536">
      <c r="A39536" s="3"/>
      <c r="B39536" s="3"/>
      <c r="C39536" s="3"/>
      <c r="D39536" s="3"/>
      <c r="E39536" s="3"/>
      <c r="F39536" s="3"/>
      <c r="G39536" s="3"/>
      <c r="H39536" s="3"/>
      <c r="I39536" s="3"/>
      <c r="J39536" s="3"/>
      <c r="K39536" s="3"/>
      <c r="L39536" s="3"/>
      <c r="M39536" s="3"/>
      <c r="N39536" s="3"/>
    </row>
    <row r="39537">
      <c r="A39537" s="3"/>
      <c r="B39537" s="3"/>
      <c r="C39537" s="3"/>
      <c r="D39537" s="3"/>
      <c r="E39537" s="3"/>
      <c r="F39537" s="3"/>
      <c r="G39537" s="3"/>
      <c r="H39537" s="3"/>
      <c r="I39537" s="3"/>
      <c r="J39537" s="3"/>
      <c r="K39537" s="3"/>
      <c r="L39537" s="3"/>
      <c r="M39537" s="3"/>
      <c r="N39537" s="3"/>
    </row>
    <row r="39538">
      <c r="A39538" s="3"/>
      <c r="B39538" s="3"/>
      <c r="C39538" s="3"/>
      <c r="D39538" s="3"/>
      <c r="E39538" s="3"/>
      <c r="F39538" s="3"/>
      <c r="G39538" s="3"/>
      <c r="H39538" s="3"/>
      <c r="I39538" s="3"/>
      <c r="J39538" s="3"/>
      <c r="K39538" s="3"/>
      <c r="L39538" s="3"/>
      <c r="M39538" s="3"/>
      <c r="N39538" s="3"/>
    </row>
    <row r="39539">
      <c r="A39539" s="3"/>
      <c r="B39539" s="3"/>
      <c r="C39539" s="3"/>
      <c r="D39539" s="3"/>
      <c r="E39539" s="3"/>
      <c r="F39539" s="3"/>
      <c r="G39539" s="3"/>
      <c r="H39539" s="3"/>
      <c r="I39539" s="3"/>
      <c r="J39539" s="3"/>
      <c r="K39539" s="3"/>
      <c r="L39539" s="3"/>
      <c r="M39539" s="3"/>
      <c r="N39539" s="3"/>
    </row>
    <row r="39540">
      <c r="A39540" s="3"/>
      <c r="B39540" s="3"/>
      <c r="C39540" s="3"/>
      <c r="D39540" s="3"/>
      <c r="E39540" s="3"/>
      <c r="F39540" s="3"/>
      <c r="G39540" s="3"/>
      <c r="H39540" s="3"/>
      <c r="I39540" s="3"/>
      <c r="J39540" s="3"/>
      <c r="K39540" s="3"/>
      <c r="L39540" s="3"/>
      <c r="M39540" s="3"/>
      <c r="N39540" s="3"/>
    </row>
    <row r="39541">
      <c r="A39541" s="3"/>
      <c r="B39541" s="3"/>
      <c r="C39541" s="3"/>
      <c r="D39541" s="3"/>
      <c r="E39541" s="3"/>
      <c r="F39541" s="3"/>
      <c r="G39541" s="3"/>
      <c r="H39541" s="3"/>
      <c r="I39541" s="3"/>
      <c r="J39541" s="3"/>
      <c r="K39541" s="3"/>
      <c r="L39541" s="3"/>
      <c r="M39541" s="3"/>
      <c r="N39541" s="3"/>
    </row>
    <row r="39542">
      <c r="A39542" s="3"/>
      <c r="B39542" s="3"/>
      <c r="C39542" s="3"/>
      <c r="D39542" s="3"/>
      <c r="E39542" s="3"/>
      <c r="F39542" s="3"/>
      <c r="G39542" s="3"/>
      <c r="H39542" s="3"/>
      <c r="I39542" s="3"/>
      <c r="J39542" s="3"/>
      <c r="K39542" s="3"/>
      <c r="L39542" s="3"/>
      <c r="M39542" s="3"/>
      <c r="N39542" s="3"/>
    </row>
    <row r="39543">
      <c r="A39543" s="3"/>
      <c r="B39543" s="3"/>
      <c r="C39543" s="3"/>
      <c r="D39543" s="3"/>
      <c r="E39543" s="3"/>
      <c r="F39543" s="3"/>
      <c r="G39543" s="3"/>
      <c r="H39543" s="3"/>
      <c r="I39543" s="3"/>
      <c r="J39543" s="3"/>
      <c r="K39543" s="3"/>
      <c r="L39543" s="3"/>
      <c r="M39543" s="3"/>
      <c r="N39543" s="3"/>
    </row>
    <row r="39544">
      <c r="A39544" s="3"/>
      <c r="B39544" s="3"/>
      <c r="C39544" s="3"/>
      <c r="D39544" s="3"/>
      <c r="E39544" s="3"/>
      <c r="F39544" s="3"/>
      <c r="G39544" s="3"/>
      <c r="H39544" s="3"/>
      <c r="I39544" s="3"/>
      <c r="J39544" s="3"/>
      <c r="K39544" s="3"/>
      <c r="L39544" s="3"/>
      <c r="M39544" s="3"/>
      <c r="N39544" s="3"/>
    </row>
    <row r="39545">
      <c r="A39545" s="3"/>
      <c r="B39545" s="3"/>
      <c r="C39545" s="3"/>
      <c r="D39545" s="3"/>
      <c r="E39545" s="3"/>
      <c r="F39545" s="3"/>
      <c r="G39545" s="3"/>
      <c r="H39545" s="3"/>
      <c r="I39545" s="3"/>
      <c r="J39545" s="3"/>
      <c r="K39545" s="3"/>
      <c r="L39545" s="3"/>
      <c r="M39545" s="3"/>
      <c r="N39545" s="3"/>
    </row>
    <row r="39546">
      <c r="A39546" s="3"/>
      <c r="B39546" s="3"/>
      <c r="C39546" s="3"/>
      <c r="D39546" s="3"/>
      <c r="E39546" s="3"/>
      <c r="F39546" s="3"/>
      <c r="G39546" s="3"/>
      <c r="H39546" s="3"/>
      <c r="I39546" s="3"/>
      <c r="J39546" s="3"/>
      <c r="K39546" s="3"/>
      <c r="L39546" s="3"/>
      <c r="M39546" s="3"/>
      <c r="N39546" s="3"/>
    </row>
    <row r="39547">
      <c r="A39547" s="3"/>
      <c r="B39547" s="3"/>
      <c r="C39547" s="3"/>
      <c r="D39547" s="3"/>
      <c r="E39547" s="3"/>
      <c r="F39547" s="3"/>
      <c r="G39547" s="3"/>
      <c r="H39547" s="3"/>
      <c r="I39547" s="3"/>
      <c r="J39547" s="3"/>
      <c r="K39547" s="3"/>
      <c r="L39547" s="3"/>
      <c r="M39547" s="3"/>
      <c r="N39547" s="3"/>
    </row>
    <row r="39548">
      <c r="A39548" s="3"/>
      <c r="B39548" s="3"/>
      <c r="C39548" s="3"/>
      <c r="D39548" s="3"/>
      <c r="E39548" s="3"/>
      <c r="F39548" s="3"/>
      <c r="G39548" s="3"/>
      <c r="H39548" s="3"/>
      <c r="I39548" s="3"/>
      <c r="J39548" s="3"/>
      <c r="K39548" s="3"/>
      <c r="L39548" s="3"/>
      <c r="M39548" s="3"/>
      <c r="N39548" s="3"/>
    </row>
    <row r="39549">
      <c r="A39549" s="3"/>
      <c r="B39549" s="3"/>
      <c r="C39549" s="3"/>
      <c r="D39549" s="3"/>
      <c r="E39549" s="3"/>
      <c r="F39549" s="3"/>
      <c r="G39549" s="3"/>
      <c r="H39549" s="3"/>
      <c r="I39549" s="3"/>
      <c r="J39549" s="3"/>
      <c r="K39549" s="3"/>
      <c r="L39549" s="3"/>
      <c r="M39549" s="3"/>
      <c r="N39549" s="3"/>
    </row>
    <row r="39550">
      <c r="A39550" s="3"/>
      <c r="B39550" s="3"/>
      <c r="C39550" s="3"/>
      <c r="D39550" s="3"/>
      <c r="E39550" s="3"/>
      <c r="F39550" s="3"/>
      <c r="G39550" s="3"/>
      <c r="H39550" s="3"/>
      <c r="I39550" s="3"/>
      <c r="J39550" s="3"/>
      <c r="K39550" s="3"/>
      <c r="L39550" s="3"/>
      <c r="M39550" s="3"/>
      <c r="N39550" s="3"/>
    </row>
    <row r="39551">
      <c r="A39551" s="3"/>
      <c r="B39551" s="3"/>
      <c r="C39551" s="3"/>
      <c r="D39551" s="3"/>
      <c r="E39551" s="3"/>
      <c r="F39551" s="3"/>
      <c r="G39551" s="3"/>
      <c r="H39551" s="3"/>
      <c r="I39551" s="3"/>
      <c r="J39551" s="3"/>
      <c r="K39551" s="3"/>
      <c r="L39551" s="3"/>
      <c r="M39551" s="3"/>
      <c r="N39551" s="3"/>
    </row>
    <row r="39552">
      <c r="A39552" s="3"/>
      <c r="B39552" s="3"/>
      <c r="C39552" s="3"/>
      <c r="D39552" s="3"/>
      <c r="E39552" s="3"/>
      <c r="F39552" s="3"/>
      <c r="G39552" s="3"/>
      <c r="H39552" s="3"/>
      <c r="I39552" s="3"/>
      <c r="J39552" s="3"/>
      <c r="K39552" s="3"/>
      <c r="L39552" s="3"/>
      <c r="M39552" s="3"/>
      <c r="N39552" s="3"/>
    </row>
    <row r="39553">
      <c r="A39553" s="3"/>
      <c r="B39553" s="3"/>
      <c r="C39553" s="3"/>
      <c r="D39553" s="3"/>
      <c r="E39553" s="3"/>
      <c r="F39553" s="3"/>
      <c r="G39553" s="3"/>
      <c r="H39553" s="3"/>
      <c r="I39553" s="3"/>
      <c r="J39553" s="3"/>
      <c r="K39553" s="3"/>
      <c r="L39553" s="3"/>
      <c r="M39553" s="3"/>
      <c r="N39553" s="3"/>
    </row>
    <row r="39554">
      <c r="A39554" s="3"/>
      <c r="B39554" s="3"/>
      <c r="C39554" s="3"/>
      <c r="D39554" s="3"/>
      <c r="E39554" s="3"/>
      <c r="F39554" s="3"/>
      <c r="G39554" s="3"/>
      <c r="H39554" s="3"/>
      <c r="I39554" s="3"/>
      <c r="J39554" s="3"/>
      <c r="K39554" s="3"/>
      <c r="L39554" s="3"/>
      <c r="M39554" s="3"/>
      <c r="N39554" s="3"/>
    </row>
    <row r="39555">
      <c r="A39555" s="3"/>
      <c r="B39555" s="3"/>
      <c r="C39555" s="3"/>
      <c r="D39555" s="3"/>
      <c r="E39555" s="3"/>
      <c r="F39555" s="3"/>
      <c r="G39555" s="3"/>
      <c r="H39555" s="3"/>
      <c r="I39555" s="3"/>
      <c r="J39555" s="3"/>
      <c r="K39555" s="3"/>
      <c r="L39555" s="3"/>
      <c r="M39555" s="3"/>
      <c r="N39555" s="3"/>
    </row>
    <row r="39556">
      <c r="A39556" s="3"/>
      <c r="B39556" s="3"/>
      <c r="C39556" s="3"/>
      <c r="D39556" s="3"/>
      <c r="E39556" s="3"/>
      <c r="F39556" s="3"/>
      <c r="G39556" s="3"/>
      <c r="H39556" s="3"/>
      <c r="I39556" s="3"/>
      <c r="J39556" s="3"/>
      <c r="K39556" s="3"/>
      <c r="L39556" s="3"/>
      <c r="M39556" s="3"/>
      <c r="N39556" s="3"/>
    </row>
    <row r="39557">
      <c r="A39557" s="3"/>
      <c r="B39557" s="3"/>
      <c r="C39557" s="3"/>
      <c r="D39557" s="3"/>
      <c r="E39557" s="3"/>
      <c r="F39557" s="3"/>
      <c r="G39557" s="3"/>
      <c r="H39557" s="3"/>
      <c r="I39557" s="3"/>
      <c r="J39557" s="3"/>
      <c r="K39557" s="3"/>
      <c r="L39557" s="3"/>
      <c r="M39557" s="3"/>
      <c r="N39557" s="3"/>
    </row>
    <row r="39558">
      <c r="A39558" s="3"/>
      <c r="B39558" s="3"/>
      <c r="C39558" s="3"/>
      <c r="D39558" s="3"/>
      <c r="E39558" s="3"/>
      <c r="F39558" s="3"/>
      <c r="G39558" s="3"/>
      <c r="H39558" s="3"/>
      <c r="I39558" s="3"/>
      <c r="J39558" s="3"/>
      <c r="K39558" s="3"/>
      <c r="L39558" s="3"/>
      <c r="M39558" s="3"/>
      <c r="N39558" s="3"/>
    </row>
    <row r="39559">
      <c r="A39559" s="3"/>
      <c r="B39559" s="3"/>
      <c r="C39559" s="3"/>
      <c r="D39559" s="3"/>
      <c r="E39559" s="3"/>
      <c r="F39559" s="3"/>
      <c r="G39559" s="3"/>
      <c r="H39559" s="3"/>
      <c r="I39559" s="3"/>
      <c r="J39559" s="3"/>
      <c r="K39559" s="3"/>
      <c r="L39559" s="3"/>
      <c r="M39559" s="3"/>
      <c r="N39559" s="3"/>
    </row>
    <row r="39560">
      <c r="A39560" s="3"/>
      <c r="B39560" s="3"/>
      <c r="C39560" s="3"/>
      <c r="D39560" s="3"/>
      <c r="E39560" s="3"/>
      <c r="F39560" s="3"/>
      <c r="G39560" s="3"/>
      <c r="H39560" s="3"/>
      <c r="I39560" s="3"/>
      <c r="J39560" s="3"/>
      <c r="K39560" s="3"/>
      <c r="L39560" s="3"/>
      <c r="M39560" s="3"/>
      <c r="N39560" s="3"/>
    </row>
    <row r="39561">
      <c r="A39561" s="3"/>
      <c r="B39561" s="3"/>
      <c r="C39561" s="3"/>
      <c r="D39561" s="3"/>
      <c r="E39561" s="3"/>
      <c r="F39561" s="3"/>
      <c r="G39561" s="3"/>
      <c r="H39561" s="3"/>
      <c r="I39561" s="3"/>
      <c r="J39561" s="3"/>
      <c r="K39561" s="3"/>
      <c r="L39561" s="3"/>
      <c r="M39561" s="3"/>
      <c r="N39561" s="3"/>
    </row>
    <row r="39562">
      <c r="A39562" s="3"/>
      <c r="B39562" s="3"/>
      <c r="C39562" s="3"/>
      <c r="D39562" s="3"/>
      <c r="E39562" s="3"/>
      <c r="F39562" s="3"/>
      <c r="G39562" s="3"/>
      <c r="H39562" s="3"/>
      <c r="I39562" s="3"/>
      <c r="J39562" s="3"/>
      <c r="K39562" s="3"/>
      <c r="L39562" s="3"/>
      <c r="M39562" s="3"/>
      <c r="N39562" s="3"/>
    </row>
    <row r="39563">
      <c r="A39563" s="3"/>
      <c r="B39563" s="3"/>
      <c r="C39563" s="3"/>
      <c r="D39563" s="3"/>
      <c r="E39563" s="3"/>
      <c r="F39563" s="3"/>
      <c r="G39563" s="3"/>
      <c r="H39563" s="3"/>
      <c r="I39563" s="3"/>
      <c r="J39563" s="3"/>
      <c r="K39563" s="3"/>
      <c r="L39563" s="3"/>
      <c r="M39563" s="3"/>
      <c r="N39563" s="3"/>
    </row>
    <row r="39564">
      <c r="A39564" s="3"/>
      <c r="B39564" s="3"/>
      <c r="C39564" s="3"/>
      <c r="D39564" s="3"/>
      <c r="E39564" s="3"/>
      <c r="F39564" s="3"/>
      <c r="G39564" s="3"/>
      <c r="H39564" s="3"/>
      <c r="I39564" s="3"/>
      <c r="J39564" s="3"/>
      <c r="K39564" s="3"/>
      <c r="L39564" s="3"/>
      <c r="M39564" s="3"/>
      <c r="N39564" s="3"/>
    </row>
    <row r="39565">
      <c r="A39565" s="3"/>
      <c r="B39565" s="3"/>
      <c r="C39565" s="3"/>
      <c r="D39565" s="3"/>
      <c r="E39565" s="3"/>
      <c r="F39565" s="3"/>
      <c r="G39565" s="3"/>
      <c r="H39565" s="3"/>
      <c r="I39565" s="3"/>
      <c r="J39565" s="3"/>
      <c r="K39565" s="3"/>
      <c r="L39565" s="3"/>
      <c r="M39565" s="3"/>
      <c r="N39565" s="3"/>
    </row>
    <row r="39566">
      <c r="A39566" s="3"/>
      <c r="B39566" s="3"/>
      <c r="C39566" s="3"/>
      <c r="D39566" s="3"/>
      <c r="E39566" s="3"/>
      <c r="F39566" s="3"/>
      <c r="G39566" s="3"/>
      <c r="H39566" s="3"/>
      <c r="I39566" s="3"/>
      <c r="J39566" s="3"/>
      <c r="K39566" s="3"/>
      <c r="L39566" s="3"/>
      <c r="M39566" s="3"/>
      <c r="N39566" s="3"/>
    </row>
    <row r="39567">
      <c r="A39567" s="3"/>
      <c r="B39567" s="3"/>
      <c r="C39567" s="3"/>
      <c r="D39567" s="3"/>
      <c r="E39567" s="3"/>
      <c r="F39567" s="3"/>
      <c r="G39567" s="3"/>
      <c r="H39567" s="3"/>
      <c r="I39567" s="3"/>
      <c r="J39567" s="3"/>
      <c r="K39567" s="3"/>
      <c r="L39567" s="3"/>
      <c r="M39567" s="3"/>
      <c r="N39567" s="3"/>
    </row>
    <row r="39568">
      <c r="A39568" s="3"/>
      <c r="B39568" s="3"/>
      <c r="C39568" s="3"/>
      <c r="D39568" s="3"/>
      <c r="E39568" s="3"/>
      <c r="F39568" s="3"/>
      <c r="G39568" s="3"/>
      <c r="H39568" s="3"/>
      <c r="I39568" s="3"/>
      <c r="J39568" s="3"/>
      <c r="K39568" s="3"/>
      <c r="L39568" s="3"/>
      <c r="M39568" s="3"/>
      <c r="N39568" s="3"/>
    </row>
    <row r="39569">
      <c r="A39569" s="3"/>
      <c r="B39569" s="3"/>
      <c r="C39569" s="3"/>
      <c r="D39569" s="3"/>
      <c r="E39569" s="3"/>
      <c r="F39569" s="3"/>
      <c r="G39569" s="3"/>
      <c r="H39569" s="3"/>
      <c r="I39569" s="3"/>
      <c r="J39569" s="3"/>
      <c r="K39569" s="3"/>
      <c r="L39569" s="3"/>
      <c r="M39569" s="3"/>
      <c r="N39569" s="3"/>
    </row>
    <row r="39570">
      <c r="A39570" s="3"/>
      <c r="B39570" s="3"/>
      <c r="C39570" s="3"/>
      <c r="D39570" s="3"/>
      <c r="E39570" s="3"/>
      <c r="F39570" s="3"/>
      <c r="G39570" s="3"/>
      <c r="H39570" s="3"/>
      <c r="I39570" s="3"/>
      <c r="J39570" s="3"/>
      <c r="K39570" s="3"/>
      <c r="L39570" s="3"/>
      <c r="M39570" s="3"/>
      <c r="N39570" s="3"/>
    </row>
    <row r="39571">
      <c r="A39571" s="3"/>
      <c r="B39571" s="3"/>
      <c r="C39571" s="3"/>
      <c r="D39571" s="3"/>
      <c r="E39571" s="3"/>
      <c r="F39571" s="3"/>
      <c r="G39571" s="3"/>
      <c r="H39571" s="3"/>
      <c r="I39571" s="3"/>
      <c r="J39571" s="3"/>
      <c r="K39571" s="3"/>
      <c r="L39571" s="3"/>
      <c r="M39571" s="3"/>
      <c r="N39571" s="3"/>
    </row>
    <row r="39572">
      <c r="A39572" s="3"/>
      <c r="B39572" s="3"/>
      <c r="C39572" s="3"/>
      <c r="D39572" s="3"/>
      <c r="E39572" s="3"/>
      <c r="F39572" s="3"/>
      <c r="G39572" s="3"/>
      <c r="H39572" s="3"/>
      <c r="I39572" s="3"/>
      <c r="J39572" s="3"/>
      <c r="K39572" s="3"/>
      <c r="L39572" s="3"/>
      <c r="M39572" s="3"/>
      <c r="N39572" s="3"/>
    </row>
    <row r="39573">
      <c r="A39573" s="3"/>
      <c r="B39573" s="3"/>
      <c r="C39573" s="3"/>
      <c r="D39573" s="3"/>
      <c r="E39573" s="3"/>
      <c r="F39573" s="3"/>
      <c r="G39573" s="3"/>
      <c r="H39573" s="3"/>
      <c r="I39573" s="3"/>
      <c r="J39573" s="3"/>
      <c r="K39573" s="3"/>
      <c r="L39573" s="3"/>
      <c r="M39573" s="3"/>
      <c r="N39573" s="3"/>
    </row>
    <row r="39574">
      <c r="A39574" s="3"/>
      <c r="B39574" s="3"/>
      <c r="C39574" s="3"/>
      <c r="D39574" s="3"/>
      <c r="E39574" s="3"/>
      <c r="F39574" s="3"/>
      <c r="G39574" s="3"/>
      <c r="H39574" s="3"/>
      <c r="I39574" s="3"/>
      <c r="J39574" s="3"/>
      <c r="K39574" s="3"/>
      <c r="L39574" s="3"/>
      <c r="M39574" s="3"/>
      <c r="N39574" s="3"/>
    </row>
    <row r="39575">
      <c r="A39575" s="3"/>
      <c r="B39575" s="3"/>
      <c r="C39575" s="3"/>
      <c r="D39575" s="3"/>
      <c r="E39575" s="3"/>
      <c r="F39575" s="3"/>
      <c r="G39575" s="3"/>
      <c r="H39575" s="3"/>
      <c r="I39575" s="3"/>
      <c r="J39575" s="3"/>
      <c r="K39575" s="3"/>
      <c r="L39575" s="3"/>
      <c r="M39575" s="3"/>
      <c r="N39575" s="3"/>
    </row>
    <row r="39576">
      <c r="A39576" s="3"/>
      <c r="B39576" s="3"/>
      <c r="C39576" s="3"/>
      <c r="D39576" s="3"/>
      <c r="E39576" s="3"/>
      <c r="F39576" s="3"/>
      <c r="G39576" s="3"/>
      <c r="H39576" s="3"/>
      <c r="I39576" s="3"/>
      <c r="J39576" s="3"/>
      <c r="K39576" s="3"/>
      <c r="L39576" s="3"/>
      <c r="M39576" s="3"/>
      <c r="N39576" s="3"/>
    </row>
    <row r="39577">
      <c r="A39577" s="3"/>
      <c r="B39577" s="3"/>
      <c r="C39577" s="3"/>
      <c r="D39577" s="3"/>
      <c r="E39577" s="3"/>
      <c r="F39577" s="3"/>
      <c r="G39577" s="3"/>
      <c r="H39577" s="3"/>
      <c r="I39577" s="3"/>
      <c r="J39577" s="3"/>
      <c r="K39577" s="3"/>
      <c r="L39577" s="3"/>
      <c r="M39577" s="3"/>
      <c r="N39577" s="3"/>
    </row>
    <row r="39578">
      <c r="A39578" s="3"/>
      <c r="B39578" s="3"/>
      <c r="C39578" s="3"/>
      <c r="D39578" s="3"/>
      <c r="E39578" s="3"/>
      <c r="F39578" s="3"/>
      <c r="G39578" s="3"/>
      <c r="H39578" s="3"/>
      <c r="I39578" s="3"/>
      <c r="J39578" s="3"/>
      <c r="K39578" s="3"/>
      <c r="L39578" s="3"/>
      <c r="M39578" s="3"/>
      <c r="N39578" s="3"/>
    </row>
    <row r="39579">
      <c r="A39579" s="3"/>
      <c r="B39579" s="3"/>
      <c r="C39579" s="3"/>
      <c r="D39579" s="3"/>
      <c r="E39579" s="3"/>
      <c r="F39579" s="3"/>
      <c r="G39579" s="3"/>
      <c r="H39579" s="3"/>
      <c r="I39579" s="3"/>
      <c r="J39579" s="3"/>
      <c r="K39579" s="3"/>
      <c r="L39579" s="3"/>
      <c r="M39579" s="3"/>
      <c r="N39579" s="3"/>
    </row>
    <row r="39580">
      <c r="A39580" s="3"/>
      <c r="B39580" s="3"/>
      <c r="C39580" s="3"/>
      <c r="D39580" s="3"/>
      <c r="E39580" s="3"/>
      <c r="F39580" s="3"/>
      <c r="G39580" s="3"/>
      <c r="H39580" s="3"/>
      <c r="I39580" s="3"/>
      <c r="J39580" s="3"/>
      <c r="K39580" s="3"/>
      <c r="L39580" s="3"/>
      <c r="M39580" s="3"/>
      <c r="N39580" s="3"/>
    </row>
    <row r="39581">
      <c r="A39581" s="3"/>
      <c r="B39581" s="3"/>
      <c r="C39581" s="3"/>
      <c r="D39581" s="3"/>
      <c r="E39581" s="3"/>
      <c r="F39581" s="3"/>
      <c r="G39581" s="3"/>
      <c r="H39581" s="3"/>
      <c r="I39581" s="3"/>
      <c r="J39581" s="3"/>
      <c r="K39581" s="3"/>
      <c r="L39581" s="3"/>
      <c r="M39581" s="3"/>
      <c r="N39581" s="3"/>
    </row>
    <row r="39582">
      <c r="A39582" s="3"/>
      <c r="B39582" s="3"/>
      <c r="C39582" s="3"/>
      <c r="D39582" s="3"/>
      <c r="E39582" s="3"/>
      <c r="F39582" s="3"/>
      <c r="G39582" s="3"/>
      <c r="H39582" s="3"/>
      <c r="I39582" s="3"/>
      <c r="J39582" s="3"/>
      <c r="K39582" s="3"/>
      <c r="L39582" s="3"/>
      <c r="M39582" s="3"/>
      <c r="N39582" s="3"/>
    </row>
    <row r="39583">
      <c r="A39583" s="3"/>
      <c r="B39583" s="3"/>
      <c r="C39583" s="3"/>
      <c r="D39583" s="3"/>
      <c r="E39583" s="3"/>
      <c r="F39583" s="3"/>
      <c r="G39583" s="3"/>
      <c r="H39583" s="3"/>
      <c r="I39583" s="3"/>
      <c r="J39583" s="3"/>
      <c r="K39583" s="3"/>
      <c r="L39583" s="3"/>
      <c r="M39583" s="3"/>
      <c r="N39583" s="3"/>
    </row>
    <row r="39584">
      <c r="A39584" s="3"/>
      <c r="B39584" s="3"/>
      <c r="C39584" s="3"/>
      <c r="D39584" s="3"/>
      <c r="E39584" s="3"/>
      <c r="F39584" s="3"/>
      <c r="G39584" s="3"/>
      <c r="H39584" s="3"/>
      <c r="I39584" s="3"/>
      <c r="J39584" s="3"/>
      <c r="K39584" s="3"/>
      <c r="L39584" s="3"/>
      <c r="M39584" s="3"/>
      <c r="N39584" s="3"/>
    </row>
    <row r="39585">
      <c r="A39585" s="3"/>
      <c r="B39585" s="3"/>
      <c r="C39585" s="3"/>
      <c r="D39585" s="3"/>
      <c r="E39585" s="3"/>
      <c r="F39585" s="3"/>
      <c r="G39585" s="3"/>
      <c r="H39585" s="3"/>
      <c r="I39585" s="3"/>
      <c r="J39585" s="3"/>
      <c r="K39585" s="3"/>
      <c r="L39585" s="3"/>
      <c r="M39585" s="3"/>
      <c r="N39585" s="3"/>
    </row>
    <row r="39586">
      <c r="A39586" s="3"/>
      <c r="B39586" s="3"/>
      <c r="C39586" s="3"/>
      <c r="D39586" s="3"/>
      <c r="E39586" s="3"/>
      <c r="F39586" s="3"/>
      <c r="G39586" s="3"/>
      <c r="H39586" s="3"/>
      <c r="I39586" s="3"/>
      <c r="J39586" s="3"/>
      <c r="K39586" s="3"/>
      <c r="L39586" s="3"/>
      <c r="M39586" s="3"/>
      <c r="N39586" s="3"/>
    </row>
    <row r="39587">
      <c r="A39587" s="3"/>
      <c r="B39587" s="3"/>
      <c r="C39587" s="3"/>
      <c r="D39587" s="3"/>
      <c r="E39587" s="3"/>
      <c r="F39587" s="3"/>
      <c r="G39587" s="3"/>
      <c r="H39587" s="3"/>
      <c r="I39587" s="3"/>
      <c r="J39587" s="3"/>
      <c r="K39587" s="3"/>
      <c r="L39587" s="3"/>
      <c r="M39587" s="3"/>
      <c r="N39587" s="3"/>
    </row>
    <row r="39588">
      <c r="A39588" s="3"/>
      <c r="B39588" s="3"/>
      <c r="C39588" s="3"/>
      <c r="D39588" s="3"/>
      <c r="E39588" s="3"/>
      <c r="F39588" s="3"/>
      <c r="G39588" s="3"/>
      <c r="H39588" s="3"/>
      <c r="I39588" s="3"/>
      <c r="J39588" s="3"/>
      <c r="K39588" s="3"/>
      <c r="L39588" s="3"/>
      <c r="M39588" s="3"/>
      <c r="N39588" s="3"/>
    </row>
    <row r="39589">
      <c r="A39589" s="3"/>
      <c r="B39589" s="3"/>
      <c r="C39589" s="3"/>
      <c r="D39589" s="3"/>
      <c r="E39589" s="3"/>
      <c r="F39589" s="3"/>
      <c r="G39589" s="3"/>
      <c r="H39589" s="3"/>
      <c r="I39589" s="3"/>
      <c r="J39589" s="3"/>
      <c r="K39589" s="3"/>
      <c r="L39589" s="3"/>
      <c r="M39589" s="3"/>
      <c r="N39589" s="3"/>
    </row>
    <row r="39590">
      <c r="A39590" s="3"/>
      <c r="B39590" s="3"/>
      <c r="C39590" s="3"/>
      <c r="D39590" s="3"/>
      <c r="E39590" s="3"/>
      <c r="F39590" s="3"/>
      <c r="G39590" s="3"/>
      <c r="H39590" s="3"/>
      <c r="I39590" s="3"/>
      <c r="J39590" s="3"/>
      <c r="K39590" s="3"/>
      <c r="L39590" s="3"/>
      <c r="M39590" s="3"/>
      <c r="N39590" s="3"/>
    </row>
    <row r="39591">
      <c r="A39591" s="3"/>
      <c r="B39591" s="3"/>
      <c r="C39591" s="3"/>
      <c r="D39591" s="3"/>
      <c r="E39591" s="3"/>
      <c r="F39591" s="3"/>
      <c r="G39591" s="3"/>
      <c r="H39591" s="3"/>
      <c r="I39591" s="3"/>
      <c r="J39591" s="3"/>
      <c r="K39591" s="3"/>
      <c r="L39591" s="3"/>
      <c r="M39591" s="3"/>
      <c r="N39591" s="3"/>
    </row>
    <row r="39592">
      <c r="A39592" s="3"/>
      <c r="B39592" s="3"/>
      <c r="C39592" s="3"/>
      <c r="D39592" s="3"/>
      <c r="E39592" s="3"/>
      <c r="F39592" s="3"/>
      <c r="G39592" s="3"/>
      <c r="H39592" s="3"/>
      <c r="I39592" s="3"/>
      <c r="J39592" s="3"/>
      <c r="K39592" s="3"/>
      <c r="L39592" s="3"/>
      <c r="M39592" s="3"/>
      <c r="N39592" s="3"/>
    </row>
    <row r="39593">
      <c r="A39593" s="3"/>
      <c r="B39593" s="3"/>
      <c r="C39593" s="3"/>
      <c r="D39593" s="3"/>
      <c r="E39593" s="3"/>
      <c r="F39593" s="3"/>
      <c r="G39593" s="3"/>
      <c r="H39593" s="3"/>
      <c r="I39593" s="3"/>
      <c r="J39593" s="3"/>
      <c r="K39593" s="3"/>
      <c r="L39593" s="3"/>
      <c r="M39593" s="3"/>
      <c r="N39593" s="3"/>
    </row>
    <row r="39594">
      <c r="A39594" s="3"/>
      <c r="B39594" s="3"/>
      <c r="C39594" s="3"/>
      <c r="D39594" s="3"/>
      <c r="E39594" s="3"/>
      <c r="F39594" s="3"/>
      <c r="G39594" s="3"/>
      <c r="H39594" s="3"/>
      <c r="I39594" s="3"/>
      <c r="J39594" s="3"/>
      <c r="K39594" s="3"/>
      <c r="L39594" s="3"/>
      <c r="M39594" s="3"/>
      <c r="N39594" s="3"/>
    </row>
    <row r="39595">
      <c r="A39595" s="3"/>
      <c r="B39595" s="3"/>
      <c r="C39595" s="3"/>
      <c r="D39595" s="3"/>
      <c r="E39595" s="3"/>
      <c r="F39595" s="3"/>
      <c r="G39595" s="3"/>
      <c r="H39595" s="3"/>
      <c r="I39595" s="3"/>
      <c r="J39595" s="3"/>
      <c r="K39595" s="3"/>
      <c r="L39595" s="3"/>
      <c r="M39595" s="3"/>
      <c r="N39595" s="3"/>
    </row>
    <row r="39596">
      <c r="A39596" s="3"/>
      <c r="B39596" s="3"/>
      <c r="C39596" s="3"/>
      <c r="D39596" s="3"/>
      <c r="E39596" s="3"/>
      <c r="F39596" s="3"/>
      <c r="G39596" s="3"/>
      <c r="H39596" s="3"/>
      <c r="I39596" s="3"/>
      <c r="J39596" s="3"/>
      <c r="K39596" s="3"/>
      <c r="L39596" s="3"/>
      <c r="M39596" s="3"/>
      <c r="N39596" s="3"/>
    </row>
    <row r="39597">
      <c r="A39597" s="3"/>
      <c r="B39597" s="3"/>
      <c r="C39597" s="3"/>
      <c r="D39597" s="3"/>
      <c r="E39597" s="3"/>
      <c r="F39597" s="3"/>
      <c r="G39597" s="3"/>
      <c r="H39597" s="3"/>
      <c r="I39597" s="3"/>
      <c r="J39597" s="3"/>
      <c r="K39597" s="3"/>
      <c r="L39597" s="3"/>
      <c r="M39597" s="3"/>
      <c r="N39597" s="3"/>
    </row>
    <row r="39598">
      <c r="A39598" s="3"/>
      <c r="B39598" s="3"/>
      <c r="C39598" s="3"/>
      <c r="D39598" s="3"/>
      <c r="E39598" s="3"/>
      <c r="F39598" s="3"/>
      <c r="G39598" s="3"/>
      <c r="H39598" s="3"/>
      <c r="I39598" s="3"/>
      <c r="J39598" s="3"/>
      <c r="K39598" s="3"/>
      <c r="L39598" s="3"/>
      <c r="M39598" s="3"/>
      <c r="N39598" s="3"/>
    </row>
    <row r="39599">
      <c r="A39599" s="3"/>
      <c r="B39599" s="3"/>
      <c r="C39599" s="3"/>
      <c r="D39599" s="3"/>
      <c r="E39599" s="3"/>
      <c r="F39599" s="3"/>
      <c r="G39599" s="3"/>
      <c r="H39599" s="3"/>
      <c r="I39599" s="3"/>
      <c r="J39599" s="3"/>
      <c r="K39599" s="3"/>
      <c r="L39599" s="3"/>
      <c r="M39599" s="3"/>
      <c r="N39599" s="3"/>
    </row>
    <row r="39600">
      <c r="A39600" s="3"/>
      <c r="B39600" s="3"/>
      <c r="C39600" s="3"/>
      <c r="D39600" s="3"/>
      <c r="E39600" s="3"/>
      <c r="F39600" s="3"/>
      <c r="G39600" s="3"/>
      <c r="H39600" s="3"/>
      <c r="I39600" s="3"/>
      <c r="J39600" s="3"/>
      <c r="K39600" s="3"/>
      <c r="L39600" s="3"/>
      <c r="M39600" s="3"/>
      <c r="N39600" s="3"/>
    </row>
    <row r="39601">
      <c r="A39601" s="3"/>
      <c r="B39601" s="3"/>
      <c r="C39601" s="3"/>
      <c r="D39601" s="3"/>
      <c r="E39601" s="3"/>
      <c r="F39601" s="3"/>
      <c r="G39601" s="3"/>
      <c r="H39601" s="3"/>
      <c r="I39601" s="3"/>
      <c r="J39601" s="3"/>
      <c r="K39601" s="3"/>
      <c r="L39601" s="3"/>
      <c r="M39601" s="3"/>
      <c r="N39601" s="3"/>
    </row>
    <row r="39602">
      <c r="A39602" s="3"/>
      <c r="B39602" s="3"/>
      <c r="C39602" s="3"/>
      <c r="D39602" s="3"/>
      <c r="E39602" s="3"/>
      <c r="F39602" s="3"/>
      <c r="G39602" s="3"/>
      <c r="H39602" s="3"/>
      <c r="I39602" s="3"/>
      <c r="J39602" s="3"/>
      <c r="K39602" s="3"/>
      <c r="L39602" s="3"/>
      <c r="M39602" s="3"/>
      <c r="N39602" s="3"/>
    </row>
    <row r="39603">
      <c r="A39603" s="3"/>
      <c r="B39603" s="3"/>
      <c r="C39603" s="3"/>
      <c r="D39603" s="3"/>
      <c r="E39603" s="3"/>
      <c r="F39603" s="3"/>
      <c r="G39603" s="3"/>
      <c r="H39603" s="3"/>
      <c r="I39603" s="3"/>
      <c r="J39603" s="3"/>
      <c r="K39603" s="3"/>
      <c r="L39603" s="3"/>
      <c r="M39603" s="3"/>
      <c r="N39603" s="3"/>
    </row>
    <row r="39604">
      <c r="A39604" s="3"/>
      <c r="B39604" s="3"/>
      <c r="C39604" s="3"/>
      <c r="D39604" s="3"/>
      <c r="E39604" s="3"/>
      <c r="F39604" s="3"/>
      <c r="G39604" s="3"/>
      <c r="H39604" s="3"/>
      <c r="I39604" s="3"/>
      <c r="J39604" s="3"/>
      <c r="K39604" s="3"/>
      <c r="L39604" s="3"/>
      <c r="M39604" s="3"/>
      <c r="N39604" s="3"/>
    </row>
    <row r="39605">
      <c r="A39605" s="3"/>
      <c r="B39605" s="3"/>
      <c r="C39605" s="3"/>
      <c r="D39605" s="3"/>
      <c r="E39605" s="3"/>
      <c r="F39605" s="3"/>
      <c r="G39605" s="3"/>
      <c r="H39605" s="3"/>
      <c r="I39605" s="3"/>
      <c r="J39605" s="3"/>
      <c r="K39605" s="3"/>
      <c r="L39605" s="3"/>
      <c r="M39605" s="3"/>
      <c r="N39605" s="3"/>
    </row>
    <row r="39606">
      <c r="A39606" s="3"/>
      <c r="B39606" s="3"/>
      <c r="C39606" s="3"/>
      <c r="D39606" s="3"/>
      <c r="E39606" s="3"/>
      <c r="F39606" s="3"/>
      <c r="G39606" s="3"/>
      <c r="H39606" s="3"/>
      <c r="I39606" s="3"/>
      <c r="J39606" s="3"/>
      <c r="K39606" s="3"/>
      <c r="L39606" s="3"/>
      <c r="M39606" s="3"/>
      <c r="N39606" s="3"/>
    </row>
    <row r="39607">
      <c r="A39607" s="3"/>
      <c r="B39607" s="3"/>
      <c r="C39607" s="3"/>
      <c r="D39607" s="3"/>
      <c r="E39607" s="3"/>
      <c r="F39607" s="3"/>
      <c r="G39607" s="3"/>
      <c r="H39607" s="3"/>
      <c r="I39607" s="3"/>
      <c r="J39607" s="3"/>
      <c r="K39607" s="3"/>
      <c r="L39607" s="3"/>
      <c r="M39607" s="3"/>
      <c r="N39607" s="3"/>
    </row>
    <row r="39608">
      <c r="A39608" s="3"/>
      <c r="B39608" s="3"/>
      <c r="C39608" s="3"/>
      <c r="D39608" s="3"/>
      <c r="E39608" s="3"/>
      <c r="F39608" s="3"/>
      <c r="G39608" s="3"/>
      <c r="H39608" s="3"/>
      <c r="I39608" s="3"/>
      <c r="J39608" s="3"/>
      <c r="K39608" s="3"/>
      <c r="L39608" s="3"/>
      <c r="M39608" s="3"/>
      <c r="N39608" s="3"/>
    </row>
    <row r="39609">
      <c r="A39609" s="3"/>
      <c r="B39609" s="3"/>
      <c r="C39609" s="3"/>
      <c r="D39609" s="3"/>
      <c r="E39609" s="3"/>
      <c r="F39609" s="3"/>
      <c r="G39609" s="3"/>
      <c r="H39609" s="3"/>
      <c r="I39609" s="3"/>
      <c r="J39609" s="3"/>
      <c r="K39609" s="3"/>
      <c r="L39609" s="3"/>
      <c r="M39609" s="3"/>
      <c r="N39609" s="3"/>
    </row>
    <row r="39610">
      <c r="A39610" s="3"/>
      <c r="B39610" s="3"/>
      <c r="C39610" s="3"/>
      <c r="D39610" s="3"/>
      <c r="E39610" s="3"/>
      <c r="F39610" s="3"/>
      <c r="G39610" s="3"/>
      <c r="H39610" s="3"/>
      <c r="I39610" s="3"/>
      <c r="J39610" s="3"/>
      <c r="K39610" s="3"/>
      <c r="L39610" s="3"/>
      <c r="M39610" s="3"/>
      <c r="N39610" s="3"/>
    </row>
    <row r="39611">
      <c r="A39611" s="3"/>
      <c r="B39611" s="3"/>
      <c r="C39611" s="3"/>
      <c r="D39611" s="3"/>
      <c r="E39611" s="3"/>
      <c r="F39611" s="3"/>
      <c r="G39611" s="3"/>
      <c r="H39611" s="3"/>
      <c r="I39611" s="3"/>
      <c r="J39611" s="3"/>
      <c r="K39611" s="3"/>
      <c r="L39611" s="3"/>
      <c r="M39611" s="3"/>
      <c r="N39611" s="3"/>
    </row>
    <row r="39612">
      <c r="A39612" s="3"/>
      <c r="B39612" s="3"/>
      <c r="C39612" s="3"/>
      <c r="D39612" s="3"/>
      <c r="E39612" s="3"/>
      <c r="F39612" s="3"/>
      <c r="G39612" s="3"/>
      <c r="H39612" s="3"/>
      <c r="I39612" s="3"/>
      <c r="J39612" s="3"/>
      <c r="K39612" s="3"/>
      <c r="L39612" s="3"/>
      <c r="M39612" s="3"/>
      <c r="N39612" s="3"/>
    </row>
    <row r="39613">
      <c r="A39613" s="3"/>
      <c r="B39613" s="3"/>
      <c r="C39613" s="3"/>
      <c r="D39613" s="3"/>
      <c r="E39613" s="3"/>
      <c r="F39613" s="3"/>
      <c r="G39613" s="3"/>
      <c r="H39613" s="3"/>
      <c r="I39613" s="3"/>
      <c r="J39613" s="3"/>
      <c r="K39613" s="3"/>
      <c r="L39613" s="3"/>
      <c r="M39613" s="3"/>
      <c r="N39613" s="3"/>
    </row>
    <row r="39614">
      <c r="A39614" s="3"/>
      <c r="B39614" s="3"/>
      <c r="C39614" s="3"/>
      <c r="D39614" s="3"/>
      <c r="E39614" s="3"/>
      <c r="F39614" s="3"/>
      <c r="G39614" s="3"/>
      <c r="H39614" s="3"/>
      <c r="I39614" s="3"/>
      <c r="J39614" s="3"/>
      <c r="K39614" s="3"/>
      <c r="L39614" s="3"/>
      <c r="M39614" s="3"/>
      <c r="N39614" s="3"/>
    </row>
    <row r="39615">
      <c r="A39615" s="3"/>
      <c r="B39615" s="3"/>
      <c r="C39615" s="3"/>
      <c r="D39615" s="3"/>
      <c r="E39615" s="3"/>
      <c r="F39615" s="3"/>
      <c r="G39615" s="3"/>
      <c r="H39615" s="3"/>
      <c r="I39615" s="3"/>
      <c r="J39615" s="3"/>
      <c r="K39615" s="3"/>
      <c r="L39615" s="3"/>
      <c r="M39615" s="3"/>
      <c r="N39615" s="3"/>
    </row>
    <row r="39616">
      <c r="A39616" s="3"/>
      <c r="B39616" s="3"/>
      <c r="C39616" s="3"/>
      <c r="D39616" s="3"/>
      <c r="E39616" s="3"/>
      <c r="F39616" s="3"/>
      <c r="G39616" s="3"/>
      <c r="H39616" s="3"/>
      <c r="I39616" s="3"/>
      <c r="J39616" s="3"/>
      <c r="K39616" s="3"/>
      <c r="L39616" s="3"/>
      <c r="M39616" s="3"/>
      <c r="N39616" s="3"/>
    </row>
    <row r="39617">
      <c r="A39617" s="3"/>
      <c r="B39617" s="3"/>
      <c r="C39617" s="3"/>
      <c r="D39617" s="3"/>
      <c r="E39617" s="3"/>
      <c r="F39617" s="3"/>
      <c r="G39617" s="3"/>
      <c r="H39617" s="3"/>
      <c r="I39617" s="3"/>
      <c r="J39617" s="3"/>
      <c r="K39617" s="3"/>
      <c r="L39617" s="3"/>
      <c r="M39617" s="3"/>
      <c r="N39617" s="3"/>
    </row>
    <row r="39618">
      <c r="A39618" s="3"/>
      <c r="B39618" s="3"/>
      <c r="C39618" s="3"/>
      <c r="D39618" s="3"/>
      <c r="E39618" s="3"/>
      <c r="F39618" s="3"/>
      <c r="G39618" s="3"/>
      <c r="H39618" s="3"/>
      <c r="I39618" s="3"/>
      <c r="J39618" s="3"/>
      <c r="K39618" s="3"/>
      <c r="L39618" s="3"/>
      <c r="M39618" s="3"/>
      <c r="N39618" s="3"/>
    </row>
    <row r="39619">
      <c r="A39619" s="3"/>
      <c r="B39619" s="3"/>
      <c r="C39619" s="3"/>
      <c r="D39619" s="3"/>
      <c r="E39619" s="3"/>
      <c r="F39619" s="3"/>
      <c r="G39619" s="3"/>
      <c r="H39619" s="3"/>
      <c r="I39619" s="3"/>
      <c r="J39619" s="3"/>
      <c r="K39619" s="3"/>
      <c r="L39619" s="3"/>
      <c r="M39619" s="3"/>
      <c r="N39619" s="3"/>
    </row>
    <row r="39620">
      <c r="A39620" s="3"/>
      <c r="B39620" s="3"/>
      <c r="C39620" s="3"/>
      <c r="D39620" s="3"/>
      <c r="E39620" s="3"/>
      <c r="F39620" s="3"/>
      <c r="G39620" s="3"/>
      <c r="H39620" s="3"/>
      <c r="I39620" s="3"/>
      <c r="J39620" s="3"/>
      <c r="K39620" s="3"/>
      <c r="L39620" s="3"/>
      <c r="M39620" s="3"/>
      <c r="N39620" s="3"/>
    </row>
    <row r="39621">
      <c r="A39621" s="3"/>
      <c r="B39621" s="3"/>
      <c r="C39621" s="3"/>
      <c r="D39621" s="3"/>
      <c r="E39621" s="3"/>
      <c r="F39621" s="3"/>
      <c r="G39621" s="3"/>
      <c r="H39621" s="3"/>
      <c r="I39621" s="3"/>
      <c r="J39621" s="3"/>
      <c r="K39621" s="3"/>
      <c r="L39621" s="3"/>
      <c r="M39621" s="3"/>
      <c r="N39621" s="3"/>
    </row>
    <row r="39622">
      <c r="A39622" s="3"/>
      <c r="B39622" s="3"/>
      <c r="C39622" s="3"/>
      <c r="D39622" s="3"/>
      <c r="E39622" s="3"/>
      <c r="F39622" s="3"/>
      <c r="G39622" s="3"/>
      <c r="H39622" s="3"/>
      <c r="I39622" s="3"/>
      <c r="J39622" s="3"/>
      <c r="K39622" s="3"/>
      <c r="L39622" s="3"/>
      <c r="M39622" s="3"/>
      <c r="N39622" s="3"/>
    </row>
    <row r="39623">
      <c r="A39623" s="3"/>
      <c r="B39623" s="3"/>
      <c r="C39623" s="3"/>
      <c r="D39623" s="3"/>
      <c r="E39623" s="3"/>
      <c r="F39623" s="3"/>
      <c r="G39623" s="3"/>
      <c r="H39623" s="3"/>
      <c r="I39623" s="3"/>
      <c r="J39623" s="3"/>
      <c r="K39623" s="3"/>
      <c r="L39623" s="3"/>
      <c r="M39623" s="3"/>
      <c r="N39623" s="3"/>
    </row>
    <row r="39624">
      <c r="A39624" s="3"/>
      <c r="B39624" s="3"/>
      <c r="C39624" s="3"/>
      <c r="D39624" s="3"/>
      <c r="E39624" s="3"/>
      <c r="F39624" s="3"/>
      <c r="G39624" s="3"/>
      <c r="H39624" s="3"/>
      <c r="I39624" s="3"/>
      <c r="J39624" s="3"/>
      <c r="K39624" s="3"/>
      <c r="L39624" s="3"/>
      <c r="M39624" s="3"/>
      <c r="N39624" s="3"/>
    </row>
    <row r="39625">
      <c r="A39625" s="3"/>
      <c r="B39625" s="3"/>
      <c r="C39625" s="3"/>
      <c r="D39625" s="3"/>
      <c r="E39625" s="3"/>
      <c r="F39625" s="3"/>
      <c r="G39625" s="3"/>
      <c r="H39625" s="3"/>
      <c r="I39625" s="3"/>
      <c r="J39625" s="3"/>
      <c r="K39625" s="3"/>
      <c r="L39625" s="3"/>
      <c r="M39625" s="3"/>
      <c r="N39625" s="3"/>
    </row>
    <row r="39626">
      <c r="A39626" s="3"/>
      <c r="B39626" s="3"/>
      <c r="C39626" s="3"/>
      <c r="D39626" s="3"/>
      <c r="E39626" s="3"/>
      <c r="F39626" s="3"/>
      <c r="G39626" s="3"/>
      <c r="H39626" s="3"/>
      <c r="I39626" s="3"/>
      <c r="J39626" s="3"/>
      <c r="K39626" s="3"/>
      <c r="L39626" s="3"/>
      <c r="M39626" s="3"/>
      <c r="N39626" s="3"/>
    </row>
    <row r="39627">
      <c r="A39627" s="3"/>
      <c r="B39627" s="3"/>
      <c r="C39627" s="3"/>
      <c r="D39627" s="3"/>
      <c r="E39627" s="3"/>
      <c r="F39627" s="3"/>
      <c r="G39627" s="3"/>
      <c r="H39627" s="3"/>
      <c r="I39627" s="3"/>
      <c r="J39627" s="3"/>
      <c r="K39627" s="3"/>
      <c r="L39627" s="3"/>
      <c r="M39627" s="3"/>
      <c r="N39627" s="3"/>
    </row>
    <row r="39628">
      <c r="A39628" s="3"/>
      <c r="B39628" s="3"/>
      <c r="C39628" s="3"/>
      <c r="D39628" s="3"/>
      <c r="E39628" s="3"/>
      <c r="F39628" s="3"/>
      <c r="G39628" s="3"/>
      <c r="H39628" s="3"/>
      <c r="I39628" s="3"/>
      <c r="J39628" s="3"/>
      <c r="K39628" s="3"/>
      <c r="L39628" s="3"/>
      <c r="M39628" s="3"/>
      <c r="N39628" s="3"/>
    </row>
    <row r="39629">
      <c r="A39629" s="3"/>
      <c r="B39629" s="3"/>
      <c r="C39629" s="3"/>
      <c r="D39629" s="3"/>
      <c r="E39629" s="3"/>
      <c r="F39629" s="3"/>
      <c r="G39629" s="3"/>
      <c r="H39629" s="3"/>
      <c r="I39629" s="3"/>
      <c r="J39629" s="3"/>
      <c r="K39629" s="3"/>
      <c r="L39629" s="3"/>
      <c r="M39629" s="3"/>
      <c r="N39629" s="3"/>
    </row>
    <row r="39630">
      <c r="A39630" s="3"/>
      <c r="B39630" s="3"/>
      <c r="C39630" s="3"/>
      <c r="D39630" s="3"/>
      <c r="E39630" s="3"/>
      <c r="F39630" s="3"/>
      <c r="G39630" s="3"/>
      <c r="H39630" s="3"/>
      <c r="I39630" s="3"/>
      <c r="J39630" s="3"/>
      <c r="K39630" s="3"/>
      <c r="L39630" s="3"/>
      <c r="M39630" s="3"/>
      <c r="N39630" s="3"/>
    </row>
    <row r="39631">
      <c r="A39631" s="3"/>
      <c r="B39631" s="3"/>
      <c r="C39631" s="3"/>
      <c r="D39631" s="3"/>
      <c r="E39631" s="3"/>
      <c r="F39631" s="3"/>
      <c r="G39631" s="3"/>
      <c r="H39631" s="3"/>
      <c r="I39631" s="3"/>
      <c r="J39631" s="3"/>
      <c r="K39631" s="3"/>
      <c r="L39631" s="3"/>
      <c r="M39631" s="3"/>
      <c r="N39631" s="3"/>
    </row>
    <row r="39632">
      <c r="A39632" s="3"/>
      <c r="B39632" s="3"/>
      <c r="C39632" s="3"/>
      <c r="D39632" s="3"/>
      <c r="E39632" s="3"/>
      <c r="F39632" s="3"/>
      <c r="G39632" s="3"/>
      <c r="H39632" s="3"/>
      <c r="I39632" s="3"/>
      <c r="J39632" s="3"/>
      <c r="K39632" s="3"/>
      <c r="L39632" s="3"/>
      <c r="M39632" s="3"/>
      <c r="N39632" s="3"/>
    </row>
    <row r="39633">
      <c r="A39633" s="3"/>
      <c r="B39633" s="3"/>
      <c r="C39633" s="3"/>
      <c r="D39633" s="3"/>
      <c r="E39633" s="3"/>
      <c r="F39633" s="3"/>
      <c r="G39633" s="3"/>
      <c r="H39633" s="3"/>
      <c r="I39633" s="3"/>
      <c r="J39633" s="3"/>
      <c r="K39633" s="3"/>
      <c r="L39633" s="3"/>
      <c r="M39633" s="3"/>
      <c r="N39633" s="3"/>
    </row>
    <row r="39634">
      <c r="A39634" s="3"/>
      <c r="B39634" s="3"/>
      <c r="C39634" s="3"/>
      <c r="D39634" s="3"/>
      <c r="E39634" s="3"/>
      <c r="F39634" s="3"/>
      <c r="G39634" s="3"/>
      <c r="H39634" s="3"/>
      <c r="I39634" s="3"/>
      <c r="J39634" s="3"/>
      <c r="K39634" s="3"/>
      <c r="L39634" s="3"/>
      <c r="M39634" s="3"/>
      <c r="N39634" s="3"/>
    </row>
    <row r="39635">
      <c r="A39635" s="3"/>
      <c r="B39635" s="3"/>
      <c r="C39635" s="3"/>
      <c r="D39635" s="3"/>
      <c r="E39635" s="3"/>
      <c r="F39635" s="3"/>
      <c r="G39635" s="3"/>
      <c r="H39635" s="3"/>
      <c r="I39635" s="3"/>
      <c r="J39635" s="3"/>
      <c r="K39635" s="3"/>
      <c r="L39635" s="3"/>
      <c r="M39635" s="3"/>
      <c r="N39635" s="3"/>
    </row>
    <row r="39636">
      <c r="A39636" s="3"/>
      <c r="B39636" s="3"/>
      <c r="C39636" s="3"/>
      <c r="D39636" s="3"/>
      <c r="E39636" s="3"/>
      <c r="F39636" s="3"/>
      <c r="G39636" s="3"/>
      <c r="H39636" s="3"/>
      <c r="I39636" s="3"/>
      <c r="J39636" s="3"/>
      <c r="K39636" s="3"/>
      <c r="L39636" s="3"/>
      <c r="M39636" s="3"/>
      <c r="N39636" s="3"/>
    </row>
    <row r="39637">
      <c r="A39637" s="3"/>
      <c r="B39637" s="3"/>
      <c r="C39637" s="3"/>
      <c r="D39637" s="3"/>
      <c r="E39637" s="3"/>
      <c r="F39637" s="3"/>
      <c r="G39637" s="3"/>
      <c r="H39637" s="3"/>
      <c r="I39637" s="3"/>
      <c r="J39637" s="3"/>
      <c r="K39637" s="3"/>
      <c r="L39637" s="3"/>
      <c r="M39637" s="3"/>
      <c r="N39637" s="3"/>
    </row>
    <row r="39638">
      <c r="A39638" s="3"/>
      <c r="B39638" s="3"/>
      <c r="C39638" s="3"/>
      <c r="D39638" s="3"/>
      <c r="E39638" s="3"/>
      <c r="F39638" s="3"/>
      <c r="G39638" s="3"/>
      <c r="H39638" s="3"/>
      <c r="I39638" s="3"/>
      <c r="J39638" s="3"/>
      <c r="K39638" s="3"/>
      <c r="L39638" s="3"/>
      <c r="M39638" s="3"/>
      <c r="N39638" s="3"/>
    </row>
    <row r="39639">
      <c r="A39639" s="3"/>
      <c r="B39639" s="3"/>
      <c r="C39639" s="3"/>
      <c r="D39639" s="3"/>
      <c r="E39639" s="3"/>
      <c r="F39639" s="3"/>
      <c r="G39639" s="3"/>
      <c r="H39639" s="3"/>
      <c r="I39639" s="3"/>
      <c r="J39639" s="3"/>
      <c r="K39639" s="3"/>
      <c r="L39639" s="3"/>
      <c r="M39639" s="3"/>
      <c r="N39639" s="3"/>
    </row>
    <row r="39640">
      <c r="A39640" s="3"/>
      <c r="B39640" s="3"/>
      <c r="C39640" s="3"/>
      <c r="D39640" s="3"/>
      <c r="E39640" s="3"/>
      <c r="F39640" s="3"/>
      <c r="G39640" s="3"/>
      <c r="H39640" s="3"/>
      <c r="I39640" s="3"/>
      <c r="J39640" s="3"/>
      <c r="K39640" s="3"/>
      <c r="L39640" s="3"/>
      <c r="M39640" s="3"/>
      <c r="N39640" s="3"/>
    </row>
    <row r="39641">
      <c r="A39641" s="3"/>
      <c r="B39641" s="3"/>
      <c r="C39641" s="3"/>
      <c r="D39641" s="3"/>
      <c r="E39641" s="3"/>
      <c r="F39641" s="3"/>
      <c r="G39641" s="3"/>
      <c r="H39641" s="3"/>
      <c r="I39641" s="3"/>
      <c r="J39641" s="3"/>
      <c r="K39641" s="3"/>
      <c r="L39641" s="3"/>
      <c r="M39641" s="3"/>
      <c r="N39641" s="3"/>
    </row>
    <row r="39642">
      <c r="A39642" s="3"/>
      <c r="B39642" s="3"/>
      <c r="C39642" s="3"/>
      <c r="D39642" s="3"/>
      <c r="E39642" s="3"/>
      <c r="F39642" s="3"/>
      <c r="G39642" s="3"/>
      <c r="H39642" s="3"/>
      <c r="I39642" s="3"/>
      <c r="J39642" s="3"/>
      <c r="K39642" s="3"/>
      <c r="L39642" s="3"/>
      <c r="M39642" s="3"/>
      <c r="N39642" s="3"/>
    </row>
    <row r="39643">
      <c r="A39643" s="3"/>
      <c r="B39643" s="3"/>
      <c r="C39643" s="3"/>
      <c r="D39643" s="3"/>
      <c r="E39643" s="3"/>
      <c r="F39643" s="3"/>
      <c r="G39643" s="3"/>
      <c r="H39643" s="3"/>
      <c r="I39643" s="3"/>
      <c r="J39643" s="3"/>
      <c r="K39643" s="3"/>
      <c r="L39643" s="3"/>
      <c r="M39643" s="3"/>
      <c r="N39643" s="3"/>
    </row>
    <row r="39644">
      <c r="A39644" s="3"/>
      <c r="B39644" s="3"/>
      <c r="C39644" s="3"/>
      <c r="D39644" s="3"/>
      <c r="E39644" s="3"/>
      <c r="F39644" s="3"/>
      <c r="G39644" s="3"/>
      <c r="H39644" s="3"/>
      <c r="I39644" s="3"/>
      <c r="J39644" s="3"/>
      <c r="K39644" s="3"/>
      <c r="L39644" s="3"/>
      <c r="M39644" s="3"/>
      <c r="N39644" s="3"/>
    </row>
    <row r="39645">
      <c r="A39645" s="3"/>
      <c r="B39645" s="3"/>
      <c r="C39645" s="3"/>
      <c r="D39645" s="3"/>
      <c r="E39645" s="3"/>
      <c r="F39645" s="3"/>
      <c r="G39645" s="3"/>
      <c r="H39645" s="3"/>
      <c r="I39645" s="3"/>
      <c r="J39645" s="3"/>
      <c r="K39645" s="3"/>
      <c r="L39645" s="3"/>
      <c r="M39645" s="3"/>
      <c r="N39645" s="3"/>
    </row>
    <row r="39646">
      <c r="A39646" s="3"/>
      <c r="B39646" s="3"/>
      <c r="C39646" s="3"/>
      <c r="D39646" s="3"/>
      <c r="E39646" s="3"/>
      <c r="F39646" s="3"/>
      <c r="G39646" s="3"/>
      <c r="H39646" s="3"/>
      <c r="I39646" s="3"/>
      <c r="J39646" s="3"/>
      <c r="K39646" s="3"/>
      <c r="L39646" s="3"/>
      <c r="M39646" s="3"/>
      <c r="N39646" s="3"/>
    </row>
    <row r="39647">
      <c r="A39647" s="3"/>
      <c r="B39647" s="3"/>
      <c r="C39647" s="3"/>
      <c r="D39647" s="3"/>
      <c r="E39647" s="3"/>
      <c r="F39647" s="3"/>
      <c r="G39647" s="3"/>
      <c r="H39647" s="3"/>
      <c r="I39647" s="3"/>
      <c r="J39647" s="3"/>
      <c r="K39647" s="3"/>
      <c r="L39647" s="3"/>
      <c r="M39647" s="3"/>
      <c r="N39647" s="3"/>
    </row>
    <row r="39648">
      <c r="A39648" s="3"/>
      <c r="B39648" s="3"/>
      <c r="C39648" s="3"/>
      <c r="D39648" s="3"/>
      <c r="E39648" s="3"/>
      <c r="F39648" s="3"/>
      <c r="G39648" s="3"/>
      <c r="H39648" s="3"/>
      <c r="I39648" s="3"/>
      <c r="J39648" s="3"/>
      <c r="K39648" s="3"/>
      <c r="L39648" s="3"/>
      <c r="M39648" s="3"/>
      <c r="N39648" s="3"/>
    </row>
    <row r="39649">
      <c r="A39649" s="3"/>
      <c r="B39649" s="3"/>
      <c r="C39649" s="3"/>
      <c r="D39649" s="3"/>
      <c r="E39649" s="3"/>
      <c r="F39649" s="3"/>
      <c r="G39649" s="3"/>
      <c r="H39649" s="3"/>
      <c r="I39649" s="3"/>
      <c r="J39649" s="3"/>
      <c r="K39649" s="3"/>
      <c r="L39649" s="3"/>
      <c r="M39649" s="3"/>
      <c r="N39649" s="3"/>
    </row>
    <row r="39650">
      <c r="A39650" s="3"/>
      <c r="B39650" s="3"/>
      <c r="C39650" s="3"/>
      <c r="D39650" s="3"/>
      <c r="E39650" s="3"/>
      <c r="F39650" s="3"/>
      <c r="G39650" s="3"/>
      <c r="H39650" s="3"/>
      <c r="I39650" s="3"/>
      <c r="J39650" s="3"/>
      <c r="K39650" s="3"/>
      <c r="L39650" s="3"/>
      <c r="M39650" s="3"/>
      <c r="N39650" s="3"/>
    </row>
    <row r="39651">
      <c r="A39651" s="3"/>
      <c r="B39651" s="3"/>
      <c r="C39651" s="3"/>
      <c r="D39651" s="3"/>
      <c r="E39651" s="3"/>
      <c r="F39651" s="3"/>
      <c r="G39651" s="3"/>
      <c r="H39651" s="3"/>
      <c r="I39651" s="3"/>
      <c r="J39651" s="3"/>
      <c r="K39651" s="3"/>
      <c r="L39651" s="3"/>
      <c r="M39651" s="3"/>
      <c r="N39651" s="3"/>
    </row>
    <row r="39652">
      <c r="A39652" s="3"/>
      <c r="B39652" s="3"/>
      <c r="C39652" s="3"/>
      <c r="D39652" s="3"/>
      <c r="E39652" s="3"/>
      <c r="F39652" s="3"/>
      <c r="G39652" s="3"/>
      <c r="H39652" s="3"/>
      <c r="I39652" s="3"/>
      <c r="J39652" s="3"/>
      <c r="K39652" s="3"/>
      <c r="L39652" s="3"/>
      <c r="M39652" s="3"/>
      <c r="N39652" s="3"/>
    </row>
    <row r="39653">
      <c r="A39653" s="3"/>
      <c r="B39653" s="3"/>
      <c r="C39653" s="3"/>
      <c r="D39653" s="3"/>
      <c r="E39653" s="3"/>
      <c r="F39653" s="3"/>
      <c r="G39653" s="3"/>
      <c r="H39653" s="3"/>
      <c r="I39653" s="3"/>
      <c r="J39653" s="3"/>
      <c r="K39653" s="3"/>
      <c r="L39653" s="3"/>
      <c r="M39653" s="3"/>
      <c r="N39653" s="3"/>
    </row>
    <row r="39654">
      <c r="A39654" s="3"/>
      <c r="B39654" s="3"/>
      <c r="C39654" s="3"/>
      <c r="D39654" s="3"/>
      <c r="E39654" s="3"/>
      <c r="F39654" s="3"/>
      <c r="G39654" s="3"/>
      <c r="H39654" s="3"/>
      <c r="I39654" s="3"/>
      <c r="J39654" s="3"/>
      <c r="K39654" s="3"/>
      <c r="L39654" s="3"/>
      <c r="M39654" s="3"/>
      <c r="N39654" s="3"/>
    </row>
    <row r="39655">
      <c r="A39655" s="3"/>
      <c r="B39655" s="3"/>
      <c r="C39655" s="3"/>
      <c r="D39655" s="3"/>
      <c r="E39655" s="3"/>
      <c r="F39655" s="3"/>
      <c r="G39655" s="3"/>
      <c r="H39655" s="3"/>
      <c r="I39655" s="3"/>
      <c r="J39655" s="3"/>
      <c r="K39655" s="3"/>
      <c r="L39655" s="3"/>
      <c r="M39655" s="3"/>
      <c r="N39655" s="3"/>
    </row>
    <row r="39656">
      <c r="A39656" s="3"/>
      <c r="B39656" s="3"/>
      <c r="C39656" s="3"/>
      <c r="D39656" s="3"/>
      <c r="E39656" s="3"/>
      <c r="F39656" s="3"/>
      <c r="G39656" s="3"/>
      <c r="H39656" s="3"/>
      <c r="I39656" s="3"/>
      <c r="J39656" s="3"/>
      <c r="K39656" s="3"/>
      <c r="L39656" s="3"/>
      <c r="M39656" s="3"/>
      <c r="N39656" s="3"/>
    </row>
    <row r="39657">
      <c r="A39657" s="3"/>
      <c r="B39657" s="3"/>
      <c r="C39657" s="3"/>
      <c r="D39657" s="3"/>
      <c r="E39657" s="3"/>
      <c r="F39657" s="3"/>
      <c r="G39657" s="3"/>
      <c r="H39657" s="3"/>
      <c r="I39657" s="3"/>
      <c r="J39657" s="3"/>
      <c r="K39657" s="3"/>
      <c r="L39657" s="3"/>
      <c r="M39657" s="3"/>
      <c r="N39657" s="3"/>
    </row>
    <row r="39658">
      <c r="A39658" s="3"/>
      <c r="B39658" s="3"/>
      <c r="C39658" s="3"/>
      <c r="D39658" s="3"/>
      <c r="E39658" s="3"/>
      <c r="F39658" s="3"/>
      <c r="G39658" s="3"/>
      <c r="H39658" s="3"/>
      <c r="I39658" s="3"/>
      <c r="J39658" s="3"/>
      <c r="K39658" s="3"/>
      <c r="L39658" s="3"/>
      <c r="M39658" s="3"/>
      <c r="N39658" s="3"/>
    </row>
    <row r="39659">
      <c r="A39659" s="3"/>
      <c r="B39659" s="3"/>
      <c r="C39659" s="3"/>
      <c r="D39659" s="3"/>
      <c r="E39659" s="3"/>
      <c r="F39659" s="3"/>
      <c r="G39659" s="3"/>
      <c r="H39659" s="3"/>
      <c r="I39659" s="3"/>
      <c r="J39659" s="3"/>
      <c r="K39659" s="3"/>
      <c r="L39659" s="3"/>
      <c r="M39659" s="3"/>
      <c r="N39659" s="3"/>
    </row>
    <row r="39660">
      <c r="A39660" s="3"/>
      <c r="B39660" s="3"/>
      <c r="C39660" s="3"/>
      <c r="D39660" s="3"/>
      <c r="E39660" s="3"/>
      <c r="F39660" s="3"/>
      <c r="G39660" s="3"/>
      <c r="H39660" s="3"/>
      <c r="I39660" s="3"/>
      <c r="J39660" s="3"/>
      <c r="K39660" s="3"/>
      <c r="L39660" s="3"/>
      <c r="M39660" s="3"/>
      <c r="N39660" s="3"/>
    </row>
    <row r="39661">
      <c r="A39661" s="3"/>
      <c r="B39661" s="3"/>
      <c r="C39661" s="3"/>
      <c r="D39661" s="3"/>
      <c r="E39661" s="3"/>
      <c r="F39661" s="3"/>
      <c r="G39661" s="3"/>
      <c r="H39661" s="3"/>
      <c r="I39661" s="3"/>
      <c r="J39661" s="3"/>
      <c r="K39661" s="3"/>
      <c r="L39661" s="3"/>
      <c r="M39661" s="3"/>
      <c r="N39661" s="3"/>
    </row>
    <row r="39662">
      <c r="A39662" s="3"/>
      <c r="B39662" s="3"/>
      <c r="C39662" s="3"/>
      <c r="D39662" s="3"/>
      <c r="E39662" s="3"/>
      <c r="F39662" s="3"/>
      <c r="G39662" s="3"/>
      <c r="H39662" s="3"/>
      <c r="I39662" s="3"/>
      <c r="J39662" s="3"/>
      <c r="K39662" s="3"/>
      <c r="L39662" s="3"/>
      <c r="M39662" s="3"/>
      <c r="N39662" s="3"/>
    </row>
    <row r="39663">
      <c r="A39663" s="3"/>
      <c r="B39663" s="3"/>
      <c r="C39663" s="3"/>
      <c r="D39663" s="3"/>
      <c r="E39663" s="3"/>
      <c r="F39663" s="3"/>
      <c r="G39663" s="3"/>
      <c r="H39663" s="3"/>
      <c r="I39663" s="3"/>
      <c r="J39663" s="3"/>
      <c r="K39663" s="3"/>
      <c r="L39663" s="3"/>
      <c r="M39663" s="3"/>
      <c r="N39663" s="3"/>
    </row>
    <row r="39664">
      <c r="A39664" s="3"/>
      <c r="B39664" s="3"/>
      <c r="C39664" s="3"/>
      <c r="D39664" s="3"/>
      <c r="E39664" s="3"/>
      <c r="F39664" s="3"/>
      <c r="G39664" s="3"/>
      <c r="H39664" s="3"/>
      <c r="I39664" s="3"/>
      <c r="J39664" s="3"/>
      <c r="K39664" s="3"/>
      <c r="L39664" s="3"/>
      <c r="M39664" s="3"/>
      <c r="N39664" s="3"/>
    </row>
    <row r="39665">
      <c r="A39665" s="3"/>
      <c r="B39665" s="3"/>
      <c r="C39665" s="3"/>
      <c r="D39665" s="3"/>
      <c r="E39665" s="3"/>
      <c r="F39665" s="3"/>
      <c r="G39665" s="3"/>
      <c r="H39665" s="3"/>
      <c r="I39665" s="3"/>
      <c r="J39665" s="3"/>
      <c r="K39665" s="3"/>
      <c r="L39665" s="3"/>
      <c r="M39665" s="3"/>
      <c r="N39665" s="3"/>
    </row>
    <row r="39666">
      <c r="A39666" s="3"/>
      <c r="B39666" s="3"/>
      <c r="C39666" s="3"/>
      <c r="D39666" s="3"/>
      <c r="E39666" s="3"/>
      <c r="F39666" s="3"/>
      <c r="G39666" s="3"/>
      <c r="H39666" s="3"/>
      <c r="I39666" s="3"/>
      <c r="J39666" s="3"/>
      <c r="K39666" s="3"/>
      <c r="L39666" s="3"/>
      <c r="M39666" s="3"/>
      <c r="N39666" s="3"/>
    </row>
    <row r="39667">
      <c r="A39667" s="3"/>
      <c r="B39667" s="3"/>
      <c r="C39667" s="3"/>
      <c r="D39667" s="3"/>
      <c r="E39667" s="3"/>
      <c r="F39667" s="3"/>
      <c r="G39667" s="3"/>
      <c r="H39667" s="3"/>
      <c r="I39667" s="3"/>
      <c r="J39667" s="3"/>
      <c r="K39667" s="3"/>
      <c r="L39667" s="3"/>
      <c r="M39667" s="3"/>
      <c r="N39667" s="3"/>
    </row>
    <row r="39668">
      <c r="A39668" s="3"/>
      <c r="B39668" s="3"/>
      <c r="C39668" s="3"/>
      <c r="D39668" s="3"/>
      <c r="E39668" s="3"/>
      <c r="F39668" s="3"/>
      <c r="G39668" s="3"/>
      <c r="H39668" s="3"/>
      <c r="I39668" s="3"/>
      <c r="J39668" s="3"/>
      <c r="K39668" s="3"/>
      <c r="L39668" s="3"/>
      <c r="M39668" s="3"/>
      <c r="N39668" s="3"/>
    </row>
    <row r="39669">
      <c r="A39669" s="3"/>
      <c r="B39669" s="3"/>
      <c r="C39669" s="3"/>
      <c r="D39669" s="3"/>
      <c r="E39669" s="3"/>
      <c r="F39669" s="3"/>
      <c r="G39669" s="3"/>
      <c r="H39669" s="3"/>
      <c r="I39669" s="3"/>
      <c r="J39669" s="3"/>
      <c r="K39669" s="3"/>
      <c r="L39669" s="3"/>
      <c r="M39669" s="3"/>
      <c r="N39669" s="3"/>
    </row>
    <row r="39670">
      <c r="A39670" s="3"/>
      <c r="B39670" s="3"/>
      <c r="C39670" s="3"/>
      <c r="D39670" s="3"/>
      <c r="E39670" s="3"/>
      <c r="F39670" s="3"/>
      <c r="G39670" s="3"/>
      <c r="H39670" s="3"/>
      <c r="I39670" s="3"/>
      <c r="J39670" s="3"/>
      <c r="K39670" s="3"/>
      <c r="L39670" s="3"/>
      <c r="M39670" s="3"/>
      <c r="N39670" s="3"/>
    </row>
    <row r="39671">
      <c r="A39671" s="3"/>
      <c r="B39671" s="3"/>
      <c r="C39671" s="3"/>
      <c r="D39671" s="3"/>
      <c r="E39671" s="3"/>
      <c r="F39671" s="3"/>
      <c r="G39671" s="3"/>
      <c r="H39671" s="3"/>
      <c r="I39671" s="3"/>
      <c r="J39671" s="3"/>
      <c r="K39671" s="3"/>
      <c r="L39671" s="3"/>
      <c r="M39671" s="3"/>
      <c r="N39671" s="3"/>
    </row>
    <row r="39672">
      <c r="A39672" s="3"/>
      <c r="B39672" s="3"/>
      <c r="C39672" s="3"/>
      <c r="D39672" s="3"/>
      <c r="E39672" s="3"/>
      <c r="F39672" s="3"/>
      <c r="G39672" s="3"/>
      <c r="H39672" s="3"/>
      <c r="I39672" s="3"/>
      <c r="J39672" s="3"/>
      <c r="K39672" s="3"/>
      <c r="L39672" s="3"/>
      <c r="M39672" s="3"/>
      <c r="N39672" s="3"/>
    </row>
    <row r="39673">
      <c r="A39673" s="3"/>
      <c r="B39673" s="3"/>
      <c r="C39673" s="3"/>
      <c r="D39673" s="3"/>
      <c r="E39673" s="3"/>
      <c r="F39673" s="3"/>
      <c r="G39673" s="3"/>
      <c r="H39673" s="3"/>
      <c r="I39673" s="3"/>
      <c r="J39673" s="3"/>
      <c r="K39673" s="3"/>
      <c r="L39673" s="3"/>
      <c r="M39673" s="3"/>
      <c r="N39673" s="3"/>
    </row>
    <row r="39674">
      <c r="A39674" s="3"/>
      <c r="B39674" s="3"/>
      <c r="C39674" s="3"/>
      <c r="D39674" s="3"/>
      <c r="E39674" s="3"/>
      <c r="F39674" s="3"/>
      <c r="G39674" s="3"/>
      <c r="H39674" s="3"/>
      <c r="I39674" s="3"/>
      <c r="J39674" s="3"/>
      <c r="K39674" s="3"/>
      <c r="L39674" s="3"/>
      <c r="M39674" s="3"/>
      <c r="N39674" s="3"/>
    </row>
    <row r="39675">
      <c r="A39675" s="3"/>
      <c r="B39675" s="3"/>
      <c r="C39675" s="3"/>
      <c r="D39675" s="3"/>
      <c r="E39675" s="3"/>
      <c r="F39675" s="3"/>
      <c r="G39675" s="3"/>
      <c r="H39675" s="3"/>
      <c r="I39675" s="3"/>
      <c r="J39675" s="3"/>
      <c r="K39675" s="3"/>
      <c r="L39675" s="3"/>
      <c r="M39675" s="3"/>
      <c r="N39675" s="3"/>
    </row>
    <row r="39676">
      <c r="A39676" s="3"/>
      <c r="B39676" s="3"/>
      <c r="C39676" s="3"/>
      <c r="D39676" s="3"/>
      <c r="E39676" s="3"/>
      <c r="F39676" s="3"/>
      <c r="G39676" s="3"/>
      <c r="H39676" s="3"/>
      <c r="I39676" s="3"/>
      <c r="J39676" s="3"/>
      <c r="K39676" s="3"/>
      <c r="L39676" s="3"/>
      <c r="M39676" s="3"/>
      <c r="N39676" s="3"/>
    </row>
    <row r="39677">
      <c r="A39677" s="3"/>
      <c r="B39677" s="3"/>
      <c r="C39677" s="3"/>
      <c r="D39677" s="3"/>
      <c r="E39677" s="3"/>
      <c r="F39677" s="3"/>
      <c r="G39677" s="3"/>
      <c r="H39677" s="3"/>
      <c r="I39677" s="3"/>
      <c r="J39677" s="3"/>
      <c r="K39677" s="3"/>
      <c r="L39677" s="3"/>
      <c r="M39677" s="3"/>
      <c r="N39677" s="3"/>
    </row>
    <row r="39678">
      <c r="A39678" s="3"/>
      <c r="B39678" s="3"/>
      <c r="C39678" s="3"/>
      <c r="D39678" s="3"/>
      <c r="E39678" s="3"/>
      <c r="F39678" s="3"/>
      <c r="G39678" s="3"/>
      <c r="H39678" s="3"/>
      <c r="I39678" s="3"/>
      <c r="J39678" s="3"/>
      <c r="K39678" s="3"/>
      <c r="L39678" s="3"/>
      <c r="M39678" s="3"/>
      <c r="N39678" s="3"/>
    </row>
    <row r="39679">
      <c r="A39679" s="3"/>
      <c r="B39679" s="3"/>
      <c r="C39679" s="3"/>
      <c r="D39679" s="3"/>
      <c r="E39679" s="3"/>
      <c r="F39679" s="3"/>
      <c r="G39679" s="3"/>
      <c r="H39679" s="3"/>
      <c r="I39679" s="3"/>
      <c r="J39679" s="3"/>
      <c r="K39679" s="3"/>
      <c r="L39679" s="3"/>
      <c r="M39679" s="3"/>
      <c r="N39679" s="3"/>
    </row>
    <row r="39680">
      <c r="A39680" s="3"/>
      <c r="B39680" s="3"/>
      <c r="C39680" s="3"/>
      <c r="D39680" s="3"/>
      <c r="E39680" s="3"/>
      <c r="F39680" s="3"/>
      <c r="G39680" s="3"/>
      <c r="H39680" s="3"/>
      <c r="I39680" s="3"/>
      <c r="J39680" s="3"/>
      <c r="K39680" s="3"/>
      <c r="L39680" s="3"/>
      <c r="M39680" s="3"/>
      <c r="N39680" s="3"/>
    </row>
    <row r="39681">
      <c r="A39681" s="3"/>
      <c r="B39681" s="3"/>
      <c r="C39681" s="3"/>
      <c r="D39681" s="3"/>
      <c r="E39681" s="3"/>
      <c r="F39681" s="3"/>
      <c r="G39681" s="3"/>
      <c r="H39681" s="3"/>
      <c r="I39681" s="3"/>
      <c r="J39681" s="3"/>
      <c r="K39681" s="3"/>
      <c r="L39681" s="3"/>
      <c r="M39681" s="3"/>
      <c r="N39681" s="3"/>
    </row>
    <row r="39682">
      <c r="A39682" s="3"/>
      <c r="B39682" s="3"/>
      <c r="C39682" s="3"/>
      <c r="D39682" s="3"/>
      <c r="E39682" s="3"/>
      <c r="F39682" s="3"/>
      <c r="G39682" s="3"/>
      <c r="H39682" s="3"/>
      <c r="I39682" s="3"/>
      <c r="J39682" s="3"/>
      <c r="K39682" s="3"/>
      <c r="L39682" s="3"/>
      <c r="M39682" s="3"/>
      <c r="N39682" s="3"/>
    </row>
    <row r="39683">
      <c r="A39683" s="3"/>
      <c r="B39683" s="3"/>
      <c r="C39683" s="3"/>
      <c r="D39683" s="3"/>
      <c r="E39683" s="3"/>
      <c r="F39683" s="3"/>
      <c r="G39683" s="3"/>
      <c r="H39683" s="3"/>
      <c r="I39683" s="3"/>
      <c r="J39683" s="3"/>
      <c r="K39683" s="3"/>
      <c r="L39683" s="3"/>
      <c r="M39683" s="3"/>
      <c r="N39683" s="3"/>
    </row>
    <row r="39684">
      <c r="A39684" s="3"/>
      <c r="B39684" s="3"/>
      <c r="C39684" s="3"/>
      <c r="D39684" s="3"/>
      <c r="E39684" s="3"/>
      <c r="F39684" s="3"/>
      <c r="G39684" s="3"/>
      <c r="H39684" s="3"/>
      <c r="I39684" s="3"/>
      <c r="J39684" s="3"/>
      <c r="K39684" s="3"/>
      <c r="L39684" s="3"/>
      <c r="M39684" s="3"/>
      <c r="N39684" s="3"/>
    </row>
    <row r="39685">
      <c r="A39685" s="3"/>
      <c r="B39685" s="3"/>
      <c r="C39685" s="3"/>
      <c r="D39685" s="3"/>
      <c r="E39685" s="3"/>
      <c r="F39685" s="3"/>
      <c r="G39685" s="3"/>
      <c r="H39685" s="3"/>
      <c r="I39685" s="3"/>
      <c r="J39685" s="3"/>
      <c r="K39685" s="3"/>
      <c r="L39685" s="3"/>
      <c r="M39685" s="3"/>
      <c r="N39685" s="3"/>
    </row>
    <row r="39686">
      <c r="A39686" s="3"/>
      <c r="B39686" s="3"/>
      <c r="C39686" s="3"/>
      <c r="D39686" s="3"/>
      <c r="E39686" s="3"/>
      <c r="F39686" s="3"/>
      <c r="G39686" s="3"/>
      <c r="H39686" s="3"/>
      <c r="I39686" s="3"/>
      <c r="J39686" s="3"/>
      <c r="K39686" s="3"/>
      <c r="L39686" s="3"/>
      <c r="M39686" s="3"/>
      <c r="N39686" s="3"/>
    </row>
    <row r="39687">
      <c r="A39687" s="3"/>
      <c r="B39687" s="3"/>
      <c r="C39687" s="3"/>
      <c r="D39687" s="3"/>
      <c r="E39687" s="3"/>
      <c r="F39687" s="3"/>
      <c r="G39687" s="3"/>
      <c r="H39687" s="3"/>
      <c r="I39687" s="3"/>
      <c r="J39687" s="3"/>
      <c r="K39687" s="3"/>
      <c r="L39687" s="3"/>
      <c r="M39687" s="3"/>
      <c r="N39687" s="3"/>
    </row>
    <row r="39688">
      <c r="A39688" s="3"/>
      <c r="B39688" s="3"/>
      <c r="C39688" s="3"/>
      <c r="D39688" s="3"/>
      <c r="E39688" s="3"/>
      <c r="F39688" s="3"/>
      <c r="G39688" s="3"/>
      <c r="H39688" s="3"/>
      <c r="I39688" s="3"/>
      <c r="J39688" s="3"/>
      <c r="K39688" s="3"/>
      <c r="L39688" s="3"/>
      <c r="M39688" s="3"/>
      <c r="N39688" s="3"/>
    </row>
    <row r="39689">
      <c r="A39689" s="3"/>
      <c r="B39689" s="3"/>
      <c r="C39689" s="3"/>
      <c r="D39689" s="3"/>
      <c r="E39689" s="3"/>
      <c r="F39689" s="3"/>
      <c r="G39689" s="3"/>
      <c r="H39689" s="3"/>
      <c r="I39689" s="3"/>
      <c r="J39689" s="3"/>
      <c r="K39689" s="3"/>
      <c r="L39689" s="3"/>
      <c r="M39689" s="3"/>
      <c r="N39689" s="3"/>
    </row>
    <row r="39690">
      <c r="A39690" s="3"/>
      <c r="B39690" s="3"/>
      <c r="C39690" s="3"/>
      <c r="D39690" s="3"/>
      <c r="E39690" s="3"/>
      <c r="F39690" s="3"/>
      <c r="G39690" s="3"/>
      <c r="H39690" s="3"/>
      <c r="I39690" s="3"/>
      <c r="J39690" s="3"/>
      <c r="K39690" s="3"/>
      <c r="L39690" s="3"/>
      <c r="M39690" s="3"/>
      <c r="N39690" s="3"/>
    </row>
    <row r="39691">
      <c r="A39691" s="3"/>
      <c r="B39691" s="3"/>
      <c r="C39691" s="3"/>
      <c r="D39691" s="3"/>
      <c r="E39691" s="3"/>
      <c r="F39691" s="3"/>
      <c r="G39691" s="3"/>
      <c r="H39691" s="3"/>
      <c r="I39691" s="3"/>
      <c r="J39691" s="3"/>
      <c r="K39691" s="3"/>
      <c r="L39691" s="3"/>
      <c r="M39691" s="3"/>
      <c r="N39691" s="3"/>
    </row>
    <row r="39692">
      <c r="A39692" s="3"/>
      <c r="B39692" s="3"/>
      <c r="C39692" s="3"/>
      <c r="D39692" s="3"/>
      <c r="E39692" s="3"/>
      <c r="F39692" s="3"/>
      <c r="G39692" s="3"/>
      <c r="H39692" s="3"/>
      <c r="I39692" s="3"/>
      <c r="J39692" s="3"/>
      <c r="K39692" s="3"/>
      <c r="L39692" s="3"/>
      <c r="M39692" s="3"/>
      <c r="N39692" s="3"/>
    </row>
    <row r="39693">
      <c r="A39693" s="3"/>
      <c r="B39693" s="3"/>
      <c r="C39693" s="3"/>
      <c r="D39693" s="3"/>
      <c r="E39693" s="3"/>
      <c r="F39693" s="3"/>
      <c r="G39693" s="3"/>
      <c r="H39693" s="3"/>
      <c r="I39693" s="3"/>
      <c r="J39693" s="3"/>
      <c r="K39693" s="3"/>
      <c r="L39693" s="3"/>
      <c r="M39693" s="3"/>
      <c r="N39693" s="3"/>
    </row>
    <row r="39694">
      <c r="A39694" s="3"/>
      <c r="B39694" s="3"/>
      <c r="C39694" s="3"/>
      <c r="D39694" s="3"/>
      <c r="E39694" s="3"/>
      <c r="F39694" s="3"/>
      <c r="G39694" s="3"/>
      <c r="H39694" s="3"/>
      <c r="I39694" s="3"/>
      <c r="J39694" s="3"/>
      <c r="K39694" s="3"/>
      <c r="L39694" s="3"/>
      <c r="M39694" s="3"/>
      <c r="N39694" s="3"/>
    </row>
    <row r="39695">
      <c r="A39695" s="3"/>
      <c r="B39695" s="3"/>
      <c r="C39695" s="3"/>
      <c r="D39695" s="3"/>
      <c r="E39695" s="3"/>
      <c r="F39695" s="3"/>
      <c r="G39695" s="3"/>
      <c r="H39695" s="3"/>
      <c r="I39695" s="3"/>
      <c r="J39695" s="3"/>
      <c r="K39695" s="3"/>
      <c r="L39695" s="3"/>
      <c r="M39695" s="3"/>
      <c r="N39695" s="3"/>
    </row>
    <row r="39696">
      <c r="A39696" s="3"/>
      <c r="B39696" s="3"/>
      <c r="C39696" s="3"/>
      <c r="D39696" s="3"/>
      <c r="E39696" s="3"/>
      <c r="F39696" s="3"/>
      <c r="G39696" s="3"/>
      <c r="H39696" s="3"/>
      <c r="I39696" s="3"/>
      <c r="J39696" s="3"/>
      <c r="K39696" s="3"/>
      <c r="L39696" s="3"/>
      <c r="M39696" s="3"/>
      <c r="N39696" s="3"/>
    </row>
    <row r="39697">
      <c r="A39697" s="3"/>
      <c r="B39697" s="3"/>
      <c r="C39697" s="3"/>
      <c r="D39697" s="3"/>
      <c r="E39697" s="3"/>
      <c r="F39697" s="3"/>
      <c r="G39697" s="3"/>
      <c r="H39697" s="3"/>
      <c r="I39697" s="3"/>
      <c r="J39697" s="3"/>
      <c r="K39697" s="3"/>
      <c r="L39697" s="3"/>
      <c r="M39697" s="3"/>
      <c r="N39697" s="3"/>
    </row>
    <row r="39698">
      <c r="A39698" s="3"/>
      <c r="B39698" s="3"/>
      <c r="C39698" s="3"/>
      <c r="D39698" s="3"/>
      <c r="E39698" s="3"/>
      <c r="F39698" s="3"/>
      <c r="G39698" s="3"/>
      <c r="H39698" s="3"/>
      <c r="I39698" s="3"/>
      <c r="J39698" s="3"/>
      <c r="K39698" s="3"/>
      <c r="L39698" s="3"/>
      <c r="M39698" s="3"/>
      <c r="N39698" s="3"/>
    </row>
    <row r="39699">
      <c r="A39699" s="3"/>
      <c r="B39699" s="3"/>
      <c r="C39699" s="3"/>
      <c r="D39699" s="3"/>
      <c r="E39699" s="3"/>
      <c r="F39699" s="3"/>
      <c r="G39699" s="3"/>
      <c r="H39699" s="3"/>
      <c r="I39699" s="3"/>
      <c r="J39699" s="3"/>
      <c r="K39699" s="3"/>
      <c r="L39699" s="3"/>
      <c r="M39699" s="3"/>
      <c r="N39699" s="3"/>
    </row>
    <row r="39700">
      <c r="A39700" s="3"/>
      <c r="B39700" s="3"/>
      <c r="C39700" s="3"/>
      <c r="D39700" s="3"/>
      <c r="E39700" s="3"/>
      <c r="F39700" s="3"/>
      <c r="G39700" s="3"/>
      <c r="H39700" s="3"/>
      <c r="I39700" s="3"/>
      <c r="J39700" s="3"/>
      <c r="K39700" s="3"/>
      <c r="L39700" s="3"/>
      <c r="M39700" s="3"/>
      <c r="N39700" s="3"/>
    </row>
    <row r="39701">
      <c r="A39701" s="3"/>
      <c r="B39701" s="3"/>
      <c r="C39701" s="3"/>
      <c r="D39701" s="3"/>
      <c r="E39701" s="3"/>
      <c r="F39701" s="3"/>
      <c r="G39701" s="3"/>
      <c r="H39701" s="3"/>
      <c r="I39701" s="3"/>
      <c r="J39701" s="3"/>
      <c r="K39701" s="3"/>
      <c r="L39701" s="3"/>
      <c r="M39701" s="3"/>
      <c r="N39701" s="3"/>
    </row>
    <row r="39702">
      <c r="A39702" s="3"/>
      <c r="B39702" s="3"/>
      <c r="C39702" s="3"/>
      <c r="D39702" s="3"/>
      <c r="E39702" s="3"/>
      <c r="F39702" s="3"/>
      <c r="G39702" s="3"/>
      <c r="H39702" s="3"/>
      <c r="I39702" s="3"/>
      <c r="J39702" s="3"/>
      <c r="K39702" s="3"/>
      <c r="L39702" s="3"/>
      <c r="M39702" s="3"/>
      <c r="N39702" s="3"/>
    </row>
    <row r="39703">
      <c r="A39703" s="3"/>
      <c r="B39703" s="3"/>
      <c r="C39703" s="3"/>
      <c r="D39703" s="3"/>
      <c r="E39703" s="3"/>
      <c r="F39703" s="3"/>
      <c r="G39703" s="3"/>
      <c r="H39703" s="3"/>
      <c r="I39703" s="3"/>
      <c r="J39703" s="3"/>
      <c r="K39703" s="3"/>
      <c r="L39703" s="3"/>
      <c r="M39703" s="3"/>
      <c r="N39703" s="3"/>
    </row>
    <row r="39704">
      <c r="A39704" s="3"/>
      <c r="B39704" s="3"/>
      <c r="C39704" s="3"/>
      <c r="D39704" s="3"/>
      <c r="E39704" s="3"/>
      <c r="F39704" s="3"/>
      <c r="G39704" s="3"/>
      <c r="H39704" s="3"/>
      <c r="I39704" s="3"/>
      <c r="J39704" s="3"/>
      <c r="K39704" s="3"/>
      <c r="L39704" s="3"/>
      <c r="M39704" s="3"/>
      <c r="N39704" s="3"/>
    </row>
    <row r="39705">
      <c r="A39705" s="3"/>
      <c r="B39705" s="3"/>
      <c r="C39705" s="3"/>
      <c r="D39705" s="3"/>
      <c r="E39705" s="3"/>
      <c r="F39705" s="3"/>
      <c r="G39705" s="3"/>
      <c r="H39705" s="3"/>
      <c r="I39705" s="3"/>
      <c r="J39705" s="3"/>
      <c r="K39705" s="3"/>
      <c r="L39705" s="3"/>
      <c r="M39705" s="3"/>
      <c r="N39705" s="3"/>
    </row>
    <row r="39706">
      <c r="A39706" s="3"/>
      <c r="B39706" s="3"/>
      <c r="C39706" s="3"/>
      <c r="D39706" s="3"/>
      <c r="E39706" s="3"/>
      <c r="F39706" s="3"/>
      <c r="G39706" s="3"/>
      <c r="H39706" s="3"/>
      <c r="I39706" s="3"/>
      <c r="J39706" s="3"/>
      <c r="K39706" s="3"/>
      <c r="L39706" s="3"/>
      <c r="M39706" s="3"/>
      <c r="N39706" s="3"/>
    </row>
    <row r="39707">
      <c r="A39707" s="3"/>
      <c r="B39707" s="3"/>
      <c r="C39707" s="3"/>
      <c r="D39707" s="3"/>
      <c r="E39707" s="3"/>
      <c r="F39707" s="3"/>
      <c r="G39707" s="3"/>
      <c r="H39707" s="3"/>
      <c r="I39707" s="3"/>
      <c r="J39707" s="3"/>
      <c r="K39707" s="3"/>
      <c r="L39707" s="3"/>
      <c r="M39707" s="3"/>
      <c r="N39707" s="3"/>
    </row>
    <row r="39708">
      <c r="A39708" s="3"/>
      <c r="B39708" s="3"/>
      <c r="C39708" s="3"/>
      <c r="D39708" s="3"/>
      <c r="E39708" s="3"/>
      <c r="F39708" s="3"/>
      <c r="G39708" s="3"/>
      <c r="H39708" s="3"/>
      <c r="I39708" s="3"/>
      <c r="J39708" s="3"/>
      <c r="K39708" s="3"/>
      <c r="L39708" s="3"/>
      <c r="M39708" s="3"/>
      <c r="N39708" s="3"/>
    </row>
    <row r="39709">
      <c r="A39709" s="3"/>
      <c r="B39709" s="3"/>
      <c r="C39709" s="3"/>
      <c r="D39709" s="3"/>
      <c r="E39709" s="3"/>
      <c r="F39709" s="3"/>
      <c r="G39709" s="3"/>
      <c r="H39709" s="3"/>
      <c r="I39709" s="3"/>
      <c r="J39709" s="3"/>
      <c r="K39709" s="3"/>
      <c r="L39709" s="3"/>
      <c r="M39709" s="3"/>
      <c r="N39709" s="3"/>
    </row>
    <row r="39710">
      <c r="A39710" s="3"/>
      <c r="B39710" s="3"/>
      <c r="C39710" s="3"/>
      <c r="D39710" s="3"/>
      <c r="E39710" s="3"/>
      <c r="F39710" s="3"/>
      <c r="G39710" s="3"/>
      <c r="H39710" s="3"/>
      <c r="I39710" s="3"/>
      <c r="J39710" s="3"/>
      <c r="K39710" s="3"/>
      <c r="L39710" s="3"/>
      <c r="M39710" s="3"/>
      <c r="N39710" s="3"/>
    </row>
    <row r="39711">
      <c r="A39711" s="3"/>
      <c r="B39711" s="3"/>
      <c r="C39711" s="3"/>
      <c r="D39711" s="3"/>
      <c r="E39711" s="3"/>
      <c r="F39711" s="3"/>
      <c r="G39711" s="3"/>
      <c r="H39711" s="3"/>
      <c r="I39711" s="3"/>
      <c r="J39711" s="3"/>
      <c r="K39711" s="3"/>
      <c r="L39711" s="3"/>
      <c r="M39711" s="3"/>
      <c r="N39711" s="3"/>
    </row>
    <row r="39712">
      <c r="A39712" s="3"/>
      <c r="B39712" s="3"/>
      <c r="C39712" s="3"/>
      <c r="D39712" s="3"/>
      <c r="E39712" s="3"/>
      <c r="F39712" s="3"/>
      <c r="G39712" s="3"/>
      <c r="H39712" s="3"/>
      <c r="I39712" s="3"/>
      <c r="J39712" s="3"/>
      <c r="K39712" s="3"/>
      <c r="L39712" s="3"/>
      <c r="M39712" s="3"/>
      <c r="N39712" s="3"/>
    </row>
    <row r="39713">
      <c r="A39713" s="3"/>
      <c r="B39713" s="3"/>
      <c r="C39713" s="3"/>
      <c r="D39713" s="3"/>
      <c r="E39713" s="3"/>
      <c r="F39713" s="3"/>
      <c r="G39713" s="3"/>
      <c r="H39713" s="3"/>
      <c r="I39713" s="3"/>
      <c r="J39713" s="3"/>
      <c r="K39713" s="3"/>
      <c r="L39713" s="3"/>
      <c r="M39713" s="3"/>
      <c r="N39713" s="3"/>
    </row>
    <row r="39714">
      <c r="A39714" s="3"/>
      <c r="B39714" s="3"/>
      <c r="C39714" s="3"/>
      <c r="D39714" s="3"/>
      <c r="E39714" s="3"/>
      <c r="F39714" s="3"/>
      <c r="G39714" s="3"/>
      <c r="H39714" s="3"/>
      <c r="I39714" s="3"/>
      <c r="J39714" s="3"/>
      <c r="K39714" s="3"/>
      <c r="L39714" s="3"/>
      <c r="M39714" s="3"/>
      <c r="N39714" s="3"/>
    </row>
    <row r="39715">
      <c r="A39715" s="3"/>
      <c r="B39715" s="3"/>
      <c r="C39715" s="3"/>
      <c r="D39715" s="3"/>
      <c r="E39715" s="3"/>
      <c r="F39715" s="3"/>
      <c r="G39715" s="3"/>
      <c r="H39715" s="3"/>
      <c r="I39715" s="3"/>
      <c r="J39715" s="3"/>
      <c r="K39715" s="3"/>
      <c r="L39715" s="3"/>
      <c r="M39715" s="3"/>
      <c r="N39715" s="3"/>
    </row>
    <row r="39716">
      <c r="A39716" s="3"/>
      <c r="B39716" s="3"/>
      <c r="C39716" s="3"/>
      <c r="D39716" s="3"/>
      <c r="E39716" s="3"/>
      <c r="F39716" s="3"/>
      <c r="G39716" s="3"/>
      <c r="H39716" s="3"/>
      <c r="I39716" s="3"/>
      <c r="J39716" s="3"/>
      <c r="K39716" s="3"/>
      <c r="L39716" s="3"/>
      <c r="M39716" s="3"/>
      <c r="N39716" s="3"/>
    </row>
    <row r="39717">
      <c r="A39717" s="3"/>
      <c r="B39717" s="3"/>
      <c r="C39717" s="3"/>
      <c r="D39717" s="3"/>
      <c r="E39717" s="3"/>
      <c r="F39717" s="3"/>
      <c r="G39717" s="3"/>
      <c r="H39717" s="3"/>
      <c r="I39717" s="3"/>
      <c r="J39717" s="3"/>
      <c r="K39717" s="3"/>
      <c r="L39717" s="3"/>
      <c r="M39717" s="3"/>
      <c r="N39717" s="3"/>
    </row>
    <row r="39718">
      <c r="A39718" s="3"/>
      <c r="B39718" s="3"/>
      <c r="C39718" s="3"/>
      <c r="D39718" s="3"/>
      <c r="E39718" s="3"/>
      <c r="F39718" s="3"/>
      <c r="G39718" s="3"/>
      <c r="H39718" s="3"/>
      <c r="I39718" s="3"/>
      <c r="J39718" s="3"/>
      <c r="K39718" s="3"/>
      <c r="L39718" s="3"/>
      <c r="M39718" s="3"/>
      <c r="N39718" s="3"/>
    </row>
    <row r="39719">
      <c r="A39719" s="3"/>
      <c r="B39719" s="3"/>
      <c r="C39719" s="3"/>
      <c r="D39719" s="3"/>
      <c r="E39719" s="3"/>
      <c r="F39719" s="3"/>
      <c r="G39719" s="3"/>
      <c r="H39719" s="3"/>
      <c r="I39719" s="3"/>
      <c r="J39719" s="3"/>
      <c r="K39719" s="3"/>
      <c r="L39719" s="3"/>
      <c r="M39719" s="3"/>
      <c r="N39719" s="3"/>
    </row>
    <row r="39720">
      <c r="A39720" s="3"/>
      <c r="B39720" s="3"/>
      <c r="C39720" s="3"/>
      <c r="D39720" s="3"/>
      <c r="E39720" s="3"/>
      <c r="F39720" s="3"/>
      <c r="G39720" s="3"/>
      <c r="H39720" s="3"/>
      <c r="I39720" s="3"/>
      <c r="J39720" s="3"/>
      <c r="K39720" s="3"/>
      <c r="L39720" s="3"/>
      <c r="M39720" s="3"/>
      <c r="N39720" s="3"/>
    </row>
    <row r="39721">
      <c r="A39721" s="3"/>
      <c r="B39721" s="3"/>
      <c r="C39721" s="3"/>
      <c r="D39721" s="3"/>
      <c r="E39721" s="3"/>
      <c r="F39721" s="3"/>
      <c r="G39721" s="3"/>
      <c r="H39721" s="3"/>
      <c r="I39721" s="3"/>
      <c r="J39721" s="3"/>
      <c r="K39721" s="3"/>
      <c r="L39721" s="3"/>
      <c r="M39721" s="3"/>
      <c r="N39721" s="3"/>
    </row>
    <row r="39722">
      <c r="A39722" s="3"/>
      <c r="B39722" s="3"/>
      <c r="C39722" s="3"/>
      <c r="D39722" s="3"/>
      <c r="E39722" s="3"/>
      <c r="F39722" s="3"/>
      <c r="G39722" s="3"/>
      <c r="H39722" s="3"/>
      <c r="I39722" s="3"/>
      <c r="J39722" s="3"/>
      <c r="K39722" s="3"/>
      <c r="L39722" s="3"/>
      <c r="M39722" s="3"/>
      <c r="N39722" s="3"/>
    </row>
    <row r="39723">
      <c r="A39723" s="3"/>
      <c r="B39723" s="3"/>
      <c r="C39723" s="3"/>
      <c r="D39723" s="3"/>
      <c r="E39723" s="3"/>
      <c r="F39723" s="3"/>
      <c r="G39723" s="3"/>
      <c r="H39723" s="3"/>
      <c r="I39723" s="3"/>
      <c r="J39723" s="3"/>
      <c r="K39723" s="3"/>
      <c r="L39723" s="3"/>
      <c r="M39723" s="3"/>
      <c r="N39723" s="3"/>
    </row>
    <row r="39724">
      <c r="A39724" s="3"/>
      <c r="B39724" s="3"/>
      <c r="C39724" s="3"/>
      <c r="D39724" s="3"/>
      <c r="E39724" s="3"/>
      <c r="F39724" s="3"/>
      <c r="G39724" s="3"/>
      <c r="H39724" s="3"/>
      <c r="I39724" s="3"/>
      <c r="J39724" s="3"/>
      <c r="K39724" s="3"/>
      <c r="L39724" s="3"/>
      <c r="M39724" s="3"/>
      <c r="N39724" s="3"/>
    </row>
    <row r="39725">
      <c r="A39725" s="3"/>
      <c r="B39725" s="3"/>
      <c r="C39725" s="3"/>
      <c r="D39725" s="3"/>
      <c r="E39725" s="3"/>
      <c r="F39725" s="3"/>
      <c r="G39725" s="3"/>
      <c r="H39725" s="3"/>
      <c r="I39725" s="3"/>
      <c r="J39725" s="3"/>
      <c r="K39725" s="3"/>
      <c r="L39725" s="3"/>
      <c r="M39725" s="3"/>
      <c r="N39725" s="3"/>
    </row>
    <row r="39726">
      <c r="A39726" s="3"/>
      <c r="B39726" s="3"/>
      <c r="C39726" s="3"/>
      <c r="D39726" s="3"/>
      <c r="E39726" s="3"/>
      <c r="F39726" s="3"/>
      <c r="G39726" s="3"/>
      <c r="H39726" s="3"/>
      <c r="I39726" s="3"/>
      <c r="J39726" s="3"/>
      <c r="K39726" s="3"/>
      <c r="L39726" s="3"/>
      <c r="M39726" s="3"/>
      <c r="N39726" s="3"/>
    </row>
    <row r="39727">
      <c r="A39727" s="3"/>
      <c r="B39727" s="3"/>
      <c r="C39727" s="3"/>
      <c r="D39727" s="3"/>
      <c r="E39727" s="3"/>
      <c r="F39727" s="3"/>
      <c r="G39727" s="3"/>
      <c r="H39727" s="3"/>
      <c r="I39727" s="3"/>
      <c r="J39727" s="3"/>
      <c r="K39727" s="3"/>
      <c r="L39727" s="3"/>
      <c r="M39727" s="3"/>
      <c r="N39727" s="3"/>
    </row>
    <row r="39728">
      <c r="A39728" s="3"/>
      <c r="B39728" s="3"/>
      <c r="C39728" s="3"/>
      <c r="D39728" s="3"/>
      <c r="E39728" s="3"/>
      <c r="F39728" s="3"/>
      <c r="G39728" s="3"/>
      <c r="H39728" s="3"/>
      <c r="I39728" s="3"/>
      <c r="J39728" s="3"/>
      <c r="K39728" s="3"/>
      <c r="L39728" s="3"/>
      <c r="M39728" s="3"/>
      <c r="N39728" s="3"/>
    </row>
    <row r="39729">
      <c r="A39729" s="3"/>
      <c r="B39729" s="3"/>
      <c r="C39729" s="3"/>
      <c r="D39729" s="3"/>
      <c r="E39729" s="3"/>
      <c r="F39729" s="3"/>
      <c r="G39729" s="3"/>
      <c r="H39729" s="3"/>
      <c r="I39729" s="3"/>
      <c r="J39729" s="3"/>
      <c r="K39729" s="3"/>
      <c r="L39729" s="3"/>
      <c r="M39729" s="3"/>
      <c r="N39729" s="3"/>
    </row>
    <row r="39730">
      <c r="A39730" s="3"/>
      <c r="B39730" s="3"/>
      <c r="C39730" s="3"/>
      <c r="D39730" s="3"/>
      <c r="E39730" s="3"/>
      <c r="F39730" s="3"/>
      <c r="G39730" s="3"/>
      <c r="H39730" s="3"/>
      <c r="I39730" s="3"/>
      <c r="J39730" s="3"/>
      <c r="K39730" s="3"/>
      <c r="L39730" s="3"/>
      <c r="M39730" s="3"/>
      <c r="N39730" s="3"/>
    </row>
    <row r="39731">
      <c r="A39731" s="3"/>
      <c r="B39731" s="3"/>
      <c r="C39731" s="3"/>
      <c r="D39731" s="3"/>
      <c r="E39731" s="3"/>
      <c r="F39731" s="3"/>
      <c r="G39731" s="3"/>
      <c r="H39731" s="3"/>
      <c r="I39731" s="3"/>
      <c r="J39731" s="3"/>
      <c r="K39731" s="3"/>
      <c r="L39731" s="3"/>
      <c r="M39731" s="3"/>
      <c r="N39731" s="3"/>
    </row>
    <row r="39732">
      <c r="A39732" s="3"/>
      <c r="B39732" s="3"/>
      <c r="C39732" s="3"/>
      <c r="D39732" s="3"/>
      <c r="E39732" s="3"/>
      <c r="F39732" s="3"/>
      <c r="G39732" s="3"/>
      <c r="H39732" s="3"/>
      <c r="I39732" s="3"/>
      <c r="J39732" s="3"/>
      <c r="K39732" s="3"/>
      <c r="L39732" s="3"/>
      <c r="M39732" s="3"/>
      <c r="N39732" s="3"/>
    </row>
    <row r="39733">
      <c r="A39733" s="3"/>
      <c r="B39733" s="3"/>
      <c r="C39733" s="3"/>
      <c r="D39733" s="3"/>
      <c r="E39733" s="3"/>
      <c r="F39733" s="3"/>
      <c r="G39733" s="3"/>
      <c r="H39733" s="3"/>
      <c r="I39733" s="3"/>
      <c r="J39733" s="3"/>
      <c r="K39733" s="3"/>
      <c r="L39733" s="3"/>
      <c r="M39733" s="3"/>
      <c r="N39733" s="3"/>
    </row>
    <row r="39734">
      <c r="A39734" s="3"/>
      <c r="B39734" s="3"/>
      <c r="C39734" s="3"/>
      <c r="D39734" s="3"/>
      <c r="E39734" s="3"/>
      <c r="F39734" s="3"/>
      <c r="G39734" s="3"/>
      <c r="H39734" s="3"/>
      <c r="I39734" s="3"/>
      <c r="J39734" s="3"/>
      <c r="K39734" s="3"/>
      <c r="L39734" s="3"/>
      <c r="M39734" s="3"/>
      <c r="N39734" s="3"/>
    </row>
    <row r="39735">
      <c r="A39735" s="3"/>
      <c r="B39735" s="3"/>
      <c r="C39735" s="3"/>
      <c r="D39735" s="3"/>
      <c r="E39735" s="3"/>
      <c r="F39735" s="3"/>
      <c r="G39735" s="3"/>
      <c r="H39735" s="3"/>
      <c r="I39735" s="3"/>
      <c r="J39735" s="3"/>
      <c r="K39735" s="3"/>
      <c r="L39735" s="3"/>
      <c r="M39735" s="3"/>
      <c r="N39735" s="3"/>
    </row>
    <row r="39736">
      <c r="A39736" s="3"/>
      <c r="B39736" s="3"/>
      <c r="C39736" s="3"/>
      <c r="D39736" s="3"/>
      <c r="E39736" s="3"/>
      <c r="F39736" s="3"/>
      <c r="G39736" s="3"/>
      <c r="H39736" s="3"/>
      <c r="I39736" s="3"/>
      <c r="J39736" s="3"/>
      <c r="K39736" s="3"/>
      <c r="L39736" s="3"/>
      <c r="M39736" s="3"/>
      <c r="N39736" s="3"/>
    </row>
    <row r="39737">
      <c r="A39737" s="3"/>
      <c r="B39737" s="3"/>
      <c r="C39737" s="3"/>
      <c r="D39737" s="3"/>
      <c r="E39737" s="3"/>
      <c r="F39737" s="3"/>
      <c r="G39737" s="3"/>
      <c r="H39737" s="3"/>
      <c r="I39737" s="3"/>
      <c r="J39737" s="3"/>
      <c r="K39737" s="3"/>
      <c r="L39737" s="3"/>
      <c r="M39737" s="3"/>
      <c r="N39737" s="3"/>
    </row>
    <row r="39738">
      <c r="A39738" s="3"/>
      <c r="B39738" s="3"/>
      <c r="C39738" s="3"/>
      <c r="D39738" s="3"/>
      <c r="E39738" s="3"/>
      <c r="F39738" s="3"/>
      <c r="G39738" s="3"/>
      <c r="H39738" s="3"/>
      <c r="I39738" s="3"/>
      <c r="J39738" s="3"/>
      <c r="K39738" s="3"/>
      <c r="L39738" s="3"/>
      <c r="M39738" s="3"/>
      <c r="N39738" s="3"/>
    </row>
    <row r="39739">
      <c r="A39739" s="3"/>
      <c r="B39739" s="3"/>
      <c r="C39739" s="3"/>
      <c r="D39739" s="3"/>
      <c r="E39739" s="3"/>
      <c r="F39739" s="3"/>
      <c r="G39739" s="3"/>
      <c r="H39739" s="3"/>
      <c r="I39739" s="3"/>
      <c r="J39739" s="3"/>
      <c r="K39739" s="3"/>
      <c r="L39739" s="3"/>
      <c r="M39739" s="3"/>
      <c r="N39739" s="3"/>
    </row>
    <row r="39740">
      <c r="A39740" s="3"/>
      <c r="B39740" s="3"/>
      <c r="C39740" s="3"/>
      <c r="D39740" s="3"/>
      <c r="E39740" s="3"/>
      <c r="F39740" s="3"/>
      <c r="G39740" s="3"/>
      <c r="H39740" s="3"/>
      <c r="I39740" s="3"/>
      <c r="J39740" s="3"/>
      <c r="K39740" s="3"/>
      <c r="L39740" s="3"/>
      <c r="M39740" s="3"/>
      <c r="N39740" s="3"/>
    </row>
    <row r="39741">
      <c r="A39741" s="3"/>
      <c r="B39741" s="3"/>
      <c r="C39741" s="3"/>
      <c r="D39741" s="3"/>
      <c r="E39741" s="3"/>
      <c r="F39741" s="3"/>
      <c r="G39741" s="3"/>
      <c r="H39741" s="3"/>
      <c r="I39741" s="3"/>
      <c r="J39741" s="3"/>
      <c r="K39741" s="3"/>
      <c r="L39741" s="3"/>
      <c r="M39741" s="3"/>
      <c r="N39741" s="3"/>
    </row>
    <row r="39742">
      <c r="A39742" s="3"/>
      <c r="B39742" s="3"/>
      <c r="C39742" s="3"/>
      <c r="D39742" s="3"/>
      <c r="E39742" s="3"/>
      <c r="F39742" s="3"/>
      <c r="G39742" s="3"/>
      <c r="H39742" s="3"/>
      <c r="I39742" s="3"/>
      <c r="J39742" s="3"/>
      <c r="K39742" s="3"/>
      <c r="L39742" s="3"/>
      <c r="M39742" s="3"/>
      <c r="N39742" s="3"/>
    </row>
    <row r="39743">
      <c r="A39743" s="3"/>
      <c r="B39743" s="3"/>
      <c r="C39743" s="3"/>
      <c r="D39743" s="3"/>
      <c r="E39743" s="3"/>
      <c r="F39743" s="3"/>
      <c r="G39743" s="3"/>
      <c r="H39743" s="3"/>
      <c r="I39743" s="3"/>
      <c r="J39743" s="3"/>
      <c r="K39743" s="3"/>
      <c r="L39743" s="3"/>
      <c r="M39743" s="3"/>
      <c r="N39743" s="3"/>
    </row>
    <row r="39744">
      <c r="A39744" s="3"/>
      <c r="B39744" s="3"/>
      <c r="C39744" s="3"/>
      <c r="D39744" s="3"/>
      <c r="E39744" s="3"/>
      <c r="F39744" s="3"/>
      <c r="G39744" s="3"/>
      <c r="H39744" s="3"/>
      <c r="I39744" s="3"/>
      <c r="J39744" s="3"/>
      <c r="K39744" s="3"/>
      <c r="L39744" s="3"/>
      <c r="M39744" s="3"/>
      <c r="N39744" s="3"/>
    </row>
    <row r="39745">
      <c r="A39745" s="3"/>
      <c r="B39745" s="3"/>
      <c r="C39745" s="3"/>
      <c r="D39745" s="3"/>
      <c r="E39745" s="3"/>
      <c r="F39745" s="3"/>
      <c r="G39745" s="3"/>
      <c r="H39745" s="3"/>
      <c r="I39745" s="3"/>
      <c r="J39745" s="3"/>
      <c r="K39745" s="3"/>
      <c r="L39745" s="3"/>
      <c r="M39745" s="3"/>
      <c r="N39745" s="3"/>
    </row>
    <row r="39746">
      <c r="A39746" s="3"/>
      <c r="B39746" s="3"/>
      <c r="C39746" s="3"/>
      <c r="D39746" s="3"/>
      <c r="E39746" s="3"/>
      <c r="F39746" s="3"/>
      <c r="G39746" s="3"/>
      <c r="H39746" s="3"/>
      <c r="I39746" s="3"/>
      <c r="J39746" s="3"/>
      <c r="K39746" s="3"/>
      <c r="L39746" s="3"/>
      <c r="M39746" s="3"/>
      <c r="N39746" s="3"/>
    </row>
    <row r="39747">
      <c r="A39747" s="3"/>
      <c r="B39747" s="3"/>
      <c r="C39747" s="3"/>
      <c r="D39747" s="3"/>
      <c r="E39747" s="3"/>
      <c r="F39747" s="3"/>
      <c r="G39747" s="3"/>
      <c r="H39747" s="3"/>
      <c r="I39747" s="3"/>
      <c r="J39747" s="3"/>
      <c r="K39747" s="3"/>
      <c r="L39747" s="3"/>
      <c r="M39747" s="3"/>
      <c r="N39747" s="3"/>
    </row>
    <row r="39748">
      <c r="A39748" s="3"/>
      <c r="B39748" s="3"/>
      <c r="C39748" s="3"/>
      <c r="D39748" s="3"/>
      <c r="E39748" s="3"/>
      <c r="F39748" s="3"/>
      <c r="G39748" s="3"/>
      <c r="H39748" s="3"/>
      <c r="I39748" s="3"/>
      <c r="J39748" s="3"/>
      <c r="K39748" s="3"/>
      <c r="L39748" s="3"/>
      <c r="M39748" s="3"/>
      <c r="N39748" s="3"/>
    </row>
    <row r="39749">
      <c r="A39749" s="3"/>
      <c r="B39749" s="3"/>
      <c r="C39749" s="3"/>
      <c r="D39749" s="3"/>
      <c r="E39749" s="3"/>
      <c r="F39749" s="3"/>
      <c r="G39749" s="3"/>
      <c r="H39749" s="3"/>
      <c r="I39749" s="3"/>
      <c r="J39749" s="3"/>
      <c r="K39749" s="3"/>
      <c r="L39749" s="3"/>
      <c r="M39749" s="3"/>
      <c r="N39749" s="3"/>
    </row>
    <row r="39750">
      <c r="A39750" s="3"/>
      <c r="B39750" s="3"/>
      <c r="C39750" s="3"/>
      <c r="D39750" s="3"/>
      <c r="E39750" s="3"/>
      <c r="F39750" s="3"/>
      <c r="G39750" s="3"/>
      <c r="H39750" s="3"/>
      <c r="I39750" s="3"/>
      <c r="J39750" s="3"/>
      <c r="K39750" s="3"/>
      <c r="L39750" s="3"/>
      <c r="M39750" s="3"/>
      <c r="N39750" s="3"/>
    </row>
    <row r="39751">
      <c r="A39751" s="3"/>
      <c r="B39751" s="3"/>
      <c r="C39751" s="3"/>
      <c r="D39751" s="3"/>
      <c r="E39751" s="3"/>
      <c r="F39751" s="3"/>
      <c r="G39751" s="3"/>
      <c r="H39751" s="3"/>
      <c r="I39751" s="3"/>
      <c r="J39751" s="3"/>
      <c r="K39751" s="3"/>
      <c r="L39751" s="3"/>
      <c r="M39751" s="3"/>
      <c r="N39751" s="3"/>
    </row>
    <row r="39752">
      <c r="A39752" s="3"/>
      <c r="B39752" s="3"/>
      <c r="C39752" s="3"/>
      <c r="D39752" s="3"/>
      <c r="E39752" s="3"/>
      <c r="F39752" s="3"/>
      <c r="G39752" s="3"/>
      <c r="H39752" s="3"/>
      <c r="I39752" s="3"/>
      <c r="J39752" s="3"/>
      <c r="K39752" s="3"/>
      <c r="L39752" s="3"/>
      <c r="M39752" s="3"/>
      <c r="N39752" s="3"/>
    </row>
    <row r="39753">
      <c r="A39753" s="3"/>
      <c r="B39753" s="3"/>
      <c r="C39753" s="3"/>
      <c r="D39753" s="3"/>
      <c r="E39753" s="3"/>
      <c r="F39753" s="3"/>
      <c r="G39753" s="3"/>
      <c r="H39753" s="3"/>
      <c r="I39753" s="3"/>
      <c r="J39753" s="3"/>
      <c r="K39753" s="3"/>
      <c r="L39753" s="3"/>
      <c r="M39753" s="3"/>
      <c r="N39753" s="3"/>
    </row>
    <row r="39754">
      <c r="A39754" s="3"/>
      <c r="B39754" s="3"/>
      <c r="C39754" s="3"/>
      <c r="D39754" s="3"/>
      <c r="E39754" s="3"/>
      <c r="F39754" s="3"/>
      <c r="G39754" s="3"/>
      <c r="H39754" s="3"/>
      <c r="I39754" s="3"/>
      <c r="J39754" s="3"/>
      <c r="K39754" s="3"/>
      <c r="L39754" s="3"/>
      <c r="M39754" s="3"/>
      <c r="N39754" s="3"/>
    </row>
    <row r="39755">
      <c r="A39755" s="3"/>
      <c r="B39755" s="3"/>
      <c r="C39755" s="3"/>
      <c r="D39755" s="3"/>
      <c r="E39755" s="3"/>
      <c r="F39755" s="3"/>
      <c r="G39755" s="3"/>
      <c r="H39755" s="3"/>
      <c r="I39755" s="3"/>
      <c r="J39755" s="3"/>
      <c r="K39755" s="3"/>
      <c r="L39755" s="3"/>
      <c r="M39755" s="3"/>
      <c r="N39755" s="3"/>
    </row>
    <row r="39756">
      <c r="A39756" s="3"/>
      <c r="B39756" s="3"/>
      <c r="C39756" s="3"/>
      <c r="D39756" s="3"/>
      <c r="E39756" s="3"/>
      <c r="F39756" s="3"/>
      <c r="G39756" s="3"/>
      <c r="H39756" s="3"/>
      <c r="I39756" s="3"/>
      <c r="J39756" s="3"/>
      <c r="K39756" s="3"/>
      <c r="L39756" s="3"/>
      <c r="M39756" s="3"/>
      <c r="N39756" s="3"/>
    </row>
    <row r="39757">
      <c r="A39757" s="3"/>
      <c r="B39757" s="3"/>
      <c r="C39757" s="3"/>
      <c r="D39757" s="3"/>
      <c r="E39757" s="3"/>
      <c r="F39757" s="3"/>
      <c r="G39757" s="3"/>
      <c r="H39757" s="3"/>
      <c r="I39757" s="3"/>
      <c r="J39757" s="3"/>
      <c r="K39757" s="3"/>
      <c r="L39757" s="3"/>
      <c r="M39757" s="3"/>
      <c r="N39757" s="3"/>
    </row>
    <row r="39758">
      <c r="A39758" s="3"/>
      <c r="B39758" s="3"/>
      <c r="C39758" s="3"/>
      <c r="D39758" s="3"/>
      <c r="E39758" s="3"/>
      <c r="F39758" s="3"/>
      <c r="G39758" s="3"/>
      <c r="H39758" s="3"/>
      <c r="I39758" s="3"/>
      <c r="J39758" s="3"/>
      <c r="K39758" s="3"/>
      <c r="L39758" s="3"/>
      <c r="M39758" s="3"/>
      <c r="N39758" s="3"/>
    </row>
    <row r="39759">
      <c r="A39759" s="3"/>
      <c r="B39759" s="3"/>
      <c r="C39759" s="3"/>
      <c r="D39759" s="3"/>
      <c r="E39759" s="3"/>
      <c r="F39759" s="3"/>
      <c r="G39759" s="3"/>
      <c r="H39759" s="3"/>
      <c r="I39759" s="3"/>
      <c r="J39759" s="3"/>
      <c r="K39759" s="3"/>
      <c r="L39759" s="3"/>
      <c r="M39759" s="3"/>
      <c r="N39759" s="3"/>
    </row>
    <row r="39760">
      <c r="A39760" s="3"/>
      <c r="B39760" s="3"/>
      <c r="C39760" s="3"/>
      <c r="D39760" s="3"/>
      <c r="E39760" s="3"/>
      <c r="F39760" s="3"/>
      <c r="G39760" s="3"/>
      <c r="H39760" s="3"/>
      <c r="I39760" s="3"/>
      <c r="J39760" s="3"/>
      <c r="K39760" s="3"/>
      <c r="L39760" s="3"/>
      <c r="M39760" s="3"/>
      <c r="N39760" s="3"/>
    </row>
    <row r="39761">
      <c r="A39761" s="3"/>
      <c r="B39761" s="3"/>
      <c r="C39761" s="3"/>
      <c r="D39761" s="3"/>
      <c r="E39761" s="3"/>
      <c r="F39761" s="3"/>
      <c r="G39761" s="3"/>
      <c r="H39761" s="3"/>
      <c r="I39761" s="3"/>
      <c r="J39761" s="3"/>
      <c r="K39761" s="3"/>
      <c r="L39761" s="3"/>
      <c r="M39761" s="3"/>
      <c r="N39761" s="3"/>
    </row>
    <row r="39762">
      <c r="A39762" s="3"/>
      <c r="B39762" s="3"/>
      <c r="C39762" s="3"/>
      <c r="D39762" s="3"/>
      <c r="E39762" s="3"/>
      <c r="F39762" s="3"/>
      <c r="G39762" s="3"/>
      <c r="H39762" s="3"/>
      <c r="I39762" s="3"/>
      <c r="J39762" s="3"/>
      <c r="K39762" s="3"/>
      <c r="L39762" s="3"/>
      <c r="M39762" s="3"/>
      <c r="N39762" s="3"/>
    </row>
    <row r="39763">
      <c r="A39763" s="3"/>
      <c r="B39763" s="3"/>
      <c r="C39763" s="3"/>
      <c r="D39763" s="3"/>
      <c r="E39763" s="3"/>
      <c r="F39763" s="3"/>
      <c r="G39763" s="3"/>
      <c r="H39763" s="3"/>
      <c r="I39763" s="3"/>
      <c r="J39763" s="3"/>
      <c r="K39763" s="3"/>
      <c r="L39763" s="3"/>
      <c r="M39763" s="3"/>
      <c r="N39763" s="3"/>
    </row>
    <row r="39764">
      <c r="A39764" s="3"/>
      <c r="B39764" s="3"/>
      <c r="C39764" s="3"/>
      <c r="D39764" s="3"/>
      <c r="E39764" s="3"/>
      <c r="F39764" s="3"/>
      <c r="G39764" s="3"/>
      <c r="H39764" s="3"/>
      <c r="I39764" s="3"/>
      <c r="J39764" s="3"/>
      <c r="K39764" s="3"/>
      <c r="L39764" s="3"/>
      <c r="M39764" s="3"/>
      <c r="N39764" s="3"/>
    </row>
    <row r="39765">
      <c r="A39765" s="3"/>
      <c r="B39765" s="3"/>
      <c r="C39765" s="3"/>
      <c r="D39765" s="3"/>
      <c r="E39765" s="3"/>
      <c r="F39765" s="3"/>
      <c r="G39765" s="3"/>
      <c r="H39765" s="3"/>
      <c r="I39765" s="3"/>
      <c r="J39765" s="3"/>
      <c r="K39765" s="3"/>
      <c r="L39765" s="3"/>
      <c r="M39765" s="3"/>
      <c r="N39765" s="3"/>
    </row>
    <row r="39766">
      <c r="A39766" s="3"/>
      <c r="B39766" s="3"/>
      <c r="C39766" s="3"/>
      <c r="D39766" s="3"/>
      <c r="E39766" s="3"/>
      <c r="F39766" s="3"/>
      <c r="G39766" s="3"/>
      <c r="H39766" s="3"/>
      <c r="I39766" s="3"/>
      <c r="J39766" s="3"/>
      <c r="K39766" s="3"/>
      <c r="L39766" s="3"/>
      <c r="M39766" s="3"/>
      <c r="N39766" s="3"/>
    </row>
    <row r="39767">
      <c r="A39767" s="3"/>
      <c r="B39767" s="3"/>
      <c r="C39767" s="3"/>
      <c r="D39767" s="3"/>
      <c r="E39767" s="3"/>
      <c r="F39767" s="3"/>
      <c r="G39767" s="3"/>
      <c r="H39767" s="3"/>
      <c r="I39767" s="3"/>
      <c r="J39767" s="3"/>
      <c r="K39767" s="3"/>
      <c r="L39767" s="3"/>
      <c r="M39767" s="3"/>
      <c r="N39767" s="3"/>
    </row>
    <row r="39768">
      <c r="A39768" s="3"/>
      <c r="B39768" s="3"/>
      <c r="C39768" s="3"/>
      <c r="D39768" s="3"/>
      <c r="E39768" s="3"/>
      <c r="F39768" s="3"/>
      <c r="G39768" s="3"/>
      <c r="H39768" s="3"/>
      <c r="I39768" s="3"/>
      <c r="J39768" s="3"/>
      <c r="K39768" s="3"/>
      <c r="L39768" s="3"/>
      <c r="M39768" s="3"/>
      <c r="N39768" s="3"/>
    </row>
    <row r="39769">
      <c r="A39769" s="3"/>
      <c r="B39769" s="3"/>
      <c r="C39769" s="3"/>
      <c r="D39769" s="3"/>
      <c r="E39769" s="3"/>
      <c r="F39769" s="3"/>
      <c r="G39769" s="3"/>
      <c r="H39769" s="3"/>
      <c r="I39769" s="3"/>
      <c r="J39769" s="3"/>
      <c r="K39769" s="3"/>
      <c r="L39769" s="3"/>
      <c r="M39769" s="3"/>
      <c r="N39769" s="3"/>
    </row>
    <row r="39770">
      <c r="A39770" s="3"/>
      <c r="B39770" s="3"/>
      <c r="C39770" s="3"/>
      <c r="D39770" s="3"/>
      <c r="E39770" s="3"/>
      <c r="F39770" s="3"/>
      <c r="G39770" s="3"/>
      <c r="H39770" s="3"/>
      <c r="I39770" s="3"/>
      <c r="J39770" s="3"/>
      <c r="K39770" s="3"/>
      <c r="L39770" s="3"/>
      <c r="M39770" s="3"/>
      <c r="N39770" s="3"/>
    </row>
    <row r="39771">
      <c r="A39771" s="3"/>
      <c r="B39771" s="3"/>
      <c r="C39771" s="3"/>
      <c r="D39771" s="3"/>
      <c r="E39771" s="3"/>
      <c r="F39771" s="3"/>
      <c r="G39771" s="3"/>
      <c r="H39771" s="3"/>
      <c r="I39771" s="3"/>
      <c r="J39771" s="3"/>
      <c r="K39771" s="3"/>
      <c r="L39771" s="3"/>
      <c r="M39771" s="3"/>
      <c r="N39771" s="3"/>
    </row>
    <row r="39772">
      <c r="A39772" s="3"/>
      <c r="B39772" s="3"/>
      <c r="C39772" s="3"/>
      <c r="D39772" s="3"/>
      <c r="E39772" s="3"/>
      <c r="F39772" s="3"/>
      <c r="G39772" s="3"/>
      <c r="H39772" s="3"/>
      <c r="I39772" s="3"/>
      <c r="J39772" s="3"/>
      <c r="K39772" s="3"/>
      <c r="L39772" s="3"/>
      <c r="M39772" s="3"/>
      <c r="N39772" s="3"/>
    </row>
    <row r="39773">
      <c r="A39773" s="3"/>
      <c r="B39773" s="3"/>
      <c r="C39773" s="3"/>
      <c r="D39773" s="3"/>
      <c r="E39773" s="3"/>
      <c r="F39773" s="3"/>
      <c r="G39773" s="3"/>
      <c r="H39773" s="3"/>
      <c r="I39773" s="3"/>
      <c r="J39773" s="3"/>
      <c r="K39773" s="3"/>
      <c r="L39773" s="3"/>
      <c r="M39773" s="3"/>
      <c r="N39773" s="3"/>
    </row>
    <row r="39774">
      <c r="A39774" s="3"/>
      <c r="B39774" s="3"/>
      <c r="C39774" s="3"/>
      <c r="D39774" s="3"/>
      <c r="E39774" s="3"/>
      <c r="F39774" s="3"/>
      <c r="G39774" s="3"/>
      <c r="H39774" s="3"/>
      <c r="I39774" s="3"/>
      <c r="J39774" s="3"/>
      <c r="K39774" s="3"/>
      <c r="L39774" s="3"/>
      <c r="M39774" s="3"/>
      <c r="N39774" s="3"/>
    </row>
    <row r="39775">
      <c r="A39775" s="3"/>
      <c r="B39775" s="3"/>
      <c r="C39775" s="3"/>
      <c r="D39775" s="3"/>
      <c r="E39775" s="3"/>
      <c r="F39775" s="3"/>
      <c r="G39775" s="3"/>
      <c r="H39775" s="3"/>
      <c r="I39775" s="3"/>
      <c r="J39775" s="3"/>
      <c r="K39775" s="3"/>
      <c r="L39775" s="3"/>
      <c r="M39775" s="3"/>
      <c r="N39775" s="3"/>
    </row>
    <row r="39776">
      <c r="A39776" s="3"/>
      <c r="B39776" s="3"/>
      <c r="C39776" s="3"/>
      <c r="D39776" s="3"/>
      <c r="E39776" s="3"/>
      <c r="F39776" s="3"/>
      <c r="G39776" s="3"/>
      <c r="H39776" s="3"/>
      <c r="I39776" s="3"/>
      <c r="J39776" s="3"/>
      <c r="K39776" s="3"/>
      <c r="L39776" s="3"/>
      <c r="M39776" s="3"/>
      <c r="N39776" s="3"/>
    </row>
    <row r="39777">
      <c r="A39777" s="3"/>
      <c r="B39777" s="3"/>
      <c r="C39777" s="3"/>
      <c r="D39777" s="3"/>
      <c r="E39777" s="3"/>
      <c r="F39777" s="3"/>
      <c r="G39777" s="3"/>
      <c r="H39777" s="3"/>
      <c r="I39777" s="3"/>
      <c r="J39777" s="3"/>
      <c r="K39777" s="3"/>
      <c r="L39777" s="3"/>
      <c r="M39777" s="3"/>
      <c r="N39777" s="3"/>
    </row>
    <row r="39778">
      <c r="A39778" s="3"/>
      <c r="B39778" s="3"/>
      <c r="C39778" s="3"/>
      <c r="D39778" s="3"/>
      <c r="E39778" s="3"/>
      <c r="F39778" s="3"/>
      <c r="G39778" s="3"/>
      <c r="H39778" s="3"/>
      <c r="I39778" s="3"/>
      <c r="J39778" s="3"/>
      <c r="K39778" s="3"/>
      <c r="L39778" s="3"/>
      <c r="M39778" s="3"/>
      <c r="N39778" s="3"/>
    </row>
    <row r="39779">
      <c r="A39779" s="3"/>
      <c r="B39779" s="3"/>
      <c r="C39779" s="3"/>
      <c r="D39779" s="3"/>
      <c r="E39779" s="3"/>
      <c r="F39779" s="3"/>
      <c r="G39779" s="3"/>
      <c r="H39779" s="3"/>
      <c r="I39779" s="3"/>
      <c r="J39779" s="3"/>
      <c r="K39779" s="3"/>
      <c r="L39779" s="3"/>
      <c r="M39779" s="3"/>
      <c r="N39779" s="3"/>
    </row>
    <row r="39780">
      <c r="A39780" s="3"/>
      <c r="B39780" s="3"/>
      <c r="C39780" s="3"/>
      <c r="D39780" s="3"/>
      <c r="E39780" s="3"/>
      <c r="F39780" s="3"/>
      <c r="G39780" s="3"/>
      <c r="H39780" s="3"/>
      <c r="I39780" s="3"/>
      <c r="J39780" s="3"/>
      <c r="K39780" s="3"/>
      <c r="L39780" s="3"/>
      <c r="M39780" s="3"/>
      <c r="N39780" s="3"/>
    </row>
    <row r="39781">
      <c r="A39781" s="3"/>
      <c r="B39781" s="3"/>
      <c r="C39781" s="3"/>
      <c r="D39781" s="3"/>
      <c r="E39781" s="3"/>
      <c r="F39781" s="3"/>
      <c r="G39781" s="3"/>
      <c r="H39781" s="3"/>
      <c r="I39781" s="3"/>
      <c r="J39781" s="3"/>
      <c r="K39781" s="3"/>
      <c r="L39781" s="3"/>
      <c r="M39781" s="3"/>
      <c r="N39781" s="3"/>
    </row>
    <row r="39782">
      <c r="A39782" s="3"/>
      <c r="B39782" s="3"/>
      <c r="C39782" s="3"/>
      <c r="D39782" s="3"/>
      <c r="E39782" s="3"/>
      <c r="F39782" s="3"/>
      <c r="G39782" s="3"/>
      <c r="H39782" s="3"/>
      <c r="I39782" s="3"/>
      <c r="J39782" s="3"/>
      <c r="K39782" s="3"/>
      <c r="L39782" s="3"/>
      <c r="M39782" s="3"/>
      <c r="N39782" s="3"/>
    </row>
    <row r="39783">
      <c r="A39783" s="3"/>
      <c r="B39783" s="3"/>
      <c r="C39783" s="3"/>
      <c r="D39783" s="3"/>
      <c r="E39783" s="3"/>
      <c r="F39783" s="3"/>
      <c r="G39783" s="3"/>
      <c r="H39783" s="3"/>
      <c r="I39783" s="3"/>
      <c r="J39783" s="3"/>
      <c r="K39783" s="3"/>
      <c r="L39783" s="3"/>
      <c r="M39783" s="3"/>
      <c r="N39783" s="3"/>
    </row>
    <row r="39784">
      <c r="A39784" s="3"/>
      <c r="B39784" s="3"/>
      <c r="C39784" s="3"/>
      <c r="D39784" s="3"/>
      <c r="E39784" s="3"/>
      <c r="F39784" s="3"/>
      <c r="G39784" s="3"/>
      <c r="H39784" s="3"/>
      <c r="I39784" s="3"/>
      <c r="J39784" s="3"/>
      <c r="K39784" s="3"/>
      <c r="L39784" s="3"/>
      <c r="M39784" s="3"/>
      <c r="N39784" s="3"/>
    </row>
    <row r="39785">
      <c r="A39785" s="3"/>
      <c r="B39785" s="3"/>
      <c r="C39785" s="3"/>
      <c r="D39785" s="3"/>
      <c r="E39785" s="3"/>
      <c r="F39785" s="3"/>
      <c r="G39785" s="3"/>
      <c r="H39785" s="3"/>
      <c r="I39785" s="3"/>
      <c r="J39785" s="3"/>
      <c r="K39785" s="3"/>
      <c r="L39785" s="3"/>
      <c r="M39785" s="3"/>
      <c r="N39785" s="3"/>
    </row>
    <row r="39786">
      <c r="A39786" s="3"/>
      <c r="B39786" s="3"/>
      <c r="C39786" s="3"/>
      <c r="D39786" s="3"/>
      <c r="E39786" s="3"/>
      <c r="F39786" s="3"/>
      <c r="G39786" s="3"/>
      <c r="H39786" s="3"/>
      <c r="I39786" s="3"/>
      <c r="J39786" s="3"/>
      <c r="K39786" s="3"/>
      <c r="L39786" s="3"/>
      <c r="M39786" s="3"/>
      <c r="N39786" s="3"/>
    </row>
    <row r="39787">
      <c r="A39787" s="3"/>
      <c r="B39787" s="3"/>
      <c r="C39787" s="3"/>
      <c r="D39787" s="3"/>
      <c r="E39787" s="3"/>
      <c r="F39787" s="3"/>
      <c r="G39787" s="3"/>
      <c r="H39787" s="3"/>
      <c r="I39787" s="3"/>
      <c r="J39787" s="3"/>
      <c r="K39787" s="3"/>
      <c r="L39787" s="3"/>
      <c r="M39787" s="3"/>
      <c r="N39787" s="3"/>
    </row>
    <row r="39788">
      <c r="A39788" s="3"/>
      <c r="B39788" s="3"/>
      <c r="C39788" s="3"/>
      <c r="D39788" s="3"/>
      <c r="E39788" s="3"/>
      <c r="F39788" s="3"/>
      <c r="G39788" s="3"/>
      <c r="H39788" s="3"/>
      <c r="I39788" s="3"/>
      <c r="J39788" s="3"/>
      <c r="K39788" s="3"/>
      <c r="L39788" s="3"/>
      <c r="M39788" s="3"/>
      <c r="N39788" s="3"/>
    </row>
    <row r="39789">
      <c r="A39789" s="3"/>
      <c r="B39789" s="3"/>
      <c r="C39789" s="3"/>
      <c r="D39789" s="3"/>
      <c r="E39789" s="3"/>
      <c r="F39789" s="3"/>
      <c r="G39789" s="3"/>
      <c r="H39789" s="3"/>
      <c r="I39789" s="3"/>
      <c r="J39789" s="3"/>
      <c r="K39789" s="3"/>
      <c r="L39789" s="3"/>
      <c r="M39789" s="3"/>
      <c r="N39789" s="3"/>
    </row>
    <row r="39790">
      <c r="A39790" s="3"/>
      <c r="B39790" s="3"/>
      <c r="C39790" s="3"/>
      <c r="D39790" s="3"/>
      <c r="E39790" s="3"/>
      <c r="F39790" s="3"/>
      <c r="G39790" s="3"/>
      <c r="H39790" s="3"/>
      <c r="I39790" s="3"/>
      <c r="J39790" s="3"/>
      <c r="K39790" s="3"/>
      <c r="L39790" s="3"/>
      <c r="M39790" s="3"/>
      <c r="N39790" s="3"/>
    </row>
    <row r="39791">
      <c r="A39791" s="3"/>
      <c r="B39791" s="3"/>
      <c r="C39791" s="3"/>
      <c r="D39791" s="3"/>
      <c r="E39791" s="3"/>
      <c r="F39791" s="3"/>
      <c r="G39791" s="3"/>
      <c r="H39791" s="3"/>
      <c r="I39791" s="3"/>
      <c r="J39791" s="3"/>
      <c r="K39791" s="3"/>
      <c r="L39791" s="3"/>
      <c r="M39791" s="3"/>
      <c r="N39791" s="3"/>
    </row>
    <row r="39792">
      <c r="A39792" s="3"/>
      <c r="B39792" s="3"/>
      <c r="C39792" s="3"/>
      <c r="D39792" s="3"/>
      <c r="E39792" s="3"/>
      <c r="F39792" s="3"/>
      <c r="G39792" s="3"/>
      <c r="H39792" s="3"/>
      <c r="I39792" s="3"/>
      <c r="J39792" s="3"/>
      <c r="K39792" s="3"/>
      <c r="L39792" s="3"/>
      <c r="M39792" s="3"/>
      <c r="N39792" s="3"/>
    </row>
    <row r="39793">
      <c r="A39793" s="3"/>
      <c r="B39793" s="3"/>
      <c r="C39793" s="3"/>
      <c r="D39793" s="3"/>
      <c r="E39793" s="3"/>
      <c r="F39793" s="3"/>
      <c r="G39793" s="3"/>
      <c r="H39793" s="3"/>
      <c r="I39793" s="3"/>
      <c r="J39793" s="3"/>
      <c r="K39793" s="3"/>
      <c r="L39793" s="3"/>
      <c r="M39793" s="3"/>
      <c r="N39793" s="3"/>
    </row>
    <row r="39794">
      <c r="A39794" s="3"/>
      <c r="B39794" s="3"/>
      <c r="C39794" s="3"/>
      <c r="D39794" s="3"/>
      <c r="E39794" s="3"/>
      <c r="F39794" s="3"/>
      <c r="G39794" s="3"/>
      <c r="H39794" s="3"/>
      <c r="I39794" s="3"/>
      <c r="J39794" s="3"/>
      <c r="K39794" s="3"/>
      <c r="L39794" s="3"/>
      <c r="M39794" s="3"/>
      <c r="N39794" s="3"/>
    </row>
    <row r="39795">
      <c r="A39795" s="3"/>
      <c r="B39795" s="3"/>
      <c r="C39795" s="3"/>
      <c r="D39795" s="3"/>
      <c r="E39795" s="3"/>
      <c r="F39795" s="3"/>
      <c r="G39795" s="3"/>
      <c r="H39795" s="3"/>
      <c r="I39795" s="3"/>
      <c r="J39795" s="3"/>
      <c r="K39795" s="3"/>
      <c r="L39795" s="3"/>
      <c r="M39795" s="3"/>
      <c r="N39795" s="3"/>
    </row>
    <row r="39796">
      <c r="A39796" s="3"/>
      <c r="B39796" s="3"/>
      <c r="C39796" s="3"/>
      <c r="D39796" s="3"/>
      <c r="E39796" s="3"/>
      <c r="F39796" s="3"/>
      <c r="G39796" s="3"/>
      <c r="H39796" s="3"/>
      <c r="I39796" s="3"/>
      <c r="J39796" s="3"/>
      <c r="K39796" s="3"/>
      <c r="L39796" s="3"/>
      <c r="M39796" s="3"/>
      <c r="N39796" s="3"/>
    </row>
    <row r="39797">
      <c r="A39797" s="3"/>
      <c r="B39797" s="3"/>
      <c r="C39797" s="3"/>
      <c r="D39797" s="3"/>
      <c r="E39797" s="3"/>
      <c r="F39797" s="3"/>
      <c r="G39797" s="3"/>
      <c r="H39797" s="3"/>
      <c r="I39797" s="3"/>
      <c r="J39797" s="3"/>
      <c r="K39797" s="3"/>
      <c r="L39797" s="3"/>
      <c r="M39797" s="3"/>
      <c r="N39797" s="3"/>
    </row>
    <row r="39798">
      <c r="A39798" s="3"/>
      <c r="B39798" s="3"/>
      <c r="C39798" s="3"/>
      <c r="D39798" s="3"/>
      <c r="E39798" s="3"/>
      <c r="F39798" s="3"/>
      <c r="G39798" s="3"/>
      <c r="H39798" s="3"/>
      <c r="I39798" s="3"/>
      <c r="J39798" s="3"/>
      <c r="K39798" s="3"/>
      <c r="L39798" s="3"/>
      <c r="M39798" s="3"/>
      <c r="N39798" s="3"/>
    </row>
    <row r="39799">
      <c r="A39799" s="3"/>
      <c r="B39799" s="3"/>
      <c r="C39799" s="3"/>
      <c r="D39799" s="3"/>
      <c r="E39799" s="3"/>
      <c r="F39799" s="3"/>
      <c r="G39799" s="3"/>
      <c r="H39799" s="3"/>
      <c r="I39799" s="3"/>
      <c r="J39799" s="3"/>
      <c r="K39799" s="3"/>
      <c r="L39799" s="3"/>
      <c r="M39799" s="3"/>
      <c r="N39799" s="3"/>
    </row>
    <row r="39800">
      <c r="A39800" s="3"/>
      <c r="B39800" s="3"/>
      <c r="C39800" s="3"/>
      <c r="D39800" s="3"/>
      <c r="E39800" s="3"/>
      <c r="F39800" s="3"/>
      <c r="G39800" s="3"/>
      <c r="H39800" s="3"/>
      <c r="I39800" s="3"/>
      <c r="J39800" s="3"/>
      <c r="K39800" s="3"/>
      <c r="L39800" s="3"/>
      <c r="M39800" s="3"/>
      <c r="N39800" s="3"/>
    </row>
    <row r="39801">
      <c r="A39801" s="3"/>
      <c r="B39801" s="3"/>
      <c r="C39801" s="3"/>
      <c r="D39801" s="3"/>
      <c r="E39801" s="3"/>
      <c r="F39801" s="3"/>
      <c r="G39801" s="3"/>
      <c r="H39801" s="3"/>
      <c r="I39801" s="3"/>
      <c r="J39801" s="3"/>
      <c r="K39801" s="3"/>
      <c r="L39801" s="3"/>
      <c r="M39801" s="3"/>
      <c r="N39801" s="3"/>
    </row>
    <row r="39802">
      <c r="A39802" s="3"/>
      <c r="B39802" s="3"/>
      <c r="C39802" s="3"/>
      <c r="D39802" s="3"/>
      <c r="E39802" s="3"/>
      <c r="F39802" s="3"/>
      <c r="G39802" s="3"/>
      <c r="H39802" s="3"/>
      <c r="I39802" s="3"/>
      <c r="J39802" s="3"/>
      <c r="K39802" s="3"/>
      <c r="L39802" s="3"/>
      <c r="M39802" s="3"/>
      <c r="N39802" s="3"/>
    </row>
    <row r="39803">
      <c r="A39803" s="3"/>
      <c r="B39803" s="3"/>
      <c r="C39803" s="3"/>
      <c r="D39803" s="3"/>
      <c r="E39803" s="3"/>
      <c r="F39803" s="3"/>
      <c r="G39803" s="3"/>
      <c r="H39803" s="3"/>
      <c r="I39803" s="3"/>
      <c r="J39803" s="3"/>
      <c r="K39803" s="3"/>
      <c r="L39803" s="3"/>
      <c r="M39803" s="3"/>
      <c r="N39803" s="3"/>
    </row>
    <row r="39804">
      <c r="A39804" s="3"/>
      <c r="B39804" s="3"/>
      <c r="C39804" s="3"/>
      <c r="D39804" s="3"/>
      <c r="E39804" s="3"/>
      <c r="F39804" s="3"/>
      <c r="G39804" s="3"/>
      <c r="H39804" s="3"/>
      <c r="I39804" s="3"/>
      <c r="J39804" s="3"/>
      <c r="K39804" s="3"/>
      <c r="L39804" s="3"/>
      <c r="M39804" s="3"/>
      <c r="N39804" s="3"/>
    </row>
    <row r="39805">
      <c r="A39805" s="3"/>
      <c r="B39805" s="3"/>
      <c r="C39805" s="3"/>
      <c r="D39805" s="3"/>
      <c r="E39805" s="3"/>
      <c r="F39805" s="3"/>
      <c r="G39805" s="3"/>
      <c r="H39805" s="3"/>
      <c r="I39805" s="3"/>
      <c r="J39805" s="3"/>
      <c r="K39805" s="3"/>
      <c r="L39805" s="3"/>
      <c r="M39805" s="3"/>
      <c r="N39805" s="3"/>
    </row>
    <row r="39806">
      <c r="A39806" s="3"/>
      <c r="B39806" s="3"/>
      <c r="C39806" s="3"/>
      <c r="D39806" s="3"/>
      <c r="E39806" s="3"/>
      <c r="F39806" s="3"/>
      <c r="G39806" s="3"/>
      <c r="H39806" s="3"/>
      <c r="I39806" s="3"/>
      <c r="J39806" s="3"/>
      <c r="K39806" s="3"/>
      <c r="L39806" s="3"/>
      <c r="M39806" s="3"/>
      <c r="N39806" s="3"/>
    </row>
    <row r="39807">
      <c r="A39807" s="3"/>
      <c r="B39807" s="3"/>
      <c r="C39807" s="3"/>
      <c r="D39807" s="3"/>
      <c r="E39807" s="3"/>
      <c r="F39807" s="3"/>
      <c r="G39807" s="3"/>
      <c r="H39807" s="3"/>
      <c r="I39807" s="3"/>
      <c r="J39807" s="3"/>
      <c r="K39807" s="3"/>
      <c r="L39807" s="3"/>
      <c r="M39807" s="3"/>
      <c r="N39807" s="3"/>
    </row>
    <row r="39808">
      <c r="A39808" s="3"/>
      <c r="B39808" s="3"/>
      <c r="C39808" s="3"/>
      <c r="D39808" s="3"/>
      <c r="E39808" s="3"/>
      <c r="F39808" s="3"/>
      <c r="G39808" s="3"/>
      <c r="H39808" s="3"/>
      <c r="I39808" s="3"/>
      <c r="J39808" s="3"/>
      <c r="K39808" s="3"/>
      <c r="L39808" s="3"/>
      <c r="M39808" s="3"/>
      <c r="N39808" s="3"/>
    </row>
    <row r="39809">
      <c r="A39809" s="3"/>
      <c r="B39809" s="3"/>
      <c r="C39809" s="3"/>
      <c r="D39809" s="3"/>
      <c r="E39809" s="3"/>
      <c r="F39809" s="3"/>
      <c r="G39809" s="3"/>
      <c r="H39809" s="3"/>
      <c r="I39809" s="3"/>
      <c r="J39809" s="3"/>
      <c r="K39809" s="3"/>
      <c r="L39809" s="3"/>
      <c r="M39809" s="3"/>
      <c r="N39809" s="3"/>
    </row>
    <row r="39810">
      <c r="A39810" s="3"/>
      <c r="B39810" s="3"/>
      <c r="C39810" s="3"/>
      <c r="D39810" s="3"/>
      <c r="E39810" s="3"/>
      <c r="F39810" s="3"/>
      <c r="G39810" s="3"/>
      <c r="H39810" s="3"/>
      <c r="I39810" s="3"/>
      <c r="J39810" s="3"/>
      <c r="K39810" s="3"/>
      <c r="L39810" s="3"/>
      <c r="M39810" s="3"/>
      <c r="N39810" s="3"/>
    </row>
    <row r="39811">
      <c r="A39811" s="3"/>
      <c r="B39811" s="3"/>
      <c r="C39811" s="3"/>
      <c r="D39811" s="3"/>
      <c r="E39811" s="3"/>
      <c r="F39811" s="3"/>
      <c r="G39811" s="3"/>
      <c r="H39811" s="3"/>
      <c r="I39811" s="3"/>
      <c r="J39811" s="3"/>
      <c r="K39811" s="3"/>
      <c r="L39811" s="3"/>
      <c r="M39811" s="3"/>
      <c r="N39811" s="3"/>
    </row>
    <row r="39812">
      <c r="A39812" s="3"/>
      <c r="B39812" s="3"/>
      <c r="C39812" s="3"/>
      <c r="D39812" s="3"/>
      <c r="E39812" s="3"/>
      <c r="F39812" s="3"/>
      <c r="G39812" s="3"/>
      <c r="H39812" s="3"/>
      <c r="I39812" s="3"/>
      <c r="J39812" s="3"/>
      <c r="K39812" s="3"/>
      <c r="L39812" s="3"/>
      <c r="M39812" s="3"/>
      <c r="N39812" s="3"/>
    </row>
    <row r="39813">
      <c r="A39813" s="3"/>
      <c r="B39813" s="3"/>
      <c r="C39813" s="3"/>
      <c r="D39813" s="3"/>
      <c r="E39813" s="3"/>
      <c r="F39813" s="3"/>
      <c r="G39813" s="3"/>
      <c r="H39813" s="3"/>
      <c r="I39813" s="3"/>
      <c r="J39813" s="3"/>
      <c r="K39813" s="3"/>
      <c r="L39813" s="3"/>
      <c r="M39813" s="3"/>
      <c r="N39813" s="3"/>
    </row>
    <row r="39814">
      <c r="A39814" s="3"/>
      <c r="B39814" s="3"/>
      <c r="C39814" s="3"/>
      <c r="D39814" s="3"/>
      <c r="E39814" s="3"/>
      <c r="F39814" s="3"/>
      <c r="G39814" s="3"/>
      <c r="H39814" s="3"/>
      <c r="I39814" s="3"/>
      <c r="J39814" s="3"/>
      <c r="K39814" s="3"/>
      <c r="L39814" s="3"/>
      <c r="M39814" s="3"/>
      <c r="N39814" s="3"/>
    </row>
    <row r="39815">
      <c r="A39815" s="3"/>
      <c r="B39815" s="3"/>
      <c r="C39815" s="3"/>
      <c r="D39815" s="3"/>
      <c r="E39815" s="3"/>
      <c r="F39815" s="3"/>
      <c r="G39815" s="3"/>
      <c r="H39815" s="3"/>
      <c r="I39815" s="3"/>
      <c r="J39815" s="3"/>
      <c r="K39815" s="3"/>
      <c r="L39815" s="3"/>
      <c r="M39815" s="3"/>
      <c r="N39815" s="3"/>
    </row>
    <row r="39816">
      <c r="A39816" s="3"/>
      <c r="B39816" s="3"/>
      <c r="C39816" s="3"/>
      <c r="D39816" s="3"/>
      <c r="E39816" s="3"/>
      <c r="F39816" s="3"/>
      <c r="G39816" s="3"/>
      <c r="H39816" s="3"/>
      <c r="I39816" s="3"/>
      <c r="J39816" s="3"/>
      <c r="K39816" s="3"/>
      <c r="L39816" s="3"/>
      <c r="M39816" s="3"/>
      <c r="N39816" s="3"/>
    </row>
    <row r="39817">
      <c r="A39817" s="3"/>
      <c r="B39817" s="3"/>
      <c r="C39817" s="3"/>
      <c r="D39817" s="3"/>
      <c r="E39817" s="3"/>
      <c r="F39817" s="3"/>
      <c r="G39817" s="3"/>
      <c r="H39817" s="3"/>
      <c r="I39817" s="3"/>
      <c r="J39817" s="3"/>
      <c r="K39817" s="3"/>
      <c r="L39817" s="3"/>
      <c r="M39817" s="3"/>
      <c r="N39817" s="3"/>
    </row>
    <row r="39818">
      <c r="A39818" s="3"/>
      <c r="B39818" s="3"/>
      <c r="C39818" s="3"/>
      <c r="D39818" s="3"/>
      <c r="E39818" s="3"/>
      <c r="F39818" s="3"/>
      <c r="G39818" s="3"/>
      <c r="H39818" s="3"/>
      <c r="I39818" s="3"/>
      <c r="J39818" s="3"/>
      <c r="K39818" s="3"/>
      <c r="L39818" s="3"/>
      <c r="M39818" s="3"/>
      <c r="N39818" s="3"/>
    </row>
    <row r="39819">
      <c r="A39819" s="3"/>
      <c r="B39819" s="3"/>
      <c r="C39819" s="3"/>
      <c r="D39819" s="3"/>
      <c r="E39819" s="3"/>
      <c r="F39819" s="3"/>
      <c r="G39819" s="3"/>
      <c r="H39819" s="3"/>
      <c r="I39819" s="3"/>
      <c r="J39819" s="3"/>
      <c r="K39819" s="3"/>
      <c r="L39819" s="3"/>
      <c r="M39819" s="3"/>
      <c r="N39819" s="3"/>
    </row>
    <row r="39820">
      <c r="A39820" s="3"/>
      <c r="B39820" s="3"/>
      <c r="C39820" s="3"/>
      <c r="D39820" s="3"/>
      <c r="E39820" s="3"/>
      <c r="F39820" s="3"/>
      <c r="G39820" s="3"/>
      <c r="H39820" s="3"/>
      <c r="I39820" s="3"/>
      <c r="J39820" s="3"/>
      <c r="K39820" s="3"/>
      <c r="L39820" s="3"/>
      <c r="M39820" s="3"/>
      <c r="N39820" s="3"/>
    </row>
    <row r="39821">
      <c r="A39821" s="3"/>
      <c r="B39821" s="3"/>
      <c r="C39821" s="3"/>
      <c r="D39821" s="3"/>
      <c r="E39821" s="3"/>
      <c r="F39821" s="3"/>
      <c r="G39821" s="3"/>
      <c r="H39821" s="3"/>
      <c r="I39821" s="3"/>
      <c r="J39821" s="3"/>
      <c r="K39821" s="3"/>
      <c r="L39821" s="3"/>
      <c r="M39821" s="3"/>
      <c r="N39821" s="3"/>
    </row>
    <row r="39822">
      <c r="A39822" s="3"/>
      <c r="B39822" s="3"/>
      <c r="C39822" s="3"/>
      <c r="D39822" s="3"/>
      <c r="E39822" s="3"/>
      <c r="F39822" s="3"/>
      <c r="G39822" s="3"/>
      <c r="H39822" s="3"/>
      <c r="I39822" s="3"/>
      <c r="J39822" s="3"/>
      <c r="K39822" s="3"/>
      <c r="L39822" s="3"/>
      <c r="M39822" s="3"/>
      <c r="N39822" s="3"/>
    </row>
    <row r="39823">
      <c r="A39823" s="3"/>
      <c r="B39823" s="3"/>
      <c r="C39823" s="3"/>
      <c r="D39823" s="3"/>
      <c r="E39823" s="3"/>
      <c r="F39823" s="3"/>
      <c r="G39823" s="3"/>
      <c r="H39823" s="3"/>
      <c r="I39823" s="3"/>
      <c r="J39823" s="3"/>
      <c r="K39823" s="3"/>
      <c r="L39823" s="3"/>
      <c r="M39823" s="3"/>
      <c r="N39823" s="3"/>
    </row>
    <row r="39824">
      <c r="A39824" s="3"/>
      <c r="B39824" s="3"/>
      <c r="C39824" s="3"/>
      <c r="D39824" s="3"/>
      <c r="E39824" s="3"/>
      <c r="F39824" s="3"/>
      <c r="G39824" s="3"/>
      <c r="H39824" s="3"/>
      <c r="I39824" s="3"/>
      <c r="J39824" s="3"/>
      <c r="K39824" s="3"/>
      <c r="L39824" s="3"/>
      <c r="M39824" s="3"/>
      <c r="N39824" s="3"/>
    </row>
    <row r="39825">
      <c r="A39825" s="3"/>
      <c r="B39825" s="3"/>
      <c r="C39825" s="3"/>
      <c r="D39825" s="3"/>
      <c r="E39825" s="3"/>
      <c r="F39825" s="3"/>
      <c r="G39825" s="3"/>
      <c r="H39825" s="3"/>
      <c r="I39825" s="3"/>
      <c r="J39825" s="3"/>
      <c r="K39825" s="3"/>
      <c r="L39825" s="3"/>
      <c r="M39825" s="3"/>
      <c r="N39825" s="3"/>
    </row>
    <row r="39826">
      <c r="A39826" s="3"/>
      <c r="B39826" s="3"/>
      <c r="C39826" s="3"/>
      <c r="D39826" s="3"/>
      <c r="E39826" s="3"/>
      <c r="F39826" s="3"/>
      <c r="G39826" s="3"/>
      <c r="H39826" s="3"/>
      <c r="I39826" s="3"/>
      <c r="J39826" s="3"/>
      <c r="K39826" s="3"/>
      <c r="L39826" s="3"/>
      <c r="M39826" s="3"/>
      <c r="N39826" s="3"/>
    </row>
    <row r="39827">
      <c r="A39827" s="3"/>
      <c r="B39827" s="3"/>
      <c r="C39827" s="3"/>
      <c r="D39827" s="3"/>
      <c r="E39827" s="3"/>
      <c r="F39827" s="3"/>
      <c r="G39827" s="3"/>
      <c r="H39827" s="3"/>
      <c r="I39827" s="3"/>
      <c r="J39827" s="3"/>
      <c r="K39827" s="3"/>
      <c r="L39827" s="3"/>
      <c r="M39827" s="3"/>
      <c r="N39827" s="3"/>
    </row>
    <row r="39828">
      <c r="A39828" s="3"/>
      <c r="B39828" s="3"/>
      <c r="C39828" s="3"/>
      <c r="D39828" s="3"/>
      <c r="E39828" s="3"/>
      <c r="F39828" s="3"/>
      <c r="G39828" s="3"/>
      <c r="H39828" s="3"/>
      <c r="I39828" s="3"/>
      <c r="J39828" s="3"/>
      <c r="K39828" s="3"/>
      <c r="L39828" s="3"/>
      <c r="M39828" s="3"/>
      <c r="N39828" s="3"/>
    </row>
    <row r="39829">
      <c r="A39829" s="3"/>
      <c r="B39829" s="3"/>
      <c r="C39829" s="3"/>
      <c r="D39829" s="3"/>
      <c r="E39829" s="3"/>
      <c r="F39829" s="3"/>
      <c r="G39829" s="3"/>
      <c r="H39829" s="3"/>
      <c r="I39829" s="3"/>
      <c r="J39829" s="3"/>
      <c r="K39829" s="3"/>
      <c r="L39829" s="3"/>
      <c r="M39829" s="3"/>
      <c r="N39829" s="3"/>
    </row>
    <row r="39830">
      <c r="A39830" s="3"/>
      <c r="B39830" s="3"/>
      <c r="C39830" s="3"/>
      <c r="D39830" s="3"/>
      <c r="E39830" s="3"/>
      <c r="F39830" s="3"/>
      <c r="G39830" s="3"/>
      <c r="H39830" s="3"/>
      <c r="I39830" s="3"/>
      <c r="J39830" s="3"/>
      <c r="K39830" s="3"/>
      <c r="L39830" s="3"/>
      <c r="M39830" s="3"/>
      <c r="N39830" s="3"/>
    </row>
    <row r="39831">
      <c r="A39831" s="3"/>
      <c r="B39831" s="3"/>
      <c r="C39831" s="3"/>
      <c r="D39831" s="3"/>
      <c r="E39831" s="3"/>
      <c r="F39831" s="3"/>
      <c r="G39831" s="3"/>
      <c r="H39831" s="3"/>
      <c r="I39831" s="3"/>
      <c r="J39831" s="3"/>
      <c r="K39831" s="3"/>
      <c r="L39831" s="3"/>
      <c r="M39831" s="3"/>
      <c r="N39831" s="3"/>
    </row>
    <row r="39832">
      <c r="A39832" s="3"/>
      <c r="B39832" s="3"/>
      <c r="C39832" s="3"/>
      <c r="D39832" s="3"/>
      <c r="E39832" s="3"/>
      <c r="F39832" s="3"/>
      <c r="G39832" s="3"/>
      <c r="H39832" s="3"/>
      <c r="I39832" s="3"/>
      <c r="J39832" s="3"/>
      <c r="K39832" s="3"/>
      <c r="L39832" s="3"/>
      <c r="M39832" s="3"/>
      <c r="N39832" s="3"/>
    </row>
    <row r="39833">
      <c r="A39833" s="3"/>
      <c r="B39833" s="3"/>
      <c r="C39833" s="3"/>
      <c r="D39833" s="3"/>
      <c r="E39833" s="3"/>
      <c r="F39833" s="3"/>
      <c r="G39833" s="3"/>
      <c r="H39833" s="3"/>
      <c r="I39833" s="3"/>
      <c r="J39833" s="3"/>
      <c r="K39833" s="3"/>
      <c r="L39833" s="3"/>
      <c r="M39833" s="3"/>
      <c r="N39833" s="3"/>
    </row>
    <row r="39834">
      <c r="A39834" s="3"/>
      <c r="B39834" s="3"/>
      <c r="C39834" s="3"/>
      <c r="D39834" s="3"/>
      <c r="E39834" s="3"/>
      <c r="F39834" s="3"/>
      <c r="G39834" s="3"/>
      <c r="H39834" s="3"/>
      <c r="I39834" s="3"/>
      <c r="J39834" s="3"/>
      <c r="K39834" s="3"/>
      <c r="L39834" s="3"/>
      <c r="M39834" s="3"/>
      <c r="N39834" s="3"/>
    </row>
    <row r="39835">
      <c r="A39835" s="3"/>
      <c r="B39835" s="3"/>
      <c r="C39835" s="3"/>
      <c r="D39835" s="3"/>
      <c r="E39835" s="3"/>
      <c r="F39835" s="3"/>
      <c r="G39835" s="3"/>
      <c r="H39835" s="3"/>
      <c r="I39835" s="3"/>
      <c r="J39835" s="3"/>
      <c r="K39835" s="3"/>
      <c r="L39835" s="3"/>
      <c r="M39835" s="3"/>
      <c r="N39835" s="3"/>
    </row>
    <row r="39836">
      <c r="A39836" s="3"/>
      <c r="B39836" s="3"/>
      <c r="C39836" s="3"/>
      <c r="D39836" s="3"/>
      <c r="E39836" s="3"/>
      <c r="F39836" s="3"/>
      <c r="G39836" s="3"/>
      <c r="H39836" s="3"/>
      <c r="I39836" s="3"/>
      <c r="J39836" s="3"/>
      <c r="K39836" s="3"/>
      <c r="L39836" s="3"/>
      <c r="M39836" s="3"/>
      <c r="N39836" s="3"/>
    </row>
    <row r="39837">
      <c r="A39837" s="3"/>
      <c r="B39837" s="3"/>
      <c r="C39837" s="3"/>
      <c r="D39837" s="3"/>
      <c r="E39837" s="3"/>
      <c r="F39837" s="3"/>
      <c r="G39837" s="3"/>
      <c r="H39837" s="3"/>
      <c r="I39837" s="3"/>
      <c r="J39837" s="3"/>
      <c r="K39837" s="3"/>
      <c r="L39837" s="3"/>
      <c r="M39837" s="3"/>
      <c r="N39837" s="3"/>
    </row>
    <row r="39838">
      <c r="A39838" s="3"/>
      <c r="B39838" s="3"/>
      <c r="C39838" s="3"/>
      <c r="D39838" s="3"/>
      <c r="E39838" s="3"/>
      <c r="F39838" s="3"/>
      <c r="G39838" s="3"/>
      <c r="H39838" s="3"/>
      <c r="I39838" s="3"/>
      <c r="J39838" s="3"/>
      <c r="K39838" s="3"/>
      <c r="L39838" s="3"/>
      <c r="M39838" s="3"/>
      <c r="N39838" s="3"/>
    </row>
    <row r="39839">
      <c r="A39839" s="3"/>
      <c r="B39839" s="3"/>
      <c r="C39839" s="3"/>
      <c r="D39839" s="3"/>
      <c r="E39839" s="3"/>
      <c r="F39839" s="3"/>
      <c r="G39839" s="3"/>
      <c r="H39839" s="3"/>
      <c r="I39839" s="3"/>
      <c r="J39839" s="3"/>
      <c r="K39839" s="3"/>
      <c r="L39839" s="3"/>
      <c r="M39839" s="3"/>
      <c r="N39839" s="3"/>
    </row>
    <row r="39840">
      <c r="A39840" s="3"/>
      <c r="B39840" s="3"/>
      <c r="C39840" s="3"/>
      <c r="D39840" s="3"/>
      <c r="E39840" s="3"/>
      <c r="F39840" s="3"/>
      <c r="G39840" s="3"/>
      <c r="H39840" s="3"/>
      <c r="I39840" s="3"/>
      <c r="J39840" s="3"/>
      <c r="K39840" s="3"/>
      <c r="L39840" s="3"/>
      <c r="M39840" s="3"/>
      <c r="N39840" s="3"/>
    </row>
    <row r="39841">
      <c r="A39841" s="3"/>
      <c r="B39841" s="3"/>
      <c r="C39841" s="3"/>
      <c r="D39841" s="3"/>
      <c r="E39841" s="3"/>
      <c r="F39841" s="3"/>
      <c r="G39841" s="3"/>
      <c r="H39841" s="3"/>
      <c r="I39841" s="3"/>
      <c r="J39841" s="3"/>
      <c r="K39841" s="3"/>
      <c r="L39841" s="3"/>
      <c r="M39841" s="3"/>
      <c r="N39841" s="3"/>
    </row>
    <row r="39842">
      <c r="A39842" s="3"/>
      <c r="B39842" s="3"/>
      <c r="C39842" s="3"/>
      <c r="D39842" s="3"/>
      <c r="E39842" s="3"/>
      <c r="F39842" s="3"/>
      <c r="G39842" s="3"/>
      <c r="H39842" s="3"/>
      <c r="I39842" s="3"/>
      <c r="J39842" s="3"/>
      <c r="K39842" s="3"/>
      <c r="L39842" s="3"/>
      <c r="M39842" s="3"/>
      <c r="N39842" s="3"/>
    </row>
    <row r="39843">
      <c r="A39843" s="3"/>
      <c r="B39843" s="3"/>
      <c r="C39843" s="3"/>
      <c r="D39843" s="3"/>
      <c r="E39843" s="3"/>
      <c r="F39843" s="3"/>
      <c r="G39843" s="3"/>
      <c r="H39843" s="3"/>
      <c r="I39843" s="3"/>
      <c r="J39843" s="3"/>
      <c r="K39843" s="3"/>
      <c r="L39843" s="3"/>
      <c r="M39843" s="3"/>
      <c r="N39843" s="3"/>
    </row>
    <row r="39844">
      <c r="A39844" s="3"/>
      <c r="B39844" s="3"/>
      <c r="C39844" s="3"/>
      <c r="D39844" s="3"/>
      <c r="E39844" s="3"/>
      <c r="F39844" s="3"/>
      <c r="G39844" s="3"/>
      <c r="H39844" s="3"/>
      <c r="I39844" s="3"/>
      <c r="J39844" s="3"/>
      <c r="K39844" s="3"/>
      <c r="L39844" s="3"/>
      <c r="M39844" s="3"/>
      <c r="N39844" s="3"/>
    </row>
    <row r="39845">
      <c r="A39845" s="3"/>
      <c r="B39845" s="3"/>
      <c r="C39845" s="3"/>
      <c r="D39845" s="3"/>
      <c r="E39845" s="3"/>
      <c r="F39845" s="3"/>
      <c r="G39845" s="3"/>
      <c r="H39845" s="3"/>
      <c r="I39845" s="3"/>
      <c r="J39845" s="3"/>
      <c r="K39845" s="3"/>
      <c r="L39845" s="3"/>
      <c r="M39845" s="3"/>
      <c r="N39845" s="3"/>
    </row>
    <row r="39846">
      <c r="A39846" s="3"/>
      <c r="B39846" s="3"/>
      <c r="C39846" s="3"/>
      <c r="D39846" s="3"/>
      <c r="E39846" s="3"/>
      <c r="F39846" s="3"/>
      <c r="G39846" s="3"/>
      <c r="H39846" s="3"/>
      <c r="I39846" s="3"/>
      <c r="J39846" s="3"/>
      <c r="K39846" s="3"/>
      <c r="L39846" s="3"/>
      <c r="M39846" s="3"/>
      <c r="N39846" s="3"/>
    </row>
    <row r="39847">
      <c r="A39847" s="3"/>
      <c r="B39847" s="3"/>
      <c r="C39847" s="3"/>
      <c r="D39847" s="3"/>
      <c r="E39847" s="3"/>
      <c r="F39847" s="3"/>
      <c r="G39847" s="3"/>
      <c r="H39847" s="3"/>
      <c r="I39847" s="3"/>
      <c r="J39847" s="3"/>
      <c r="K39847" s="3"/>
      <c r="L39847" s="3"/>
      <c r="M39847" s="3"/>
      <c r="N39847" s="3"/>
    </row>
    <row r="39848">
      <c r="A39848" s="3"/>
      <c r="B39848" s="3"/>
      <c r="C39848" s="3"/>
      <c r="D39848" s="3"/>
      <c r="E39848" s="3"/>
      <c r="F39848" s="3"/>
      <c r="G39848" s="3"/>
      <c r="H39848" s="3"/>
      <c r="I39848" s="3"/>
      <c r="J39848" s="3"/>
      <c r="K39848" s="3"/>
      <c r="L39848" s="3"/>
      <c r="M39848" s="3"/>
      <c r="N39848" s="3"/>
    </row>
    <row r="39849">
      <c r="A39849" s="3"/>
      <c r="B39849" s="3"/>
      <c r="C39849" s="3"/>
      <c r="D39849" s="3"/>
      <c r="E39849" s="3"/>
      <c r="F39849" s="3"/>
      <c r="G39849" s="3"/>
      <c r="H39849" s="3"/>
      <c r="I39849" s="3"/>
      <c r="J39849" s="3"/>
      <c r="K39849" s="3"/>
      <c r="L39849" s="3"/>
      <c r="M39849" s="3"/>
      <c r="N39849" s="3"/>
    </row>
    <row r="39850">
      <c r="A39850" s="3"/>
      <c r="B39850" s="3"/>
      <c r="C39850" s="3"/>
      <c r="D39850" s="3"/>
      <c r="E39850" s="3"/>
      <c r="F39850" s="3"/>
      <c r="G39850" s="3"/>
      <c r="H39850" s="3"/>
      <c r="I39850" s="3"/>
      <c r="J39850" s="3"/>
      <c r="K39850" s="3"/>
      <c r="L39850" s="3"/>
      <c r="M39850" s="3"/>
      <c r="N39850" s="3"/>
    </row>
    <row r="39851">
      <c r="A39851" s="3"/>
      <c r="B39851" s="3"/>
      <c r="C39851" s="3"/>
      <c r="D39851" s="3"/>
      <c r="E39851" s="3"/>
      <c r="F39851" s="3"/>
      <c r="G39851" s="3"/>
      <c r="H39851" s="3"/>
      <c r="I39851" s="3"/>
      <c r="J39851" s="3"/>
      <c r="K39851" s="3"/>
      <c r="L39851" s="3"/>
      <c r="M39851" s="3"/>
      <c r="N39851" s="3"/>
    </row>
    <row r="39852">
      <c r="A39852" s="3"/>
      <c r="B39852" s="3"/>
      <c r="C39852" s="3"/>
      <c r="D39852" s="3"/>
      <c r="E39852" s="3"/>
      <c r="F39852" s="3"/>
      <c r="G39852" s="3"/>
      <c r="H39852" s="3"/>
      <c r="I39852" s="3"/>
      <c r="J39852" s="3"/>
      <c r="K39852" s="3"/>
      <c r="L39852" s="3"/>
      <c r="M39852" s="3"/>
      <c r="N39852" s="3"/>
    </row>
    <row r="39853">
      <c r="A39853" s="3"/>
      <c r="B39853" s="3"/>
      <c r="C39853" s="3"/>
      <c r="D39853" s="3"/>
      <c r="E39853" s="3"/>
      <c r="F39853" s="3"/>
      <c r="G39853" s="3"/>
      <c r="H39853" s="3"/>
      <c r="I39853" s="3"/>
      <c r="J39853" s="3"/>
      <c r="K39853" s="3"/>
      <c r="L39853" s="3"/>
      <c r="M39853" s="3"/>
      <c r="N39853" s="3"/>
    </row>
    <row r="39854">
      <c r="A39854" s="3"/>
      <c r="B39854" s="3"/>
      <c r="C39854" s="3"/>
      <c r="D39854" s="3"/>
      <c r="E39854" s="3"/>
      <c r="F39854" s="3"/>
      <c r="G39854" s="3"/>
      <c r="H39854" s="3"/>
      <c r="I39854" s="3"/>
      <c r="J39854" s="3"/>
      <c r="K39854" s="3"/>
      <c r="L39854" s="3"/>
      <c r="M39854" s="3"/>
      <c r="N39854" s="3"/>
    </row>
    <row r="39855">
      <c r="A39855" s="3"/>
      <c r="B39855" s="3"/>
      <c r="C39855" s="3"/>
      <c r="D39855" s="3"/>
      <c r="E39855" s="3"/>
      <c r="F39855" s="3"/>
      <c r="G39855" s="3"/>
      <c r="H39855" s="3"/>
      <c r="I39855" s="3"/>
      <c r="J39855" s="3"/>
      <c r="K39855" s="3"/>
      <c r="L39855" s="3"/>
      <c r="M39855" s="3"/>
      <c r="N39855" s="3"/>
    </row>
    <row r="39856">
      <c r="A39856" s="3"/>
      <c r="B39856" s="3"/>
      <c r="C39856" s="3"/>
      <c r="D39856" s="3"/>
      <c r="E39856" s="3"/>
      <c r="F39856" s="3"/>
      <c r="G39856" s="3"/>
      <c r="H39856" s="3"/>
      <c r="I39856" s="3"/>
      <c r="J39856" s="3"/>
      <c r="K39856" s="3"/>
      <c r="L39856" s="3"/>
      <c r="M39856" s="3"/>
      <c r="N39856" s="3"/>
    </row>
    <row r="39857">
      <c r="A39857" s="3"/>
      <c r="B39857" s="3"/>
      <c r="C39857" s="3"/>
      <c r="D39857" s="3"/>
      <c r="E39857" s="3"/>
      <c r="F39857" s="3"/>
      <c r="G39857" s="3"/>
      <c r="H39857" s="3"/>
      <c r="I39857" s="3"/>
      <c r="J39857" s="3"/>
      <c r="K39857" s="3"/>
      <c r="L39857" s="3"/>
      <c r="M39857" s="3"/>
      <c r="N39857" s="3"/>
    </row>
    <row r="39858">
      <c r="A39858" s="3"/>
      <c r="B39858" s="3"/>
      <c r="C39858" s="3"/>
      <c r="D39858" s="3"/>
      <c r="E39858" s="3"/>
      <c r="F39858" s="3"/>
      <c r="G39858" s="3"/>
      <c r="H39858" s="3"/>
      <c r="I39858" s="3"/>
      <c r="J39858" s="3"/>
      <c r="K39858" s="3"/>
      <c r="L39858" s="3"/>
      <c r="M39858" s="3"/>
      <c r="N39858" s="3"/>
    </row>
    <row r="39859">
      <c r="A39859" s="3"/>
      <c r="B39859" s="3"/>
      <c r="C39859" s="3"/>
      <c r="D39859" s="3"/>
      <c r="E39859" s="3"/>
      <c r="F39859" s="3"/>
      <c r="G39859" s="3"/>
      <c r="H39859" s="3"/>
      <c r="I39859" s="3"/>
      <c r="J39859" s="3"/>
      <c r="K39859" s="3"/>
      <c r="L39859" s="3"/>
      <c r="M39859" s="3"/>
      <c r="N39859" s="3"/>
    </row>
    <row r="39860">
      <c r="A39860" s="3"/>
      <c r="B39860" s="3"/>
      <c r="C39860" s="3"/>
      <c r="D39860" s="3"/>
      <c r="E39860" s="3"/>
      <c r="F39860" s="3"/>
      <c r="G39860" s="3"/>
      <c r="H39860" s="3"/>
      <c r="I39860" s="3"/>
      <c r="J39860" s="3"/>
      <c r="K39860" s="3"/>
      <c r="L39860" s="3"/>
      <c r="M39860" s="3"/>
      <c r="N39860" s="3"/>
    </row>
    <row r="39861">
      <c r="A39861" s="3"/>
      <c r="B39861" s="3"/>
      <c r="C39861" s="3"/>
      <c r="D39861" s="3"/>
      <c r="E39861" s="3"/>
      <c r="F39861" s="3"/>
      <c r="G39861" s="3"/>
      <c r="H39861" s="3"/>
      <c r="I39861" s="3"/>
      <c r="J39861" s="3"/>
      <c r="K39861" s="3"/>
      <c r="L39861" s="3"/>
      <c r="M39861" s="3"/>
      <c r="N39861" s="3"/>
    </row>
    <row r="39862">
      <c r="A39862" s="3"/>
      <c r="B39862" s="3"/>
      <c r="C39862" s="3"/>
      <c r="D39862" s="3"/>
      <c r="E39862" s="3"/>
      <c r="F39862" s="3"/>
      <c r="G39862" s="3"/>
      <c r="H39862" s="3"/>
      <c r="I39862" s="3"/>
      <c r="J39862" s="3"/>
      <c r="K39862" s="3"/>
      <c r="L39862" s="3"/>
      <c r="M39862" s="3"/>
      <c r="N39862" s="3"/>
    </row>
    <row r="39863">
      <c r="A39863" s="3"/>
      <c r="B39863" s="3"/>
      <c r="C39863" s="3"/>
      <c r="D39863" s="3"/>
      <c r="E39863" s="3"/>
      <c r="F39863" s="3"/>
      <c r="G39863" s="3"/>
      <c r="H39863" s="3"/>
      <c r="I39863" s="3"/>
      <c r="J39863" s="3"/>
      <c r="K39863" s="3"/>
      <c r="L39863" s="3"/>
      <c r="M39863" s="3"/>
      <c r="N39863" s="3"/>
    </row>
    <row r="39864">
      <c r="A39864" s="3"/>
      <c r="B39864" s="3"/>
      <c r="C39864" s="3"/>
      <c r="D39864" s="3"/>
      <c r="E39864" s="3"/>
      <c r="F39864" s="3"/>
      <c r="G39864" s="3"/>
      <c r="H39864" s="3"/>
      <c r="I39864" s="3"/>
      <c r="J39864" s="3"/>
      <c r="K39864" s="3"/>
      <c r="L39864" s="3"/>
      <c r="M39864" s="3"/>
      <c r="N39864" s="3"/>
    </row>
    <row r="39865">
      <c r="A39865" s="3"/>
      <c r="B39865" s="3"/>
      <c r="C39865" s="3"/>
      <c r="D39865" s="3"/>
      <c r="E39865" s="3"/>
      <c r="F39865" s="3"/>
      <c r="G39865" s="3"/>
      <c r="H39865" s="3"/>
      <c r="I39865" s="3"/>
      <c r="J39865" s="3"/>
      <c r="K39865" s="3"/>
      <c r="L39865" s="3"/>
      <c r="M39865" s="3"/>
      <c r="N39865" s="3"/>
    </row>
    <row r="39866">
      <c r="A39866" s="3"/>
      <c r="B39866" s="3"/>
      <c r="C39866" s="3"/>
      <c r="D39866" s="3"/>
      <c r="E39866" s="3"/>
      <c r="F39866" s="3"/>
      <c r="G39866" s="3"/>
      <c r="H39866" s="3"/>
      <c r="I39866" s="3"/>
      <c r="J39866" s="3"/>
      <c r="K39866" s="3"/>
      <c r="L39866" s="3"/>
      <c r="M39866" s="3"/>
      <c r="N39866" s="3"/>
    </row>
    <row r="39867">
      <c r="A39867" s="3"/>
      <c r="B39867" s="3"/>
      <c r="C39867" s="3"/>
      <c r="D39867" s="3"/>
      <c r="E39867" s="3"/>
      <c r="F39867" s="3"/>
      <c r="G39867" s="3"/>
      <c r="H39867" s="3"/>
      <c r="I39867" s="3"/>
      <c r="J39867" s="3"/>
      <c r="K39867" s="3"/>
      <c r="L39867" s="3"/>
      <c r="M39867" s="3"/>
      <c r="N39867" s="3"/>
    </row>
    <row r="39868">
      <c r="A39868" s="3"/>
      <c r="B39868" s="3"/>
      <c r="C39868" s="3"/>
      <c r="D39868" s="3"/>
      <c r="E39868" s="3"/>
      <c r="F39868" s="3"/>
      <c r="G39868" s="3"/>
      <c r="H39868" s="3"/>
      <c r="I39868" s="3"/>
      <c r="J39868" s="3"/>
      <c r="K39868" s="3"/>
      <c r="L39868" s="3"/>
      <c r="M39868" s="3"/>
      <c r="N39868" s="3"/>
    </row>
    <row r="39869">
      <c r="A39869" s="3"/>
      <c r="B39869" s="3"/>
      <c r="C39869" s="3"/>
      <c r="D39869" s="3"/>
      <c r="E39869" s="3"/>
      <c r="F39869" s="3"/>
      <c r="G39869" s="3"/>
      <c r="H39869" s="3"/>
      <c r="I39869" s="3"/>
      <c r="J39869" s="3"/>
      <c r="K39869" s="3"/>
      <c r="L39869" s="3"/>
      <c r="M39869" s="3"/>
      <c r="N39869" s="3"/>
    </row>
    <row r="39870">
      <c r="A39870" s="3"/>
      <c r="B39870" s="3"/>
      <c r="C39870" s="3"/>
      <c r="D39870" s="3"/>
      <c r="E39870" s="3"/>
      <c r="F39870" s="3"/>
      <c r="G39870" s="3"/>
      <c r="H39870" s="3"/>
      <c r="I39870" s="3"/>
      <c r="J39870" s="3"/>
      <c r="K39870" s="3"/>
      <c r="L39870" s="3"/>
      <c r="M39870" s="3"/>
      <c r="N39870" s="3"/>
    </row>
    <row r="39871">
      <c r="A39871" s="3"/>
      <c r="B39871" s="3"/>
      <c r="C39871" s="3"/>
      <c r="D39871" s="3"/>
      <c r="E39871" s="3"/>
      <c r="F39871" s="3"/>
      <c r="G39871" s="3"/>
      <c r="H39871" s="3"/>
      <c r="I39871" s="3"/>
      <c r="J39871" s="3"/>
      <c r="K39871" s="3"/>
      <c r="L39871" s="3"/>
      <c r="M39871" s="3"/>
      <c r="N39871" s="3"/>
    </row>
    <row r="39872">
      <c r="A39872" s="3"/>
      <c r="B39872" s="3"/>
      <c r="C39872" s="3"/>
      <c r="D39872" s="3"/>
      <c r="E39872" s="3"/>
      <c r="F39872" s="3"/>
      <c r="G39872" s="3"/>
      <c r="H39872" s="3"/>
      <c r="I39872" s="3"/>
      <c r="J39872" s="3"/>
      <c r="K39872" s="3"/>
      <c r="L39872" s="3"/>
      <c r="M39872" s="3"/>
      <c r="N39872" s="3"/>
    </row>
    <row r="39873">
      <c r="A39873" s="3"/>
      <c r="B39873" s="3"/>
      <c r="C39873" s="3"/>
      <c r="D39873" s="3"/>
      <c r="E39873" s="3"/>
      <c r="F39873" s="3"/>
      <c r="G39873" s="3"/>
      <c r="H39873" s="3"/>
      <c r="I39873" s="3"/>
      <c r="J39873" s="3"/>
      <c r="K39873" s="3"/>
      <c r="L39873" s="3"/>
      <c r="M39873" s="3"/>
      <c r="N39873" s="3"/>
    </row>
    <row r="39874">
      <c r="A39874" s="3"/>
      <c r="B39874" s="3"/>
      <c r="C39874" s="3"/>
      <c r="D39874" s="3"/>
      <c r="E39874" s="3"/>
      <c r="F39874" s="3"/>
      <c r="G39874" s="3"/>
      <c r="H39874" s="3"/>
      <c r="I39874" s="3"/>
      <c r="J39874" s="3"/>
      <c r="K39874" s="3"/>
      <c r="L39874" s="3"/>
      <c r="M39874" s="3"/>
      <c r="N39874" s="3"/>
    </row>
    <row r="39875">
      <c r="A39875" s="3"/>
      <c r="B39875" s="3"/>
      <c r="C39875" s="3"/>
      <c r="D39875" s="3"/>
      <c r="E39875" s="3"/>
      <c r="F39875" s="3"/>
      <c r="G39875" s="3"/>
      <c r="H39875" s="3"/>
      <c r="I39875" s="3"/>
      <c r="J39875" s="3"/>
      <c r="K39875" s="3"/>
      <c r="L39875" s="3"/>
      <c r="M39875" s="3"/>
      <c r="N39875" s="3"/>
    </row>
    <row r="39876">
      <c r="A39876" s="3"/>
      <c r="B39876" s="3"/>
      <c r="C39876" s="3"/>
      <c r="D39876" s="3"/>
      <c r="E39876" s="3"/>
      <c r="F39876" s="3"/>
      <c r="G39876" s="3"/>
      <c r="H39876" s="3"/>
      <c r="I39876" s="3"/>
      <c r="J39876" s="3"/>
      <c r="K39876" s="3"/>
      <c r="L39876" s="3"/>
      <c r="M39876" s="3"/>
      <c r="N39876" s="3"/>
    </row>
    <row r="39877">
      <c r="A39877" s="3"/>
      <c r="B39877" s="3"/>
      <c r="C39877" s="3"/>
      <c r="D39877" s="3"/>
      <c r="E39877" s="3"/>
      <c r="F39877" s="3"/>
      <c r="G39877" s="3"/>
      <c r="H39877" s="3"/>
      <c r="I39877" s="3"/>
      <c r="J39877" s="3"/>
      <c r="K39877" s="3"/>
      <c r="L39877" s="3"/>
      <c r="M39877" s="3"/>
      <c r="N39877" s="3"/>
    </row>
    <row r="39878">
      <c r="A39878" s="3"/>
      <c r="B39878" s="3"/>
      <c r="C39878" s="3"/>
      <c r="D39878" s="3"/>
      <c r="E39878" s="3"/>
      <c r="F39878" s="3"/>
      <c r="G39878" s="3"/>
      <c r="H39878" s="3"/>
      <c r="I39878" s="3"/>
      <c r="J39878" s="3"/>
      <c r="K39878" s="3"/>
      <c r="L39878" s="3"/>
      <c r="M39878" s="3"/>
      <c r="N39878" s="3"/>
    </row>
    <row r="39879">
      <c r="A39879" s="3"/>
      <c r="B39879" s="3"/>
      <c r="C39879" s="3"/>
      <c r="D39879" s="3"/>
      <c r="E39879" s="3"/>
      <c r="F39879" s="3"/>
      <c r="G39879" s="3"/>
      <c r="H39879" s="3"/>
      <c r="I39879" s="3"/>
      <c r="J39879" s="3"/>
      <c r="K39879" s="3"/>
      <c r="L39879" s="3"/>
      <c r="M39879" s="3"/>
      <c r="N39879" s="3"/>
    </row>
    <row r="39880">
      <c r="A39880" s="3"/>
      <c r="B39880" s="3"/>
      <c r="C39880" s="3"/>
      <c r="D39880" s="3"/>
      <c r="E39880" s="3"/>
      <c r="F39880" s="3"/>
      <c r="G39880" s="3"/>
      <c r="H39880" s="3"/>
      <c r="I39880" s="3"/>
      <c r="J39880" s="3"/>
      <c r="K39880" s="3"/>
      <c r="L39880" s="3"/>
      <c r="M39880" s="3"/>
      <c r="N39880" s="3"/>
    </row>
    <row r="39881">
      <c r="A39881" s="3"/>
      <c r="B39881" s="3"/>
      <c r="C39881" s="3"/>
      <c r="D39881" s="3"/>
      <c r="E39881" s="3"/>
      <c r="F39881" s="3"/>
      <c r="G39881" s="3"/>
      <c r="H39881" s="3"/>
      <c r="I39881" s="3"/>
      <c r="J39881" s="3"/>
      <c r="K39881" s="3"/>
      <c r="L39881" s="3"/>
      <c r="M39881" s="3"/>
      <c r="N39881" s="3"/>
    </row>
    <row r="39882">
      <c r="A39882" s="3"/>
      <c r="B39882" s="3"/>
      <c r="C39882" s="3"/>
      <c r="D39882" s="3"/>
      <c r="E39882" s="3"/>
      <c r="F39882" s="3"/>
      <c r="G39882" s="3"/>
      <c r="H39882" s="3"/>
      <c r="I39882" s="3"/>
      <c r="J39882" s="3"/>
      <c r="K39882" s="3"/>
      <c r="L39882" s="3"/>
      <c r="M39882" s="3"/>
      <c r="N39882" s="3"/>
    </row>
    <row r="39883">
      <c r="A39883" s="3"/>
      <c r="B39883" s="3"/>
      <c r="C39883" s="3"/>
      <c r="D39883" s="3"/>
      <c r="E39883" s="3"/>
      <c r="F39883" s="3"/>
      <c r="G39883" s="3"/>
      <c r="H39883" s="3"/>
      <c r="I39883" s="3"/>
      <c r="J39883" s="3"/>
      <c r="K39883" s="3"/>
      <c r="L39883" s="3"/>
      <c r="M39883" s="3"/>
      <c r="N39883" s="3"/>
    </row>
    <row r="39884">
      <c r="A39884" s="3"/>
      <c r="B39884" s="3"/>
      <c r="C39884" s="3"/>
      <c r="D39884" s="3"/>
      <c r="E39884" s="3"/>
      <c r="F39884" s="3"/>
      <c r="G39884" s="3"/>
      <c r="H39884" s="3"/>
      <c r="I39884" s="3"/>
      <c r="J39884" s="3"/>
      <c r="K39884" s="3"/>
      <c r="L39884" s="3"/>
      <c r="M39884" s="3"/>
      <c r="N39884" s="3"/>
    </row>
    <row r="39885">
      <c r="A39885" s="3"/>
      <c r="B39885" s="3"/>
      <c r="C39885" s="3"/>
      <c r="D39885" s="3"/>
      <c r="E39885" s="3"/>
      <c r="F39885" s="3"/>
      <c r="G39885" s="3"/>
      <c r="H39885" s="3"/>
      <c r="I39885" s="3"/>
      <c r="J39885" s="3"/>
      <c r="K39885" s="3"/>
      <c r="L39885" s="3"/>
      <c r="M39885" s="3"/>
      <c r="N39885" s="3"/>
    </row>
    <row r="39886">
      <c r="A39886" s="3"/>
      <c r="B39886" s="3"/>
      <c r="C39886" s="3"/>
      <c r="D39886" s="3"/>
      <c r="E39886" s="3"/>
      <c r="F39886" s="3"/>
      <c r="G39886" s="3"/>
      <c r="H39886" s="3"/>
      <c r="I39886" s="3"/>
      <c r="J39886" s="3"/>
      <c r="K39886" s="3"/>
      <c r="L39886" s="3"/>
      <c r="M39886" s="3"/>
      <c r="N39886" s="3"/>
    </row>
    <row r="39887">
      <c r="A39887" s="3"/>
      <c r="B39887" s="3"/>
      <c r="C39887" s="3"/>
      <c r="D39887" s="3"/>
      <c r="E39887" s="3"/>
      <c r="F39887" s="3"/>
      <c r="G39887" s="3"/>
      <c r="H39887" s="3"/>
      <c r="I39887" s="3"/>
      <c r="J39887" s="3"/>
      <c r="K39887" s="3"/>
      <c r="L39887" s="3"/>
      <c r="M39887" s="3"/>
      <c r="N39887" s="3"/>
    </row>
    <row r="39888">
      <c r="A39888" s="3"/>
      <c r="B39888" s="3"/>
      <c r="C39888" s="3"/>
      <c r="D39888" s="3"/>
      <c r="E39888" s="3"/>
      <c r="F39888" s="3"/>
      <c r="G39888" s="3"/>
      <c r="H39888" s="3"/>
      <c r="I39888" s="3"/>
      <c r="J39888" s="3"/>
      <c r="K39888" s="3"/>
      <c r="L39888" s="3"/>
      <c r="M39888" s="3"/>
      <c r="N39888" s="3"/>
    </row>
    <row r="39889">
      <c r="A39889" s="3"/>
      <c r="B39889" s="3"/>
      <c r="C39889" s="3"/>
      <c r="D39889" s="3"/>
      <c r="E39889" s="3"/>
      <c r="F39889" s="3"/>
      <c r="G39889" s="3"/>
      <c r="H39889" s="3"/>
      <c r="I39889" s="3"/>
      <c r="J39889" s="3"/>
      <c r="K39889" s="3"/>
      <c r="L39889" s="3"/>
      <c r="M39889" s="3"/>
      <c r="N39889" s="3"/>
    </row>
    <row r="39890">
      <c r="A39890" s="3"/>
      <c r="B39890" s="3"/>
      <c r="C39890" s="3"/>
      <c r="D39890" s="3"/>
      <c r="E39890" s="3"/>
      <c r="F39890" s="3"/>
      <c r="G39890" s="3"/>
      <c r="H39890" s="3"/>
      <c r="I39890" s="3"/>
      <c r="J39890" s="3"/>
      <c r="K39890" s="3"/>
      <c r="L39890" s="3"/>
      <c r="M39890" s="3"/>
      <c r="N39890" s="3"/>
    </row>
    <row r="39891">
      <c r="A39891" s="3"/>
      <c r="B39891" s="3"/>
      <c r="C39891" s="3"/>
      <c r="D39891" s="3"/>
      <c r="E39891" s="3"/>
      <c r="F39891" s="3"/>
      <c r="G39891" s="3"/>
      <c r="H39891" s="3"/>
      <c r="I39891" s="3"/>
      <c r="J39891" s="3"/>
      <c r="K39891" s="3"/>
      <c r="L39891" s="3"/>
      <c r="M39891" s="3"/>
      <c r="N39891" s="3"/>
    </row>
    <row r="39892">
      <c r="A39892" s="3"/>
      <c r="B39892" s="3"/>
      <c r="C39892" s="3"/>
      <c r="D39892" s="3"/>
      <c r="E39892" s="3"/>
      <c r="F39892" s="3"/>
      <c r="G39892" s="3"/>
      <c r="H39892" s="3"/>
      <c r="I39892" s="3"/>
      <c r="J39892" s="3"/>
      <c r="K39892" s="3"/>
      <c r="L39892" s="3"/>
      <c r="M39892" s="3"/>
      <c r="N39892" s="3"/>
    </row>
    <row r="39893">
      <c r="A39893" s="3"/>
      <c r="B39893" s="3"/>
      <c r="C39893" s="3"/>
      <c r="D39893" s="3"/>
      <c r="E39893" s="3"/>
      <c r="F39893" s="3"/>
      <c r="G39893" s="3"/>
      <c r="H39893" s="3"/>
      <c r="I39893" s="3"/>
      <c r="J39893" s="3"/>
      <c r="K39893" s="3"/>
      <c r="L39893" s="3"/>
      <c r="M39893" s="3"/>
      <c r="N39893" s="3"/>
    </row>
    <row r="39894">
      <c r="A39894" s="3"/>
      <c r="B39894" s="3"/>
      <c r="C39894" s="3"/>
      <c r="D39894" s="3"/>
      <c r="E39894" s="3"/>
      <c r="F39894" s="3"/>
      <c r="G39894" s="3"/>
      <c r="H39894" s="3"/>
      <c r="I39894" s="3"/>
      <c r="J39894" s="3"/>
      <c r="K39894" s="3"/>
      <c r="L39894" s="3"/>
      <c r="M39894" s="3"/>
      <c r="N39894" s="3"/>
    </row>
    <row r="39895">
      <c r="A39895" s="3"/>
      <c r="B39895" s="3"/>
      <c r="C39895" s="3"/>
      <c r="D39895" s="3"/>
      <c r="E39895" s="3"/>
      <c r="F39895" s="3"/>
      <c r="G39895" s="3"/>
      <c r="H39895" s="3"/>
      <c r="I39895" s="3"/>
      <c r="J39895" s="3"/>
      <c r="K39895" s="3"/>
      <c r="L39895" s="3"/>
      <c r="M39895" s="3"/>
      <c r="N39895" s="3"/>
    </row>
    <row r="39896">
      <c r="A39896" s="3"/>
      <c r="B39896" s="3"/>
      <c r="C39896" s="3"/>
      <c r="D39896" s="3"/>
      <c r="E39896" s="3"/>
      <c r="F39896" s="3"/>
      <c r="G39896" s="3"/>
      <c r="H39896" s="3"/>
      <c r="I39896" s="3"/>
      <c r="J39896" s="3"/>
      <c r="K39896" s="3"/>
      <c r="L39896" s="3"/>
      <c r="M39896" s="3"/>
      <c r="N39896" s="3"/>
    </row>
    <row r="39897">
      <c r="A39897" s="3"/>
      <c r="B39897" s="3"/>
      <c r="C39897" s="3"/>
      <c r="D39897" s="3"/>
      <c r="E39897" s="3"/>
      <c r="F39897" s="3"/>
      <c r="G39897" s="3"/>
      <c r="H39897" s="3"/>
      <c r="I39897" s="3"/>
      <c r="J39897" s="3"/>
      <c r="K39897" s="3"/>
      <c r="L39897" s="3"/>
      <c r="M39897" s="3"/>
      <c r="N39897" s="3"/>
    </row>
    <row r="39898">
      <c r="A39898" s="3"/>
      <c r="B39898" s="3"/>
      <c r="C39898" s="3"/>
      <c r="D39898" s="3"/>
      <c r="E39898" s="3"/>
      <c r="F39898" s="3"/>
      <c r="G39898" s="3"/>
      <c r="H39898" s="3"/>
      <c r="I39898" s="3"/>
      <c r="J39898" s="3"/>
      <c r="K39898" s="3"/>
      <c r="L39898" s="3"/>
      <c r="M39898" s="3"/>
      <c r="N39898" s="3"/>
    </row>
    <row r="39899">
      <c r="A39899" s="3"/>
      <c r="B39899" s="3"/>
      <c r="C39899" s="3"/>
      <c r="D39899" s="3"/>
      <c r="E39899" s="3"/>
      <c r="F39899" s="3"/>
      <c r="G39899" s="3"/>
      <c r="H39899" s="3"/>
      <c r="I39899" s="3"/>
      <c r="J39899" s="3"/>
      <c r="K39899" s="3"/>
      <c r="L39899" s="3"/>
      <c r="M39899" s="3"/>
      <c r="N39899" s="3"/>
    </row>
    <row r="39900">
      <c r="A39900" s="3"/>
      <c r="B39900" s="3"/>
      <c r="C39900" s="3"/>
      <c r="D39900" s="3"/>
      <c r="E39900" s="3"/>
      <c r="F39900" s="3"/>
      <c r="G39900" s="3"/>
      <c r="H39900" s="3"/>
      <c r="I39900" s="3"/>
      <c r="J39900" s="3"/>
      <c r="K39900" s="3"/>
      <c r="L39900" s="3"/>
      <c r="M39900" s="3"/>
      <c r="N39900" s="3"/>
    </row>
    <row r="39901">
      <c r="A39901" s="3"/>
      <c r="B39901" s="3"/>
      <c r="C39901" s="3"/>
      <c r="D39901" s="3"/>
      <c r="E39901" s="3"/>
      <c r="F39901" s="3"/>
      <c r="G39901" s="3"/>
      <c r="H39901" s="3"/>
      <c r="I39901" s="3"/>
      <c r="J39901" s="3"/>
      <c r="K39901" s="3"/>
      <c r="L39901" s="3"/>
      <c r="M39901" s="3"/>
      <c r="N39901" s="3"/>
    </row>
    <row r="39902">
      <c r="A39902" s="3"/>
      <c r="B39902" s="3"/>
      <c r="C39902" s="3"/>
      <c r="D39902" s="3"/>
      <c r="E39902" s="3"/>
      <c r="F39902" s="3"/>
      <c r="G39902" s="3"/>
      <c r="H39902" s="3"/>
      <c r="I39902" s="3"/>
      <c r="J39902" s="3"/>
      <c r="K39902" s="3"/>
      <c r="L39902" s="3"/>
      <c r="M39902" s="3"/>
      <c r="N39902" s="3"/>
    </row>
    <row r="39903">
      <c r="A39903" s="3"/>
      <c r="B39903" s="3"/>
      <c r="C39903" s="3"/>
      <c r="D39903" s="3"/>
      <c r="E39903" s="3"/>
      <c r="F39903" s="3"/>
      <c r="G39903" s="3"/>
      <c r="H39903" s="3"/>
      <c r="I39903" s="3"/>
      <c r="J39903" s="3"/>
      <c r="K39903" s="3"/>
      <c r="L39903" s="3"/>
      <c r="M39903" s="3"/>
      <c r="N39903" s="3"/>
    </row>
    <row r="39904">
      <c r="A39904" s="3"/>
      <c r="B39904" s="3"/>
      <c r="C39904" s="3"/>
      <c r="D39904" s="3"/>
      <c r="E39904" s="3"/>
      <c r="F39904" s="3"/>
      <c r="G39904" s="3"/>
      <c r="H39904" s="3"/>
      <c r="I39904" s="3"/>
      <c r="J39904" s="3"/>
      <c r="K39904" s="3"/>
      <c r="L39904" s="3"/>
      <c r="M39904" s="3"/>
      <c r="N39904" s="3"/>
    </row>
    <row r="39905">
      <c r="A39905" s="3"/>
      <c r="B39905" s="3"/>
      <c r="C39905" s="3"/>
      <c r="D39905" s="3"/>
      <c r="E39905" s="3"/>
      <c r="F39905" s="3"/>
      <c r="G39905" s="3"/>
      <c r="H39905" s="3"/>
      <c r="I39905" s="3"/>
      <c r="J39905" s="3"/>
      <c r="K39905" s="3"/>
      <c r="L39905" s="3"/>
      <c r="M39905" s="3"/>
      <c r="N39905" s="3"/>
    </row>
    <row r="39906">
      <c r="A39906" s="3"/>
      <c r="B39906" s="3"/>
      <c r="C39906" s="3"/>
      <c r="D39906" s="3"/>
      <c r="E39906" s="3"/>
      <c r="F39906" s="3"/>
      <c r="G39906" s="3"/>
      <c r="H39906" s="3"/>
      <c r="I39906" s="3"/>
      <c r="J39906" s="3"/>
      <c r="K39906" s="3"/>
      <c r="L39906" s="3"/>
      <c r="M39906" s="3"/>
      <c r="N39906" s="3"/>
    </row>
    <row r="39907">
      <c r="A39907" s="3"/>
      <c r="B39907" s="3"/>
      <c r="C39907" s="3"/>
      <c r="D39907" s="3"/>
      <c r="E39907" s="3"/>
      <c r="F39907" s="3"/>
      <c r="G39907" s="3"/>
      <c r="H39907" s="3"/>
      <c r="I39907" s="3"/>
      <c r="J39907" s="3"/>
      <c r="K39907" s="3"/>
      <c r="L39907" s="3"/>
      <c r="M39907" s="3"/>
      <c r="N39907" s="3"/>
    </row>
    <row r="39908">
      <c r="A39908" s="3"/>
      <c r="B39908" s="3"/>
      <c r="C39908" s="3"/>
      <c r="D39908" s="3"/>
      <c r="E39908" s="3"/>
      <c r="F39908" s="3"/>
      <c r="G39908" s="3"/>
      <c r="H39908" s="3"/>
      <c r="I39908" s="3"/>
      <c r="J39908" s="3"/>
      <c r="K39908" s="3"/>
      <c r="L39908" s="3"/>
      <c r="M39908" s="3"/>
      <c r="N39908" s="3"/>
    </row>
    <row r="39909">
      <c r="A39909" s="3"/>
      <c r="B39909" s="3"/>
      <c r="C39909" s="3"/>
      <c r="D39909" s="3"/>
      <c r="E39909" s="3"/>
      <c r="F39909" s="3"/>
      <c r="G39909" s="3"/>
      <c r="H39909" s="3"/>
      <c r="I39909" s="3"/>
      <c r="J39909" s="3"/>
      <c r="K39909" s="3"/>
      <c r="L39909" s="3"/>
      <c r="M39909" s="3"/>
      <c r="N39909" s="3"/>
    </row>
    <row r="39910">
      <c r="A39910" s="3"/>
      <c r="B39910" s="3"/>
      <c r="C39910" s="3"/>
      <c r="D39910" s="3"/>
      <c r="E39910" s="3"/>
      <c r="F39910" s="3"/>
      <c r="G39910" s="3"/>
      <c r="H39910" s="3"/>
      <c r="I39910" s="3"/>
      <c r="J39910" s="3"/>
      <c r="K39910" s="3"/>
      <c r="L39910" s="3"/>
      <c r="M39910" s="3"/>
      <c r="N39910" s="3"/>
    </row>
    <row r="39911">
      <c r="A39911" s="3"/>
      <c r="B39911" s="3"/>
      <c r="C39911" s="3"/>
      <c r="D39911" s="3"/>
      <c r="E39911" s="3"/>
      <c r="F39911" s="3"/>
      <c r="G39911" s="3"/>
      <c r="H39911" s="3"/>
      <c r="I39911" s="3"/>
      <c r="J39911" s="3"/>
      <c r="K39911" s="3"/>
      <c r="L39911" s="3"/>
      <c r="M39911" s="3"/>
      <c r="N39911" s="3"/>
    </row>
    <row r="39912">
      <c r="A39912" s="3"/>
      <c r="B39912" s="3"/>
      <c r="C39912" s="3"/>
      <c r="D39912" s="3"/>
      <c r="E39912" s="3"/>
      <c r="F39912" s="3"/>
      <c r="G39912" s="3"/>
      <c r="H39912" s="3"/>
      <c r="I39912" s="3"/>
      <c r="J39912" s="3"/>
      <c r="K39912" s="3"/>
      <c r="L39912" s="3"/>
      <c r="M39912" s="3"/>
      <c r="N39912" s="3"/>
    </row>
    <row r="39913">
      <c r="A39913" s="3"/>
      <c r="B39913" s="3"/>
      <c r="C39913" s="3"/>
      <c r="D39913" s="3"/>
      <c r="E39913" s="3"/>
      <c r="F39913" s="3"/>
      <c r="G39913" s="3"/>
      <c r="H39913" s="3"/>
      <c r="I39913" s="3"/>
      <c r="J39913" s="3"/>
      <c r="K39913" s="3"/>
      <c r="L39913" s="3"/>
      <c r="M39913" s="3"/>
      <c r="N39913" s="3"/>
    </row>
    <row r="39914">
      <c r="A39914" s="3"/>
      <c r="B39914" s="3"/>
      <c r="C39914" s="3"/>
      <c r="D39914" s="3"/>
      <c r="E39914" s="3"/>
      <c r="F39914" s="3"/>
      <c r="G39914" s="3"/>
      <c r="H39914" s="3"/>
      <c r="I39914" s="3"/>
      <c r="J39914" s="3"/>
      <c r="K39914" s="3"/>
      <c r="L39914" s="3"/>
      <c r="M39914" s="3"/>
      <c r="N39914" s="3"/>
    </row>
    <row r="39915">
      <c r="A39915" s="3"/>
      <c r="B39915" s="3"/>
      <c r="C39915" s="3"/>
      <c r="D39915" s="3"/>
      <c r="E39915" s="3"/>
      <c r="F39915" s="3"/>
      <c r="G39915" s="3"/>
      <c r="H39915" s="3"/>
      <c r="I39915" s="3"/>
      <c r="J39915" s="3"/>
      <c r="K39915" s="3"/>
      <c r="L39915" s="3"/>
      <c r="M39915" s="3"/>
      <c r="N39915" s="3"/>
    </row>
    <row r="39916">
      <c r="A39916" s="3"/>
      <c r="B39916" s="3"/>
      <c r="C39916" s="3"/>
      <c r="D39916" s="3"/>
      <c r="E39916" s="3"/>
      <c r="F39916" s="3"/>
      <c r="G39916" s="3"/>
      <c r="H39916" s="3"/>
      <c r="I39916" s="3"/>
      <c r="J39916" s="3"/>
      <c r="K39916" s="3"/>
      <c r="L39916" s="3"/>
      <c r="M39916" s="3"/>
      <c r="N39916" s="3"/>
    </row>
    <row r="39917">
      <c r="A39917" s="3"/>
      <c r="B39917" s="3"/>
      <c r="C39917" s="3"/>
      <c r="D39917" s="3"/>
      <c r="E39917" s="3"/>
      <c r="F39917" s="3"/>
      <c r="G39917" s="3"/>
      <c r="H39917" s="3"/>
      <c r="I39917" s="3"/>
      <c r="J39917" s="3"/>
      <c r="K39917" s="3"/>
      <c r="L39917" s="3"/>
      <c r="M39917" s="3"/>
      <c r="N39917" s="3"/>
    </row>
    <row r="39918">
      <c r="A39918" s="3"/>
      <c r="B39918" s="3"/>
      <c r="C39918" s="3"/>
      <c r="D39918" s="3"/>
      <c r="E39918" s="3"/>
      <c r="F39918" s="3"/>
      <c r="G39918" s="3"/>
      <c r="H39918" s="3"/>
      <c r="I39918" s="3"/>
      <c r="J39918" s="3"/>
      <c r="K39918" s="3"/>
      <c r="L39918" s="3"/>
      <c r="M39918" s="3"/>
      <c r="N39918" s="3"/>
    </row>
    <row r="39919">
      <c r="A39919" s="3"/>
      <c r="B39919" s="3"/>
      <c r="C39919" s="3"/>
      <c r="D39919" s="3"/>
      <c r="E39919" s="3"/>
      <c r="F39919" s="3"/>
      <c r="G39919" s="3"/>
      <c r="H39919" s="3"/>
      <c r="I39919" s="3"/>
      <c r="J39919" s="3"/>
      <c r="K39919" s="3"/>
      <c r="L39919" s="3"/>
      <c r="M39919" s="3"/>
      <c r="N39919" s="3"/>
    </row>
    <row r="39920">
      <c r="A39920" s="3"/>
      <c r="B39920" s="3"/>
      <c r="C39920" s="3"/>
      <c r="D39920" s="3"/>
      <c r="E39920" s="3"/>
      <c r="F39920" s="3"/>
      <c r="G39920" s="3"/>
      <c r="H39920" s="3"/>
      <c r="I39920" s="3"/>
      <c r="J39920" s="3"/>
      <c r="K39920" s="3"/>
      <c r="L39920" s="3"/>
      <c r="M39920" s="3"/>
      <c r="N39920" s="3"/>
    </row>
    <row r="39921">
      <c r="A39921" s="3"/>
      <c r="B39921" s="3"/>
      <c r="C39921" s="3"/>
      <c r="D39921" s="3"/>
      <c r="E39921" s="3"/>
      <c r="F39921" s="3"/>
      <c r="G39921" s="3"/>
      <c r="H39921" s="3"/>
      <c r="I39921" s="3"/>
      <c r="J39921" s="3"/>
      <c r="K39921" s="3"/>
      <c r="L39921" s="3"/>
      <c r="M39921" s="3"/>
      <c r="N39921" s="3"/>
    </row>
    <row r="39922">
      <c r="A39922" s="3"/>
      <c r="B39922" s="3"/>
      <c r="C39922" s="3"/>
      <c r="D39922" s="3"/>
      <c r="E39922" s="3"/>
      <c r="F39922" s="3"/>
      <c r="G39922" s="3"/>
      <c r="H39922" s="3"/>
      <c r="I39922" s="3"/>
      <c r="J39922" s="3"/>
      <c r="K39922" s="3"/>
      <c r="L39922" s="3"/>
      <c r="M39922" s="3"/>
      <c r="N39922" s="3"/>
    </row>
    <row r="39923">
      <c r="A39923" s="3"/>
      <c r="B39923" s="3"/>
      <c r="C39923" s="3"/>
      <c r="D39923" s="3"/>
      <c r="E39923" s="3"/>
      <c r="F39923" s="3"/>
      <c r="G39923" s="3"/>
      <c r="H39923" s="3"/>
      <c r="I39923" s="3"/>
      <c r="J39923" s="3"/>
      <c r="K39923" s="3"/>
      <c r="L39923" s="3"/>
      <c r="M39923" s="3"/>
      <c r="N39923" s="3"/>
    </row>
    <row r="39924">
      <c r="A39924" s="3"/>
      <c r="B39924" s="3"/>
      <c r="C39924" s="3"/>
      <c r="D39924" s="3"/>
      <c r="E39924" s="3"/>
      <c r="F39924" s="3"/>
      <c r="G39924" s="3"/>
      <c r="H39924" s="3"/>
      <c r="I39924" s="3"/>
      <c r="J39924" s="3"/>
      <c r="K39924" s="3"/>
      <c r="L39924" s="3"/>
      <c r="M39924" s="3"/>
      <c r="N39924" s="3"/>
    </row>
    <row r="39925">
      <c r="A39925" s="3"/>
      <c r="B39925" s="3"/>
      <c r="C39925" s="3"/>
      <c r="D39925" s="3"/>
      <c r="E39925" s="3"/>
      <c r="F39925" s="3"/>
      <c r="G39925" s="3"/>
      <c r="H39925" s="3"/>
      <c r="I39925" s="3"/>
      <c r="J39925" s="3"/>
      <c r="K39925" s="3"/>
      <c r="L39925" s="3"/>
      <c r="M39925" s="3"/>
      <c r="N39925" s="3"/>
    </row>
    <row r="39926">
      <c r="A39926" s="3"/>
      <c r="B39926" s="3"/>
      <c r="C39926" s="3"/>
      <c r="D39926" s="3"/>
      <c r="E39926" s="3"/>
      <c r="F39926" s="3"/>
      <c r="G39926" s="3"/>
      <c r="H39926" s="3"/>
      <c r="I39926" s="3"/>
      <c r="J39926" s="3"/>
      <c r="K39926" s="3"/>
      <c r="L39926" s="3"/>
      <c r="M39926" s="3"/>
      <c r="N39926" s="3"/>
    </row>
    <row r="39927">
      <c r="A39927" s="3"/>
      <c r="B39927" s="3"/>
      <c r="C39927" s="3"/>
      <c r="D39927" s="3"/>
      <c r="E39927" s="3"/>
      <c r="F39927" s="3"/>
      <c r="G39927" s="3"/>
      <c r="H39927" s="3"/>
      <c r="I39927" s="3"/>
      <c r="J39927" s="3"/>
      <c r="K39927" s="3"/>
      <c r="L39927" s="3"/>
      <c r="M39927" s="3"/>
      <c r="N39927" s="3"/>
    </row>
    <row r="39928">
      <c r="A39928" s="3"/>
      <c r="B39928" s="3"/>
      <c r="C39928" s="3"/>
      <c r="D39928" s="3"/>
      <c r="E39928" s="3"/>
      <c r="F39928" s="3"/>
      <c r="G39928" s="3"/>
      <c r="H39928" s="3"/>
      <c r="I39928" s="3"/>
      <c r="J39928" s="3"/>
      <c r="K39928" s="3"/>
      <c r="L39928" s="3"/>
      <c r="M39928" s="3"/>
      <c r="N39928" s="3"/>
    </row>
    <row r="39929">
      <c r="A39929" s="3"/>
      <c r="B39929" s="3"/>
      <c r="C39929" s="3"/>
      <c r="D39929" s="3"/>
      <c r="E39929" s="3"/>
      <c r="F39929" s="3"/>
      <c r="G39929" s="3"/>
      <c r="H39929" s="3"/>
      <c r="I39929" s="3"/>
      <c r="J39929" s="3"/>
      <c r="K39929" s="3"/>
      <c r="L39929" s="3"/>
      <c r="M39929" s="3"/>
      <c r="N39929" s="3"/>
    </row>
    <row r="39930">
      <c r="A39930" s="3"/>
      <c r="B39930" s="3"/>
      <c r="C39930" s="3"/>
      <c r="D39930" s="3"/>
      <c r="E39930" s="3"/>
      <c r="F39930" s="3"/>
      <c r="G39930" s="3"/>
      <c r="H39930" s="3"/>
      <c r="I39930" s="3"/>
      <c r="J39930" s="3"/>
      <c r="K39930" s="3"/>
      <c r="L39930" s="3"/>
      <c r="M39930" s="3"/>
      <c r="N39930" s="3"/>
    </row>
    <row r="39931">
      <c r="A39931" s="3"/>
      <c r="B39931" s="3"/>
      <c r="C39931" s="3"/>
      <c r="D39931" s="3"/>
      <c r="E39931" s="3"/>
      <c r="F39931" s="3"/>
      <c r="G39931" s="3"/>
      <c r="H39931" s="3"/>
      <c r="I39931" s="3"/>
      <c r="J39931" s="3"/>
      <c r="K39931" s="3"/>
      <c r="L39931" s="3"/>
      <c r="M39931" s="3"/>
      <c r="N39931" s="3"/>
    </row>
    <row r="39932">
      <c r="A39932" s="3"/>
      <c r="B39932" s="3"/>
      <c r="C39932" s="3"/>
      <c r="D39932" s="3"/>
      <c r="E39932" s="3"/>
      <c r="F39932" s="3"/>
      <c r="G39932" s="3"/>
      <c r="H39932" s="3"/>
      <c r="I39932" s="3"/>
      <c r="J39932" s="3"/>
      <c r="K39932" s="3"/>
      <c r="L39932" s="3"/>
      <c r="M39932" s="3"/>
      <c r="N39932" s="3"/>
    </row>
    <row r="39933">
      <c r="A39933" s="3"/>
      <c r="B39933" s="3"/>
      <c r="C39933" s="3"/>
      <c r="D39933" s="3"/>
      <c r="E39933" s="3"/>
      <c r="F39933" s="3"/>
      <c r="G39933" s="3"/>
      <c r="H39933" s="3"/>
      <c r="I39933" s="3"/>
      <c r="J39933" s="3"/>
      <c r="K39933" s="3"/>
      <c r="L39933" s="3"/>
      <c r="M39933" s="3"/>
      <c r="N39933" s="3"/>
    </row>
    <row r="39934">
      <c r="A39934" s="3"/>
      <c r="B39934" s="3"/>
      <c r="C39934" s="3"/>
      <c r="D39934" s="3"/>
      <c r="E39934" s="3"/>
      <c r="F39934" s="3"/>
      <c r="G39934" s="3"/>
      <c r="H39934" s="3"/>
      <c r="I39934" s="3"/>
      <c r="J39934" s="3"/>
      <c r="K39934" s="3"/>
      <c r="L39934" s="3"/>
      <c r="M39934" s="3"/>
      <c r="N39934" s="3"/>
    </row>
    <row r="39935">
      <c r="A39935" s="3"/>
      <c r="B39935" s="3"/>
      <c r="C39935" s="3"/>
      <c r="D39935" s="3"/>
      <c r="E39935" s="3"/>
      <c r="F39935" s="3"/>
      <c r="G39935" s="3"/>
      <c r="H39935" s="3"/>
      <c r="I39935" s="3"/>
      <c r="J39935" s="3"/>
      <c r="K39935" s="3"/>
      <c r="L39935" s="3"/>
      <c r="M39935" s="3"/>
      <c r="N39935" s="3"/>
    </row>
    <row r="39936">
      <c r="A39936" s="3"/>
      <c r="B39936" s="3"/>
      <c r="C39936" s="3"/>
      <c r="D39936" s="3"/>
      <c r="E39936" s="3"/>
      <c r="F39936" s="3"/>
      <c r="G39936" s="3"/>
      <c r="H39936" s="3"/>
      <c r="I39936" s="3"/>
      <c r="J39936" s="3"/>
      <c r="K39936" s="3"/>
      <c r="L39936" s="3"/>
      <c r="M39936" s="3"/>
      <c r="N39936" s="3"/>
    </row>
    <row r="39937">
      <c r="A39937" s="3"/>
      <c r="B39937" s="3"/>
      <c r="C39937" s="3"/>
      <c r="D39937" s="3"/>
      <c r="E39937" s="3"/>
      <c r="F39937" s="3"/>
      <c r="G39937" s="3"/>
      <c r="H39937" s="3"/>
      <c r="I39937" s="3"/>
      <c r="J39937" s="3"/>
      <c r="K39937" s="3"/>
      <c r="L39937" s="3"/>
      <c r="M39937" s="3"/>
      <c r="N39937" s="3"/>
    </row>
    <row r="39938">
      <c r="A39938" s="3"/>
      <c r="B39938" s="3"/>
      <c r="C39938" s="3"/>
      <c r="D39938" s="3"/>
      <c r="E39938" s="3"/>
      <c r="F39938" s="3"/>
      <c r="G39938" s="3"/>
      <c r="H39938" s="3"/>
      <c r="I39938" s="3"/>
      <c r="J39938" s="3"/>
      <c r="K39938" s="3"/>
      <c r="L39938" s="3"/>
      <c r="M39938" s="3"/>
      <c r="N39938" s="3"/>
    </row>
    <row r="39939">
      <c r="A39939" s="3"/>
      <c r="B39939" s="3"/>
      <c r="C39939" s="3"/>
      <c r="D39939" s="3"/>
      <c r="E39939" s="3"/>
      <c r="F39939" s="3"/>
      <c r="G39939" s="3"/>
      <c r="H39939" s="3"/>
      <c r="I39939" s="3"/>
      <c r="J39939" s="3"/>
      <c r="K39939" s="3"/>
      <c r="L39939" s="3"/>
      <c r="M39939" s="3"/>
      <c r="N39939" s="3"/>
    </row>
    <row r="39940">
      <c r="A39940" s="3"/>
      <c r="B39940" s="3"/>
      <c r="C39940" s="3"/>
      <c r="D39940" s="3"/>
      <c r="E39940" s="3"/>
      <c r="F39940" s="3"/>
      <c r="G39940" s="3"/>
      <c r="H39940" s="3"/>
      <c r="I39940" s="3"/>
      <c r="J39940" s="3"/>
      <c r="K39940" s="3"/>
      <c r="L39940" s="3"/>
      <c r="M39940" s="3"/>
      <c r="N39940" s="3"/>
    </row>
    <row r="39941">
      <c r="A39941" s="3"/>
      <c r="B39941" s="3"/>
      <c r="C39941" s="3"/>
      <c r="D39941" s="3"/>
      <c r="E39941" s="3"/>
      <c r="F39941" s="3"/>
      <c r="G39941" s="3"/>
      <c r="H39941" s="3"/>
      <c r="I39941" s="3"/>
      <c r="J39941" s="3"/>
      <c r="K39941" s="3"/>
      <c r="L39941" s="3"/>
      <c r="M39941" s="3"/>
      <c r="N39941" s="3"/>
    </row>
    <row r="39942">
      <c r="A39942" s="3"/>
      <c r="B39942" s="3"/>
      <c r="C39942" s="3"/>
      <c r="D39942" s="3"/>
      <c r="E39942" s="3"/>
      <c r="F39942" s="3"/>
      <c r="G39942" s="3"/>
      <c r="H39942" s="3"/>
      <c r="I39942" s="3"/>
      <c r="J39942" s="3"/>
      <c r="K39942" s="3"/>
      <c r="L39942" s="3"/>
      <c r="M39942" s="3"/>
      <c r="N39942" s="3"/>
    </row>
    <row r="39943">
      <c r="A39943" s="3"/>
      <c r="B39943" s="3"/>
      <c r="C39943" s="3"/>
      <c r="D39943" s="3"/>
      <c r="E39943" s="3"/>
      <c r="F39943" s="3"/>
      <c r="G39943" s="3"/>
      <c r="H39943" s="3"/>
      <c r="I39943" s="3"/>
      <c r="J39943" s="3"/>
      <c r="K39943" s="3"/>
      <c r="L39943" s="3"/>
      <c r="M39943" s="3"/>
      <c r="N39943" s="3"/>
    </row>
    <row r="39944">
      <c r="A39944" s="3"/>
      <c r="B39944" s="3"/>
      <c r="C39944" s="3"/>
      <c r="D39944" s="3"/>
      <c r="E39944" s="3"/>
      <c r="F39944" s="3"/>
      <c r="G39944" s="3"/>
      <c r="H39944" s="3"/>
      <c r="I39944" s="3"/>
      <c r="J39944" s="3"/>
      <c r="K39944" s="3"/>
      <c r="L39944" s="3"/>
      <c r="M39944" s="3"/>
      <c r="N39944" s="3"/>
    </row>
    <row r="39945">
      <c r="A39945" s="3"/>
      <c r="B39945" s="3"/>
      <c r="C39945" s="3"/>
      <c r="D39945" s="3"/>
      <c r="E39945" s="3"/>
      <c r="F39945" s="3"/>
      <c r="G39945" s="3"/>
      <c r="H39945" s="3"/>
      <c r="I39945" s="3"/>
      <c r="J39945" s="3"/>
      <c r="K39945" s="3"/>
      <c r="L39945" s="3"/>
      <c r="M39945" s="3"/>
      <c r="N39945" s="3"/>
    </row>
    <row r="39946">
      <c r="A39946" s="3"/>
      <c r="B39946" s="3"/>
      <c r="C39946" s="3"/>
      <c r="D39946" s="3"/>
      <c r="E39946" s="3"/>
      <c r="F39946" s="3"/>
      <c r="G39946" s="3"/>
      <c r="H39946" s="3"/>
      <c r="I39946" s="3"/>
      <c r="J39946" s="3"/>
      <c r="K39946" s="3"/>
      <c r="L39946" s="3"/>
      <c r="M39946" s="3"/>
      <c r="N39946" s="3"/>
    </row>
    <row r="39947">
      <c r="A39947" s="3"/>
      <c r="B39947" s="3"/>
      <c r="C39947" s="3"/>
      <c r="D39947" s="3"/>
      <c r="E39947" s="3"/>
      <c r="F39947" s="3"/>
      <c r="G39947" s="3"/>
      <c r="H39947" s="3"/>
      <c r="I39947" s="3"/>
      <c r="J39947" s="3"/>
      <c r="K39947" s="3"/>
      <c r="L39947" s="3"/>
      <c r="M39947" s="3"/>
      <c r="N39947" s="3"/>
    </row>
    <row r="39948">
      <c r="A39948" s="3"/>
      <c r="B39948" s="3"/>
      <c r="C39948" s="3"/>
      <c r="D39948" s="3"/>
      <c r="E39948" s="3"/>
      <c r="F39948" s="3"/>
      <c r="G39948" s="3"/>
      <c r="H39948" s="3"/>
      <c r="I39948" s="3"/>
      <c r="J39948" s="3"/>
      <c r="K39948" s="3"/>
      <c r="L39948" s="3"/>
      <c r="M39948" s="3"/>
      <c r="N39948" s="3"/>
    </row>
    <row r="39949">
      <c r="A39949" s="3"/>
      <c r="B39949" s="3"/>
      <c r="C39949" s="3"/>
      <c r="D39949" s="3"/>
      <c r="E39949" s="3"/>
      <c r="F39949" s="3"/>
      <c r="G39949" s="3"/>
      <c r="H39949" s="3"/>
      <c r="I39949" s="3"/>
      <c r="J39949" s="3"/>
      <c r="K39949" s="3"/>
      <c r="L39949" s="3"/>
      <c r="M39949" s="3"/>
      <c r="N39949" s="3"/>
    </row>
    <row r="39950">
      <c r="A39950" s="3"/>
      <c r="B39950" s="3"/>
      <c r="C39950" s="3"/>
      <c r="D39950" s="3"/>
      <c r="E39950" s="3"/>
      <c r="F39950" s="3"/>
      <c r="G39950" s="3"/>
      <c r="H39950" s="3"/>
      <c r="I39950" s="3"/>
      <c r="J39950" s="3"/>
      <c r="K39950" s="3"/>
      <c r="L39950" s="3"/>
      <c r="M39950" s="3"/>
      <c r="N39950" s="3"/>
    </row>
    <row r="39951">
      <c r="A39951" s="3"/>
      <c r="B39951" s="3"/>
      <c r="C39951" s="3"/>
      <c r="D39951" s="3"/>
      <c r="E39951" s="3"/>
      <c r="F39951" s="3"/>
      <c r="G39951" s="3"/>
      <c r="H39951" s="3"/>
      <c r="I39951" s="3"/>
      <c r="J39951" s="3"/>
      <c r="K39951" s="3"/>
      <c r="L39951" s="3"/>
      <c r="M39951" s="3"/>
      <c r="N39951" s="3"/>
    </row>
    <row r="39952">
      <c r="A39952" s="3"/>
      <c r="B39952" s="3"/>
      <c r="C39952" s="3"/>
      <c r="D39952" s="3"/>
      <c r="E39952" s="3"/>
      <c r="F39952" s="3"/>
      <c r="G39952" s="3"/>
      <c r="H39952" s="3"/>
      <c r="I39952" s="3"/>
      <c r="J39952" s="3"/>
      <c r="K39952" s="3"/>
      <c r="L39952" s="3"/>
      <c r="M39952" s="3"/>
      <c r="N39952" s="3"/>
    </row>
    <row r="39953">
      <c r="A39953" s="3"/>
      <c r="B39953" s="3"/>
      <c r="C39953" s="3"/>
      <c r="D39953" s="3"/>
      <c r="E39953" s="3"/>
      <c r="F39953" s="3"/>
      <c r="G39953" s="3"/>
      <c r="H39953" s="3"/>
      <c r="I39953" s="3"/>
      <c r="J39953" s="3"/>
      <c r="K39953" s="3"/>
      <c r="L39953" s="3"/>
      <c r="M39953" s="3"/>
      <c r="N39953" s="3"/>
    </row>
    <row r="39954">
      <c r="A39954" s="3"/>
      <c r="B39954" s="3"/>
      <c r="C39954" s="3"/>
      <c r="D39954" s="3"/>
      <c r="E39954" s="3"/>
      <c r="F39954" s="3"/>
      <c r="G39954" s="3"/>
      <c r="H39954" s="3"/>
      <c r="I39954" s="3"/>
      <c r="J39954" s="3"/>
      <c r="K39954" s="3"/>
      <c r="L39954" s="3"/>
      <c r="M39954" s="3"/>
      <c r="N39954" s="3"/>
    </row>
    <row r="39955">
      <c r="A39955" s="3"/>
      <c r="B39955" s="3"/>
      <c r="C39955" s="3"/>
      <c r="D39955" s="3"/>
      <c r="E39955" s="3"/>
      <c r="F39955" s="3"/>
      <c r="G39955" s="3"/>
      <c r="H39955" s="3"/>
      <c r="I39955" s="3"/>
      <c r="J39955" s="3"/>
      <c r="K39955" s="3"/>
      <c r="L39955" s="3"/>
      <c r="M39955" s="3"/>
      <c r="N39955" s="3"/>
    </row>
    <row r="39956">
      <c r="A39956" s="3"/>
      <c r="B39956" s="3"/>
      <c r="C39956" s="3"/>
      <c r="D39956" s="3"/>
      <c r="E39956" s="3"/>
      <c r="F39956" s="3"/>
      <c r="G39956" s="3"/>
      <c r="H39956" s="3"/>
      <c r="I39956" s="3"/>
      <c r="J39956" s="3"/>
      <c r="K39956" s="3"/>
      <c r="L39956" s="3"/>
      <c r="M39956" s="3"/>
      <c r="N39956" s="3"/>
    </row>
    <row r="39957">
      <c r="A39957" s="3"/>
      <c r="B39957" s="3"/>
      <c r="C39957" s="3"/>
      <c r="D39957" s="3"/>
      <c r="E39957" s="3"/>
      <c r="F39957" s="3"/>
      <c r="G39957" s="3"/>
      <c r="H39957" s="3"/>
      <c r="I39957" s="3"/>
      <c r="J39957" s="3"/>
      <c r="K39957" s="3"/>
      <c r="L39957" s="3"/>
      <c r="M39957" s="3"/>
      <c r="N39957" s="3"/>
    </row>
    <row r="39958">
      <c r="A39958" s="3"/>
      <c r="B39958" s="3"/>
      <c r="C39958" s="3"/>
      <c r="D39958" s="3"/>
      <c r="E39958" s="3"/>
      <c r="F39958" s="3"/>
      <c r="G39958" s="3"/>
      <c r="H39958" s="3"/>
      <c r="I39958" s="3"/>
      <c r="J39958" s="3"/>
      <c r="K39958" s="3"/>
      <c r="L39958" s="3"/>
      <c r="M39958" s="3"/>
      <c r="N39958" s="3"/>
    </row>
    <row r="39959">
      <c r="A39959" s="3"/>
      <c r="B39959" s="3"/>
      <c r="C39959" s="3"/>
      <c r="D39959" s="3"/>
      <c r="E39959" s="3"/>
      <c r="F39959" s="3"/>
      <c r="G39959" s="3"/>
      <c r="H39959" s="3"/>
      <c r="I39959" s="3"/>
      <c r="J39959" s="3"/>
      <c r="K39959" s="3"/>
      <c r="L39959" s="3"/>
      <c r="M39959" s="3"/>
      <c r="N39959" s="3"/>
    </row>
    <row r="39960">
      <c r="A39960" s="3"/>
      <c r="B39960" s="3"/>
      <c r="C39960" s="3"/>
      <c r="D39960" s="3"/>
      <c r="E39960" s="3"/>
      <c r="F39960" s="3"/>
      <c r="G39960" s="3"/>
      <c r="H39960" s="3"/>
      <c r="I39960" s="3"/>
      <c r="J39960" s="3"/>
      <c r="K39960" s="3"/>
      <c r="L39960" s="3"/>
      <c r="M39960" s="3"/>
      <c r="N39960" s="3"/>
    </row>
    <row r="39961">
      <c r="A39961" s="3"/>
      <c r="B39961" s="3"/>
      <c r="C39961" s="3"/>
      <c r="D39961" s="3"/>
      <c r="E39961" s="3"/>
      <c r="F39961" s="3"/>
      <c r="G39961" s="3"/>
      <c r="H39961" s="3"/>
      <c r="I39961" s="3"/>
      <c r="J39961" s="3"/>
      <c r="K39961" s="3"/>
      <c r="L39961" s="3"/>
      <c r="M39961" s="3"/>
      <c r="N39961" s="3"/>
    </row>
    <row r="39962">
      <c r="A39962" s="3"/>
      <c r="B39962" s="3"/>
      <c r="C39962" s="3"/>
      <c r="D39962" s="3"/>
      <c r="E39962" s="3"/>
      <c r="F39962" s="3"/>
      <c r="G39962" s="3"/>
      <c r="H39962" s="3"/>
      <c r="I39962" s="3"/>
      <c r="J39962" s="3"/>
      <c r="K39962" s="3"/>
      <c r="L39962" s="3"/>
      <c r="M39962" s="3"/>
      <c r="N39962" s="3"/>
    </row>
    <row r="39963">
      <c r="A39963" s="3"/>
      <c r="B39963" s="3"/>
      <c r="C39963" s="3"/>
      <c r="D39963" s="3"/>
      <c r="E39963" s="3"/>
      <c r="F39963" s="3"/>
      <c r="G39963" s="3"/>
      <c r="H39963" s="3"/>
      <c r="I39963" s="3"/>
      <c r="J39963" s="3"/>
      <c r="K39963" s="3"/>
      <c r="L39963" s="3"/>
      <c r="M39963" s="3"/>
      <c r="N39963" s="3"/>
    </row>
    <row r="39964">
      <c r="A39964" s="3"/>
      <c r="B39964" s="3"/>
      <c r="C39964" s="3"/>
      <c r="D39964" s="3"/>
      <c r="E39964" s="3"/>
      <c r="F39964" s="3"/>
      <c r="G39964" s="3"/>
      <c r="H39964" s="3"/>
      <c r="I39964" s="3"/>
      <c r="J39964" s="3"/>
      <c r="K39964" s="3"/>
      <c r="L39964" s="3"/>
      <c r="M39964" s="3"/>
      <c r="N39964" s="3"/>
    </row>
    <row r="39965">
      <c r="A39965" s="3"/>
      <c r="B39965" s="3"/>
      <c r="C39965" s="3"/>
      <c r="D39965" s="3"/>
      <c r="E39965" s="3"/>
      <c r="F39965" s="3"/>
      <c r="G39965" s="3"/>
      <c r="H39965" s="3"/>
      <c r="I39965" s="3"/>
      <c r="J39965" s="3"/>
      <c r="K39965" s="3"/>
      <c r="L39965" s="3"/>
      <c r="M39965" s="3"/>
      <c r="N39965" s="3"/>
    </row>
    <row r="39966">
      <c r="A39966" s="3"/>
      <c r="B39966" s="3"/>
      <c r="C39966" s="3"/>
      <c r="D39966" s="3"/>
      <c r="E39966" s="3"/>
      <c r="F39966" s="3"/>
      <c r="G39966" s="3"/>
      <c r="H39966" s="3"/>
      <c r="I39966" s="3"/>
      <c r="J39966" s="3"/>
      <c r="K39966" s="3"/>
      <c r="L39966" s="3"/>
      <c r="M39966" s="3"/>
      <c r="N39966" s="3"/>
    </row>
    <row r="39967">
      <c r="A39967" s="3"/>
      <c r="B39967" s="3"/>
      <c r="C39967" s="3"/>
      <c r="D39967" s="3"/>
      <c r="E39967" s="3"/>
      <c r="F39967" s="3"/>
      <c r="G39967" s="3"/>
      <c r="H39967" s="3"/>
      <c r="I39967" s="3"/>
      <c r="J39967" s="3"/>
      <c r="K39967" s="3"/>
      <c r="L39967" s="3"/>
      <c r="M39967" s="3"/>
      <c r="N39967" s="3"/>
    </row>
    <row r="39968">
      <c r="A39968" s="3"/>
      <c r="B39968" s="3"/>
      <c r="C39968" s="3"/>
      <c r="D39968" s="3"/>
      <c r="E39968" s="3"/>
      <c r="F39968" s="3"/>
      <c r="G39968" s="3"/>
      <c r="H39968" s="3"/>
      <c r="I39968" s="3"/>
      <c r="J39968" s="3"/>
      <c r="K39968" s="3"/>
      <c r="L39968" s="3"/>
      <c r="M39968" s="3"/>
      <c r="N39968" s="3"/>
    </row>
    <row r="39969">
      <c r="A39969" s="3"/>
      <c r="B39969" s="3"/>
      <c r="C39969" s="3"/>
      <c r="D39969" s="3"/>
      <c r="E39969" s="3"/>
      <c r="F39969" s="3"/>
      <c r="G39969" s="3"/>
      <c r="H39969" s="3"/>
      <c r="I39969" s="3"/>
      <c r="J39969" s="3"/>
      <c r="K39969" s="3"/>
      <c r="L39969" s="3"/>
      <c r="M39969" s="3"/>
      <c r="N39969" s="3"/>
    </row>
    <row r="39970">
      <c r="A39970" s="3"/>
      <c r="B39970" s="3"/>
      <c r="C39970" s="3"/>
      <c r="D39970" s="3"/>
      <c r="E39970" s="3"/>
      <c r="F39970" s="3"/>
      <c r="G39970" s="3"/>
      <c r="H39970" s="3"/>
      <c r="I39970" s="3"/>
      <c r="J39970" s="3"/>
      <c r="K39970" s="3"/>
      <c r="L39970" s="3"/>
      <c r="M39970" s="3"/>
      <c r="N39970" s="3"/>
    </row>
    <row r="39971">
      <c r="A39971" s="3"/>
      <c r="B39971" s="3"/>
      <c r="C39971" s="3"/>
      <c r="D39971" s="3"/>
      <c r="E39971" s="3"/>
      <c r="F39971" s="3"/>
      <c r="G39971" s="3"/>
      <c r="H39971" s="3"/>
      <c r="I39971" s="3"/>
      <c r="J39971" s="3"/>
      <c r="K39971" s="3"/>
      <c r="L39971" s="3"/>
      <c r="M39971" s="3"/>
      <c r="N39971" s="3"/>
    </row>
    <row r="39972">
      <c r="A39972" s="3"/>
      <c r="B39972" s="3"/>
      <c r="C39972" s="3"/>
      <c r="D39972" s="3"/>
      <c r="E39972" s="3"/>
      <c r="F39972" s="3"/>
      <c r="G39972" s="3"/>
      <c r="H39972" s="3"/>
      <c r="I39972" s="3"/>
      <c r="J39972" s="3"/>
      <c r="K39972" s="3"/>
      <c r="L39972" s="3"/>
      <c r="M39972" s="3"/>
      <c r="N39972" s="3"/>
    </row>
    <row r="39973">
      <c r="A39973" s="3"/>
      <c r="B39973" s="3"/>
      <c r="C39973" s="3"/>
      <c r="D39973" s="3"/>
      <c r="E39973" s="3"/>
      <c r="F39973" s="3"/>
      <c r="G39973" s="3"/>
      <c r="H39973" s="3"/>
      <c r="I39973" s="3"/>
      <c r="J39973" s="3"/>
      <c r="K39973" s="3"/>
      <c r="L39973" s="3"/>
      <c r="M39973" s="3"/>
      <c r="N39973" s="3"/>
    </row>
    <row r="39974">
      <c r="A39974" s="3"/>
      <c r="B39974" s="3"/>
      <c r="C39974" s="3"/>
      <c r="D39974" s="3"/>
      <c r="E39974" s="3"/>
      <c r="F39974" s="3"/>
      <c r="G39974" s="3"/>
      <c r="H39974" s="3"/>
      <c r="I39974" s="3"/>
      <c r="J39974" s="3"/>
      <c r="K39974" s="3"/>
      <c r="L39974" s="3"/>
      <c r="M39974" s="3"/>
      <c r="N39974" s="3"/>
    </row>
    <row r="39975">
      <c r="A39975" s="3"/>
      <c r="B39975" s="3"/>
      <c r="C39975" s="3"/>
      <c r="D39975" s="3"/>
      <c r="E39975" s="3"/>
      <c r="F39975" s="3"/>
      <c r="G39975" s="3"/>
      <c r="H39975" s="3"/>
      <c r="I39975" s="3"/>
      <c r="J39975" s="3"/>
      <c r="K39975" s="3"/>
      <c r="L39975" s="3"/>
      <c r="M39975" s="3"/>
      <c r="N39975" s="3"/>
    </row>
    <row r="39976">
      <c r="A39976" s="3"/>
      <c r="B39976" s="3"/>
      <c r="C39976" s="3"/>
      <c r="D39976" s="3"/>
      <c r="E39976" s="3"/>
      <c r="F39976" s="3"/>
      <c r="G39976" s="3"/>
      <c r="H39976" s="3"/>
      <c r="I39976" s="3"/>
      <c r="J39976" s="3"/>
      <c r="K39976" s="3"/>
      <c r="L39976" s="3"/>
      <c r="M39976" s="3"/>
      <c r="N39976" s="3"/>
    </row>
    <row r="39977">
      <c r="A39977" s="3"/>
      <c r="B39977" s="3"/>
      <c r="C39977" s="3"/>
      <c r="D39977" s="3"/>
      <c r="E39977" s="3"/>
      <c r="F39977" s="3"/>
      <c r="G39977" s="3"/>
      <c r="H39977" s="3"/>
      <c r="I39977" s="3"/>
      <c r="J39977" s="3"/>
      <c r="K39977" s="3"/>
      <c r="L39977" s="3"/>
      <c r="M39977" s="3"/>
      <c r="N39977" s="3"/>
    </row>
    <row r="39978">
      <c r="A39978" s="3"/>
      <c r="B39978" s="3"/>
      <c r="C39978" s="3"/>
      <c r="D39978" s="3"/>
      <c r="E39978" s="3"/>
      <c r="F39978" s="3"/>
      <c r="G39978" s="3"/>
      <c r="H39978" s="3"/>
      <c r="I39978" s="3"/>
      <c r="J39978" s="3"/>
      <c r="K39978" s="3"/>
      <c r="L39978" s="3"/>
      <c r="M39978" s="3"/>
      <c r="N39978" s="3"/>
    </row>
    <row r="39979">
      <c r="A39979" s="3"/>
      <c r="B39979" s="3"/>
      <c r="C39979" s="3"/>
      <c r="D39979" s="3"/>
      <c r="E39979" s="3"/>
      <c r="F39979" s="3"/>
      <c r="G39979" s="3"/>
      <c r="H39979" s="3"/>
      <c r="I39979" s="3"/>
      <c r="J39979" s="3"/>
      <c r="K39979" s="3"/>
      <c r="L39979" s="3"/>
      <c r="M39979" s="3"/>
      <c r="N39979" s="3"/>
    </row>
    <row r="39980">
      <c r="A39980" s="3"/>
      <c r="B39980" s="3"/>
      <c r="C39980" s="3"/>
      <c r="D39980" s="3"/>
      <c r="E39980" s="3"/>
      <c r="F39980" s="3"/>
      <c r="G39980" s="3"/>
      <c r="H39980" s="3"/>
      <c r="I39980" s="3"/>
      <c r="J39980" s="3"/>
      <c r="K39980" s="3"/>
      <c r="L39980" s="3"/>
      <c r="M39980" s="3"/>
      <c r="N39980" s="3"/>
    </row>
    <row r="39981">
      <c r="A39981" s="3"/>
      <c r="B39981" s="3"/>
      <c r="C39981" s="3"/>
      <c r="D39981" s="3"/>
      <c r="E39981" s="3"/>
      <c r="F39981" s="3"/>
      <c r="G39981" s="3"/>
      <c r="H39981" s="3"/>
      <c r="I39981" s="3"/>
      <c r="J39981" s="3"/>
      <c r="K39981" s="3"/>
      <c r="L39981" s="3"/>
      <c r="M39981" s="3"/>
      <c r="N39981" s="3"/>
    </row>
    <row r="39982">
      <c r="A39982" s="3"/>
      <c r="B39982" s="3"/>
      <c r="C39982" s="3"/>
      <c r="D39982" s="3"/>
      <c r="E39982" s="3"/>
      <c r="F39982" s="3"/>
      <c r="G39982" s="3"/>
      <c r="H39982" s="3"/>
      <c r="I39982" s="3"/>
      <c r="J39982" s="3"/>
      <c r="K39982" s="3"/>
      <c r="L39982" s="3"/>
      <c r="M39982" s="3"/>
      <c r="N39982" s="3"/>
    </row>
    <row r="39983">
      <c r="A39983" s="3"/>
      <c r="B39983" s="3"/>
      <c r="C39983" s="3"/>
      <c r="D39983" s="3"/>
      <c r="E39983" s="3"/>
      <c r="F39983" s="3"/>
      <c r="G39983" s="3"/>
      <c r="H39983" s="3"/>
      <c r="I39983" s="3"/>
      <c r="J39983" s="3"/>
      <c r="K39983" s="3"/>
      <c r="L39983" s="3"/>
      <c r="M39983" s="3"/>
      <c r="N39983" s="3"/>
    </row>
    <row r="39984">
      <c r="A39984" s="3"/>
      <c r="B39984" s="3"/>
      <c r="C39984" s="3"/>
      <c r="D39984" s="3"/>
      <c r="E39984" s="3"/>
      <c r="F39984" s="3"/>
      <c r="G39984" s="3"/>
      <c r="H39984" s="3"/>
      <c r="I39984" s="3"/>
      <c r="J39984" s="3"/>
      <c r="K39984" s="3"/>
      <c r="L39984" s="3"/>
      <c r="M39984" s="3"/>
      <c r="N39984" s="3"/>
    </row>
    <row r="39985">
      <c r="A39985" s="3"/>
      <c r="B39985" s="3"/>
      <c r="C39985" s="3"/>
      <c r="D39985" s="3"/>
      <c r="E39985" s="3"/>
      <c r="F39985" s="3"/>
      <c r="G39985" s="3"/>
      <c r="H39985" s="3"/>
      <c r="I39985" s="3"/>
      <c r="J39985" s="3"/>
      <c r="K39985" s="3"/>
      <c r="L39985" s="3"/>
      <c r="M39985" s="3"/>
      <c r="N39985" s="3"/>
    </row>
    <row r="39986">
      <c r="A39986" s="3"/>
      <c r="B39986" s="3"/>
      <c r="C39986" s="3"/>
      <c r="D39986" s="3"/>
      <c r="E39986" s="3"/>
      <c r="F39986" s="3"/>
      <c r="G39986" s="3"/>
      <c r="H39986" s="3"/>
      <c r="I39986" s="3"/>
      <c r="J39986" s="3"/>
      <c r="K39986" s="3"/>
      <c r="L39986" s="3"/>
      <c r="M39986" s="3"/>
      <c r="N39986" s="3"/>
    </row>
    <row r="39987">
      <c r="A39987" s="3"/>
      <c r="B39987" s="3"/>
      <c r="C39987" s="3"/>
      <c r="D39987" s="3"/>
      <c r="E39987" s="3"/>
      <c r="F39987" s="3"/>
      <c r="G39987" s="3"/>
      <c r="H39987" s="3"/>
      <c r="I39987" s="3"/>
      <c r="J39987" s="3"/>
      <c r="K39987" s="3"/>
      <c r="L39987" s="3"/>
      <c r="M39987" s="3"/>
      <c r="N39987" s="3"/>
    </row>
    <row r="39988">
      <c r="A39988" s="3"/>
      <c r="B39988" s="3"/>
      <c r="C39988" s="3"/>
      <c r="D39988" s="3"/>
      <c r="E39988" s="3"/>
      <c r="F39988" s="3"/>
      <c r="G39988" s="3"/>
      <c r="H39988" s="3"/>
      <c r="I39988" s="3"/>
      <c r="J39988" s="3"/>
      <c r="K39988" s="3"/>
      <c r="L39988" s="3"/>
      <c r="M39988" s="3"/>
      <c r="N39988" s="3"/>
    </row>
    <row r="39989">
      <c r="A39989" s="3"/>
      <c r="B39989" s="3"/>
      <c r="C39989" s="3"/>
      <c r="D39989" s="3"/>
      <c r="E39989" s="3"/>
      <c r="F39989" s="3"/>
      <c r="G39989" s="3"/>
      <c r="H39989" s="3"/>
      <c r="I39989" s="3"/>
      <c r="J39989" s="3"/>
      <c r="K39989" s="3"/>
      <c r="L39989" s="3"/>
      <c r="M39989" s="3"/>
      <c r="N39989" s="3"/>
    </row>
    <row r="39990">
      <c r="A39990" s="3"/>
      <c r="B39990" s="3"/>
      <c r="C39990" s="3"/>
      <c r="D39990" s="3"/>
      <c r="E39990" s="3"/>
      <c r="F39990" s="3"/>
      <c r="G39990" s="3"/>
      <c r="H39990" s="3"/>
      <c r="I39990" s="3"/>
      <c r="J39990" s="3"/>
      <c r="K39990" s="3"/>
      <c r="L39990" s="3"/>
      <c r="M39990" s="3"/>
      <c r="N39990" s="3"/>
    </row>
    <row r="39991">
      <c r="A39991" s="3"/>
      <c r="B39991" s="3"/>
      <c r="C39991" s="3"/>
      <c r="D39991" s="3"/>
      <c r="E39991" s="3"/>
      <c r="F39991" s="3"/>
      <c r="G39991" s="3"/>
      <c r="H39991" s="3"/>
      <c r="I39991" s="3"/>
      <c r="J39991" s="3"/>
      <c r="K39991" s="3"/>
      <c r="L39991" s="3"/>
      <c r="M39991" s="3"/>
      <c r="N39991" s="3"/>
    </row>
    <row r="39992">
      <c r="A39992" s="3"/>
      <c r="B39992" s="3"/>
      <c r="C39992" s="3"/>
      <c r="D39992" s="3"/>
      <c r="E39992" s="3"/>
      <c r="F39992" s="3"/>
      <c r="G39992" s="3"/>
      <c r="H39992" s="3"/>
      <c r="I39992" s="3"/>
      <c r="J39992" s="3"/>
      <c r="K39992" s="3"/>
      <c r="L39992" s="3"/>
      <c r="M39992" s="3"/>
      <c r="N39992" s="3"/>
    </row>
    <row r="39993">
      <c r="A39993" s="3"/>
      <c r="B39993" s="3"/>
      <c r="C39993" s="3"/>
      <c r="D39993" s="3"/>
      <c r="E39993" s="3"/>
      <c r="F39993" s="3"/>
      <c r="G39993" s="3"/>
      <c r="H39993" s="3"/>
      <c r="I39993" s="3"/>
      <c r="J39993" s="3"/>
      <c r="K39993" s="3"/>
      <c r="L39993" s="3"/>
      <c r="M39993" s="3"/>
      <c r="N39993" s="3"/>
    </row>
    <row r="39994">
      <c r="A39994" s="3"/>
      <c r="B39994" s="3"/>
      <c r="C39994" s="3"/>
      <c r="D39994" s="3"/>
      <c r="E39994" s="3"/>
      <c r="F39994" s="3"/>
      <c r="G39994" s="3"/>
      <c r="H39994" s="3"/>
      <c r="I39994" s="3"/>
      <c r="J39994" s="3"/>
      <c r="K39994" s="3"/>
      <c r="L39994" s="3"/>
      <c r="M39994" s="3"/>
      <c r="N39994" s="3"/>
    </row>
    <row r="39995">
      <c r="A39995" s="3"/>
      <c r="B39995" s="3"/>
      <c r="C39995" s="3"/>
      <c r="D39995" s="3"/>
      <c r="E39995" s="3"/>
      <c r="F39995" s="3"/>
      <c r="G39995" s="3"/>
      <c r="H39995" s="3"/>
      <c r="I39995" s="3"/>
      <c r="J39995" s="3"/>
      <c r="K39995" s="3"/>
      <c r="L39995" s="3"/>
      <c r="M39995" s="3"/>
      <c r="N39995" s="3"/>
    </row>
    <row r="39996">
      <c r="A39996" s="3"/>
      <c r="B39996" s="3"/>
      <c r="C39996" s="3"/>
      <c r="D39996" s="3"/>
      <c r="E39996" s="3"/>
      <c r="F39996" s="3"/>
      <c r="G39996" s="3"/>
      <c r="H39996" s="3"/>
      <c r="I39996" s="3"/>
      <c r="J39996" s="3"/>
      <c r="K39996" s="3"/>
      <c r="L39996" s="3"/>
      <c r="M39996" s="3"/>
      <c r="N39996" s="3"/>
    </row>
    <row r="39997">
      <c r="A39997" s="3"/>
      <c r="B39997" s="3"/>
      <c r="C39997" s="3"/>
      <c r="D39997" s="3"/>
      <c r="E39997" s="3"/>
      <c r="F39997" s="3"/>
      <c r="G39997" s="3"/>
      <c r="H39997" s="3"/>
      <c r="I39997" s="3"/>
      <c r="J39997" s="3"/>
      <c r="K39997" s="3"/>
      <c r="L39997" s="3"/>
      <c r="M39997" s="3"/>
      <c r="N39997" s="3"/>
    </row>
    <row r="39998">
      <c r="A39998" s="3"/>
      <c r="B39998" s="3"/>
      <c r="C39998" s="3"/>
      <c r="D39998" s="3"/>
      <c r="E39998" s="3"/>
      <c r="F39998" s="3"/>
      <c r="G39998" s="3"/>
      <c r="H39998" s="3"/>
      <c r="I39998" s="3"/>
      <c r="J39998" s="3"/>
      <c r="K39998" s="3"/>
      <c r="L39998" s="3"/>
      <c r="M39998" s="3"/>
      <c r="N39998" s="3"/>
    </row>
    <row r="39999">
      <c r="A39999" s="3"/>
      <c r="B39999" s="3"/>
      <c r="C39999" s="3"/>
      <c r="D39999" s="3"/>
      <c r="E39999" s="3"/>
      <c r="F39999" s="3"/>
      <c r="G39999" s="3"/>
      <c r="H39999" s="3"/>
      <c r="I39999" s="3"/>
      <c r="J39999" s="3"/>
      <c r="K39999" s="3"/>
      <c r="L39999" s="3"/>
      <c r="M39999" s="3"/>
      <c r="N39999" s="3"/>
    </row>
    <row r="40000">
      <c r="A40000" s="3"/>
      <c r="B40000" s="3"/>
      <c r="C40000" s="3"/>
      <c r="D40000" s="3"/>
      <c r="E40000" s="3"/>
      <c r="F40000" s="3"/>
      <c r="G40000" s="3"/>
      <c r="H40000" s="3"/>
      <c r="I40000" s="3"/>
      <c r="J40000" s="3"/>
      <c r="K40000" s="3"/>
      <c r="L40000" s="3"/>
      <c r="M40000" s="3"/>
      <c r="N40000" s="3"/>
    </row>
    <row r="40001">
      <c r="A40001" s="3"/>
      <c r="B40001" s="3"/>
      <c r="C40001" s="3"/>
      <c r="D40001" s="3"/>
      <c r="E40001" s="3"/>
      <c r="F40001" s="3"/>
      <c r="G40001" s="3"/>
      <c r="H40001" s="3"/>
      <c r="I40001" s="3"/>
      <c r="J40001" s="3"/>
      <c r="K40001" s="3"/>
      <c r="L40001" s="3"/>
      <c r="M40001" s="3"/>
      <c r="N40001" s="3"/>
    </row>
    <row r="40002">
      <c r="A40002" s="3"/>
      <c r="B40002" s="3"/>
      <c r="C40002" s="3"/>
      <c r="D40002" s="3"/>
      <c r="E40002" s="3"/>
      <c r="F40002" s="3"/>
      <c r="G40002" s="3"/>
      <c r="H40002" s="3"/>
      <c r="I40002" s="3"/>
      <c r="J40002" s="3"/>
      <c r="K40002" s="3"/>
      <c r="L40002" s="3"/>
      <c r="M40002" s="3"/>
      <c r="N40002" s="3"/>
    </row>
    <row r="40003">
      <c r="A40003" s="3"/>
      <c r="B40003" s="3"/>
      <c r="C40003" s="3"/>
      <c r="D40003" s="3"/>
      <c r="E40003" s="3"/>
      <c r="F40003" s="3"/>
      <c r="G40003" s="3"/>
      <c r="H40003" s="3"/>
      <c r="I40003" s="3"/>
      <c r="J40003" s="3"/>
      <c r="K40003" s="3"/>
      <c r="L40003" s="3"/>
      <c r="M40003" s="3"/>
      <c r="N40003" s="3"/>
    </row>
    <row r="40004">
      <c r="A40004" s="3"/>
      <c r="B40004" s="3"/>
      <c r="C40004" s="3"/>
      <c r="D40004" s="3"/>
      <c r="E40004" s="3"/>
      <c r="F40004" s="3"/>
      <c r="G40004" s="3"/>
      <c r="H40004" s="3"/>
      <c r="I40004" s="3"/>
      <c r="J40004" s="3"/>
      <c r="K40004" s="3"/>
      <c r="L40004" s="3"/>
      <c r="M40004" s="3"/>
      <c r="N40004" s="3"/>
    </row>
    <row r="40005">
      <c r="A40005" s="3"/>
      <c r="B40005" s="3"/>
      <c r="C40005" s="3"/>
      <c r="D40005" s="3"/>
      <c r="E40005" s="3"/>
      <c r="F40005" s="3"/>
      <c r="G40005" s="3"/>
      <c r="H40005" s="3"/>
      <c r="I40005" s="3"/>
      <c r="J40005" s="3"/>
      <c r="K40005" s="3"/>
      <c r="L40005" s="3"/>
      <c r="M40005" s="3"/>
      <c r="N40005" s="3"/>
    </row>
    <row r="40006">
      <c r="A40006" s="3"/>
      <c r="B40006" s="3"/>
      <c r="C40006" s="3"/>
      <c r="D40006" s="3"/>
      <c r="E40006" s="3"/>
      <c r="F40006" s="3"/>
      <c r="G40006" s="3"/>
      <c r="H40006" s="3"/>
      <c r="I40006" s="3"/>
      <c r="J40006" s="3"/>
      <c r="K40006" s="3"/>
      <c r="L40006" s="3"/>
      <c r="M40006" s="3"/>
      <c r="N40006" s="3"/>
    </row>
    <row r="40007">
      <c r="A40007" s="3"/>
      <c r="B40007" s="3"/>
      <c r="C40007" s="3"/>
      <c r="D40007" s="3"/>
      <c r="E40007" s="3"/>
      <c r="F40007" s="3"/>
      <c r="G40007" s="3"/>
      <c r="H40007" s="3"/>
      <c r="I40007" s="3"/>
      <c r="J40007" s="3"/>
      <c r="K40007" s="3"/>
      <c r="L40007" s="3"/>
      <c r="M40007" s="3"/>
      <c r="N40007" s="3"/>
    </row>
    <row r="40008">
      <c r="A40008" s="3"/>
      <c r="B40008" s="3"/>
      <c r="C40008" s="3"/>
      <c r="D40008" s="3"/>
      <c r="E40008" s="3"/>
      <c r="F40008" s="3"/>
      <c r="G40008" s="3"/>
      <c r="H40008" s="3"/>
      <c r="I40008" s="3"/>
      <c r="J40008" s="3"/>
      <c r="K40008" s="3"/>
      <c r="L40008" s="3"/>
      <c r="M40008" s="3"/>
      <c r="N40008" s="3"/>
    </row>
    <row r="40009">
      <c r="A40009" s="3"/>
      <c r="B40009" s="3"/>
      <c r="C40009" s="3"/>
      <c r="D40009" s="3"/>
      <c r="E40009" s="3"/>
      <c r="F40009" s="3"/>
      <c r="G40009" s="3"/>
      <c r="H40009" s="3"/>
      <c r="I40009" s="3"/>
      <c r="J40009" s="3"/>
      <c r="K40009" s="3"/>
      <c r="L40009" s="3"/>
      <c r="M40009" s="3"/>
      <c r="N40009" s="3"/>
    </row>
    <row r="40010">
      <c r="A40010" s="3"/>
      <c r="B40010" s="3"/>
      <c r="C40010" s="3"/>
      <c r="D40010" s="3"/>
      <c r="E40010" s="3"/>
      <c r="F40010" s="3"/>
      <c r="G40010" s="3"/>
      <c r="H40010" s="3"/>
      <c r="I40010" s="3"/>
      <c r="J40010" s="3"/>
      <c r="K40010" s="3"/>
      <c r="L40010" s="3"/>
      <c r="M40010" s="3"/>
      <c r="N40010" s="3"/>
    </row>
    <row r="40011">
      <c r="A40011" s="3"/>
      <c r="B40011" s="3"/>
      <c r="C40011" s="3"/>
      <c r="D40011" s="3"/>
      <c r="E40011" s="3"/>
      <c r="F40011" s="3"/>
      <c r="G40011" s="3"/>
      <c r="H40011" s="3"/>
      <c r="I40011" s="3"/>
      <c r="J40011" s="3"/>
      <c r="K40011" s="3"/>
      <c r="L40011" s="3"/>
      <c r="M40011" s="3"/>
      <c r="N40011" s="3"/>
    </row>
    <row r="40012">
      <c r="A40012" s="3"/>
      <c r="B40012" s="3"/>
      <c r="C40012" s="3"/>
      <c r="D40012" s="3"/>
      <c r="E40012" s="3"/>
      <c r="F40012" s="3"/>
      <c r="G40012" s="3"/>
      <c r="H40012" s="3"/>
      <c r="I40012" s="3"/>
      <c r="J40012" s="3"/>
      <c r="K40012" s="3"/>
      <c r="L40012" s="3"/>
      <c r="M40012" s="3"/>
      <c r="N40012" s="3"/>
    </row>
    <row r="40013">
      <c r="A40013" s="3"/>
      <c r="B40013" s="3"/>
      <c r="C40013" s="3"/>
      <c r="D40013" s="3"/>
      <c r="E40013" s="3"/>
      <c r="F40013" s="3"/>
      <c r="G40013" s="3"/>
      <c r="H40013" s="3"/>
      <c r="I40013" s="3"/>
      <c r="J40013" s="3"/>
      <c r="K40013" s="3"/>
      <c r="L40013" s="3"/>
      <c r="M40013" s="3"/>
      <c r="N40013" s="3"/>
    </row>
    <row r="40014">
      <c r="A40014" s="3"/>
      <c r="B40014" s="3"/>
      <c r="C40014" s="3"/>
      <c r="D40014" s="3"/>
      <c r="E40014" s="3"/>
      <c r="F40014" s="3"/>
      <c r="G40014" s="3"/>
      <c r="H40014" s="3"/>
      <c r="I40014" s="3"/>
      <c r="J40014" s="3"/>
      <c r="K40014" s="3"/>
      <c r="L40014" s="3"/>
      <c r="M40014" s="3"/>
      <c r="N40014" s="3"/>
    </row>
    <row r="40015">
      <c r="A40015" s="3"/>
      <c r="B40015" s="3"/>
      <c r="C40015" s="3"/>
      <c r="D40015" s="3"/>
      <c r="E40015" s="3"/>
      <c r="F40015" s="3"/>
      <c r="G40015" s="3"/>
      <c r="H40015" s="3"/>
      <c r="I40015" s="3"/>
      <c r="J40015" s="3"/>
      <c r="K40015" s="3"/>
      <c r="L40015" s="3"/>
      <c r="M40015" s="3"/>
      <c r="N40015" s="3"/>
    </row>
    <row r="40016">
      <c r="A40016" s="3"/>
      <c r="B40016" s="3"/>
      <c r="C40016" s="3"/>
      <c r="D40016" s="3"/>
      <c r="E40016" s="3"/>
      <c r="F40016" s="3"/>
      <c r="G40016" s="3"/>
      <c r="H40016" s="3"/>
      <c r="I40016" s="3"/>
      <c r="J40016" s="3"/>
      <c r="K40016" s="3"/>
      <c r="L40016" s="3"/>
      <c r="M40016" s="3"/>
      <c r="N40016" s="3"/>
    </row>
    <row r="40017">
      <c r="A40017" s="3"/>
      <c r="B40017" s="3"/>
      <c r="C40017" s="3"/>
      <c r="D40017" s="3"/>
      <c r="E40017" s="3"/>
      <c r="F40017" s="3"/>
      <c r="G40017" s="3"/>
      <c r="H40017" s="3"/>
      <c r="I40017" s="3"/>
      <c r="J40017" s="3"/>
      <c r="K40017" s="3"/>
      <c r="L40017" s="3"/>
      <c r="M40017" s="3"/>
      <c r="N40017" s="3"/>
    </row>
    <row r="40018">
      <c r="A40018" s="3"/>
      <c r="B40018" s="3"/>
      <c r="C40018" s="3"/>
      <c r="D40018" s="3"/>
      <c r="E40018" s="3"/>
      <c r="F40018" s="3"/>
      <c r="G40018" s="3"/>
      <c r="H40018" s="3"/>
      <c r="I40018" s="3"/>
      <c r="J40018" s="3"/>
      <c r="K40018" s="3"/>
      <c r="L40018" s="3"/>
      <c r="M40018" s="3"/>
      <c r="N40018" s="3"/>
    </row>
    <row r="40019">
      <c r="A40019" s="3"/>
      <c r="B40019" s="3"/>
      <c r="C40019" s="3"/>
      <c r="D40019" s="3"/>
      <c r="E40019" s="3"/>
      <c r="F40019" s="3"/>
      <c r="G40019" s="3"/>
      <c r="H40019" s="3"/>
      <c r="I40019" s="3"/>
      <c r="J40019" s="3"/>
      <c r="K40019" s="3"/>
      <c r="L40019" s="3"/>
      <c r="M40019" s="3"/>
      <c r="N40019" s="3"/>
    </row>
    <row r="40020">
      <c r="A40020" s="3"/>
      <c r="B40020" s="3"/>
      <c r="C40020" s="3"/>
      <c r="D40020" s="3"/>
      <c r="E40020" s="3"/>
      <c r="F40020" s="3"/>
      <c r="G40020" s="3"/>
      <c r="H40020" s="3"/>
      <c r="I40020" s="3"/>
      <c r="J40020" s="3"/>
      <c r="K40020" s="3"/>
      <c r="L40020" s="3"/>
      <c r="M40020" s="3"/>
      <c r="N40020" s="3"/>
    </row>
    <row r="40021">
      <c r="A40021" s="3"/>
      <c r="B40021" s="3"/>
      <c r="C40021" s="3"/>
      <c r="D40021" s="3"/>
      <c r="E40021" s="3"/>
      <c r="F40021" s="3"/>
      <c r="G40021" s="3"/>
      <c r="H40021" s="3"/>
      <c r="I40021" s="3"/>
      <c r="J40021" s="3"/>
      <c r="K40021" s="3"/>
      <c r="L40021" s="3"/>
      <c r="M40021" s="3"/>
      <c r="N40021" s="3"/>
    </row>
    <row r="40022">
      <c r="A40022" s="3"/>
      <c r="B40022" s="3"/>
      <c r="C40022" s="3"/>
      <c r="D40022" s="3"/>
      <c r="E40022" s="3"/>
      <c r="F40022" s="3"/>
      <c r="G40022" s="3"/>
      <c r="H40022" s="3"/>
      <c r="I40022" s="3"/>
      <c r="J40022" s="3"/>
      <c r="K40022" s="3"/>
      <c r="L40022" s="3"/>
      <c r="M40022" s="3"/>
      <c r="N40022" s="3"/>
    </row>
    <row r="40023">
      <c r="A40023" s="3"/>
      <c r="B40023" s="3"/>
      <c r="C40023" s="3"/>
      <c r="D40023" s="3"/>
      <c r="E40023" s="3"/>
      <c r="F40023" s="3"/>
      <c r="G40023" s="3"/>
      <c r="H40023" s="3"/>
      <c r="I40023" s="3"/>
      <c r="J40023" s="3"/>
      <c r="K40023" s="3"/>
      <c r="L40023" s="3"/>
      <c r="M40023" s="3"/>
      <c r="N40023" s="3"/>
    </row>
    <row r="40024">
      <c r="A40024" s="3"/>
      <c r="B40024" s="3"/>
      <c r="C40024" s="3"/>
      <c r="D40024" s="3"/>
      <c r="E40024" s="3"/>
      <c r="F40024" s="3"/>
      <c r="G40024" s="3"/>
      <c r="H40024" s="3"/>
      <c r="I40024" s="3"/>
      <c r="J40024" s="3"/>
      <c r="K40024" s="3"/>
      <c r="L40024" s="3"/>
      <c r="M40024" s="3"/>
      <c r="N40024" s="3"/>
    </row>
    <row r="40025">
      <c r="A40025" s="3"/>
      <c r="B40025" s="3"/>
      <c r="C40025" s="3"/>
      <c r="D40025" s="3"/>
      <c r="E40025" s="3"/>
      <c r="F40025" s="3"/>
      <c r="G40025" s="3"/>
      <c r="H40025" s="3"/>
      <c r="I40025" s="3"/>
      <c r="J40025" s="3"/>
      <c r="K40025" s="3"/>
      <c r="L40025" s="3"/>
      <c r="M40025" s="3"/>
      <c r="N40025" s="3"/>
    </row>
    <row r="40026">
      <c r="A40026" s="3"/>
      <c r="B40026" s="3"/>
      <c r="C40026" s="3"/>
      <c r="D40026" s="3"/>
      <c r="E40026" s="3"/>
      <c r="F40026" s="3"/>
      <c r="G40026" s="3"/>
      <c r="H40026" s="3"/>
      <c r="I40026" s="3"/>
      <c r="J40026" s="3"/>
      <c r="K40026" s="3"/>
      <c r="L40026" s="3"/>
      <c r="M40026" s="3"/>
      <c r="N40026" s="3"/>
    </row>
    <row r="40027">
      <c r="A40027" s="3"/>
      <c r="B40027" s="3"/>
      <c r="C40027" s="3"/>
      <c r="D40027" s="3"/>
      <c r="E40027" s="3"/>
      <c r="F40027" s="3"/>
      <c r="G40027" s="3"/>
      <c r="H40027" s="3"/>
      <c r="I40027" s="3"/>
      <c r="J40027" s="3"/>
      <c r="K40027" s="3"/>
      <c r="L40027" s="3"/>
      <c r="M40027" s="3"/>
      <c r="N40027" s="3"/>
    </row>
    <row r="40028">
      <c r="A40028" s="3"/>
      <c r="B40028" s="3"/>
      <c r="C40028" s="3"/>
      <c r="D40028" s="3"/>
      <c r="E40028" s="3"/>
      <c r="F40028" s="3"/>
      <c r="G40028" s="3"/>
      <c r="H40028" s="3"/>
      <c r="I40028" s="3"/>
      <c r="J40028" s="3"/>
      <c r="K40028" s="3"/>
      <c r="L40028" s="3"/>
      <c r="M40028" s="3"/>
      <c r="N40028" s="3"/>
    </row>
    <row r="40029">
      <c r="A40029" s="3"/>
      <c r="B40029" s="3"/>
      <c r="C40029" s="3"/>
      <c r="D40029" s="3"/>
      <c r="E40029" s="3"/>
      <c r="F40029" s="3"/>
      <c r="G40029" s="3"/>
      <c r="H40029" s="3"/>
      <c r="I40029" s="3"/>
      <c r="J40029" s="3"/>
      <c r="K40029" s="3"/>
      <c r="L40029" s="3"/>
      <c r="M40029" s="3"/>
      <c r="N40029" s="3"/>
    </row>
    <row r="40030">
      <c r="A40030" s="3"/>
      <c r="B40030" s="3"/>
      <c r="C40030" s="3"/>
      <c r="D40030" s="3"/>
      <c r="E40030" s="3"/>
      <c r="F40030" s="3"/>
      <c r="G40030" s="3"/>
      <c r="H40030" s="3"/>
      <c r="I40030" s="3"/>
      <c r="J40030" s="3"/>
      <c r="K40030" s="3"/>
      <c r="L40030" s="3"/>
      <c r="M40030" s="3"/>
      <c r="N40030" s="3"/>
    </row>
    <row r="40031">
      <c r="A40031" s="3"/>
      <c r="B40031" s="3"/>
      <c r="C40031" s="3"/>
      <c r="D40031" s="3"/>
      <c r="E40031" s="3"/>
      <c r="F40031" s="3"/>
      <c r="G40031" s="3"/>
      <c r="H40031" s="3"/>
      <c r="I40031" s="3"/>
      <c r="J40031" s="3"/>
      <c r="K40031" s="3"/>
      <c r="L40031" s="3"/>
      <c r="M40031" s="3"/>
      <c r="N40031" s="3"/>
    </row>
    <row r="40032">
      <c r="A40032" s="3"/>
      <c r="B40032" s="3"/>
      <c r="C40032" s="3"/>
      <c r="D40032" s="3"/>
      <c r="E40032" s="3"/>
      <c r="F40032" s="3"/>
      <c r="G40032" s="3"/>
      <c r="H40032" s="3"/>
      <c r="I40032" s="3"/>
      <c r="J40032" s="3"/>
      <c r="K40032" s="3"/>
      <c r="L40032" s="3"/>
      <c r="M40032" s="3"/>
      <c r="N40032" s="3"/>
    </row>
    <row r="40033">
      <c r="A40033" s="3"/>
      <c r="B40033" s="3"/>
      <c r="C40033" s="3"/>
      <c r="D40033" s="3"/>
      <c r="E40033" s="3"/>
      <c r="F40033" s="3"/>
      <c r="G40033" s="3"/>
      <c r="H40033" s="3"/>
      <c r="I40033" s="3"/>
      <c r="J40033" s="3"/>
      <c r="K40033" s="3"/>
      <c r="L40033" s="3"/>
      <c r="M40033" s="3"/>
      <c r="N40033" s="3"/>
    </row>
    <row r="40034">
      <c r="A40034" s="3"/>
      <c r="B40034" s="3"/>
      <c r="C40034" s="3"/>
      <c r="D40034" s="3"/>
      <c r="E40034" s="3"/>
      <c r="F40034" s="3"/>
      <c r="G40034" s="3"/>
      <c r="H40034" s="3"/>
      <c r="I40034" s="3"/>
      <c r="J40034" s="3"/>
      <c r="K40034" s="3"/>
      <c r="L40034" s="3"/>
      <c r="M40034" s="3"/>
      <c r="N40034" s="3"/>
    </row>
    <row r="40035">
      <c r="A40035" s="3"/>
      <c r="B40035" s="3"/>
      <c r="C40035" s="3"/>
      <c r="D40035" s="3"/>
      <c r="E40035" s="3"/>
      <c r="F40035" s="3"/>
      <c r="G40035" s="3"/>
      <c r="H40035" s="3"/>
      <c r="I40035" s="3"/>
      <c r="J40035" s="3"/>
      <c r="K40035" s="3"/>
      <c r="L40035" s="3"/>
      <c r="M40035" s="3"/>
      <c r="N40035" s="3"/>
    </row>
    <row r="40036">
      <c r="A40036" s="3"/>
      <c r="B40036" s="3"/>
      <c r="C40036" s="3"/>
      <c r="D40036" s="3"/>
      <c r="E40036" s="3"/>
      <c r="F40036" s="3"/>
      <c r="G40036" s="3"/>
      <c r="H40036" s="3"/>
      <c r="I40036" s="3"/>
      <c r="J40036" s="3"/>
      <c r="K40036" s="3"/>
      <c r="L40036" s="3"/>
      <c r="M40036" s="3"/>
      <c r="N40036" s="3"/>
    </row>
    <row r="40037">
      <c r="A40037" s="3"/>
      <c r="B40037" s="3"/>
      <c r="C40037" s="3"/>
      <c r="D40037" s="3"/>
      <c r="E40037" s="3"/>
      <c r="F40037" s="3"/>
      <c r="G40037" s="3"/>
      <c r="H40037" s="3"/>
      <c r="I40037" s="3"/>
      <c r="J40037" s="3"/>
      <c r="K40037" s="3"/>
      <c r="L40037" s="3"/>
      <c r="M40037" s="3"/>
      <c r="N40037" s="3"/>
    </row>
    <row r="40038">
      <c r="A40038" s="3"/>
      <c r="B40038" s="3"/>
      <c r="C40038" s="3"/>
      <c r="D40038" s="3"/>
      <c r="E40038" s="3"/>
      <c r="F40038" s="3"/>
      <c r="G40038" s="3"/>
      <c r="H40038" s="3"/>
      <c r="I40038" s="3"/>
      <c r="J40038" s="3"/>
      <c r="K40038" s="3"/>
      <c r="L40038" s="3"/>
      <c r="M40038" s="3"/>
      <c r="N40038" s="3"/>
    </row>
    <row r="40039">
      <c r="A40039" s="3"/>
      <c r="B40039" s="3"/>
      <c r="C40039" s="3"/>
      <c r="D40039" s="3"/>
      <c r="E40039" s="3"/>
      <c r="F40039" s="3"/>
      <c r="G40039" s="3"/>
      <c r="H40039" s="3"/>
      <c r="I40039" s="3"/>
      <c r="J40039" s="3"/>
      <c r="K40039" s="3"/>
      <c r="L40039" s="3"/>
      <c r="M40039" s="3"/>
      <c r="N40039" s="3"/>
    </row>
    <row r="40040">
      <c r="A40040" s="3"/>
      <c r="B40040" s="3"/>
      <c r="C40040" s="3"/>
      <c r="D40040" s="3"/>
      <c r="E40040" s="3"/>
      <c r="F40040" s="3"/>
      <c r="G40040" s="3"/>
      <c r="H40040" s="3"/>
      <c r="I40040" s="3"/>
      <c r="J40040" s="3"/>
      <c r="K40040" s="3"/>
      <c r="L40040" s="3"/>
      <c r="M40040" s="3"/>
      <c r="N40040" s="3"/>
    </row>
    <row r="40041">
      <c r="A40041" s="3"/>
      <c r="B40041" s="3"/>
      <c r="C40041" s="3"/>
      <c r="D40041" s="3"/>
      <c r="E40041" s="3"/>
      <c r="F40041" s="3"/>
      <c r="G40041" s="3"/>
      <c r="H40041" s="3"/>
      <c r="I40041" s="3"/>
      <c r="J40041" s="3"/>
      <c r="K40041" s="3"/>
      <c r="L40041" s="3"/>
      <c r="M40041" s="3"/>
      <c r="N40041" s="3"/>
    </row>
    <row r="40042">
      <c r="A40042" s="3"/>
      <c r="B40042" s="3"/>
      <c r="C40042" s="3"/>
      <c r="D40042" s="3"/>
      <c r="E40042" s="3"/>
      <c r="F40042" s="3"/>
      <c r="G40042" s="3"/>
      <c r="H40042" s="3"/>
      <c r="I40042" s="3"/>
      <c r="J40042" s="3"/>
      <c r="K40042" s="3"/>
      <c r="L40042" s="3"/>
      <c r="M40042" s="3"/>
      <c r="N40042" s="3"/>
    </row>
    <row r="40043">
      <c r="A40043" s="3"/>
      <c r="B40043" s="3"/>
      <c r="C40043" s="3"/>
      <c r="D40043" s="3"/>
      <c r="E40043" s="3"/>
      <c r="F40043" s="3"/>
      <c r="G40043" s="3"/>
      <c r="H40043" s="3"/>
      <c r="I40043" s="3"/>
      <c r="J40043" s="3"/>
      <c r="K40043" s="3"/>
      <c r="L40043" s="3"/>
      <c r="M40043" s="3"/>
      <c r="N40043" s="3"/>
    </row>
    <row r="40044">
      <c r="A40044" s="3"/>
      <c r="B40044" s="3"/>
      <c r="C40044" s="3"/>
      <c r="D40044" s="3"/>
      <c r="E40044" s="3"/>
      <c r="F40044" s="3"/>
      <c r="G40044" s="3"/>
      <c r="H40044" s="3"/>
      <c r="I40044" s="3"/>
      <c r="J40044" s="3"/>
      <c r="K40044" s="3"/>
      <c r="L40044" s="3"/>
      <c r="M40044" s="3"/>
      <c r="N40044" s="3"/>
    </row>
    <row r="40045">
      <c r="A40045" s="3"/>
      <c r="B40045" s="3"/>
      <c r="C40045" s="3"/>
      <c r="D40045" s="3"/>
      <c r="E40045" s="3"/>
      <c r="F40045" s="3"/>
      <c r="G40045" s="3"/>
      <c r="H40045" s="3"/>
      <c r="I40045" s="3"/>
      <c r="J40045" s="3"/>
      <c r="K40045" s="3"/>
      <c r="L40045" s="3"/>
      <c r="M40045" s="3"/>
      <c r="N40045" s="3"/>
    </row>
    <row r="40046">
      <c r="A40046" s="3"/>
      <c r="B40046" s="3"/>
      <c r="C40046" s="3"/>
      <c r="D40046" s="3"/>
      <c r="E40046" s="3"/>
      <c r="F40046" s="3"/>
      <c r="G40046" s="3"/>
      <c r="H40046" s="3"/>
      <c r="I40046" s="3"/>
      <c r="J40046" s="3"/>
      <c r="K40046" s="3"/>
      <c r="L40046" s="3"/>
      <c r="M40046" s="3"/>
      <c r="N40046" s="3"/>
    </row>
    <row r="40047">
      <c r="A40047" s="3"/>
      <c r="B40047" s="3"/>
      <c r="C40047" s="3"/>
      <c r="D40047" s="3"/>
      <c r="E40047" s="3"/>
      <c r="F40047" s="3"/>
      <c r="G40047" s="3"/>
      <c r="H40047" s="3"/>
      <c r="I40047" s="3"/>
      <c r="J40047" s="3"/>
      <c r="K40047" s="3"/>
      <c r="L40047" s="3"/>
      <c r="M40047" s="3"/>
      <c r="N40047" s="3"/>
    </row>
    <row r="40048">
      <c r="A40048" s="3"/>
      <c r="B40048" s="3"/>
      <c r="C40048" s="3"/>
      <c r="D40048" s="3"/>
      <c r="E40048" s="3"/>
      <c r="F40048" s="3"/>
      <c r="G40048" s="3"/>
      <c r="H40048" s="3"/>
      <c r="I40048" s="3"/>
      <c r="J40048" s="3"/>
      <c r="K40048" s="3"/>
      <c r="L40048" s="3"/>
      <c r="M40048" s="3"/>
      <c r="N40048" s="3"/>
    </row>
    <row r="40049">
      <c r="A40049" s="3"/>
      <c r="B40049" s="3"/>
      <c r="C40049" s="3"/>
      <c r="D40049" s="3"/>
      <c r="E40049" s="3"/>
      <c r="F40049" s="3"/>
      <c r="G40049" s="3"/>
      <c r="H40049" s="3"/>
      <c r="I40049" s="3"/>
      <c r="J40049" s="3"/>
      <c r="K40049" s="3"/>
      <c r="L40049" s="3"/>
      <c r="M40049" s="3"/>
      <c r="N40049" s="3"/>
    </row>
    <row r="40050">
      <c r="A40050" s="3"/>
      <c r="B40050" s="3"/>
      <c r="C40050" s="3"/>
      <c r="D40050" s="3"/>
      <c r="E40050" s="3"/>
      <c r="F40050" s="3"/>
      <c r="G40050" s="3"/>
      <c r="H40050" s="3"/>
      <c r="I40050" s="3"/>
      <c r="J40050" s="3"/>
      <c r="K40050" s="3"/>
      <c r="L40050" s="3"/>
      <c r="M40050" s="3"/>
      <c r="N40050" s="3"/>
    </row>
    <row r="40051">
      <c r="A40051" s="3"/>
      <c r="B40051" s="3"/>
      <c r="C40051" s="3"/>
      <c r="D40051" s="3"/>
      <c r="E40051" s="3"/>
      <c r="F40051" s="3"/>
      <c r="G40051" s="3"/>
      <c r="H40051" s="3"/>
      <c r="I40051" s="3"/>
      <c r="J40051" s="3"/>
      <c r="K40051" s="3"/>
      <c r="L40051" s="3"/>
      <c r="M40051" s="3"/>
      <c r="N40051" s="3"/>
    </row>
    <row r="40052">
      <c r="A40052" s="3"/>
      <c r="B40052" s="3"/>
      <c r="C40052" s="3"/>
      <c r="D40052" s="3"/>
      <c r="E40052" s="3"/>
      <c r="F40052" s="3"/>
      <c r="G40052" s="3"/>
      <c r="H40052" s="3"/>
      <c r="I40052" s="3"/>
      <c r="J40052" s="3"/>
      <c r="K40052" s="3"/>
      <c r="L40052" s="3"/>
      <c r="M40052" s="3"/>
      <c r="N40052" s="3"/>
    </row>
    <row r="40053">
      <c r="A40053" s="3"/>
      <c r="B40053" s="3"/>
      <c r="C40053" s="3"/>
      <c r="D40053" s="3"/>
      <c r="E40053" s="3"/>
      <c r="F40053" s="3"/>
      <c r="G40053" s="3"/>
      <c r="H40053" s="3"/>
      <c r="I40053" s="3"/>
      <c r="J40053" s="3"/>
      <c r="K40053" s="3"/>
      <c r="L40053" s="3"/>
      <c r="M40053" s="3"/>
      <c r="N40053" s="3"/>
    </row>
    <row r="40054">
      <c r="A40054" s="3"/>
      <c r="B40054" s="3"/>
      <c r="C40054" s="3"/>
      <c r="D40054" s="3"/>
      <c r="E40054" s="3"/>
      <c r="F40054" s="3"/>
      <c r="G40054" s="3"/>
      <c r="H40054" s="3"/>
      <c r="I40054" s="3"/>
      <c r="J40054" s="3"/>
      <c r="K40054" s="3"/>
      <c r="L40054" s="3"/>
      <c r="M40054" s="3"/>
      <c r="N40054" s="3"/>
    </row>
    <row r="40055">
      <c r="A40055" s="3"/>
      <c r="B40055" s="3"/>
      <c r="C40055" s="3"/>
      <c r="D40055" s="3"/>
      <c r="E40055" s="3"/>
      <c r="F40055" s="3"/>
      <c r="G40055" s="3"/>
      <c r="H40055" s="3"/>
      <c r="I40055" s="3"/>
      <c r="J40055" s="3"/>
      <c r="K40055" s="3"/>
      <c r="L40055" s="3"/>
      <c r="M40055" s="3"/>
      <c r="N40055" s="3"/>
    </row>
    <row r="40056">
      <c r="A40056" s="3"/>
      <c r="B40056" s="3"/>
      <c r="C40056" s="3"/>
      <c r="D40056" s="3"/>
      <c r="E40056" s="3"/>
      <c r="F40056" s="3"/>
      <c r="G40056" s="3"/>
      <c r="H40056" s="3"/>
      <c r="I40056" s="3"/>
      <c r="J40056" s="3"/>
      <c r="K40056" s="3"/>
      <c r="L40056" s="3"/>
      <c r="M40056" s="3"/>
      <c r="N40056" s="3"/>
    </row>
    <row r="40057">
      <c r="A40057" s="3"/>
      <c r="B40057" s="3"/>
      <c r="C40057" s="3"/>
      <c r="D40057" s="3"/>
      <c r="E40057" s="3"/>
      <c r="F40057" s="3"/>
      <c r="G40057" s="3"/>
      <c r="H40057" s="3"/>
      <c r="I40057" s="3"/>
      <c r="J40057" s="3"/>
      <c r="K40057" s="3"/>
      <c r="L40057" s="3"/>
      <c r="M40057" s="3"/>
      <c r="N40057" s="3"/>
    </row>
    <row r="40058">
      <c r="A40058" s="3"/>
      <c r="B40058" s="3"/>
      <c r="C40058" s="3"/>
      <c r="D40058" s="3"/>
      <c r="E40058" s="3"/>
      <c r="F40058" s="3"/>
      <c r="G40058" s="3"/>
      <c r="H40058" s="3"/>
      <c r="I40058" s="3"/>
      <c r="J40058" s="3"/>
      <c r="K40058" s="3"/>
      <c r="L40058" s="3"/>
      <c r="M40058" s="3"/>
      <c r="N40058" s="3"/>
    </row>
    <row r="40059">
      <c r="A40059" s="3"/>
      <c r="B40059" s="3"/>
      <c r="C40059" s="3"/>
      <c r="D40059" s="3"/>
      <c r="E40059" s="3"/>
      <c r="F40059" s="3"/>
      <c r="G40059" s="3"/>
      <c r="H40059" s="3"/>
      <c r="I40059" s="3"/>
      <c r="J40059" s="3"/>
      <c r="K40059" s="3"/>
      <c r="L40059" s="3"/>
      <c r="M40059" s="3"/>
      <c r="N40059" s="3"/>
    </row>
    <row r="40060">
      <c r="A40060" s="3"/>
      <c r="B40060" s="3"/>
      <c r="C40060" s="3"/>
      <c r="D40060" s="3"/>
      <c r="E40060" s="3"/>
      <c r="F40060" s="3"/>
      <c r="G40060" s="3"/>
      <c r="H40060" s="3"/>
      <c r="I40060" s="3"/>
      <c r="J40060" s="3"/>
      <c r="K40060" s="3"/>
      <c r="L40060" s="3"/>
      <c r="M40060" s="3"/>
      <c r="N40060" s="3"/>
    </row>
    <row r="40061">
      <c r="A40061" s="3"/>
      <c r="B40061" s="3"/>
      <c r="C40061" s="3"/>
      <c r="D40061" s="3"/>
      <c r="E40061" s="3"/>
      <c r="F40061" s="3"/>
      <c r="G40061" s="3"/>
      <c r="H40061" s="3"/>
      <c r="I40061" s="3"/>
      <c r="J40061" s="3"/>
      <c r="K40061" s="3"/>
      <c r="L40061" s="3"/>
      <c r="M40061" s="3"/>
      <c r="N40061" s="3"/>
    </row>
    <row r="40062">
      <c r="A40062" s="3"/>
      <c r="B40062" s="3"/>
      <c r="C40062" s="3"/>
      <c r="D40062" s="3"/>
      <c r="E40062" s="3"/>
      <c r="F40062" s="3"/>
      <c r="G40062" s="3"/>
      <c r="H40062" s="3"/>
      <c r="I40062" s="3"/>
      <c r="J40062" s="3"/>
      <c r="K40062" s="3"/>
      <c r="L40062" s="3"/>
      <c r="M40062" s="3"/>
      <c r="N40062" s="3"/>
    </row>
    <row r="40063">
      <c r="A40063" s="3"/>
      <c r="B40063" s="3"/>
      <c r="C40063" s="3"/>
      <c r="D40063" s="3"/>
      <c r="E40063" s="3"/>
      <c r="F40063" s="3"/>
      <c r="G40063" s="3"/>
      <c r="H40063" s="3"/>
      <c r="I40063" s="3"/>
      <c r="J40063" s="3"/>
      <c r="K40063" s="3"/>
      <c r="L40063" s="3"/>
      <c r="M40063" s="3"/>
      <c r="N40063" s="3"/>
    </row>
    <row r="40064">
      <c r="A40064" s="3"/>
      <c r="B40064" s="3"/>
      <c r="C40064" s="3"/>
      <c r="D40064" s="3"/>
      <c r="E40064" s="3"/>
      <c r="F40064" s="3"/>
      <c r="G40064" s="3"/>
      <c r="H40064" s="3"/>
      <c r="I40064" s="3"/>
      <c r="J40064" s="3"/>
      <c r="K40064" s="3"/>
      <c r="L40064" s="3"/>
      <c r="M40064" s="3"/>
      <c r="N40064" s="3"/>
    </row>
    <row r="40065">
      <c r="A40065" s="3"/>
      <c r="B40065" s="3"/>
      <c r="C40065" s="3"/>
      <c r="D40065" s="3"/>
      <c r="E40065" s="3"/>
      <c r="F40065" s="3"/>
      <c r="G40065" s="3"/>
      <c r="H40065" s="3"/>
      <c r="I40065" s="3"/>
      <c r="J40065" s="3"/>
      <c r="K40065" s="3"/>
      <c r="L40065" s="3"/>
      <c r="M40065" s="3"/>
      <c r="N40065" s="3"/>
    </row>
    <row r="40066">
      <c r="A40066" s="3"/>
      <c r="B40066" s="3"/>
      <c r="C40066" s="3"/>
      <c r="D40066" s="3"/>
      <c r="E40066" s="3"/>
      <c r="F40066" s="3"/>
      <c r="G40066" s="3"/>
      <c r="H40066" s="3"/>
      <c r="I40066" s="3"/>
      <c r="J40066" s="3"/>
      <c r="K40066" s="3"/>
      <c r="L40066" s="3"/>
      <c r="M40066" s="3"/>
      <c r="N40066" s="3"/>
    </row>
    <row r="40067">
      <c r="A40067" s="3"/>
      <c r="B40067" s="3"/>
      <c r="C40067" s="3"/>
      <c r="D40067" s="3"/>
      <c r="E40067" s="3"/>
      <c r="F40067" s="3"/>
      <c r="G40067" s="3"/>
      <c r="H40067" s="3"/>
      <c r="I40067" s="3"/>
      <c r="J40067" s="3"/>
      <c r="K40067" s="3"/>
      <c r="L40067" s="3"/>
      <c r="M40067" s="3"/>
      <c r="N40067" s="3"/>
    </row>
    <row r="40068">
      <c r="A40068" s="3"/>
      <c r="B40068" s="3"/>
      <c r="C40068" s="3"/>
      <c r="D40068" s="3"/>
      <c r="E40068" s="3"/>
      <c r="F40068" s="3"/>
      <c r="G40068" s="3"/>
      <c r="H40068" s="3"/>
      <c r="I40068" s="3"/>
      <c r="J40068" s="3"/>
      <c r="K40068" s="3"/>
      <c r="L40068" s="3"/>
      <c r="M40068" s="3"/>
      <c r="N40068" s="3"/>
    </row>
    <row r="40069">
      <c r="A40069" s="3"/>
      <c r="B40069" s="3"/>
      <c r="C40069" s="3"/>
      <c r="D40069" s="3"/>
      <c r="E40069" s="3"/>
      <c r="F40069" s="3"/>
      <c r="G40069" s="3"/>
      <c r="H40069" s="3"/>
      <c r="I40069" s="3"/>
      <c r="J40069" s="3"/>
      <c r="K40069" s="3"/>
      <c r="L40069" s="3"/>
      <c r="M40069" s="3"/>
      <c r="N40069" s="3"/>
    </row>
    <row r="40070">
      <c r="A40070" s="3"/>
      <c r="B40070" s="3"/>
      <c r="C40070" s="3"/>
      <c r="D40070" s="3"/>
      <c r="E40070" s="3"/>
      <c r="F40070" s="3"/>
      <c r="G40070" s="3"/>
      <c r="H40070" s="3"/>
      <c r="I40070" s="3"/>
      <c r="J40070" s="3"/>
      <c r="K40070" s="3"/>
      <c r="L40070" s="3"/>
      <c r="M40070" s="3"/>
      <c r="N40070" s="3"/>
    </row>
    <row r="40071">
      <c r="A40071" s="3"/>
      <c r="B40071" s="3"/>
      <c r="C40071" s="3"/>
      <c r="D40071" s="3"/>
      <c r="E40071" s="3"/>
      <c r="F40071" s="3"/>
      <c r="G40071" s="3"/>
      <c r="H40071" s="3"/>
      <c r="I40071" s="3"/>
      <c r="J40071" s="3"/>
      <c r="K40071" s="3"/>
      <c r="L40071" s="3"/>
      <c r="M40071" s="3"/>
      <c r="N40071" s="3"/>
    </row>
    <row r="40072">
      <c r="A40072" s="3"/>
      <c r="B40072" s="3"/>
      <c r="C40072" s="3"/>
      <c r="D40072" s="3"/>
      <c r="E40072" s="3"/>
      <c r="F40072" s="3"/>
      <c r="G40072" s="3"/>
      <c r="H40072" s="3"/>
      <c r="I40072" s="3"/>
      <c r="J40072" s="3"/>
      <c r="K40072" s="3"/>
      <c r="L40072" s="3"/>
      <c r="M40072" s="3"/>
      <c r="N40072" s="3"/>
    </row>
    <row r="40073">
      <c r="A40073" s="3"/>
      <c r="B40073" s="3"/>
      <c r="C40073" s="3"/>
      <c r="D40073" s="3"/>
      <c r="E40073" s="3"/>
      <c r="F40073" s="3"/>
      <c r="G40073" s="3"/>
      <c r="H40073" s="3"/>
      <c r="I40073" s="3"/>
      <c r="J40073" s="3"/>
      <c r="K40073" s="3"/>
      <c r="L40073" s="3"/>
      <c r="M40073" s="3"/>
      <c r="N40073" s="3"/>
    </row>
    <row r="40074">
      <c r="A40074" s="3"/>
      <c r="B40074" s="3"/>
      <c r="C40074" s="3"/>
      <c r="D40074" s="3"/>
      <c r="E40074" s="3"/>
      <c r="F40074" s="3"/>
      <c r="G40074" s="3"/>
      <c r="H40074" s="3"/>
      <c r="I40074" s="3"/>
      <c r="J40074" s="3"/>
      <c r="K40074" s="3"/>
      <c r="L40074" s="3"/>
      <c r="M40074" s="3"/>
      <c r="N40074" s="3"/>
    </row>
    <row r="40075">
      <c r="A40075" s="3"/>
      <c r="B40075" s="3"/>
      <c r="C40075" s="3"/>
      <c r="D40075" s="3"/>
      <c r="E40075" s="3"/>
      <c r="F40075" s="3"/>
      <c r="G40075" s="3"/>
      <c r="H40075" s="3"/>
      <c r="I40075" s="3"/>
      <c r="J40075" s="3"/>
      <c r="K40075" s="3"/>
      <c r="L40075" s="3"/>
      <c r="M40075" s="3"/>
      <c r="N40075" s="3"/>
    </row>
    <row r="40076">
      <c r="A40076" s="3"/>
      <c r="B40076" s="3"/>
      <c r="C40076" s="3"/>
      <c r="D40076" s="3"/>
      <c r="E40076" s="3"/>
      <c r="F40076" s="3"/>
      <c r="G40076" s="3"/>
      <c r="H40076" s="3"/>
      <c r="I40076" s="3"/>
      <c r="J40076" s="3"/>
      <c r="K40076" s="3"/>
      <c r="L40076" s="3"/>
      <c r="M40076" s="3"/>
      <c r="N40076" s="3"/>
    </row>
    <row r="40077">
      <c r="A40077" s="3"/>
      <c r="B40077" s="3"/>
      <c r="C40077" s="3"/>
      <c r="D40077" s="3"/>
      <c r="E40077" s="3"/>
      <c r="F40077" s="3"/>
      <c r="G40077" s="3"/>
      <c r="H40077" s="3"/>
      <c r="I40077" s="3"/>
      <c r="J40077" s="3"/>
      <c r="K40077" s="3"/>
      <c r="L40077" s="3"/>
      <c r="M40077" s="3"/>
      <c r="N40077" s="3"/>
    </row>
    <row r="40078">
      <c r="A40078" s="3"/>
      <c r="B40078" s="3"/>
      <c r="C40078" s="3"/>
      <c r="D40078" s="3"/>
      <c r="E40078" s="3"/>
      <c r="F40078" s="3"/>
      <c r="G40078" s="3"/>
      <c r="H40078" s="3"/>
      <c r="I40078" s="3"/>
      <c r="J40078" s="3"/>
      <c r="K40078" s="3"/>
      <c r="L40078" s="3"/>
      <c r="M40078" s="3"/>
      <c r="N40078" s="3"/>
    </row>
    <row r="40079">
      <c r="A40079" s="3"/>
      <c r="B40079" s="3"/>
      <c r="C40079" s="3"/>
      <c r="D40079" s="3"/>
      <c r="E40079" s="3"/>
      <c r="F40079" s="3"/>
      <c r="G40079" s="3"/>
      <c r="H40079" s="3"/>
      <c r="I40079" s="3"/>
      <c r="J40079" s="3"/>
      <c r="K40079" s="3"/>
      <c r="L40079" s="3"/>
      <c r="M40079" s="3"/>
      <c r="N40079" s="3"/>
    </row>
    <row r="40080">
      <c r="A40080" s="3"/>
      <c r="B40080" s="3"/>
      <c r="C40080" s="3"/>
      <c r="D40080" s="3"/>
      <c r="E40080" s="3"/>
      <c r="F40080" s="3"/>
      <c r="G40080" s="3"/>
      <c r="H40080" s="3"/>
      <c r="I40080" s="3"/>
      <c r="J40080" s="3"/>
      <c r="K40080" s="3"/>
      <c r="L40080" s="3"/>
      <c r="M40080" s="3"/>
      <c r="N40080" s="3"/>
    </row>
    <row r="40081">
      <c r="A40081" s="3"/>
      <c r="B40081" s="3"/>
      <c r="C40081" s="3"/>
      <c r="D40081" s="3"/>
      <c r="E40081" s="3"/>
      <c r="F40081" s="3"/>
      <c r="G40081" s="3"/>
      <c r="H40081" s="3"/>
      <c r="I40081" s="3"/>
      <c r="J40081" s="3"/>
      <c r="K40081" s="3"/>
      <c r="L40081" s="3"/>
      <c r="M40081" s="3"/>
      <c r="N40081" s="3"/>
    </row>
    <row r="40082">
      <c r="A40082" s="3"/>
      <c r="B40082" s="3"/>
      <c r="C40082" s="3"/>
      <c r="D40082" s="3"/>
      <c r="E40082" s="3"/>
      <c r="F40082" s="3"/>
      <c r="G40082" s="3"/>
      <c r="H40082" s="3"/>
      <c r="I40082" s="3"/>
      <c r="J40082" s="3"/>
      <c r="K40082" s="3"/>
      <c r="L40082" s="3"/>
      <c r="M40082" s="3"/>
      <c r="N40082" s="3"/>
    </row>
    <row r="40083">
      <c r="A40083" s="3"/>
      <c r="B40083" s="3"/>
      <c r="C40083" s="3"/>
      <c r="D40083" s="3"/>
      <c r="E40083" s="3"/>
      <c r="F40083" s="3"/>
      <c r="G40083" s="3"/>
      <c r="H40083" s="3"/>
      <c r="I40083" s="3"/>
      <c r="J40083" s="3"/>
      <c r="K40083" s="3"/>
      <c r="L40083" s="3"/>
      <c r="M40083" s="3"/>
      <c r="N40083" s="3"/>
    </row>
    <row r="40084">
      <c r="A40084" s="3"/>
      <c r="B40084" s="3"/>
      <c r="C40084" s="3"/>
      <c r="D40084" s="3"/>
      <c r="E40084" s="3"/>
      <c r="F40084" s="3"/>
      <c r="G40084" s="3"/>
      <c r="H40084" s="3"/>
      <c r="I40084" s="3"/>
      <c r="J40084" s="3"/>
      <c r="K40084" s="3"/>
      <c r="L40084" s="3"/>
      <c r="M40084" s="3"/>
      <c r="N40084" s="3"/>
    </row>
    <row r="40085">
      <c r="A40085" s="3"/>
      <c r="B40085" s="3"/>
      <c r="C40085" s="3"/>
      <c r="D40085" s="3"/>
      <c r="E40085" s="3"/>
      <c r="F40085" s="3"/>
      <c r="G40085" s="3"/>
      <c r="H40085" s="3"/>
      <c r="I40085" s="3"/>
      <c r="J40085" s="3"/>
      <c r="K40085" s="3"/>
      <c r="L40085" s="3"/>
      <c r="M40085" s="3"/>
      <c r="N40085" s="3"/>
    </row>
    <row r="40086">
      <c r="A40086" s="3"/>
      <c r="B40086" s="3"/>
      <c r="C40086" s="3"/>
      <c r="D40086" s="3"/>
      <c r="E40086" s="3"/>
      <c r="F40086" s="3"/>
      <c r="G40086" s="3"/>
      <c r="H40086" s="3"/>
      <c r="I40086" s="3"/>
      <c r="J40086" s="3"/>
      <c r="K40086" s="3"/>
      <c r="L40086" s="3"/>
      <c r="M40086" s="3"/>
      <c r="N40086" s="3"/>
    </row>
    <row r="40087">
      <c r="A40087" s="3"/>
      <c r="B40087" s="3"/>
      <c r="C40087" s="3"/>
      <c r="D40087" s="3"/>
      <c r="E40087" s="3"/>
      <c r="F40087" s="3"/>
      <c r="G40087" s="3"/>
      <c r="H40087" s="3"/>
      <c r="I40087" s="3"/>
      <c r="J40087" s="3"/>
      <c r="K40087" s="3"/>
      <c r="L40087" s="3"/>
      <c r="M40087" s="3"/>
      <c r="N40087" s="3"/>
    </row>
    <row r="40088">
      <c r="A40088" s="3"/>
      <c r="B40088" s="3"/>
      <c r="C40088" s="3"/>
      <c r="D40088" s="3"/>
      <c r="E40088" s="3"/>
      <c r="F40088" s="3"/>
      <c r="G40088" s="3"/>
      <c r="H40088" s="3"/>
      <c r="I40088" s="3"/>
      <c r="J40088" s="3"/>
      <c r="K40088" s="3"/>
      <c r="L40088" s="3"/>
      <c r="M40088" s="3"/>
      <c r="N40088" s="3"/>
    </row>
    <row r="40089">
      <c r="A40089" s="3"/>
      <c r="B40089" s="3"/>
      <c r="C40089" s="3"/>
      <c r="D40089" s="3"/>
      <c r="E40089" s="3"/>
      <c r="F40089" s="3"/>
      <c r="G40089" s="3"/>
      <c r="H40089" s="3"/>
      <c r="I40089" s="3"/>
      <c r="J40089" s="3"/>
      <c r="K40089" s="3"/>
      <c r="L40089" s="3"/>
      <c r="M40089" s="3"/>
      <c r="N40089" s="3"/>
    </row>
    <row r="40090">
      <c r="A40090" s="3"/>
      <c r="B40090" s="3"/>
      <c r="C40090" s="3"/>
      <c r="D40090" s="3"/>
      <c r="E40090" s="3"/>
      <c r="F40090" s="3"/>
      <c r="G40090" s="3"/>
      <c r="H40090" s="3"/>
      <c r="I40090" s="3"/>
      <c r="J40090" s="3"/>
      <c r="K40090" s="3"/>
      <c r="L40090" s="3"/>
      <c r="M40090" s="3"/>
      <c r="N40090" s="3"/>
    </row>
    <row r="40091">
      <c r="A40091" s="3"/>
      <c r="B40091" s="3"/>
      <c r="C40091" s="3"/>
      <c r="D40091" s="3"/>
      <c r="E40091" s="3"/>
      <c r="F40091" s="3"/>
      <c r="G40091" s="3"/>
      <c r="H40091" s="3"/>
      <c r="I40091" s="3"/>
      <c r="J40091" s="3"/>
      <c r="K40091" s="3"/>
      <c r="L40091" s="3"/>
      <c r="M40091" s="3"/>
      <c r="N40091" s="3"/>
    </row>
    <row r="40092">
      <c r="A40092" s="3"/>
      <c r="B40092" s="3"/>
      <c r="C40092" s="3"/>
      <c r="D40092" s="3"/>
      <c r="E40092" s="3"/>
      <c r="F40092" s="3"/>
      <c r="G40092" s="3"/>
      <c r="H40092" s="3"/>
      <c r="I40092" s="3"/>
      <c r="J40092" s="3"/>
      <c r="K40092" s="3"/>
      <c r="L40092" s="3"/>
      <c r="M40092" s="3"/>
      <c r="N40092" s="3"/>
    </row>
    <row r="40093">
      <c r="A40093" s="3"/>
      <c r="B40093" s="3"/>
      <c r="C40093" s="3"/>
      <c r="D40093" s="3"/>
      <c r="E40093" s="3"/>
      <c r="F40093" s="3"/>
      <c r="G40093" s="3"/>
      <c r="H40093" s="3"/>
      <c r="I40093" s="3"/>
      <c r="J40093" s="3"/>
      <c r="K40093" s="3"/>
      <c r="L40093" s="3"/>
      <c r="M40093" s="3"/>
      <c r="N40093" s="3"/>
    </row>
    <row r="40094">
      <c r="A40094" s="3"/>
      <c r="B40094" s="3"/>
      <c r="C40094" s="3"/>
      <c r="D40094" s="3"/>
      <c r="E40094" s="3"/>
      <c r="F40094" s="3"/>
      <c r="G40094" s="3"/>
      <c r="H40094" s="3"/>
      <c r="I40094" s="3"/>
      <c r="J40094" s="3"/>
      <c r="K40094" s="3"/>
      <c r="L40094" s="3"/>
      <c r="M40094" s="3"/>
      <c r="N40094" s="3"/>
    </row>
    <row r="40095">
      <c r="A40095" s="3"/>
      <c r="B40095" s="3"/>
      <c r="C40095" s="3"/>
      <c r="D40095" s="3"/>
      <c r="E40095" s="3"/>
      <c r="F40095" s="3"/>
      <c r="G40095" s="3"/>
      <c r="H40095" s="3"/>
      <c r="I40095" s="3"/>
      <c r="J40095" s="3"/>
      <c r="K40095" s="3"/>
      <c r="L40095" s="3"/>
      <c r="M40095" s="3"/>
      <c r="N40095" s="3"/>
    </row>
    <row r="40096">
      <c r="A40096" s="3"/>
      <c r="B40096" s="3"/>
      <c r="C40096" s="3"/>
      <c r="D40096" s="3"/>
      <c r="E40096" s="3"/>
      <c r="F40096" s="3"/>
      <c r="G40096" s="3"/>
      <c r="H40096" s="3"/>
      <c r="I40096" s="3"/>
      <c r="J40096" s="3"/>
      <c r="K40096" s="3"/>
      <c r="L40096" s="3"/>
      <c r="M40096" s="3"/>
      <c r="N40096" s="3"/>
    </row>
    <row r="40097">
      <c r="A40097" s="3"/>
      <c r="B40097" s="3"/>
      <c r="C40097" s="3"/>
      <c r="D40097" s="3"/>
      <c r="E40097" s="3"/>
      <c r="F40097" s="3"/>
      <c r="G40097" s="3"/>
      <c r="H40097" s="3"/>
      <c r="I40097" s="3"/>
      <c r="J40097" s="3"/>
      <c r="K40097" s="3"/>
      <c r="L40097" s="3"/>
      <c r="M40097" s="3"/>
      <c r="N40097" s="3"/>
    </row>
    <row r="40098">
      <c r="A40098" s="3"/>
      <c r="B40098" s="3"/>
      <c r="C40098" s="3"/>
      <c r="D40098" s="3"/>
      <c r="E40098" s="3"/>
      <c r="F40098" s="3"/>
      <c r="G40098" s="3"/>
      <c r="H40098" s="3"/>
      <c r="I40098" s="3"/>
      <c r="J40098" s="3"/>
      <c r="K40098" s="3"/>
      <c r="L40098" s="3"/>
      <c r="M40098" s="3"/>
      <c r="N40098" s="3"/>
    </row>
    <row r="40099">
      <c r="A40099" s="3"/>
      <c r="B40099" s="3"/>
      <c r="C40099" s="3"/>
      <c r="D40099" s="3"/>
      <c r="E40099" s="3"/>
      <c r="F40099" s="3"/>
      <c r="G40099" s="3"/>
      <c r="H40099" s="3"/>
      <c r="I40099" s="3"/>
      <c r="J40099" s="3"/>
      <c r="K40099" s="3"/>
      <c r="L40099" s="3"/>
      <c r="M40099" s="3"/>
      <c r="N40099" s="3"/>
    </row>
    <row r="40100">
      <c r="A40100" s="3"/>
      <c r="B40100" s="3"/>
      <c r="C40100" s="3"/>
      <c r="D40100" s="3"/>
      <c r="E40100" s="3"/>
      <c r="F40100" s="3"/>
      <c r="G40100" s="3"/>
      <c r="H40100" s="3"/>
      <c r="I40100" s="3"/>
      <c r="J40100" s="3"/>
      <c r="K40100" s="3"/>
      <c r="L40100" s="3"/>
      <c r="M40100" s="3"/>
      <c r="N40100" s="3"/>
    </row>
    <row r="40101">
      <c r="A40101" s="3"/>
      <c r="B40101" s="3"/>
      <c r="C40101" s="3"/>
      <c r="D40101" s="3"/>
      <c r="E40101" s="3"/>
      <c r="F40101" s="3"/>
      <c r="G40101" s="3"/>
      <c r="H40101" s="3"/>
      <c r="I40101" s="3"/>
      <c r="J40101" s="3"/>
      <c r="K40101" s="3"/>
      <c r="L40101" s="3"/>
      <c r="M40101" s="3"/>
      <c r="N40101" s="3"/>
    </row>
    <row r="40102">
      <c r="A40102" s="3"/>
      <c r="B40102" s="3"/>
      <c r="C40102" s="3"/>
      <c r="D40102" s="3"/>
      <c r="E40102" s="3"/>
      <c r="F40102" s="3"/>
      <c r="G40102" s="3"/>
      <c r="H40102" s="3"/>
      <c r="I40102" s="3"/>
      <c r="J40102" s="3"/>
      <c r="K40102" s="3"/>
      <c r="L40102" s="3"/>
      <c r="M40102" s="3"/>
      <c r="N40102" s="3"/>
    </row>
    <row r="40103">
      <c r="A40103" s="3"/>
      <c r="B40103" s="3"/>
      <c r="C40103" s="3"/>
      <c r="D40103" s="3"/>
      <c r="E40103" s="3"/>
      <c r="F40103" s="3"/>
      <c r="G40103" s="3"/>
      <c r="H40103" s="3"/>
      <c r="I40103" s="3"/>
      <c r="J40103" s="3"/>
      <c r="K40103" s="3"/>
      <c r="L40103" s="3"/>
      <c r="M40103" s="3"/>
      <c r="N40103" s="3"/>
    </row>
    <row r="40104">
      <c r="A40104" s="3"/>
      <c r="B40104" s="3"/>
      <c r="C40104" s="3"/>
      <c r="D40104" s="3"/>
      <c r="E40104" s="3"/>
      <c r="F40104" s="3"/>
      <c r="G40104" s="3"/>
      <c r="H40104" s="3"/>
      <c r="I40104" s="3"/>
      <c r="J40104" s="3"/>
      <c r="K40104" s="3"/>
      <c r="L40104" s="3"/>
      <c r="M40104" s="3"/>
      <c r="N40104" s="3"/>
    </row>
    <row r="40105">
      <c r="A40105" s="3"/>
      <c r="B40105" s="3"/>
      <c r="C40105" s="3"/>
      <c r="D40105" s="3"/>
      <c r="E40105" s="3"/>
      <c r="F40105" s="3"/>
      <c r="G40105" s="3"/>
      <c r="H40105" s="3"/>
      <c r="I40105" s="3"/>
      <c r="J40105" s="3"/>
      <c r="K40105" s="3"/>
      <c r="L40105" s="3"/>
      <c r="M40105" s="3"/>
      <c r="N40105" s="3"/>
    </row>
    <row r="40106">
      <c r="A40106" s="3"/>
      <c r="B40106" s="3"/>
      <c r="C40106" s="3"/>
      <c r="D40106" s="3"/>
      <c r="E40106" s="3"/>
      <c r="F40106" s="3"/>
      <c r="G40106" s="3"/>
      <c r="H40106" s="3"/>
      <c r="I40106" s="3"/>
      <c r="J40106" s="3"/>
      <c r="K40106" s="3"/>
      <c r="L40106" s="3"/>
      <c r="M40106" s="3"/>
      <c r="N40106" s="3"/>
    </row>
    <row r="40107">
      <c r="A40107" s="3"/>
      <c r="B40107" s="3"/>
      <c r="C40107" s="3"/>
      <c r="D40107" s="3"/>
      <c r="E40107" s="3"/>
      <c r="F40107" s="3"/>
      <c r="G40107" s="3"/>
      <c r="H40107" s="3"/>
      <c r="I40107" s="3"/>
      <c r="J40107" s="3"/>
      <c r="K40107" s="3"/>
      <c r="L40107" s="3"/>
      <c r="M40107" s="3"/>
      <c r="N40107" s="3"/>
    </row>
    <row r="40108">
      <c r="A40108" s="3"/>
      <c r="B40108" s="3"/>
      <c r="C40108" s="3"/>
      <c r="D40108" s="3"/>
      <c r="E40108" s="3"/>
      <c r="F40108" s="3"/>
      <c r="G40108" s="3"/>
      <c r="H40108" s="3"/>
      <c r="I40108" s="3"/>
      <c r="J40108" s="3"/>
      <c r="K40108" s="3"/>
      <c r="L40108" s="3"/>
      <c r="M40108" s="3"/>
      <c r="N40108" s="3"/>
    </row>
    <row r="40109">
      <c r="A40109" s="3"/>
      <c r="B40109" s="3"/>
      <c r="C40109" s="3"/>
      <c r="D40109" s="3"/>
      <c r="E40109" s="3"/>
      <c r="F40109" s="3"/>
      <c r="G40109" s="3"/>
      <c r="H40109" s="3"/>
      <c r="I40109" s="3"/>
      <c r="J40109" s="3"/>
      <c r="K40109" s="3"/>
      <c r="L40109" s="3"/>
      <c r="M40109" s="3"/>
      <c r="N40109" s="3"/>
    </row>
    <row r="40110">
      <c r="A40110" s="3"/>
      <c r="B40110" s="3"/>
      <c r="C40110" s="3"/>
      <c r="D40110" s="3"/>
      <c r="E40110" s="3"/>
      <c r="F40110" s="3"/>
      <c r="G40110" s="3"/>
      <c r="H40110" s="3"/>
      <c r="I40110" s="3"/>
      <c r="J40110" s="3"/>
      <c r="K40110" s="3"/>
      <c r="L40110" s="3"/>
      <c r="M40110" s="3"/>
      <c r="N40110" s="3"/>
    </row>
    <row r="40111">
      <c r="A40111" s="3"/>
      <c r="B40111" s="3"/>
      <c r="C40111" s="3"/>
      <c r="D40111" s="3"/>
      <c r="E40111" s="3"/>
      <c r="F40111" s="3"/>
      <c r="G40111" s="3"/>
      <c r="H40111" s="3"/>
      <c r="I40111" s="3"/>
      <c r="J40111" s="3"/>
      <c r="K40111" s="3"/>
      <c r="L40111" s="3"/>
      <c r="M40111" s="3"/>
      <c r="N40111" s="3"/>
    </row>
    <row r="40112">
      <c r="A40112" s="3"/>
      <c r="B40112" s="3"/>
      <c r="C40112" s="3"/>
      <c r="D40112" s="3"/>
      <c r="E40112" s="3"/>
      <c r="F40112" s="3"/>
      <c r="G40112" s="3"/>
      <c r="H40112" s="3"/>
      <c r="I40112" s="3"/>
      <c r="J40112" s="3"/>
      <c r="K40112" s="3"/>
      <c r="L40112" s="3"/>
      <c r="M40112" s="3"/>
      <c r="N40112" s="3"/>
    </row>
    <row r="40113">
      <c r="A40113" s="3"/>
      <c r="B40113" s="3"/>
      <c r="C40113" s="3"/>
      <c r="D40113" s="3"/>
      <c r="E40113" s="3"/>
      <c r="F40113" s="3"/>
      <c r="G40113" s="3"/>
      <c r="H40113" s="3"/>
      <c r="I40113" s="3"/>
      <c r="J40113" s="3"/>
      <c r="K40113" s="3"/>
      <c r="L40113" s="3"/>
      <c r="M40113" s="3"/>
      <c r="N40113" s="3"/>
    </row>
    <row r="40114">
      <c r="A40114" s="3"/>
      <c r="B40114" s="3"/>
      <c r="C40114" s="3"/>
      <c r="D40114" s="3"/>
      <c r="E40114" s="3"/>
      <c r="F40114" s="3"/>
      <c r="G40114" s="3"/>
      <c r="H40114" s="3"/>
      <c r="I40114" s="3"/>
      <c r="J40114" s="3"/>
      <c r="K40114" s="3"/>
      <c r="L40114" s="3"/>
      <c r="M40114" s="3"/>
      <c r="N40114" s="3"/>
    </row>
    <row r="40115">
      <c r="A40115" s="3"/>
      <c r="B40115" s="3"/>
      <c r="C40115" s="3"/>
      <c r="D40115" s="3"/>
      <c r="E40115" s="3"/>
      <c r="F40115" s="3"/>
      <c r="G40115" s="3"/>
      <c r="H40115" s="3"/>
      <c r="I40115" s="3"/>
      <c r="J40115" s="3"/>
      <c r="K40115" s="3"/>
      <c r="L40115" s="3"/>
      <c r="M40115" s="3"/>
      <c r="N40115" s="3"/>
    </row>
    <row r="40116">
      <c r="A40116" s="3"/>
      <c r="B40116" s="3"/>
      <c r="C40116" s="3"/>
      <c r="D40116" s="3"/>
      <c r="E40116" s="3"/>
      <c r="F40116" s="3"/>
      <c r="G40116" s="3"/>
      <c r="H40116" s="3"/>
      <c r="I40116" s="3"/>
      <c r="J40116" s="3"/>
      <c r="K40116" s="3"/>
      <c r="L40116" s="3"/>
      <c r="M40116" s="3"/>
      <c r="N40116" s="3"/>
    </row>
    <row r="40117">
      <c r="A40117" s="3"/>
      <c r="B40117" s="3"/>
      <c r="C40117" s="3"/>
      <c r="D40117" s="3"/>
      <c r="E40117" s="3"/>
      <c r="F40117" s="3"/>
      <c r="G40117" s="3"/>
      <c r="H40117" s="3"/>
      <c r="I40117" s="3"/>
      <c r="J40117" s="3"/>
      <c r="K40117" s="3"/>
      <c r="L40117" s="3"/>
      <c r="M40117" s="3"/>
      <c r="N40117" s="3"/>
    </row>
    <row r="40118">
      <c r="A40118" s="3"/>
      <c r="B40118" s="3"/>
      <c r="C40118" s="3"/>
      <c r="D40118" s="3"/>
      <c r="E40118" s="3"/>
      <c r="F40118" s="3"/>
      <c r="G40118" s="3"/>
      <c r="H40118" s="3"/>
      <c r="I40118" s="3"/>
      <c r="J40118" s="3"/>
      <c r="K40118" s="3"/>
      <c r="L40118" s="3"/>
      <c r="M40118" s="3"/>
      <c r="N40118" s="3"/>
    </row>
    <row r="40119">
      <c r="A40119" s="3"/>
      <c r="B40119" s="3"/>
      <c r="C40119" s="3"/>
      <c r="D40119" s="3"/>
      <c r="E40119" s="3"/>
      <c r="F40119" s="3"/>
      <c r="G40119" s="3"/>
      <c r="H40119" s="3"/>
      <c r="I40119" s="3"/>
      <c r="J40119" s="3"/>
      <c r="K40119" s="3"/>
      <c r="L40119" s="3"/>
      <c r="M40119" s="3"/>
      <c r="N40119" s="3"/>
    </row>
    <row r="40120">
      <c r="A40120" s="3"/>
      <c r="B40120" s="3"/>
      <c r="C40120" s="3"/>
      <c r="D40120" s="3"/>
      <c r="E40120" s="3"/>
      <c r="F40120" s="3"/>
      <c r="G40120" s="3"/>
      <c r="H40120" s="3"/>
      <c r="I40120" s="3"/>
      <c r="J40120" s="3"/>
      <c r="K40120" s="3"/>
      <c r="L40120" s="3"/>
      <c r="M40120" s="3"/>
      <c r="N40120" s="3"/>
    </row>
    <row r="40121">
      <c r="A40121" s="3"/>
      <c r="B40121" s="3"/>
      <c r="C40121" s="3"/>
      <c r="D40121" s="3"/>
      <c r="E40121" s="3"/>
      <c r="F40121" s="3"/>
      <c r="G40121" s="3"/>
      <c r="H40121" s="3"/>
      <c r="I40121" s="3"/>
      <c r="J40121" s="3"/>
      <c r="K40121" s="3"/>
      <c r="L40121" s="3"/>
      <c r="M40121" s="3"/>
      <c r="N40121" s="3"/>
    </row>
    <row r="40122">
      <c r="A40122" s="3"/>
      <c r="B40122" s="3"/>
      <c r="C40122" s="3"/>
      <c r="D40122" s="3"/>
      <c r="E40122" s="3"/>
      <c r="F40122" s="3"/>
      <c r="G40122" s="3"/>
      <c r="H40122" s="3"/>
      <c r="I40122" s="3"/>
      <c r="J40122" s="3"/>
      <c r="K40122" s="3"/>
      <c r="L40122" s="3"/>
      <c r="M40122" s="3"/>
      <c r="N40122" s="3"/>
    </row>
    <row r="40123">
      <c r="A40123" s="3"/>
      <c r="B40123" s="3"/>
      <c r="C40123" s="3"/>
      <c r="D40123" s="3"/>
      <c r="E40123" s="3"/>
      <c r="F40123" s="3"/>
      <c r="G40123" s="3"/>
      <c r="H40123" s="3"/>
      <c r="I40123" s="3"/>
      <c r="J40123" s="3"/>
      <c r="K40123" s="3"/>
      <c r="L40123" s="3"/>
      <c r="M40123" s="3"/>
      <c r="N40123" s="3"/>
    </row>
    <row r="40124">
      <c r="A40124" s="3"/>
      <c r="B40124" s="3"/>
      <c r="C40124" s="3"/>
      <c r="D40124" s="3"/>
      <c r="E40124" s="3"/>
      <c r="F40124" s="3"/>
      <c r="G40124" s="3"/>
      <c r="H40124" s="3"/>
      <c r="I40124" s="3"/>
      <c r="J40124" s="3"/>
      <c r="K40124" s="3"/>
      <c r="L40124" s="3"/>
      <c r="M40124" s="3"/>
      <c r="N40124" s="3"/>
    </row>
    <row r="40125">
      <c r="A40125" s="3"/>
      <c r="B40125" s="3"/>
      <c r="C40125" s="3"/>
      <c r="D40125" s="3"/>
      <c r="E40125" s="3"/>
      <c r="F40125" s="3"/>
      <c r="G40125" s="3"/>
      <c r="H40125" s="3"/>
      <c r="I40125" s="3"/>
      <c r="J40125" s="3"/>
      <c r="K40125" s="3"/>
      <c r="L40125" s="3"/>
      <c r="M40125" s="3"/>
      <c r="N40125" s="3"/>
    </row>
    <row r="40126">
      <c r="A40126" s="3"/>
      <c r="B40126" s="3"/>
      <c r="C40126" s="3"/>
      <c r="D40126" s="3"/>
      <c r="E40126" s="3"/>
      <c r="F40126" s="3"/>
      <c r="G40126" s="3"/>
      <c r="H40126" s="3"/>
      <c r="I40126" s="3"/>
      <c r="J40126" s="3"/>
      <c r="K40126" s="3"/>
      <c r="L40126" s="3"/>
      <c r="M40126" s="3"/>
      <c r="N40126" s="3"/>
    </row>
    <row r="40127">
      <c r="A40127" s="3"/>
      <c r="B40127" s="3"/>
      <c r="C40127" s="3"/>
      <c r="D40127" s="3"/>
      <c r="E40127" s="3"/>
      <c r="F40127" s="3"/>
      <c r="G40127" s="3"/>
      <c r="H40127" s="3"/>
      <c r="I40127" s="3"/>
      <c r="J40127" s="3"/>
      <c r="K40127" s="3"/>
      <c r="L40127" s="3"/>
      <c r="M40127" s="3"/>
      <c r="N40127" s="3"/>
    </row>
    <row r="40128">
      <c r="A40128" s="3"/>
      <c r="B40128" s="3"/>
      <c r="C40128" s="3"/>
      <c r="D40128" s="3"/>
      <c r="E40128" s="3"/>
      <c r="F40128" s="3"/>
      <c r="G40128" s="3"/>
      <c r="H40128" s="3"/>
      <c r="I40128" s="3"/>
      <c r="J40128" s="3"/>
      <c r="K40128" s="3"/>
      <c r="L40128" s="3"/>
      <c r="M40128" s="3"/>
      <c r="N40128" s="3"/>
    </row>
    <row r="40129">
      <c r="A40129" s="3"/>
      <c r="B40129" s="3"/>
      <c r="C40129" s="3"/>
      <c r="D40129" s="3"/>
      <c r="E40129" s="3"/>
      <c r="F40129" s="3"/>
      <c r="G40129" s="3"/>
      <c r="H40129" s="3"/>
      <c r="I40129" s="3"/>
      <c r="J40129" s="3"/>
      <c r="K40129" s="3"/>
      <c r="L40129" s="3"/>
      <c r="M40129" s="3"/>
      <c r="N40129" s="3"/>
    </row>
    <row r="40130">
      <c r="A40130" s="3"/>
      <c r="B40130" s="3"/>
      <c r="C40130" s="3"/>
      <c r="D40130" s="3"/>
      <c r="E40130" s="3"/>
      <c r="F40130" s="3"/>
      <c r="G40130" s="3"/>
      <c r="H40130" s="3"/>
      <c r="I40130" s="3"/>
      <c r="J40130" s="3"/>
      <c r="K40130" s="3"/>
      <c r="L40130" s="3"/>
      <c r="M40130" s="3"/>
      <c r="N40130" s="3"/>
    </row>
    <row r="40131">
      <c r="A40131" s="3"/>
      <c r="B40131" s="3"/>
      <c r="C40131" s="3"/>
      <c r="D40131" s="3"/>
      <c r="E40131" s="3"/>
      <c r="F40131" s="3"/>
      <c r="G40131" s="3"/>
      <c r="H40131" s="3"/>
      <c r="I40131" s="3"/>
      <c r="J40131" s="3"/>
      <c r="K40131" s="3"/>
      <c r="L40131" s="3"/>
      <c r="M40131" s="3"/>
      <c r="N40131" s="3"/>
    </row>
    <row r="40132">
      <c r="A40132" s="3"/>
      <c r="B40132" s="3"/>
      <c r="C40132" s="3"/>
      <c r="D40132" s="3"/>
      <c r="E40132" s="3"/>
      <c r="F40132" s="3"/>
      <c r="G40132" s="3"/>
      <c r="H40132" s="3"/>
      <c r="I40132" s="3"/>
      <c r="J40132" s="3"/>
      <c r="K40132" s="3"/>
      <c r="L40132" s="3"/>
      <c r="M40132" s="3"/>
      <c r="N40132" s="3"/>
    </row>
    <row r="40133">
      <c r="A40133" s="3"/>
      <c r="B40133" s="3"/>
      <c r="C40133" s="3"/>
      <c r="D40133" s="3"/>
      <c r="E40133" s="3"/>
      <c r="F40133" s="3"/>
      <c r="G40133" s="3"/>
      <c r="H40133" s="3"/>
      <c r="I40133" s="3"/>
      <c r="J40133" s="3"/>
      <c r="K40133" s="3"/>
      <c r="L40133" s="3"/>
      <c r="M40133" s="3"/>
      <c r="N40133" s="3"/>
    </row>
    <row r="40134">
      <c r="A40134" s="3"/>
      <c r="B40134" s="3"/>
      <c r="C40134" s="3"/>
      <c r="D40134" s="3"/>
      <c r="E40134" s="3"/>
      <c r="F40134" s="3"/>
      <c r="G40134" s="3"/>
      <c r="H40134" s="3"/>
      <c r="I40134" s="3"/>
      <c r="J40134" s="3"/>
      <c r="K40134" s="3"/>
      <c r="L40134" s="3"/>
      <c r="M40134" s="3"/>
      <c r="N40134" s="3"/>
    </row>
    <row r="40135">
      <c r="A40135" s="3"/>
      <c r="B40135" s="3"/>
      <c r="C40135" s="3"/>
      <c r="D40135" s="3"/>
      <c r="E40135" s="3"/>
      <c r="F40135" s="3"/>
      <c r="G40135" s="3"/>
      <c r="H40135" s="3"/>
      <c r="I40135" s="3"/>
      <c r="J40135" s="3"/>
      <c r="K40135" s="3"/>
      <c r="L40135" s="3"/>
      <c r="M40135" s="3"/>
      <c r="N40135" s="3"/>
    </row>
    <row r="40136">
      <c r="A40136" s="3"/>
      <c r="B40136" s="3"/>
      <c r="C40136" s="3"/>
      <c r="D40136" s="3"/>
      <c r="E40136" s="3"/>
      <c r="F40136" s="3"/>
      <c r="G40136" s="3"/>
      <c r="H40136" s="3"/>
      <c r="I40136" s="3"/>
      <c r="J40136" s="3"/>
      <c r="K40136" s="3"/>
      <c r="L40136" s="3"/>
      <c r="M40136" s="3"/>
      <c r="N40136" s="3"/>
    </row>
    <row r="40137">
      <c r="A40137" s="3"/>
      <c r="B40137" s="3"/>
      <c r="C40137" s="3"/>
      <c r="D40137" s="3"/>
      <c r="E40137" s="3"/>
      <c r="F40137" s="3"/>
      <c r="G40137" s="3"/>
      <c r="H40137" s="3"/>
      <c r="I40137" s="3"/>
      <c r="J40137" s="3"/>
      <c r="K40137" s="3"/>
      <c r="L40137" s="3"/>
      <c r="M40137" s="3"/>
      <c r="N40137" s="3"/>
    </row>
    <row r="40138">
      <c r="A40138" s="3"/>
      <c r="B40138" s="3"/>
      <c r="C40138" s="3"/>
      <c r="D40138" s="3"/>
      <c r="E40138" s="3"/>
      <c r="F40138" s="3"/>
      <c r="G40138" s="3"/>
      <c r="H40138" s="3"/>
      <c r="I40138" s="3"/>
      <c r="J40138" s="3"/>
      <c r="K40138" s="3"/>
      <c r="L40138" s="3"/>
      <c r="M40138" s="3"/>
      <c r="N40138" s="3"/>
    </row>
    <row r="40139">
      <c r="A40139" s="3"/>
      <c r="B40139" s="3"/>
      <c r="C40139" s="3"/>
      <c r="D40139" s="3"/>
      <c r="E40139" s="3"/>
      <c r="F40139" s="3"/>
      <c r="G40139" s="3"/>
      <c r="H40139" s="3"/>
      <c r="I40139" s="3"/>
      <c r="J40139" s="3"/>
      <c r="K40139" s="3"/>
      <c r="L40139" s="3"/>
      <c r="M40139" s="3"/>
      <c r="N40139" s="3"/>
    </row>
    <row r="40140">
      <c r="A40140" s="3"/>
      <c r="B40140" s="3"/>
      <c r="C40140" s="3"/>
      <c r="D40140" s="3"/>
      <c r="E40140" s="3"/>
      <c r="F40140" s="3"/>
      <c r="G40140" s="3"/>
      <c r="H40140" s="3"/>
      <c r="I40140" s="3"/>
      <c r="J40140" s="3"/>
      <c r="K40140" s="3"/>
      <c r="L40140" s="3"/>
      <c r="M40140" s="3"/>
      <c r="N40140" s="3"/>
    </row>
    <row r="40141">
      <c r="A40141" s="3"/>
      <c r="B40141" s="3"/>
      <c r="C40141" s="3"/>
      <c r="D40141" s="3"/>
      <c r="E40141" s="3"/>
      <c r="F40141" s="3"/>
      <c r="G40141" s="3"/>
      <c r="H40141" s="3"/>
      <c r="I40141" s="3"/>
      <c r="J40141" s="3"/>
      <c r="K40141" s="3"/>
      <c r="L40141" s="3"/>
      <c r="M40141" s="3"/>
      <c r="N40141" s="3"/>
    </row>
    <row r="40142">
      <c r="A40142" s="3"/>
      <c r="B40142" s="3"/>
      <c r="C40142" s="3"/>
      <c r="D40142" s="3"/>
      <c r="E40142" s="3"/>
      <c r="F40142" s="3"/>
      <c r="G40142" s="3"/>
      <c r="H40142" s="3"/>
      <c r="I40142" s="3"/>
      <c r="J40142" s="3"/>
      <c r="K40142" s="3"/>
      <c r="L40142" s="3"/>
      <c r="M40142" s="3"/>
      <c r="N40142" s="3"/>
    </row>
    <row r="40143">
      <c r="A40143" s="3"/>
      <c r="B40143" s="3"/>
      <c r="C40143" s="3"/>
      <c r="D40143" s="3"/>
      <c r="E40143" s="3"/>
      <c r="F40143" s="3"/>
      <c r="G40143" s="3"/>
      <c r="H40143" s="3"/>
      <c r="I40143" s="3"/>
      <c r="J40143" s="3"/>
      <c r="K40143" s="3"/>
      <c r="L40143" s="3"/>
      <c r="M40143" s="3"/>
      <c r="N40143" s="3"/>
    </row>
    <row r="40144">
      <c r="A40144" s="3"/>
      <c r="B40144" s="3"/>
      <c r="C40144" s="3"/>
      <c r="D40144" s="3"/>
      <c r="E40144" s="3"/>
      <c r="F40144" s="3"/>
      <c r="G40144" s="3"/>
      <c r="H40144" s="3"/>
      <c r="I40144" s="3"/>
      <c r="J40144" s="3"/>
      <c r="K40144" s="3"/>
      <c r="L40144" s="3"/>
      <c r="M40144" s="3"/>
      <c r="N40144" s="3"/>
    </row>
    <row r="40145">
      <c r="A40145" s="3"/>
      <c r="B40145" s="3"/>
      <c r="C40145" s="3"/>
      <c r="D40145" s="3"/>
      <c r="E40145" s="3"/>
      <c r="F40145" s="3"/>
      <c r="G40145" s="3"/>
      <c r="H40145" s="3"/>
      <c r="I40145" s="3"/>
      <c r="J40145" s="3"/>
      <c r="K40145" s="3"/>
      <c r="L40145" s="3"/>
      <c r="M40145" s="3"/>
      <c r="N40145" s="3"/>
    </row>
    <row r="40146">
      <c r="A40146" s="3"/>
      <c r="B40146" s="3"/>
      <c r="C40146" s="3"/>
      <c r="D40146" s="3"/>
      <c r="E40146" s="3"/>
      <c r="F40146" s="3"/>
      <c r="G40146" s="3"/>
      <c r="H40146" s="3"/>
      <c r="I40146" s="3"/>
      <c r="J40146" s="3"/>
      <c r="K40146" s="3"/>
      <c r="L40146" s="3"/>
      <c r="M40146" s="3"/>
      <c r="N40146" s="3"/>
    </row>
    <row r="40147">
      <c r="A40147" s="3"/>
      <c r="B40147" s="3"/>
      <c r="C40147" s="3"/>
      <c r="D40147" s="3"/>
      <c r="E40147" s="3"/>
      <c r="F40147" s="3"/>
      <c r="G40147" s="3"/>
      <c r="H40147" s="3"/>
      <c r="I40147" s="3"/>
      <c r="J40147" s="3"/>
      <c r="K40147" s="3"/>
      <c r="L40147" s="3"/>
      <c r="M40147" s="3"/>
      <c r="N40147" s="3"/>
    </row>
    <row r="40148">
      <c r="A40148" s="3"/>
      <c r="B40148" s="3"/>
      <c r="C40148" s="3"/>
      <c r="D40148" s="3"/>
      <c r="E40148" s="3"/>
      <c r="F40148" s="3"/>
      <c r="G40148" s="3"/>
      <c r="H40148" s="3"/>
      <c r="I40148" s="3"/>
      <c r="J40148" s="3"/>
      <c r="K40148" s="3"/>
      <c r="L40148" s="3"/>
      <c r="M40148" s="3"/>
      <c r="N40148" s="3"/>
    </row>
    <row r="40149">
      <c r="A40149" s="3"/>
      <c r="B40149" s="3"/>
      <c r="C40149" s="3"/>
      <c r="D40149" s="3"/>
      <c r="E40149" s="3"/>
      <c r="F40149" s="3"/>
      <c r="G40149" s="3"/>
      <c r="H40149" s="3"/>
      <c r="I40149" s="3"/>
      <c r="J40149" s="3"/>
      <c r="K40149" s="3"/>
      <c r="L40149" s="3"/>
      <c r="M40149" s="3"/>
      <c r="N40149" s="3"/>
    </row>
    <row r="40150">
      <c r="A40150" s="3"/>
      <c r="B40150" s="3"/>
      <c r="C40150" s="3"/>
      <c r="D40150" s="3"/>
      <c r="E40150" s="3"/>
      <c r="F40150" s="3"/>
      <c r="G40150" s="3"/>
      <c r="H40150" s="3"/>
      <c r="I40150" s="3"/>
      <c r="J40150" s="3"/>
      <c r="K40150" s="3"/>
      <c r="L40150" s="3"/>
      <c r="M40150" s="3"/>
      <c r="N40150" s="3"/>
    </row>
    <row r="40151">
      <c r="A40151" s="3"/>
      <c r="B40151" s="3"/>
      <c r="C40151" s="3"/>
      <c r="D40151" s="3"/>
      <c r="E40151" s="3"/>
      <c r="F40151" s="3"/>
      <c r="G40151" s="3"/>
      <c r="H40151" s="3"/>
      <c r="I40151" s="3"/>
      <c r="J40151" s="3"/>
      <c r="K40151" s="3"/>
      <c r="L40151" s="3"/>
      <c r="M40151" s="3"/>
      <c r="N40151" s="3"/>
    </row>
    <row r="40152">
      <c r="A40152" s="3"/>
      <c r="B40152" s="3"/>
      <c r="C40152" s="3"/>
      <c r="D40152" s="3"/>
      <c r="E40152" s="3"/>
      <c r="F40152" s="3"/>
      <c r="G40152" s="3"/>
      <c r="H40152" s="3"/>
      <c r="I40152" s="3"/>
      <c r="J40152" s="3"/>
      <c r="K40152" s="3"/>
      <c r="L40152" s="3"/>
      <c r="M40152" s="3"/>
      <c r="N40152" s="3"/>
    </row>
    <row r="40153">
      <c r="A40153" s="3"/>
      <c r="B40153" s="3"/>
      <c r="C40153" s="3"/>
      <c r="D40153" s="3"/>
      <c r="E40153" s="3"/>
      <c r="F40153" s="3"/>
      <c r="G40153" s="3"/>
      <c r="H40153" s="3"/>
      <c r="I40153" s="3"/>
      <c r="J40153" s="3"/>
      <c r="K40153" s="3"/>
      <c r="L40153" s="3"/>
      <c r="M40153" s="3"/>
      <c r="N40153" s="3"/>
    </row>
    <row r="40154">
      <c r="A40154" s="3"/>
      <c r="B40154" s="3"/>
      <c r="C40154" s="3"/>
      <c r="D40154" s="3"/>
      <c r="E40154" s="3"/>
      <c r="F40154" s="3"/>
      <c r="G40154" s="3"/>
      <c r="H40154" s="3"/>
      <c r="I40154" s="3"/>
      <c r="J40154" s="3"/>
      <c r="K40154" s="3"/>
      <c r="L40154" s="3"/>
      <c r="M40154" s="3"/>
      <c r="N40154" s="3"/>
    </row>
    <row r="40155">
      <c r="A40155" s="3"/>
      <c r="B40155" s="3"/>
      <c r="C40155" s="3"/>
      <c r="D40155" s="3"/>
      <c r="E40155" s="3"/>
      <c r="F40155" s="3"/>
      <c r="G40155" s="3"/>
      <c r="H40155" s="3"/>
      <c r="I40155" s="3"/>
      <c r="J40155" s="3"/>
      <c r="K40155" s="3"/>
      <c r="L40155" s="3"/>
      <c r="M40155" s="3"/>
      <c r="N40155" s="3"/>
    </row>
    <row r="40156">
      <c r="A40156" s="3"/>
      <c r="B40156" s="3"/>
      <c r="C40156" s="3"/>
      <c r="D40156" s="3"/>
      <c r="E40156" s="3"/>
      <c r="F40156" s="3"/>
      <c r="G40156" s="3"/>
      <c r="H40156" s="3"/>
      <c r="I40156" s="3"/>
      <c r="J40156" s="3"/>
      <c r="K40156" s="3"/>
      <c r="L40156" s="3"/>
      <c r="M40156" s="3"/>
      <c r="N40156" s="3"/>
    </row>
    <row r="40157">
      <c r="A40157" s="3"/>
      <c r="B40157" s="3"/>
      <c r="C40157" s="3"/>
      <c r="D40157" s="3"/>
      <c r="E40157" s="3"/>
      <c r="F40157" s="3"/>
      <c r="G40157" s="3"/>
      <c r="H40157" s="3"/>
      <c r="I40157" s="3"/>
      <c r="J40157" s="3"/>
      <c r="K40157" s="3"/>
      <c r="L40157" s="3"/>
      <c r="M40157" s="3"/>
      <c r="N40157" s="3"/>
    </row>
    <row r="40158">
      <c r="A40158" s="3"/>
      <c r="B40158" s="3"/>
      <c r="C40158" s="3"/>
      <c r="D40158" s="3"/>
      <c r="E40158" s="3"/>
      <c r="F40158" s="3"/>
      <c r="G40158" s="3"/>
      <c r="H40158" s="3"/>
      <c r="I40158" s="3"/>
      <c r="J40158" s="3"/>
      <c r="K40158" s="3"/>
      <c r="L40158" s="3"/>
      <c r="M40158" s="3"/>
      <c r="N40158" s="3"/>
    </row>
    <row r="40159">
      <c r="A40159" s="3"/>
      <c r="B40159" s="3"/>
      <c r="C40159" s="3"/>
      <c r="D40159" s="3"/>
      <c r="E40159" s="3"/>
      <c r="F40159" s="3"/>
      <c r="G40159" s="3"/>
      <c r="H40159" s="3"/>
      <c r="I40159" s="3"/>
      <c r="J40159" s="3"/>
      <c r="K40159" s="3"/>
      <c r="L40159" s="3"/>
      <c r="M40159" s="3"/>
      <c r="N40159" s="3"/>
    </row>
    <row r="40160">
      <c r="A40160" s="3"/>
      <c r="B40160" s="3"/>
      <c r="C40160" s="3"/>
      <c r="D40160" s="3"/>
      <c r="E40160" s="3"/>
      <c r="F40160" s="3"/>
      <c r="G40160" s="3"/>
      <c r="H40160" s="3"/>
      <c r="I40160" s="3"/>
      <c r="J40160" s="3"/>
      <c r="K40160" s="3"/>
      <c r="L40160" s="3"/>
      <c r="M40160" s="3"/>
      <c r="N40160" s="3"/>
    </row>
    <row r="40161">
      <c r="A40161" s="3"/>
      <c r="B40161" s="3"/>
      <c r="C40161" s="3"/>
      <c r="D40161" s="3"/>
      <c r="E40161" s="3"/>
      <c r="F40161" s="3"/>
      <c r="G40161" s="3"/>
      <c r="H40161" s="3"/>
      <c r="I40161" s="3"/>
      <c r="J40161" s="3"/>
      <c r="K40161" s="3"/>
      <c r="L40161" s="3"/>
      <c r="M40161" s="3"/>
      <c r="N40161" s="3"/>
    </row>
    <row r="40162">
      <c r="A40162" s="3"/>
      <c r="B40162" s="3"/>
      <c r="C40162" s="3"/>
      <c r="D40162" s="3"/>
      <c r="E40162" s="3"/>
      <c r="F40162" s="3"/>
      <c r="G40162" s="3"/>
      <c r="H40162" s="3"/>
      <c r="I40162" s="3"/>
      <c r="J40162" s="3"/>
      <c r="K40162" s="3"/>
      <c r="L40162" s="3"/>
      <c r="M40162" s="3"/>
      <c r="N40162" s="3"/>
    </row>
    <row r="40163">
      <c r="A40163" s="3"/>
      <c r="B40163" s="3"/>
      <c r="C40163" s="3"/>
      <c r="D40163" s="3"/>
      <c r="E40163" s="3"/>
      <c r="F40163" s="3"/>
      <c r="G40163" s="3"/>
      <c r="H40163" s="3"/>
      <c r="I40163" s="3"/>
      <c r="J40163" s="3"/>
      <c r="K40163" s="3"/>
      <c r="L40163" s="3"/>
      <c r="M40163" s="3"/>
      <c r="N40163" s="3"/>
    </row>
    <row r="40164">
      <c r="A40164" s="3"/>
      <c r="B40164" s="3"/>
      <c r="C40164" s="3"/>
      <c r="D40164" s="3"/>
      <c r="E40164" s="3"/>
      <c r="F40164" s="3"/>
      <c r="G40164" s="3"/>
      <c r="H40164" s="3"/>
      <c r="I40164" s="3"/>
      <c r="J40164" s="3"/>
      <c r="K40164" s="3"/>
      <c r="L40164" s="3"/>
      <c r="M40164" s="3"/>
      <c r="N40164" s="3"/>
    </row>
    <row r="40165">
      <c r="A40165" s="3"/>
      <c r="B40165" s="3"/>
      <c r="C40165" s="3"/>
      <c r="D40165" s="3"/>
      <c r="E40165" s="3"/>
      <c r="F40165" s="3"/>
      <c r="G40165" s="3"/>
      <c r="H40165" s="3"/>
      <c r="I40165" s="3"/>
      <c r="J40165" s="3"/>
      <c r="K40165" s="3"/>
      <c r="L40165" s="3"/>
      <c r="M40165" s="3"/>
      <c r="N40165" s="3"/>
    </row>
    <row r="40166">
      <c r="A40166" s="3"/>
      <c r="B40166" s="3"/>
      <c r="C40166" s="3"/>
      <c r="D40166" s="3"/>
      <c r="E40166" s="3"/>
      <c r="F40166" s="3"/>
      <c r="G40166" s="3"/>
      <c r="H40166" s="3"/>
      <c r="I40166" s="3"/>
      <c r="J40166" s="3"/>
      <c r="K40166" s="3"/>
      <c r="L40166" s="3"/>
      <c r="M40166" s="3"/>
      <c r="N40166" s="3"/>
    </row>
    <row r="40167">
      <c r="A40167" s="3"/>
      <c r="B40167" s="3"/>
      <c r="C40167" s="3"/>
      <c r="D40167" s="3"/>
      <c r="E40167" s="3"/>
      <c r="F40167" s="3"/>
      <c r="G40167" s="3"/>
      <c r="H40167" s="3"/>
      <c r="I40167" s="3"/>
      <c r="J40167" s="3"/>
      <c r="K40167" s="3"/>
      <c r="L40167" s="3"/>
      <c r="M40167" s="3"/>
      <c r="N40167" s="3"/>
    </row>
    <row r="40168">
      <c r="A40168" s="3"/>
      <c r="B40168" s="3"/>
      <c r="C40168" s="3"/>
      <c r="D40168" s="3"/>
      <c r="E40168" s="3"/>
      <c r="F40168" s="3"/>
      <c r="G40168" s="3"/>
      <c r="H40168" s="3"/>
      <c r="I40168" s="3"/>
      <c r="J40168" s="3"/>
      <c r="K40168" s="3"/>
      <c r="L40168" s="3"/>
      <c r="M40168" s="3"/>
      <c r="N40168" s="3"/>
    </row>
    <row r="40169">
      <c r="A40169" s="3"/>
      <c r="B40169" s="3"/>
      <c r="C40169" s="3"/>
      <c r="D40169" s="3"/>
      <c r="E40169" s="3"/>
      <c r="F40169" s="3"/>
      <c r="G40169" s="3"/>
      <c r="H40169" s="3"/>
      <c r="I40169" s="3"/>
      <c r="J40169" s="3"/>
      <c r="K40169" s="3"/>
      <c r="L40169" s="3"/>
      <c r="M40169" s="3"/>
      <c r="N40169" s="3"/>
    </row>
    <row r="40170">
      <c r="A40170" s="3"/>
      <c r="B40170" s="3"/>
      <c r="C40170" s="3"/>
      <c r="D40170" s="3"/>
      <c r="E40170" s="3"/>
      <c r="F40170" s="3"/>
      <c r="G40170" s="3"/>
      <c r="H40170" s="3"/>
      <c r="I40170" s="3"/>
      <c r="J40170" s="3"/>
      <c r="K40170" s="3"/>
      <c r="L40170" s="3"/>
      <c r="M40170" s="3"/>
      <c r="N40170" s="3"/>
    </row>
    <row r="40171">
      <c r="A40171" s="3"/>
      <c r="B40171" s="3"/>
      <c r="C40171" s="3"/>
      <c r="D40171" s="3"/>
      <c r="E40171" s="3"/>
      <c r="F40171" s="3"/>
      <c r="G40171" s="3"/>
      <c r="H40171" s="3"/>
      <c r="I40171" s="3"/>
      <c r="J40171" s="3"/>
      <c r="K40171" s="3"/>
      <c r="L40171" s="3"/>
      <c r="M40171" s="3"/>
      <c r="N40171" s="3"/>
    </row>
    <row r="40172">
      <c r="A40172" s="3"/>
      <c r="B40172" s="3"/>
      <c r="C40172" s="3"/>
      <c r="D40172" s="3"/>
      <c r="E40172" s="3"/>
      <c r="F40172" s="3"/>
      <c r="G40172" s="3"/>
      <c r="H40172" s="3"/>
      <c r="I40172" s="3"/>
      <c r="J40172" s="3"/>
      <c r="K40172" s="3"/>
      <c r="L40172" s="3"/>
      <c r="M40172" s="3"/>
      <c r="N40172" s="3"/>
    </row>
    <row r="40173">
      <c r="A40173" s="3"/>
      <c r="B40173" s="3"/>
      <c r="C40173" s="3"/>
      <c r="D40173" s="3"/>
      <c r="E40173" s="3"/>
      <c r="F40173" s="3"/>
      <c r="G40173" s="3"/>
      <c r="H40173" s="3"/>
      <c r="I40173" s="3"/>
      <c r="J40173" s="3"/>
      <c r="K40173" s="3"/>
      <c r="L40173" s="3"/>
      <c r="M40173" s="3"/>
      <c r="N40173" s="3"/>
    </row>
    <row r="40174">
      <c r="A40174" s="3"/>
      <c r="B40174" s="3"/>
      <c r="C40174" s="3"/>
      <c r="D40174" s="3"/>
      <c r="E40174" s="3"/>
      <c r="F40174" s="3"/>
      <c r="G40174" s="3"/>
      <c r="H40174" s="3"/>
      <c r="I40174" s="3"/>
      <c r="J40174" s="3"/>
      <c r="K40174" s="3"/>
      <c r="L40174" s="3"/>
      <c r="M40174" s="3"/>
      <c r="N40174" s="3"/>
    </row>
    <row r="40175">
      <c r="A40175" s="3"/>
      <c r="B40175" s="3"/>
      <c r="C40175" s="3"/>
      <c r="D40175" s="3"/>
      <c r="E40175" s="3"/>
      <c r="F40175" s="3"/>
      <c r="G40175" s="3"/>
      <c r="H40175" s="3"/>
      <c r="I40175" s="3"/>
      <c r="J40175" s="3"/>
      <c r="K40175" s="3"/>
      <c r="L40175" s="3"/>
      <c r="M40175" s="3"/>
      <c r="N40175" s="3"/>
    </row>
    <row r="40176">
      <c r="A40176" s="3"/>
      <c r="B40176" s="3"/>
      <c r="C40176" s="3"/>
      <c r="D40176" s="3"/>
      <c r="E40176" s="3"/>
      <c r="F40176" s="3"/>
      <c r="G40176" s="3"/>
      <c r="H40176" s="3"/>
      <c r="I40176" s="3"/>
      <c r="J40176" s="3"/>
      <c r="K40176" s="3"/>
      <c r="L40176" s="3"/>
      <c r="M40176" s="3"/>
      <c r="N40176" s="3"/>
    </row>
    <row r="40177">
      <c r="A40177" s="3"/>
      <c r="B40177" s="3"/>
      <c r="C40177" s="3"/>
      <c r="D40177" s="3"/>
      <c r="E40177" s="3"/>
      <c r="F40177" s="3"/>
      <c r="G40177" s="3"/>
      <c r="H40177" s="3"/>
      <c r="I40177" s="3"/>
      <c r="J40177" s="3"/>
      <c r="K40177" s="3"/>
      <c r="L40177" s="3"/>
      <c r="M40177" s="3"/>
      <c r="N40177" s="3"/>
    </row>
    <row r="40178">
      <c r="A40178" s="3"/>
      <c r="B40178" s="3"/>
      <c r="C40178" s="3"/>
      <c r="D40178" s="3"/>
      <c r="E40178" s="3"/>
      <c r="F40178" s="3"/>
      <c r="G40178" s="3"/>
      <c r="H40178" s="3"/>
      <c r="I40178" s="3"/>
      <c r="J40178" s="3"/>
      <c r="K40178" s="3"/>
      <c r="L40178" s="3"/>
      <c r="M40178" s="3"/>
      <c r="N40178" s="3"/>
    </row>
    <row r="40179">
      <c r="A40179" s="3"/>
      <c r="B40179" s="3"/>
      <c r="C40179" s="3"/>
      <c r="D40179" s="3"/>
      <c r="E40179" s="3"/>
      <c r="F40179" s="3"/>
      <c r="G40179" s="3"/>
      <c r="H40179" s="3"/>
      <c r="I40179" s="3"/>
      <c r="J40179" s="3"/>
      <c r="K40179" s="3"/>
      <c r="L40179" s="3"/>
      <c r="M40179" s="3"/>
      <c r="N40179" s="3"/>
    </row>
    <row r="40180">
      <c r="A40180" s="3"/>
      <c r="B40180" s="3"/>
      <c r="C40180" s="3"/>
      <c r="D40180" s="3"/>
      <c r="E40180" s="3"/>
      <c r="F40180" s="3"/>
      <c r="G40180" s="3"/>
      <c r="H40180" s="3"/>
      <c r="I40180" s="3"/>
      <c r="J40180" s="3"/>
      <c r="K40180" s="3"/>
      <c r="L40180" s="3"/>
      <c r="M40180" s="3"/>
      <c r="N40180" s="3"/>
    </row>
    <row r="40181">
      <c r="A40181" s="3"/>
      <c r="B40181" s="3"/>
      <c r="C40181" s="3"/>
      <c r="D40181" s="3"/>
      <c r="E40181" s="3"/>
      <c r="F40181" s="3"/>
      <c r="G40181" s="3"/>
      <c r="H40181" s="3"/>
      <c r="I40181" s="3"/>
      <c r="J40181" s="3"/>
      <c r="K40181" s="3"/>
      <c r="L40181" s="3"/>
      <c r="M40181" s="3"/>
      <c r="N40181" s="3"/>
    </row>
    <row r="40182">
      <c r="A40182" s="3"/>
      <c r="B40182" s="3"/>
      <c r="C40182" s="3"/>
      <c r="D40182" s="3"/>
      <c r="E40182" s="3"/>
      <c r="F40182" s="3"/>
      <c r="G40182" s="3"/>
      <c r="H40182" s="3"/>
      <c r="I40182" s="3"/>
      <c r="J40182" s="3"/>
      <c r="K40182" s="3"/>
      <c r="L40182" s="3"/>
      <c r="M40182" s="3"/>
      <c r="N40182" s="3"/>
    </row>
    <row r="40183">
      <c r="A40183" s="3"/>
      <c r="B40183" s="3"/>
      <c r="C40183" s="3"/>
      <c r="D40183" s="3"/>
      <c r="E40183" s="3"/>
      <c r="F40183" s="3"/>
      <c r="G40183" s="3"/>
      <c r="H40183" s="3"/>
      <c r="I40183" s="3"/>
      <c r="J40183" s="3"/>
      <c r="K40183" s="3"/>
      <c r="L40183" s="3"/>
      <c r="M40183" s="3"/>
      <c r="N40183" s="3"/>
    </row>
    <row r="40184">
      <c r="A40184" s="3"/>
      <c r="B40184" s="3"/>
      <c r="C40184" s="3"/>
      <c r="D40184" s="3"/>
      <c r="E40184" s="3"/>
      <c r="F40184" s="3"/>
      <c r="G40184" s="3"/>
      <c r="H40184" s="3"/>
      <c r="I40184" s="3"/>
      <c r="J40184" s="3"/>
      <c r="K40184" s="3"/>
      <c r="L40184" s="3"/>
      <c r="M40184" s="3"/>
      <c r="N40184" s="3"/>
    </row>
    <row r="40185">
      <c r="A40185" s="3"/>
      <c r="B40185" s="3"/>
      <c r="C40185" s="3"/>
      <c r="D40185" s="3"/>
      <c r="E40185" s="3"/>
      <c r="F40185" s="3"/>
      <c r="G40185" s="3"/>
      <c r="H40185" s="3"/>
      <c r="I40185" s="3"/>
      <c r="J40185" s="3"/>
      <c r="K40185" s="3"/>
      <c r="L40185" s="3"/>
      <c r="M40185" s="3"/>
      <c r="N40185" s="3"/>
    </row>
    <row r="40186">
      <c r="A40186" s="3"/>
      <c r="B40186" s="3"/>
      <c r="C40186" s="3"/>
      <c r="D40186" s="3"/>
      <c r="E40186" s="3"/>
      <c r="F40186" s="3"/>
      <c r="G40186" s="3"/>
      <c r="H40186" s="3"/>
      <c r="I40186" s="3"/>
      <c r="J40186" s="3"/>
      <c r="K40186" s="3"/>
      <c r="L40186" s="3"/>
      <c r="M40186" s="3"/>
      <c r="N40186" s="3"/>
    </row>
    <row r="40187">
      <c r="A40187" s="3"/>
      <c r="B40187" s="3"/>
      <c r="C40187" s="3"/>
      <c r="D40187" s="3"/>
      <c r="E40187" s="3"/>
      <c r="F40187" s="3"/>
      <c r="G40187" s="3"/>
      <c r="H40187" s="3"/>
      <c r="I40187" s="3"/>
      <c r="J40187" s="3"/>
      <c r="K40187" s="3"/>
      <c r="L40187" s="3"/>
      <c r="M40187" s="3"/>
      <c r="N40187" s="3"/>
    </row>
    <row r="40188">
      <c r="A40188" s="3"/>
      <c r="B40188" s="3"/>
      <c r="C40188" s="3"/>
      <c r="D40188" s="3"/>
      <c r="E40188" s="3"/>
      <c r="F40188" s="3"/>
      <c r="G40188" s="3"/>
      <c r="H40188" s="3"/>
      <c r="I40188" s="3"/>
      <c r="J40188" s="3"/>
      <c r="K40188" s="3"/>
      <c r="L40188" s="3"/>
      <c r="M40188" s="3"/>
      <c r="N40188" s="3"/>
    </row>
    <row r="40189">
      <c r="A40189" s="3"/>
      <c r="B40189" s="3"/>
      <c r="C40189" s="3"/>
      <c r="D40189" s="3"/>
      <c r="E40189" s="3"/>
      <c r="F40189" s="3"/>
      <c r="G40189" s="3"/>
      <c r="H40189" s="3"/>
      <c r="I40189" s="3"/>
      <c r="J40189" s="3"/>
      <c r="K40189" s="3"/>
      <c r="L40189" s="3"/>
      <c r="M40189" s="3"/>
      <c r="N40189" s="3"/>
    </row>
    <row r="40190">
      <c r="A40190" s="3"/>
      <c r="B40190" s="3"/>
      <c r="C40190" s="3"/>
      <c r="D40190" s="3"/>
      <c r="E40190" s="3"/>
      <c r="F40190" s="3"/>
      <c r="G40190" s="3"/>
      <c r="H40190" s="3"/>
      <c r="I40190" s="3"/>
      <c r="J40190" s="3"/>
      <c r="K40190" s="3"/>
      <c r="L40190" s="3"/>
      <c r="M40190" s="3"/>
      <c r="N40190" s="3"/>
    </row>
    <row r="40191">
      <c r="A40191" s="3"/>
      <c r="B40191" s="3"/>
      <c r="C40191" s="3"/>
      <c r="D40191" s="3"/>
      <c r="E40191" s="3"/>
      <c r="F40191" s="3"/>
      <c r="G40191" s="3"/>
      <c r="H40191" s="3"/>
      <c r="I40191" s="3"/>
      <c r="J40191" s="3"/>
      <c r="K40191" s="3"/>
      <c r="L40191" s="3"/>
      <c r="M40191" s="3"/>
      <c r="N40191" s="3"/>
    </row>
    <row r="40192">
      <c r="A40192" s="3"/>
      <c r="B40192" s="3"/>
      <c r="C40192" s="3"/>
      <c r="D40192" s="3"/>
      <c r="E40192" s="3"/>
      <c r="F40192" s="3"/>
      <c r="G40192" s="3"/>
      <c r="H40192" s="3"/>
      <c r="I40192" s="3"/>
      <c r="J40192" s="3"/>
      <c r="K40192" s="3"/>
      <c r="L40192" s="3"/>
      <c r="M40192" s="3"/>
      <c r="N40192" s="3"/>
    </row>
    <row r="40193">
      <c r="A40193" s="3"/>
      <c r="B40193" s="3"/>
      <c r="C40193" s="3"/>
      <c r="D40193" s="3"/>
      <c r="E40193" s="3"/>
      <c r="F40193" s="3"/>
      <c r="G40193" s="3"/>
      <c r="H40193" s="3"/>
      <c r="I40193" s="3"/>
      <c r="J40193" s="3"/>
      <c r="K40193" s="3"/>
      <c r="L40193" s="3"/>
      <c r="M40193" s="3"/>
      <c r="N40193" s="3"/>
    </row>
    <row r="40194">
      <c r="A40194" s="3"/>
      <c r="B40194" s="3"/>
      <c r="C40194" s="3"/>
      <c r="D40194" s="3"/>
      <c r="E40194" s="3"/>
      <c r="F40194" s="3"/>
      <c r="G40194" s="3"/>
      <c r="H40194" s="3"/>
      <c r="I40194" s="3"/>
      <c r="J40194" s="3"/>
      <c r="K40194" s="3"/>
      <c r="L40194" s="3"/>
      <c r="M40194" s="3"/>
      <c r="N40194" s="3"/>
    </row>
    <row r="40195">
      <c r="A40195" s="3"/>
      <c r="B40195" s="3"/>
      <c r="C40195" s="3"/>
      <c r="D40195" s="3"/>
      <c r="E40195" s="3"/>
      <c r="F40195" s="3"/>
      <c r="G40195" s="3"/>
      <c r="H40195" s="3"/>
      <c r="I40195" s="3"/>
      <c r="J40195" s="3"/>
      <c r="K40195" s="3"/>
      <c r="L40195" s="3"/>
      <c r="M40195" s="3"/>
      <c r="N40195" s="3"/>
    </row>
    <row r="40196">
      <c r="A40196" s="3"/>
      <c r="B40196" s="3"/>
      <c r="C40196" s="3"/>
      <c r="D40196" s="3"/>
      <c r="E40196" s="3"/>
      <c r="F40196" s="3"/>
      <c r="G40196" s="3"/>
      <c r="H40196" s="3"/>
      <c r="I40196" s="3"/>
      <c r="J40196" s="3"/>
      <c r="K40196" s="3"/>
      <c r="L40196" s="3"/>
      <c r="M40196" s="3"/>
      <c r="N40196" s="3"/>
    </row>
    <row r="40197">
      <c r="A40197" s="3"/>
      <c r="B40197" s="3"/>
      <c r="C40197" s="3"/>
      <c r="D40197" s="3"/>
      <c r="E40197" s="3"/>
      <c r="F40197" s="3"/>
      <c r="G40197" s="3"/>
      <c r="H40197" s="3"/>
      <c r="I40197" s="3"/>
      <c r="J40197" s="3"/>
      <c r="K40197" s="3"/>
      <c r="L40197" s="3"/>
      <c r="M40197" s="3"/>
      <c r="N40197" s="3"/>
    </row>
    <row r="40198">
      <c r="A40198" s="3"/>
      <c r="B40198" s="3"/>
      <c r="C40198" s="3"/>
      <c r="D40198" s="3"/>
      <c r="E40198" s="3"/>
      <c r="F40198" s="3"/>
      <c r="G40198" s="3"/>
      <c r="H40198" s="3"/>
      <c r="I40198" s="3"/>
      <c r="J40198" s="3"/>
      <c r="K40198" s="3"/>
      <c r="L40198" s="3"/>
      <c r="M40198" s="3"/>
      <c r="N40198" s="3"/>
    </row>
    <row r="40199">
      <c r="A40199" s="3"/>
      <c r="B40199" s="3"/>
      <c r="C40199" s="3"/>
      <c r="D40199" s="3"/>
      <c r="E40199" s="3"/>
      <c r="F40199" s="3"/>
      <c r="G40199" s="3"/>
      <c r="H40199" s="3"/>
      <c r="I40199" s="3"/>
      <c r="J40199" s="3"/>
      <c r="K40199" s="3"/>
      <c r="L40199" s="3"/>
      <c r="M40199" s="3"/>
      <c r="N40199" s="3"/>
    </row>
    <row r="40200">
      <c r="A40200" s="3"/>
      <c r="B40200" s="3"/>
      <c r="C40200" s="3"/>
      <c r="D40200" s="3"/>
      <c r="E40200" s="3"/>
      <c r="F40200" s="3"/>
      <c r="G40200" s="3"/>
      <c r="H40200" s="3"/>
      <c r="I40200" s="3"/>
      <c r="J40200" s="3"/>
      <c r="K40200" s="3"/>
      <c r="L40200" s="3"/>
      <c r="M40200" s="3"/>
      <c r="N40200" s="3"/>
    </row>
    <row r="40201">
      <c r="A40201" s="3"/>
      <c r="B40201" s="3"/>
      <c r="C40201" s="3"/>
      <c r="D40201" s="3"/>
      <c r="E40201" s="3"/>
      <c r="F40201" s="3"/>
      <c r="G40201" s="3"/>
      <c r="H40201" s="3"/>
      <c r="I40201" s="3"/>
      <c r="J40201" s="3"/>
      <c r="K40201" s="3"/>
      <c r="L40201" s="3"/>
      <c r="M40201" s="3"/>
      <c r="N40201" s="3"/>
    </row>
    <row r="40202">
      <c r="A40202" s="3"/>
      <c r="B40202" s="3"/>
      <c r="C40202" s="3"/>
      <c r="D40202" s="3"/>
      <c r="E40202" s="3"/>
      <c r="F40202" s="3"/>
      <c r="G40202" s="3"/>
      <c r="H40202" s="3"/>
      <c r="I40202" s="3"/>
      <c r="J40202" s="3"/>
      <c r="K40202" s="3"/>
      <c r="L40202" s="3"/>
      <c r="M40202" s="3"/>
      <c r="N40202" s="3"/>
    </row>
    <row r="40203">
      <c r="A40203" s="3"/>
      <c r="B40203" s="3"/>
      <c r="C40203" s="3"/>
      <c r="D40203" s="3"/>
      <c r="E40203" s="3"/>
      <c r="F40203" s="3"/>
      <c r="G40203" s="3"/>
      <c r="H40203" s="3"/>
      <c r="I40203" s="3"/>
      <c r="J40203" s="3"/>
      <c r="K40203" s="3"/>
      <c r="L40203" s="3"/>
      <c r="M40203" s="3"/>
      <c r="N40203" s="3"/>
    </row>
    <row r="40204">
      <c r="A40204" s="3"/>
      <c r="B40204" s="3"/>
      <c r="C40204" s="3"/>
      <c r="D40204" s="3"/>
      <c r="E40204" s="3"/>
      <c r="F40204" s="3"/>
      <c r="G40204" s="3"/>
      <c r="H40204" s="3"/>
      <c r="I40204" s="3"/>
      <c r="J40204" s="3"/>
      <c r="K40204" s="3"/>
      <c r="L40204" s="3"/>
      <c r="M40204" s="3"/>
      <c r="N40204" s="3"/>
    </row>
    <row r="40205">
      <c r="A40205" s="3"/>
      <c r="B40205" s="3"/>
      <c r="C40205" s="3"/>
      <c r="D40205" s="3"/>
      <c r="E40205" s="3"/>
      <c r="F40205" s="3"/>
      <c r="G40205" s="3"/>
      <c r="H40205" s="3"/>
      <c r="I40205" s="3"/>
      <c r="J40205" s="3"/>
      <c r="K40205" s="3"/>
      <c r="L40205" s="3"/>
      <c r="M40205" s="3"/>
      <c r="N40205" s="3"/>
    </row>
    <row r="40206">
      <c r="A40206" s="3"/>
      <c r="B40206" s="3"/>
      <c r="C40206" s="3"/>
      <c r="D40206" s="3"/>
      <c r="E40206" s="3"/>
      <c r="F40206" s="3"/>
      <c r="G40206" s="3"/>
      <c r="H40206" s="3"/>
      <c r="I40206" s="3"/>
      <c r="J40206" s="3"/>
      <c r="K40206" s="3"/>
      <c r="L40206" s="3"/>
      <c r="M40206" s="3"/>
      <c r="N40206" s="3"/>
    </row>
    <row r="40207">
      <c r="A40207" s="3"/>
      <c r="B40207" s="3"/>
      <c r="C40207" s="3"/>
      <c r="D40207" s="3"/>
      <c r="E40207" s="3"/>
      <c r="F40207" s="3"/>
      <c r="G40207" s="3"/>
      <c r="H40207" s="3"/>
      <c r="I40207" s="3"/>
      <c r="J40207" s="3"/>
      <c r="K40207" s="3"/>
      <c r="L40207" s="3"/>
      <c r="M40207" s="3"/>
      <c r="N40207" s="3"/>
    </row>
    <row r="40208">
      <c r="A40208" s="3"/>
      <c r="B40208" s="3"/>
      <c r="C40208" s="3"/>
      <c r="D40208" s="3"/>
      <c r="E40208" s="3"/>
      <c r="F40208" s="3"/>
      <c r="G40208" s="3"/>
      <c r="H40208" s="3"/>
      <c r="I40208" s="3"/>
      <c r="J40208" s="3"/>
      <c r="K40208" s="3"/>
      <c r="L40208" s="3"/>
      <c r="M40208" s="3"/>
      <c r="N40208" s="3"/>
    </row>
    <row r="40209">
      <c r="A40209" s="3"/>
      <c r="B40209" s="3"/>
      <c r="C40209" s="3"/>
      <c r="D40209" s="3"/>
      <c r="E40209" s="3"/>
      <c r="F40209" s="3"/>
      <c r="G40209" s="3"/>
      <c r="H40209" s="3"/>
      <c r="I40209" s="3"/>
      <c r="J40209" s="3"/>
      <c r="K40209" s="3"/>
      <c r="L40209" s="3"/>
      <c r="M40209" s="3"/>
      <c r="N40209" s="3"/>
    </row>
    <row r="40210">
      <c r="A40210" s="3"/>
      <c r="B40210" s="3"/>
      <c r="C40210" s="3"/>
      <c r="D40210" s="3"/>
      <c r="E40210" s="3"/>
      <c r="F40210" s="3"/>
      <c r="G40210" s="3"/>
      <c r="H40210" s="3"/>
      <c r="I40210" s="3"/>
      <c r="J40210" s="3"/>
      <c r="K40210" s="3"/>
      <c r="L40210" s="3"/>
      <c r="M40210" s="3"/>
      <c r="N40210" s="3"/>
    </row>
    <row r="40211">
      <c r="A40211" s="3"/>
      <c r="B40211" s="3"/>
      <c r="C40211" s="3"/>
      <c r="D40211" s="3"/>
      <c r="E40211" s="3"/>
      <c r="F40211" s="3"/>
      <c r="G40211" s="3"/>
      <c r="H40211" s="3"/>
      <c r="I40211" s="3"/>
      <c r="J40211" s="3"/>
      <c r="K40211" s="3"/>
      <c r="L40211" s="3"/>
      <c r="M40211" s="3"/>
      <c r="N40211" s="3"/>
    </row>
    <row r="40212">
      <c r="A40212" s="3"/>
      <c r="B40212" s="3"/>
      <c r="C40212" s="3"/>
      <c r="D40212" s="3"/>
      <c r="E40212" s="3"/>
      <c r="F40212" s="3"/>
      <c r="G40212" s="3"/>
      <c r="H40212" s="3"/>
      <c r="I40212" s="3"/>
      <c r="J40212" s="3"/>
      <c r="K40212" s="3"/>
      <c r="L40212" s="3"/>
      <c r="M40212" s="3"/>
      <c r="N40212" s="3"/>
    </row>
    <row r="40213">
      <c r="A40213" s="3"/>
      <c r="B40213" s="3"/>
      <c r="C40213" s="3"/>
      <c r="D40213" s="3"/>
      <c r="E40213" s="3"/>
      <c r="F40213" s="3"/>
      <c r="G40213" s="3"/>
      <c r="H40213" s="3"/>
      <c r="I40213" s="3"/>
      <c r="J40213" s="3"/>
      <c r="K40213" s="3"/>
      <c r="L40213" s="3"/>
      <c r="M40213" s="3"/>
      <c r="N40213" s="3"/>
    </row>
    <row r="40214">
      <c r="A40214" s="3"/>
      <c r="B40214" s="3"/>
      <c r="C40214" s="3"/>
      <c r="D40214" s="3"/>
      <c r="E40214" s="3"/>
      <c r="F40214" s="3"/>
      <c r="G40214" s="3"/>
      <c r="H40214" s="3"/>
      <c r="I40214" s="3"/>
      <c r="J40214" s="3"/>
      <c r="K40214" s="3"/>
      <c r="L40214" s="3"/>
      <c r="M40214" s="3"/>
      <c r="N40214" s="3"/>
    </row>
    <row r="40215">
      <c r="A40215" s="3"/>
      <c r="B40215" s="3"/>
      <c r="C40215" s="3"/>
      <c r="D40215" s="3"/>
      <c r="E40215" s="3"/>
      <c r="F40215" s="3"/>
      <c r="G40215" s="3"/>
      <c r="H40215" s="3"/>
      <c r="I40215" s="3"/>
      <c r="J40215" s="3"/>
      <c r="K40215" s="3"/>
      <c r="L40215" s="3"/>
      <c r="M40215" s="3"/>
      <c r="N40215" s="3"/>
    </row>
    <row r="40216">
      <c r="A40216" s="3"/>
      <c r="B40216" s="3"/>
      <c r="C40216" s="3"/>
      <c r="D40216" s="3"/>
      <c r="E40216" s="3"/>
      <c r="F40216" s="3"/>
      <c r="G40216" s="3"/>
      <c r="H40216" s="3"/>
      <c r="I40216" s="3"/>
      <c r="J40216" s="3"/>
      <c r="K40216" s="3"/>
      <c r="L40216" s="3"/>
      <c r="M40216" s="3"/>
      <c r="N40216" s="3"/>
    </row>
    <row r="40217">
      <c r="A40217" s="3"/>
      <c r="B40217" s="3"/>
      <c r="C40217" s="3"/>
      <c r="D40217" s="3"/>
      <c r="E40217" s="3"/>
      <c r="F40217" s="3"/>
      <c r="G40217" s="3"/>
      <c r="H40217" s="3"/>
      <c r="I40217" s="3"/>
      <c r="J40217" s="3"/>
      <c r="K40217" s="3"/>
      <c r="L40217" s="3"/>
      <c r="M40217" s="3"/>
      <c r="N40217" s="3"/>
    </row>
    <row r="40218">
      <c r="A40218" s="3"/>
      <c r="B40218" s="3"/>
      <c r="C40218" s="3"/>
      <c r="D40218" s="3"/>
      <c r="E40218" s="3"/>
      <c r="F40218" s="3"/>
      <c r="G40218" s="3"/>
      <c r="H40218" s="3"/>
      <c r="I40218" s="3"/>
      <c r="J40218" s="3"/>
      <c r="K40218" s="3"/>
      <c r="L40218" s="3"/>
      <c r="M40218" s="3"/>
      <c r="N40218" s="3"/>
    </row>
    <row r="40219">
      <c r="A40219" s="3"/>
      <c r="B40219" s="3"/>
      <c r="C40219" s="3"/>
      <c r="D40219" s="3"/>
      <c r="E40219" s="3"/>
      <c r="F40219" s="3"/>
      <c r="G40219" s="3"/>
      <c r="H40219" s="3"/>
      <c r="I40219" s="3"/>
      <c r="J40219" s="3"/>
      <c r="K40219" s="3"/>
      <c r="L40219" s="3"/>
      <c r="M40219" s="3"/>
      <c r="N40219" s="3"/>
    </row>
    <row r="40220">
      <c r="A40220" s="3"/>
      <c r="B40220" s="3"/>
      <c r="C40220" s="3"/>
      <c r="D40220" s="3"/>
      <c r="E40220" s="3"/>
      <c r="F40220" s="3"/>
      <c r="G40220" s="3"/>
      <c r="H40220" s="3"/>
      <c r="I40220" s="3"/>
      <c r="J40220" s="3"/>
      <c r="K40220" s="3"/>
      <c r="L40220" s="3"/>
      <c r="M40220" s="3"/>
      <c r="N40220" s="3"/>
    </row>
    <row r="40221">
      <c r="A40221" s="3"/>
      <c r="B40221" s="3"/>
      <c r="C40221" s="3"/>
      <c r="D40221" s="3"/>
      <c r="E40221" s="3"/>
      <c r="F40221" s="3"/>
      <c r="G40221" s="3"/>
      <c r="H40221" s="3"/>
      <c r="I40221" s="3"/>
      <c r="J40221" s="3"/>
      <c r="K40221" s="3"/>
      <c r="L40221" s="3"/>
      <c r="M40221" s="3"/>
      <c r="N40221" s="3"/>
    </row>
    <row r="40222">
      <c r="A40222" s="3"/>
      <c r="B40222" s="3"/>
      <c r="C40222" s="3"/>
      <c r="D40222" s="3"/>
      <c r="E40222" s="3"/>
      <c r="F40222" s="3"/>
      <c r="G40222" s="3"/>
      <c r="H40222" s="3"/>
      <c r="I40222" s="3"/>
      <c r="J40222" s="3"/>
      <c r="K40222" s="3"/>
      <c r="L40222" s="3"/>
      <c r="M40222" s="3"/>
      <c r="N40222" s="3"/>
    </row>
    <row r="40223">
      <c r="A40223" s="3"/>
      <c r="B40223" s="3"/>
      <c r="C40223" s="3"/>
      <c r="D40223" s="3"/>
      <c r="E40223" s="3"/>
      <c r="F40223" s="3"/>
      <c r="G40223" s="3"/>
      <c r="H40223" s="3"/>
      <c r="I40223" s="3"/>
      <c r="J40223" s="3"/>
      <c r="K40223" s="3"/>
      <c r="L40223" s="3"/>
      <c r="M40223" s="3"/>
      <c r="N40223" s="3"/>
    </row>
    <row r="40224">
      <c r="A40224" s="3"/>
      <c r="B40224" s="3"/>
      <c r="C40224" s="3"/>
      <c r="D40224" s="3"/>
      <c r="E40224" s="3"/>
      <c r="F40224" s="3"/>
      <c r="G40224" s="3"/>
      <c r="H40224" s="3"/>
      <c r="I40224" s="3"/>
      <c r="J40224" s="3"/>
      <c r="K40224" s="3"/>
      <c r="L40224" s="3"/>
      <c r="M40224" s="3"/>
      <c r="N40224" s="3"/>
    </row>
    <row r="40225">
      <c r="A40225" s="3"/>
      <c r="B40225" s="3"/>
      <c r="C40225" s="3"/>
      <c r="D40225" s="3"/>
      <c r="E40225" s="3"/>
      <c r="F40225" s="3"/>
      <c r="G40225" s="3"/>
      <c r="H40225" s="3"/>
      <c r="I40225" s="3"/>
      <c r="J40225" s="3"/>
      <c r="K40225" s="3"/>
      <c r="L40225" s="3"/>
      <c r="M40225" s="3"/>
      <c r="N40225" s="3"/>
    </row>
    <row r="40226">
      <c r="A40226" s="3"/>
      <c r="B40226" s="3"/>
      <c r="C40226" s="3"/>
      <c r="D40226" s="3"/>
      <c r="E40226" s="3"/>
      <c r="F40226" s="3"/>
      <c r="G40226" s="3"/>
      <c r="H40226" s="3"/>
      <c r="I40226" s="3"/>
      <c r="J40226" s="3"/>
      <c r="K40226" s="3"/>
      <c r="L40226" s="3"/>
      <c r="M40226" s="3"/>
      <c r="N40226" s="3"/>
    </row>
    <row r="40227">
      <c r="A40227" s="3"/>
      <c r="B40227" s="3"/>
      <c r="C40227" s="3"/>
      <c r="D40227" s="3"/>
      <c r="E40227" s="3"/>
      <c r="F40227" s="3"/>
      <c r="G40227" s="3"/>
      <c r="H40227" s="3"/>
      <c r="I40227" s="3"/>
      <c r="J40227" s="3"/>
      <c r="K40227" s="3"/>
      <c r="L40227" s="3"/>
      <c r="M40227" s="3"/>
      <c r="N40227" s="3"/>
    </row>
    <row r="40228">
      <c r="A40228" s="3"/>
      <c r="B40228" s="3"/>
      <c r="C40228" s="3"/>
      <c r="D40228" s="3"/>
      <c r="E40228" s="3"/>
      <c r="F40228" s="3"/>
      <c r="G40228" s="3"/>
      <c r="H40228" s="3"/>
      <c r="I40228" s="3"/>
      <c r="J40228" s="3"/>
      <c r="K40228" s="3"/>
      <c r="L40228" s="3"/>
      <c r="M40228" s="3"/>
      <c r="N40228" s="3"/>
    </row>
    <row r="40229">
      <c r="A40229" s="3"/>
      <c r="B40229" s="3"/>
      <c r="C40229" s="3"/>
      <c r="D40229" s="3"/>
      <c r="E40229" s="3"/>
      <c r="F40229" s="3"/>
      <c r="G40229" s="3"/>
      <c r="H40229" s="3"/>
      <c r="I40229" s="3"/>
      <c r="J40229" s="3"/>
      <c r="K40229" s="3"/>
      <c r="L40229" s="3"/>
      <c r="M40229" s="3"/>
      <c r="N40229" s="3"/>
    </row>
    <row r="40230">
      <c r="A40230" s="3"/>
      <c r="B40230" s="3"/>
      <c r="C40230" s="3"/>
      <c r="D40230" s="3"/>
      <c r="E40230" s="3"/>
      <c r="F40230" s="3"/>
      <c r="G40230" s="3"/>
      <c r="H40230" s="3"/>
      <c r="I40230" s="3"/>
      <c r="J40230" s="3"/>
      <c r="K40230" s="3"/>
      <c r="L40230" s="3"/>
      <c r="M40230" s="3"/>
      <c r="N40230" s="3"/>
    </row>
    <row r="40231">
      <c r="A40231" s="3"/>
      <c r="B40231" s="3"/>
      <c r="C40231" s="3"/>
      <c r="D40231" s="3"/>
      <c r="E40231" s="3"/>
      <c r="F40231" s="3"/>
      <c r="G40231" s="3"/>
      <c r="H40231" s="3"/>
      <c r="I40231" s="3"/>
      <c r="J40231" s="3"/>
      <c r="K40231" s="3"/>
      <c r="L40231" s="3"/>
      <c r="M40231" s="3"/>
      <c r="N40231" s="3"/>
    </row>
    <row r="40232">
      <c r="A40232" s="3"/>
      <c r="B40232" s="3"/>
      <c r="C40232" s="3"/>
      <c r="D40232" s="3"/>
      <c r="E40232" s="3"/>
      <c r="F40232" s="3"/>
      <c r="G40232" s="3"/>
      <c r="H40232" s="3"/>
      <c r="I40232" s="3"/>
      <c r="J40232" s="3"/>
      <c r="K40232" s="3"/>
      <c r="L40232" s="3"/>
      <c r="M40232" s="3"/>
      <c r="N40232" s="3"/>
    </row>
    <row r="40233">
      <c r="A40233" s="3"/>
      <c r="B40233" s="3"/>
      <c r="C40233" s="3"/>
      <c r="D40233" s="3"/>
      <c r="E40233" s="3"/>
      <c r="F40233" s="3"/>
      <c r="G40233" s="3"/>
      <c r="H40233" s="3"/>
      <c r="I40233" s="3"/>
      <c r="J40233" s="3"/>
      <c r="K40233" s="3"/>
      <c r="L40233" s="3"/>
      <c r="M40233" s="3"/>
      <c r="N40233" s="3"/>
    </row>
    <row r="40234">
      <c r="A40234" s="3"/>
      <c r="B40234" s="3"/>
      <c r="C40234" s="3"/>
      <c r="D40234" s="3"/>
      <c r="E40234" s="3"/>
      <c r="F40234" s="3"/>
      <c r="G40234" s="3"/>
      <c r="H40234" s="3"/>
      <c r="I40234" s="3"/>
      <c r="J40234" s="3"/>
      <c r="K40234" s="3"/>
      <c r="L40234" s="3"/>
      <c r="M40234" s="3"/>
      <c r="N40234" s="3"/>
    </row>
    <row r="40235">
      <c r="A40235" s="3"/>
      <c r="B40235" s="3"/>
      <c r="C40235" s="3"/>
      <c r="D40235" s="3"/>
      <c r="E40235" s="3"/>
      <c r="F40235" s="3"/>
      <c r="G40235" s="3"/>
      <c r="H40235" s="3"/>
      <c r="I40235" s="3"/>
      <c r="J40235" s="3"/>
      <c r="K40235" s="3"/>
      <c r="L40235" s="3"/>
      <c r="M40235" s="3"/>
      <c r="N40235" s="3"/>
    </row>
    <row r="40236">
      <c r="A40236" s="3"/>
      <c r="B40236" s="3"/>
      <c r="C40236" s="3"/>
      <c r="D40236" s="3"/>
      <c r="E40236" s="3"/>
      <c r="F40236" s="3"/>
      <c r="G40236" s="3"/>
      <c r="H40236" s="3"/>
      <c r="I40236" s="3"/>
      <c r="J40236" s="3"/>
      <c r="K40236" s="3"/>
      <c r="L40236" s="3"/>
      <c r="M40236" s="3"/>
      <c r="N40236" s="3"/>
    </row>
    <row r="40237">
      <c r="A40237" s="3"/>
      <c r="B40237" s="3"/>
      <c r="C40237" s="3"/>
      <c r="D40237" s="3"/>
      <c r="E40237" s="3"/>
      <c r="F40237" s="3"/>
      <c r="G40237" s="3"/>
      <c r="H40237" s="3"/>
      <c r="I40237" s="3"/>
      <c r="J40237" s="3"/>
      <c r="K40237" s="3"/>
      <c r="L40237" s="3"/>
      <c r="M40237" s="3"/>
      <c r="N40237" s="3"/>
    </row>
    <row r="40238">
      <c r="A40238" s="3"/>
      <c r="B40238" s="3"/>
      <c r="C40238" s="3"/>
      <c r="D40238" s="3"/>
      <c r="E40238" s="3"/>
      <c r="F40238" s="3"/>
      <c r="G40238" s="3"/>
      <c r="H40238" s="3"/>
      <c r="I40238" s="3"/>
      <c r="J40238" s="3"/>
      <c r="K40238" s="3"/>
      <c r="L40238" s="3"/>
      <c r="M40238" s="3"/>
      <c r="N40238" s="3"/>
    </row>
    <row r="40239">
      <c r="A40239" s="3"/>
      <c r="B40239" s="3"/>
      <c r="C40239" s="3"/>
      <c r="D40239" s="3"/>
      <c r="E40239" s="3"/>
      <c r="F40239" s="3"/>
      <c r="G40239" s="3"/>
      <c r="H40239" s="3"/>
      <c r="I40239" s="3"/>
      <c r="J40239" s="3"/>
      <c r="K40239" s="3"/>
      <c r="L40239" s="3"/>
      <c r="M40239" s="3"/>
      <c r="N40239" s="3"/>
    </row>
    <row r="40240">
      <c r="A40240" s="3"/>
      <c r="B40240" s="3"/>
      <c r="C40240" s="3"/>
      <c r="D40240" s="3"/>
      <c r="E40240" s="3"/>
      <c r="F40240" s="3"/>
      <c r="G40240" s="3"/>
      <c r="H40240" s="3"/>
      <c r="I40240" s="3"/>
      <c r="J40240" s="3"/>
      <c r="K40240" s="3"/>
      <c r="L40240" s="3"/>
      <c r="M40240" s="3"/>
      <c r="N40240" s="3"/>
    </row>
    <row r="40241">
      <c r="A40241" s="3"/>
      <c r="B40241" s="3"/>
      <c r="C40241" s="3"/>
      <c r="D40241" s="3"/>
      <c r="E40241" s="3"/>
      <c r="F40241" s="3"/>
      <c r="G40241" s="3"/>
      <c r="H40241" s="3"/>
      <c r="I40241" s="3"/>
      <c r="J40241" s="3"/>
      <c r="K40241" s="3"/>
      <c r="L40241" s="3"/>
      <c r="M40241" s="3"/>
      <c r="N40241" s="3"/>
    </row>
    <row r="40242">
      <c r="A40242" s="3"/>
      <c r="B40242" s="3"/>
      <c r="C40242" s="3"/>
      <c r="D40242" s="3"/>
      <c r="E40242" s="3"/>
      <c r="F40242" s="3"/>
      <c r="G40242" s="3"/>
      <c r="H40242" s="3"/>
      <c r="I40242" s="3"/>
      <c r="J40242" s="3"/>
      <c r="K40242" s="3"/>
      <c r="L40242" s="3"/>
      <c r="M40242" s="3"/>
      <c r="N40242" s="3"/>
    </row>
    <row r="40243">
      <c r="A40243" s="3"/>
      <c r="B40243" s="3"/>
      <c r="C40243" s="3"/>
      <c r="D40243" s="3"/>
      <c r="E40243" s="3"/>
      <c r="F40243" s="3"/>
      <c r="G40243" s="3"/>
      <c r="H40243" s="3"/>
      <c r="I40243" s="3"/>
      <c r="J40243" s="3"/>
      <c r="K40243" s="3"/>
      <c r="L40243" s="3"/>
      <c r="M40243" s="3"/>
      <c r="N40243" s="3"/>
    </row>
    <row r="40244">
      <c r="A40244" s="3"/>
      <c r="B40244" s="3"/>
      <c r="C40244" s="3"/>
      <c r="D40244" s="3"/>
      <c r="E40244" s="3"/>
      <c r="F40244" s="3"/>
      <c r="G40244" s="3"/>
      <c r="H40244" s="3"/>
      <c r="I40244" s="3"/>
      <c r="J40244" s="3"/>
      <c r="K40244" s="3"/>
      <c r="L40244" s="3"/>
      <c r="M40244" s="3"/>
      <c r="N40244" s="3"/>
    </row>
    <row r="40245">
      <c r="A40245" s="3"/>
      <c r="B40245" s="3"/>
      <c r="C40245" s="3"/>
      <c r="D40245" s="3"/>
      <c r="E40245" s="3"/>
      <c r="F40245" s="3"/>
      <c r="G40245" s="3"/>
      <c r="H40245" s="3"/>
      <c r="I40245" s="3"/>
      <c r="J40245" s="3"/>
      <c r="K40245" s="3"/>
      <c r="L40245" s="3"/>
      <c r="M40245" s="3"/>
      <c r="N40245" s="3"/>
    </row>
    <row r="40246">
      <c r="A40246" s="3"/>
      <c r="B40246" s="3"/>
      <c r="C40246" s="3"/>
      <c r="D40246" s="3"/>
      <c r="E40246" s="3"/>
      <c r="F40246" s="3"/>
      <c r="G40246" s="3"/>
      <c r="H40246" s="3"/>
      <c r="I40246" s="3"/>
      <c r="J40246" s="3"/>
      <c r="K40246" s="3"/>
      <c r="L40246" s="3"/>
      <c r="M40246" s="3"/>
      <c r="N40246" s="3"/>
    </row>
    <row r="40247">
      <c r="A40247" s="3"/>
      <c r="B40247" s="3"/>
      <c r="C40247" s="3"/>
      <c r="D40247" s="3"/>
      <c r="E40247" s="3"/>
      <c r="F40247" s="3"/>
      <c r="G40247" s="3"/>
      <c r="H40247" s="3"/>
      <c r="I40247" s="3"/>
      <c r="J40247" s="3"/>
      <c r="K40247" s="3"/>
      <c r="L40247" s="3"/>
      <c r="M40247" s="3"/>
      <c r="N40247" s="3"/>
    </row>
    <row r="40248">
      <c r="A40248" s="3"/>
      <c r="B40248" s="3"/>
      <c r="C40248" s="3"/>
      <c r="D40248" s="3"/>
      <c r="E40248" s="3"/>
      <c r="F40248" s="3"/>
      <c r="G40248" s="3"/>
      <c r="H40248" s="3"/>
      <c r="I40248" s="3"/>
      <c r="J40248" s="3"/>
      <c r="K40248" s="3"/>
      <c r="L40248" s="3"/>
      <c r="M40248" s="3"/>
      <c r="N40248" s="3"/>
    </row>
    <row r="40249">
      <c r="A40249" s="3"/>
      <c r="B40249" s="3"/>
      <c r="C40249" s="3"/>
      <c r="D40249" s="3"/>
      <c r="E40249" s="3"/>
      <c r="F40249" s="3"/>
      <c r="G40249" s="3"/>
      <c r="H40249" s="3"/>
      <c r="I40249" s="3"/>
      <c r="J40249" s="3"/>
      <c r="K40249" s="3"/>
      <c r="L40249" s="3"/>
      <c r="M40249" s="3"/>
      <c r="N40249" s="3"/>
    </row>
    <row r="40250">
      <c r="A40250" s="3"/>
      <c r="B40250" s="3"/>
      <c r="C40250" s="3"/>
      <c r="D40250" s="3"/>
      <c r="E40250" s="3"/>
      <c r="F40250" s="3"/>
      <c r="G40250" s="3"/>
      <c r="H40250" s="3"/>
      <c r="I40250" s="3"/>
      <c r="J40250" s="3"/>
      <c r="K40250" s="3"/>
      <c r="L40250" s="3"/>
      <c r="M40250" s="3"/>
      <c r="N40250" s="3"/>
    </row>
    <row r="40251">
      <c r="A40251" s="3"/>
      <c r="B40251" s="3"/>
      <c r="C40251" s="3"/>
      <c r="D40251" s="3"/>
      <c r="E40251" s="3"/>
      <c r="F40251" s="3"/>
      <c r="G40251" s="3"/>
      <c r="H40251" s="3"/>
      <c r="I40251" s="3"/>
      <c r="J40251" s="3"/>
      <c r="K40251" s="3"/>
      <c r="L40251" s="3"/>
      <c r="M40251" s="3"/>
      <c r="N40251" s="3"/>
    </row>
    <row r="40252">
      <c r="A40252" s="3"/>
      <c r="B40252" s="3"/>
      <c r="C40252" s="3"/>
      <c r="D40252" s="3"/>
      <c r="E40252" s="3"/>
      <c r="F40252" s="3"/>
      <c r="G40252" s="3"/>
      <c r="H40252" s="3"/>
      <c r="I40252" s="3"/>
      <c r="J40252" s="3"/>
      <c r="K40252" s="3"/>
      <c r="L40252" s="3"/>
      <c r="M40252" s="3"/>
      <c r="N40252" s="3"/>
    </row>
    <row r="40253">
      <c r="A40253" s="3"/>
      <c r="B40253" s="3"/>
      <c r="C40253" s="3"/>
      <c r="D40253" s="3"/>
      <c r="E40253" s="3"/>
      <c r="F40253" s="3"/>
      <c r="G40253" s="3"/>
      <c r="H40253" s="3"/>
      <c r="I40253" s="3"/>
      <c r="J40253" s="3"/>
      <c r="K40253" s="3"/>
      <c r="L40253" s="3"/>
      <c r="M40253" s="3"/>
      <c r="N40253" s="3"/>
    </row>
    <row r="40254">
      <c r="A40254" s="3"/>
      <c r="B40254" s="3"/>
      <c r="C40254" s="3"/>
      <c r="D40254" s="3"/>
      <c r="E40254" s="3"/>
      <c r="F40254" s="3"/>
      <c r="G40254" s="3"/>
      <c r="H40254" s="3"/>
      <c r="I40254" s="3"/>
      <c r="J40254" s="3"/>
      <c r="K40254" s="3"/>
      <c r="L40254" s="3"/>
      <c r="M40254" s="3"/>
      <c r="N40254" s="3"/>
    </row>
    <row r="40255">
      <c r="A40255" s="3"/>
      <c r="B40255" s="3"/>
      <c r="C40255" s="3"/>
      <c r="D40255" s="3"/>
      <c r="E40255" s="3"/>
      <c r="F40255" s="3"/>
      <c r="G40255" s="3"/>
      <c r="H40255" s="3"/>
      <c r="I40255" s="3"/>
      <c r="J40255" s="3"/>
      <c r="K40255" s="3"/>
      <c r="L40255" s="3"/>
      <c r="M40255" s="3"/>
      <c r="N40255" s="3"/>
    </row>
    <row r="40256">
      <c r="A40256" s="3"/>
      <c r="B40256" s="3"/>
      <c r="C40256" s="3"/>
      <c r="D40256" s="3"/>
      <c r="E40256" s="3"/>
      <c r="F40256" s="3"/>
      <c r="G40256" s="3"/>
      <c r="H40256" s="3"/>
      <c r="I40256" s="3"/>
      <c r="J40256" s="3"/>
      <c r="K40256" s="3"/>
      <c r="L40256" s="3"/>
      <c r="M40256" s="3"/>
      <c r="N40256" s="3"/>
    </row>
    <row r="40257">
      <c r="A40257" s="3"/>
      <c r="B40257" s="3"/>
      <c r="C40257" s="3"/>
      <c r="D40257" s="3"/>
      <c r="E40257" s="3"/>
      <c r="F40257" s="3"/>
      <c r="G40257" s="3"/>
      <c r="H40257" s="3"/>
      <c r="I40257" s="3"/>
      <c r="J40257" s="3"/>
      <c r="K40257" s="3"/>
      <c r="L40257" s="3"/>
      <c r="M40257" s="3"/>
      <c r="N40257" s="3"/>
    </row>
    <row r="40258">
      <c r="A40258" s="3"/>
      <c r="B40258" s="3"/>
      <c r="C40258" s="3"/>
      <c r="D40258" s="3"/>
      <c r="E40258" s="3"/>
      <c r="F40258" s="3"/>
      <c r="G40258" s="3"/>
      <c r="H40258" s="3"/>
      <c r="I40258" s="3"/>
      <c r="J40258" s="3"/>
      <c r="K40258" s="3"/>
      <c r="L40258" s="3"/>
      <c r="M40258" s="3"/>
      <c r="N40258" s="3"/>
    </row>
    <row r="40259">
      <c r="A40259" s="3"/>
      <c r="B40259" s="3"/>
      <c r="C40259" s="3"/>
      <c r="D40259" s="3"/>
      <c r="E40259" s="3"/>
      <c r="F40259" s="3"/>
      <c r="G40259" s="3"/>
      <c r="H40259" s="3"/>
      <c r="I40259" s="3"/>
      <c r="J40259" s="3"/>
      <c r="K40259" s="3"/>
      <c r="L40259" s="3"/>
      <c r="M40259" s="3"/>
      <c r="N40259" s="3"/>
    </row>
    <row r="40260">
      <c r="A40260" s="3"/>
      <c r="B40260" s="3"/>
      <c r="C40260" s="3"/>
      <c r="D40260" s="3"/>
      <c r="E40260" s="3"/>
      <c r="F40260" s="3"/>
      <c r="G40260" s="3"/>
      <c r="H40260" s="3"/>
      <c r="I40260" s="3"/>
      <c r="J40260" s="3"/>
      <c r="K40260" s="3"/>
      <c r="L40260" s="3"/>
      <c r="M40260" s="3"/>
      <c r="N40260" s="3"/>
    </row>
    <row r="40261">
      <c r="A40261" s="3"/>
      <c r="B40261" s="3"/>
      <c r="C40261" s="3"/>
      <c r="D40261" s="3"/>
      <c r="E40261" s="3"/>
      <c r="F40261" s="3"/>
      <c r="G40261" s="3"/>
      <c r="H40261" s="3"/>
      <c r="I40261" s="3"/>
      <c r="J40261" s="3"/>
      <c r="K40261" s="3"/>
      <c r="L40261" s="3"/>
      <c r="M40261" s="3"/>
      <c r="N40261" s="3"/>
    </row>
    <row r="40262">
      <c r="A40262" s="3"/>
      <c r="B40262" s="3"/>
      <c r="C40262" s="3"/>
      <c r="D40262" s="3"/>
      <c r="E40262" s="3"/>
      <c r="F40262" s="3"/>
      <c r="G40262" s="3"/>
      <c r="H40262" s="3"/>
      <c r="I40262" s="3"/>
      <c r="J40262" s="3"/>
      <c r="K40262" s="3"/>
      <c r="L40262" s="3"/>
      <c r="M40262" s="3"/>
      <c r="N40262" s="3"/>
    </row>
    <row r="40263">
      <c r="A40263" s="3"/>
      <c r="B40263" s="3"/>
      <c r="C40263" s="3"/>
      <c r="D40263" s="3"/>
      <c r="E40263" s="3"/>
      <c r="F40263" s="3"/>
      <c r="G40263" s="3"/>
      <c r="H40263" s="3"/>
      <c r="I40263" s="3"/>
      <c r="J40263" s="3"/>
      <c r="K40263" s="3"/>
      <c r="L40263" s="3"/>
      <c r="M40263" s="3"/>
      <c r="N40263" s="3"/>
    </row>
    <row r="40264">
      <c r="A40264" s="3"/>
      <c r="B40264" s="3"/>
      <c r="C40264" s="3"/>
      <c r="D40264" s="3"/>
      <c r="E40264" s="3"/>
      <c r="F40264" s="3"/>
      <c r="G40264" s="3"/>
      <c r="H40264" s="3"/>
      <c r="I40264" s="3"/>
      <c r="J40264" s="3"/>
      <c r="K40264" s="3"/>
      <c r="L40264" s="3"/>
      <c r="M40264" s="3"/>
      <c r="N40264" s="3"/>
    </row>
    <row r="40265">
      <c r="A40265" s="3"/>
      <c r="B40265" s="3"/>
      <c r="C40265" s="3"/>
      <c r="D40265" s="3"/>
      <c r="E40265" s="3"/>
      <c r="F40265" s="3"/>
      <c r="G40265" s="3"/>
      <c r="H40265" s="3"/>
      <c r="I40265" s="3"/>
      <c r="J40265" s="3"/>
      <c r="K40265" s="3"/>
      <c r="L40265" s="3"/>
      <c r="M40265" s="3"/>
      <c r="N40265" s="3"/>
    </row>
    <row r="40266">
      <c r="A40266" s="3"/>
      <c r="B40266" s="3"/>
      <c r="C40266" s="3"/>
      <c r="D40266" s="3"/>
      <c r="E40266" s="3"/>
      <c r="F40266" s="3"/>
      <c r="G40266" s="3"/>
      <c r="H40266" s="3"/>
      <c r="I40266" s="3"/>
      <c r="J40266" s="3"/>
      <c r="K40266" s="3"/>
      <c r="L40266" s="3"/>
      <c r="M40266" s="3"/>
      <c r="N40266" s="3"/>
    </row>
    <row r="40267">
      <c r="A40267" s="3"/>
      <c r="B40267" s="3"/>
      <c r="C40267" s="3"/>
      <c r="D40267" s="3"/>
      <c r="E40267" s="3"/>
      <c r="F40267" s="3"/>
      <c r="G40267" s="3"/>
      <c r="H40267" s="3"/>
      <c r="I40267" s="3"/>
      <c r="J40267" s="3"/>
      <c r="K40267" s="3"/>
      <c r="L40267" s="3"/>
      <c r="M40267" s="3"/>
      <c r="N40267" s="3"/>
    </row>
    <row r="40268">
      <c r="A40268" s="3"/>
      <c r="B40268" s="3"/>
      <c r="C40268" s="3"/>
      <c r="D40268" s="3"/>
      <c r="E40268" s="3"/>
      <c r="F40268" s="3"/>
      <c r="G40268" s="3"/>
      <c r="H40268" s="3"/>
      <c r="I40268" s="3"/>
      <c r="J40268" s="3"/>
      <c r="K40268" s="3"/>
      <c r="L40268" s="3"/>
      <c r="M40268" s="3"/>
      <c r="N40268" s="3"/>
    </row>
    <row r="40269">
      <c r="A40269" s="3"/>
      <c r="B40269" s="3"/>
      <c r="C40269" s="3"/>
      <c r="D40269" s="3"/>
      <c r="E40269" s="3"/>
      <c r="F40269" s="3"/>
      <c r="G40269" s="3"/>
      <c r="H40269" s="3"/>
      <c r="I40269" s="3"/>
      <c r="J40269" s="3"/>
      <c r="K40269" s="3"/>
      <c r="L40269" s="3"/>
      <c r="M40269" s="3"/>
      <c r="N40269" s="3"/>
    </row>
    <row r="40270">
      <c r="A40270" s="3"/>
      <c r="B40270" s="3"/>
      <c r="C40270" s="3"/>
      <c r="D40270" s="3"/>
      <c r="E40270" s="3"/>
      <c r="F40270" s="3"/>
      <c r="G40270" s="3"/>
      <c r="H40270" s="3"/>
      <c r="I40270" s="3"/>
      <c r="J40270" s="3"/>
      <c r="K40270" s="3"/>
      <c r="L40270" s="3"/>
      <c r="M40270" s="3"/>
      <c r="N40270" s="3"/>
    </row>
    <row r="40271">
      <c r="A40271" s="3"/>
      <c r="B40271" s="3"/>
      <c r="C40271" s="3"/>
      <c r="D40271" s="3"/>
      <c r="E40271" s="3"/>
      <c r="F40271" s="3"/>
      <c r="G40271" s="3"/>
      <c r="H40271" s="3"/>
      <c r="I40271" s="3"/>
      <c r="J40271" s="3"/>
      <c r="K40271" s="3"/>
      <c r="L40271" s="3"/>
      <c r="M40271" s="3"/>
      <c r="N40271" s="3"/>
    </row>
    <row r="40272">
      <c r="A40272" s="3"/>
      <c r="B40272" s="3"/>
      <c r="C40272" s="3"/>
      <c r="D40272" s="3"/>
      <c r="E40272" s="3"/>
      <c r="F40272" s="3"/>
      <c r="G40272" s="3"/>
      <c r="H40272" s="3"/>
      <c r="I40272" s="3"/>
      <c r="J40272" s="3"/>
      <c r="K40272" s="3"/>
      <c r="L40272" s="3"/>
      <c r="M40272" s="3"/>
      <c r="N40272" s="3"/>
    </row>
    <row r="40273">
      <c r="A40273" s="3"/>
      <c r="B40273" s="3"/>
      <c r="C40273" s="3"/>
      <c r="D40273" s="3"/>
      <c r="E40273" s="3"/>
      <c r="F40273" s="3"/>
      <c r="G40273" s="3"/>
      <c r="H40273" s="3"/>
      <c r="I40273" s="3"/>
      <c r="J40273" s="3"/>
      <c r="K40273" s="3"/>
      <c r="L40273" s="3"/>
      <c r="M40273" s="3"/>
      <c r="N40273" s="3"/>
    </row>
    <row r="40274">
      <c r="A40274" s="3"/>
      <c r="B40274" s="3"/>
      <c r="C40274" s="3"/>
      <c r="D40274" s="3"/>
      <c r="E40274" s="3"/>
      <c r="F40274" s="3"/>
      <c r="G40274" s="3"/>
      <c r="H40274" s="3"/>
      <c r="I40274" s="3"/>
      <c r="J40274" s="3"/>
      <c r="K40274" s="3"/>
      <c r="L40274" s="3"/>
      <c r="M40274" s="3"/>
      <c r="N40274" s="3"/>
    </row>
    <row r="40275">
      <c r="A40275" s="3"/>
      <c r="B40275" s="3"/>
      <c r="C40275" s="3"/>
      <c r="D40275" s="3"/>
      <c r="E40275" s="3"/>
      <c r="F40275" s="3"/>
      <c r="G40275" s="3"/>
      <c r="H40275" s="3"/>
      <c r="I40275" s="3"/>
      <c r="J40275" s="3"/>
      <c r="K40275" s="3"/>
      <c r="L40275" s="3"/>
      <c r="M40275" s="3"/>
      <c r="N40275" s="3"/>
    </row>
    <row r="40276">
      <c r="A40276" s="3"/>
      <c r="B40276" s="3"/>
      <c r="C40276" s="3"/>
      <c r="D40276" s="3"/>
      <c r="E40276" s="3"/>
      <c r="F40276" s="3"/>
      <c r="G40276" s="3"/>
      <c r="H40276" s="3"/>
      <c r="I40276" s="3"/>
      <c r="J40276" s="3"/>
      <c r="K40276" s="3"/>
      <c r="L40276" s="3"/>
      <c r="M40276" s="3"/>
      <c r="N40276" s="3"/>
    </row>
    <row r="40277">
      <c r="A40277" s="3"/>
      <c r="B40277" s="3"/>
      <c r="C40277" s="3"/>
      <c r="D40277" s="3"/>
      <c r="E40277" s="3"/>
      <c r="F40277" s="3"/>
      <c r="G40277" s="3"/>
      <c r="H40277" s="3"/>
      <c r="I40277" s="3"/>
      <c r="J40277" s="3"/>
      <c r="K40277" s="3"/>
      <c r="L40277" s="3"/>
      <c r="M40277" s="3"/>
      <c r="N40277" s="3"/>
    </row>
    <row r="40278">
      <c r="A40278" s="3"/>
      <c r="B40278" s="3"/>
      <c r="C40278" s="3"/>
      <c r="D40278" s="3"/>
      <c r="E40278" s="3"/>
      <c r="F40278" s="3"/>
      <c r="G40278" s="3"/>
      <c r="H40278" s="3"/>
      <c r="I40278" s="3"/>
      <c r="J40278" s="3"/>
      <c r="K40278" s="3"/>
      <c r="L40278" s="3"/>
      <c r="M40278" s="3"/>
      <c r="N40278" s="3"/>
    </row>
    <row r="40279">
      <c r="A40279" s="3"/>
      <c r="B40279" s="3"/>
      <c r="C40279" s="3"/>
      <c r="D40279" s="3"/>
      <c r="E40279" s="3"/>
      <c r="F40279" s="3"/>
      <c r="G40279" s="3"/>
      <c r="H40279" s="3"/>
      <c r="I40279" s="3"/>
      <c r="J40279" s="3"/>
      <c r="K40279" s="3"/>
      <c r="L40279" s="3"/>
      <c r="M40279" s="3"/>
      <c r="N40279" s="3"/>
    </row>
    <row r="40280">
      <c r="A40280" s="3"/>
      <c r="B40280" s="3"/>
      <c r="C40280" s="3"/>
      <c r="D40280" s="3"/>
      <c r="E40280" s="3"/>
      <c r="F40280" s="3"/>
      <c r="G40280" s="3"/>
      <c r="H40280" s="3"/>
      <c r="I40280" s="3"/>
      <c r="J40280" s="3"/>
      <c r="K40280" s="3"/>
      <c r="L40280" s="3"/>
      <c r="M40280" s="3"/>
      <c r="N40280" s="3"/>
    </row>
    <row r="40281">
      <c r="A40281" s="3"/>
      <c r="B40281" s="3"/>
      <c r="C40281" s="3"/>
      <c r="D40281" s="3"/>
      <c r="E40281" s="3"/>
      <c r="F40281" s="3"/>
      <c r="G40281" s="3"/>
      <c r="H40281" s="3"/>
      <c r="I40281" s="3"/>
      <c r="J40281" s="3"/>
      <c r="K40281" s="3"/>
      <c r="L40281" s="3"/>
      <c r="M40281" s="3"/>
      <c r="N40281" s="3"/>
    </row>
    <row r="40282">
      <c r="A40282" s="3"/>
      <c r="B40282" s="3"/>
      <c r="C40282" s="3"/>
      <c r="D40282" s="3"/>
      <c r="E40282" s="3"/>
      <c r="F40282" s="3"/>
      <c r="G40282" s="3"/>
      <c r="H40282" s="3"/>
      <c r="I40282" s="3"/>
      <c r="J40282" s="3"/>
      <c r="K40282" s="3"/>
      <c r="L40282" s="3"/>
      <c r="M40282" s="3"/>
      <c r="N40282" s="3"/>
    </row>
    <row r="40283">
      <c r="A40283" s="3"/>
      <c r="B40283" s="3"/>
      <c r="C40283" s="3"/>
      <c r="D40283" s="3"/>
      <c r="E40283" s="3"/>
      <c r="F40283" s="3"/>
      <c r="G40283" s="3"/>
      <c r="H40283" s="3"/>
      <c r="I40283" s="3"/>
      <c r="J40283" s="3"/>
      <c r="K40283" s="3"/>
      <c r="L40283" s="3"/>
      <c r="M40283" s="3"/>
      <c r="N40283" s="3"/>
    </row>
    <row r="40284">
      <c r="A40284" s="3"/>
      <c r="B40284" s="3"/>
      <c r="C40284" s="3"/>
      <c r="D40284" s="3"/>
      <c r="E40284" s="3"/>
      <c r="F40284" s="3"/>
      <c r="G40284" s="3"/>
      <c r="H40284" s="3"/>
      <c r="I40284" s="3"/>
      <c r="J40284" s="3"/>
      <c r="K40284" s="3"/>
      <c r="L40284" s="3"/>
      <c r="M40284" s="3"/>
      <c r="N40284" s="3"/>
    </row>
    <row r="40285">
      <c r="A40285" s="3"/>
      <c r="B40285" s="3"/>
      <c r="C40285" s="3"/>
      <c r="D40285" s="3"/>
      <c r="E40285" s="3"/>
      <c r="F40285" s="3"/>
      <c r="G40285" s="3"/>
      <c r="H40285" s="3"/>
      <c r="I40285" s="3"/>
      <c r="J40285" s="3"/>
      <c r="K40285" s="3"/>
      <c r="L40285" s="3"/>
      <c r="M40285" s="3"/>
      <c r="N40285" s="3"/>
    </row>
    <row r="40286">
      <c r="A40286" s="3"/>
      <c r="B40286" s="3"/>
      <c r="C40286" s="3"/>
      <c r="D40286" s="3"/>
      <c r="E40286" s="3"/>
      <c r="F40286" s="3"/>
      <c r="G40286" s="3"/>
      <c r="H40286" s="3"/>
      <c r="I40286" s="3"/>
      <c r="J40286" s="3"/>
      <c r="K40286" s="3"/>
      <c r="L40286" s="3"/>
      <c r="M40286" s="3"/>
      <c r="N40286" s="3"/>
    </row>
    <row r="40287">
      <c r="A40287" s="3"/>
      <c r="B40287" s="3"/>
      <c r="C40287" s="3"/>
      <c r="D40287" s="3"/>
      <c r="E40287" s="3"/>
      <c r="F40287" s="3"/>
      <c r="G40287" s="3"/>
      <c r="H40287" s="3"/>
      <c r="I40287" s="3"/>
      <c r="J40287" s="3"/>
      <c r="K40287" s="3"/>
      <c r="L40287" s="3"/>
      <c r="M40287" s="3"/>
      <c r="N40287" s="3"/>
    </row>
    <row r="40288">
      <c r="A40288" s="3"/>
      <c r="B40288" s="3"/>
      <c r="C40288" s="3"/>
      <c r="D40288" s="3"/>
      <c r="E40288" s="3"/>
      <c r="F40288" s="3"/>
      <c r="G40288" s="3"/>
      <c r="H40288" s="3"/>
      <c r="I40288" s="3"/>
      <c r="J40288" s="3"/>
      <c r="K40288" s="3"/>
      <c r="L40288" s="3"/>
      <c r="M40288" s="3"/>
      <c r="N40288" s="3"/>
    </row>
    <row r="40289">
      <c r="A40289" s="3"/>
      <c r="B40289" s="3"/>
      <c r="C40289" s="3"/>
      <c r="D40289" s="3"/>
      <c r="E40289" s="3"/>
      <c r="F40289" s="3"/>
      <c r="G40289" s="3"/>
      <c r="H40289" s="3"/>
      <c r="I40289" s="3"/>
      <c r="J40289" s="3"/>
      <c r="K40289" s="3"/>
      <c r="L40289" s="3"/>
      <c r="M40289" s="3"/>
      <c r="N40289" s="3"/>
    </row>
    <row r="40290">
      <c r="A40290" s="3"/>
      <c r="B40290" s="3"/>
      <c r="C40290" s="3"/>
      <c r="D40290" s="3"/>
      <c r="E40290" s="3"/>
      <c r="F40290" s="3"/>
      <c r="G40290" s="3"/>
      <c r="H40290" s="3"/>
      <c r="I40290" s="3"/>
      <c r="J40290" s="3"/>
      <c r="K40290" s="3"/>
      <c r="L40290" s="3"/>
      <c r="M40290" s="3"/>
      <c r="N40290" s="3"/>
    </row>
    <row r="40291">
      <c r="A40291" s="3"/>
      <c r="B40291" s="3"/>
      <c r="C40291" s="3"/>
      <c r="D40291" s="3"/>
      <c r="E40291" s="3"/>
      <c r="F40291" s="3"/>
      <c r="G40291" s="3"/>
      <c r="H40291" s="3"/>
      <c r="I40291" s="3"/>
      <c r="J40291" s="3"/>
      <c r="K40291" s="3"/>
      <c r="L40291" s="3"/>
      <c r="M40291" s="3"/>
      <c r="N40291" s="3"/>
    </row>
    <row r="40292">
      <c r="A40292" s="3"/>
      <c r="B40292" s="3"/>
      <c r="C40292" s="3"/>
      <c r="D40292" s="3"/>
      <c r="E40292" s="3"/>
      <c r="F40292" s="3"/>
      <c r="G40292" s="3"/>
      <c r="H40292" s="3"/>
      <c r="I40292" s="3"/>
      <c r="J40292" s="3"/>
      <c r="K40292" s="3"/>
      <c r="L40292" s="3"/>
      <c r="M40292" s="3"/>
      <c r="N40292" s="3"/>
    </row>
    <row r="40293">
      <c r="A40293" s="3"/>
      <c r="B40293" s="3"/>
      <c r="C40293" s="3"/>
      <c r="D40293" s="3"/>
      <c r="E40293" s="3"/>
      <c r="F40293" s="3"/>
      <c r="G40293" s="3"/>
      <c r="H40293" s="3"/>
      <c r="I40293" s="3"/>
      <c r="J40293" s="3"/>
      <c r="K40293" s="3"/>
      <c r="L40293" s="3"/>
      <c r="M40293" s="3"/>
      <c r="N40293" s="3"/>
    </row>
    <row r="40294">
      <c r="A40294" s="3"/>
      <c r="B40294" s="3"/>
      <c r="C40294" s="3"/>
      <c r="D40294" s="3"/>
      <c r="E40294" s="3"/>
      <c r="F40294" s="3"/>
      <c r="G40294" s="3"/>
      <c r="H40294" s="3"/>
      <c r="I40294" s="3"/>
      <c r="J40294" s="3"/>
      <c r="K40294" s="3"/>
      <c r="L40294" s="3"/>
      <c r="M40294" s="3"/>
      <c r="N40294" s="3"/>
    </row>
    <row r="40295">
      <c r="A40295" s="3"/>
      <c r="B40295" s="3"/>
      <c r="C40295" s="3"/>
      <c r="D40295" s="3"/>
      <c r="E40295" s="3"/>
      <c r="F40295" s="3"/>
      <c r="G40295" s="3"/>
      <c r="H40295" s="3"/>
      <c r="I40295" s="3"/>
      <c r="J40295" s="3"/>
      <c r="K40295" s="3"/>
      <c r="L40295" s="3"/>
      <c r="M40295" s="3"/>
      <c r="N40295" s="3"/>
    </row>
    <row r="40296">
      <c r="A40296" s="3"/>
      <c r="B40296" s="3"/>
      <c r="C40296" s="3"/>
      <c r="D40296" s="3"/>
      <c r="E40296" s="3"/>
      <c r="F40296" s="3"/>
      <c r="G40296" s="3"/>
      <c r="H40296" s="3"/>
      <c r="I40296" s="3"/>
      <c r="J40296" s="3"/>
      <c r="K40296" s="3"/>
      <c r="L40296" s="3"/>
      <c r="M40296" s="3"/>
      <c r="N40296" s="3"/>
    </row>
    <row r="40297">
      <c r="A40297" s="3"/>
      <c r="B40297" s="3"/>
      <c r="C40297" s="3"/>
      <c r="D40297" s="3"/>
      <c r="E40297" s="3"/>
      <c r="F40297" s="3"/>
      <c r="G40297" s="3"/>
      <c r="H40297" s="3"/>
      <c r="I40297" s="3"/>
      <c r="J40297" s="3"/>
      <c r="K40297" s="3"/>
      <c r="L40297" s="3"/>
      <c r="M40297" s="3"/>
      <c r="N40297" s="3"/>
    </row>
    <row r="40298">
      <c r="A40298" s="3"/>
      <c r="B40298" s="3"/>
      <c r="C40298" s="3"/>
      <c r="D40298" s="3"/>
      <c r="E40298" s="3"/>
      <c r="F40298" s="3"/>
      <c r="G40298" s="3"/>
      <c r="H40298" s="3"/>
      <c r="I40298" s="3"/>
      <c r="J40298" s="3"/>
      <c r="K40298" s="3"/>
      <c r="L40298" s="3"/>
      <c r="M40298" s="3"/>
      <c r="N40298" s="3"/>
    </row>
    <row r="40299">
      <c r="A40299" s="3"/>
      <c r="B40299" s="3"/>
      <c r="C40299" s="3"/>
      <c r="D40299" s="3"/>
      <c r="E40299" s="3"/>
      <c r="F40299" s="3"/>
      <c r="G40299" s="3"/>
      <c r="H40299" s="3"/>
      <c r="I40299" s="3"/>
      <c r="J40299" s="3"/>
      <c r="K40299" s="3"/>
      <c r="L40299" s="3"/>
      <c r="M40299" s="3"/>
      <c r="N40299" s="3"/>
    </row>
    <row r="40300">
      <c r="A40300" s="3"/>
      <c r="B40300" s="3"/>
      <c r="C40300" s="3"/>
      <c r="D40300" s="3"/>
      <c r="E40300" s="3"/>
      <c r="F40300" s="3"/>
      <c r="G40300" s="3"/>
      <c r="H40300" s="3"/>
      <c r="I40300" s="3"/>
      <c r="J40300" s="3"/>
      <c r="K40300" s="3"/>
      <c r="L40300" s="3"/>
      <c r="M40300" s="3"/>
      <c r="N40300" s="3"/>
    </row>
    <row r="40301">
      <c r="A40301" s="3"/>
      <c r="B40301" s="3"/>
      <c r="C40301" s="3"/>
      <c r="D40301" s="3"/>
      <c r="E40301" s="3"/>
      <c r="F40301" s="3"/>
      <c r="G40301" s="3"/>
      <c r="H40301" s="3"/>
      <c r="I40301" s="3"/>
      <c r="J40301" s="3"/>
      <c r="K40301" s="3"/>
      <c r="L40301" s="3"/>
      <c r="M40301" s="3"/>
      <c r="N40301" s="3"/>
    </row>
    <row r="40302">
      <c r="A40302" s="3"/>
      <c r="B40302" s="3"/>
      <c r="C40302" s="3"/>
      <c r="D40302" s="3"/>
      <c r="E40302" s="3"/>
      <c r="F40302" s="3"/>
      <c r="G40302" s="3"/>
      <c r="H40302" s="3"/>
      <c r="I40302" s="3"/>
      <c r="J40302" s="3"/>
      <c r="K40302" s="3"/>
      <c r="L40302" s="3"/>
      <c r="M40302" s="3"/>
      <c r="N40302" s="3"/>
    </row>
    <row r="40303">
      <c r="A40303" s="3"/>
      <c r="B40303" s="3"/>
      <c r="C40303" s="3"/>
      <c r="D40303" s="3"/>
      <c r="E40303" s="3"/>
      <c r="F40303" s="3"/>
      <c r="G40303" s="3"/>
      <c r="H40303" s="3"/>
      <c r="I40303" s="3"/>
      <c r="J40303" s="3"/>
      <c r="K40303" s="3"/>
      <c r="L40303" s="3"/>
      <c r="M40303" s="3"/>
      <c r="N40303" s="3"/>
    </row>
    <row r="40304">
      <c r="A40304" s="3"/>
      <c r="B40304" s="3"/>
      <c r="C40304" s="3"/>
      <c r="D40304" s="3"/>
      <c r="E40304" s="3"/>
      <c r="F40304" s="3"/>
      <c r="G40304" s="3"/>
      <c r="H40304" s="3"/>
      <c r="I40304" s="3"/>
      <c r="J40304" s="3"/>
      <c r="K40304" s="3"/>
      <c r="L40304" s="3"/>
      <c r="M40304" s="3"/>
      <c r="N40304" s="3"/>
    </row>
    <row r="40305">
      <c r="A40305" s="3"/>
      <c r="B40305" s="3"/>
      <c r="C40305" s="3"/>
      <c r="D40305" s="3"/>
      <c r="E40305" s="3"/>
      <c r="F40305" s="3"/>
      <c r="G40305" s="3"/>
      <c r="H40305" s="3"/>
      <c r="I40305" s="3"/>
      <c r="J40305" s="3"/>
      <c r="K40305" s="3"/>
      <c r="L40305" s="3"/>
      <c r="M40305" s="3"/>
      <c r="N40305" s="3"/>
    </row>
    <row r="40306">
      <c r="A40306" s="3"/>
      <c r="B40306" s="3"/>
      <c r="C40306" s="3"/>
      <c r="D40306" s="3"/>
      <c r="E40306" s="3"/>
      <c r="F40306" s="3"/>
      <c r="G40306" s="3"/>
      <c r="H40306" s="3"/>
      <c r="I40306" s="3"/>
      <c r="J40306" s="3"/>
      <c r="K40306" s="3"/>
      <c r="L40306" s="3"/>
      <c r="M40306" s="3"/>
      <c r="N40306" s="3"/>
    </row>
    <row r="40307">
      <c r="A40307" s="3"/>
      <c r="B40307" s="3"/>
      <c r="C40307" s="3"/>
      <c r="D40307" s="3"/>
      <c r="E40307" s="3"/>
      <c r="F40307" s="3"/>
      <c r="G40307" s="3"/>
      <c r="H40307" s="3"/>
      <c r="I40307" s="3"/>
      <c r="J40307" s="3"/>
      <c r="K40307" s="3"/>
      <c r="L40307" s="3"/>
      <c r="M40307" s="3"/>
      <c r="N40307" s="3"/>
    </row>
    <row r="40308">
      <c r="A40308" s="3"/>
      <c r="B40308" s="3"/>
      <c r="C40308" s="3"/>
      <c r="D40308" s="3"/>
      <c r="E40308" s="3"/>
      <c r="F40308" s="3"/>
      <c r="G40308" s="3"/>
      <c r="H40308" s="3"/>
      <c r="I40308" s="3"/>
      <c r="J40308" s="3"/>
      <c r="K40308" s="3"/>
      <c r="L40308" s="3"/>
      <c r="M40308" s="3"/>
      <c r="N40308" s="3"/>
    </row>
    <row r="40309">
      <c r="A40309" s="3"/>
      <c r="B40309" s="3"/>
      <c r="C40309" s="3"/>
      <c r="D40309" s="3"/>
      <c r="E40309" s="3"/>
      <c r="F40309" s="3"/>
      <c r="G40309" s="3"/>
      <c r="H40309" s="3"/>
      <c r="I40309" s="3"/>
      <c r="J40309" s="3"/>
      <c r="K40309" s="3"/>
      <c r="L40309" s="3"/>
      <c r="M40309" s="3"/>
      <c r="N40309" s="3"/>
    </row>
    <row r="40310">
      <c r="A40310" s="3"/>
      <c r="B40310" s="3"/>
      <c r="C40310" s="3"/>
      <c r="D40310" s="3"/>
      <c r="E40310" s="3"/>
      <c r="F40310" s="3"/>
      <c r="G40310" s="3"/>
      <c r="H40310" s="3"/>
      <c r="I40310" s="3"/>
      <c r="J40310" s="3"/>
      <c r="K40310" s="3"/>
      <c r="L40310" s="3"/>
      <c r="M40310" s="3"/>
      <c r="N40310" s="3"/>
    </row>
    <row r="40311">
      <c r="A40311" s="3"/>
      <c r="B40311" s="3"/>
      <c r="C40311" s="3"/>
      <c r="D40311" s="3"/>
      <c r="E40311" s="3"/>
      <c r="F40311" s="3"/>
      <c r="G40311" s="3"/>
      <c r="H40311" s="3"/>
      <c r="I40311" s="3"/>
      <c r="J40311" s="3"/>
      <c r="K40311" s="3"/>
      <c r="L40311" s="3"/>
      <c r="M40311" s="3"/>
      <c r="N40311" s="3"/>
    </row>
    <row r="40312">
      <c r="A40312" s="3"/>
      <c r="B40312" s="3"/>
      <c r="C40312" s="3"/>
      <c r="D40312" s="3"/>
      <c r="E40312" s="3"/>
      <c r="F40312" s="3"/>
      <c r="G40312" s="3"/>
      <c r="H40312" s="3"/>
      <c r="I40312" s="3"/>
      <c r="J40312" s="3"/>
      <c r="K40312" s="3"/>
      <c r="L40312" s="3"/>
      <c r="M40312" s="3"/>
      <c r="N40312" s="3"/>
    </row>
    <row r="40313">
      <c r="A40313" s="3"/>
      <c r="B40313" s="3"/>
      <c r="C40313" s="3"/>
      <c r="D40313" s="3"/>
      <c r="E40313" s="3"/>
      <c r="F40313" s="3"/>
      <c r="G40313" s="3"/>
      <c r="H40313" s="3"/>
      <c r="I40313" s="3"/>
      <c r="J40313" s="3"/>
      <c r="K40313" s="3"/>
      <c r="L40313" s="3"/>
      <c r="M40313" s="3"/>
      <c r="N40313" s="3"/>
    </row>
    <row r="40314">
      <c r="A40314" s="3"/>
      <c r="B40314" s="3"/>
      <c r="C40314" s="3"/>
      <c r="D40314" s="3"/>
      <c r="E40314" s="3"/>
      <c r="F40314" s="3"/>
      <c r="G40314" s="3"/>
      <c r="H40314" s="3"/>
      <c r="I40314" s="3"/>
      <c r="J40314" s="3"/>
      <c r="K40314" s="3"/>
      <c r="L40314" s="3"/>
      <c r="M40314" s="3"/>
      <c r="N40314" s="3"/>
    </row>
    <row r="40315">
      <c r="A40315" s="3"/>
      <c r="B40315" s="3"/>
      <c r="C40315" s="3"/>
      <c r="D40315" s="3"/>
      <c r="E40315" s="3"/>
      <c r="F40315" s="3"/>
      <c r="G40315" s="3"/>
      <c r="H40315" s="3"/>
      <c r="I40315" s="3"/>
      <c r="J40315" s="3"/>
      <c r="K40315" s="3"/>
      <c r="L40315" s="3"/>
      <c r="M40315" s="3"/>
      <c r="N40315" s="3"/>
    </row>
    <row r="40316">
      <c r="A40316" s="3"/>
      <c r="B40316" s="3"/>
      <c r="C40316" s="3"/>
      <c r="D40316" s="3"/>
      <c r="E40316" s="3"/>
      <c r="F40316" s="3"/>
      <c r="G40316" s="3"/>
      <c r="H40316" s="3"/>
      <c r="I40316" s="3"/>
      <c r="J40316" s="3"/>
      <c r="K40316" s="3"/>
      <c r="L40316" s="3"/>
      <c r="M40316" s="3"/>
      <c r="N40316" s="3"/>
    </row>
    <row r="40317">
      <c r="A40317" s="3"/>
      <c r="B40317" s="3"/>
      <c r="C40317" s="3"/>
      <c r="D40317" s="3"/>
      <c r="E40317" s="3"/>
      <c r="F40317" s="3"/>
      <c r="G40317" s="3"/>
      <c r="H40317" s="3"/>
      <c r="I40317" s="3"/>
      <c r="J40317" s="3"/>
      <c r="K40317" s="3"/>
      <c r="L40317" s="3"/>
      <c r="M40317" s="3"/>
      <c r="N40317" s="3"/>
    </row>
    <row r="40318">
      <c r="A40318" s="3"/>
      <c r="B40318" s="3"/>
      <c r="C40318" s="3"/>
      <c r="D40318" s="3"/>
      <c r="E40318" s="3"/>
      <c r="F40318" s="3"/>
      <c r="G40318" s="3"/>
      <c r="H40318" s="3"/>
      <c r="I40318" s="3"/>
      <c r="J40318" s="3"/>
      <c r="K40318" s="3"/>
      <c r="L40318" s="3"/>
      <c r="M40318" s="3"/>
      <c r="N40318" s="3"/>
    </row>
    <row r="40319">
      <c r="A40319" s="3"/>
      <c r="B40319" s="3"/>
      <c r="C40319" s="3"/>
      <c r="D40319" s="3"/>
      <c r="E40319" s="3"/>
      <c r="F40319" s="3"/>
      <c r="G40319" s="3"/>
      <c r="H40319" s="3"/>
      <c r="I40319" s="3"/>
      <c r="J40319" s="3"/>
      <c r="K40319" s="3"/>
      <c r="L40319" s="3"/>
      <c r="M40319" s="3"/>
      <c r="N40319" s="3"/>
    </row>
    <row r="40320">
      <c r="A40320" s="3"/>
      <c r="B40320" s="3"/>
      <c r="C40320" s="3"/>
      <c r="D40320" s="3"/>
      <c r="E40320" s="3"/>
      <c r="F40320" s="3"/>
      <c r="G40320" s="3"/>
      <c r="H40320" s="3"/>
      <c r="I40320" s="3"/>
      <c r="J40320" s="3"/>
      <c r="K40320" s="3"/>
      <c r="L40320" s="3"/>
      <c r="M40320" s="3"/>
      <c r="N40320" s="3"/>
    </row>
    <row r="40321">
      <c r="A40321" s="3"/>
      <c r="B40321" s="3"/>
      <c r="C40321" s="3"/>
      <c r="D40321" s="3"/>
      <c r="E40321" s="3"/>
      <c r="F40321" s="3"/>
      <c r="G40321" s="3"/>
      <c r="H40321" s="3"/>
      <c r="I40321" s="3"/>
      <c r="J40321" s="3"/>
      <c r="K40321" s="3"/>
      <c r="L40321" s="3"/>
      <c r="M40321" s="3"/>
      <c r="N40321" s="3"/>
    </row>
    <row r="40322">
      <c r="A40322" s="3"/>
      <c r="B40322" s="3"/>
      <c r="C40322" s="3"/>
      <c r="D40322" s="3"/>
      <c r="E40322" s="3"/>
      <c r="F40322" s="3"/>
      <c r="G40322" s="3"/>
      <c r="H40322" s="3"/>
      <c r="I40322" s="3"/>
      <c r="J40322" s="3"/>
      <c r="K40322" s="3"/>
      <c r="L40322" s="3"/>
      <c r="M40322" s="3"/>
      <c r="N40322" s="3"/>
    </row>
    <row r="40323">
      <c r="A40323" s="3"/>
      <c r="B40323" s="3"/>
      <c r="C40323" s="3"/>
      <c r="D40323" s="3"/>
      <c r="E40323" s="3"/>
      <c r="F40323" s="3"/>
      <c r="G40323" s="3"/>
      <c r="H40323" s="3"/>
      <c r="I40323" s="3"/>
      <c r="J40323" s="3"/>
      <c r="K40323" s="3"/>
      <c r="L40323" s="3"/>
      <c r="M40323" s="3"/>
      <c r="N40323" s="3"/>
    </row>
    <row r="40324">
      <c r="A40324" s="3"/>
      <c r="B40324" s="3"/>
      <c r="C40324" s="3"/>
      <c r="D40324" s="3"/>
      <c r="E40324" s="3"/>
      <c r="F40324" s="3"/>
      <c r="G40324" s="3"/>
      <c r="H40324" s="3"/>
      <c r="I40324" s="3"/>
      <c r="J40324" s="3"/>
      <c r="K40324" s="3"/>
      <c r="L40324" s="3"/>
      <c r="M40324" s="3"/>
      <c r="N40324" s="3"/>
    </row>
    <row r="40325">
      <c r="A40325" s="3"/>
      <c r="B40325" s="3"/>
      <c r="C40325" s="3"/>
      <c r="D40325" s="3"/>
      <c r="E40325" s="3"/>
      <c r="F40325" s="3"/>
      <c r="G40325" s="3"/>
      <c r="H40325" s="3"/>
      <c r="I40325" s="3"/>
      <c r="J40325" s="3"/>
      <c r="K40325" s="3"/>
      <c r="L40325" s="3"/>
      <c r="M40325" s="3"/>
      <c r="N40325" s="3"/>
    </row>
    <row r="40326">
      <c r="A40326" s="3"/>
      <c r="B40326" s="3"/>
      <c r="C40326" s="3"/>
      <c r="D40326" s="3"/>
      <c r="E40326" s="3"/>
      <c r="F40326" s="3"/>
      <c r="G40326" s="3"/>
      <c r="H40326" s="3"/>
      <c r="I40326" s="3"/>
      <c r="J40326" s="3"/>
      <c r="K40326" s="3"/>
      <c r="L40326" s="3"/>
      <c r="M40326" s="3"/>
      <c r="N40326" s="3"/>
    </row>
    <row r="40327">
      <c r="A40327" s="3"/>
      <c r="B40327" s="3"/>
      <c r="C40327" s="3"/>
      <c r="D40327" s="3"/>
      <c r="E40327" s="3"/>
      <c r="F40327" s="3"/>
      <c r="G40327" s="3"/>
      <c r="H40327" s="3"/>
      <c r="I40327" s="3"/>
      <c r="J40327" s="3"/>
      <c r="K40327" s="3"/>
      <c r="L40327" s="3"/>
      <c r="M40327" s="3"/>
      <c r="N40327" s="3"/>
    </row>
    <row r="40328">
      <c r="A40328" s="3"/>
      <c r="B40328" s="3"/>
      <c r="C40328" s="3"/>
      <c r="D40328" s="3"/>
      <c r="E40328" s="3"/>
      <c r="F40328" s="3"/>
      <c r="G40328" s="3"/>
      <c r="H40328" s="3"/>
      <c r="I40328" s="3"/>
      <c r="J40328" s="3"/>
      <c r="K40328" s="3"/>
      <c r="L40328" s="3"/>
      <c r="M40328" s="3"/>
      <c r="N40328" s="3"/>
    </row>
    <row r="40329">
      <c r="A40329" s="3"/>
      <c r="B40329" s="3"/>
      <c r="C40329" s="3"/>
      <c r="D40329" s="3"/>
      <c r="E40329" s="3"/>
      <c r="F40329" s="3"/>
      <c r="G40329" s="3"/>
      <c r="H40329" s="3"/>
      <c r="I40329" s="3"/>
      <c r="J40329" s="3"/>
      <c r="K40329" s="3"/>
      <c r="L40329" s="3"/>
      <c r="M40329" s="3"/>
      <c r="N40329" s="3"/>
    </row>
    <row r="40330">
      <c r="A40330" s="3"/>
      <c r="B40330" s="3"/>
      <c r="C40330" s="3"/>
      <c r="D40330" s="3"/>
      <c r="E40330" s="3"/>
      <c r="F40330" s="3"/>
      <c r="G40330" s="3"/>
      <c r="H40330" s="3"/>
      <c r="I40330" s="3"/>
      <c r="J40330" s="3"/>
      <c r="K40330" s="3"/>
      <c r="L40330" s="3"/>
      <c r="M40330" s="3"/>
      <c r="N40330" s="3"/>
    </row>
    <row r="40331">
      <c r="A40331" s="3"/>
      <c r="B40331" s="3"/>
      <c r="C40331" s="3"/>
      <c r="D40331" s="3"/>
      <c r="E40331" s="3"/>
      <c r="F40331" s="3"/>
      <c r="G40331" s="3"/>
      <c r="H40331" s="3"/>
      <c r="I40331" s="3"/>
      <c r="J40331" s="3"/>
      <c r="K40331" s="3"/>
      <c r="L40331" s="3"/>
      <c r="M40331" s="3"/>
      <c r="N40331" s="3"/>
    </row>
    <row r="40332">
      <c r="A40332" s="3"/>
      <c r="B40332" s="3"/>
      <c r="C40332" s="3"/>
      <c r="D40332" s="3"/>
      <c r="E40332" s="3"/>
      <c r="F40332" s="3"/>
      <c r="G40332" s="3"/>
      <c r="H40332" s="3"/>
      <c r="I40332" s="3"/>
      <c r="J40332" s="3"/>
      <c r="K40332" s="3"/>
      <c r="L40332" s="3"/>
      <c r="M40332" s="3"/>
      <c r="N40332" s="3"/>
    </row>
    <row r="40333">
      <c r="A40333" s="3"/>
      <c r="B40333" s="3"/>
      <c r="C40333" s="3"/>
      <c r="D40333" s="3"/>
      <c r="E40333" s="3"/>
      <c r="F40333" s="3"/>
      <c r="G40333" s="3"/>
      <c r="H40333" s="3"/>
      <c r="I40333" s="3"/>
      <c r="J40333" s="3"/>
      <c r="K40333" s="3"/>
      <c r="L40333" s="3"/>
      <c r="M40333" s="3"/>
      <c r="N40333" s="3"/>
    </row>
    <row r="40334">
      <c r="A40334" s="3"/>
      <c r="B40334" s="3"/>
      <c r="C40334" s="3"/>
      <c r="D40334" s="3"/>
      <c r="E40334" s="3"/>
      <c r="F40334" s="3"/>
      <c r="G40334" s="3"/>
      <c r="H40334" s="3"/>
      <c r="I40334" s="3"/>
      <c r="J40334" s="3"/>
      <c r="K40334" s="3"/>
      <c r="L40334" s="3"/>
      <c r="M40334" s="3"/>
      <c r="N40334" s="3"/>
    </row>
    <row r="40335">
      <c r="A40335" s="3"/>
      <c r="B40335" s="3"/>
      <c r="C40335" s="3"/>
      <c r="D40335" s="3"/>
      <c r="E40335" s="3"/>
      <c r="F40335" s="3"/>
      <c r="G40335" s="3"/>
      <c r="H40335" s="3"/>
      <c r="I40335" s="3"/>
      <c r="J40335" s="3"/>
      <c r="K40335" s="3"/>
      <c r="L40335" s="3"/>
      <c r="M40335" s="3"/>
      <c r="N40335" s="3"/>
    </row>
    <row r="40336">
      <c r="A40336" s="3"/>
      <c r="B40336" s="3"/>
      <c r="C40336" s="3"/>
      <c r="D40336" s="3"/>
      <c r="E40336" s="3"/>
      <c r="F40336" s="3"/>
      <c r="G40336" s="3"/>
      <c r="H40336" s="3"/>
      <c r="I40336" s="3"/>
      <c r="J40336" s="3"/>
      <c r="K40336" s="3"/>
      <c r="L40336" s="3"/>
      <c r="M40336" s="3"/>
      <c r="N40336" s="3"/>
    </row>
    <row r="40337">
      <c r="A40337" s="3"/>
      <c r="B40337" s="3"/>
      <c r="C40337" s="3"/>
      <c r="D40337" s="3"/>
      <c r="E40337" s="3"/>
      <c r="F40337" s="3"/>
      <c r="G40337" s="3"/>
      <c r="H40337" s="3"/>
      <c r="I40337" s="3"/>
      <c r="J40337" s="3"/>
      <c r="K40337" s="3"/>
      <c r="L40337" s="3"/>
      <c r="M40337" s="3"/>
      <c r="N40337" s="3"/>
    </row>
    <row r="40338">
      <c r="A40338" s="3"/>
      <c r="B40338" s="3"/>
      <c r="C40338" s="3"/>
      <c r="D40338" s="3"/>
      <c r="E40338" s="3"/>
      <c r="F40338" s="3"/>
      <c r="G40338" s="3"/>
      <c r="H40338" s="3"/>
      <c r="I40338" s="3"/>
      <c r="J40338" s="3"/>
      <c r="K40338" s="3"/>
      <c r="L40338" s="3"/>
      <c r="M40338" s="3"/>
      <c r="N40338" s="3"/>
    </row>
    <row r="40339">
      <c r="A40339" s="3"/>
      <c r="B40339" s="3"/>
      <c r="C40339" s="3"/>
      <c r="D40339" s="3"/>
      <c r="E40339" s="3"/>
      <c r="F40339" s="3"/>
      <c r="G40339" s="3"/>
      <c r="H40339" s="3"/>
      <c r="I40339" s="3"/>
      <c r="J40339" s="3"/>
      <c r="K40339" s="3"/>
      <c r="L40339" s="3"/>
      <c r="M40339" s="3"/>
      <c r="N40339" s="3"/>
    </row>
    <row r="40340">
      <c r="A40340" s="3"/>
      <c r="B40340" s="3"/>
      <c r="C40340" s="3"/>
      <c r="D40340" s="3"/>
      <c r="E40340" s="3"/>
      <c r="F40340" s="3"/>
      <c r="G40340" s="3"/>
      <c r="H40340" s="3"/>
      <c r="I40340" s="3"/>
      <c r="J40340" s="3"/>
      <c r="K40340" s="3"/>
      <c r="L40340" s="3"/>
      <c r="M40340" s="3"/>
      <c r="N40340" s="3"/>
    </row>
    <row r="40341">
      <c r="A40341" s="3"/>
      <c r="B40341" s="3"/>
      <c r="C40341" s="3"/>
      <c r="D40341" s="3"/>
      <c r="E40341" s="3"/>
      <c r="F40341" s="3"/>
      <c r="G40341" s="3"/>
      <c r="H40341" s="3"/>
      <c r="I40341" s="3"/>
      <c r="J40341" s="3"/>
      <c r="K40341" s="3"/>
      <c r="L40341" s="3"/>
      <c r="M40341" s="3"/>
      <c r="N40341" s="3"/>
    </row>
    <row r="40342">
      <c r="A40342" s="3"/>
      <c r="B40342" s="3"/>
      <c r="C40342" s="3"/>
      <c r="D40342" s="3"/>
      <c r="E40342" s="3"/>
      <c r="F40342" s="3"/>
      <c r="G40342" s="3"/>
      <c r="H40342" s="3"/>
      <c r="I40342" s="3"/>
      <c r="J40342" s="3"/>
      <c r="K40342" s="3"/>
      <c r="L40342" s="3"/>
      <c r="M40342" s="3"/>
      <c r="N40342" s="3"/>
    </row>
    <row r="40343">
      <c r="A40343" s="3"/>
      <c r="B40343" s="3"/>
      <c r="C40343" s="3"/>
      <c r="D40343" s="3"/>
      <c r="E40343" s="3"/>
      <c r="F40343" s="3"/>
      <c r="G40343" s="3"/>
      <c r="H40343" s="3"/>
      <c r="I40343" s="3"/>
      <c r="J40343" s="3"/>
      <c r="K40343" s="3"/>
      <c r="L40343" s="3"/>
      <c r="M40343" s="3"/>
      <c r="N40343" s="3"/>
    </row>
    <row r="40344">
      <c r="A40344" s="3"/>
      <c r="B40344" s="3"/>
      <c r="C40344" s="3"/>
      <c r="D40344" s="3"/>
      <c r="E40344" s="3"/>
      <c r="F40344" s="3"/>
      <c r="G40344" s="3"/>
      <c r="H40344" s="3"/>
      <c r="I40344" s="3"/>
      <c r="J40344" s="3"/>
      <c r="K40344" s="3"/>
      <c r="L40344" s="3"/>
      <c r="M40344" s="3"/>
      <c r="N40344" s="3"/>
    </row>
    <row r="40345">
      <c r="A40345" s="3"/>
      <c r="B40345" s="3"/>
      <c r="C40345" s="3"/>
      <c r="D40345" s="3"/>
      <c r="E40345" s="3"/>
      <c r="F40345" s="3"/>
      <c r="G40345" s="3"/>
      <c r="H40345" s="3"/>
      <c r="I40345" s="3"/>
      <c r="J40345" s="3"/>
      <c r="K40345" s="3"/>
      <c r="L40345" s="3"/>
      <c r="M40345" s="3"/>
      <c r="N40345" s="3"/>
    </row>
    <row r="40346">
      <c r="A40346" s="3"/>
      <c r="B40346" s="3"/>
      <c r="C40346" s="3"/>
      <c r="D40346" s="3"/>
      <c r="E40346" s="3"/>
      <c r="F40346" s="3"/>
      <c r="G40346" s="3"/>
      <c r="H40346" s="3"/>
      <c r="I40346" s="3"/>
      <c r="J40346" s="3"/>
      <c r="K40346" s="3"/>
      <c r="L40346" s="3"/>
      <c r="M40346" s="3"/>
      <c r="N40346" s="3"/>
    </row>
    <row r="40347">
      <c r="A40347" s="3"/>
      <c r="B40347" s="3"/>
      <c r="C40347" s="3"/>
      <c r="D40347" s="3"/>
      <c r="E40347" s="3"/>
      <c r="F40347" s="3"/>
      <c r="G40347" s="3"/>
      <c r="H40347" s="3"/>
      <c r="I40347" s="3"/>
      <c r="J40347" s="3"/>
      <c r="K40347" s="3"/>
      <c r="L40347" s="3"/>
      <c r="M40347" s="3"/>
      <c r="N40347" s="3"/>
    </row>
    <row r="40348">
      <c r="A40348" s="3"/>
      <c r="B40348" s="3"/>
      <c r="C40348" s="3"/>
      <c r="D40348" s="3"/>
      <c r="E40348" s="3"/>
      <c r="F40348" s="3"/>
      <c r="G40348" s="3"/>
      <c r="H40348" s="3"/>
      <c r="I40348" s="3"/>
      <c r="J40348" s="3"/>
      <c r="K40348" s="3"/>
      <c r="L40348" s="3"/>
      <c r="M40348" s="3"/>
      <c r="N40348" s="3"/>
    </row>
    <row r="40349">
      <c r="A40349" s="3"/>
      <c r="B40349" s="3"/>
      <c r="C40349" s="3"/>
      <c r="D40349" s="3"/>
      <c r="E40349" s="3"/>
      <c r="F40349" s="3"/>
      <c r="G40349" s="3"/>
      <c r="H40349" s="3"/>
      <c r="I40349" s="3"/>
      <c r="J40349" s="3"/>
      <c r="K40349" s="3"/>
      <c r="L40349" s="3"/>
      <c r="M40349" s="3"/>
      <c r="N40349" s="3"/>
    </row>
    <row r="40350">
      <c r="A40350" s="3"/>
      <c r="B40350" s="3"/>
      <c r="C40350" s="3"/>
      <c r="D40350" s="3"/>
      <c r="E40350" s="3"/>
      <c r="F40350" s="3"/>
      <c r="G40350" s="3"/>
      <c r="H40350" s="3"/>
      <c r="I40350" s="3"/>
      <c r="J40350" s="3"/>
      <c r="K40350" s="3"/>
      <c r="L40350" s="3"/>
      <c r="M40350" s="3"/>
      <c r="N40350" s="3"/>
    </row>
    <row r="40351">
      <c r="A40351" s="3"/>
      <c r="B40351" s="3"/>
      <c r="C40351" s="3"/>
      <c r="D40351" s="3"/>
      <c r="E40351" s="3"/>
      <c r="F40351" s="3"/>
      <c r="G40351" s="3"/>
      <c r="H40351" s="3"/>
      <c r="I40351" s="3"/>
      <c r="J40351" s="3"/>
      <c r="K40351" s="3"/>
      <c r="L40351" s="3"/>
      <c r="M40351" s="3"/>
      <c r="N40351" s="3"/>
    </row>
    <row r="40352">
      <c r="A40352" s="3"/>
      <c r="B40352" s="3"/>
      <c r="C40352" s="3"/>
      <c r="D40352" s="3"/>
      <c r="E40352" s="3"/>
      <c r="F40352" s="3"/>
      <c r="G40352" s="3"/>
      <c r="H40352" s="3"/>
      <c r="I40352" s="3"/>
      <c r="J40352" s="3"/>
      <c r="K40352" s="3"/>
      <c r="L40352" s="3"/>
      <c r="M40352" s="3"/>
      <c r="N40352" s="3"/>
    </row>
    <row r="40353">
      <c r="A40353" s="3"/>
      <c r="B40353" s="3"/>
      <c r="C40353" s="3"/>
      <c r="D40353" s="3"/>
      <c r="E40353" s="3"/>
      <c r="F40353" s="3"/>
      <c r="G40353" s="3"/>
      <c r="H40353" s="3"/>
      <c r="I40353" s="3"/>
      <c r="J40353" s="3"/>
      <c r="K40353" s="3"/>
      <c r="L40353" s="3"/>
      <c r="M40353" s="3"/>
      <c r="N40353" s="3"/>
    </row>
    <row r="40354">
      <c r="A40354" s="3"/>
      <c r="B40354" s="3"/>
      <c r="C40354" s="3"/>
      <c r="D40354" s="3"/>
      <c r="E40354" s="3"/>
      <c r="F40354" s="3"/>
      <c r="G40354" s="3"/>
      <c r="H40354" s="3"/>
      <c r="I40354" s="3"/>
      <c r="J40354" s="3"/>
      <c r="K40354" s="3"/>
      <c r="L40354" s="3"/>
      <c r="M40354" s="3"/>
      <c r="N40354" s="3"/>
    </row>
    <row r="40355">
      <c r="A40355" s="3"/>
      <c r="B40355" s="3"/>
      <c r="C40355" s="3"/>
      <c r="D40355" s="3"/>
      <c r="E40355" s="3"/>
      <c r="F40355" s="3"/>
      <c r="G40355" s="3"/>
      <c r="H40355" s="3"/>
      <c r="I40355" s="3"/>
      <c r="J40355" s="3"/>
      <c r="K40355" s="3"/>
      <c r="L40355" s="3"/>
      <c r="M40355" s="3"/>
      <c r="N40355" s="3"/>
    </row>
    <row r="40356">
      <c r="A40356" s="3"/>
      <c r="B40356" s="3"/>
      <c r="C40356" s="3"/>
      <c r="D40356" s="3"/>
      <c r="E40356" s="3"/>
      <c r="F40356" s="3"/>
      <c r="G40356" s="3"/>
      <c r="H40356" s="3"/>
      <c r="I40356" s="3"/>
      <c r="J40356" s="3"/>
      <c r="K40356" s="3"/>
      <c r="L40356" s="3"/>
      <c r="M40356" s="3"/>
      <c r="N40356" s="3"/>
    </row>
    <row r="40357">
      <c r="A40357" s="3"/>
      <c r="B40357" s="3"/>
      <c r="C40357" s="3"/>
      <c r="D40357" s="3"/>
      <c r="E40357" s="3"/>
      <c r="F40357" s="3"/>
      <c r="G40357" s="3"/>
      <c r="H40357" s="3"/>
      <c r="I40357" s="3"/>
      <c r="J40357" s="3"/>
      <c r="K40357" s="3"/>
      <c r="L40357" s="3"/>
      <c r="M40357" s="3"/>
      <c r="N40357" s="3"/>
    </row>
    <row r="40358">
      <c r="A40358" s="3"/>
      <c r="B40358" s="3"/>
      <c r="C40358" s="3"/>
      <c r="D40358" s="3"/>
      <c r="E40358" s="3"/>
      <c r="F40358" s="3"/>
      <c r="G40358" s="3"/>
      <c r="H40358" s="3"/>
      <c r="I40358" s="3"/>
      <c r="J40358" s="3"/>
      <c r="K40358" s="3"/>
      <c r="L40358" s="3"/>
      <c r="M40358" s="3"/>
      <c r="N40358" s="3"/>
    </row>
    <row r="40359">
      <c r="A40359" s="3"/>
      <c r="B40359" s="3"/>
      <c r="C40359" s="3"/>
      <c r="D40359" s="3"/>
      <c r="E40359" s="3"/>
      <c r="F40359" s="3"/>
      <c r="G40359" s="3"/>
      <c r="H40359" s="3"/>
      <c r="I40359" s="3"/>
      <c r="J40359" s="3"/>
      <c r="K40359" s="3"/>
      <c r="L40359" s="3"/>
      <c r="M40359" s="3"/>
      <c r="N40359" s="3"/>
    </row>
    <row r="40360">
      <c r="A40360" s="3"/>
      <c r="B40360" s="3"/>
      <c r="C40360" s="3"/>
      <c r="D40360" s="3"/>
      <c r="E40360" s="3"/>
      <c r="F40360" s="3"/>
      <c r="G40360" s="3"/>
      <c r="H40360" s="3"/>
      <c r="I40360" s="3"/>
      <c r="J40360" s="3"/>
      <c r="K40360" s="3"/>
      <c r="L40360" s="3"/>
      <c r="M40360" s="3"/>
      <c r="N40360" s="3"/>
    </row>
    <row r="40361">
      <c r="A40361" s="3"/>
      <c r="B40361" s="3"/>
      <c r="C40361" s="3"/>
      <c r="D40361" s="3"/>
      <c r="E40361" s="3"/>
      <c r="F40361" s="3"/>
      <c r="G40361" s="3"/>
      <c r="H40361" s="3"/>
      <c r="I40361" s="3"/>
      <c r="J40361" s="3"/>
      <c r="K40361" s="3"/>
      <c r="L40361" s="3"/>
      <c r="M40361" s="3"/>
      <c r="N40361" s="3"/>
    </row>
    <row r="40362">
      <c r="A40362" s="3"/>
      <c r="B40362" s="3"/>
      <c r="C40362" s="3"/>
      <c r="D40362" s="3"/>
      <c r="E40362" s="3"/>
      <c r="F40362" s="3"/>
      <c r="G40362" s="3"/>
      <c r="H40362" s="3"/>
      <c r="I40362" s="3"/>
      <c r="J40362" s="3"/>
      <c r="K40362" s="3"/>
      <c r="L40362" s="3"/>
      <c r="M40362" s="3"/>
      <c r="N40362" s="3"/>
    </row>
    <row r="40363">
      <c r="A40363" s="3"/>
      <c r="B40363" s="3"/>
      <c r="C40363" s="3"/>
      <c r="D40363" s="3"/>
      <c r="E40363" s="3"/>
      <c r="F40363" s="3"/>
      <c r="G40363" s="3"/>
      <c r="H40363" s="3"/>
      <c r="I40363" s="3"/>
      <c r="J40363" s="3"/>
      <c r="K40363" s="3"/>
      <c r="L40363" s="3"/>
      <c r="M40363" s="3"/>
      <c r="N40363" s="3"/>
    </row>
    <row r="40364">
      <c r="A40364" s="3"/>
      <c r="B40364" s="3"/>
      <c r="C40364" s="3"/>
      <c r="D40364" s="3"/>
      <c r="E40364" s="3"/>
      <c r="F40364" s="3"/>
      <c r="G40364" s="3"/>
      <c r="H40364" s="3"/>
      <c r="I40364" s="3"/>
      <c r="J40364" s="3"/>
      <c r="K40364" s="3"/>
      <c r="L40364" s="3"/>
      <c r="M40364" s="3"/>
      <c r="N40364" s="3"/>
    </row>
    <row r="40365">
      <c r="A40365" s="3"/>
      <c r="B40365" s="3"/>
      <c r="C40365" s="3"/>
      <c r="D40365" s="3"/>
      <c r="E40365" s="3"/>
      <c r="F40365" s="3"/>
      <c r="G40365" s="3"/>
      <c r="H40365" s="3"/>
      <c r="I40365" s="3"/>
      <c r="J40365" s="3"/>
      <c r="K40365" s="3"/>
      <c r="L40365" s="3"/>
      <c r="M40365" s="3"/>
      <c r="N40365" s="3"/>
    </row>
    <row r="40366">
      <c r="A40366" s="3"/>
      <c r="B40366" s="3"/>
      <c r="C40366" s="3"/>
      <c r="D40366" s="3"/>
      <c r="E40366" s="3"/>
      <c r="F40366" s="3"/>
      <c r="G40366" s="3"/>
      <c r="H40366" s="3"/>
      <c r="I40366" s="3"/>
      <c r="J40366" s="3"/>
      <c r="K40366" s="3"/>
      <c r="L40366" s="3"/>
      <c r="M40366" s="3"/>
      <c r="N40366" s="3"/>
    </row>
    <row r="40367">
      <c r="A40367" s="3"/>
      <c r="B40367" s="3"/>
      <c r="C40367" s="3"/>
      <c r="D40367" s="3"/>
      <c r="E40367" s="3"/>
      <c r="F40367" s="3"/>
      <c r="G40367" s="3"/>
      <c r="H40367" s="3"/>
      <c r="I40367" s="3"/>
      <c r="J40367" s="3"/>
      <c r="K40367" s="3"/>
      <c r="L40367" s="3"/>
      <c r="M40367" s="3"/>
      <c r="N40367" s="3"/>
    </row>
    <row r="40368">
      <c r="A40368" s="3"/>
      <c r="B40368" s="3"/>
      <c r="C40368" s="3"/>
      <c r="D40368" s="3"/>
      <c r="E40368" s="3"/>
      <c r="F40368" s="3"/>
      <c r="G40368" s="3"/>
      <c r="H40368" s="3"/>
      <c r="I40368" s="3"/>
      <c r="J40368" s="3"/>
      <c r="K40368" s="3"/>
      <c r="L40368" s="3"/>
      <c r="M40368" s="3"/>
      <c r="N40368" s="3"/>
    </row>
    <row r="40369">
      <c r="A40369" s="3"/>
      <c r="B40369" s="3"/>
      <c r="C40369" s="3"/>
      <c r="D40369" s="3"/>
      <c r="E40369" s="3"/>
      <c r="F40369" s="3"/>
      <c r="G40369" s="3"/>
      <c r="H40369" s="3"/>
      <c r="I40369" s="3"/>
      <c r="J40369" s="3"/>
      <c r="K40369" s="3"/>
      <c r="L40369" s="3"/>
      <c r="M40369" s="3"/>
      <c r="N40369" s="3"/>
    </row>
    <row r="40370">
      <c r="A40370" s="3"/>
      <c r="B40370" s="3"/>
      <c r="C40370" s="3"/>
      <c r="D40370" s="3"/>
      <c r="E40370" s="3"/>
      <c r="F40370" s="3"/>
      <c r="G40370" s="3"/>
      <c r="H40370" s="3"/>
      <c r="I40370" s="3"/>
      <c r="J40370" s="3"/>
      <c r="K40370" s="3"/>
      <c r="L40370" s="3"/>
      <c r="M40370" s="3"/>
      <c r="N40370" s="3"/>
    </row>
    <row r="40371">
      <c r="A40371" s="3"/>
      <c r="B40371" s="3"/>
      <c r="C40371" s="3"/>
      <c r="D40371" s="3"/>
      <c r="E40371" s="3"/>
      <c r="F40371" s="3"/>
      <c r="G40371" s="3"/>
      <c r="H40371" s="3"/>
      <c r="I40371" s="3"/>
      <c r="J40371" s="3"/>
      <c r="K40371" s="3"/>
      <c r="L40371" s="3"/>
      <c r="M40371" s="3"/>
      <c r="N40371" s="3"/>
    </row>
    <row r="40372">
      <c r="A40372" s="3"/>
      <c r="B40372" s="3"/>
      <c r="C40372" s="3"/>
      <c r="D40372" s="3"/>
      <c r="E40372" s="3"/>
      <c r="F40372" s="3"/>
      <c r="G40372" s="3"/>
      <c r="H40372" s="3"/>
      <c r="I40372" s="3"/>
      <c r="J40372" s="3"/>
      <c r="K40372" s="3"/>
      <c r="L40372" s="3"/>
      <c r="M40372" s="3"/>
      <c r="N40372" s="3"/>
    </row>
    <row r="40373">
      <c r="A40373" s="3"/>
      <c r="B40373" s="3"/>
      <c r="C40373" s="3"/>
      <c r="D40373" s="3"/>
      <c r="E40373" s="3"/>
      <c r="F40373" s="3"/>
      <c r="G40373" s="3"/>
      <c r="H40373" s="3"/>
      <c r="I40373" s="3"/>
      <c r="J40373" s="3"/>
      <c r="K40373" s="3"/>
      <c r="L40373" s="3"/>
      <c r="M40373" s="3"/>
      <c r="N40373" s="3"/>
    </row>
    <row r="40374">
      <c r="A40374" s="3"/>
      <c r="B40374" s="3"/>
      <c r="C40374" s="3"/>
      <c r="D40374" s="3"/>
      <c r="E40374" s="3"/>
      <c r="F40374" s="3"/>
      <c r="G40374" s="3"/>
      <c r="H40374" s="3"/>
      <c r="I40374" s="3"/>
      <c r="J40374" s="3"/>
      <c r="K40374" s="3"/>
      <c r="L40374" s="3"/>
      <c r="M40374" s="3"/>
      <c r="N40374" s="3"/>
    </row>
    <row r="40375">
      <c r="A40375" s="3"/>
      <c r="B40375" s="3"/>
      <c r="C40375" s="3"/>
      <c r="D40375" s="3"/>
      <c r="E40375" s="3"/>
      <c r="F40375" s="3"/>
      <c r="G40375" s="3"/>
      <c r="H40375" s="3"/>
      <c r="I40375" s="3"/>
      <c r="J40375" s="3"/>
      <c r="K40375" s="3"/>
      <c r="L40375" s="3"/>
      <c r="M40375" s="3"/>
      <c r="N40375" s="3"/>
    </row>
    <row r="40376">
      <c r="A40376" s="3"/>
      <c r="B40376" s="3"/>
      <c r="C40376" s="3"/>
      <c r="D40376" s="3"/>
      <c r="E40376" s="3"/>
      <c r="F40376" s="3"/>
      <c r="G40376" s="3"/>
      <c r="H40376" s="3"/>
      <c r="I40376" s="3"/>
      <c r="J40376" s="3"/>
      <c r="K40376" s="3"/>
      <c r="L40376" s="3"/>
      <c r="M40376" s="3"/>
      <c r="N40376" s="3"/>
    </row>
    <row r="40377">
      <c r="A40377" s="3"/>
      <c r="B40377" s="3"/>
      <c r="C40377" s="3"/>
      <c r="D40377" s="3"/>
      <c r="E40377" s="3"/>
      <c r="F40377" s="3"/>
      <c r="G40377" s="3"/>
      <c r="H40377" s="3"/>
      <c r="I40377" s="3"/>
      <c r="J40377" s="3"/>
      <c r="K40377" s="3"/>
      <c r="L40377" s="3"/>
      <c r="M40377" s="3"/>
      <c r="N40377" s="3"/>
    </row>
    <row r="40378">
      <c r="A40378" s="3"/>
      <c r="B40378" s="3"/>
      <c r="C40378" s="3"/>
      <c r="D40378" s="3"/>
      <c r="E40378" s="3"/>
      <c r="F40378" s="3"/>
      <c r="G40378" s="3"/>
      <c r="H40378" s="3"/>
      <c r="I40378" s="3"/>
      <c r="J40378" s="3"/>
      <c r="K40378" s="3"/>
      <c r="L40378" s="3"/>
      <c r="M40378" s="3"/>
      <c r="N40378" s="3"/>
    </row>
    <row r="40379">
      <c r="A40379" s="3"/>
      <c r="B40379" s="3"/>
      <c r="C40379" s="3"/>
      <c r="D40379" s="3"/>
      <c r="E40379" s="3"/>
      <c r="F40379" s="3"/>
      <c r="G40379" s="3"/>
      <c r="H40379" s="3"/>
      <c r="I40379" s="3"/>
      <c r="J40379" s="3"/>
      <c r="K40379" s="3"/>
      <c r="L40379" s="3"/>
      <c r="M40379" s="3"/>
      <c r="N40379" s="3"/>
    </row>
    <row r="40380">
      <c r="A40380" s="3"/>
      <c r="B40380" s="3"/>
      <c r="C40380" s="3"/>
      <c r="D40380" s="3"/>
      <c r="E40380" s="3"/>
      <c r="F40380" s="3"/>
      <c r="G40380" s="3"/>
      <c r="H40380" s="3"/>
      <c r="I40380" s="3"/>
      <c r="J40380" s="3"/>
      <c r="K40380" s="3"/>
      <c r="L40380" s="3"/>
      <c r="M40380" s="3"/>
      <c r="N40380" s="3"/>
    </row>
    <row r="40381">
      <c r="A40381" s="3"/>
      <c r="B40381" s="3"/>
      <c r="C40381" s="3"/>
      <c r="D40381" s="3"/>
      <c r="E40381" s="3"/>
      <c r="F40381" s="3"/>
      <c r="G40381" s="3"/>
      <c r="H40381" s="3"/>
      <c r="I40381" s="3"/>
      <c r="J40381" s="3"/>
      <c r="K40381" s="3"/>
      <c r="L40381" s="3"/>
      <c r="M40381" s="3"/>
      <c r="N40381" s="3"/>
    </row>
    <row r="40382">
      <c r="A40382" s="3"/>
      <c r="B40382" s="3"/>
      <c r="C40382" s="3"/>
      <c r="D40382" s="3"/>
      <c r="E40382" s="3"/>
      <c r="F40382" s="3"/>
      <c r="G40382" s="3"/>
      <c r="H40382" s="3"/>
      <c r="I40382" s="3"/>
      <c r="J40382" s="3"/>
      <c r="K40382" s="3"/>
      <c r="L40382" s="3"/>
      <c r="M40382" s="3"/>
      <c r="N40382" s="3"/>
    </row>
    <row r="40383">
      <c r="A40383" s="3"/>
      <c r="B40383" s="3"/>
      <c r="C40383" s="3"/>
      <c r="D40383" s="3"/>
      <c r="E40383" s="3"/>
      <c r="F40383" s="3"/>
      <c r="G40383" s="3"/>
      <c r="H40383" s="3"/>
      <c r="I40383" s="3"/>
      <c r="J40383" s="3"/>
      <c r="K40383" s="3"/>
      <c r="L40383" s="3"/>
      <c r="M40383" s="3"/>
      <c r="N40383" s="3"/>
    </row>
    <row r="40384">
      <c r="A40384" s="3"/>
      <c r="B40384" s="3"/>
      <c r="C40384" s="3"/>
      <c r="D40384" s="3"/>
      <c r="E40384" s="3"/>
      <c r="F40384" s="3"/>
      <c r="G40384" s="3"/>
      <c r="H40384" s="3"/>
      <c r="I40384" s="3"/>
      <c r="J40384" s="3"/>
      <c r="K40384" s="3"/>
      <c r="L40384" s="3"/>
      <c r="M40384" s="3"/>
      <c r="N40384" s="3"/>
    </row>
    <row r="40385">
      <c r="A40385" s="3"/>
      <c r="B40385" s="3"/>
      <c r="C40385" s="3"/>
      <c r="D40385" s="3"/>
      <c r="E40385" s="3"/>
      <c r="F40385" s="3"/>
      <c r="G40385" s="3"/>
      <c r="H40385" s="3"/>
      <c r="I40385" s="3"/>
      <c r="J40385" s="3"/>
      <c r="K40385" s="3"/>
      <c r="L40385" s="3"/>
      <c r="M40385" s="3"/>
      <c r="N40385" s="3"/>
    </row>
    <row r="40386">
      <c r="A40386" s="3"/>
      <c r="B40386" s="3"/>
      <c r="C40386" s="3"/>
      <c r="D40386" s="3"/>
      <c r="E40386" s="3"/>
      <c r="F40386" s="3"/>
      <c r="G40386" s="3"/>
      <c r="H40386" s="3"/>
      <c r="I40386" s="3"/>
      <c r="J40386" s="3"/>
      <c r="K40386" s="3"/>
      <c r="L40386" s="3"/>
      <c r="M40386" s="3"/>
      <c r="N40386" s="3"/>
    </row>
    <row r="40387">
      <c r="A40387" s="3"/>
      <c r="B40387" s="3"/>
      <c r="C40387" s="3"/>
      <c r="D40387" s="3"/>
      <c r="E40387" s="3"/>
      <c r="F40387" s="3"/>
      <c r="G40387" s="3"/>
      <c r="H40387" s="3"/>
      <c r="I40387" s="3"/>
      <c r="J40387" s="3"/>
      <c r="K40387" s="3"/>
      <c r="L40387" s="3"/>
      <c r="M40387" s="3"/>
      <c r="N40387" s="3"/>
    </row>
    <row r="40388">
      <c r="A40388" s="3"/>
      <c r="B40388" s="3"/>
      <c r="C40388" s="3"/>
      <c r="D40388" s="3"/>
      <c r="E40388" s="3"/>
      <c r="F40388" s="3"/>
      <c r="G40388" s="3"/>
      <c r="H40388" s="3"/>
      <c r="I40388" s="3"/>
      <c r="J40388" s="3"/>
      <c r="K40388" s="3"/>
      <c r="L40388" s="3"/>
      <c r="M40388" s="3"/>
      <c r="N40388" s="3"/>
    </row>
    <row r="40389">
      <c r="A40389" s="3"/>
      <c r="B40389" s="3"/>
      <c r="C40389" s="3"/>
      <c r="D40389" s="3"/>
      <c r="E40389" s="3"/>
      <c r="F40389" s="3"/>
      <c r="G40389" s="3"/>
      <c r="H40389" s="3"/>
      <c r="I40389" s="3"/>
      <c r="J40389" s="3"/>
      <c r="K40389" s="3"/>
      <c r="L40389" s="3"/>
      <c r="M40389" s="3"/>
      <c r="N40389" s="3"/>
    </row>
    <row r="40390">
      <c r="A40390" s="3"/>
      <c r="B40390" s="3"/>
      <c r="C40390" s="3"/>
      <c r="D40390" s="3"/>
      <c r="E40390" s="3"/>
      <c r="F40390" s="3"/>
      <c r="G40390" s="3"/>
      <c r="H40390" s="3"/>
      <c r="I40390" s="3"/>
      <c r="J40390" s="3"/>
      <c r="K40390" s="3"/>
      <c r="L40390" s="3"/>
      <c r="M40390" s="3"/>
      <c r="N40390" s="3"/>
    </row>
    <row r="40391">
      <c r="A40391" s="3"/>
      <c r="B40391" s="3"/>
      <c r="C40391" s="3"/>
      <c r="D40391" s="3"/>
      <c r="E40391" s="3"/>
      <c r="F40391" s="3"/>
      <c r="G40391" s="3"/>
      <c r="H40391" s="3"/>
      <c r="I40391" s="3"/>
      <c r="J40391" s="3"/>
      <c r="K40391" s="3"/>
      <c r="L40391" s="3"/>
      <c r="M40391" s="3"/>
      <c r="N40391" s="3"/>
    </row>
    <row r="40392">
      <c r="A40392" s="3"/>
      <c r="B40392" s="3"/>
      <c r="C40392" s="3"/>
      <c r="D40392" s="3"/>
      <c r="E40392" s="3"/>
      <c r="F40392" s="3"/>
      <c r="G40392" s="3"/>
      <c r="H40392" s="3"/>
      <c r="I40392" s="3"/>
      <c r="J40392" s="3"/>
      <c r="K40392" s="3"/>
      <c r="L40392" s="3"/>
      <c r="M40392" s="3"/>
      <c r="N40392" s="3"/>
    </row>
    <row r="40393">
      <c r="A40393" s="3"/>
      <c r="B40393" s="3"/>
      <c r="C40393" s="3"/>
      <c r="D40393" s="3"/>
      <c r="E40393" s="3"/>
      <c r="F40393" s="3"/>
      <c r="G40393" s="3"/>
      <c r="H40393" s="3"/>
      <c r="I40393" s="3"/>
      <c r="J40393" s="3"/>
      <c r="K40393" s="3"/>
      <c r="L40393" s="3"/>
      <c r="M40393" s="3"/>
      <c r="N40393" s="3"/>
    </row>
    <row r="40394">
      <c r="A40394" s="3"/>
      <c r="B40394" s="3"/>
      <c r="C40394" s="3"/>
      <c r="D40394" s="3"/>
      <c r="E40394" s="3"/>
      <c r="F40394" s="3"/>
      <c r="G40394" s="3"/>
      <c r="H40394" s="3"/>
      <c r="I40394" s="3"/>
      <c r="J40394" s="3"/>
      <c r="K40394" s="3"/>
      <c r="L40394" s="3"/>
      <c r="M40394" s="3"/>
      <c r="N40394" s="3"/>
    </row>
    <row r="40395">
      <c r="A40395" s="3"/>
      <c r="B40395" s="3"/>
      <c r="C40395" s="3"/>
      <c r="D40395" s="3"/>
      <c r="E40395" s="3"/>
      <c r="F40395" s="3"/>
      <c r="G40395" s="3"/>
      <c r="H40395" s="3"/>
      <c r="I40395" s="3"/>
      <c r="J40395" s="3"/>
      <c r="K40395" s="3"/>
      <c r="L40395" s="3"/>
      <c r="M40395" s="3"/>
      <c r="N40395" s="3"/>
    </row>
    <row r="40396">
      <c r="A40396" s="3"/>
      <c r="B40396" s="3"/>
      <c r="C40396" s="3"/>
      <c r="D40396" s="3"/>
      <c r="E40396" s="3"/>
      <c r="F40396" s="3"/>
      <c r="G40396" s="3"/>
      <c r="H40396" s="3"/>
      <c r="I40396" s="3"/>
      <c r="J40396" s="3"/>
      <c r="K40396" s="3"/>
      <c r="L40396" s="3"/>
      <c r="M40396" s="3"/>
      <c r="N40396" s="3"/>
    </row>
    <row r="40397">
      <c r="A40397" s="3"/>
      <c r="B40397" s="3"/>
      <c r="C40397" s="3"/>
      <c r="D40397" s="3"/>
      <c r="E40397" s="3"/>
      <c r="F40397" s="3"/>
      <c r="G40397" s="3"/>
      <c r="H40397" s="3"/>
      <c r="I40397" s="3"/>
      <c r="J40397" s="3"/>
      <c r="K40397" s="3"/>
      <c r="L40397" s="3"/>
      <c r="M40397" s="3"/>
      <c r="N40397" s="3"/>
    </row>
    <row r="40398">
      <c r="A40398" s="3"/>
      <c r="B40398" s="3"/>
      <c r="C40398" s="3"/>
      <c r="D40398" s="3"/>
      <c r="E40398" s="3"/>
      <c r="F40398" s="3"/>
      <c r="G40398" s="3"/>
      <c r="H40398" s="3"/>
      <c r="I40398" s="3"/>
      <c r="J40398" s="3"/>
      <c r="K40398" s="3"/>
      <c r="L40398" s="3"/>
      <c r="M40398" s="3"/>
      <c r="N40398" s="3"/>
    </row>
    <row r="40399">
      <c r="A40399" s="3"/>
      <c r="B40399" s="3"/>
      <c r="C40399" s="3"/>
      <c r="D40399" s="3"/>
      <c r="E40399" s="3"/>
      <c r="F40399" s="3"/>
      <c r="G40399" s="3"/>
      <c r="H40399" s="3"/>
      <c r="I40399" s="3"/>
      <c r="J40399" s="3"/>
      <c r="K40399" s="3"/>
      <c r="L40399" s="3"/>
      <c r="M40399" s="3"/>
      <c r="N40399" s="3"/>
    </row>
    <row r="40400">
      <c r="A40400" s="3"/>
      <c r="B40400" s="3"/>
      <c r="C40400" s="3"/>
      <c r="D40400" s="3"/>
      <c r="E40400" s="3"/>
      <c r="F40400" s="3"/>
      <c r="G40400" s="3"/>
      <c r="H40400" s="3"/>
      <c r="I40400" s="3"/>
      <c r="J40400" s="3"/>
      <c r="K40400" s="3"/>
      <c r="L40400" s="3"/>
      <c r="M40400" s="3"/>
      <c r="N40400" s="3"/>
    </row>
    <row r="40401">
      <c r="A40401" s="3"/>
      <c r="B40401" s="3"/>
      <c r="C40401" s="3"/>
      <c r="D40401" s="3"/>
      <c r="E40401" s="3"/>
      <c r="F40401" s="3"/>
      <c r="G40401" s="3"/>
      <c r="H40401" s="3"/>
      <c r="I40401" s="3"/>
      <c r="J40401" s="3"/>
      <c r="K40401" s="3"/>
      <c r="L40401" s="3"/>
      <c r="M40401" s="3"/>
      <c r="N40401" s="3"/>
    </row>
    <row r="40402">
      <c r="A40402" s="3"/>
      <c r="B40402" s="3"/>
      <c r="C40402" s="3"/>
      <c r="D40402" s="3"/>
      <c r="E40402" s="3"/>
      <c r="F40402" s="3"/>
      <c r="G40402" s="3"/>
      <c r="H40402" s="3"/>
      <c r="I40402" s="3"/>
      <c r="J40402" s="3"/>
      <c r="K40402" s="3"/>
      <c r="L40402" s="3"/>
      <c r="M40402" s="3"/>
      <c r="N40402" s="3"/>
    </row>
    <row r="40403">
      <c r="A40403" s="3"/>
      <c r="B40403" s="3"/>
      <c r="C40403" s="3"/>
      <c r="D40403" s="3"/>
      <c r="E40403" s="3"/>
      <c r="F40403" s="3"/>
      <c r="G40403" s="3"/>
      <c r="H40403" s="3"/>
      <c r="I40403" s="3"/>
      <c r="J40403" s="3"/>
      <c r="K40403" s="3"/>
      <c r="L40403" s="3"/>
      <c r="M40403" s="3"/>
      <c r="N40403" s="3"/>
    </row>
    <row r="40404">
      <c r="A40404" s="3"/>
      <c r="B40404" s="3"/>
      <c r="C40404" s="3"/>
      <c r="D40404" s="3"/>
      <c r="E40404" s="3"/>
      <c r="F40404" s="3"/>
      <c r="G40404" s="3"/>
      <c r="H40404" s="3"/>
      <c r="I40404" s="3"/>
      <c r="J40404" s="3"/>
      <c r="K40404" s="3"/>
      <c r="L40404" s="3"/>
      <c r="M40404" s="3"/>
      <c r="N40404" s="3"/>
    </row>
    <row r="40405">
      <c r="A40405" s="3"/>
      <c r="B40405" s="3"/>
      <c r="C40405" s="3"/>
      <c r="D40405" s="3"/>
      <c r="E40405" s="3"/>
      <c r="F40405" s="3"/>
      <c r="G40405" s="3"/>
      <c r="H40405" s="3"/>
      <c r="I40405" s="3"/>
      <c r="J40405" s="3"/>
      <c r="K40405" s="3"/>
      <c r="L40405" s="3"/>
      <c r="M40405" s="3"/>
      <c r="N40405" s="3"/>
    </row>
    <row r="40406">
      <c r="A40406" s="3"/>
      <c r="B40406" s="3"/>
      <c r="C40406" s="3"/>
      <c r="D40406" s="3"/>
      <c r="E40406" s="3"/>
      <c r="F40406" s="3"/>
      <c r="G40406" s="3"/>
      <c r="H40406" s="3"/>
      <c r="I40406" s="3"/>
      <c r="J40406" s="3"/>
      <c r="K40406" s="3"/>
      <c r="L40406" s="3"/>
      <c r="M40406" s="3"/>
      <c r="N40406" s="3"/>
    </row>
    <row r="40407">
      <c r="A40407" s="3"/>
      <c r="B40407" s="3"/>
      <c r="C40407" s="3"/>
      <c r="D40407" s="3"/>
      <c r="E40407" s="3"/>
      <c r="F40407" s="3"/>
      <c r="G40407" s="3"/>
      <c r="H40407" s="3"/>
      <c r="I40407" s="3"/>
      <c r="J40407" s="3"/>
      <c r="K40407" s="3"/>
      <c r="L40407" s="3"/>
      <c r="M40407" s="3"/>
      <c r="N40407" s="3"/>
    </row>
    <row r="40408">
      <c r="A40408" s="3"/>
      <c r="B40408" s="3"/>
      <c r="C40408" s="3"/>
      <c r="D40408" s="3"/>
      <c r="E40408" s="3"/>
      <c r="F40408" s="3"/>
      <c r="G40408" s="3"/>
      <c r="H40408" s="3"/>
      <c r="I40408" s="3"/>
      <c r="J40408" s="3"/>
      <c r="K40408" s="3"/>
      <c r="L40408" s="3"/>
      <c r="M40408" s="3"/>
      <c r="N40408" s="3"/>
    </row>
    <row r="40409">
      <c r="A40409" s="3"/>
      <c r="B40409" s="3"/>
      <c r="C40409" s="3"/>
      <c r="D40409" s="3"/>
      <c r="E40409" s="3"/>
      <c r="F40409" s="3"/>
      <c r="G40409" s="3"/>
      <c r="H40409" s="3"/>
      <c r="I40409" s="3"/>
      <c r="J40409" s="3"/>
      <c r="K40409" s="3"/>
      <c r="L40409" s="3"/>
      <c r="M40409" s="3"/>
      <c r="N40409" s="3"/>
    </row>
    <row r="40410">
      <c r="A40410" s="3"/>
      <c r="B40410" s="3"/>
      <c r="C40410" s="3"/>
      <c r="D40410" s="3"/>
      <c r="E40410" s="3"/>
      <c r="F40410" s="3"/>
      <c r="G40410" s="3"/>
      <c r="H40410" s="3"/>
      <c r="I40410" s="3"/>
      <c r="J40410" s="3"/>
      <c r="K40410" s="3"/>
      <c r="L40410" s="3"/>
      <c r="M40410" s="3"/>
      <c r="N40410" s="3"/>
    </row>
    <row r="40411">
      <c r="A40411" s="3"/>
      <c r="B40411" s="3"/>
      <c r="C40411" s="3"/>
      <c r="D40411" s="3"/>
      <c r="E40411" s="3"/>
      <c r="F40411" s="3"/>
      <c r="G40411" s="3"/>
      <c r="H40411" s="3"/>
      <c r="I40411" s="3"/>
      <c r="J40411" s="3"/>
      <c r="K40411" s="3"/>
      <c r="L40411" s="3"/>
      <c r="M40411" s="3"/>
      <c r="N40411" s="3"/>
    </row>
    <row r="40412">
      <c r="A40412" s="3"/>
      <c r="B40412" s="3"/>
      <c r="C40412" s="3"/>
      <c r="D40412" s="3"/>
      <c r="E40412" s="3"/>
      <c r="F40412" s="3"/>
      <c r="G40412" s="3"/>
      <c r="H40412" s="3"/>
      <c r="I40412" s="3"/>
      <c r="J40412" s="3"/>
      <c r="K40412" s="3"/>
      <c r="L40412" s="3"/>
      <c r="M40412" s="3"/>
      <c r="N40412" s="3"/>
    </row>
    <row r="40413">
      <c r="A40413" s="3"/>
      <c r="B40413" s="3"/>
      <c r="C40413" s="3"/>
      <c r="D40413" s="3"/>
      <c r="E40413" s="3"/>
      <c r="F40413" s="3"/>
      <c r="G40413" s="3"/>
      <c r="H40413" s="3"/>
      <c r="I40413" s="3"/>
      <c r="J40413" s="3"/>
      <c r="K40413" s="3"/>
      <c r="L40413" s="3"/>
      <c r="M40413" s="3"/>
      <c r="N40413" s="3"/>
    </row>
    <row r="40414">
      <c r="A40414" s="3"/>
      <c r="B40414" s="3"/>
      <c r="C40414" s="3"/>
      <c r="D40414" s="3"/>
      <c r="E40414" s="3"/>
      <c r="F40414" s="3"/>
      <c r="G40414" s="3"/>
      <c r="H40414" s="3"/>
      <c r="I40414" s="3"/>
      <c r="J40414" s="3"/>
      <c r="K40414" s="3"/>
      <c r="L40414" s="3"/>
      <c r="M40414" s="3"/>
      <c r="N40414" s="3"/>
    </row>
    <row r="40415">
      <c r="A40415" s="3"/>
      <c r="B40415" s="3"/>
      <c r="C40415" s="3"/>
      <c r="D40415" s="3"/>
      <c r="E40415" s="3"/>
      <c r="F40415" s="3"/>
      <c r="G40415" s="3"/>
      <c r="H40415" s="3"/>
      <c r="I40415" s="3"/>
      <c r="J40415" s="3"/>
      <c r="K40415" s="3"/>
      <c r="L40415" s="3"/>
      <c r="M40415" s="3"/>
      <c r="N40415" s="3"/>
    </row>
    <row r="40416">
      <c r="A40416" s="3"/>
      <c r="B40416" s="3"/>
      <c r="C40416" s="3"/>
      <c r="D40416" s="3"/>
      <c r="E40416" s="3"/>
      <c r="F40416" s="3"/>
      <c r="G40416" s="3"/>
      <c r="H40416" s="3"/>
      <c r="I40416" s="3"/>
      <c r="J40416" s="3"/>
      <c r="K40416" s="3"/>
      <c r="L40416" s="3"/>
      <c r="M40416" s="3"/>
      <c r="N40416" s="3"/>
    </row>
    <row r="40417">
      <c r="A40417" s="3"/>
      <c r="B40417" s="3"/>
      <c r="C40417" s="3"/>
      <c r="D40417" s="3"/>
      <c r="E40417" s="3"/>
      <c r="F40417" s="3"/>
      <c r="G40417" s="3"/>
      <c r="H40417" s="3"/>
      <c r="I40417" s="3"/>
      <c r="J40417" s="3"/>
      <c r="K40417" s="3"/>
      <c r="L40417" s="3"/>
      <c r="M40417" s="3"/>
      <c r="N40417" s="3"/>
    </row>
    <row r="40418">
      <c r="A40418" s="3"/>
      <c r="B40418" s="3"/>
      <c r="C40418" s="3"/>
      <c r="D40418" s="3"/>
      <c r="E40418" s="3"/>
      <c r="F40418" s="3"/>
      <c r="G40418" s="3"/>
      <c r="H40418" s="3"/>
      <c r="I40418" s="3"/>
      <c r="J40418" s="3"/>
      <c r="K40418" s="3"/>
      <c r="L40418" s="3"/>
      <c r="M40418" s="3"/>
      <c r="N40418" s="3"/>
    </row>
    <row r="40419">
      <c r="A40419" s="3"/>
      <c r="B40419" s="3"/>
      <c r="C40419" s="3"/>
      <c r="D40419" s="3"/>
      <c r="E40419" s="3"/>
      <c r="F40419" s="3"/>
      <c r="G40419" s="3"/>
      <c r="H40419" s="3"/>
      <c r="I40419" s="3"/>
      <c r="J40419" s="3"/>
      <c r="K40419" s="3"/>
      <c r="L40419" s="3"/>
      <c r="M40419" s="3"/>
      <c r="N40419" s="3"/>
    </row>
    <row r="40420">
      <c r="A40420" s="3"/>
      <c r="B40420" s="3"/>
      <c r="C40420" s="3"/>
      <c r="D40420" s="3"/>
      <c r="E40420" s="3"/>
      <c r="F40420" s="3"/>
      <c r="G40420" s="3"/>
      <c r="H40420" s="3"/>
      <c r="I40420" s="3"/>
      <c r="J40420" s="3"/>
      <c r="K40420" s="3"/>
      <c r="L40420" s="3"/>
      <c r="M40420" s="3"/>
      <c r="N40420" s="3"/>
    </row>
    <row r="40421">
      <c r="A40421" s="3"/>
      <c r="B40421" s="3"/>
      <c r="C40421" s="3"/>
      <c r="D40421" s="3"/>
      <c r="E40421" s="3"/>
      <c r="F40421" s="3"/>
      <c r="G40421" s="3"/>
      <c r="H40421" s="3"/>
      <c r="I40421" s="3"/>
      <c r="J40421" s="3"/>
      <c r="K40421" s="3"/>
      <c r="L40421" s="3"/>
      <c r="M40421" s="3"/>
      <c r="N40421" s="3"/>
    </row>
    <row r="40422">
      <c r="A40422" s="3"/>
      <c r="B40422" s="3"/>
      <c r="C40422" s="3"/>
      <c r="D40422" s="3"/>
      <c r="E40422" s="3"/>
      <c r="F40422" s="3"/>
      <c r="G40422" s="3"/>
      <c r="H40422" s="3"/>
      <c r="I40422" s="3"/>
      <c r="J40422" s="3"/>
      <c r="K40422" s="3"/>
      <c r="L40422" s="3"/>
      <c r="M40422" s="3"/>
      <c r="N40422" s="3"/>
    </row>
    <row r="40423">
      <c r="A40423" s="3"/>
      <c r="B40423" s="3"/>
      <c r="C40423" s="3"/>
      <c r="D40423" s="3"/>
      <c r="E40423" s="3"/>
      <c r="F40423" s="3"/>
      <c r="G40423" s="3"/>
      <c r="H40423" s="3"/>
      <c r="I40423" s="3"/>
      <c r="J40423" s="3"/>
      <c r="K40423" s="3"/>
      <c r="L40423" s="3"/>
      <c r="M40423" s="3"/>
      <c r="N40423" s="3"/>
    </row>
    <row r="40424">
      <c r="A40424" s="3"/>
      <c r="B40424" s="3"/>
      <c r="C40424" s="3"/>
      <c r="D40424" s="3"/>
      <c r="E40424" s="3"/>
      <c r="F40424" s="3"/>
      <c r="G40424" s="3"/>
      <c r="H40424" s="3"/>
      <c r="I40424" s="3"/>
      <c r="J40424" s="3"/>
      <c r="K40424" s="3"/>
      <c r="L40424" s="3"/>
      <c r="M40424" s="3"/>
      <c r="N40424" s="3"/>
    </row>
    <row r="40425">
      <c r="A40425" s="3"/>
      <c r="B40425" s="3"/>
      <c r="C40425" s="3"/>
      <c r="D40425" s="3"/>
      <c r="E40425" s="3"/>
      <c r="F40425" s="3"/>
      <c r="G40425" s="3"/>
      <c r="H40425" s="3"/>
      <c r="I40425" s="3"/>
      <c r="J40425" s="3"/>
      <c r="K40425" s="3"/>
      <c r="L40425" s="3"/>
      <c r="M40425" s="3"/>
      <c r="N40425" s="3"/>
    </row>
    <row r="40426">
      <c r="A40426" s="3"/>
      <c r="B40426" s="3"/>
      <c r="C40426" s="3"/>
      <c r="D40426" s="3"/>
      <c r="E40426" s="3"/>
      <c r="F40426" s="3"/>
      <c r="G40426" s="3"/>
      <c r="H40426" s="3"/>
      <c r="I40426" s="3"/>
      <c r="J40426" s="3"/>
      <c r="K40426" s="3"/>
      <c r="L40426" s="3"/>
      <c r="M40426" s="3"/>
      <c r="N40426" s="3"/>
    </row>
    <row r="40427">
      <c r="A40427" s="3"/>
      <c r="B40427" s="3"/>
      <c r="C40427" s="3"/>
      <c r="D40427" s="3"/>
      <c r="E40427" s="3"/>
      <c r="F40427" s="3"/>
      <c r="G40427" s="3"/>
      <c r="H40427" s="3"/>
      <c r="I40427" s="3"/>
      <c r="J40427" s="3"/>
      <c r="K40427" s="3"/>
      <c r="L40427" s="3"/>
      <c r="M40427" s="3"/>
      <c r="N40427" s="3"/>
    </row>
    <row r="40428">
      <c r="A40428" s="3"/>
      <c r="B40428" s="3"/>
      <c r="C40428" s="3"/>
      <c r="D40428" s="3"/>
      <c r="E40428" s="3"/>
      <c r="F40428" s="3"/>
      <c r="G40428" s="3"/>
      <c r="H40428" s="3"/>
      <c r="I40428" s="3"/>
      <c r="J40428" s="3"/>
      <c r="K40428" s="3"/>
      <c r="L40428" s="3"/>
      <c r="M40428" s="3"/>
      <c r="N40428" s="3"/>
    </row>
    <row r="40429">
      <c r="A40429" s="3"/>
      <c r="B40429" s="3"/>
      <c r="C40429" s="3"/>
      <c r="D40429" s="3"/>
      <c r="E40429" s="3"/>
      <c r="F40429" s="3"/>
      <c r="G40429" s="3"/>
      <c r="H40429" s="3"/>
      <c r="I40429" s="3"/>
      <c r="J40429" s="3"/>
      <c r="K40429" s="3"/>
      <c r="L40429" s="3"/>
      <c r="M40429" s="3"/>
      <c r="N40429" s="3"/>
    </row>
    <row r="40430">
      <c r="A40430" s="3"/>
      <c r="B40430" s="3"/>
      <c r="C40430" s="3"/>
      <c r="D40430" s="3"/>
      <c r="E40430" s="3"/>
      <c r="F40430" s="3"/>
      <c r="G40430" s="3"/>
      <c r="H40430" s="3"/>
      <c r="I40430" s="3"/>
      <c r="J40430" s="3"/>
      <c r="K40430" s="3"/>
      <c r="L40430" s="3"/>
      <c r="M40430" s="3"/>
      <c r="N40430" s="3"/>
    </row>
    <row r="40431">
      <c r="A40431" s="3"/>
      <c r="B40431" s="3"/>
      <c r="C40431" s="3"/>
      <c r="D40431" s="3"/>
      <c r="E40431" s="3"/>
      <c r="F40431" s="3"/>
      <c r="G40431" s="3"/>
      <c r="H40431" s="3"/>
      <c r="I40431" s="3"/>
      <c r="J40431" s="3"/>
      <c r="K40431" s="3"/>
      <c r="L40431" s="3"/>
      <c r="M40431" s="3"/>
      <c r="N40431" s="3"/>
    </row>
    <row r="40432">
      <c r="A40432" s="3"/>
      <c r="B40432" s="3"/>
      <c r="C40432" s="3"/>
      <c r="D40432" s="3"/>
      <c r="E40432" s="3"/>
      <c r="F40432" s="3"/>
      <c r="G40432" s="3"/>
      <c r="H40432" s="3"/>
      <c r="I40432" s="3"/>
      <c r="J40432" s="3"/>
      <c r="K40432" s="3"/>
      <c r="L40432" s="3"/>
      <c r="M40432" s="3"/>
      <c r="N40432" s="3"/>
    </row>
    <row r="40433">
      <c r="A40433" s="3"/>
      <c r="B40433" s="3"/>
      <c r="C40433" s="3"/>
      <c r="D40433" s="3"/>
      <c r="E40433" s="3"/>
      <c r="F40433" s="3"/>
      <c r="G40433" s="3"/>
      <c r="H40433" s="3"/>
      <c r="I40433" s="3"/>
      <c r="J40433" s="3"/>
      <c r="K40433" s="3"/>
      <c r="L40433" s="3"/>
      <c r="M40433" s="3"/>
      <c r="N40433" s="3"/>
    </row>
    <row r="40434">
      <c r="A40434" s="3"/>
      <c r="B40434" s="3"/>
      <c r="C40434" s="3"/>
      <c r="D40434" s="3"/>
      <c r="E40434" s="3"/>
      <c r="F40434" s="3"/>
      <c r="G40434" s="3"/>
      <c r="H40434" s="3"/>
      <c r="I40434" s="3"/>
      <c r="J40434" s="3"/>
      <c r="K40434" s="3"/>
      <c r="L40434" s="3"/>
      <c r="M40434" s="3"/>
      <c r="N40434" s="3"/>
    </row>
    <row r="40435">
      <c r="A40435" s="3"/>
      <c r="B40435" s="3"/>
      <c r="C40435" s="3"/>
      <c r="D40435" s="3"/>
      <c r="E40435" s="3"/>
      <c r="F40435" s="3"/>
      <c r="G40435" s="3"/>
      <c r="H40435" s="3"/>
      <c r="I40435" s="3"/>
      <c r="J40435" s="3"/>
      <c r="K40435" s="3"/>
      <c r="L40435" s="3"/>
      <c r="M40435" s="3"/>
      <c r="N40435" s="3"/>
    </row>
    <row r="40436">
      <c r="A40436" s="3"/>
      <c r="B40436" s="3"/>
      <c r="C40436" s="3"/>
      <c r="D40436" s="3"/>
      <c r="E40436" s="3"/>
      <c r="F40436" s="3"/>
      <c r="G40436" s="3"/>
      <c r="H40436" s="3"/>
      <c r="I40436" s="3"/>
      <c r="J40436" s="3"/>
      <c r="K40436" s="3"/>
      <c r="L40436" s="3"/>
      <c r="M40436" s="3"/>
      <c r="N40436" s="3"/>
    </row>
    <row r="40437">
      <c r="A40437" s="3"/>
      <c r="B40437" s="3"/>
      <c r="C40437" s="3"/>
      <c r="D40437" s="3"/>
      <c r="E40437" s="3"/>
      <c r="F40437" s="3"/>
      <c r="G40437" s="3"/>
      <c r="H40437" s="3"/>
      <c r="I40437" s="3"/>
      <c r="J40437" s="3"/>
      <c r="K40437" s="3"/>
      <c r="L40437" s="3"/>
      <c r="M40437" s="3"/>
      <c r="N40437" s="3"/>
    </row>
    <row r="40438">
      <c r="A40438" s="3"/>
      <c r="B40438" s="3"/>
      <c r="C40438" s="3"/>
      <c r="D40438" s="3"/>
      <c r="E40438" s="3"/>
      <c r="F40438" s="3"/>
      <c r="G40438" s="3"/>
      <c r="H40438" s="3"/>
      <c r="I40438" s="3"/>
      <c r="J40438" s="3"/>
      <c r="K40438" s="3"/>
      <c r="L40438" s="3"/>
      <c r="M40438" s="3"/>
      <c r="N40438" s="3"/>
    </row>
    <row r="40439">
      <c r="A40439" s="3"/>
      <c r="B40439" s="3"/>
      <c r="C40439" s="3"/>
      <c r="D40439" s="3"/>
      <c r="E40439" s="3"/>
      <c r="F40439" s="3"/>
      <c r="G40439" s="3"/>
      <c r="H40439" s="3"/>
      <c r="I40439" s="3"/>
      <c r="J40439" s="3"/>
      <c r="K40439" s="3"/>
      <c r="L40439" s="3"/>
      <c r="M40439" s="3"/>
      <c r="N40439" s="3"/>
    </row>
    <row r="40440">
      <c r="A40440" s="3"/>
      <c r="B40440" s="3"/>
      <c r="C40440" s="3"/>
      <c r="D40440" s="3"/>
      <c r="E40440" s="3"/>
      <c r="F40440" s="3"/>
      <c r="G40440" s="3"/>
      <c r="H40440" s="3"/>
      <c r="I40440" s="3"/>
      <c r="J40440" s="3"/>
      <c r="K40440" s="3"/>
      <c r="L40440" s="3"/>
      <c r="M40440" s="3"/>
      <c r="N40440" s="3"/>
    </row>
    <row r="40441">
      <c r="A40441" s="3"/>
      <c r="B40441" s="3"/>
      <c r="C40441" s="3"/>
      <c r="D40441" s="3"/>
      <c r="E40441" s="3"/>
      <c r="F40441" s="3"/>
      <c r="G40441" s="3"/>
      <c r="H40441" s="3"/>
      <c r="I40441" s="3"/>
      <c r="J40441" s="3"/>
      <c r="K40441" s="3"/>
      <c r="L40441" s="3"/>
      <c r="M40441" s="3"/>
      <c r="N40441" s="3"/>
    </row>
    <row r="40442">
      <c r="A40442" s="3"/>
      <c r="B40442" s="3"/>
      <c r="C40442" s="3"/>
      <c r="D40442" s="3"/>
      <c r="E40442" s="3"/>
      <c r="F40442" s="3"/>
      <c r="G40442" s="3"/>
      <c r="H40442" s="3"/>
      <c r="I40442" s="3"/>
      <c r="J40442" s="3"/>
      <c r="K40442" s="3"/>
      <c r="L40442" s="3"/>
      <c r="M40442" s="3"/>
      <c r="N40442" s="3"/>
    </row>
    <row r="40443">
      <c r="A40443" s="3"/>
      <c r="B40443" s="3"/>
      <c r="C40443" s="3"/>
      <c r="D40443" s="3"/>
      <c r="E40443" s="3"/>
      <c r="F40443" s="3"/>
      <c r="G40443" s="3"/>
      <c r="H40443" s="3"/>
      <c r="I40443" s="3"/>
      <c r="J40443" s="3"/>
      <c r="K40443" s="3"/>
      <c r="L40443" s="3"/>
      <c r="M40443" s="3"/>
      <c r="N40443" s="3"/>
    </row>
    <row r="40444">
      <c r="A40444" s="3"/>
      <c r="B40444" s="3"/>
      <c r="C40444" s="3"/>
      <c r="D40444" s="3"/>
      <c r="E40444" s="3"/>
      <c r="F40444" s="3"/>
      <c r="G40444" s="3"/>
      <c r="H40444" s="3"/>
      <c r="I40444" s="3"/>
      <c r="J40444" s="3"/>
      <c r="K40444" s="3"/>
      <c r="L40444" s="3"/>
      <c r="M40444" s="3"/>
      <c r="N40444" s="3"/>
    </row>
    <row r="40445">
      <c r="A40445" s="3"/>
      <c r="B40445" s="3"/>
      <c r="C40445" s="3"/>
      <c r="D40445" s="3"/>
      <c r="E40445" s="3"/>
      <c r="F40445" s="3"/>
      <c r="G40445" s="3"/>
      <c r="H40445" s="3"/>
      <c r="I40445" s="3"/>
      <c r="J40445" s="3"/>
      <c r="K40445" s="3"/>
      <c r="L40445" s="3"/>
      <c r="M40445" s="3"/>
      <c r="N40445" s="3"/>
    </row>
    <row r="40446">
      <c r="A40446" s="3"/>
      <c r="B40446" s="3"/>
      <c r="C40446" s="3"/>
      <c r="D40446" s="3"/>
      <c r="E40446" s="3"/>
      <c r="F40446" s="3"/>
      <c r="G40446" s="3"/>
      <c r="H40446" s="3"/>
      <c r="I40446" s="3"/>
      <c r="J40446" s="3"/>
      <c r="K40446" s="3"/>
      <c r="L40446" s="3"/>
      <c r="M40446" s="3"/>
      <c r="N40446" s="3"/>
    </row>
    <row r="40447">
      <c r="A40447" s="3"/>
      <c r="B40447" s="3"/>
      <c r="C40447" s="3"/>
      <c r="D40447" s="3"/>
      <c r="E40447" s="3"/>
      <c r="F40447" s="3"/>
      <c r="G40447" s="3"/>
      <c r="H40447" s="3"/>
      <c r="I40447" s="3"/>
      <c r="J40447" s="3"/>
      <c r="K40447" s="3"/>
      <c r="L40447" s="3"/>
      <c r="M40447" s="3"/>
      <c r="N40447" s="3"/>
    </row>
    <row r="40448">
      <c r="A40448" s="3"/>
      <c r="B40448" s="3"/>
      <c r="C40448" s="3"/>
      <c r="D40448" s="3"/>
      <c r="E40448" s="3"/>
      <c r="F40448" s="3"/>
      <c r="G40448" s="3"/>
      <c r="H40448" s="3"/>
      <c r="I40448" s="3"/>
      <c r="J40448" s="3"/>
      <c r="K40448" s="3"/>
      <c r="L40448" s="3"/>
      <c r="M40448" s="3"/>
      <c r="N40448" s="3"/>
    </row>
    <row r="40449">
      <c r="A40449" s="3"/>
      <c r="B40449" s="3"/>
      <c r="C40449" s="3"/>
      <c r="D40449" s="3"/>
      <c r="E40449" s="3"/>
      <c r="F40449" s="3"/>
      <c r="G40449" s="3"/>
      <c r="H40449" s="3"/>
      <c r="I40449" s="3"/>
      <c r="J40449" s="3"/>
      <c r="K40449" s="3"/>
      <c r="L40449" s="3"/>
      <c r="M40449" s="3"/>
      <c r="N40449" s="3"/>
    </row>
    <row r="40450">
      <c r="A40450" s="3"/>
      <c r="B40450" s="3"/>
      <c r="C40450" s="3"/>
      <c r="D40450" s="3"/>
      <c r="E40450" s="3"/>
      <c r="F40450" s="3"/>
      <c r="G40450" s="3"/>
      <c r="H40450" s="3"/>
      <c r="I40450" s="3"/>
      <c r="J40450" s="3"/>
      <c r="K40450" s="3"/>
      <c r="L40450" s="3"/>
      <c r="M40450" s="3"/>
      <c r="N40450" s="3"/>
    </row>
    <row r="40451">
      <c r="A40451" s="3"/>
      <c r="B40451" s="3"/>
      <c r="C40451" s="3"/>
      <c r="D40451" s="3"/>
      <c r="E40451" s="3"/>
      <c r="F40451" s="3"/>
      <c r="G40451" s="3"/>
      <c r="H40451" s="3"/>
      <c r="I40451" s="3"/>
      <c r="J40451" s="3"/>
      <c r="K40451" s="3"/>
      <c r="L40451" s="3"/>
      <c r="M40451" s="3"/>
      <c r="N40451" s="3"/>
    </row>
    <row r="40452">
      <c r="A40452" s="3"/>
      <c r="B40452" s="3"/>
      <c r="C40452" s="3"/>
      <c r="D40452" s="3"/>
      <c r="E40452" s="3"/>
      <c r="F40452" s="3"/>
      <c r="G40452" s="3"/>
      <c r="H40452" s="3"/>
      <c r="I40452" s="3"/>
      <c r="J40452" s="3"/>
      <c r="K40452" s="3"/>
      <c r="L40452" s="3"/>
      <c r="M40452" s="3"/>
      <c r="N40452" s="3"/>
    </row>
    <row r="40453">
      <c r="A40453" s="3"/>
      <c r="B40453" s="3"/>
      <c r="C40453" s="3"/>
      <c r="D40453" s="3"/>
      <c r="E40453" s="3"/>
      <c r="F40453" s="3"/>
      <c r="G40453" s="3"/>
      <c r="H40453" s="3"/>
      <c r="I40453" s="3"/>
      <c r="J40453" s="3"/>
      <c r="K40453" s="3"/>
      <c r="L40453" s="3"/>
      <c r="M40453" s="3"/>
      <c r="N40453" s="3"/>
    </row>
    <row r="40454">
      <c r="A40454" s="3"/>
      <c r="B40454" s="3"/>
      <c r="C40454" s="3"/>
      <c r="D40454" s="3"/>
      <c r="E40454" s="3"/>
      <c r="F40454" s="3"/>
      <c r="G40454" s="3"/>
      <c r="H40454" s="3"/>
      <c r="I40454" s="3"/>
      <c r="J40454" s="3"/>
      <c r="K40454" s="3"/>
      <c r="L40454" s="3"/>
      <c r="M40454" s="3"/>
      <c r="N40454" s="3"/>
    </row>
    <row r="40455">
      <c r="A40455" s="3"/>
      <c r="B40455" s="3"/>
      <c r="C40455" s="3"/>
      <c r="D40455" s="3"/>
      <c r="E40455" s="3"/>
      <c r="F40455" s="3"/>
      <c r="G40455" s="3"/>
      <c r="H40455" s="3"/>
      <c r="I40455" s="3"/>
      <c r="J40455" s="3"/>
      <c r="K40455" s="3"/>
      <c r="L40455" s="3"/>
      <c r="M40455" s="3"/>
      <c r="N40455" s="3"/>
    </row>
    <row r="40456">
      <c r="A40456" s="3"/>
      <c r="B40456" s="3"/>
      <c r="C40456" s="3"/>
      <c r="D40456" s="3"/>
      <c r="E40456" s="3"/>
      <c r="F40456" s="3"/>
      <c r="G40456" s="3"/>
      <c r="H40456" s="3"/>
      <c r="I40456" s="3"/>
      <c r="J40456" s="3"/>
      <c r="K40456" s="3"/>
      <c r="L40456" s="3"/>
      <c r="M40456" s="3"/>
      <c r="N40456" s="3"/>
    </row>
    <row r="40457">
      <c r="A40457" s="3"/>
      <c r="B40457" s="3"/>
      <c r="C40457" s="3"/>
      <c r="D40457" s="3"/>
      <c r="E40457" s="3"/>
      <c r="F40457" s="3"/>
      <c r="G40457" s="3"/>
      <c r="H40457" s="3"/>
      <c r="I40457" s="3"/>
      <c r="J40457" s="3"/>
      <c r="K40457" s="3"/>
      <c r="L40457" s="3"/>
      <c r="M40457" s="3"/>
      <c r="N40457" s="3"/>
    </row>
    <row r="40458">
      <c r="A40458" s="3"/>
      <c r="B40458" s="3"/>
      <c r="C40458" s="3"/>
      <c r="D40458" s="3"/>
      <c r="E40458" s="3"/>
      <c r="F40458" s="3"/>
      <c r="G40458" s="3"/>
      <c r="H40458" s="3"/>
      <c r="I40458" s="3"/>
      <c r="J40458" s="3"/>
      <c r="K40458" s="3"/>
      <c r="L40458" s="3"/>
      <c r="M40458" s="3"/>
      <c r="N40458" s="3"/>
    </row>
    <row r="40459">
      <c r="A40459" s="3"/>
      <c r="B40459" s="3"/>
      <c r="C40459" s="3"/>
      <c r="D40459" s="3"/>
      <c r="E40459" s="3"/>
      <c r="F40459" s="3"/>
      <c r="G40459" s="3"/>
      <c r="H40459" s="3"/>
      <c r="I40459" s="3"/>
      <c r="J40459" s="3"/>
      <c r="K40459" s="3"/>
      <c r="L40459" s="3"/>
      <c r="M40459" s="3"/>
      <c r="N40459" s="3"/>
    </row>
    <row r="40460">
      <c r="A40460" s="3"/>
      <c r="B40460" s="3"/>
      <c r="C40460" s="3"/>
      <c r="D40460" s="3"/>
      <c r="E40460" s="3"/>
      <c r="F40460" s="3"/>
      <c r="G40460" s="3"/>
      <c r="H40460" s="3"/>
      <c r="I40460" s="3"/>
      <c r="J40460" s="3"/>
      <c r="K40460" s="3"/>
      <c r="L40460" s="3"/>
      <c r="M40460" s="3"/>
      <c r="N40460" s="3"/>
    </row>
    <row r="40461">
      <c r="A40461" s="3"/>
      <c r="B40461" s="3"/>
      <c r="C40461" s="3"/>
      <c r="D40461" s="3"/>
      <c r="E40461" s="3"/>
      <c r="F40461" s="3"/>
      <c r="G40461" s="3"/>
      <c r="H40461" s="3"/>
      <c r="I40461" s="3"/>
      <c r="J40461" s="3"/>
      <c r="K40461" s="3"/>
      <c r="L40461" s="3"/>
      <c r="M40461" s="3"/>
      <c r="N40461" s="3"/>
    </row>
    <row r="40462">
      <c r="A40462" s="3"/>
      <c r="B40462" s="3"/>
      <c r="C40462" s="3"/>
      <c r="D40462" s="3"/>
      <c r="E40462" s="3"/>
      <c r="F40462" s="3"/>
      <c r="G40462" s="3"/>
      <c r="H40462" s="3"/>
      <c r="I40462" s="3"/>
      <c r="J40462" s="3"/>
      <c r="K40462" s="3"/>
      <c r="L40462" s="3"/>
      <c r="M40462" s="3"/>
      <c r="N40462" s="3"/>
    </row>
    <row r="40463">
      <c r="A40463" s="3"/>
      <c r="B40463" s="3"/>
      <c r="C40463" s="3"/>
      <c r="D40463" s="3"/>
      <c r="E40463" s="3"/>
      <c r="F40463" s="3"/>
      <c r="G40463" s="3"/>
      <c r="H40463" s="3"/>
      <c r="I40463" s="3"/>
      <c r="J40463" s="3"/>
      <c r="K40463" s="3"/>
      <c r="L40463" s="3"/>
      <c r="M40463" s="3"/>
      <c r="N40463" s="3"/>
    </row>
    <row r="40464">
      <c r="A40464" s="3"/>
      <c r="B40464" s="3"/>
      <c r="C40464" s="3"/>
      <c r="D40464" s="3"/>
      <c r="E40464" s="3"/>
      <c r="F40464" s="3"/>
      <c r="G40464" s="3"/>
      <c r="H40464" s="3"/>
      <c r="I40464" s="3"/>
      <c r="J40464" s="3"/>
      <c r="K40464" s="3"/>
      <c r="L40464" s="3"/>
      <c r="M40464" s="3"/>
      <c r="N40464" s="3"/>
    </row>
    <row r="40465">
      <c r="A40465" s="3"/>
      <c r="B40465" s="3"/>
      <c r="C40465" s="3"/>
      <c r="D40465" s="3"/>
      <c r="E40465" s="3"/>
      <c r="F40465" s="3"/>
      <c r="G40465" s="3"/>
      <c r="H40465" s="3"/>
      <c r="I40465" s="3"/>
      <c r="J40465" s="3"/>
      <c r="K40465" s="3"/>
      <c r="L40465" s="3"/>
      <c r="M40465" s="3"/>
      <c r="N40465" s="3"/>
    </row>
    <row r="40466">
      <c r="A40466" s="3"/>
      <c r="B40466" s="3"/>
      <c r="C40466" s="3"/>
      <c r="D40466" s="3"/>
      <c r="E40466" s="3"/>
      <c r="F40466" s="3"/>
      <c r="G40466" s="3"/>
      <c r="H40466" s="3"/>
      <c r="I40466" s="3"/>
      <c r="J40466" s="3"/>
      <c r="K40466" s="3"/>
      <c r="L40466" s="3"/>
      <c r="M40466" s="3"/>
      <c r="N40466" s="3"/>
    </row>
    <row r="40467">
      <c r="A40467" s="3"/>
      <c r="B40467" s="3"/>
      <c r="C40467" s="3"/>
      <c r="D40467" s="3"/>
      <c r="E40467" s="3"/>
      <c r="F40467" s="3"/>
      <c r="G40467" s="3"/>
      <c r="H40467" s="3"/>
      <c r="I40467" s="3"/>
      <c r="J40467" s="3"/>
      <c r="K40467" s="3"/>
      <c r="L40467" s="3"/>
      <c r="M40467" s="3"/>
      <c r="N40467" s="3"/>
    </row>
    <row r="40468">
      <c r="A40468" s="3"/>
      <c r="B40468" s="3"/>
      <c r="C40468" s="3"/>
      <c r="D40468" s="3"/>
      <c r="E40468" s="3"/>
      <c r="F40468" s="3"/>
      <c r="G40468" s="3"/>
      <c r="H40468" s="3"/>
      <c r="I40468" s="3"/>
      <c r="J40468" s="3"/>
      <c r="K40468" s="3"/>
      <c r="L40468" s="3"/>
      <c r="M40468" s="3"/>
      <c r="N40468" s="3"/>
    </row>
    <row r="40469">
      <c r="A40469" s="3"/>
      <c r="B40469" s="3"/>
      <c r="C40469" s="3"/>
      <c r="D40469" s="3"/>
      <c r="E40469" s="3"/>
      <c r="F40469" s="3"/>
      <c r="G40469" s="3"/>
      <c r="H40469" s="3"/>
      <c r="I40469" s="3"/>
      <c r="J40469" s="3"/>
      <c r="K40469" s="3"/>
      <c r="L40469" s="3"/>
      <c r="M40469" s="3"/>
      <c r="N40469" s="3"/>
    </row>
    <row r="40470">
      <c r="A40470" s="3"/>
      <c r="B40470" s="3"/>
      <c r="C40470" s="3"/>
      <c r="D40470" s="3"/>
      <c r="E40470" s="3"/>
      <c r="F40470" s="3"/>
      <c r="G40470" s="3"/>
      <c r="H40470" s="3"/>
      <c r="I40470" s="3"/>
      <c r="J40470" s="3"/>
      <c r="K40470" s="3"/>
      <c r="L40470" s="3"/>
      <c r="M40470" s="3"/>
      <c r="N40470" s="3"/>
    </row>
    <row r="40471">
      <c r="A40471" s="3"/>
      <c r="B40471" s="3"/>
      <c r="C40471" s="3"/>
      <c r="D40471" s="3"/>
      <c r="E40471" s="3"/>
      <c r="F40471" s="3"/>
      <c r="G40471" s="3"/>
      <c r="H40471" s="3"/>
      <c r="I40471" s="3"/>
      <c r="J40471" s="3"/>
      <c r="K40471" s="3"/>
      <c r="L40471" s="3"/>
      <c r="M40471" s="3"/>
      <c r="N40471" s="3"/>
    </row>
    <row r="40472">
      <c r="A40472" s="3"/>
      <c r="B40472" s="3"/>
      <c r="C40472" s="3"/>
      <c r="D40472" s="3"/>
      <c r="E40472" s="3"/>
      <c r="F40472" s="3"/>
      <c r="G40472" s="3"/>
      <c r="H40472" s="3"/>
      <c r="I40472" s="3"/>
      <c r="J40472" s="3"/>
      <c r="K40472" s="3"/>
      <c r="L40472" s="3"/>
      <c r="M40472" s="3"/>
      <c r="N40472" s="3"/>
    </row>
    <row r="40473">
      <c r="A40473" s="3"/>
      <c r="B40473" s="3"/>
      <c r="C40473" s="3"/>
      <c r="D40473" s="3"/>
      <c r="E40473" s="3"/>
      <c r="F40473" s="3"/>
      <c r="G40473" s="3"/>
      <c r="H40473" s="3"/>
      <c r="I40473" s="3"/>
      <c r="J40473" s="3"/>
      <c r="K40473" s="3"/>
      <c r="L40473" s="3"/>
      <c r="M40473" s="3"/>
      <c r="N40473" s="3"/>
    </row>
    <row r="40474">
      <c r="A40474" s="3"/>
      <c r="B40474" s="3"/>
      <c r="C40474" s="3"/>
      <c r="D40474" s="3"/>
      <c r="E40474" s="3"/>
      <c r="F40474" s="3"/>
      <c r="G40474" s="3"/>
      <c r="H40474" s="3"/>
      <c r="I40474" s="3"/>
      <c r="J40474" s="3"/>
      <c r="K40474" s="3"/>
      <c r="L40474" s="3"/>
      <c r="M40474" s="3"/>
      <c r="N40474" s="3"/>
    </row>
    <row r="40475">
      <c r="A40475" s="3"/>
      <c r="B40475" s="3"/>
      <c r="C40475" s="3"/>
      <c r="D40475" s="3"/>
      <c r="E40475" s="3"/>
      <c r="F40475" s="3"/>
      <c r="G40475" s="3"/>
      <c r="H40475" s="3"/>
      <c r="I40475" s="3"/>
      <c r="J40475" s="3"/>
      <c r="K40475" s="3"/>
      <c r="L40475" s="3"/>
      <c r="M40475" s="3"/>
      <c r="N40475" s="3"/>
    </row>
    <row r="40476">
      <c r="A40476" s="3"/>
      <c r="B40476" s="3"/>
      <c r="C40476" s="3"/>
      <c r="D40476" s="3"/>
      <c r="E40476" s="3"/>
      <c r="F40476" s="3"/>
      <c r="G40476" s="3"/>
      <c r="H40476" s="3"/>
      <c r="I40476" s="3"/>
      <c r="J40476" s="3"/>
      <c r="K40476" s="3"/>
      <c r="L40476" s="3"/>
      <c r="M40476" s="3"/>
      <c r="N40476" s="3"/>
    </row>
    <row r="40477">
      <c r="A40477" s="3"/>
      <c r="B40477" s="3"/>
      <c r="C40477" s="3"/>
      <c r="D40477" s="3"/>
      <c r="E40477" s="3"/>
      <c r="F40477" s="3"/>
      <c r="G40477" s="3"/>
      <c r="H40477" s="3"/>
      <c r="I40477" s="3"/>
      <c r="J40477" s="3"/>
      <c r="K40477" s="3"/>
      <c r="L40477" s="3"/>
      <c r="M40477" s="3"/>
      <c r="N40477" s="3"/>
    </row>
    <row r="40478">
      <c r="A40478" s="3"/>
      <c r="B40478" s="3"/>
      <c r="C40478" s="3"/>
      <c r="D40478" s="3"/>
      <c r="E40478" s="3"/>
      <c r="F40478" s="3"/>
      <c r="G40478" s="3"/>
      <c r="H40478" s="3"/>
      <c r="I40478" s="3"/>
      <c r="J40478" s="3"/>
      <c r="K40478" s="3"/>
      <c r="L40478" s="3"/>
      <c r="M40478" s="3"/>
      <c r="N40478" s="3"/>
    </row>
    <row r="40479">
      <c r="A40479" s="3"/>
      <c r="B40479" s="3"/>
      <c r="C40479" s="3"/>
      <c r="D40479" s="3"/>
      <c r="E40479" s="3"/>
      <c r="F40479" s="3"/>
      <c r="G40479" s="3"/>
      <c r="H40479" s="3"/>
      <c r="I40479" s="3"/>
      <c r="J40479" s="3"/>
      <c r="K40479" s="3"/>
      <c r="L40479" s="3"/>
      <c r="M40479" s="3"/>
      <c r="N40479" s="3"/>
    </row>
    <row r="40480">
      <c r="A40480" s="3"/>
      <c r="B40480" s="3"/>
      <c r="C40480" s="3"/>
      <c r="D40480" s="3"/>
      <c r="E40480" s="3"/>
      <c r="F40480" s="3"/>
      <c r="G40480" s="3"/>
      <c r="H40480" s="3"/>
      <c r="I40480" s="3"/>
      <c r="J40480" s="3"/>
      <c r="K40480" s="3"/>
      <c r="L40480" s="3"/>
      <c r="M40480" s="3"/>
      <c r="N40480" s="3"/>
    </row>
    <row r="40481">
      <c r="A40481" s="3"/>
      <c r="B40481" s="3"/>
      <c r="C40481" s="3"/>
      <c r="D40481" s="3"/>
      <c r="E40481" s="3"/>
      <c r="F40481" s="3"/>
      <c r="G40481" s="3"/>
      <c r="H40481" s="3"/>
      <c r="I40481" s="3"/>
      <c r="J40481" s="3"/>
      <c r="K40481" s="3"/>
      <c r="L40481" s="3"/>
      <c r="M40481" s="3"/>
      <c r="N40481" s="3"/>
    </row>
    <row r="40482">
      <c r="A40482" s="3"/>
      <c r="B40482" s="3"/>
      <c r="C40482" s="3"/>
      <c r="D40482" s="3"/>
      <c r="E40482" s="3"/>
      <c r="F40482" s="3"/>
      <c r="G40482" s="3"/>
      <c r="H40482" s="3"/>
      <c r="I40482" s="3"/>
      <c r="J40482" s="3"/>
      <c r="K40482" s="3"/>
      <c r="L40482" s="3"/>
      <c r="M40482" s="3"/>
      <c r="N40482" s="3"/>
    </row>
    <row r="40483">
      <c r="A40483" s="3"/>
      <c r="B40483" s="3"/>
      <c r="C40483" s="3"/>
      <c r="D40483" s="3"/>
      <c r="E40483" s="3"/>
      <c r="F40483" s="3"/>
      <c r="G40483" s="3"/>
      <c r="H40483" s="3"/>
      <c r="I40483" s="3"/>
      <c r="J40483" s="3"/>
      <c r="K40483" s="3"/>
      <c r="L40483" s="3"/>
      <c r="M40483" s="3"/>
      <c r="N40483" s="3"/>
    </row>
    <row r="40484">
      <c r="A40484" s="3"/>
      <c r="B40484" s="3"/>
      <c r="C40484" s="3"/>
      <c r="D40484" s="3"/>
      <c r="E40484" s="3"/>
      <c r="F40484" s="3"/>
      <c r="G40484" s="3"/>
      <c r="H40484" s="3"/>
      <c r="I40484" s="3"/>
      <c r="J40484" s="3"/>
      <c r="K40484" s="3"/>
      <c r="L40484" s="3"/>
      <c r="M40484" s="3"/>
      <c r="N40484" s="3"/>
    </row>
    <row r="40485">
      <c r="A40485" s="3"/>
      <c r="B40485" s="3"/>
      <c r="C40485" s="3"/>
      <c r="D40485" s="3"/>
      <c r="E40485" s="3"/>
      <c r="F40485" s="3"/>
      <c r="G40485" s="3"/>
      <c r="H40485" s="3"/>
      <c r="I40485" s="3"/>
      <c r="J40485" s="3"/>
      <c r="K40485" s="3"/>
      <c r="L40485" s="3"/>
      <c r="M40485" s="3"/>
      <c r="N40485" s="3"/>
    </row>
    <row r="40486">
      <c r="A40486" s="3"/>
      <c r="B40486" s="3"/>
      <c r="C40486" s="3"/>
      <c r="D40486" s="3"/>
      <c r="E40486" s="3"/>
      <c r="F40486" s="3"/>
      <c r="G40486" s="3"/>
      <c r="H40486" s="3"/>
      <c r="I40486" s="3"/>
      <c r="J40486" s="3"/>
      <c r="K40486" s="3"/>
      <c r="L40486" s="3"/>
      <c r="M40486" s="3"/>
      <c r="N40486" s="3"/>
    </row>
    <row r="40487">
      <c r="A40487" s="3"/>
      <c r="B40487" s="3"/>
      <c r="C40487" s="3"/>
      <c r="D40487" s="3"/>
      <c r="E40487" s="3"/>
      <c r="F40487" s="3"/>
      <c r="G40487" s="3"/>
      <c r="H40487" s="3"/>
      <c r="I40487" s="3"/>
      <c r="J40487" s="3"/>
      <c r="K40487" s="3"/>
      <c r="L40487" s="3"/>
      <c r="M40487" s="3"/>
      <c r="N40487" s="3"/>
    </row>
    <row r="40488">
      <c r="A40488" s="3"/>
      <c r="B40488" s="3"/>
      <c r="C40488" s="3"/>
      <c r="D40488" s="3"/>
      <c r="E40488" s="3"/>
      <c r="F40488" s="3"/>
      <c r="G40488" s="3"/>
      <c r="H40488" s="3"/>
      <c r="I40488" s="3"/>
      <c r="J40488" s="3"/>
      <c r="K40488" s="3"/>
      <c r="L40488" s="3"/>
      <c r="M40488" s="3"/>
      <c r="N40488" s="3"/>
    </row>
    <row r="40489">
      <c r="A40489" s="3"/>
      <c r="B40489" s="3"/>
      <c r="C40489" s="3"/>
      <c r="D40489" s="3"/>
      <c r="E40489" s="3"/>
      <c r="F40489" s="3"/>
      <c r="G40489" s="3"/>
      <c r="H40489" s="3"/>
      <c r="I40489" s="3"/>
      <c r="J40489" s="3"/>
      <c r="K40489" s="3"/>
      <c r="L40489" s="3"/>
      <c r="M40489" s="3"/>
      <c r="N40489" s="3"/>
    </row>
    <row r="40490">
      <c r="A40490" s="3"/>
      <c r="B40490" s="3"/>
      <c r="C40490" s="3"/>
      <c r="D40490" s="3"/>
      <c r="E40490" s="3"/>
      <c r="F40490" s="3"/>
      <c r="G40490" s="3"/>
      <c r="H40490" s="3"/>
      <c r="I40490" s="3"/>
      <c r="J40490" s="3"/>
      <c r="K40490" s="3"/>
      <c r="L40490" s="3"/>
      <c r="M40490" s="3"/>
      <c r="N40490" s="3"/>
    </row>
    <row r="40491">
      <c r="A40491" s="3"/>
      <c r="B40491" s="3"/>
      <c r="C40491" s="3"/>
      <c r="D40491" s="3"/>
      <c r="E40491" s="3"/>
      <c r="F40491" s="3"/>
      <c r="G40491" s="3"/>
      <c r="H40491" s="3"/>
      <c r="I40491" s="3"/>
      <c r="J40491" s="3"/>
      <c r="K40491" s="3"/>
      <c r="L40491" s="3"/>
      <c r="M40491" s="3"/>
      <c r="N40491" s="3"/>
    </row>
    <row r="40492">
      <c r="A40492" s="3"/>
      <c r="B40492" s="3"/>
      <c r="C40492" s="3"/>
      <c r="D40492" s="3"/>
      <c r="E40492" s="3"/>
      <c r="F40492" s="3"/>
      <c r="G40492" s="3"/>
      <c r="H40492" s="3"/>
      <c r="I40492" s="3"/>
      <c r="J40492" s="3"/>
      <c r="K40492" s="3"/>
      <c r="L40492" s="3"/>
      <c r="M40492" s="3"/>
      <c r="N40492" s="3"/>
    </row>
    <row r="40493">
      <c r="A40493" s="3"/>
      <c r="B40493" s="3"/>
      <c r="C40493" s="3"/>
      <c r="D40493" s="3"/>
      <c r="E40493" s="3"/>
      <c r="F40493" s="3"/>
      <c r="G40493" s="3"/>
      <c r="H40493" s="3"/>
      <c r="I40493" s="3"/>
      <c r="J40493" s="3"/>
      <c r="K40493" s="3"/>
      <c r="L40493" s="3"/>
      <c r="M40493" s="3"/>
      <c r="N40493" s="3"/>
    </row>
    <row r="40494">
      <c r="A40494" s="3"/>
      <c r="B40494" s="3"/>
      <c r="C40494" s="3"/>
      <c r="D40494" s="3"/>
      <c r="E40494" s="3"/>
      <c r="F40494" s="3"/>
      <c r="G40494" s="3"/>
      <c r="H40494" s="3"/>
      <c r="I40494" s="3"/>
      <c r="J40494" s="3"/>
      <c r="K40494" s="3"/>
      <c r="L40494" s="3"/>
      <c r="M40494" s="3"/>
      <c r="N40494" s="3"/>
    </row>
    <row r="40495">
      <c r="A40495" s="3"/>
      <c r="B40495" s="3"/>
      <c r="C40495" s="3"/>
      <c r="D40495" s="3"/>
      <c r="E40495" s="3"/>
      <c r="F40495" s="3"/>
      <c r="G40495" s="3"/>
      <c r="H40495" s="3"/>
      <c r="I40495" s="3"/>
      <c r="J40495" s="3"/>
      <c r="K40495" s="3"/>
      <c r="L40495" s="3"/>
      <c r="M40495" s="3"/>
      <c r="N40495" s="3"/>
    </row>
    <row r="40496">
      <c r="A40496" s="3"/>
      <c r="B40496" s="3"/>
      <c r="C40496" s="3"/>
      <c r="D40496" s="3"/>
      <c r="E40496" s="3"/>
      <c r="F40496" s="3"/>
      <c r="G40496" s="3"/>
      <c r="H40496" s="3"/>
      <c r="I40496" s="3"/>
      <c r="J40496" s="3"/>
      <c r="K40496" s="3"/>
      <c r="L40496" s="3"/>
      <c r="M40496" s="3"/>
      <c r="N40496" s="3"/>
    </row>
    <row r="40497">
      <c r="A40497" s="3"/>
      <c r="B40497" s="3"/>
      <c r="C40497" s="3"/>
      <c r="D40497" s="3"/>
      <c r="E40497" s="3"/>
      <c r="F40497" s="3"/>
      <c r="G40497" s="3"/>
      <c r="H40497" s="3"/>
      <c r="I40497" s="3"/>
      <c r="J40497" s="3"/>
      <c r="K40497" s="3"/>
      <c r="L40497" s="3"/>
      <c r="M40497" s="3"/>
      <c r="N40497" s="3"/>
    </row>
    <row r="40498">
      <c r="A40498" s="3"/>
      <c r="B40498" s="3"/>
      <c r="C40498" s="3"/>
      <c r="D40498" s="3"/>
      <c r="E40498" s="3"/>
      <c r="F40498" s="3"/>
      <c r="G40498" s="3"/>
      <c r="H40498" s="3"/>
      <c r="I40498" s="3"/>
      <c r="J40498" s="3"/>
      <c r="K40498" s="3"/>
      <c r="L40498" s="3"/>
      <c r="M40498" s="3"/>
      <c r="N40498" s="3"/>
    </row>
    <row r="40499">
      <c r="A40499" s="3"/>
      <c r="B40499" s="3"/>
      <c r="C40499" s="3"/>
      <c r="D40499" s="3"/>
      <c r="E40499" s="3"/>
      <c r="F40499" s="3"/>
      <c r="G40499" s="3"/>
      <c r="H40499" s="3"/>
      <c r="I40499" s="3"/>
      <c r="J40499" s="3"/>
      <c r="K40499" s="3"/>
      <c r="L40499" s="3"/>
      <c r="M40499" s="3"/>
      <c r="N40499" s="3"/>
    </row>
    <row r="40500">
      <c r="A40500" s="3"/>
      <c r="B40500" s="3"/>
      <c r="C40500" s="3"/>
      <c r="D40500" s="3"/>
      <c r="E40500" s="3"/>
      <c r="F40500" s="3"/>
      <c r="G40500" s="3"/>
      <c r="H40500" s="3"/>
      <c r="I40500" s="3"/>
      <c r="J40500" s="3"/>
      <c r="K40500" s="3"/>
      <c r="L40500" s="3"/>
      <c r="M40500" s="3"/>
      <c r="N40500" s="3"/>
    </row>
    <row r="40501">
      <c r="A40501" s="3"/>
      <c r="B40501" s="3"/>
      <c r="C40501" s="3"/>
      <c r="D40501" s="3"/>
      <c r="E40501" s="3"/>
      <c r="F40501" s="3"/>
      <c r="G40501" s="3"/>
      <c r="H40501" s="3"/>
      <c r="I40501" s="3"/>
      <c r="J40501" s="3"/>
      <c r="K40501" s="3"/>
      <c r="L40501" s="3"/>
      <c r="M40501" s="3"/>
      <c r="N40501" s="3"/>
    </row>
    <row r="40502">
      <c r="A40502" s="3"/>
      <c r="B40502" s="3"/>
      <c r="C40502" s="3"/>
      <c r="D40502" s="3"/>
      <c r="E40502" s="3"/>
      <c r="F40502" s="3"/>
      <c r="G40502" s="3"/>
      <c r="H40502" s="3"/>
      <c r="I40502" s="3"/>
      <c r="J40502" s="3"/>
      <c r="K40502" s="3"/>
      <c r="L40502" s="3"/>
      <c r="M40502" s="3"/>
      <c r="N40502" s="3"/>
    </row>
    <row r="40503">
      <c r="A40503" s="3"/>
      <c r="B40503" s="3"/>
      <c r="C40503" s="3"/>
      <c r="D40503" s="3"/>
      <c r="E40503" s="3"/>
      <c r="F40503" s="3"/>
      <c r="G40503" s="3"/>
      <c r="H40503" s="3"/>
      <c r="I40503" s="3"/>
      <c r="J40503" s="3"/>
      <c r="K40503" s="3"/>
      <c r="L40503" s="3"/>
      <c r="M40503" s="3"/>
      <c r="N40503" s="3"/>
    </row>
    <row r="40504">
      <c r="A40504" s="3"/>
      <c r="B40504" s="3"/>
      <c r="C40504" s="3"/>
      <c r="D40504" s="3"/>
      <c r="E40504" s="3"/>
      <c r="F40504" s="3"/>
      <c r="G40504" s="3"/>
      <c r="H40504" s="3"/>
      <c r="I40504" s="3"/>
      <c r="J40504" s="3"/>
      <c r="K40504" s="3"/>
      <c r="L40504" s="3"/>
      <c r="M40504" s="3"/>
      <c r="N40504" s="3"/>
    </row>
    <row r="40505">
      <c r="A40505" s="3"/>
      <c r="B40505" s="3"/>
      <c r="C40505" s="3"/>
      <c r="D40505" s="3"/>
      <c r="E40505" s="3"/>
      <c r="F40505" s="3"/>
      <c r="G40505" s="3"/>
      <c r="H40505" s="3"/>
      <c r="I40505" s="3"/>
      <c r="J40505" s="3"/>
      <c r="K40505" s="3"/>
      <c r="L40505" s="3"/>
      <c r="M40505" s="3"/>
      <c r="N40505" s="3"/>
    </row>
    <row r="40506">
      <c r="A40506" s="3"/>
      <c r="B40506" s="3"/>
      <c r="C40506" s="3"/>
      <c r="D40506" s="3"/>
      <c r="E40506" s="3"/>
      <c r="F40506" s="3"/>
      <c r="G40506" s="3"/>
      <c r="H40506" s="3"/>
      <c r="I40506" s="3"/>
      <c r="J40506" s="3"/>
      <c r="K40506" s="3"/>
      <c r="L40506" s="3"/>
      <c r="M40506" s="3"/>
      <c r="N40506" s="3"/>
    </row>
    <row r="40507">
      <c r="A40507" s="3"/>
      <c r="B40507" s="3"/>
      <c r="C40507" s="3"/>
      <c r="D40507" s="3"/>
      <c r="E40507" s="3"/>
      <c r="F40507" s="3"/>
      <c r="G40507" s="3"/>
      <c r="H40507" s="3"/>
      <c r="I40507" s="3"/>
      <c r="J40507" s="3"/>
      <c r="K40507" s="3"/>
      <c r="L40507" s="3"/>
      <c r="M40507" s="3"/>
      <c r="N40507" s="3"/>
    </row>
    <row r="40508">
      <c r="A40508" s="3"/>
      <c r="B40508" s="3"/>
      <c r="C40508" s="3"/>
      <c r="D40508" s="3"/>
      <c r="E40508" s="3"/>
      <c r="F40508" s="3"/>
      <c r="G40508" s="3"/>
      <c r="H40508" s="3"/>
      <c r="I40508" s="3"/>
      <c r="J40508" s="3"/>
      <c r="K40508" s="3"/>
      <c r="L40508" s="3"/>
      <c r="M40508" s="3"/>
      <c r="N40508" s="3"/>
    </row>
    <row r="40509">
      <c r="A40509" s="3"/>
      <c r="B40509" s="3"/>
      <c r="C40509" s="3"/>
      <c r="D40509" s="3"/>
      <c r="E40509" s="3"/>
      <c r="F40509" s="3"/>
      <c r="G40509" s="3"/>
      <c r="H40509" s="3"/>
      <c r="I40509" s="3"/>
      <c r="J40509" s="3"/>
      <c r="K40509" s="3"/>
      <c r="L40509" s="3"/>
      <c r="M40509" s="3"/>
      <c r="N40509" s="3"/>
    </row>
    <row r="40510">
      <c r="A40510" s="3"/>
      <c r="B40510" s="3"/>
      <c r="C40510" s="3"/>
      <c r="D40510" s="3"/>
      <c r="E40510" s="3"/>
      <c r="F40510" s="3"/>
      <c r="G40510" s="3"/>
      <c r="H40510" s="3"/>
      <c r="I40510" s="3"/>
      <c r="J40510" s="3"/>
      <c r="K40510" s="3"/>
      <c r="L40510" s="3"/>
      <c r="M40510" s="3"/>
      <c r="N40510" s="3"/>
    </row>
    <row r="40511">
      <c r="A40511" s="3"/>
      <c r="B40511" s="3"/>
      <c r="C40511" s="3"/>
      <c r="D40511" s="3"/>
      <c r="E40511" s="3"/>
      <c r="F40511" s="3"/>
      <c r="G40511" s="3"/>
      <c r="H40511" s="3"/>
      <c r="I40511" s="3"/>
      <c r="J40511" s="3"/>
      <c r="K40511" s="3"/>
      <c r="L40511" s="3"/>
      <c r="M40511" s="3"/>
      <c r="N40511" s="3"/>
    </row>
    <row r="40512">
      <c r="A40512" s="3"/>
      <c r="B40512" s="3"/>
      <c r="C40512" s="3"/>
      <c r="D40512" s="3"/>
      <c r="E40512" s="3"/>
      <c r="F40512" s="3"/>
      <c r="G40512" s="3"/>
      <c r="H40512" s="3"/>
      <c r="I40512" s="3"/>
      <c r="J40512" s="3"/>
      <c r="K40512" s="3"/>
      <c r="L40512" s="3"/>
      <c r="M40512" s="3"/>
      <c r="N40512" s="3"/>
    </row>
    <row r="40513">
      <c r="A40513" s="3"/>
      <c r="B40513" s="3"/>
      <c r="C40513" s="3"/>
      <c r="D40513" s="3"/>
      <c r="E40513" s="3"/>
      <c r="F40513" s="3"/>
      <c r="G40513" s="3"/>
      <c r="H40513" s="3"/>
      <c r="I40513" s="3"/>
      <c r="J40513" s="3"/>
      <c r="K40513" s="3"/>
      <c r="L40513" s="3"/>
      <c r="M40513" s="3"/>
      <c r="N40513" s="3"/>
    </row>
    <row r="40514">
      <c r="A40514" s="3"/>
      <c r="B40514" s="3"/>
      <c r="C40514" s="3"/>
      <c r="D40514" s="3"/>
      <c r="E40514" s="3"/>
      <c r="F40514" s="3"/>
      <c r="G40514" s="3"/>
      <c r="H40514" s="3"/>
      <c r="I40514" s="3"/>
      <c r="J40514" s="3"/>
      <c r="K40514" s="3"/>
      <c r="L40514" s="3"/>
      <c r="M40514" s="3"/>
      <c r="N40514" s="3"/>
    </row>
    <row r="40515">
      <c r="A40515" s="3"/>
      <c r="B40515" s="3"/>
      <c r="C40515" s="3"/>
      <c r="D40515" s="3"/>
      <c r="E40515" s="3"/>
      <c r="F40515" s="3"/>
      <c r="G40515" s="3"/>
      <c r="H40515" s="3"/>
      <c r="I40515" s="3"/>
      <c r="J40515" s="3"/>
      <c r="K40515" s="3"/>
      <c r="L40515" s="3"/>
      <c r="M40515" s="3"/>
      <c r="N40515" s="3"/>
    </row>
    <row r="40516">
      <c r="A40516" s="3"/>
      <c r="B40516" s="3"/>
      <c r="C40516" s="3"/>
      <c r="D40516" s="3"/>
      <c r="E40516" s="3"/>
      <c r="F40516" s="3"/>
      <c r="G40516" s="3"/>
      <c r="H40516" s="3"/>
      <c r="I40516" s="3"/>
      <c r="J40516" s="3"/>
      <c r="K40516" s="3"/>
      <c r="L40516" s="3"/>
      <c r="M40516" s="3"/>
      <c r="N40516" s="3"/>
    </row>
    <row r="40517">
      <c r="A40517" s="3"/>
      <c r="B40517" s="3"/>
      <c r="C40517" s="3"/>
      <c r="D40517" s="3"/>
      <c r="E40517" s="3"/>
      <c r="F40517" s="3"/>
      <c r="G40517" s="3"/>
      <c r="H40517" s="3"/>
      <c r="I40517" s="3"/>
      <c r="J40517" s="3"/>
      <c r="K40517" s="3"/>
      <c r="L40517" s="3"/>
      <c r="M40517" s="3"/>
      <c r="N40517" s="3"/>
    </row>
    <row r="40518">
      <c r="A40518" s="3"/>
      <c r="B40518" s="3"/>
      <c r="C40518" s="3"/>
      <c r="D40518" s="3"/>
      <c r="E40518" s="3"/>
      <c r="F40518" s="3"/>
      <c r="G40518" s="3"/>
      <c r="H40518" s="3"/>
      <c r="I40518" s="3"/>
      <c r="J40518" s="3"/>
      <c r="K40518" s="3"/>
      <c r="L40518" s="3"/>
      <c r="M40518" s="3"/>
      <c r="N40518" s="3"/>
    </row>
    <row r="40519">
      <c r="A40519" s="3"/>
      <c r="B40519" s="3"/>
      <c r="C40519" s="3"/>
      <c r="D40519" s="3"/>
      <c r="E40519" s="3"/>
      <c r="F40519" s="3"/>
      <c r="G40519" s="3"/>
      <c r="H40519" s="3"/>
      <c r="I40519" s="3"/>
      <c r="J40519" s="3"/>
      <c r="K40519" s="3"/>
      <c r="L40519" s="3"/>
      <c r="M40519" s="3"/>
      <c r="N40519" s="3"/>
    </row>
    <row r="40520">
      <c r="A40520" s="3"/>
      <c r="B40520" s="3"/>
      <c r="C40520" s="3"/>
      <c r="D40520" s="3"/>
      <c r="E40520" s="3"/>
      <c r="F40520" s="3"/>
      <c r="G40520" s="3"/>
      <c r="H40520" s="3"/>
      <c r="I40520" s="3"/>
      <c r="J40520" s="3"/>
      <c r="K40520" s="3"/>
      <c r="L40520" s="3"/>
      <c r="M40520" s="3"/>
      <c r="N40520" s="3"/>
    </row>
    <row r="40521">
      <c r="A40521" s="3"/>
      <c r="B40521" s="3"/>
      <c r="C40521" s="3"/>
      <c r="D40521" s="3"/>
      <c r="E40521" s="3"/>
      <c r="F40521" s="3"/>
      <c r="G40521" s="3"/>
      <c r="H40521" s="3"/>
      <c r="I40521" s="3"/>
      <c r="J40521" s="3"/>
      <c r="K40521" s="3"/>
      <c r="L40521" s="3"/>
      <c r="M40521" s="3"/>
      <c r="N40521" s="3"/>
    </row>
    <row r="40522">
      <c r="A40522" s="3"/>
      <c r="B40522" s="3"/>
      <c r="C40522" s="3"/>
      <c r="D40522" s="3"/>
      <c r="E40522" s="3"/>
      <c r="F40522" s="3"/>
      <c r="G40522" s="3"/>
      <c r="H40522" s="3"/>
      <c r="I40522" s="3"/>
      <c r="J40522" s="3"/>
      <c r="K40522" s="3"/>
      <c r="L40522" s="3"/>
      <c r="M40522" s="3"/>
      <c r="N40522" s="3"/>
    </row>
    <row r="40523">
      <c r="A40523" s="3"/>
      <c r="B40523" s="3"/>
      <c r="C40523" s="3"/>
      <c r="D40523" s="3"/>
      <c r="E40523" s="3"/>
      <c r="F40523" s="3"/>
      <c r="G40523" s="3"/>
      <c r="H40523" s="3"/>
      <c r="I40523" s="3"/>
      <c r="J40523" s="3"/>
      <c r="K40523" s="3"/>
      <c r="L40523" s="3"/>
      <c r="M40523" s="3"/>
      <c r="N40523" s="3"/>
    </row>
    <row r="40524">
      <c r="A40524" s="3"/>
      <c r="B40524" s="3"/>
      <c r="C40524" s="3"/>
      <c r="D40524" s="3"/>
      <c r="E40524" s="3"/>
      <c r="F40524" s="3"/>
      <c r="G40524" s="3"/>
      <c r="H40524" s="3"/>
      <c r="I40524" s="3"/>
      <c r="J40524" s="3"/>
      <c r="K40524" s="3"/>
      <c r="L40524" s="3"/>
      <c r="M40524" s="3"/>
      <c r="N40524" s="3"/>
    </row>
    <row r="40525">
      <c r="A40525" s="3"/>
      <c r="B40525" s="3"/>
      <c r="C40525" s="3"/>
      <c r="D40525" s="3"/>
      <c r="E40525" s="3"/>
      <c r="F40525" s="3"/>
      <c r="G40525" s="3"/>
      <c r="H40525" s="3"/>
      <c r="I40525" s="3"/>
      <c r="J40525" s="3"/>
      <c r="K40525" s="3"/>
      <c r="L40525" s="3"/>
      <c r="M40525" s="3"/>
      <c r="N40525" s="3"/>
    </row>
    <row r="40526">
      <c r="A40526" s="3"/>
      <c r="B40526" s="3"/>
      <c r="C40526" s="3"/>
      <c r="D40526" s="3"/>
      <c r="E40526" s="3"/>
      <c r="F40526" s="3"/>
      <c r="G40526" s="3"/>
      <c r="H40526" s="3"/>
      <c r="I40526" s="3"/>
      <c r="J40526" s="3"/>
      <c r="K40526" s="3"/>
      <c r="L40526" s="3"/>
      <c r="M40526" s="3"/>
      <c r="N40526" s="3"/>
    </row>
    <row r="40527">
      <c r="A40527" s="3"/>
      <c r="B40527" s="3"/>
      <c r="C40527" s="3"/>
      <c r="D40527" s="3"/>
      <c r="E40527" s="3"/>
      <c r="F40527" s="3"/>
      <c r="G40527" s="3"/>
      <c r="H40527" s="3"/>
      <c r="I40527" s="3"/>
      <c r="J40527" s="3"/>
      <c r="K40527" s="3"/>
      <c r="L40527" s="3"/>
      <c r="M40527" s="3"/>
      <c r="N40527" s="3"/>
    </row>
    <row r="40528">
      <c r="A40528" s="3"/>
      <c r="B40528" s="3"/>
      <c r="C40528" s="3"/>
      <c r="D40528" s="3"/>
      <c r="E40528" s="3"/>
      <c r="F40528" s="3"/>
      <c r="G40528" s="3"/>
      <c r="H40528" s="3"/>
      <c r="I40528" s="3"/>
      <c r="J40528" s="3"/>
      <c r="K40528" s="3"/>
      <c r="L40528" s="3"/>
      <c r="M40528" s="3"/>
      <c r="N40528" s="3"/>
    </row>
    <row r="40529">
      <c r="A40529" s="3"/>
      <c r="B40529" s="3"/>
      <c r="C40529" s="3"/>
      <c r="D40529" s="3"/>
      <c r="E40529" s="3"/>
      <c r="F40529" s="3"/>
      <c r="G40529" s="3"/>
      <c r="H40529" s="3"/>
      <c r="I40529" s="3"/>
      <c r="J40529" s="3"/>
      <c r="K40529" s="3"/>
      <c r="L40529" s="3"/>
      <c r="M40529" s="3"/>
      <c r="N40529" s="3"/>
    </row>
    <row r="40530">
      <c r="A40530" s="3"/>
      <c r="B40530" s="3"/>
      <c r="C40530" s="3"/>
      <c r="D40530" s="3"/>
      <c r="E40530" s="3"/>
      <c r="F40530" s="3"/>
      <c r="G40530" s="3"/>
      <c r="H40530" s="3"/>
      <c r="I40530" s="3"/>
      <c r="J40530" s="3"/>
      <c r="K40530" s="3"/>
      <c r="L40530" s="3"/>
      <c r="M40530" s="3"/>
      <c r="N40530" s="3"/>
    </row>
    <row r="40531">
      <c r="A40531" s="3"/>
      <c r="B40531" s="3"/>
      <c r="C40531" s="3"/>
      <c r="D40531" s="3"/>
      <c r="E40531" s="3"/>
      <c r="F40531" s="3"/>
      <c r="G40531" s="3"/>
      <c r="H40531" s="3"/>
      <c r="I40531" s="3"/>
      <c r="J40531" s="3"/>
      <c r="K40531" s="3"/>
      <c r="L40531" s="3"/>
      <c r="M40531" s="3"/>
      <c r="N40531" s="3"/>
    </row>
    <row r="40532">
      <c r="A40532" s="3"/>
      <c r="B40532" s="3"/>
      <c r="C40532" s="3"/>
      <c r="D40532" s="3"/>
      <c r="E40532" s="3"/>
      <c r="F40532" s="3"/>
      <c r="G40532" s="3"/>
      <c r="H40532" s="3"/>
      <c r="I40532" s="3"/>
      <c r="J40532" s="3"/>
      <c r="K40532" s="3"/>
      <c r="L40532" s="3"/>
      <c r="M40532" s="3"/>
      <c r="N40532" s="3"/>
    </row>
    <row r="40533">
      <c r="A40533" s="3"/>
      <c r="B40533" s="3"/>
      <c r="C40533" s="3"/>
      <c r="D40533" s="3"/>
      <c r="E40533" s="3"/>
      <c r="F40533" s="3"/>
      <c r="G40533" s="3"/>
      <c r="H40533" s="3"/>
      <c r="I40533" s="3"/>
      <c r="J40533" s="3"/>
      <c r="K40533" s="3"/>
      <c r="L40533" s="3"/>
      <c r="M40533" s="3"/>
      <c r="N40533" s="3"/>
    </row>
    <row r="40534">
      <c r="A40534" s="3"/>
      <c r="B40534" s="3"/>
      <c r="C40534" s="3"/>
      <c r="D40534" s="3"/>
      <c r="E40534" s="3"/>
      <c r="F40534" s="3"/>
      <c r="G40534" s="3"/>
      <c r="H40534" s="3"/>
      <c r="I40534" s="3"/>
      <c r="J40534" s="3"/>
      <c r="K40534" s="3"/>
      <c r="L40534" s="3"/>
      <c r="M40534" s="3"/>
      <c r="N40534" s="3"/>
    </row>
    <row r="40535">
      <c r="A40535" s="3"/>
      <c r="B40535" s="3"/>
      <c r="C40535" s="3"/>
      <c r="D40535" s="3"/>
      <c r="E40535" s="3"/>
      <c r="F40535" s="3"/>
      <c r="G40535" s="3"/>
      <c r="H40535" s="3"/>
      <c r="I40535" s="3"/>
      <c r="J40535" s="3"/>
      <c r="K40535" s="3"/>
      <c r="L40535" s="3"/>
      <c r="M40535" s="3"/>
      <c r="N40535" s="3"/>
    </row>
    <row r="40536">
      <c r="A40536" s="3"/>
      <c r="B40536" s="3"/>
      <c r="C40536" s="3"/>
      <c r="D40536" s="3"/>
      <c r="E40536" s="3"/>
      <c r="F40536" s="3"/>
      <c r="G40536" s="3"/>
      <c r="H40536" s="3"/>
      <c r="I40536" s="3"/>
      <c r="J40536" s="3"/>
      <c r="K40536" s="3"/>
      <c r="L40536" s="3"/>
      <c r="M40536" s="3"/>
      <c r="N40536" s="3"/>
    </row>
    <row r="40537">
      <c r="A40537" s="3"/>
      <c r="B40537" s="3"/>
      <c r="C40537" s="3"/>
      <c r="D40537" s="3"/>
      <c r="E40537" s="3"/>
      <c r="F40537" s="3"/>
      <c r="G40537" s="3"/>
      <c r="H40537" s="3"/>
      <c r="I40537" s="3"/>
      <c r="J40537" s="3"/>
      <c r="K40537" s="3"/>
      <c r="L40537" s="3"/>
      <c r="M40537" s="3"/>
      <c r="N40537" s="3"/>
    </row>
    <row r="40538">
      <c r="A40538" s="3"/>
      <c r="B40538" s="3"/>
      <c r="C40538" s="3"/>
      <c r="D40538" s="3"/>
      <c r="E40538" s="3"/>
      <c r="F40538" s="3"/>
      <c r="G40538" s="3"/>
      <c r="H40538" s="3"/>
      <c r="I40538" s="3"/>
      <c r="J40538" s="3"/>
      <c r="K40538" s="3"/>
      <c r="L40538" s="3"/>
      <c r="M40538" s="3"/>
      <c r="N40538" s="3"/>
    </row>
    <row r="40539">
      <c r="A40539" s="3"/>
      <c r="B40539" s="3"/>
      <c r="C40539" s="3"/>
      <c r="D40539" s="3"/>
      <c r="E40539" s="3"/>
      <c r="F40539" s="3"/>
      <c r="G40539" s="3"/>
      <c r="H40539" s="3"/>
      <c r="I40539" s="3"/>
      <c r="J40539" s="3"/>
      <c r="K40539" s="3"/>
      <c r="L40539" s="3"/>
      <c r="M40539" s="3"/>
      <c r="N40539" s="3"/>
    </row>
    <row r="40540">
      <c r="A40540" s="3"/>
      <c r="B40540" s="3"/>
      <c r="C40540" s="3"/>
      <c r="D40540" s="3"/>
      <c r="E40540" s="3"/>
      <c r="F40540" s="3"/>
      <c r="G40540" s="3"/>
      <c r="H40540" s="3"/>
      <c r="I40540" s="3"/>
      <c r="J40540" s="3"/>
      <c r="K40540" s="3"/>
      <c r="L40540" s="3"/>
      <c r="M40540" s="3"/>
      <c r="N40540" s="3"/>
    </row>
    <row r="40541">
      <c r="A40541" s="3"/>
      <c r="B40541" s="3"/>
      <c r="C40541" s="3"/>
      <c r="D40541" s="3"/>
      <c r="E40541" s="3"/>
      <c r="F40541" s="3"/>
      <c r="G40541" s="3"/>
      <c r="H40541" s="3"/>
      <c r="I40541" s="3"/>
      <c r="J40541" s="3"/>
      <c r="K40541" s="3"/>
      <c r="L40541" s="3"/>
      <c r="M40541" s="3"/>
      <c r="N40541" s="3"/>
    </row>
    <row r="40542">
      <c r="A40542" s="3"/>
      <c r="B40542" s="3"/>
      <c r="C40542" s="3"/>
      <c r="D40542" s="3"/>
      <c r="E40542" s="3"/>
      <c r="F40542" s="3"/>
      <c r="G40542" s="3"/>
      <c r="H40542" s="3"/>
      <c r="I40542" s="3"/>
      <c r="J40542" s="3"/>
      <c r="K40542" s="3"/>
      <c r="L40542" s="3"/>
      <c r="M40542" s="3"/>
      <c r="N40542" s="3"/>
    </row>
    <row r="40543">
      <c r="A40543" s="3"/>
      <c r="B40543" s="3"/>
      <c r="C40543" s="3"/>
      <c r="D40543" s="3"/>
      <c r="E40543" s="3"/>
      <c r="F40543" s="3"/>
      <c r="G40543" s="3"/>
      <c r="H40543" s="3"/>
      <c r="I40543" s="3"/>
      <c r="J40543" s="3"/>
      <c r="K40543" s="3"/>
      <c r="L40543" s="3"/>
      <c r="M40543" s="3"/>
      <c r="N40543" s="3"/>
    </row>
    <row r="40544">
      <c r="A40544" s="3"/>
      <c r="B40544" s="3"/>
      <c r="C40544" s="3"/>
      <c r="D40544" s="3"/>
      <c r="E40544" s="3"/>
      <c r="F40544" s="3"/>
      <c r="G40544" s="3"/>
      <c r="H40544" s="3"/>
      <c r="I40544" s="3"/>
      <c r="J40544" s="3"/>
      <c r="K40544" s="3"/>
      <c r="L40544" s="3"/>
      <c r="M40544" s="3"/>
      <c r="N40544" s="3"/>
    </row>
    <row r="40545">
      <c r="A40545" s="3"/>
      <c r="B40545" s="3"/>
      <c r="C40545" s="3"/>
      <c r="D40545" s="3"/>
      <c r="E40545" s="3"/>
      <c r="F40545" s="3"/>
      <c r="G40545" s="3"/>
      <c r="H40545" s="3"/>
      <c r="I40545" s="3"/>
      <c r="J40545" s="3"/>
      <c r="K40545" s="3"/>
      <c r="L40545" s="3"/>
      <c r="M40545" s="3"/>
      <c r="N40545" s="3"/>
    </row>
    <row r="40546">
      <c r="A40546" s="3"/>
      <c r="B40546" s="3"/>
      <c r="C40546" s="3"/>
      <c r="D40546" s="3"/>
      <c r="E40546" s="3"/>
      <c r="F40546" s="3"/>
      <c r="G40546" s="3"/>
      <c r="H40546" s="3"/>
      <c r="I40546" s="3"/>
      <c r="J40546" s="3"/>
      <c r="K40546" s="3"/>
      <c r="L40546" s="3"/>
      <c r="M40546" s="3"/>
      <c r="N40546" s="3"/>
    </row>
    <row r="40547">
      <c r="A40547" s="3"/>
      <c r="B40547" s="3"/>
      <c r="C40547" s="3"/>
      <c r="D40547" s="3"/>
      <c r="E40547" s="3"/>
      <c r="F40547" s="3"/>
      <c r="G40547" s="3"/>
      <c r="H40547" s="3"/>
      <c r="I40547" s="3"/>
      <c r="J40547" s="3"/>
      <c r="K40547" s="3"/>
      <c r="L40547" s="3"/>
      <c r="M40547" s="3"/>
      <c r="N40547" s="3"/>
    </row>
    <row r="40548">
      <c r="A40548" s="3"/>
      <c r="B40548" s="3"/>
      <c r="C40548" s="3"/>
      <c r="D40548" s="3"/>
      <c r="E40548" s="3"/>
      <c r="F40548" s="3"/>
      <c r="G40548" s="3"/>
      <c r="H40548" s="3"/>
      <c r="I40548" s="3"/>
      <c r="J40548" s="3"/>
      <c r="K40548" s="3"/>
      <c r="L40548" s="3"/>
      <c r="M40548" s="3"/>
      <c r="N40548" s="3"/>
    </row>
    <row r="40549">
      <c r="A40549" s="3"/>
      <c r="B40549" s="3"/>
      <c r="C40549" s="3"/>
      <c r="D40549" s="3"/>
      <c r="E40549" s="3"/>
      <c r="F40549" s="3"/>
      <c r="G40549" s="3"/>
      <c r="H40549" s="3"/>
      <c r="I40549" s="3"/>
      <c r="J40549" s="3"/>
      <c r="K40549" s="3"/>
      <c r="L40549" s="3"/>
      <c r="M40549" s="3"/>
      <c r="N40549" s="3"/>
    </row>
    <row r="40550">
      <c r="A40550" s="3"/>
      <c r="B40550" s="3"/>
      <c r="C40550" s="3"/>
      <c r="D40550" s="3"/>
      <c r="E40550" s="3"/>
      <c r="F40550" s="3"/>
      <c r="G40550" s="3"/>
      <c r="H40550" s="3"/>
      <c r="I40550" s="3"/>
      <c r="J40550" s="3"/>
      <c r="K40550" s="3"/>
      <c r="L40550" s="3"/>
      <c r="M40550" s="3"/>
      <c r="N40550" s="3"/>
    </row>
    <row r="40551">
      <c r="A40551" s="3"/>
      <c r="B40551" s="3"/>
      <c r="C40551" s="3"/>
      <c r="D40551" s="3"/>
      <c r="E40551" s="3"/>
      <c r="F40551" s="3"/>
      <c r="G40551" s="3"/>
      <c r="H40551" s="3"/>
      <c r="I40551" s="3"/>
      <c r="J40551" s="3"/>
      <c r="K40551" s="3"/>
      <c r="L40551" s="3"/>
      <c r="M40551" s="3"/>
      <c r="N40551" s="3"/>
    </row>
    <row r="40552">
      <c r="A40552" s="3"/>
      <c r="B40552" s="3"/>
      <c r="C40552" s="3"/>
      <c r="D40552" s="3"/>
      <c r="E40552" s="3"/>
      <c r="F40552" s="3"/>
      <c r="G40552" s="3"/>
      <c r="H40552" s="3"/>
      <c r="I40552" s="3"/>
      <c r="J40552" s="3"/>
      <c r="K40552" s="3"/>
      <c r="L40552" s="3"/>
      <c r="M40552" s="3"/>
      <c r="N40552" s="3"/>
    </row>
    <row r="40553">
      <c r="A40553" s="3"/>
      <c r="B40553" s="3"/>
      <c r="C40553" s="3"/>
      <c r="D40553" s="3"/>
      <c r="E40553" s="3"/>
      <c r="F40553" s="3"/>
      <c r="G40553" s="3"/>
      <c r="H40553" s="3"/>
      <c r="I40553" s="3"/>
      <c r="J40553" s="3"/>
      <c r="K40553" s="3"/>
      <c r="L40553" s="3"/>
      <c r="M40553" s="3"/>
      <c r="N40553" s="3"/>
    </row>
    <row r="40554">
      <c r="A40554" s="3"/>
      <c r="B40554" s="3"/>
      <c r="C40554" s="3"/>
      <c r="D40554" s="3"/>
      <c r="E40554" s="3"/>
      <c r="F40554" s="3"/>
      <c r="G40554" s="3"/>
      <c r="H40554" s="3"/>
      <c r="I40554" s="3"/>
      <c r="J40554" s="3"/>
      <c r="K40554" s="3"/>
      <c r="L40554" s="3"/>
      <c r="M40554" s="3"/>
      <c r="N40554" s="3"/>
    </row>
    <row r="40555">
      <c r="A40555" s="3"/>
      <c r="B40555" s="3"/>
      <c r="C40555" s="3"/>
      <c r="D40555" s="3"/>
      <c r="E40555" s="3"/>
      <c r="F40555" s="3"/>
      <c r="G40555" s="3"/>
      <c r="H40555" s="3"/>
      <c r="I40555" s="3"/>
      <c r="J40555" s="3"/>
      <c r="K40555" s="3"/>
      <c r="L40555" s="3"/>
      <c r="M40555" s="3"/>
      <c r="N40555" s="3"/>
    </row>
    <row r="40556">
      <c r="A40556" s="3"/>
      <c r="B40556" s="3"/>
      <c r="C40556" s="3"/>
      <c r="D40556" s="3"/>
      <c r="E40556" s="3"/>
      <c r="F40556" s="3"/>
      <c r="G40556" s="3"/>
      <c r="H40556" s="3"/>
      <c r="I40556" s="3"/>
      <c r="J40556" s="3"/>
      <c r="K40556" s="3"/>
      <c r="L40556" s="3"/>
      <c r="M40556" s="3"/>
      <c r="N40556" s="3"/>
    </row>
    <row r="40557">
      <c r="A40557" s="3"/>
      <c r="B40557" s="3"/>
      <c r="C40557" s="3"/>
      <c r="D40557" s="3"/>
      <c r="E40557" s="3"/>
      <c r="F40557" s="3"/>
      <c r="G40557" s="3"/>
      <c r="H40557" s="3"/>
      <c r="I40557" s="3"/>
      <c r="J40557" s="3"/>
      <c r="K40557" s="3"/>
      <c r="L40557" s="3"/>
      <c r="M40557" s="3"/>
      <c r="N40557" s="3"/>
    </row>
    <row r="40558">
      <c r="A40558" s="3"/>
      <c r="B40558" s="3"/>
      <c r="C40558" s="3"/>
      <c r="D40558" s="3"/>
      <c r="E40558" s="3"/>
      <c r="F40558" s="3"/>
      <c r="G40558" s="3"/>
      <c r="H40558" s="3"/>
      <c r="I40558" s="3"/>
      <c r="J40558" s="3"/>
      <c r="K40558" s="3"/>
      <c r="L40558" s="3"/>
      <c r="M40558" s="3"/>
      <c r="N40558" s="3"/>
    </row>
    <row r="40559">
      <c r="A40559" s="3"/>
      <c r="B40559" s="3"/>
      <c r="C40559" s="3"/>
      <c r="D40559" s="3"/>
      <c r="E40559" s="3"/>
      <c r="F40559" s="3"/>
      <c r="G40559" s="3"/>
      <c r="H40559" s="3"/>
      <c r="I40559" s="3"/>
      <c r="J40559" s="3"/>
      <c r="K40559" s="3"/>
      <c r="L40559" s="3"/>
      <c r="M40559" s="3"/>
      <c r="N40559" s="3"/>
    </row>
    <row r="40560">
      <c r="A40560" s="3"/>
      <c r="B40560" s="3"/>
      <c r="C40560" s="3"/>
      <c r="D40560" s="3"/>
      <c r="E40560" s="3"/>
      <c r="F40560" s="3"/>
      <c r="G40560" s="3"/>
      <c r="H40560" s="3"/>
      <c r="I40560" s="3"/>
      <c r="J40560" s="3"/>
      <c r="K40560" s="3"/>
      <c r="L40560" s="3"/>
      <c r="M40560" s="3"/>
      <c r="N40560" s="3"/>
    </row>
    <row r="40561">
      <c r="A40561" s="3"/>
      <c r="B40561" s="3"/>
      <c r="C40561" s="3"/>
      <c r="D40561" s="3"/>
      <c r="E40561" s="3"/>
      <c r="F40561" s="3"/>
      <c r="G40561" s="3"/>
      <c r="H40561" s="3"/>
      <c r="I40561" s="3"/>
      <c r="J40561" s="3"/>
      <c r="K40561" s="3"/>
      <c r="L40561" s="3"/>
      <c r="M40561" s="3"/>
      <c r="N40561" s="3"/>
    </row>
    <row r="40562">
      <c r="A40562" s="3"/>
      <c r="B40562" s="3"/>
      <c r="C40562" s="3"/>
      <c r="D40562" s="3"/>
      <c r="E40562" s="3"/>
      <c r="F40562" s="3"/>
      <c r="G40562" s="3"/>
      <c r="H40562" s="3"/>
      <c r="I40562" s="3"/>
      <c r="J40562" s="3"/>
      <c r="K40562" s="3"/>
      <c r="L40562" s="3"/>
      <c r="M40562" s="3"/>
      <c r="N40562" s="3"/>
    </row>
    <row r="40563">
      <c r="A40563" s="3"/>
      <c r="B40563" s="3"/>
      <c r="C40563" s="3"/>
      <c r="D40563" s="3"/>
      <c r="E40563" s="3"/>
      <c r="F40563" s="3"/>
      <c r="G40563" s="3"/>
      <c r="H40563" s="3"/>
      <c r="I40563" s="3"/>
      <c r="J40563" s="3"/>
      <c r="K40563" s="3"/>
      <c r="L40563" s="3"/>
      <c r="M40563" s="3"/>
      <c r="N40563" s="3"/>
    </row>
    <row r="40564">
      <c r="A40564" s="3"/>
      <c r="B40564" s="3"/>
      <c r="C40564" s="3"/>
      <c r="D40564" s="3"/>
      <c r="E40564" s="3"/>
      <c r="F40564" s="3"/>
      <c r="G40564" s="3"/>
      <c r="H40564" s="3"/>
      <c r="I40564" s="3"/>
      <c r="J40564" s="3"/>
      <c r="K40564" s="3"/>
      <c r="L40564" s="3"/>
      <c r="M40564" s="3"/>
      <c r="N40564" s="3"/>
    </row>
    <row r="40565">
      <c r="A40565" s="3"/>
      <c r="B40565" s="3"/>
      <c r="C40565" s="3"/>
      <c r="D40565" s="3"/>
      <c r="E40565" s="3"/>
      <c r="F40565" s="3"/>
      <c r="G40565" s="3"/>
      <c r="H40565" s="3"/>
      <c r="I40565" s="3"/>
      <c r="J40565" s="3"/>
      <c r="K40565" s="3"/>
      <c r="L40565" s="3"/>
      <c r="M40565" s="3"/>
      <c r="N40565" s="3"/>
    </row>
    <row r="40566">
      <c r="A40566" s="3"/>
      <c r="B40566" s="3"/>
      <c r="C40566" s="3"/>
      <c r="D40566" s="3"/>
      <c r="E40566" s="3"/>
      <c r="F40566" s="3"/>
      <c r="G40566" s="3"/>
      <c r="H40566" s="3"/>
      <c r="I40566" s="3"/>
      <c r="J40566" s="3"/>
      <c r="K40566" s="3"/>
      <c r="L40566" s="3"/>
      <c r="M40566" s="3"/>
      <c r="N40566" s="3"/>
    </row>
    <row r="40567">
      <c r="A40567" s="3"/>
      <c r="B40567" s="3"/>
      <c r="C40567" s="3"/>
      <c r="D40567" s="3"/>
      <c r="E40567" s="3"/>
      <c r="F40567" s="3"/>
      <c r="G40567" s="3"/>
      <c r="H40567" s="3"/>
      <c r="I40567" s="3"/>
      <c r="J40567" s="3"/>
      <c r="K40567" s="3"/>
      <c r="L40567" s="3"/>
      <c r="M40567" s="3"/>
      <c r="N40567" s="3"/>
    </row>
    <row r="40568">
      <c r="A40568" s="3"/>
      <c r="B40568" s="3"/>
      <c r="C40568" s="3"/>
      <c r="D40568" s="3"/>
      <c r="E40568" s="3"/>
      <c r="F40568" s="3"/>
      <c r="G40568" s="3"/>
      <c r="H40568" s="3"/>
      <c r="I40568" s="3"/>
      <c r="J40568" s="3"/>
      <c r="K40568" s="3"/>
      <c r="L40568" s="3"/>
      <c r="M40568" s="3"/>
      <c r="N40568" s="3"/>
    </row>
    <row r="40569">
      <c r="A40569" s="3"/>
      <c r="B40569" s="3"/>
      <c r="C40569" s="3"/>
      <c r="D40569" s="3"/>
      <c r="E40569" s="3"/>
      <c r="F40569" s="3"/>
      <c r="G40569" s="3"/>
      <c r="H40569" s="3"/>
      <c r="I40569" s="3"/>
      <c r="J40569" s="3"/>
      <c r="K40569" s="3"/>
      <c r="L40569" s="3"/>
      <c r="M40569" s="3"/>
      <c r="N40569" s="3"/>
    </row>
    <row r="40570">
      <c r="A40570" s="3"/>
      <c r="B40570" s="3"/>
      <c r="C40570" s="3"/>
      <c r="D40570" s="3"/>
      <c r="E40570" s="3"/>
      <c r="F40570" s="3"/>
      <c r="G40570" s="3"/>
      <c r="H40570" s="3"/>
      <c r="I40570" s="3"/>
      <c r="J40570" s="3"/>
      <c r="K40570" s="3"/>
      <c r="L40570" s="3"/>
      <c r="M40570" s="3"/>
      <c r="N40570" s="3"/>
    </row>
    <row r="40571">
      <c r="A40571" s="3"/>
      <c r="B40571" s="3"/>
      <c r="C40571" s="3"/>
      <c r="D40571" s="3"/>
      <c r="E40571" s="3"/>
      <c r="F40571" s="3"/>
      <c r="G40571" s="3"/>
      <c r="H40571" s="3"/>
      <c r="I40571" s="3"/>
      <c r="J40571" s="3"/>
      <c r="K40571" s="3"/>
      <c r="L40571" s="3"/>
      <c r="M40571" s="3"/>
      <c r="N40571" s="3"/>
    </row>
    <row r="40572">
      <c r="A40572" s="3"/>
      <c r="B40572" s="3"/>
      <c r="C40572" s="3"/>
      <c r="D40572" s="3"/>
      <c r="E40572" s="3"/>
      <c r="F40572" s="3"/>
      <c r="G40572" s="3"/>
      <c r="H40572" s="3"/>
      <c r="I40572" s="3"/>
      <c r="J40572" s="3"/>
      <c r="K40572" s="3"/>
      <c r="L40572" s="3"/>
      <c r="M40572" s="3"/>
      <c r="N40572" s="3"/>
    </row>
    <row r="40573">
      <c r="A40573" s="3"/>
      <c r="B40573" s="3"/>
      <c r="C40573" s="3"/>
      <c r="D40573" s="3"/>
      <c r="E40573" s="3"/>
      <c r="F40573" s="3"/>
      <c r="G40573" s="3"/>
      <c r="H40573" s="3"/>
      <c r="I40573" s="3"/>
      <c r="J40573" s="3"/>
      <c r="K40573" s="3"/>
      <c r="L40573" s="3"/>
      <c r="M40573" s="3"/>
      <c r="N40573" s="3"/>
    </row>
    <row r="40574">
      <c r="A40574" s="3"/>
      <c r="B40574" s="3"/>
      <c r="C40574" s="3"/>
      <c r="D40574" s="3"/>
      <c r="E40574" s="3"/>
      <c r="F40574" s="3"/>
      <c r="G40574" s="3"/>
      <c r="H40574" s="3"/>
      <c r="I40574" s="3"/>
      <c r="J40574" s="3"/>
      <c r="K40574" s="3"/>
      <c r="L40574" s="3"/>
      <c r="M40574" s="3"/>
      <c r="N40574" s="3"/>
    </row>
    <row r="40575">
      <c r="A40575" s="3"/>
      <c r="B40575" s="3"/>
      <c r="C40575" s="3"/>
      <c r="D40575" s="3"/>
      <c r="E40575" s="3"/>
      <c r="F40575" s="3"/>
      <c r="G40575" s="3"/>
      <c r="H40575" s="3"/>
      <c r="I40575" s="3"/>
      <c r="J40575" s="3"/>
      <c r="K40575" s="3"/>
      <c r="L40575" s="3"/>
      <c r="M40575" s="3"/>
      <c r="N40575" s="3"/>
    </row>
    <row r="40576">
      <c r="A40576" s="3"/>
      <c r="B40576" s="3"/>
      <c r="C40576" s="3"/>
      <c r="D40576" s="3"/>
      <c r="E40576" s="3"/>
      <c r="F40576" s="3"/>
      <c r="G40576" s="3"/>
      <c r="H40576" s="3"/>
      <c r="I40576" s="3"/>
      <c r="J40576" s="3"/>
      <c r="K40576" s="3"/>
      <c r="L40576" s="3"/>
      <c r="M40576" s="3"/>
      <c r="N40576" s="3"/>
    </row>
    <row r="40577">
      <c r="A40577" s="3"/>
      <c r="B40577" s="3"/>
      <c r="C40577" s="3"/>
      <c r="D40577" s="3"/>
      <c r="E40577" s="3"/>
      <c r="F40577" s="3"/>
      <c r="G40577" s="3"/>
      <c r="H40577" s="3"/>
      <c r="I40577" s="3"/>
      <c r="J40577" s="3"/>
      <c r="K40577" s="3"/>
      <c r="L40577" s="3"/>
      <c r="M40577" s="3"/>
      <c r="N40577" s="3"/>
    </row>
    <row r="40578">
      <c r="A40578" s="3"/>
      <c r="B40578" s="3"/>
      <c r="C40578" s="3"/>
      <c r="D40578" s="3"/>
      <c r="E40578" s="3"/>
      <c r="F40578" s="3"/>
      <c r="G40578" s="3"/>
      <c r="H40578" s="3"/>
      <c r="I40578" s="3"/>
      <c r="J40578" s="3"/>
      <c r="K40578" s="3"/>
      <c r="L40578" s="3"/>
      <c r="M40578" s="3"/>
      <c r="N40578" s="3"/>
    </row>
    <row r="40579">
      <c r="A40579" s="3"/>
      <c r="B40579" s="3"/>
      <c r="C40579" s="3"/>
      <c r="D40579" s="3"/>
      <c r="E40579" s="3"/>
      <c r="F40579" s="3"/>
      <c r="G40579" s="3"/>
      <c r="H40579" s="3"/>
      <c r="I40579" s="3"/>
      <c r="J40579" s="3"/>
      <c r="K40579" s="3"/>
      <c r="L40579" s="3"/>
      <c r="M40579" s="3"/>
      <c r="N40579" s="3"/>
    </row>
    <row r="40580">
      <c r="A40580" s="3"/>
      <c r="B40580" s="3"/>
      <c r="C40580" s="3"/>
      <c r="D40580" s="3"/>
      <c r="E40580" s="3"/>
      <c r="F40580" s="3"/>
      <c r="G40580" s="3"/>
      <c r="H40580" s="3"/>
      <c r="I40580" s="3"/>
      <c r="J40580" s="3"/>
      <c r="K40580" s="3"/>
      <c r="L40580" s="3"/>
      <c r="M40580" s="3"/>
      <c r="N40580" s="3"/>
    </row>
    <row r="40581">
      <c r="A40581" s="3"/>
      <c r="B40581" s="3"/>
      <c r="C40581" s="3"/>
      <c r="D40581" s="3"/>
      <c r="E40581" s="3"/>
      <c r="F40581" s="3"/>
      <c r="G40581" s="3"/>
      <c r="H40581" s="3"/>
      <c r="I40581" s="3"/>
      <c r="J40581" s="3"/>
      <c r="K40581" s="3"/>
      <c r="L40581" s="3"/>
      <c r="M40581" s="3"/>
      <c r="N40581" s="3"/>
    </row>
    <row r="40582">
      <c r="A40582" s="3"/>
      <c r="B40582" s="3"/>
      <c r="C40582" s="3"/>
      <c r="D40582" s="3"/>
      <c r="E40582" s="3"/>
      <c r="F40582" s="3"/>
      <c r="G40582" s="3"/>
      <c r="H40582" s="3"/>
      <c r="I40582" s="3"/>
      <c r="J40582" s="3"/>
      <c r="K40582" s="3"/>
      <c r="L40582" s="3"/>
      <c r="M40582" s="3"/>
      <c r="N40582" s="3"/>
    </row>
    <row r="40583">
      <c r="A40583" s="3"/>
      <c r="B40583" s="3"/>
      <c r="C40583" s="3"/>
      <c r="D40583" s="3"/>
      <c r="E40583" s="3"/>
      <c r="F40583" s="3"/>
      <c r="G40583" s="3"/>
      <c r="H40583" s="3"/>
      <c r="I40583" s="3"/>
      <c r="J40583" s="3"/>
      <c r="K40583" s="3"/>
      <c r="L40583" s="3"/>
      <c r="M40583" s="3"/>
      <c r="N40583" s="3"/>
    </row>
    <row r="40584">
      <c r="A40584" s="3"/>
      <c r="B40584" s="3"/>
      <c r="C40584" s="3"/>
      <c r="D40584" s="3"/>
      <c r="E40584" s="3"/>
      <c r="F40584" s="3"/>
      <c r="G40584" s="3"/>
      <c r="H40584" s="3"/>
      <c r="I40584" s="3"/>
      <c r="J40584" s="3"/>
      <c r="K40584" s="3"/>
      <c r="L40584" s="3"/>
      <c r="M40584" s="3"/>
      <c r="N40584" s="3"/>
    </row>
    <row r="40585">
      <c r="A40585" s="3"/>
      <c r="B40585" s="3"/>
      <c r="C40585" s="3"/>
      <c r="D40585" s="3"/>
      <c r="E40585" s="3"/>
      <c r="F40585" s="3"/>
      <c r="G40585" s="3"/>
      <c r="H40585" s="3"/>
      <c r="I40585" s="3"/>
      <c r="J40585" s="3"/>
      <c r="K40585" s="3"/>
      <c r="L40585" s="3"/>
      <c r="M40585" s="3"/>
      <c r="N40585" s="3"/>
    </row>
    <row r="40586">
      <c r="A40586" s="3"/>
      <c r="B40586" s="3"/>
      <c r="C40586" s="3"/>
      <c r="D40586" s="3"/>
      <c r="E40586" s="3"/>
      <c r="F40586" s="3"/>
      <c r="G40586" s="3"/>
      <c r="H40586" s="3"/>
      <c r="I40586" s="3"/>
      <c r="J40586" s="3"/>
      <c r="K40586" s="3"/>
      <c r="L40586" s="3"/>
      <c r="M40586" s="3"/>
      <c r="N40586" s="3"/>
    </row>
    <row r="40587">
      <c r="A40587" s="3"/>
      <c r="B40587" s="3"/>
      <c r="C40587" s="3"/>
      <c r="D40587" s="3"/>
      <c r="E40587" s="3"/>
      <c r="F40587" s="3"/>
      <c r="G40587" s="3"/>
      <c r="H40587" s="3"/>
      <c r="I40587" s="3"/>
      <c r="J40587" s="3"/>
      <c r="K40587" s="3"/>
      <c r="L40587" s="3"/>
      <c r="M40587" s="3"/>
      <c r="N40587" s="3"/>
    </row>
    <row r="40588">
      <c r="A40588" s="3"/>
      <c r="B40588" s="3"/>
      <c r="C40588" s="3"/>
      <c r="D40588" s="3"/>
      <c r="E40588" s="3"/>
      <c r="F40588" s="3"/>
      <c r="G40588" s="3"/>
      <c r="H40588" s="3"/>
      <c r="I40588" s="3"/>
      <c r="J40588" s="3"/>
      <c r="K40588" s="3"/>
      <c r="L40588" s="3"/>
      <c r="M40588" s="3"/>
      <c r="N40588" s="3"/>
    </row>
    <row r="40589">
      <c r="A40589" s="3"/>
      <c r="B40589" s="3"/>
      <c r="C40589" s="3"/>
      <c r="D40589" s="3"/>
      <c r="E40589" s="3"/>
      <c r="F40589" s="3"/>
      <c r="G40589" s="3"/>
      <c r="H40589" s="3"/>
      <c r="I40589" s="3"/>
      <c r="J40589" s="3"/>
      <c r="K40589" s="3"/>
      <c r="L40589" s="3"/>
      <c r="M40589" s="3"/>
      <c r="N40589" s="3"/>
    </row>
    <row r="40590">
      <c r="A40590" s="3"/>
      <c r="B40590" s="3"/>
      <c r="C40590" s="3"/>
      <c r="D40590" s="3"/>
      <c r="E40590" s="3"/>
      <c r="F40590" s="3"/>
      <c r="G40590" s="3"/>
      <c r="H40590" s="3"/>
      <c r="I40590" s="3"/>
      <c r="J40590" s="3"/>
      <c r="K40590" s="3"/>
      <c r="L40590" s="3"/>
      <c r="M40590" s="3"/>
      <c r="N40590" s="3"/>
    </row>
    <row r="40591">
      <c r="A40591" s="3"/>
      <c r="B40591" s="3"/>
      <c r="C40591" s="3"/>
      <c r="D40591" s="3"/>
      <c r="E40591" s="3"/>
      <c r="F40591" s="3"/>
      <c r="G40591" s="3"/>
      <c r="H40591" s="3"/>
      <c r="I40591" s="3"/>
      <c r="J40591" s="3"/>
      <c r="K40591" s="3"/>
      <c r="L40591" s="3"/>
      <c r="M40591" s="3"/>
      <c r="N40591" s="3"/>
    </row>
    <row r="40592">
      <c r="A40592" s="3"/>
      <c r="B40592" s="3"/>
      <c r="C40592" s="3"/>
      <c r="D40592" s="3"/>
      <c r="E40592" s="3"/>
      <c r="F40592" s="3"/>
      <c r="G40592" s="3"/>
      <c r="H40592" s="3"/>
      <c r="I40592" s="3"/>
      <c r="J40592" s="3"/>
      <c r="K40592" s="3"/>
      <c r="L40592" s="3"/>
      <c r="M40592" s="3"/>
      <c r="N40592" s="3"/>
    </row>
    <row r="40593">
      <c r="A40593" s="3"/>
      <c r="B40593" s="3"/>
      <c r="C40593" s="3"/>
      <c r="D40593" s="3"/>
      <c r="E40593" s="3"/>
      <c r="F40593" s="3"/>
      <c r="G40593" s="3"/>
      <c r="H40593" s="3"/>
      <c r="I40593" s="3"/>
      <c r="J40593" s="3"/>
      <c r="K40593" s="3"/>
      <c r="L40593" s="3"/>
      <c r="M40593" s="3"/>
      <c r="N40593" s="3"/>
    </row>
    <row r="40594">
      <c r="A40594" s="3"/>
      <c r="B40594" s="3"/>
      <c r="C40594" s="3"/>
      <c r="D40594" s="3"/>
      <c r="E40594" s="3"/>
      <c r="F40594" s="3"/>
      <c r="G40594" s="3"/>
      <c r="H40594" s="3"/>
      <c r="I40594" s="3"/>
      <c r="J40594" s="3"/>
      <c r="K40594" s="3"/>
      <c r="L40594" s="3"/>
      <c r="M40594" s="3"/>
      <c r="N40594" s="3"/>
    </row>
    <row r="40595">
      <c r="A40595" s="3"/>
      <c r="B40595" s="3"/>
      <c r="C40595" s="3"/>
      <c r="D40595" s="3"/>
      <c r="E40595" s="3"/>
      <c r="F40595" s="3"/>
      <c r="G40595" s="3"/>
      <c r="H40595" s="3"/>
      <c r="I40595" s="3"/>
      <c r="J40595" s="3"/>
      <c r="K40595" s="3"/>
      <c r="L40595" s="3"/>
      <c r="M40595" s="3"/>
      <c r="N40595" s="3"/>
    </row>
    <row r="40596">
      <c r="A40596" s="3"/>
      <c r="B40596" s="3"/>
      <c r="C40596" s="3"/>
      <c r="D40596" s="3"/>
      <c r="E40596" s="3"/>
      <c r="F40596" s="3"/>
      <c r="G40596" s="3"/>
      <c r="H40596" s="3"/>
      <c r="I40596" s="3"/>
      <c r="J40596" s="3"/>
      <c r="K40596" s="3"/>
      <c r="L40596" s="3"/>
      <c r="M40596" s="3"/>
      <c r="N40596" s="3"/>
    </row>
    <row r="40597">
      <c r="A40597" s="3"/>
      <c r="B40597" s="3"/>
      <c r="C40597" s="3"/>
      <c r="D40597" s="3"/>
      <c r="E40597" s="3"/>
      <c r="F40597" s="3"/>
      <c r="G40597" s="3"/>
      <c r="H40597" s="3"/>
      <c r="I40597" s="3"/>
      <c r="J40597" s="3"/>
      <c r="K40597" s="3"/>
      <c r="L40597" s="3"/>
      <c r="M40597" s="3"/>
      <c r="N40597" s="3"/>
    </row>
    <row r="40598">
      <c r="A40598" s="3"/>
      <c r="B40598" s="3"/>
      <c r="C40598" s="3"/>
      <c r="D40598" s="3"/>
      <c r="E40598" s="3"/>
      <c r="F40598" s="3"/>
      <c r="G40598" s="3"/>
      <c r="H40598" s="3"/>
      <c r="I40598" s="3"/>
      <c r="J40598" s="3"/>
      <c r="K40598" s="3"/>
      <c r="L40598" s="3"/>
      <c r="M40598" s="3"/>
      <c r="N40598" s="3"/>
    </row>
    <row r="40599">
      <c r="A40599" s="3"/>
      <c r="B40599" s="3"/>
      <c r="C40599" s="3"/>
      <c r="D40599" s="3"/>
      <c r="E40599" s="3"/>
      <c r="F40599" s="3"/>
      <c r="G40599" s="3"/>
      <c r="H40599" s="3"/>
      <c r="I40599" s="3"/>
      <c r="J40599" s="3"/>
      <c r="K40599" s="3"/>
      <c r="L40599" s="3"/>
      <c r="M40599" s="3"/>
      <c r="N40599" s="3"/>
    </row>
    <row r="40600">
      <c r="A40600" s="3"/>
      <c r="B40600" s="3"/>
      <c r="C40600" s="3"/>
      <c r="D40600" s="3"/>
      <c r="E40600" s="3"/>
      <c r="F40600" s="3"/>
      <c r="G40600" s="3"/>
      <c r="H40600" s="3"/>
      <c r="I40600" s="3"/>
      <c r="J40600" s="3"/>
      <c r="K40600" s="3"/>
      <c r="L40600" s="3"/>
      <c r="M40600" s="3"/>
      <c r="N40600" s="3"/>
    </row>
    <row r="40601">
      <c r="A40601" s="3"/>
      <c r="B40601" s="3"/>
      <c r="C40601" s="3"/>
      <c r="D40601" s="3"/>
      <c r="E40601" s="3"/>
      <c r="F40601" s="3"/>
      <c r="G40601" s="3"/>
      <c r="H40601" s="3"/>
      <c r="I40601" s="3"/>
      <c r="J40601" s="3"/>
      <c r="K40601" s="3"/>
      <c r="L40601" s="3"/>
      <c r="M40601" s="3"/>
      <c r="N40601" s="3"/>
    </row>
    <row r="40602">
      <c r="A40602" s="3"/>
      <c r="B40602" s="3"/>
      <c r="C40602" s="3"/>
      <c r="D40602" s="3"/>
      <c r="E40602" s="3"/>
      <c r="F40602" s="3"/>
      <c r="G40602" s="3"/>
      <c r="H40602" s="3"/>
      <c r="I40602" s="3"/>
      <c r="J40602" s="3"/>
      <c r="K40602" s="3"/>
      <c r="L40602" s="3"/>
      <c r="M40602" s="3"/>
      <c r="N40602" s="3"/>
    </row>
    <row r="40603">
      <c r="A40603" s="3"/>
      <c r="B40603" s="3"/>
      <c r="C40603" s="3"/>
      <c r="D40603" s="3"/>
      <c r="E40603" s="3"/>
      <c r="F40603" s="3"/>
      <c r="G40603" s="3"/>
      <c r="H40603" s="3"/>
      <c r="I40603" s="3"/>
      <c r="J40603" s="3"/>
      <c r="K40603" s="3"/>
      <c r="L40603" s="3"/>
      <c r="M40603" s="3"/>
      <c r="N40603" s="3"/>
    </row>
    <row r="40604">
      <c r="A40604" s="3"/>
      <c r="B40604" s="3"/>
      <c r="C40604" s="3"/>
      <c r="D40604" s="3"/>
      <c r="E40604" s="3"/>
      <c r="F40604" s="3"/>
      <c r="G40604" s="3"/>
      <c r="H40604" s="3"/>
      <c r="I40604" s="3"/>
      <c r="J40604" s="3"/>
      <c r="K40604" s="3"/>
      <c r="L40604" s="3"/>
      <c r="M40604" s="3"/>
      <c r="N40604" s="3"/>
    </row>
    <row r="40605">
      <c r="A40605" s="3"/>
      <c r="B40605" s="3"/>
      <c r="C40605" s="3"/>
      <c r="D40605" s="3"/>
      <c r="E40605" s="3"/>
      <c r="F40605" s="3"/>
      <c r="G40605" s="3"/>
      <c r="H40605" s="3"/>
      <c r="I40605" s="3"/>
      <c r="J40605" s="3"/>
      <c r="K40605" s="3"/>
      <c r="L40605" s="3"/>
      <c r="M40605" s="3"/>
      <c r="N40605" s="3"/>
    </row>
    <row r="40606">
      <c r="A40606" s="3"/>
      <c r="B40606" s="3"/>
      <c r="C40606" s="3"/>
      <c r="D40606" s="3"/>
      <c r="E40606" s="3"/>
      <c r="F40606" s="3"/>
      <c r="G40606" s="3"/>
      <c r="H40606" s="3"/>
      <c r="I40606" s="3"/>
      <c r="J40606" s="3"/>
      <c r="K40606" s="3"/>
      <c r="L40606" s="3"/>
      <c r="M40606" s="3"/>
      <c r="N40606" s="3"/>
    </row>
    <row r="40607">
      <c r="A40607" s="3"/>
      <c r="B40607" s="3"/>
      <c r="C40607" s="3"/>
      <c r="D40607" s="3"/>
      <c r="E40607" s="3"/>
      <c r="F40607" s="3"/>
      <c r="G40607" s="3"/>
      <c r="H40607" s="3"/>
      <c r="I40607" s="3"/>
      <c r="J40607" s="3"/>
      <c r="K40607" s="3"/>
      <c r="L40607" s="3"/>
      <c r="M40607" s="3"/>
      <c r="N40607" s="3"/>
    </row>
    <row r="40608">
      <c r="A40608" s="3"/>
      <c r="B40608" s="3"/>
      <c r="C40608" s="3"/>
      <c r="D40608" s="3"/>
      <c r="E40608" s="3"/>
      <c r="F40608" s="3"/>
      <c r="G40608" s="3"/>
      <c r="H40608" s="3"/>
      <c r="I40608" s="3"/>
      <c r="J40608" s="3"/>
      <c r="K40608" s="3"/>
      <c r="L40608" s="3"/>
      <c r="M40608" s="3"/>
      <c r="N40608" s="3"/>
    </row>
    <row r="40609">
      <c r="A40609" s="3"/>
      <c r="B40609" s="3"/>
      <c r="C40609" s="3"/>
      <c r="D40609" s="3"/>
      <c r="E40609" s="3"/>
      <c r="F40609" s="3"/>
      <c r="G40609" s="3"/>
      <c r="H40609" s="3"/>
      <c r="I40609" s="3"/>
      <c r="J40609" s="3"/>
      <c r="K40609" s="3"/>
      <c r="L40609" s="3"/>
      <c r="M40609" s="3"/>
      <c r="N40609" s="3"/>
    </row>
    <row r="40610">
      <c r="A40610" s="3"/>
      <c r="B40610" s="3"/>
      <c r="C40610" s="3"/>
      <c r="D40610" s="3"/>
      <c r="E40610" s="3"/>
      <c r="F40610" s="3"/>
      <c r="G40610" s="3"/>
      <c r="H40610" s="3"/>
      <c r="I40610" s="3"/>
      <c r="J40610" s="3"/>
      <c r="K40610" s="3"/>
      <c r="L40610" s="3"/>
      <c r="M40610" s="3"/>
      <c r="N40610" s="3"/>
    </row>
    <row r="40611">
      <c r="A40611" s="3"/>
      <c r="B40611" s="3"/>
      <c r="C40611" s="3"/>
      <c r="D40611" s="3"/>
      <c r="E40611" s="3"/>
      <c r="F40611" s="3"/>
      <c r="G40611" s="3"/>
      <c r="H40611" s="3"/>
      <c r="I40611" s="3"/>
      <c r="J40611" s="3"/>
      <c r="K40611" s="3"/>
      <c r="L40611" s="3"/>
      <c r="M40611" s="3"/>
      <c r="N40611" s="3"/>
    </row>
    <row r="40612">
      <c r="A40612" s="3"/>
      <c r="B40612" s="3"/>
      <c r="C40612" s="3"/>
      <c r="D40612" s="3"/>
      <c r="E40612" s="3"/>
      <c r="F40612" s="3"/>
      <c r="G40612" s="3"/>
      <c r="H40612" s="3"/>
      <c r="I40612" s="3"/>
      <c r="J40612" s="3"/>
      <c r="K40612" s="3"/>
      <c r="L40612" s="3"/>
      <c r="M40612" s="3"/>
      <c r="N40612" s="3"/>
    </row>
    <row r="40613">
      <c r="A40613" s="3"/>
      <c r="B40613" s="3"/>
      <c r="C40613" s="3"/>
      <c r="D40613" s="3"/>
      <c r="E40613" s="3"/>
      <c r="F40613" s="3"/>
      <c r="G40613" s="3"/>
      <c r="H40613" s="3"/>
      <c r="I40613" s="3"/>
      <c r="J40613" s="3"/>
      <c r="K40613" s="3"/>
      <c r="L40613" s="3"/>
      <c r="M40613" s="3"/>
      <c r="N40613" s="3"/>
    </row>
    <row r="40614">
      <c r="A40614" s="3"/>
      <c r="B40614" s="3"/>
      <c r="C40614" s="3"/>
      <c r="D40614" s="3"/>
      <c r="E40614" s="3"/>
      <c r="F40614" s="3"/>
      <c r="G40614" s="3"/>
      <c r="H40614" s="3"/>
      <c r="I40614" s="3"/>
      <c r="J40614" s="3"/>
      <c r="K40614" s="3"/>
      <c r="L40614" s="3"/>
      <c r="M40614" s="3"/>
      <c r="N40614" s="3"/>
    </row>
    <row r="40615">
      <c r="A40615" s="3"/>
      <c r="B40615" s="3"/>
      <c r="C40615" s="3"/>
      <c r="D40615" s="3"/>
      <c r="E40615" s="3"/>
      <c r="F40615" s="3"/>
      <c r="G40615" s="3"/>
      <c r="H40615" s="3"/>
      <c r="I40615" s="3"/>
      <c r="J40615" s="3"/>
      <c r="K40615" s="3"/>
      <c r="L40615" s="3"/>
      <c r="M40615" s="3"/>
      <c r="N40615" s="3"/>
    </row>
    <row r="40616">
      <c r="A40616" s="3"/>
      <c r="B40616" s="3"/>
      <c r="C40616" s="3"/>
      <c r="D40616" s="3"/>
      <c r="E40616" s="3"/>
      <c r="F40616" s="3"/>
      <c r="G40616" s="3"/>
      <c r="H40616" s="3"/>
      <c r="I40616" s="3"/>
      <c r="J40616" s="3"/>
      <c r="K40616" s="3"/>
      <c r="L40616" s="3"/>
      <c r="M40616" s="3"/>
      <c r="N40616" s="3"/>
    </row>
    <row r="40617">
      <c r="A40617" s="3"/>
      <c r="B40617" s="3"/>
      <c r="C40617" s="3"/>
      <c r="D40617" s="3"/>
      <c r="E40617" s="3"/>
      <c r="F40617" s="3"/>
      <c r="G40617" s="3"/>
      <c r="H40617" s="3"/>
      <c r="I40617" s="3"/>
      <c r="J40617" s="3"/>
      <c r="K40617" s="3"/>
      <c r="L40617" s="3"/>
      <c r="M40617" s="3"/>
      <c r="N40617" s="3"/>
    </row>
    <row r="40618">
      <c r="A40618" s="3"/>
      <c r="B40618" s="3"/>
      <c r="C40618" s="3"/>
      <c r="D40618" s="3"/>
      <c r="E40618" s="3"/>
      <c r="F40618" s="3"/>
      <c r="G40618" s="3"/>
      <c r="H40618" s="3"/>
      <c r="I40618" s="3"/>
      <c r="J40618" s="3"/>
      <c r="K40618" s="3"/>
      <c r="L40618" s="3"/>
      <c r="M40618" s="3"/>
      <c r="N40618" s="3"/>
    </row>
    <row r="40619">
      <c r="A40619" s="3"/>
      <c r="B40619" s="3"/>
      <c r="C40619" s="3"/>
      <c r="D40619" s="3"/>
      <c r="E40619" s="3"/>
      <c r="F40619" s="3"/>
      <c r="G40619" s="3"/>
      <c r="H40619" s="3"/>
      <c r="I40619" s="3"/>
      <c r="J40619" s="3"/>
      <c r="K40619" s="3"/>
      <c r="L40619" s="3"/>
      <c r="M40619" s="3"/>
      <c r="N40619" s="3"/>
    </row>
    <row r="40620">
      <c r="A40620" s="3"/>
      <c r="B40620" s="3"/>
      <c r="C40620" s="3"/>
      <c r="D40620" s="3"/>
      <c r="E40620" s="3"/>
      <c r="F40620" s="3"/>
      <c r="G40620" s="3"/>
      <c r="H40620" s="3"/>
      <c r="I40620" s="3"/>
      <c r="J40620" s="3"/>
      <c r="K40620" s="3"/>
      <c r="L40620" s="3"/>
      <c r="M40620" s="3"/>
      <c r="N40620" s="3"/>
    </row>
    <row r="40621">
      <c r="A40621" s="3"/>
      <c r="B40621" s="3"/>
      <c r="C40621" s="3"/>
      <c r="D40621" s="3"/>
      <c r="E40621" s="3"/>
      <c r="F40621" s="3"/>
      <c r="G40621" s="3"/>
      <c r="H40621" s="3"/>
      <c r="I40621" s="3"/>
      <c r="J40621" s="3"/>
      <c r="K40621" s="3"/>
      <c r="L40621" s="3"/>
      <c r="M40621" s="3"/>
      <c r="N40621" s="3"/>
    </row>
    <row r="40622">
      <c r="A40622" s="3"/>
      <c r="B40622" s="3"/>
      <c r="C40622" s="3"/>
      <c r="D40622" s="3"/>
      <c r="E40622" s="3"/>
      <c r="F40622" s="3"/>
      <c r="G40622" s="3"/>
      <c r="H40622" s="3"/>
      <c r="I40622" s="3"/>
      <c r="J40622" s="3"/>
      <c r="K40622" s="3"/>
      <c r="L40622" s="3"/>
      <c r="M40622" s="3"/>
      <c r="N40622" s="3"/>
    </row>
    <row r="40623">
      <c r="A40623" s="3"/>
      <c r="B40623" s="3"/>
      <c r="C40623" s="3"/>
      <c r="D40623" s="3"/>
      <c r="E40623" s="3"/>
      <c r="F40623" s="3"/>
      <c r="G40623" s="3"/>
      <c r="H40623" s="3"/>
      <c r="I40623" s="3"/>
      <c r="J40623" s="3"/>
      <c r="K40623" s="3"/>
      <c r="L40623" s="3"/>
      <c r="M40623" s="3"/>
      <c r="N40623" s="3"/>
    </row>
    <row r="40624">
      <c r="A40624" s="3"/>
      <c r="B40624" s="3"/>
      <c r="C40624" s="3"/>
      <c r="D40624" s="3"/>
      <c r="E40624" s="3"/>
      <c r="F40624" s="3"/>
      <c r="G40624" s="3"/>
      <c r="H40624" s="3"/>
      <c r="I40624" s="3"/>
      <c r="J40624" s="3"/>
      <c r="K40624" s="3"/>
      <c r="L40624" s="3"/>
      <c r="M40624" s="3"/>
      <c r="N40624" s="3"/>
    </row>
    <row r="40625">
      <c r="A40625" s="3"/>
      <c r="B40625" s="3"/>
      <c r="C40625" s="3"/>
      <c r="D40625" s="3"/>
      <c r="E40625" s="3"/>
      <c r="F40625" s="3"/>
      <c r="G40625" s="3"/>
      <c r="H40625" s="3"/>
      <c r="I40625" s="3"/>
      <c r="J40625" s="3"/>
      <c r="K40625" s="3"/>
      <c r="L40625" s="3"/>
      <c r="M40625" s="3"/>
      <c r="N40625" s="3"/>
    </row>
    <row r="40626">
      <c r="A40626" s="3"/>
      <c r="B40626" s="3"/>
      <c r="C40626" s="3"/>
      <c r="D40626" s="3"/>
      <c r="E40626" s="3"/>
      <c r="F40626" s="3"/>
      <c r="G40626" s="3"/>
      <c r="H40626" s="3"/>
      <c r="I40626" s="3"/>
      <c r="J40626" s="3"/>
      <c r="K40626" s="3"/>
      <c r="L40626" s="3"/>
      <c r="M40626" s="3"/>
      <c r="N40626" s="3"/>
    </row>
    <row r="40627">
      <c r="A40627" s="3"/>
      <c r="B40627" s="3"/>
      <c r="C40627" s="3"/>
      <c r="D40627" s="3"/>
      <c r="E40627" s="3"/>
      <c r="F40627" s="3"/>
      <c r="G40627" s="3"/>
      <c r="H40627" s="3"/>
      <c r="I40627" s="3"/>
      <c r="J40627" s="3"/>
      <c r="K40627" s="3"/>
      <c r="L40627" s="3"/>
      <c r="M40627" s="3"/>
      <c r="N40627" s="3"/>
    </row>
    <row r="40628">
      <c r="A40628" s="3"/>
      <c r="B40628" s="3"/>
      <c r="C40628" s="3"/>
      <c r="D40628" s="3"/>
      <c r="E40628" s="3"/>
      <c r="F40628" s="3"/>
      <c r="G40628" s="3"/>
      <c r="H40628" s="3"/>
      <c r="I40628" s="3"/>
      <c r="J40628" s="3"/>
      <c r="K40628" s="3"/>
      <c r="L40628" s="3"/>
      <c r="M40628" s="3"/>
      <c r="N40628" s="3"/>
    </row>
    <row r="40629">
      <c r="A40629" s="3"/>
      <c r="B40629" s="3"/>
      <c r="C40629" s="3"/>
      <c r="D40629" s="3"/>
      <c r="E40629" s="3"/>
      <c r="F40629" s="3"/>
      <c r="G40629" s="3"/>
      <c r="H40629" s="3"/>
      <c r="I40629" s="3"/>
      <c r="J40629" s="3"/>
      <c r="K40629" s="3"/>
      <c r="L40629" s="3"/>
      <c r="M40629" s="3"/>
      <c r="N40629" s="3"/>
    </row>
    <row r="40630">
      <c r="A40630" s="3"/>
      <c r="B40630" s="3"/>
      <c r="C40630" s="3"/>
      <c r="D40630" s="3"/>
      <c r="E40630" s="3"/>
      <c r="F40630" s="3"/>
      <c r="G40630" s="3"/>
      <c r="H40630" s="3"/>
      <c r="I40630" s="3"/>
      <c r="J40630" s="3"/>
      <c r="K40630" s="3"/>
      <c r="L40630" s="3"/>
      <c r="M40630" s="3"/>
      <c r="N40630" s="3"/>
    </row>
    <row r="40631">
      <c r="A40631" s="3"/>
      <c r="B40631" s="3"/>
      <c r="C40631" s="3"/>
      <c r="D40631" s="3"/>
      <c r="E40631" s="3"/>
      <c r="F40631" s="3"/>
      <c r="G40631" s="3"/>
      <c r="H40631" s="3"/>
      <c r="I40631" s="3"/>
      <c r="J40631" s="3"/>
      <c r="K40631" s="3"/>
      <c r="L40631" s="3"/>
      <c r="M40631" s="3"/>
      <c r="N40631" s="3"/>
    </row>
    <row r="40632">
      <c r="A40632" s="3"/>
      <c r="B40632" s="3"/>
      <c r="C40632" s="3"/>
      <c r="D40632" s="3"/>
      <c r="E40632" s="3"/>
      <c r="F40632" s="3"/>
      <c r="G40632" s="3"/>
      <c r="H40632" s="3"/>
      <c r="I40632" s="3"/>
      <c r="J40632" s="3"/>
      <c r="K40632" s="3"/>
      <c r="L40632" s="3"/>
      <c r="M40632" s="3"/>
      <c r="N40632" s="3"/>
    </row>
    <row r="40633">
      <c r="A40633" s="3"/>
      <c r="B40633" s="3"/>
      <c r="C40633" s="3"/>
      <c r="D40633" s="3"/>
      <c r="E40633" s="3"/>
      <c r="F40633" s="3"/>
      <c r="G40633" s="3"/>
      <c r="H40633" s="3"/>
      <c r="I40633" s="3"/>
      <c r="J40633" s="3"/>
      <c r="K40633" s="3"/>
      <c r="L40633" s="3"/>
      <c r="M40633" s="3"/>
      <c r="N40633" s="3"/>
    </row>
    <row r="40634">
      <c r="A40634" s="3"/>
      <c r="B40634" s="3"/>
      <c r="C40634" s="3"/>
      <c r="D40634" s="3"/>
      <c r="E40634" s="3"/>
      <c r="F40634" s="3"/>
      <c r="G40634" s="3"/>
      <c r="H40634" s="3"/>
      <c r="I40634" s="3"/>
      <c r="J40634" s="3"/>
      <c r="K40634" s="3"/>
      <c r="L40634" s="3"/>
      <c r="M40634" s="3"/>
      <c r="N40634" s="3"/>
    </row>
    <row r="40635">
      <c r="A40635" s="3"/>
      <c r="B40635" s="3"/>
      <c r="C40635" s="3"/>
      <c r="D40635" s="3"/>
      <c r="E40635" s="3"/>
      <c r="F40635" s="3"/>
      <c r="G40635" s="3"/>
      <c r="H40635" s="3"/>
      <c r="I40635" s="3"/>
      <c r="J40635" s="3"/>
      <c r="K40635" s="3"/>
      <c r="L40635" s="3"/>
      <c r="M40635" s="3"/>
      <c r="N40635" s="3"/>
    </row>
    <row r="40636">
      <c r="A40636" s="3"/>
      <c r="B40636" s="3"/>
      <c r="C40636" s="3"/>
      <c r="D40636" s="3"/>
      <c r="E40636" s="3"/>
      <c r="F40636" s="3"/>
      <c r="G40636" s="3"/>
      <c r="H40636" s="3"/>
      <c r="I40636" s="3"/>
      <c r="J40636" s="3"/>
      <c r="K40636" s="3"/>
      <c r="L40636" s="3"/>
      <c r="M40636" s="3"/>
      <c r="N40636" s="3"/>
    </row>
    <row r="40637">
      <c r="A40637" s="3"/>
      <c r="B40637" s="3"/>
      <c r="C40637" s="3"/>
      <c r="D40637" s="3"/>
      <c r="E40637" s="3"/>
      <c r="F40637" s="3"/>
      <c r="G40637" s="3"/>
      <c r="H40637" s="3"/>
      <c r="I40637" s="3"/>
      <c r="J40637" s="3"/>
      <c r="K40637" s="3"/>
      <c r="L40637" s="3"/>
      <c r="M40637" s="3"/>
      <c r="N40637" s="3"/>
    </row>
    <row r="40638">
      <c r="A40638" s="3"/>
      <c r="B40638" s="3"/>
      <c r="C40638" s="3"/>
      <c r="D40638" s="3"/>
      <c r="E40638" s="3"/>
      <c r="F40638" s="3"/>
      <c r="G40638" s="3"/>
      <c r="H40638" s="3"/>
      <c r="I40638" s="3"/>
      <c r="J40638" s="3"/>
      <c r="K40638" s="3"/>
      <c r="L40638" s="3"/>
      <c r="M40638" s="3"/>
      <c r="N40638" s="3"/>
    </row>
    <row r="40639">
      <c r="A40639" s="3"/>
      <c r="B40639" s="3"/>
      <c r="C40639" s="3"/>
      <c r="D40639" s="3"/>
      <c r="E40639" s="3"/>
      <c r="F40639" s="3"/>
      <c r="G40639" s="3"/>
      <c r="H40639" s="3"/>
      <c r="I40639" s="3"/>
      <c r="J40639" s="3"/>
      <c r="K40639" s="3"/>
      <c r="L40639" s="3"/>
      <c r="M40639" s="3"/>
      <c r="N40639" s="3"/>
    </row>
    <row r="40640">
      <c r="A40640" s="3"/>
      <c r="B40640" s="3"/>
      <c r="C40640" s="3"/>
      <c r="D40640" s="3"/>
      <c r="E40640" s="3"/>
      <c r="F40640" s="3"/>
      <c r="G40640" s="3"/>
      <c r="H40640" s="3"/>
      <c r="I40640" s="3"/>
      <c r="J40640" s="3"/>
      <c r="K40640" s="3"/>
      <c r="L40640" s="3"/>
      <c r="M40640" s="3"/>
      <c r="N40640" s="3"/>
    </row>
    <row r="40641">
      <c r="A40641" s="3"/>
      <c r="B40641" s="3"/>
      <c r="C40641" s="3"/>
      <c r="D40641" s="3"/>
      <c r="E40641" s="3"/>
      <c r="F40641" s="3"/>
      <c r="G40641" s="3"/>
      <c r="H40641" s="3"/>
      <c r="I40641" s="3"/>
      <c r="J40641" s="3"/>
      <c r="K40641" s="3"/>
      <c r="L40641" s="3"/>
      <c r="M40641" s="3"/>
      <c r="N40641" s="3"/>
    </row>
    <row r="40642">
      <c r="A40642" s="3"/>
      <c r="B40642" s="3"/>
      <c r="C40642" s="3"/>
      <c r="D40642" s="3"/>
      <c r="E40642" s="3"/>
      <c r="F40642" s="3"/>
      <c r="G40642" s="3"/>
      <c r="H40642" s="3"/>
      <c r="I40642" s="3"/>
      <c r="J40642" s="3"/>
      <c r="K40642" s="3"/>
      <c r="L40642" s="3"/>
      <c r="M40642" s="3"/>
      <c r="N40642" s="3"/>
    </row>
    <row r="40643">
      <c r="A40643" s="3"/>
      <c r="B40643" s="3"/>
      <c r="C40643" s="3"/>
      <c r="D40643" s="3"/>
      <c r="E40643" s="3"/>
      <c r="F40643" s="3"/>
      <c r="G40643" s="3"/>
      <c r="H40643" s="3"/>
      <c r="I40643" s="3"/>
      <c r="J40643" s="3"/>
      <c r="K40643" s="3"/>
      <c r="L40643" s="3"/>
      <c r="M40643" s="3"/>
      <c r="N40643" s="3"/>
    </row>
    <row r="40644">
      <c r="A40644" s="3"/>
      <c r="B40644" s="3"/>
      <c r="C40644" s="3"/>
      <c r="D40644" s="3"/>
      <c r="E40644" s="3"/>
      <c r="F40644" s="3"/>
      <c r="G40644" s="3"/>
      <c r="H40644" s="3"/>
      <c r="I40644" s="3"/>
      <c r="J40644" s="3"/>
      <c r="K40644" s="3"/>
      <c r="L40644" s="3"/>
      <c r="M40644" s="3"/>
      <c r="N40644" s="3"/>
    </row>
    <row r="40645">
      <c r="A40645" s="3"/>
      <c r="B40645" s="3"/>
      <c r="C40645" s="3"/>
      <c r="D40645" s="3"/>
      <c r="E40645" s="3"/>
      <c r="F40645" s="3"/>
      <c r="G40645" s="3"/>
      <c r="H40645" s="3"/>
      <c r="I40645" s="3"/>
      <c r="J40645" s="3"/>
      <c r="K40645" s="3"/>
      <c r="L40645" s="3"/>
      <c r="M40645" s="3"/>
      <c r="N40645" s="3"/>
    </row>
    <row r="40646">
      <c r="A40646" s="3"/>
      <c r="B40646" s="3"/>
      <c r="C40646" s="3"/>
      <c r="D40646" s="3"/>
      <c r="E40646" s="3"/>
      <c r="F40646" s="3"/>
      <c r="G40646" s="3"/>
      <c r="H40646" s="3"/>
      <c r="I40646" s="3"/>
      <c r="J40646" s="3"/>
      <c r="K40646" s="3"/>
      <c r="L40646" s="3"/>
      <c r="M40646" s="3"/>
      <c r="N40646" s="3"/>
    </row>
    <row r="40647">
      <c r="A40647" s="3"/>
      <c r="B40647" s="3"/>
      <c r="C40647" s="3"/>
      <c r="D40647" s="3"/>
      <c r="E40647" s="3"/>
      <c r="F40647" s="3"/>
      <c r="G40647" s="3"/>
      <c r="H40647" s="3"/>
      <c r="I40647" s="3"/>
      <c r="J40647" s="3"/>
      <c r="K40647" s="3"/>
      <c r="L40647" s="3"/>
      <c r="M40647" s="3"/>
      <c r="N40647" s="3"/>
    </row>
    <row r="40648">
      <c r="A40648" s="3"/>
      <c r="B40648" s="3"/>
      <c r="C40648" s="3"/>
      <c r="D40648" s="3"/>
      <c r="E40648" s="3"/>
      <c r="F40648" s="3"/>
      <c r="G40648" s="3"/>
      <c r="H40648" s="3"/>
      <c r="I40648" s="3"/>
      <c r="J40648" s="3"/>
      <c r="K40648" s="3"/>
      <c r="L40648" s="3"/>
      <c r="M40648" s="3"/>
      <c r="N40648" s="3"/>
    </row>
    <row r="40649">
      <c r="A40649" s="3"/>
      <c r="B40649" s="3"/>
      <c r="C40649" s="3"/>
      <c r="D40649" s="3"/>
      <c r="E40649" s="3"/>
      <c r="F40649" s="3"/>
      <c r="G40649" s="3"/>
      <c r="H40649" s="3"/>
      <c r="I40649" s="3"/>
      <c r="J40649" s="3"/>
      <c r="K40649" s="3"/>
      <c r="L40649" s="3"/>
      <c r="M40649" s="3"/>
      <c r="N40649" s="3"/>
    </row>
    <row r="40650">
      <c r="A40650" s="3"/>
      <c r="B40650" s="3"/>
      <c r="C40650" s="3"/>
      <c r="D40650" s="3"/>
      <c r="E40650" s="3"/>
      <c r="F40650" s="3"/>
      <c r="G40650" s="3"/>
      <c r="H40650" s="3"/>
      <c r="I40650" s="3"/>
      <c r="J40650" s="3"/>
      <c r="K40650" s="3"/>
      <c r="L40650" s="3"/>
      <c r="M40650" s="3"/>
      <c r="N40650" s="3"/>
    </row>
    <row r="40651">
      <c r="A40651" s="3"/>
      <c r="B40651" s="3"/>
      <c r="C40651" s="3"/>
      <c r="D40651" s="3"/>
      <c r="E40651" s="3"/>
      <c r="F40651" s="3"/>
      <c r="G40651" s="3"/>
      <c r="H40651" s="3"/>
      <c r="I40651" s="3"/>
      <c r="J40651" s="3"/>
      <c r="K40651" s="3"/>
      <c r="L40651" s="3"/>
      <c r="M40651" s="3"/>
      <c r="N40651" s="3"/>
    </row>
    <row r="40652">
      <c r="A40652" s="3"/>
      <c r="B40652" s="3"/>
      <c r="C40652" s="3"/>
      <c r="D40652" s="3"/>
      <c r="E40652" s="3"/>
      <c r="F40652" s="3"/>
      <c r="G40652" s="3"/>
      <c r="H40652" s="3"/>
      <c r="I40652" s="3"/>
      <c r="J40652" s="3"/>
      <c r="K40652" s="3"/>
      <c r="L40652" s="3"/>
      <c r="M40652" s="3"/>
      <c r="N40652" s="3"/>
    </row>
    <row r="40653">
      <c r="A40653" s="3"/>
      <c r="B40653" s="3"/>
      <c r="C40653" s="3"/>
      <c r="D40653" s="3"/>
      <c r="E40653" s="3"/>
      <c r="F40653" s="3"/>
      <c r="G40653" s="3"/>
      <c r="H40653" s="3"/>
      <c r="I40653" s="3"/>
      <c r="J40653" s="3"/>
      <c r="K40653" s="3"/>
      <c r="L40653" s="3"/>
      <c r="M40653" s="3"/>
      <c r="N40653" s="3"/>
    </row>
    <row r="40654">
      <c r="A40654" s="3"/>
      <c r="B40654" s="3"/>
      <c r="C40654" s="3"/>
      <c r="D40654" s="3"/>
      <c r="E40654" s="3"/>
      <c r="F40654" s="3"/>
      <c r="G40654" s="3"/>
      <c r="H40654" s="3"/>
      <c r="I40654" s="3"/>
      <c r="J40654" s="3"/>
      <c r="K40654" s="3"/>
      <c r="L40654" s="3"/>
      <c r="M40654" s="3"/>
      <c r="N40654" s="3"/>
    </row>
    <row r="40655">
      <c r="A40655" s="3"/>
      <c r="B40655" s="3"/>
      <c r="C40655" s="3"/>
      <c r="D40655" s="3"/>
      <c r="E40655" s="3"/>
      <c r="F40655" s="3"/>
      <c r="G40655" s="3"/>
      <c r="H40655" s="3"/>
      <c r="I40655" s="3"/>
      <c r="J40655" s="3"/>
      <c r="K40655" s="3"/>
      <c r="L40655" s="3"/>
      <c r="M40655" s="3"/>
      <c r="N40655" s="3"/>
    </row>
    <row r="40656">
      <c r="A40656" s="3"/>
      <c r="B40656" s="3"/>
      <c r="C40656" s="3"/>
      <c r="D40656" s="3"/>
      <c r="E40656" s="3"/>
      <c r="F40656" s="3"/>
      <c r="G40656" s="3"/>
      <c r="H40656" s="3"/>
      <c r="I40656" s="3"/>
      <c r="J40656" s="3"/>
      <c r="K40656" s="3"/>
      <c r="L40656" s="3"/>
      <c r="M40656" s="3"/>
      <c r="N40656" s="3"/>
    </row>
    <row r="40657">
      <c r="A40657" s="3"/>
      <c r="B40657" s="3"/>
      <c r="C40657" s="3"/>
      <c r="D40657" s="3"/>
      <c r="E40657" s="3"/>
      <c r="F40657" s="3"/>
      <c r="G40657" s="3"/>
      <c r="H40657" s="3"/>
      <c r="I40657" s="3"/>
      <c r="J40657" s="3"/>
      <c r="K40657" s="3"/>
      <c r="L40657" s="3"/>
      <c r="M40657" s="3"/>
      <c r="N40657" s="3"/>
    </row>
    <row r="40658">
      <c r="A40658" s="3"/>
      <c r="B40658" s="3"/>
      <c r="C40658" s="3"/>
      <c r="D40658" s="3"/>
      <c r="E40658" s="3"/>
      <c r="F40658" s="3"/>
      <c r="G40658" s="3"/>
      <c r="H40658" s="3"/>
      <c r="I40658" s="3"/>
      <c r="J40658" s="3"/>
      <c r="K40658" s="3"/>
      <c r="L40658" s="3"/>
      <c r="M40658" s="3"/>
      <c r="N40658" s="3"/>
    </row>
    <row r="40659">
      <c r="A40659" s="3"/>
      <c r="B40659" s="3"/>
      <c r="C40659" s="3"/>
      <c r="D40659" s="3"/>
      <c r="E40659" s="3"/>
      <c r="F40659" s="3"/>
      <c r="G40659" s="3"/>
      <c r="H40659" s="3"/>
      <c r="I40659" s="3"/>
      <c r="J40659" s="3"/>
      <c r="K40659" s="3"/>
      <c r="L40659" s="3"/>
      <c r="M40659" s="3"/>
      <c r="N40659" s="3"/>
    </row>
    <row r="40660">
      <c r="A40660" s="3"/>
      <c r="B40660" s="3"/>
      <c r="C40660" s="3"/>
      <c r="D40660" s="3"/>
      <c r="E40660" s="3"/>
      <c r="F40660" s="3"/>
      <c r="G40660" s="3"/>
      <c r="H40660" s="3"/>
      <c r="I40660" s="3"/>
      <c r="J40660" s="3"/>
      <c r="K40660" s="3"/>
      <c r="L40660" s="3"/>
      <c r="M40660" s="3"/>
      <c r="N40660" s="3"/>
    </row>
    <row r="40661">
      <c r="A40661" s="3"/>
      <c r="B40661" s="3"/>
      <c r="C40661" s="3"/>
      <c r="D40661" s="3"/>
      <c r="E40661" s="3"/>
      <c r="F40661" s="3"/>
      <c r="G40661" s="3"/>
      <c r="H40661" s="3"/>
      <c r="I40661" s="3"/>
      <c r="J40661" s="3"/>
      <c r="K40661" s="3"/>
      <c r="L40661" s="3"/>
      <c r="M40661" s="3"/>
      <c r="N40661" s="3"/>
    </row>
    <row r="40662">
      <c r="A40662" s="3"/>
      <c r="B40662" s="3"/>
      <c r="C40662" s="3"/>
      <c r="D40662" s="3"/>
      <c r="E40662" s="3"/>
      <c r="F40662" s="3"/>
      <c r="G40662" s="3"/>
      <c r="H40662" s="3"/>
      <c r="I40662" s="3"/>
      <c r="J40662" s="3"/>
      <c r="K40662" s="3"/>
      <c r="L40662" s="3"/>
      <c r="M40662" s="3"/>
      <c r="N40662" s="3"/>
    </row>
    <row r="40663">
      <c r="A40663" s="3"/>
      <c r="B40663" s="3"/>
      <c r="C40663" s="3"/>
      <c r="D40663" s="3"/>
      <c r="E40663" s="3"/>
      <c r="F40663" s="3"/>
      <c r="G40663" s="3"/>
      <c r="H40663" s="3"/>
      <c r="I40663" s="3"/>
      <c r="J40663" s="3"/>
      <c r="K40663" s="3"/>
      <c r="L40663" s="3"/>
      <c r="M40663" s="3"/>
      <c r="N40663" s="3"/>
    </row>
    <row r="40664">
      <c r="A40664" s="3"/>
      <c r="B40664" s="3"/>
      <c r="C40664" s="3"/>
      <c r="D40664" s="3"/>
      <c r="E40664" s="3"/>
      <c r="F40664" s="3"/>
      <c r="G40664" s="3"/>
      <c r="H40664" s="3"/>
      <c r="I40664" s="3"/>
      <c r="J40664" s="3"/>
      <c r="K40664" s="3"/>
      <c r="L40664" s="3"/>
      <c r="M40664" s="3"/>
      <c r="N40664" s="3"/>
    </row>
    <row r="40665">
      <c r="A40665" s="3"/>
      <c r="B40665" s="3"/>
      <c r="C40665" s="3"/>
      <c r="D40665" s="3"/>
      <c r="E40665" s="3"/>
      <c r="F40665" s="3"/>
      <c r="G40665" s="3"/>
      <c r="H40665" s="3"/>
      <c r="I40665" s="3"/>
      <c r="J40665" s="3"/>
      <c r="K40665" s="3"/>
      <c r="L40665" s="3"/>
      <c r="M40665" s="3"/>
      <c r="N40665" s="3"/>
    </row>
    <row r="40666">
      <c r="A40666" s="3"/>
      <c r="B40666" s="3"/>
      <c r="C40666" s="3"/>
      <c r="D40666" s="3"/>
      <c r="E40666" s="3"/>
      <c r="F40666" s="3"/>
      <c r="G40666" s="3"/>
      <c r="H40666" s="3"/>
      <c r="I40666" s="3"/>
      <c r="J40666" s="3"/>
      <c r="K40666" s="3"/>
      <c r="L40666" s="3"/>
      <c r="M40666" s="3"/>
      <c r="N40666" s="3"/>
    </row>
    <row r="40667">
      <c r="A40667" s="3"/>
      <c r="B40667" s="3"/>
      <c r="C40667" s="3"/>
      <c r="D40667" s="3"/>
      <c r="E40667" s="3"/>
      <c r="F40667" s="3"/>
      <c r="G40667" s="3"/>
      <c r="H40667" s="3"/>
      <c r="I40667" s="3"/>
      <c r="J40667" s="3"/>
      <c r="K40667" s="3"/>
      <c r="L40667" s="3"/>
      <c r="M40667" s="3"/>
      <c r="N40667" s="3"/>
    </row>
    <row r="40668">
      <c r="A40668" s="3"/>
      <c r="B40668" s="3"/>
      <c r="C40668" s="3"/>
      <c r="D40668" s="3"/>
      <c r="E40668" s="3"/>
      <c r="F40668" s="3"/>
      <c r="G40668" s="3"/>
      <c r="H40668" s="3"/>
      <c r="I40668" s="3"/>
      <c r="J40668" s="3"/>
      <c r="K40668" s="3"/>
      <c r="L40668" s="3"/>
      <c r="M40668" s="3"/>
      <c r="N40668" s="3"/>
    </row>
    <row r="40669">
      <c r="A40669" s="3"/>
      <c r="B40669" s="3"/>
      <c r="C40669" s="3"/>
      <c r="D40669" s="3"/>
      <c r="E40669" s="3"/>
      <c r="F40669" s="3"/>
      <c r="G40669" s="3"/>
      <c r="H40669" s="3"/>
      <c r="I40669" s="3"/>
      <c r="J40669" s="3"/>
      <c r="K40669" s="3"/>
      <c r="L40669" s="3"/>
      <c r="M40669" s="3"/>
      <c r="N40669" s="3"/>
    </row>
    <row r="40670">
      <c r="A40670" s="3"/>
      <c r="B40670" s="3"/>
      <c r="C40670" s="3"/>
      <c r="D40670" s="3"/>
      <c r="E40670" s="3"/>
      <c r="F40670" s="3"/>
      <c r="G40670" s="3"/>
      <c r="H40670" s="3"/>
      <c r="I40670" s="3"/>
      <c r="J40670" s="3"/>
      <c r="K40670" s="3"/>
      <c r="L40670" s="3"/>
      <c r="M40670" s="3"/>
      <c r="N40670" s="3"/>
    </row>
    <row r="40671">
      <c r="A40671" s="3"/>
      <c r="B40671" s="3"/>
      <c r="C40671" s="3"/>
      <c r="D40671" s="3"/>
      <c r="E40671" s="3"/>
      <c r="F40671" s="3"/>
      <c r="G40671" s="3"/>
      <c r="H40671" s="3"/>
      <c r="I40671" s="3"/>
      <c r="J40671" s="3"/>
      <c r="K40671" s="3"/>
      <c r="L40671" s="3"/>
      <c r="M40671" s="3"/>
      <c r="N40671" s="3"/>
    </row>
    <row r="40672">
      <c r="A40672" s="3"/>
      <c r="B40672" s="3"/>
      <c r="C40672" s="3"/>
      <c r="D40672" s="3"/>
      <c r="E40672" s="3"/>
      <c r="F40672" s="3"/>
      <c r="G40672" s="3"/>
      <c r="H40672" s="3"/>
      <c r="I40672" s="3"/>
      <c r="J40672" s="3"/>
      <c r="K40672" s="3"/>
      <c r="L40672" s="3"/>
      <c r="M40672" s="3"/>
      <c r="N40672" s="3"/>
    </row>
    <row r="40673">
      <c r="A40673" s="3"/>
      <c r="B40673" s="3"/>
      <c r="C40673" s="3"/>
      <c r="D40673" s="3"/>
      <c r="E40673" s="3"/>
      <c r="F40673" s="3"/>
      <c r="G40673" s="3"/>
      <c r="H40673" s="3"/>
      <c r="I40673" s="3"/>
      <c r="J40673" s="3"/>
      <c r="K40673" s="3"/>
      <c r="L40673" s="3"/>
      <c r="M40673" s="3"/>
      <c r="N40673" s="3"/>
    </row>
    <row r="40674">
      <c r="A40674" s="3"/>
      <c r="B40674" s="3"/>
      <c r="C40674" s="3"/>
      <c r="D40674" s="3"/>
      <c r="E40674" s="3"/>
      <c r="F40674" s="3"/>
      <c r="G40674" s="3"/>
      <c r="H40674" s="3"/>
      <c r="I40674" s="3"/>
      <c r="J40674" s="3"/>
      <c r="K40674" s="3"/>
      <c r="L40674" s="3"/>
      <c r="M40674" s="3"/>
      <c r="N40674" s="3"/>
    </row>
    <row r="40675">
      <c r="A40675" s="3"/>
      <c r="B40675" s="3"/>
      <c r="C40675" s="3"/>
      <c r="D40675" s="3"/>
      <c r="E40675" s="3"/>
      <c r="F40675" s="3"/>
      <c r="G40675" s="3"/>
      <c r="H40675" s="3"/>
      <c r="I40675" s="3"/>
      <c r="J40675" s="3"/>
      <c r="K40675" s="3"/>
      <c r="L40675" s="3"/>
      <c r="M40675" s="3"/>
      <c r="N40675" s="3"/>
    </row>
    <row r="40676">
      <c r="A40676" s="3"/>
      <c r="B40676" s="3"/>
      <c r="C40676" s="3"/>
      <c r="D40676" s="3"/>
      <c r="E40676" s="3"/>
      <c r="F40676" s="3"/>
      <c r="G40676" s="3"/>
      <c r="H40676" s="3"/>
      <c r="I40676" s="3"/>
      <c r="J40676" s="3"/>
      <c r="K40676" s="3"/>
      <c r="L40676" s="3"/>
      <c r="M40676" s="3"/>
      <c r="N40676" s="3"/>
    </row>
    <row r="40677">
      <c r="A40677" s="3"/>
      <c r="B40677" s="3"/>
      <c r="C40677" s="3"/>
      <c r="D40677" s="3"/>
      <c r="E40677" s="3"/>
      <c r="F40677" s="3"/>
      <c r="G40677" s="3"/>
      <c r="H40677" s="3"/>
      <c r="I40677" s="3"/>
      <c r="J40677" s="3"/>
      <c r="K40677" s="3"/>
      <c r="L40677" s="3"/>
      <c r="M40677" s="3"/>
      <c r="N40677" s="3"/>
    </row>
    <row r="40678">
      <c r="A40678" s="3"/>
      <c r="B40678" s="3"/>
      <c r="C40678" s="3"/>
      <c r="D40678" s="3"/>
      <c r="E40678" s="3"/>
      <c r="F40678" s="3"/>
      <c r="G40678" s="3"/>
      <c r="H40678" s="3"/>
      <c r="I40678" s="3"/>
      <c r="J40678" s="3"/>
      <c r="K40678" s="3"/>
      <c r="L40678" s="3"/>
      <c r="M40678" s="3"/>
      <c r="N40678" s="3"/>
    </row>
    <row r="40679">
      <c r="A40679" s="3"/>
      <c r="B40679" s="3"/>
      <c r="C40679" s="3"/>
      <c r="D40679" s="3"/>
      <c r="E40679" s="3"/>
      <c r="F40679" s="3"/>
      <c r="G40679" s="3"/>
      <c r="H40679" s="3"/>
      <c r="I40679" s="3"/>
      <c r="J40679" s="3"/>
      <c r="K40679" s="3"/>
      <c r="L40679" s="3"/>
      <c r="M40679" s="3"/>
      <c r="N40679" s="3"/>
    </row>
    <row r="40680">
      <c r="A40680" s="3"/>
      <c r="B40680" s="3"/>
      <c r="C40680" s="3"/>
      <c r="D40680" s="3"/>
      <c r="E40680" s="3"/>
      <c r="F40680" s="3"/>
      <c r="G40680" s="3"/>
      <c r="H40680" s="3"/>
      <c r="I40680" s="3"/>
      <c r="J40680" s="3"/>
      <c r="K40680" s="3"/>
      <c r="L40680" s="3"/>
      <c r="M40680" s="3"/>
      <c r="N40680" s="3"/>
    </row>
    <row r="40681">
      <c r="A40681" s="3"/>
      <c r="B40681" s="3"/>
      <c r="C40681" s="3"/>
      <c r="D40681" s="3"/>
      <c r="E40681" s="3"/>
      <c r="F40681" s="3"/>
      <c r="G40681" s="3"/>
      <c r="H40681" s="3"/>
      <c r="I40681" s="3"/>
      <c r="J40681" s="3"/>
      <c r="K40681" s="3"/>
      <c r="L40681" s="3"/>
      <c r="M40681" s="3"/>
      <c r="N40681" s="3"/>
    </row>
    <row r="40682">
      <c r="A40682" s="3"/>
      <c r="B40682" s="3"/>
      <c r="C40682" s="3"/>
      <c r="D40682" s="3"/>
      <c r="E40682" s="3"/>
      <c r="F40682" s="3"/>
      <c r="G40682" s="3"/>
      <c r="H40682" s="3"/>
      <c r="I40682" s="3"/>
      <c r="J40682" s="3"/>
      <c r="K40682" s="3"/>
      <c r="L40682" s="3"/>
      <c r="M40682" s="3"/>
      <c r="N40682" s="3"/>
    </row>
    <row r="40683">
      <c r="A40683" s="3"/>
      <c r="B40683" s="3"/>
      <c r="C40683" s="3"/>
      <c r="D40683" s="3"/>
      <c r="E40683" s="3"/>
      <c r="F40683" s="3"/>
      <c r="G40683" s="3"/>
      <c r="H40683" s="3"/>
      <c r="I40683" s="3"/>
      <c r="J40683" s="3"/>
      <c r="K40683" s="3"/>
      <c r="L40683" s="3"/>
      <c r="M40683" s="3"/>
      <c r="N40683" s="3"/>
    </row>
    <row r="40684">
      <c r="A40684" s="3"/>
      <c r="B40684" s="3"/>
      <c r="C40684" s="3"/>
      <c r="D40684" s="3"/>
      <c r="E40684" s="3"/>
      <c r="F40684" s="3"/>
      <c r="G40684" s="3"/>
      <c r="H40684" s="3"/>
      <c r="I40684" s="3"/>
      <c r="J40684" s="3"/>
      <c r="K40684" s="3"/>
      <c r="L40684" s="3"/>
      <c r="M40684" s="3"/>
      <c r="N40684" s="3"/>
    </row>
    <row r="40685">
      <c r="A40685" s="3"/>
      <c r="B40685" s="3"/>
      <c r="C40685" s="3"/>
      <c r="D40685" s="3"/>
      <c r="E40685" s="3"/>
      <c r="F40685" s="3"/>
      <c r="G40685" s="3"/>
      <c r="H40685" s="3"/>
      <c r="I40685" s="3"/>
      <c r="J40685" s="3"/>
      <c r="K40685" s="3"/>
      <c r="L40685" s="3"/>
      <c r="M40685" s="3"/>
      <c r="N40685" s="3"/>
    </row>
    <row r="40686">
      <c r="A40686" s="3"/>
      <c r="B40686" s="3"/>
      <c r="C40686" s="3"/>
      <c r="D40686" s="3"/>
      <c r="E40686" s="3"/>
      <c r="F40686" s="3"/>
      <c r="G40686" s="3"/>
      <c r="H40686" s="3"/>
      <c r="I40686" s="3"/>
      <c r="J40686" s="3"/>
      <c r="K40686" s="3"/>
      <c r="L40686" s="3"/>
      <c r="M40686" s="3"/>
      <c r="N40686" s="3"/>
    </row>
    <row r="40687">
      <c r="A40687" s="3"/>
      <c r="B40687" s="3"/>
      <c r="C40687" s="3"/>
      <c r="D40687" s="3"/>
      <c r="E40687" s="3"/>
      <c r="F40687" s="3"/>
      <c r="G40687" s="3"/>
      <c r="H40687" s="3"/>
      <c r="I40687" s="3"/>
      <c r="J40687" s="3"/>
      <c r="K40687" s="3"/>
      <c r="L40687" s="3"/>
      <c r="M40687" s="3"/>
      <c r="N40687" s="3"/>
    </row>
    <row r="40688">
      <c r="A40688" s="3"/>
      <c r="B40688" s="3"/>
      <c r="C40688" s="3"/>
      <c r="D40688" s="3"/>
      <c r="E40688" s="3"/>
      <c r="F40688" s="3"/>
      <c r="G40688" s="3"/>
      <c r="H40688" s="3"/>
      <c r="I40688" s="3"/>
      <c r="J40688" s="3"/>
      <c r="K40688" s="3"/>
      <c r="L40688" s="3"/>
      <c r="M40688" s="3"/>
      <c r="N40688" s="3"/>
    </row>
    <row r="40689">
      <c r="A40689" s="3"/>
      <c r="B40689" s="3"/>
      <c r="C40689" s="3"/>
      <c r="D40689" s="3"/>
      <c r="E40689" s="3"/>
      <c r="F40689" s="3"/>
      <c r="G40689" s="3"/>
      <c r="H40689" s="3"/>
      <c r="I40689" s="3"/>
      <c r="J40689" s="3"/>
      <c r="K40689" s="3"/>
      <c r="L40689" s="3"/>
      <c r="M40689" s="3"/>
      <c r="N40689" s="3"/>
    </row>
    <row r="40690">
      <c r="A40690" s="3"/>
      <c r="B40690" s="3"/>
      <c r="C40690" s="3"/>
      <c r="D40690" s="3"/>
      <c r="E40690" s="3"/>
      <c r="F40690" s="3"/>
      <c r="G40690" s="3"/>
      <c r="H40690" s="3"/>
      <c r="I40690" s="3"/>
      <c r="J40690" s="3"/>
      <c r="K40690" s="3"/>
      <c r="L40690" s="3"/>
      <c r="M40690" s="3"/>
      <c r="N40690" s="3"/>
    </row>
    <row r="40691">
      <c r="A40691" s="3"/>
      <c r="B40691" s="3"/>
      <c r="C40691" s="3"/>
      <c r="D40691" s="3"/>
      <c r="E40691" s="3"/>
      <c r="F40691" s="3"/>
      <c r="G40691" s="3"/>
      <c r="H40691" s="3"/>
      <c r="I40691" s="3"/>
      <c r="J40691" s="3"/>
      <c r="K40691" s="3"/>
      <c r="L40691" s="3"/>
      <c r="M40691" s="3"/>
      <c r="N40691" s="3"/>
    </row>
    <row r="40692">
      <c r="A40692" s="3"/>
      <c r="B40692" s="3"/>
      <c r="C40692" s="3"/>
      <c r="D40692" s="3"/>
      <c r="E40692" s="3"/>
      <c r="F40692" s="3"/>
      <c r="G40692" s="3"/>
      <c r="H40692" s="3"/>
      <c r="I40692" s="3"/>
      <c r="J40692" s="3"/>
      <c r="K40692" s="3"/>
      <c r="L40692" s="3"/>
      <c r="M40692" s="3"/>
      <c r="N40692" s="3"/>
    </row>
    <row r="40693">
      <c r="A40693" s="3"/>
      <c r="B40693" s="3"/>
      <c r="C40693" s="3"/>
      <c r="D40693" s="3"/>
      <c r="E40693" s="3"/>
      <c r="F40693" s="3"/>
      <c r="G40693" s="3"/>
      <c r="H40693" s="3"/>
      <c r="I40693" s="3"/>
      <c r="J40693" s="3"/>
      <c r="K40693" s="3"/>
      <c r="L40693" s="3"/>
      <c r="M40693" s="3"/>
      <c r="N40693" s="3"/>
    </row>
    <row r="40694">
      <c r="A40694" s="3"/>
      <c r="B40694" s="3"/>
      <c r="C40694" s="3"/>
      <c r="D40694" s="3"/>
      <c r="E40694" s="3"/>
      <c r="F40694" s="3"/>
      <c r="G40694" s="3"/>
      <c r="H40694" s="3"/>
      <c r="I40694" s="3"/>
      <c r="J40694" s="3"/>
      <c r="K40694" s="3"/>
      <c r="L40694" s="3"/>
      <c r="M40694" s="3"/>
      <c r="N40694" s="3"/>
    </row>
    <row r="40695">
      <c r="A40695" s="3"/>
      <c r="B40695" s="3"/>
      <c r="C40695" s="3"/>
      <c r="D40695" s="3"/>
      <c r="E40695" s="3"/>
      <c r="F40695" s="3"/>
      <c r="G40695" s="3"/>
      <c r="H40695" s="3"/>
      <c r="I40695" s="3"/>
      <c r="J40695" s="3"/>
      <c r="K40695" s="3"/>
      <c r="L40695" s="3"/>
      <c r="M40695" s="3"/>
      <c r="N40695" s="3"/>
    </row>
    <row r="40696">
      <c r="A40696" s="3"/>
      <c r="B40696" s="3"/>
      <c r="C40696" s="3"/>
      <c r="D40696" s="3"/>
      <c r="E40696" s="3"/>
      <c r="F40696" s="3"/>
      <c r="G40696" s="3"/>
      <c r="H40696" s="3"/>
      <c r="I40696" s="3"/>
      <c r="J40696" s="3"/>
      <c r="K40696" s="3"/>
      <c r="L40696" s="3"/>
      <c r="M40696" s="3"/>
      <c r="N40696" s="3"/>
    </row>
    <row r="40697">
      <c r="A40697" s="3"/>
      <c r="B40697" s="3"/>
      <c r="C40697" s="3"/>
      <c r="D40697" s="3"/>
      <c r="E40697" s="3"/>
      <c r="F40697" s="3"/>
      <c r="G40697" s="3"/>
      <c r="H40697" s="3"/>
      <c r="I40697" s="3"/>
      <c r="J40697" s="3"/>
      <c r="K40697" s="3"/>
      <c r="L40697" s="3"/>
      <c r="M40697" s="3"/>
      <c r="N40697" s="3"/>
    </row>
    <row r="40698">
      <c r="A40698" s="3"/>
      <c r="B40698" s="3"/>
      <c r="C40698" s="3"/>
      <c r="D40698" s="3"/>
      <c r="E40698" s="3"/>
      <c r="F40698" s="3"/>
      <c r="G40698" s="3"/>
      <c r="H40698" s="3"/>
      <c r="I40698" s="3"/>
      <c r="J40698" s="3"/>
      <c r="K40698" s="3"/>
      <c r="L40698" s="3"/>
      <c r="M40698" s="3"/>
      <c r="N40698" s="3"/>
    </row>
    <row r="40699">
      <c r="A40699" s="3"/>
      <c r="B40699" s="3"/>
      <c r="C40699" s="3"/>
      <c r="D40699" s="3"/>
      <c r="E40699" s="3"/>
      <c r="F40699" s="3"/>
      <c r="G40699" s="3"/>
      <c r="H40699" s="3"/>
      <c r="I40699" s="3"/>
      <c r="J40699" s="3"/>
      <c r="K40699" s="3"/>
      <c r="L40699" s="3"/>
      <c r="M40699" s="3"/>
      <c r="N40699" s="3"/>
    </row>
    <row r="40700">
      <c r="A40700" s="3"/>
      <c r="B40700" s="3"/>
      <c r="C40700" s="3"/>
      <c r="D40700" s="3"/>
      <c r="E40700" s="3"/>
      <c r="F40700" s="3"/>
      <c r="G40700" s="3"/>
      <c r="H40700" s="3"/>
      <c r="I40700" s="3"/>
      <c r="J40700" s="3"/>
      <c r="K40700" s="3"/>
      <c r="L40700" s="3"/>
      <c r="M40700" s="3"/>
      <c r="N40700" s="3"/>
    </row>
    <row r="40701">
      <c r="A40701" s="3"/>
      <c r="B40701" s="3"/>
      <c r="C40701" s="3"/>
      <c r="D40701" s="3"/>
      <c r="E40701" s="3"/>
      <c r="F40701" s="3"/>
      <c r="G40701" s="3"/>
      <c r="H40701" s="3"/>
      <c r="I40701" s="3"/>
      <c r="J40701" s="3"/>
      <c r="K40701" s="3"/>
      <c r="L40701" s="3"/>
      <c r="M40701" s="3"/>
      <c r="N40701" s="3"/>
    </row>
    <row r="40702">
      <c r="A40702" s="3"/>
      <c r="B40702" s="3"/>
      <c r="C40702" s="3"/>
      <c r="D40702" s="3"/>
      <c r="E40702" s="3"/>
      <c r="F40702" s="3"/>
      <c r="G40702" s="3"/>
      <c r="H40702" s="3"/>
      <c r="I40702" s="3"/>
      <c r="J40702" s="3"/>
      <c r="K40702" s="3"/>
      <c r="L40702" s="3"/>
      <c r="M40702" s="3"/>
      <c r="N40702" s="3"/>
    </row>
    <row r="40703">
      <c r="A40703" s="3"/>
      <c r="B40703" s="3"/>
      <c r="C40703" s="3"/>
      <c r="D40703" s="3"/>
      <c r="E40703" s="3"/>
      <c r="F40703" s="3"/>
      <c r="G40703" s="3"/>
      <c r="H40703" s="3"/>
      <c r="I40703" s="3"/>
      <c r="J40703" s="3"/>
      <c r="K40703" s="3"/>
      <c r="L40703" s="3"/>
      <c r="M40703" s="3"/>
      <c r="N40703" s="3"/>
    </row>
    <row r="40704">
      <c r="A40704" s="3"/>
      <c r="B40704" s="3"/>
      <c r="C40704" s="3"/>
      <c r="D40704" s="3"/>
      <c r="E40704" s="3"/>
      <c r="F40704" s="3"/>
      <c r="G40704" s="3"/>
      <c r="H40704" s="3"/>
      <c r="I40704" s="3"/>
      <c r="J40704" s="3"/>
      <c r="K40704" s="3"/>
      <c r="L40704" s="3"/>
      <c r="M40704" s="3"/>
      <c r="N40704" s="3"/>
    </row>
    <row r="40705">
      <c r="A40705" s="3"/>
      <c r="B40705" s="3"/>
      <c r="C40705" s="3"/>
      <c r="D40705" s="3"/>
      <c r="E40705" s="3"/>
      <c r="F40705" s="3"/>
      <c r="G40705" s="3"/>
      <c r="H40705" s="3"/>
      <c r="I40705" s="3"/>
      <c r="J40705" s="3"/>
      <c r="K40705" s="3"/>
      <c r="L40705" s="3"/>
      <c r="M40705" s="3"/>
      <c r="N40705" s="3"/>
    </row>
    <row r="40706">
      <c r="A40706" s="3"/>
      <c r="B40706" s="3"/>
      <c r="C40706" s="3"/>
      <c r="D40706" s="3"/>
      <c r="E40706" s="3"/>
      <c r="F40706" s="3"/>
      <c r="G40706" s="3"/>
      <c r="H40706" s="3"/>
      <c r="I40706" s="3"/>
      <c r="J40706" s="3"/>
      <c r="K40706" s="3"/>
      <c r="L40706" s="3"/>
      <c r="M40706" s="3"/>
      <c r="N40706" s="3"/>
    </row>
    <row r="40707">
      <c r="A40707" s="3"/>
      <c r="B40707" s="3"/>
      <c r="C40707" s="3"/>
      <c r="D40707" s="3"/>
      <c r="E40707" s="3"/>
      <c r="F40707" s="3"/>
      <c r="G40707" s="3"/>
      <c r="H40707" s="3"/>
      <c r="I40707" s="3"/>
      <c r="J40707" s="3"/>
      <c r="K40707" s="3"/>
      <c r="L40707" s="3"/>
      <c r="M40707" s="3"/>
      <c r="N40707" s="3"/>
    </row>
    <row r="40708">
      <c r="A40708" s="3"/>
      <c r="B40708" s="3"/>
      <c r="C40708" s="3"/>
      <c r="D40708" s="3"/>
      <c r="E40708" s="3"/>
      <c r="F40708" s="3"/>
      <c r="G40708" s="3"/>
      <c r="H40708" s="3"/>
      <c r="I40708" s="3"/>
      <c r="J40708" s="3"/>
      <c r="K40708" s="3"/>
      <c r="L40708" s="3"/>
      <c r="M40708" s="3"/>
      <c r="N40708" s="3"/>
    </row>
    <row r="40709">
      <c r="A40709" s="3"/>
      <c r="B40709" s="3"/>
      <c r="C40709" s="3"/>
      <c r="D40709" s="3"/>
      <c r="E40709" s="3"/>
      <c r="F40709" s="3"/>
      <c r="G40709" s="3"/>
      <c r="H40709" s="3"/>
      <c r="I40709" s="3"/>
      <c r="J40709" s="3"/>
      <c r="K40709" s="3"/>
      <c r="L40709" s="3"/>
      <c r="M40709" s="3"/>
      <c r="N40709" s="3"/>
    </row>
    <row r="40710">
      <c r="A40710" s="3"/>
      <c r="B40710" s="3"/>
      <c r="C40710" s="3"/>
      <c r="D40710" s="3"/>
      <c r="E40710" s="3"/>
      <c r="F40710" s="3"/>
      <c r="G40710" s="3"/>
      <c r="H40710" s="3"/>
      <c r="I40710" s="3"/>
      <c r="J40710" s="3"/>
      <c r="K40710" s="3"/>
      <c r="L40710" s="3"/>
      <c r="M40710" s="3"/>
      <c r="N40710" s="3"/>
    </row>
    <row r="40711">
      <c r="A40711" s="3"/>
      <c r="B40711" s="3"/>
      <c r="C40711" s="3"/>
      <c r="D40711" s="3"/>
      <c r="E40711" s="3"/>
      <c r="F40711" s="3"/>
      <c r="G40711" s="3"/>
      <c r="H40711" s="3"/>
      <c r="I40711" s="3"/>
      <c r="J40711" s="3"/>
      <c r="K40711" s="3"/>
      <c r="L40711" s="3"/>
      <c r="M40711" s="3"/>
      <c r="N40711" s="3"/>
    </row>
    <row r="40712">
      <c r="A40712" s="3"/>
      <c r="B40712" s="3"/>
      <c r="C40712" s="3"/>
      <c r="D40712" s="3"/>
      <c r="E40712" s="3"/>
      <c r="F40712" s="3"/>
      <c r="G40712" s="3"/>
      <c r="H40712" s="3"/>
      <c r="I40712" s="3"/>
      <c r="J40712" s="3"/>
      <c r="K40712" s="3"/>
      <c r="L40712" s="3"/>
      <c r="M40712" s="3"/>
      <c r="N40712" s="3"/>
    </row>
    <row r="40713">
      <c r="A40713" s="3"/>
      <c r="B40713" s="3"/>
      <c r="C40713" s="3"/>
      <c r="D40713" s="3"/>
      <c r="E40713" s="3"/>
      <c r="F40713" s="3"/>
      <c r="G40713" s="3"/>
      <c r="H40713" s="3"/>
      <c r="I40713" s="3"/>
      <c r="J40713" s="3"/>
      <c r="K40713" s="3"/>
      <c r="L40713" s="3"/>
      <c r="M40713" s="3"/>
      <c r="N40713" s="3"/>
    </row>
    <row r="40714">
      <c r="A40714" s="3"/>
      <c r="B40714" s="3"/>
      <c r="C40714" s="3"/>
      <c r="D40714" s="3"/>
      <c r="E40714" s="3"/>
      <c r="F40714" s="3"/>
      <c r="G40714" s="3"/>
      <c r="H40714" s="3"/>
      <c r="I40714" s="3"/>
      <c r="J40714" s="3"/>
      <c r="K40714" s="3"/>
      <c r="L40714" s="3"/>
      <c r="M40714" s="3"/>
      <c r="N40714" s="3"/>
    </row>
    <row r="40715">
      <c r="A40715" s="3"/>
      <c r="B40715" s="3"/>
      <c r="C40715" s="3"/>
      <c r="D40715" s="3"/>
      <c r="E40715" s="3"/>
      <c r="F40715" s="3"/>
      <c r="G40715" s="3"/>
      <c r="H40715" s="3"/>
      <c r="I40715" s="3"/>
      <c r="J40715" s="3"/>
      <c r="K40715" s="3"/>
      <c r="L40715" s="3"/>
      <c r="M40715" s="3"/>
      <c r="N40715" s="3"/>
    </row>
    <row r="40716">
      <c r="A40716" s="3"/>
      <c r="B40716" s="3"/>
      <c r="C40716" s="3"/>
      <c r="D40716" s="3"/>
      <c r="E40716" s="3"/>
      <c r="F40716" s="3"/>
      <c r="G40716" s="3"/>
      <c r="H40716" s="3"/>
      <c r="I40716" s="3"/>
      <c r="J40716" s="3"/>
      <c r="K40716" s="3"/>
      <c r="L40716" s="3"/>
      <c r="M40716" s="3"/>
      <c r="N40716" s="3"/>
    </row>
    <row r="40717">
      <c r="A40717" s="3"/>
      <c r="B40717" s="3"/>
      <c r="C40717" s="3"/>
      <c r="D40717" s="3"/>
      <c r="E40717" s="3"/>
      <c r="F40717" s="3"/>
      <c r="G40717" s="3"/>
      <c r="H40717" s="3"/>
      <c r="I40717" s="3"/>
      <c r="J40717" s="3"/>
      <c r="K40717" s="3"/>
      <c r="L40717" s="3"/>
      <c r="M40717" s="3"/>
      <c r="N40717" s="3"/>
    </row>
    <row r="40718">
      <c r="A40718" s="3"/>
      <c r="B40718" s="3"/>
      <c r="C40718" s="3"/>
      <c r="D40718" s="3"/>
      <c r="E40718" s="3"/>
      <c r="F40718" s="3"/>
      <c r="G40718" s="3"/>
      <c r="H40718" s="3"/>
      <c r="I40718" s="3"/>
      <c r="J40718" s="3"/>
      <c r="K40718" s="3"/>
      <c r="L40718" s="3"/>
      <c r="M40718" s="3"/>
      <c r="N40718" s="3"/>
    </row>
    <row r="40719">
      <c r="A40719" s="3"/>
      <c r="B40719" s="3"/>
      <c r="C40719" s="3"/>
      <c r="D40719" s="3"/>
      <c r="E40719" s="3"/>
      <c r="F40719" s="3"/>
      <c r="G40719" s="3"/>
      <c r="H40719" s="3"/>
      <c r="I40719" s="3"/>
      <c r="J40719" s="3"/>
      <c r="K40719" s="3"/>
      <c r="L40719" s="3"/>
      <c r="M40719" s="3"/>
      <c r="N40719" s="3"/>
    </row>
    <row r="40720">
      <c r="A40720" s="3"/>
      <c r="B40720" s="3"/>
      <c r="C40720" s="3"/>
      <c r="D40720" s="3"/>
      <c r="E40720" s="3"/>
      <c r="F40720" s="3"/>
      <c r="G40720" s="3"/>
      <c r="H40720" s="3"/>
      <c r="I40720" s="3"/>
      <c r="J40720" s="3"/>
      <c r="K40720" s="3"/>
      <c r="L40720" s="3"/>
      <c r="M40720" s="3"/>
      <c r="N40720" s="3"/>
    </row>
    <row r="40721">
      <c r="A40721" s="3"/>
      <c r="B40721" s="3"/>
      <c r="C40721" s="3"/>
      <c r="D40721" s="3"/>
      <c r="E40721" s="3"/>
      <c r="F40721" s="3"/>
      <c r="G40721" s="3"/>
      <c r="H40721" s="3"/>
      <c r="I40721" s="3"/>
      <c r="J40721" s="3"/>
      <c r="K40721" s="3"/>
      <c r="L40721" s="3"/>
      <c r="M40721" s="3"/>
      <c r="N40721" s="3"/>
    </row>
    <row r="40722">
      <c r="A40722" s="3"/>
      <c r="B40722" s="3"/>
      <c r="C40722" s="3"/>
      <c r="D40722" s="3"/>
      <c r="E40722" s="3"/>
      <c r="F40722" s="3"/>
      <c r="G40722" s="3"/>
      <c r="H40722" s="3"/>
      <c r="I40722" s="3"/>
      <c r="J40722" s="3"/>
      <c r="K40722" s="3"/>
      <c r="L40722" s="3"/>
      <c r="M40722" s="3"/>
      <c r="N40722" s="3"/>
    </row>
    <row r="40723">
      <c r="A40723" s="3"/>
      <c r="B40723" s="3"/>
      <c r="C40723" s="3"/>
      <c r="D40723" s="3"/>
      <c r="E40723" s="3"/>
      <c r="F40723" s="3"/>
      <c r="G40723" s="3"/>
      <c r="H40723" s="3"/>
      <c r="I40723" s="3"/>
      <c r="J40723" s="3"/>
      <c r="K40723" s="3"/>
      <c r="L40723" s="3"/>
      <c r="M40723" s="3"/>
      <c r="N40723" s="3"/>
    </row>
    <row r="40724">
      <c r="A40724" s="3"/>
      <c r="B40724" s="3"/>
      <c r="C40724" s="3"/>
      <c r="D40724" s="3"/>
      <c r="E40724" s="3"/>
      <c r="F40724" s="3"/>
      <c r="G40724" s="3"/>
      <c r="H40724" s="3"/>
      <c r="I40724" s="3"/>
      <c r="J40724" s="3"/>
      <c r="K40724" s="3"/>
      <c r="L40724" s="3"/>
      <c r="M40724" s="3"/>
      <c r="N40724" s="3"/>
    </row>
    <row r="40725">
      <c r="A40725" s="3"/>
      <c r="B40725" s="3"/>
      <c r="C40725" s="3"/>
      <c r="D40725" s="3"/>
      <c r="E40725" s="3"/>
      <c r="F40725" s="3"/>
      <c r="G40725" s="3"/>
      <c r="H40725" s="3"/>
      <c r="I40725" s="3"/>
      <c r="J40725" s="3"/>
      <c r="K40725" s="3"/>
      <c r="L40725" s="3"/>
      <c r="M40725" s="3"/>
      <c r="N40725" s="3"/>
    </row>
    <row r="40726">
      <c r="A40726" s="3"/>
      <c r="B40726" s="3"/>
      <c r="C40726" s="3"/>
      <c r="D40726" s="3"/>
      <c r="E40726" s="3"/>
      <c r="F40726" s="3"/>
      <c r="G40726" s="3"/>
      <c r="H40726" s="3"/>
      <c r="I40726" s="3"/>
      <c r="J40726" s="3"/>
      <c r="K40726" s="3"/>
      <c r="L40726" s="3"/>
      <c r="M40726" s="3"/>
      <c r="N40726" s="3"/>
    </row>
    <row r="40727">
      <c r="A40727" s="3"/>
      <c r="B40727" s="3"/>
      <c r="C40727" s="3"/>
      <c r="D40727" s="3"/>
      <c r="E40727" s="3"/>
      <c r="F40727" s="3"/>
      <c r="G40727" s="3"/>
      <c r="H40727" s="3"/>
      <c r="I40727" s="3"/>
      <c r="J40727" s="3"/>
      <c r="K40727" s="3"/>
      <c r="L40727" s="3"/>
      <c r="M40727" s="3"/>
      <c r="N40727" s="3"/>
    </row>
    <row r="40728">
      <c r="A40728" s="3"/>
      <c r="B40728" s="3"/>
      <c r="C40728" s="3"/>
      <c r="D40728" s="3"/>
      <c r="E40728" s="3"/>
      <c r="F40728" s="3"/>
      <c r="G40728" s="3"/>
      <c r="H40728" s="3"/>
      <c r="I40728" s="3"/>
      <c r="J40728" s="3"/>
      <c r="K40728" s="3"/>
      <c r="L40728" s="3"/>
      <c r="M40728" s="3"/>
      <c r="N40728" s="3"/>
    </row>
    <row r="40729">
      <c r="A40729" s="3"/>
      <c r="B40729" s="3"/>
      <c r="C40729" s="3"/>
      <c r="D40729" s="3"/>
      <c r="E40729" s="3"/>
      <c r="F40729" s="3"/>
      <c r="G40729" s="3"/>
      <c r="H40729" s="3"/>
      <c r="I40729" s="3"/>
      <c r="J40729" s="3"/>
      <c r="K40729" s="3"/>
      <c r="L40729" s="3"/>
      <c r="M40729" s="3"/>
      <c r="N40729" s="3"/>
    </row>
    <row r="40730">
      <c r="A40730" s="3"/>
      <c r="B40730" s="3"/>
      <c r="C40730" s="3"/>
      <c r="D40730" s="3"/>
      <c r="E40730" s="3"/>
      <c r="F40730" s="3"/>
      <c r="G40730" s="3"/>
      <c r="H40730" s="3"/>
      <c r="I40730" s="3"/>
      <c r="J40730" s="3"/>
      <c r="K40730" s="3"/>
      <c r="L40730" s="3"/>
      <c r="M40730" s="3"/>
      <c r="N40730" s="3"/>
    </row>
    <row r="40731">
      <c r="A40731" s="3"/>
      <c r="B40731" s="3"/>
      <c r="C40731" s="3"/>
      <c r="D40731" s="3"/>
      <c r="E40731" s="3"/>
      <c r="F40731" s="3"/>
      <c r="G40731" s="3"/>
      <c r="H40731" s="3"/>
      <c r="I40731" s="3"/>
      <c r="J40731" s="3"/>
      <c r="K40731" s="3"/>
      <c r="L40731" s="3"/>
      <c r="M40731" s="3"/>
      <c r="N40731" s="3"/>
    </row>
    <row r="40732">
      <c r="A40732" s="3"/>
      <c r="B40732" s="3"/>
      <c r="C40732" s="3"/>
      <c r="D40732" s="3"/>
      <c r="E40732" s="3"/>
      <c r="F40732" s="3"/>
      <c r="G40732" s="3"/>
      <c r="H40732" s="3"/>
      <c r="I40732" s="3"/>
      <c r="J40732" s="3"/>
      <c r="K40732" s="3"/>
      <c r="L40732" s="3"/>
      <c r="M40732" s="3"/>
      <c r="N40732" s="3"/>
    </row>
    <row r="40733">
      <c r="A40733" s="3"/>
      <c r="B40733" s="3"/>
      <c r="C40733" s="3"/>
      <c r="D40733" s="3"/>
      <c r="E40733" s="3"/>
      <c r="F40733" s="3"/>
      <c r="G40733" s="3"/>
      <c r="H40733" s="3"/>
      <c r="I40733" s="3"/>
      <c r="J40733" s="3"/>
      <c r="K40733" s="3"/>
      <c r="L40733" s="3"/>
      <c r="M40733" s="3"/>
      <c r="N40733" s="3"/>
    </row>
    <row r="40734">
      <c r="A40734" s="3"/>
      <c r="B40734" s="3"/>
      <c r="C40734" s="3"/>
      <c r="D40734" s="3"/>
      <c r="E40734" s="3"/>
      <c r="F40734" s="3"/>
      <c r="G40734" s="3"/>
      <c r="H40734" s="3"/>
      <c r="I40734" s="3"/>
      <c r="J40734" s="3"/>
      <c r="K40734" s="3"/>
      <c r="L40734" s="3"/>
      <c r="M40734" s="3"/>
      <c r="N40734" s="3"/>
    </row>
    <row r="40735">
      <c r="A40735" s="3"/>
      <c r="B40735" s="3"/>
      <c r="C40735" s="3"/>
      <c r="D40735" s="3"/>
      <c r="E40735" s="3"/>
      <c r="F40735" s="3"/>
      <c r="G40735" s="3"/>
      <c r="H40735" s="3"/>
      <c r="I40735" s="3"/>
      <c r="J40735" s="3"/>
      <c r="K40735" s="3"/>
      <c r="L40735" s="3"/>
      <c r="M40735" s="3"/>
      <c r="N40735" s="3"/>
    </row>
    <row r="40736">
      <c r="A40736" s="3"/>
      <c r="B40736" s="3"/>
      <c r="C40736" s="3"/>
      <c r="D40736" s="3"/>
      <c r="E40736" s="3"/>
      <c r="F40736" s="3"/>
      <c r="G40736" s="3"/>
      <c r="H40736" s="3"/>
      <c r="I40736" s="3"/>
      <c r="J40736" s="3"/>
      <c r="K40736" s="3"/>
      <c r="L40736" s="3"/>
      <c r="M40736" s="3"/>
      <c r="N40736" s="3"/>
    </row>
    <row r="40737">
      <c r="A40737" s="3"/>
      <c r="B40737" s="3"/>
      <c r="C40737" s="3"/>
      <c r="D40737" s="3"/>
      <c r="E40737" s="3"/>
      <c r="F40737" s="3"/>
      <c r="G40737" s="3"/>
      <c r="H40737" s="3"/>
      <c r="I40737" s="3"/>
      <c r="J40737" s="3"/>
      <c r="K40737" s="3"/>
      <c r="L40737" s="3"/>
      <c r="M40737" s="3"/>
      <c r="N40737" s="3"/>
    </row>
    <row r="40738">
      <c r="A40738" s="3"/>
      <c r="B40738" s="3"/>
      <c r="C40738" s="3"/>
      <c r="D40738" s="3"/>
      <c r="E40738" s="3"/>
      <c r="F40738" s="3"/>
      <c r="G40738" s="3"/>
      <c r="H40738" s="3"/>
      <c r="I40738" s="3"/>
      <c r="J40738" s="3"/>
      <c r="K40738" s="3"/>
      <c r="L40738" s="3"/>
      <c r="M40738" s="3"/>
      <c r="N40738" s="3"/>
    </row>
    <row r="40739">
      <c r="A40739" s="3"/>
      <c r="B40739" s="3"/>
      <c r="C40739" s="3"/>
      <c r="D40739" s="3"/>
      <c r="E40739" s="3"/>
      <c r="F40739" s="3"/>
      <c r="G40739" s="3"/>
      <c r="H40739" s="3"/>
      <c r="I40739" s="3"/>
      <c r="J40739" s="3"/>
      <c r="K40739" s="3"/>
      <c r="L40739" s="3"/>
      <c r="M40739" s="3"/>
      <c r="N40739" s="3"/>
    </row>
    <row r="40740">
      <c r="A40740" s="3"/>
      <c r="B40740" s="3"/>
      <c r="C40740" s="3"/>
      <c r="D40740" s="3"/>
      <c r="E40740" s="3"/>
      <c r="F40740" s="3"/>
      <c r="G40740" s="3"/>
      <c r="H40740" s="3"/>
      <c r="I40740" s="3"/>
      <c r="J40740" s="3"/>
      <c r="K40740" s="3"/>
      <c r="L40740" s="3"/>
      <c r="M40740" s="3"/>
      <c r="N40740" s="3"/>
    </row>
    <row r="40741">
      <c r="A40741" s="3"/>
      <c r="B40741" s="3"/>
      <c r="C40741" s="3"/>
      <c r="D40741" s="3"/>
      <c r="E40741" s="3"/>
      <c r="F40741" s="3"/>
      <c r="G40741" s="3"/>
      <c r="H40741" s="3"/>
      <c r="I40741" s="3"/>
      <c r="J40741" s="3"/>
      <c r="K40741" s="3"/>
      <c r="L40741" s="3"/>
      <c r="M40741" s="3"/>
      <c r="N40741" s="3"/>
    </row>
    <row r="40742">
      <c r="A40742" s="3"/>
      <c r="B40742" s="3"/>
      <c r="C40742" s="3"/>
      <c r="D40742" s="3"/>
      <c r="E40742" s="3"/>
      <c r="F40742" s="3"/>
      <c r="G40742" s="3"/>
      <c r="H40742" s="3"/>
      <c r="I40742" s="3"/>
      <c r="J40742" s="3"/>
      <c r="K40742" s="3"/>
      <c r="L40742" s="3"/>
      <c r="M40742" s="3"/>
      <c r="N40742" s="3"/>
    </row>
    <row r="40743">
      <c r="A40743" s="3"/>
      <c r="B40743" s="3"/>
      <c r="C40743" s="3"/>
      <c r="D40743" s="3"/>
      <c r="E40743" s="3"/>
      <c r="F40743" s="3"/>
      <c r="G40743" s="3"/>
      <c r="H40743" s="3"/>
      <c r="I40743" s="3"/>
      <c r="J40743" s="3"/>
      <c r="K40743" s="3"/>
      <c r="L40743" s="3"/>
      <c r="M40743" s="3"/>
      <c r="N40743" s="3"/>
    </row>
    <row r="40744">
      <c r="A40744" s="3"/>
      <c r="B40744" s="3"/>
      <c r="C40744" s="3"/>
      <c r="D40744" s="3"/>
      <c r="E40744" s="3"/>
      <c r="F40744" s="3"/>
      <c r="G40744" s="3"/>
      <c r="H40744" s="3"/>
      <c r="I40744" s="3"/>
      <c r="J40744" s="3"/>
      <c r="K40744" s="3"/>
      <c r="L40744" s="3"/>
      <c r="M40744" s="3"/>
      <c r="N40744" s="3"/>
    </row>
    <row r="40745">
      <c r="A40745" s="3"/>
      <c r="B40745" s="3"/>
      <c r="C40745" s="3"/>
      <c r="D40745" s="3"/>
      <c r="E40745" s="3"/>
      <c r="F40745" s="3"/>
      <c r="G40745" s="3"/>
      <c r="H40745" s="3"/>
      <c r="I40745" s="3"/>
      <c r="J40745" s="3"/>
      <c r="K40745" s="3"/>
      <c r="L40745" s="3"/>
      <c r="M40745" s="3"/>
      <c r="N40745" s="3"/>
    </row>
    <row r="40746">
      <c r="A40746" s="3"/>
      <c r="B40746" s="3"/>
      <c r="C40746" s="3"/>
      <c r="D40746" s="3"/>
      <c r="E40746" s="3"/>
      <c r="F40746" s="3"/>
      <c r="G40746" s="3"/>
      <c r="H40746" s="3"/>
      <c r="I40746" s="3"/>
      <c r="J40746" s="3"/>
      <c r="K40746" s="3"/>
      <c r="L40746" s="3"/>
      <c r="M40746" s="3"/>
      <c r="N40746" s="3"/>
    </row>
    <row r="40747">
      <c r="A40747" s="3"/>
      <c r="B40747" s="3"/>
      <c r="C40747" s="3"/>
      <c r="D40747" s="3"/>
      <c r="E40747" s="3"/>
      <c r="F40747" s="3"/>
      <c r="G40747" s="3"/>
      <c r="H40747" s="3"/>
      <c r="I40747" s="3"/>
      <c r="J40747" s="3"/>
      <c r="K40747" s="3"/>
      <c r="L40747" s="3"/>
      <c r="M40747" s="3"/>
      <c r="N40747" s="3"/>
    </row>
    <row r="40748">
      <c r="A40748" s="3"/>
      <c r="B40748" s="3"/>
      <c r="C40748" s="3"/>
      <c r="D40748" s="3"/>
      <c r="E40748" s="3"/>
      <c r="F40748" s="3"/>
      <c r="G40748" s="3"/>
      <c r="H40748" s="3"/>
      <c r="I40748" s="3"/>
      <c r="J40748" s="3"/>
      <c r="K40748" s="3"/>
      <c r="L40748" s="3"/>
      <c r="M40748" s="3"/>
      <c r="N40748" s="3"/>
    </row>
    <row r="40749">
      <c r="A40749" s="3"/>
      <c r="B40749" s="3"/>
      <c r="C40749" s="3"/>
      <c r="D40749" s="3"/>
      <c r="E40749" s="3"/>
      <c r="F40749" s="3"/>
      <c r="G40749" s="3"/>
      <c r="H40749" s="3"/>
      <c r="I40749" s="3"/>
      <c r="J40749" s="3"/>
      <c r="K40749" s="3"/>
      <c r="L40749" s="3"/>
      <c r="M40749" s="3"/>
      <c r="N40749" s="3"/>
    </row>
    <row r="40750">
      <c r="A40750" s="3"/>
      <c r="B40750" s="3"/>
      <c r="C40750" s="3"/>
      <c r="D40750" s="3"/>
      <c r="E40750" s="3"/>
      <c r="F40750" s="3"/>
      <c r="G40750" s="3"/>
      <c r="H40750" s="3"/>
      <c r="I40750" s="3"/>
      <c r="J40750" s="3"/>
      <c r="K40750" s="3"/>
      <c r="L40750" s="3"/>
      <c r="M40750" s="3"/>
      <c r="N40750" s="3"/>
    </row>
    <row r="40751">
      <c r="A40751" s="3"/>
      <c r="B40751" s="3"/>
      <c r="C40751" s="3"/>
      <c r="D40751" s="3"/>
      <c r="E40751" s="3"/>
      <c r="F40751" s="3"/>
      <c r="G40751" s="3"/>
      <c r="H40751" s="3"/>
      <c r="I40751" s="3"/>
      <c r="J40751" s="3"/>
      <c r="K40751" s="3"/>
      <c r="L40751" s="3"/>
      <c r="M40751" s="3"/>
      <c r="N40751" s="3"/>
    </row>
    <row r="40752">
      <c r="A40752" s="3"/>
      <c r="B40752" s="3"/>
      <c r="C40752" s="3"/>
      <c r="D40752" s="3"/>
      <c r="E40752" s="3"/>
      <c r="F40752" s="3"/>
      <c r="G40752" s="3"/>
      <c r="H40752" s="3"/>
      <c r="I40752" s="3"/>
      <c r="J40752" s="3"/>
      <c r="K40752" s="3"/>
      <c r="L40752" s="3"/>
      <c r="M40752" s="3"/>
      <c r="N40752" s="3"/>
    </row>
    <row r="40753">
      <c r="A40753" s="3"/>
      <c r="B40753" s="3"/>
      <c r="C40753" s="3"/>
      <c r="D40753" s="3"/>
      <c r="E40753" s="3"/>
      <c r="F40753" s="3"/>
      <c r="G40753" s="3"/>
      <c r="H40753" s="3"/>
      <c r="I40753" s="3"/>
      <c r="J40753" s="3"/>
      <c r="K40753" s="3"/>
      <c r="L40753" s="3"/>
      <c r="M40753" s="3"/>
      <c r="N40753" s="3"/>
    </row>
    <row r="40754">
      <c r="A40754" s="3"/>
      <c r="B40754" s="3"/>
      <c r="C40754" s="3"/>
      <c r="D40754" s="3"/>
      <c r="E40754" s="3"/>
      <c r="F40754" s="3"/>
      <c r="G40754" s="3"/>
      <c r="H40754" s="3"/>
      <c r="I40754" s="3"/>
      <c r="J40754" s="3"/>
      <c r="K40754" s="3"/>
      <c r="L40754" s="3"/>
      <c r="M40754" s="3"/>
      <c r="N40754" s="3"/>
    </row>
    <row r="40755">
      <c r="A40755" s="3"/>
      <c r="B40755" s="3"/>
      <c r="C40755" s="3"/>
      <c r="D40755" s="3"/>
      <c r="E40755" s="3"/>
      <c r="F40755" s="3"/>
      <c r="G40755" s="3"/>
      <c r="H40755" s="3"/>
      <c r="I40755" s="3"/>
      <c r="J40755" s="3"/>
      <c r="K40755" s="3"/>
      <c r="L40755" s="3"/>
      <c r="M40755" s="3"/>
      <c r="N40755" s="3"/>
    </row>
    <row r="40756">
      <c r="A40756" s="3"/>
      <c r="B40756" s="3"/>
      <c r="C40756" s="3"/>
      <c r="D40756" s="3"/>
      <c r="E40756" s="3"/>
      <c r="F40756" s="3"/>
      <c r="G40756" s="3"/>
      <c r="H40756" s="3"/>
      <c r="I40756" s="3"/>
      <c r="J40756" s="3"/>
      <c r="K40756" s="3"/>
      <c r="L40756" s="3"/>
      <c r="M40756" s="3"/>
      <c r="N40756" s="3"/>
    </row>
    <row r="40757">
      <c r="A40757" s="3"/>
      <c r="B40757" s="3"/>
      <c r="C40757" s="3"/>
      <c r="D40757" s="3"/>
      <c r="E40757" s="3"/>
      <c r="F40757" s="3"/>
      <c r="G40757" s="3"/>
      <c r="H40757" s="3"/>
      <c r="I40757" s="3"/>
      <c r="J40757" s="3"/>
      <c r="K40757" s="3"/>
      <c r="L40757" s="3"/>
      <c r="M40757" s="3"/>
      <c r="N40757" s="3"/>
    </row>
    <row r="40758">
      <c r="A40758" s="3"/>
      <c r="B40758" s="3"/>
      <c r="C40758" s="3"/>
      <c r="D40758" s="3"/>
      <c r="E40758" s="3"/>
      <c r="F40758" s="3"/>
      <c r="G40758" s="3"/>
      <c r="H40758" s="3"/>
      <c r="I40758" s="3"/>
      <c r="J40758" s="3"/>
      <c r="K40758" s="3"/>
      <c r="L40758" s="3"/>
      <c r="M40758" s="3"/>
      <c r="N40758" s="3"/>
    </row>
    <row r="40759">
      <c r="A40759" s="3"/>
      <c r="B40759" s="3"/>
      <c r="C40759" s="3"/>
      <c r="D40759" s="3"/>
      <c r="E40759" s="3"/>
      <c r="F40759" s="3"/>
      <c r="G40759" s="3"/>
      <c r="H40759" s="3"/>
      <c r="I40759" s="3"/>
      <c r="J40759" s="3"/>
      <c r="K40759" s="3"/>
      <c r="L40759" s="3"/>
      <c r="M40759" s="3"/>
      <c r="N40759" s="3"/>
    </row>
    <row r="40760">
      <c r="A40760" s="3"/>
      <c r="B40760" s="3"/>
      <c r="C40760" s="3"/>
      <c r="D40760" s="3"/>
      <c r="E40760" s="3"/>
      <c r="F40760" s="3"/>
      <c r="G40760" s="3"/>
      <c r="H40760" s="3"/>
      <c r="I40760" s="3"/>
      <c r="J40760" s="3"/>
      <c r="K40760" s="3"/>
      <c r="L40760" s="3"/>
      <c r="M40760" s="3"/>
      <c r="N40760" s="3"/>
    </row>
    <row r="40761">
      <c r="A40761" s="3"/>
      <c r="B40761" s="3"/>
      <c r="C40761" s="3"/>
      <c r="D40761" s="3"/>
      <c r="E40761" s="3"/>
      <c r="F40761" s="3"/>
      <c r="G40761" s="3"/>
      <c r="H40761" s="3"/>
      <c r="I40761" s="3"/>
      <c r="J40761" s="3"/>
      <c r="K40761" s="3"/>
      <c r="L40761" s="3"/>
      <c r="M40761" s="3"/>
      <c r="N40761" s="3"/>
    </row>
    <row r="40762">
      <c r="A40762" s="3"/>
      <c r="B40762" s="3"/>
      <c r="C40762" s="3"/>
      <c r="D40762" s="3"/>
      <c r="E40762" s="3"/>
      <c r="F40762" s="3"/>
      <c r="G40762" s="3"/>
      <c r="H40762" s="3"/>
      <c r="I40762" s="3"/>
      <c r="J40762" s="3"/>
      <c r="K40762" s="3"/>
      <c r="L40762" s="3"/>
      <c r="M40762" s="3"/>
      <c r="N40762" s="3"/>
    </row>
    <row r="40763">
      <c r="A40763" s="3"/>
      <c r="B40763" s="3"/>
      <c r="C40763" s="3"/>
      <c r="D40763" s="3"/>
      <c r="E40763" s="3"/>
      <c r="F40763" s="3"/>
      <c r="G40763" s="3"/>
      <c r="H40763" s="3"/>
      <c r="I40763" s="3"/>
      <c r="J40763" s="3"/>
      <c r="K40763" s="3"/>
      <c r="L40763" s="3"/>
      <c r="M40763" s="3"/>
      <c r="N40763" s="3"/>
    </row>
    <row r="40764">
      <c r="A40764" s="3"/>
      <c r="B40764" s="3"/>
      <c r="C40764" s="3"/>
      <c r="D40764" s="3"/>
      <c r="E40764" s="3"/>
      <c r="F40764" s="3"/>
      <c r="G40764" s="3"/>
      <c r="H40764" s="3"/>
      <c r="I40764" s="3"/>
      <c r="J40764" s="3"/>
      <c r="K40764" s="3"/>
      <c r="L40764" s="3"/>
      <c r="M40764" s="3"/>
      <c r="N40764" s="3"/>
    </row>
    <row r="40765">
      <c r="A40765" s="3"/>
      <c r="B40765" s="3"/>
      <c r="C40765" s="3"/>
      <c r="D40765" s="3"/>
      <c r="E40765" s="3"/>
      <c r="F40765" s="3"/>
      <c r="G40765" s="3"/>
      <c r="H40765" s="3"/>
      <c r="I40765" s="3"/>
      <c r="J40765" s="3"/>
      <c r="K40765" s="3"/>
      <c r="L40765" s="3"/>
      <c r="M40765" s="3"/>
      <c r="N40765" s="3"/>
    </row>
    <row r="40766">
      <c r="A40766" s="3"/>
      <c r="B40766" s="3"/>
      <c r="C40766" s="3"/>
      <c r="D40766" s="3"/>
      <c r="E40766" s="3"/>
      <c r="F40766" s="3"/>
      <c r="G40766" s="3"/>
      <c r="H40766" s="3"/>
      <c r="I40766" s="3"/>
      <c r="J40766" s="3"/>
      <c r="K40766" s="3"/>
      <c r="L40766" s="3"/>
      <c r="M40766" s="3"/>
      <c r="N40766" s="3"/>
    </row>
    <row r="40767">
      <c r="A40767" s="3"/>
      <c r="B40767" s="3"/>
      <c r="C40767" s="3"/>
      <c r="D40767" s="3"/>
      <c r="E40767" s="3"/>
      <c r="F40767" s="3"/>
      <c r="G40767" s="3"/>
      <c r="H40767" s="3"/>
      <c r="I40767" s="3"/>
      <c r="J40767" s="3"/>
      <c r="K40767" s="3"/>
      <c r="L40767" s="3"/>
      <c r="M40767" s="3"/>
      <c r="N40767" s="3"/>
    </row>
    <row r="40768">
      <c r="A40768" s="3"/>
      <c r="B40768" s="3"/>
      <c r="C40768" s="3"/>
      <c r="D40768" s="3"/>
      <c r="E40768" s="3"/>
      <c r="F40768" s="3"/>
      <c r="G40768" s="3"/>
      <c r="H40768" s="3"/>
      <c r="I40768" s="3"/>
      <c r="J40768" s="3"/>
      <c r="K40768" s="3"/>
      <c r="L40768" s="3"/>
      <c r="M40768" s="3"/>
      <c r="N40768" s="3"/>
    </row>
    <row r="40769">
      <c r="A40769" s="3"/>
      <c r="B40769" s="3"/>
      <c r="C40769" s="3"/>
      <c r="D40769" s="3"/>
      <c r="E40769" s="3"/>
      <c r="F40769" s="3"/>
      <c r="G40769" s="3"/>
      <c r="H40769" s="3"/>
      <c r="I40769" s="3"/>
      <c r="J40769" s="3"/>
      <c r="K40769" s="3"/>
      <c r="L40769" s="3"/>
      <c r="M40769" s="3"/>
      <c r="N40769" s="3"/>
    </row>
    <row r="40770">
      <c r="A40770" s="3"/>
      <c r="B40770" s="3"/>
      <c r="C40770" s="3"/>
      <c r="D40770" s="3"/>
      <c r="E40770" s="3"/>
      <c r="F40770" s="3"/>
      <c r="G40770" s="3"/>
      <c r="H40770" s="3"/>
      <c r="I40770" s="3"/>
      <c r="J40770" s="3"/>
      <c r="K40770" s="3"/>
      <c r="L40770" s="3"/>
      <c r="M40770" s="3"/>
      <c r="N40770" s="3"/>
    </row>
    <row r="40771">
      <c r="A40771" s="3"/>
      <c r="B40771" s="3"/>
      <c r="C40771" s="3"/>
      <c r="D40771" s="3"/>
      <c r="E40771" s="3"/>
      <c r="F40771" s="3"/>
      <c r="G40771" s="3"/>
      <c r="H40771" s="3"/>
      <c r="I40771" s="3"/>
      <c r="J40771" s="3"/>
      <c r="K40771" s="3"/>
      <c r="L40771" s="3"/>
      <c r="M40771" s="3"/>
      <c r="N40771" s="3"/>
    </row>
    <row r="40772">
      <c r="A40772" s="3"/>
      <c r="B40772" s="3"/>
      <c r="C40772" s="3"/>
      <c r="D40772" s="3"/>
      <c r="E40772" s="3"/>
      <c r="F40772" s="3"/>
      <c r="G40772" s="3"/>
      <c r="H40772" s="3"/>
      <c r="I40772" s="3"/>
      <c r="J40772" s="3"/>
      <c r="K40772" s="3"/>
      <c r="L40772" s="3"/>
      <c r="M40772" s="3"/>
      <c r="N40772" s="3"/>
    </row>
    <row r="40773">
      <c r="A40773" s="3"/>
      <c r="B40773" s="3"/>
      <c r="C40773" s="3"/>
      <c r="D40773" s="3"/>
      <c r="E40773" s="3"/>
      <c r="F40773" s="3"/>
      <c r="G40773" s="3"/>
      <c r="H40773" s="3"/>
      <c r="I40773" s="3"/>
      <c r="J40773" s="3"/>
      <c r="K40773" s="3"/>
      <c r="L40773" s="3"/>
      <c r="M40773" s="3"/>
      <c r="N40773" s="3"/>
    </row>
    <row r="40774">
      <c r="A40774" s="3"/>
      <c r="B40774" s="3"/>
      <c r="C40774" s="3"/>
      <c r="D40774" s="3"/>
      <c r="E40774" s="3"/>
      <c r="F40774" s="3"/>
      <c r="G40774" s="3"/>
      <c r="H40774" s="3"/>
      <c r="I40774" s="3"/>
      <c r="J40774" s="3"/>
      <c r="K40774" s="3"/>
      <c r="L40774" s="3"/>
      <c r="M40774" s="3"/>
      <c r="N40774" s="3"/>
    </row>
    <row r="40775">
      <c r="A40775" s="3"/>
      <c r="B40775" s="3"/>
      <c r="C40775" s="3"/>
      <c r="D40775" s="3"/>
      <c r="E40775" s="3"/>
      <c r="F40775" s="3"/>
      <c r="G40775" s="3"/>
      <c r="H40775" s="3"/>
      <c r="I40775" s="3"/>
      <c r="J40775" s="3"/>
      <c r="K40775" s="3"/>
      <c r="L40775" s="3"/>
      <c r="M40775" s="3"/>
      <c r="N40775" s="3"/>
    </row>
    <row r="40776">
      <c r="A40776" s="3"/>
      <c r="B40776" s="3"/>
      <c r="C40776" s="3"/>
      <c r="D40776" s="3"/>
      <c r="E40776" s="3"/>
      <c r="F40776" s="3"/>
      <c r="G40776" s="3"/>
      <c r="H40776" s="3"/>
      <c r="I40776" s="3"/>
      <c r="J40776" s="3"/>
      <c r="K40776" s="3"/>
      <c r="L40776" s="3"/>
      <c r="M40776" s="3"/>
      <c r="N40776" s="3"/>
    </row>
    <row r="40777">
      <c r="A40777" s="3"/>
      <c r="B40777" s="3"/>
      <c r="C40777" s="3"/>
      <c r="D40777" s="3"/>
      <c r="E40777" s="3"/>
      <c r="F40777" s="3"/>
      <c r="G40777" s="3"/>
      <c r="H40777" s="3"/>
      <c r="I40777" s="3"/>
      <c r="J40777" s="3"/>
      <c r="K40777" s="3"/>
      <c r="L40777" s="3"/>
      <c r="M40777" s="3"/>
      <c r="N40777" s="3"/>
    </row>
    <row r="40778">
      <c r="A40778" s="3"/>
      <c r="B40778" s="3"/>
      <c r="C40778" s="3"/>
      <c r="D40778" s="3"/>
      <c r="E40778" s="3"/>
      <c r="F40778" s="3"/>
      <c r="G40778" s="3"/>
      <c r="H40778" s="3"/>
      <c r="I40778" s="3"/>
      <c r="J40778" s="3"/>
      <c r="K40778" s="3"/>
      <c r="L40778" s="3"/>
      <c r="M40778" s="3"/>
      <c r="N40778" s="3"/>
    </row>
    <row r="40779">
      <c r="A40779" s="3"/>
      <c r="B40779" s="3"/>
      <c r="C40779" s="3"/>
      <c r="D40779" s="3"/>
      <c r="E40779" s="3"/>
      <c r="F40779" s="3"/>
      <c r="G40779" s="3"/>
      <c r="H40779" s="3"/>
      <c r="I40779" s="3"/>
      <c r="J40779" s="3"/>
      <c r="K40779" s="3"/>
      <c r="L40779" s="3"/>
      <c r="M40779" s="3"/>
      <c r="N40779" s="3"/>
    </row>
    <row r="40780">
      <c r="A40780" s="3"/>
      <c r="B40780" s="3"/>
      <c r="C40780" s="3"/>
      <c r="D40780" s="3"/>
      <c r="E40780" s="3"/>
      <c r="F40780" s="3"/>
      <c r="G40780" s="3"/>
      <c r="H40780" s="3"/>
      <c r="I40780" s="3"/>
      <c r="J40780" s="3"/>
      <c r="K40780" s="3"/>
      <c r="L40780" s="3"/>
      <c r="M40780" s="3"/>
      <c r="N40780" s="3"/>
    </row>
    <row r="40781">
      <c r="A40781" s="3"/>
      <c r="B40781" s="3"/>
      <c r="C40781" s="3"/>
      <c r="D40781" s="3"/>
      <c r="E40781" s="3"/>
      <c r="F40781" s="3"/>
      <c r="G40781" s="3"/>
      <c r="H40781" s="3"/>
      <c r="I40781" s="3"/>
      <c r="J40781" s="3"/>
      <c r="K40781" s="3"/>
      <c r="L40781" s="3"/>
      <c r="M40781" s="3"/>
      <c r="N40781" s="3"/>
    </row>
    <row r="40782">
      <c r="A40782" s="3"/>
      <c r="B40782" s="3"/>
      <c r="C40782" s="3"/>
      <c r="D40782" s="3"/>
      <c r="E40782" s="3"/>
      <c r="F40782" s="3"/>
      <c r="G40782" s="3"/>
      <c r="H40782" s="3"/>
      <c r="I40782" s="3"/>
      <c r="J40782" s="3"/>
      <c r="K40782" s="3"/>
      <c r="L40782" s="3"/>
      <c r="M40782" s="3"/>
      <c r="N40782" s="3"/>
    </row>
    <row r="40783">
      <c r="A40783" s="3"/>
      <c r="B40783" s="3"/>
      <c r="C40783" s="3"/>
      <c r="D40783" s="3"/>
      <c r="E40783" s="3"/>
      <c r="F40783" s="3"/>
      <c r="G40783" s="3"/>
      <c r="H40783" s="3"/>
      <c r="I40783" s="3"/>
      <c r="J40783" s="3"/>
      <c r="K40783" s="3"/>
      <c r="L40783" s="3"/>
      <c r="M40783" s="3"/>
      <c r="N40783" s="3"/>
    </row>
    <row r="40784">
      <c r="A40784" s="3"/>
      <c r="B40784" s="3"/>
      <c r="C40784" s="3"/>
      <c r="D40784" s="3"/>
      <c r="E40784" s="3"/>
      <c r="F40784" s="3"/>
      <c r="G40784" s="3"/>
      <c r="H40784" s="3"/>
      <c r="I40784" s="3"/>
      <c r="J40784" s="3"/>
      <c r="K40784" s="3"/>
      <c r="L40784" s="3"/>
      <c r="M40784" s="3"/>
      <c r="N40784" s="3"/>
    </row>
    <row r="40785">
      <c r="A40785" s="3"/>
      <c r="B40785" s="3"/>
      <c r="C40785" s="3"/>
      <c r="D40785" s="3"/>
      <c r="E40785" s="3"/>
      <c r="F40785" s="3"/>
      <c r="G40785" s="3"/>
      <c r="H40785" s="3"/>
      <c r="I40785" s="3"/>
      <c r="J40785" s="3"/>
      <c r="K40785" s="3"/>
      <c r="L40785" s="3"/>
      <c r="M40785" s="3"/>
      <c r="N40785" s="3"/>
    </row>
    <row r="40786">
      <c r="A40786" s="3"/>
      <c r="B40786" s="3"/>
      <c r="C40786" s="3"/>
      <c r="D40786" s="3"/>
      <c r="E40786" s="3"/>
      <c r="F40786" s="3"/>
      <c r="G40786" s="3"/>
      <c r="H40786" s="3"/>
      <c r="I40786" s="3"/>
      <c r="J40786" s="3"/>
      <c r="K40786" s="3"/>
      <c r="L40786" s="3"/>
      <c r="M40786" s="3"/>
      <c r="N40786" s="3"/>
    </row>
    <row r="40787">
      <c r="A40787" s="3"/>
      <c r="B40787" s="3"/>
      <c r="C40787" s="3"/>
      <c r="D40787" s="3"/>
      <c r="E40787" s="3"/>
      <c r="F40787" s="3"/>
      <c r="G40787" s="3"/>
      <c r="H40787" s="3"/>
      <c r="I40787" s="3"/>
      <c r="J40787" s="3"/>
      <c r="K40787" s="3"/>
      <c r="L40787" s="3"/>
      <c r="M40787" s="3"/>
      <c r="N40787" s="3"/>
    </row>
    <row r="40788">
      <c r="A40788" s="3"/>
      <c r="B40788" s="3"/>
      <c r="C40788" s="3"/>
      <c r="D40788" s="3"/>
      <c r="E40788" s="3"/>
      <c r="F40788" s="3"/>
      <c r="G40788" s="3"/>
      <c r="H40788" s="3"/>
      <c r="I40788" s="3"/>
      <c r="J40788" s="3"/>
      <c r="K40788" s="3"/>
      <c r="L40788" s="3"/>
      <c r="M40788" s="3"/>
      <c r="N40788" s="3"/>
    </row>
    <row r="40789">
      <c r="A40789" s="3"/>
      <c r="B40789" s="3"/>
      <c r="C40789" s="3"/>
      <c r="D40789" s="3"/>
      <c r="E40789" s="3"/>
      <c r="F40789" s="3"/>
      <c r="G40789" s="3"/>
      <c r="H40789" s="3"/>
      <c r="I40789" s="3"/>
      <c r="J40789" s="3"/>
      <c r="K40789" s="3"/>
      <c r="L40789" s="3"/>
      <c r="M40789" s="3"/>
      <c r="N40789" s="3"/>
    </row>
    <row r="40790">
      <c r="A40790" s="3"/>
      <c r="B40790" s="3"/>
      <c r="C40790" s="3"/>
      <c r="D40790" s="3"/>
      <c r="E40790" s="3"/>
      <c r="F40790" s="3"/>
      <c r="G40790" s="3"/>
      <c r="H40790" s="3"/>
      <c r="I40790" s="3"/>
      <c r="J40790" s="3"/>
      <c r="K40790" s="3"/>
      <c r="L40790" s="3"/>
      <c r="M40790" s="3"/>
      <c r="N40790" s="3"/>
    </row>
    <row r="40791">
      <c r="A40791" s="3"/>
      <c r="B40791" s="3"/>
      <c r="C40791" s="3"/>
      <c r="D40791" s="3"/>
      <c r="E40791" s="3"/>
      <c r="F40791" s="3"/>
      <c r="G40791" s="3"/>
      <c r="H40791" s="3"/>
      <c r="I40791" s="3"/>
      <c r="J40791" s="3"/>
      <c r="K40791" s="3"/>
      <c r="L40791" s="3"/>
      <c r="M40791" s="3"/>
      <c r="N40791" s="3"/>
    </row>
    <row r="40792">
      <c r="A40792" s="3"/>
      <c r="B40792" s="3"/>
      <c r="C40792" s="3"/>
      <c r="D40792" s="3"/>
      <c r="E40792" s="3"/>
      <c r="F40792" s="3"/>
      <c r="G40792" s="3"/>
      <c r="H40792" s="3"/>
      <c r="I40792" s="3"/>
      <c r="J40792" s="3"/>
      <c r="K40792" s="3"/>
      <c r="L40792" s="3"/>
      <c r="M40792" s="3"/>
      <c r="N40792" s="3"/>
    </row>
    <row r="40793">
      <c r="A40793" s="3"/>
      <c r="B40793" s="3"/>
      <c r="C40793" s="3"/>
      <c r="D40793" s="3"/>
      <c r="E40793" s="3"/>
      <c r="F40793" s="3"/>
      <c r="G40793" s="3"/>
      <c r="H40793" s="3"/>
      <c r="I40793" s="3"/>
      <c r="J40793" s="3"/>
      <c r="K40793" s="3"/>
      <c r="L40793" s="3"/>
      <c r="M40793" s="3"/>
      <c r="N40793" s="3"/>
    </row>
    <row r="40794">
      <c r="A40794" s="3"/>
      <c r="B40794" s="3"/>
      <c r="C40794" s="3"/>
      <c r="D40794" s="3"/>
      <c r="E40794" s="3"/>
      <c r="F40794" s="3"/>
      <c r="G40794" s="3"/>
      <c r="H40794" s="3"/>
      <c r="I40794" s="3"/>
      <c r="J40794" s="3"/>
      <c r="K40794" s="3"/>
      <c r="L40794" s="3"/>
      <c r="M40794" s="3"/>
      <c r="N40794" s="3"/>
    </row>
    <row r="40795">
      <c r="A40795" s="3"/>
      <c r="B40795" s="3"/>
      <c r="C40795" s="3"/>
      <c r="D40795" s="3"/>
      <c r="E40795" s="3"/>
      <c r="F40795" s="3"/>
      <c r="G40795" s="3"/>
      <c r="H40795" s="3"/>
      <c r="I40795" s="3"/>
      <c r="J40795" s="3"/>
      <c r="K40795" s="3"/>
      <c r="L40795" s="3"/>
      <c r="M40795" s="3"/>
      <c r="N40795" s="3"/>
    </row>
    <row r="40796">
      <c r="A40796" s="3"/>
      <c r="B40796" s="3"/>
      <c r="C40796" s="3"/>
      <c r="D40796" s="3"/>
      <c r="E40796" s="3"/>
      <c r="F40796" s="3"/>
      <c r="G40796" s="3"/>
      <c r="H40796" s="3"/>
      <c r="I40796" s="3"/>
      <c r="J40796" s="3"/>
      <c r="K40796" s="3"/>
      <c r="L40796" s="3"/>
      <c r="M40796" s="3"/>
      <c r="N40796" s="3"/>
    </row>
    <row r="40797">
      <c r="A40797" s="3"/>
      <c r="B40797" s="3"/>
      <c r="C40797" s="3"/>
      <c r="D40797" s="3"/>
      <c r="E40797" s="3"/>
      <c r="F40797" s="3"/>
      <c r="G40797" s="3"/>
      <c r="H40797" s="3"/>
      <c r="I40797" s="3"/>
      <c r="J40797" s="3"/>
      <c r="K40797" s="3"/>
      <c r="L40797" s="3"/>
      <c r="M40797" s="3"/>
      <c r="N40797" s="3"/>
    </row>
    <row r="40798">
      <c r="A40798" s="3"/>
      <c r="B40798" s="3"/>
      <c r="C40798" s="3"/>
      <c r="D40798" s="3"/>
      <c r="E40798" s="3"/>
      <c r="F40798" s="3"/>
      <c r="G40798" s="3"/>
      <c r="H40798" s="3"/>
      <c r="I40798" s="3"/>
      <c r="J40798" s="3"/>
      <c r="K40798" s="3"/>
      <c r="L40798" s="3"/>
      <c r="M40798" s="3"/>
      <c r="N40798" s="3"/>
    </row>
    <row r="40799">
      <c r="A40799" s="3"/>
      <c r="B40799" s="3"/>
      <c r="C40799" s="3"/>
      <c r="D40799" s="3"/>
      <c r="E40799" s="3"/>
      <c r="F40799" s="3"/>
      <c r="G40799" s="3"/>
      <c r="H40799" s="3"/>
      <c r="I40799" s="3"/>
      <c r="J40799" s="3"/>
      <c r="K40799" s="3"/>
      <c r="L40799" s="3"/>
      <c r="M40799" s="3"/>
      <c r="N40799" s="3"/>
    </row>
    <row r="40800">
      <c r="A40800" s="3"/>
      <c r="B40800" s="3"/>
      <c r="C40800" s="3"/>
      <c r="D40800" s="3"/>
      <c r="E40800" s="3"/>
      <c r="F40800" s="3"/>
      <c r="G40800" s="3"/>
      <c r="H40800" s="3"/>
      <c r="I40800" s="3"/>
      <c r="J40800" s="3"/>
      <c r="K40800" s="3"/>
      <c r="L40800" s="3"/>
      <c r="M40800" s="3"/>
      <c r="N40800" s="3"/>
    </row>
    <row r="40801">
      <c r="A40801" s="3"/>
      <c r="B40801" s="3"/>
      <c r="C40801" s="3"/>
      <c r="D40801" s="3"/>
      <c r="E40801" s="3"/>
      <c r="F40801" s="3"/>
      <c r="G40801" s="3"/>
      <c r="H40801" s="3"/>
      <c r="I40801" s="3"/>
      <c r="J40801" s="3"/>
      <c r="K40801" s="3"/>
      <c r="L40801" s="3"/>
      <c r="M40801" s="3"/>
      <c r="N40801" s="3"/>
    </row>
    <row r="40802">
      <c r="A40802" s="3"/>
      <c r="B40802" s="3"/>
      <c r="C40802" s="3"/>
      <c r="D40802" s="3"/>
      <c r="E40802" s="3"/>
      <c r="F40802" s="3"/>
      <c r="G40802" s="3"/>
      <c r="H40802" s="3"/>
      <c r="I40802" s="3"/>
      <c r="J40802" s="3"/>
      <c r="K40802" s="3"/>
      <c r="L40802" s="3"/>
      <c r="M40802" s="3"/>
      <c r="N40802" s="3"/>
    </row>
    <row r="40803">
      <c r="A40803" s="3"/>
      <c r="B40803" s="3"/>
      <c r="C40803" s="3"/>
      <c r="D40803" s="3"/>
      <c r="E40803" s="3"/>
      <c r="F40803" s="3"/>
      <c r="G40803" s="3"/>
      <c r="H40803" s="3"/>
      <c r="I40803" s="3"/>
      <c r="J40803" s="3"/>
      <c r="K40803" s="3"/>
      <c r="L40803" s="3"/>
      <c r="M40803" s="3"/>
      <c r="N40803" s="3"/>
    </row>
    <row r="40804">
      <c r="A40804" s="3"/>
      <c r="B40804" s="3"/>
      <c r="C40804" s="3"/>
      <c r="D40804" s="3"/>
      <c r="E40804" s="3"/>
      <c r="F40804" s="3"/>
      <c r="G40804" s="3"/>
      <c r="H40804" s="3"/>
      <c r="I40804" s="3"/>
      <c r="J40804" s="3"/>
      <c r="K40804" s="3"/>
      <c r="L40804" s="3"/>
      <c r="M40804" s="3"/>
      <c r="N40804" s="3"/>
    </row>
    <row r="40805">
      <c r="A40805" s="3"/>
      <c r="B40805" s="3"/>
      <c r="C40805" s="3"/>
      <c r="D40805" s="3"/>
      <c r="E40805" s="3"/>
      <c r="F40805" s="3"/>
      <c r="G40805" s="3"/>
      <c r="H40805" s="3"/>
      <c r="I40805" s="3"/>
      <c r="J40805" s="3"/>
      <c r="K40805" s="3"/>
      <c r="L40805" s="3"/>
      <c r="M40805" s="3"/>
      <c r="N40805" s="3"/>
    </row>
    <row r="40806">
      <c r="A40806" s="3"/>
      <c r="B40806" s="3"/>
      <c r="C40806" s="3"/>
      <c r="D40806" s="3"/>
      <c r="E40806" s="3"/>
      <c r="F40806" s="3"/>
      <c r="G40806" s="3"/>
      <c r="H40806" s="3"/>
      <c r="I40806" s="3"/>
      <c r="J40806" s="3"/>
      <c r="K40806" s="3"/>
      <c r="L40806" s="3"/>
      <c r="M40806" s="3"/>
      <c r="N40806" s="3"/>
    </row>
    <row r="40807">
      <c r="A40807" s="3"/>
      <c r="B40807" s="3"/>
      <c r="C40807" s="3"/>
      <c r="D40807" s="3"/>
      <c r="E40807" s="3"/>
      <c r="F40807" s="3"/>
      <c r="G40807" s="3"/>
      <c r="H40807" s="3"/>
      <c r="I40807" s="3"/>
      <c r="J40807" s="3"/>
      <c r="K40807" s="3"/>
      <c r="L40807" s="3"/>
      <c r="M40807" s="3"/>
      <c r="N40807" s="3"/>
    </row>
    <row r="40808">
      <c r="A40808" s="3"/>
      <c r="B40808" s="3"/>
      <c r="C40808" s="3"/>
      <c r="D40808" s="3"/>
      <c r="E40808" s="3"/>
      <c r="F40808" s="3"/>
      <c r="G40808" s="3"/>
      <c r="H40808" s="3"/>
      <c r="I40808" s="3"/>
      <c r="J40808" s="3"/>
      <c r="K40808" s="3"/>
      <c r="L40808" s="3"/>
      <c r="M40808" s="3"/>
      <c r="N40808" s="3"/>
    </row>
    <row r="40809">
      <c r="A40809" s="3"/>
      <c r="B40809" s="3"/>
      <c r="C40809" s="3"/>
      <c r="D40809" s="3"/>
      <c r="E40809" s="3"/>
      <c r="F40809" s="3"/>
      <c r="G40809" s="3"/>
      <c r="H40809" s="3"/>
      <c r="I40809" s="3"/>
      <c r="J40809" s="3"/>
      <c r="K40809" s="3"/>
      <c r="L40809" s="3"/>
      <c r="M40809" s="3"/>
      <c r="N40809" s="3"/>
    </row>
    <row r="40810">
      <c r="A40810" s="3"/>
      <c r="B40810" s="3"/>
      <c r="C40810" s="3"/>
      <c r="D40810" s="3"/>
      <c r="E40810" s="3"/>
      <c r="F40810" s="3"/>
      <c r="G40810" s="3"/>
      <c r="H40810" s="3"/>
      <c r="I40810" s="3"/>
      <c r="J40810" s="3"/>
      <c r="K40810" s="3"/>
      <c r="L40810" s="3"/>
      <c r="M40810" s="3"/>
      <c r="N40810" s="3"/>
    </row>
    <row r="40811">
      <c r="A40811" s="3"/>
      <c r="B40811" s="3"/>
      <c r="C40811" s="3"/>
      <c r="D40811" s="3"/>
      <c r="E40811" s="3"/>
      <c r="F40811" s="3"/>
      <c r="G40811" s="3"/>
      <c r="H40811" s="3"/>
      <c r="I40811" s="3"/>
      <c r="J40811" s="3"/>
      <c r="K40811" s="3"/>
      <c r="L40811" s="3"/>
      <c r="M40811" s="3"/>
      <c r="N40811" s="3"/>
    </row>
    <row r="40812">
      <c r="A40812" s="3"/>
      <c r="B40812" s="3"/>
      <c r="C40812" s="3"/>
      <c r="D40812" s="3"/>
      <c r="E40812" s="3"/>
      <c r="F40812" s="3"/>
      <c r="G40812" s="3"/>
      <c r="H40812" s="3"/>
      <c r="I40812" s="3"/>
      <c r="J40812" s="3"/>
      <c r="K40812" s="3"/>
      <c r="L40812" s="3"/>
      <c r="M40812" s="3"/>
      <c r="N40812" s="3"/>
    </row>
    <row r="40813">
      <c r="A40813" s="3"/>
      <c r="B40813" s="3"/>
      <c r="C40813" s="3"/>
      <c r="D40813" s="3"/>
      <c r="E40813" s="3"/>
      <c r="F40813" s="3"/>
      <c r="G40813" s="3"/>
      <c r="H40813" s="3"/>
      <c r="I40813" s="3"/>
      <c r="J40813" s="3"/>
      <c r="K40813" s="3"/>
      <c r="L40813" s="3"/>
      <c r="M40813" s="3"/>
      <c r="N40813" s="3"/>
    </row>
    <row r="40814">
      <c r="A40814" s="3"/>
      <c r="B40814" s="3"/>
      <c r="C40814" s="3"/>
      <c r="D40814" s="3"/>
      <c r="E40814" s="3"/>
      <c r="F40814" s="3"/>
      <c r="G40814" s="3"/>
      <c r="H40814" s="3"/>
      <c r="I40814" s="3"/>
      <c r="J40814" s="3"/>
      <c r="K40814" s="3"/>
      <c r="L40814" s="3"/>
      <c r="M40814" s="3"/>
      <c r="N40814" s="3"/>
    </row>
    <row r="40815">
      <c r="A40815" s="3"/>
      <c r="B40815" s="3"/>
      <c r="C40815" s="3"/>
      <c r="D40815" s="3"/>
      <c r="E40815" s="3"/>
      <c r="F40815" s="3"/>
      <c r="G40815" s="3"/>
      <c r="H40815" s="3"/>
      <c r="I40815" s="3"/>
      <c r="J40815" s="3"/>
      <c r="K40815" s="3"/>
      <c r="L40815" s="3"/>
      <c r="M40815" s="3"/>
      <c r="N40815" s="3"/>
    </row>
    <row r="40816">
      <c r="A40816" s="3"/>
      <c r="B40816" s="3"/>
      <c r="C40816" s="3"/>
      <c r="D40816" s="3"/>
      <c r="E40816" s="3"/>
      <c r="F40816" s="3"/>
      <c r="G40816" s="3"/>
      <c r="H40816" s="3"/>
      <c r="I40816" s="3"/>
      <c r="J40816" s="3"/>
      <c r="K40816" s="3"/>
      <c r="L40816" s="3"/>
      <c r="M40816" s="3"/>
      <c r="N40816" s="3"/>
    </row>
    <row r="40817">
      <c r="A40817" s="3"/>
      <c r="B40817" s="3"/>
      <c r="C40817" s="3"/>
      <c r="D40817" s="3"/>
      <c r="E40817" s="3"/>
      <c r="F40817" s="3"/>
      <c r="G40817" s="3"/>
      <c r="H40817" s="3"/>
      <c r="I40817" s="3"/>
      <c r="J40817" s="3"/>
      <c r="K40817" s="3"/>
      <c r="L40817" s="3"/>
      <c r="M40817" s="3"/>
      <c r="N40817" s="3"/>
    </row>
    <row r="40818">
      <c r="A40818" s="3"/>
      <c r="B40818" s="3"/>
      <c r="C40818" s="3"/>
      <c r="D40818" s="3"/>
      <c r="E40818" s="3"/>
      <c r="F40818" s="3"/>
      <c r="G40818" s="3"/>
      <c r="H40818" s="3"/>
      <c r="I40818" s="3"/>
      <c r="J40818" s="3"/>
      <c r="K40818" s="3"/>
      <c r="L40818" s="3"/>
      <c r="M40818" s="3"/>
      <c r="N40818" s="3"/>
    </row>
    <row r="40819">
      <c r="A40819" s="3"/>
      <c r="B40819" s="3"/>
      <c r="C40819" s="3"/>
      <c r="D40819" s="3"/>
      <c r="E40819" s="3"/>
      <c r="F40819" s="3"/>
      <c r="G40819" s="3"/>
      <c r="H40819" s="3"/>
      <c r="I40819" s="3"/>
      <c r="J40819" s="3"/>
      <c r="K40819" s="3"/>
      <c r="L40819" s="3"/>
      <c r="M40819" s="3"/>
      <c r="N40819" s="3"/>
    </row>
    <row r="40820">
      <c r="A40820" s="3"/>
      <c r="B40820" s="3"/>
      <c r="C40820" s="3"/>
      <c r="D40820" s="3"/>
      <c r="E40820" s="3"/>
      <c r="F40820" s="3"/>
      <c r="G40820" s="3"/>
      <c r="H40820" s="3"/>
      <c r="I40820" s="3"/>
      <c r="J40820" s="3"/>
      <c r="K40820" s="3"/>
      <c r="L40820" s="3"/>
      <c r="M40820" s="3"/>
      <c r="N40820" s="3"/>
    </row>
    <row r="40821">
      <c r="A40821" s="3"/>
      <c r="B40821" s="3"/>
      <c r="C40821" s="3"/>
      <c r="D40821" s="3"/>
      <c r="E40821" s="3"/>
      <c r="F40821" s="3"/>
      <c r="G40821" s="3"/>
      <c r="H40821" s="3"/>
      <c r="I40821" s="3"/>
      <c r="J40821" s="3"/>
      <c r="K40821" s="3"/>
      <c r="L40821" s="3"/>
      <c r="M40821" s="3"/>
      <c r="N40821" s="3"/>
    </row>
    <row r="40822">
      <c r="A40822" s="3"/>
      <c r="B40822" s="3"/>
      <c r="C40822" s="3"/>
      <c r="D40822" s="3"/>
      <c r="E40822" s="3"/>
      <c r="F40822" s="3"/>
      <c r="G40822" s="3"/>
      <c r="H40822" s="3"/>
      <c r="I40822" s="3"/>
      <c r="J40822" s="3"/>
      <c r="K40822" s="3"/>
      <c r="L40822" s="3"/>
      <c r="M40822" s="3"/>
      <c r="N40822" s="3"/>
    </row>
    <row r="40823">
      <c r="A40823" s="3"/>
      <c r="B40823" s="3"/>
      <c r="C40823" s="3"/>
      <c r="D40823" s="3"/>
      <c r="E40823" s="3"/>
      <c r="F40823" s="3"/>
      <c r="G40823" s="3"/>
      <c r="H40823" s="3"/>
      <c r="I40823" s="3"/>
      <c r="J40823" s="3"/>
      <c r="K40823" s="3"/>
      <c r="L40823" s="3"/>
      <c r="M40823" s="3"/>
      <c r="N40823" s="3"/>
    </row>
    <row r="40824">
      <c r="A40824" s="3"/>
      <c r="B40824" s="3"/>
      <c r="C40824" s="3"/>
      <c r="D40824" s="3"/>
      <c r="E40824" s="3"/>
      <c r="F40824" s="3"/>
      <c r="G40824" s="3"/>
      <c r="H40824" s="3"/>
      <c r="I40824" s="3"/>
      <c r="J40824" s="3"/>
      <c r="K40824" s="3"/>
      <c r="L40824" s="3"/>
      <c r="M40824" s="3"/>
      <c r="N40824" s="3"/>
    </row>
    <row r="40825">
      <c r="A40825" s="3"/>
      <c r="B40825" s="3"/>
      <c r="C40825" s="3"/>
      <c r="D40825" s="3"/>
      <c r="E40825" s="3"/>
      <c r="F40825" s="3"/>
      <c r="G40825" s="3"/>
      <c r="H40825" s="3"/>
      <c r="I40825" s="3"/>
      <c r="J40825" s="3"/>
      <c r="K40825" s="3"/>
      <c r="L40825" s="3"/>
      <c r="M40825" s="3"/>
      <c r="N40825" s="3"/>
    </row>
    <row r="40826">
      <c r="A40826" s="3"/>
      <c r="B40826" s="3"/>
      <c r="C40826" s="3"/>
      <c r="D40826" s="3"/>
      <c r="E40826" s="3"/>
      <c r="F40826" s="3"/>
      <c r="G40826" s="3"/>
      <c r="H40826" s="3"/>
      <c r="I40826" s="3"/>
      <c r="J40826" s="3"/>
      <c r="K40826" s="3"/>
      <c r="L40826" s="3"/>
      <c r="M40826" s="3"/>
      <c r="N40826" s="3"/>
    </row>
    <row r="40827">
      <c r="A40827" s="3"/>
      <c r="B40827" s="3"/>
      <c r="C40827" s="3"/>
      <c r="D40827" s="3"/>
      <c r="E40827" s="3"/>
      <c r="F40827" s="3"/>
      <c r="G40827" s="3"/>
      <c r="H40827" s="3"/>
      <c r="I40827" s="3"/>
      <c r="J40827" s="3"/>
      <c r="K40827" s="3"/>
      <c r="L40827" s="3"/>
      <c r="M40827" s="3"/>
      <c r="N40827" s="3"/>
    </row>
    <row r="40828">
      <c r="A40828" s="3"/>
      <c r="B40828" s="3"/>
      <c r="C40828" s="3"/>
      <c r="D40828" s="3"/>
      <c r="E40828" s="3"/>
      <c r="F40828" s="3"/>
      <c r="G40828" s="3"/>
      <c r="H40828" s="3"/>
      <c r="I40828" s="3"/>
      <c r="J40828" s="3"/>
      <c r="K40828" s="3"/>
      <c r="L40828" s="3"/>
      <c r="M40828" s="3"/>
      <c r="N40828" s="3"/>
    </row>
    <row r="40829">
      <c r="A40829" s="3"/>
      <c r="B40829" s="3"/>
      <c r="C40829" s="3"/>
      <c r="D40829" s="3"/>
      <c r="E40829" s="3"/>
      <c r="F40829" s="3"/>
      <c r="G40829" s="3"/>
      <c r="H40829" s="3"/>
      <c r="I40829" s="3"/>
      <c r="J40829" s="3"/>
      <c r="K40829" s="3"/>
      <c r="L40829" s="3"/>
      <c r="M40829" s="3"/>
      <c r="N40829" s="3"/>
    </row>
    <row r="40830">
      <c r="A40830" s="3"/>
      <c r="B40830" s="3"/>
      <c r="C40830" s="3"/>
      <c r="D40830" s="3"/>
      <c r="E40830" s="3"/>
      <c r="F40830" s="3"/>
      <c r="G40830" s="3"/>
      <c r="H40830" s="3"/>
      <c r="I40830" s="3"/>
      <c r="J40830" s="3"/>
      <c r="K40830" s="3"/>
      <c r="L40830" s="3"/>
      <c r="M40830" s="3"/>
      <c r="N40830" s="3"/>
    </row>
    <row r="40831">
      <c r="A40831" s="3"/>
      <c r="B40831" s="3"/>
      <c r="C40831" s="3"/>
      <c r="D40831" s="3"/>
      <c r="E40831" s="3"/>
      <c r="F40831" s="3"/>
      <c r="G40831" s="3"/>
      <c r="H40831" s="3"/>
      <c r="I40831" s="3"/>
      <c r="J40831" s="3"/>
      <c r="K40831" s="3"/>
      <c r="L40831" s="3"/>
      <c r="M40831" s="3"/>
      <c r="N40831" s="3"/>
    </row>
    <row r="40832">
      <c r="A40832" s="3"/>
      <c r="B40832" s="3"/>
      <c r="C40832" s="3"/>
      <c r="D40832" s="3"/>
      <c r="E40832" s="3"/>
      <c r="F40832" s="3"/>
      <c r="G40832" s="3"/>
      <c r="H40832" s="3"/>
      <c r="I40832" s="3"/>
      <c r="J40832" s="3"/>
      <c r="K40832" s="3"/>
      <c r="L40832" s="3"/>
      <c r="M40832" s="3"/>
      <c r="N40832" s="3"/>
    </row>
    <row r="40833">
      <c r="A40833" s="3"/>
      <c r="B40833" s="3"/>
      <c r="C40833" s="3"/>
      <c r="D40833" s="3"/>
      <c r="E40833" s="3"/>
      <c r="F40833" s="3"/>
      <c r="G40833" s="3"/>
      <c r="H40833" s="3"/>
      <c r="I40833" s="3"/>
      <c r="J40833" s="3"/>
      <c r="K40833" s="3"/>
      <c r="L40833" s="3"/>
      <c r="M40833" s="3"/>
      <c r="N40833" s="3"/>
    </row>
    <row r="40834">
      <c r="A40834" s="3"/>
      <c r="B40834" s="3"/>
      <c r="C40834" s="3"/>
      <c r="D40834" s="3"/>
      <c r="E40834" s="3"/>
      <c r="F40834" s="3"/>
      <c r="G40834" s="3"/>
      <c r="H40834" s="3"/>
      <c r="I40834" s="3"/>
      <c r="J40834" s="3"/>
      <c r="K40834" s="3"/>
      <c r="L40834" s="3"/>
      <c r="M40834" s="3"/>
      <c r="N40834" s="3"/>
    </row>
    <row r="40835">
      <c r="A40835" s="3"/>
      <c r="B40835" s="3"/>
      <c r="C40835" s="3"/>
      <c r="D40835" s="3"/>
      <c r="E40835" s="3"/>
      <c r="F40835" s="3"/>
      <c r="G40835" s="3"/>
      <c r="H40835" s="3"/>
      <c r="I40835" s="3"/>
      <c r="J40835" s="3"/>
      <c r="K40835" s="3"/>
      <c r="L40835" s="3"/>
      <c r="M40835" s="3"/>
      <c r="N40835" s="3"/>
    </row>
    <row r="40836">
      <c r="A40836" s="3"/>
      <c r="B40836" s="3"/>
      <c r="C40836" s="3"/>
      <c r="D40836" s="3"/>
      <c r="E40836" s="3"/>
      <c r="F40836" s="3"/>
      <c r="G40836" s="3"/>
      <c r="H40836" s="3"/>
      <c r="I40836" s="3"/>
      <c r="J40836" s="3"/>
      <c r="K40836" s="3"/>
      <c r="L40836" s="3"/>
      <c r="M40836" s="3"/>
      <c r="N40836" s="3"/>
    </row>
    <row r="40837">
      <c r="A40837" s="3"/>
      <c r="B40837" s="3"/>
      <c r="C40837" s="3"/>
      <c r="D40837" s="3"/>
      <c r="E40837" s="3"/>
      <c r="F40837" s="3"/>
      <c r="G40837" s="3"/>
      <c r="H40837" s="3"/>
      <c r="I40837" s="3"/>
      <c r="J40837" s="3"/>
      <c r="K40837" s="3"/>
      <c r="L40837" s="3"/>
      <c r="M40837" s="3"/>
      <c r="N40837" s="3"/>
    </row>
    <row r="40838">
      <c r="A40838" s="3"/>
      <c r="B40838" s="3"/>
      <c r="C40838" s="3"/>
      <c r="D40838" s="3"/>
      <c r="E40838" s="3"/>
      <c r="F40838" s="3"/>
      <c r="G40838" s="3"/>
      <c r="H40838" s="3"/>
      <c r="I40838" s="3"/>
      <c r="J40838" s="3"/>
      <c r="K40838" s="3"/>
      <c r="L40838" s="3"/>
      <c r="M40838" s="3"/>
      <c r="N40838" s="3"/>
    </row>
    <row r="40839">
      <c r="A40839" s="3"/>
      <c r="B40839" s="3"/>
      <c r="C40839" s="3"/>
      <c r="D40839" s="3"/>
      <c r="E40839" s="3"/>
      <c r="F40839" s="3"/>
      <c r="G40839" s="3"/>
      <c r="H40839" s="3"/>
      <c r="I40839" s="3"/>
      <c r="J40839" s="3"/>
      <c r="K40839" s="3"/>
      <c r="L40839" s="3"/>
      <c r="M40839" s="3"/>
      <c r="N40839" s="3"/>
    </row>
    <row r="40840">
      <c r="A40840" s="3"/>
      <c r="B40840" s="3"/>
      <c r="C40840" s="3"/>
      <c r="D40840" s="3"/>
      <c r="E40840" s="3"/>
      <c r="F40840" s="3"/>
      <c r="G40840" s="3"/>
      <c r="H40840" s="3"/>
      <c r="I40840" s="3"/>
      <c r="J40840" s="3"/>
      <c r="K40840" s="3"/>
      <c r="L40840" s="3"/>
      <c r="M40840" s="3"/>
      <c r="N40840" s="3"/>
    </row>
    <row r="40841">
      <c r="A40841" s="3"/>
      <c r="B40841" s="3"/>
      <c r="C40841" s="3"/>
      <c r="D40841" s="3"/>
      <c r="E40841" s="3"/>
      <c r="F40841" s="3"/>
      <c r="G40841" s="3"/>
      <c r="H40841" s="3"/>
      <c r="I40841" s="3"/>
      <c r="J40841" s="3"/>
      <c r="K40841" s="3"/>
      <c r="L40841" s="3"/>
      <c r="M40841" s="3"/>
      <c r="N40841" s="3"/>
    </row>
    <row r="40842">
      <c r="A40842" s="3"/>
      <c r="B40842" s="3"/>
      <c r="C40842" s="3"/>
      <c r="D40842" s="3"/>
      <c r="E40842" s="3"/>
      <c r="F40842" s="3"/>
      <c r="G40842" s="3"/>
      <c r="H40842" s="3"/>
      <c r="I40842" s="3"/>
      <c r="J40842" s="3"/>
      <c r="K40842" s="3"/>
      <c r="L40842" s="3"/>
      <c r="M40842" s="3"/>
      <c r="N40842" s="3"/>
    </row>
    <row r="40843">
      <c r="A40843" s="3"/>
      <c r="B40843" s="3"/>
      <c r="C40843" s="3"/>
      <c r="D40843" s="3"/>
      <c r="E40843" s="3"/>
      <c r="F40843" s="3"/>
      <c r="G40843" s="3"/>
      <c r="H40843" s="3"/>
      <c r="I40843" s="3"/>
      <c r="J40843" s="3"/>
      <c r="K40843" s="3"/>
      <c r="L40843" s="3"/>
      <c r="M40843" s="3"/>
      <c r="N40843" s="3"/>
    </row>
    <row r="40844">
      <c r="A40844" s="3"/>
      <c r="B40844" s="3"/>
      <c r="C40844" s="3"/>
      <c r="D40844" s="3"/>
      <c r="E40844" s="3"/>
      <c r="F40844" s="3"/>
      <c r="G40844" s="3"/>
      <c r="H40844" s="3"/>
      <c r="I40844" s="3"/>
      <c r="J40844" s="3"/>
      <c r="K40844" s="3"/>
      <c r="L40844" s="3"/>
      <c r="M40844" s="3"/>
      <c r="N40844" s="3"/>
    </row>
    <row r="40845">
      <c r="A40845" s="3"/>
      <c r="B40845" s="3"/>
      <c r="C40845" s="3"/>
      <c r="D40845" s="3"/>
      <c r="E40845" s="3"/>
      <c r="F40845" s="3"/>
      <c r="G40845" s="3"/>
      <c r="H40845" s="3"/>
      <c r="I40845" s="3"/>
      <c r="J40845" s="3"/>
      <c r="K40845" s="3"/>
      <c r="L40845" s="3"/>
      <c r="M40845" s="3"/>
      <c r="N40845" s="3"/>
    </row>
    <row r="40846">
      <c r="A40846" s="3"/>
      <c r="B40846" s="3"/>
      <c r="C40846" s="3"/>
      <c r="D40846" s="3"/>
      <c r="E40846" s="3"/>
      <c r="F40846" s="3"/>
      <c r="G40846" s="3"/>
      <c r="H40846" s="3"/>
      <c r="I40846" s="3"/>
      <c r="J40846" s="3"/>
      <c r="K40846" s="3"/>
      <c r="L40846" s="3"/>
      <c r="M40846" s="3"/>
      <c r="N40846" s="3"/>
    </row>
    <row r="40847">
      <c r="A40847" s="3"/>
      <c r="B40847" s="3"/>
      <c r="C40847" s="3"/>
      <c r="D40847" s="3"/>
      <c r="E40847" s="3"/>
      <c r="F40847" s="3"/>
      <c r="G40847" s="3"/>
      <c r="H40847" s="3"/>
      <c r="I40847" s="3"/>
      <c r="J40847" s="3"/>
      <c r="K40847" s="3"/>
      <c r="L40847" s="3"/>
      <c r="M40847" s="3"/>
      <c r="N40847" s="3"/>
    </row>
    <row r="40848">
      <c r="A40848" s="3"/>
      <c r="B40848" s="3"/>
      <c r="C40848" s="3"/>
      <c r="D40848" s="3"/>
      <c r="E40848" s="3"/>
      <c r="F40848" s="3"/>
      <c r="G40848" s="3"/>
      <c r="H40848" s="3"/>
      <c r="I40848" s="3"/>
      <c r="J40848" s="3"/>
      <c r="K40848" s="3"/>
      <c r="L40848" s="3"/>
      <c r="M40848" s="3"/>
      <c r="N40848" s="3"/>
    </row>
    <row r="40849">
      <c r="A40849" s="3"/>
      <c r="B40849" s="3"/>
      <c r="C40849" s="3"/>
      <c r="D40849" s="3"/>
      <c r="E40849" s="3"/>
      <c r="F40849" s="3"/>
      <c r="G40849" s="3"/>
      <c r="H40849" s="3"/>
      <c r="I40849" s="3"/>
      <c r="J40849" s="3"/>
      <c r="K40849" s="3"/>
      <c r="L40849" s="3"/>
      <c r="M40849" s="3"/>
      <c r="N40849" s="3"/>
    </row>
    <row r="40850">
      <c r="A40850" s="3"/>
      <c r="B40850" s="3"/>
      <c r="C40850" s="3"/>
      <c r="D40850" s="3"/>
      <c r="E40850" s="3"/>
      <c r="F40850" s="3"/>
      <c r="G40850" s="3"/>
      <c r="H40850" s="3"/>
      <c r="I40850" s="3"/>
      <c r="J40850" s="3"/>
      <c r="K40850" s="3"/>
      <c r="L40850" s="3"/>
      <c r="M40850" s="3"/>
      <c r="N40850" s="3"/>
    </row>
    <row r="40851">
      <c r="A40851" s="3"/>
      <c r="B40851" s="3"/>
      <c r="C40851" s="3"/>
      <c r="D40851" s="3"/>
      <c r="E40851" s="3"/>
      <c r="F40851" s="3"/>
      <c r="G40851" s="3"/>
      <c r="H40851" s="3"/>
      <c r="I40851" s="3"/>
      <c r="J40851" s="3"/>
      <c r="K40851" s="3"/>
      <c r="L40851" s="3"/>
      <c r="M40851" s="3"/>
      <c r="N40851" s="3"/>
    </row>
    <row r="40852">
      <c r="A40852" s="3"/>
      <c r="B40852" s="3"/>
      <c r="C40852" s="3"/>
      <c r="D40852" s="3"/>
      <c r="E40852" s="3"/>
      <c r="F40852" s="3"/>
      <c r="G40852" s="3"/>
      <c r="H40852" s="3"/>
      <c r="I40852" s="3"/>
      <c r="J40852" s="3"/>
      <c r="K40852" s="3"/>
      <c r="L40852" s="3"/>
      <c r="M40852" s="3"/>
      <c r="N40852" s="3"/>
    </row>
    <row r="40853">
      <c r="A40853" s="3"/>
      <c r="B40853" s="3"/>
      <c r="C40853" s="3"/>
      <c r="D40853" s="3"/>
      <c r="E40853" s="3"/>
      <c r="F40853" s="3"/>
      <c r="G40853" s="3"/>
      <c r="H40853" s="3"/>
      <c r="I40853" s="3"/>
      <c r="J40853" s="3"/>
      <c r="K40853" s="3"/>
      <c r="L40853" s="3"/>
      <c r="M40853" s="3"/>
      <c r="N40853" s="3"/>
    </row>
    <row r="40854">
      <c r="A40854" s="3"/>
      <c r="B40854" s="3"/>
      <c r="C40854" s="3"/>
      <c r="D40854" s="3"/>
      <c r="E40854" s="3"/>
      <c r="F40854" s="3"/>
      <c r="G40854" s="3"/>
      <c r="H40854" s="3"/>
      <c r="I40854" s="3"/>
      <c r="J40854" s="3"/>
      <c r="K40854" s="3"/>
      <c r="L40854" s="3"/>
      <c r="M40854" s="3"/>
      <c r="N40854" s="3"/>
    </row>
    <row r="40855">
      <c r="A40855" s="3"/>
      <c r="B40855" s="3"/>
      <c r="C40855" s="3"/>
      <c r="D40855" s="3"/>
      <c r="E40855" s="3"/>
      <c r="F40855" s="3"/>
      <c r="G40855" s="3"/>
      <c r="H40855" s="3"/>
      <c r="I40855" s="3"/>
      <c r="J40855" s="3"/>
      <c r="K40855" s="3"/>
      <c r="L40855" s="3"/>
      <c r="M40855" s="3"/>
      <c r="N40855" s="3"/>
    </row>
    <row r="40856">
      <c r="A40856" s="3"/>
      <c r="B40856" s="3"/>
      <c r="C40856" s="3"/>
      <c r="D40856" s="3"/>
      <c r="E40856" s="3"/>
      <c r="F40856" s="3"/>
      <c r="G40856" s="3"/>
      <c r="H40856" s="3"/>
      <c r="I40856" s="3"/>
      <c r="J40856" s="3"/>
      <c r="K40856" s="3"/>
      <c r="L40856" s="3"/>
      <c r="M40856" s="3"/>
      <c r="N40856" s="3"/>
    </row>
    <row r="40857">
      <c r="A40857" s="3"/>
      <c r="B40857" s="3"/>
      <c r="C40857" s="3"/>
      <c r="D40857" s="3"/>
      <c r="E40857" s="3"/>
      <c r="F40857" s="3"/>
      <c r="G40857" s="3"/>
      <c r="H40857" s="3"/>
      <c r="I40857" s="3"/>
      <c r="J40857" s="3"/>
      <c r="K40857" s="3"/>
      <c r="L40857" s="3"/>
      <c r="M40857" s="3"/>
      <c r="N40857" s="3"/>
    </row>
    <row r="40858">
      <c r="A40858" s="3"/>
      <c r="B40858" s="3"/>
      <c r="C40858" s="3"/>
      <c r="D40858" s="3"/>
      <c r="E40858" s="3"/>
      <c r="F40858" s="3"/>
      <c r="G40858" s="3"/>
      <c r="H40858" s="3"/>
      <c r="I40858" s="3"/>
      <c r="J40858" s="3"/>
      <c r="K40858" s="3"/>
      <c r="L40858" s="3"/>
      <c r="M40858" s="3"/>
      <c r="N40858" s="3"/>
    </row>
    <row r="40859">
      <c r="A40859" s="3"/>
      <c r="B40859" s="3"/>
      <c r="C40859" s="3"/>
      <c r="D40859" s="3"/>
      <c r="E40859" s="3"/>
      <c r="F40859" s="3"/>
      <c r="G40859" s="3"/>
      <c r="H40859" s="3"/>
      <c r="I40859" s="3"/>
      <c r="J40859" s="3"/>
      <c r="K40859" s="3"/>
      <c r="L40859" s="3"/>
      <c r="M40859" s="3"/>
      <c r="N40859" s="3"/>
    </row>
    <row r="40860">
      <c r="A40860" s="3"/>
      <c r="B40860" s="3"/>
      <c r="C40860" s="3"/>
      <c r="D40860" s="3"/>
      <c r="E40860" s="3"/>
      <c r="F40860" s="3"/>
      <c r="G40860" s="3"/>
      <c r="H40860" s="3"/>
      <c r="I40860" s="3"/>
      <c r="J40860" s="3"/>
      <c r="K40860" s="3"/>
      <c r="L40860" s="3"/>
      <c r="M40860" s="3"/>
      <c r="N40860" s="3"/>
    </row>
    <row r="40861">
      <c r="A40861" s="3"/>
      <c r="B40861" s="3"/>
      <c r="C40861" s="3"/>
      <c r="D40861" s="3"/>
      <c r="E40861" s="3"/>
      <c r="F40861" s="3"/>
      <c r="G40861" s="3"/>
      <c r="H40861" s="3"/>
      <c r="I40861" s="3"/>
      <c r="J40861" s="3"/>
      <c r="K40861" s="3"/>
      <c r="L40861" s="3"/>
      <c r="M40861" s="3"/>
      <c r="N40861" s="3"/>
    </row>
    <row r="40862">
      <c r="A40862" s="3"/>
      <c r="B40862" s="3"/>
      <c r="C40862" s="3"/>
      <c r="D40862" s="3"/>
      <c r="E40862" s="3"/>
      <c r="F40862" s="3"/>
      <c r="G40862" s="3"/>
      <c r="H40862" s="3"/>
      <c r="I40862" s="3"/>
      <c r="J40862" s="3"/>
      <c r="K40862" s="3"/>
      <c r="L40862" s="3"/>
      <c r="M40862" s="3"/>
      <c r="N40862" s="3"/>
    </row>
    <row r="40863">
      <c r="A40863" s="3"/>
      <c r="B40863" s="3"/>
      <c r="C40863" s="3"/>
      <c r="D40863" s="3"/>
      <c r="E40863" s="3"/>
      <c r="F40863" s="3"/>
      <c r="G40863" s="3"/>
      <c r="H40863" s="3"/>
      <c r="I40863" s="3"/>
      <c r="J40863" s="3"/>
      <c r="K40863" s="3"/>
      <c r="L40863" s="3"/>
      <c r="M40863" s="3"/>
      <c r="N40863" s="3"/>
    </row>
    <row r="40864">
      <c r="A40864" s="3"/>
      <c r="B40864" s="3"/>
      <c r="C40864" s="3"/>
      <c r="D40864" s="3"/>
      <c r="E40864" s="3"/>
      <c r="F40864" s="3"/>
      <c r="G40864" s="3"/>
      <c r="H40864" s="3"/>
      <c r="I40864" s="3"/>
      <c r="J40864" s="3"/>
      <c r="K40864" s="3"/>
      <c r="L40864" s="3"/>
      <c r="M40864" s="3"/>
      <c r="N40864" s="3"/>
    </row>
    <row r="40865">
      <c r="A40865" s="3"/>
      <c r="B40865" s="3"/>
      <c r="C40865" s="3"/>
      <c r="D40865" s="3"/>
      <c r="E40865" s="3"/>
      <c r="F40865" s="3"/>
      <c r="G40865" s="3"/>
      <c r="H40865" s="3"/>
      <c r="I40865" s="3"/>
      <c r="J40865" s="3"/>
      <c r="K40865" s="3"/>
      <c r="L40865" s="3"/>
      <c r="M40865" s="3"/>
      <c r="N40865" s="3"/>
    </row>
    <row r="40866">
      <c r="A40866" s="3"/>
      <c r="B40866" s="3"/>
      <c r="C40866" s="3"/>
      <c r="D40866" s="3"/>
      <c r="E40866" s="3"/>
      <c r="F40866" s="3"/>
      <c r="G40866" s="3"/>
      <c r="H40866" s="3"/>
      <c r="I40866" s="3"/>
      <c r="J40866" s="3"/>
      <c r="K40866" s="3"/>
      <c r="L40866" s="3"/>
      <c r="M40866" s="3"/>
      <c r="N40866" s="3"/>
    </row>
    <row r="40867">
      <c r="A40867" s="3"/>
      <c r="B40867" s="3"/>
      <c r="C40867" s="3"/>
      <c r="D40867" s="3"/>
      <c r="E40867" s="3"/>
      <c r="F40867" s="3"/>
      <c r="G40867" s="3"/>
      <c r="H40867" s="3"/>
      <c r="I40867" s="3"/>
      <c r="J40867" s="3"/>
      <c r="K40867" s="3"/>
      <c r="L40867" s="3"/>
      <c r="M40867" s="3"/>
      <c r="N40867" s="3"/>
    </row>
    <row r="40868">
      <c r="A40868" s="3"/>
      <c r="B40868" s="3"/>
      <c r="C40868" s="3"/>
      <c r="D40868" s="3"/>
      <c r="E40868" s="3"/>
      <c r="F40868" s="3"/>
      <c r="G40868" s="3"/>
      <c r="H40868" s="3"/>
      <c r="I40868" s="3"/>
      <c r="J40868" s="3"/>
      <c r="K40868" s="3"/>
      <c r="L40868" s="3"/>
      <c r="M40868" s="3"/>
      <c r="N40868" s="3"/>
    </row>
    <row r="40869">
      <c r="A40869" s="3"/>
      <c r="B40869" s="3"/>
      <c r="C40869" s="3"/>
      <c r="D40869" s="3"/>
      <c r="E40869" s="3"/>
      <c r="F40869" s="3"/>
      <c r="G40869" s="3"/>
      <c r="H40869" s="3"/>
      <c r="I40869" s="3"/>
      <c r="J40869" s="3"/>
      <c r="K40869" s="3"/>
      <c r="L40869" s="3"/>
      <c r="M40869" s="3"/>
      <c r="N40869" s="3"/>
    </row>
    <row r="40870">
      <c r="A40870" s="3"/>
      <c r="B40870" s="3"/>
      <c r="C40870" s="3"/>
      <c r="D40870" s="3"/>
      <c r="E40870" s="3"/>
      <c r="F40870" s="3"/>
      <c r="G40870" s="3"/>
      <c r="H40870" s="3"/>
      <c r="I40870" s="3"/>
      <c r="J40870" s="3"/>
      <c r="K40870" s="3"/>
      <c r="L40870" s="3"/>
      <c r="M40870" s="3"/>
      <c r="N40870" s="3"/>
    </row>
    <row r="40871">
      <c r="A40871" s="3"/>
      <c r="B40871" s="3"/>
      <c r="C40871" s="3"/>
      <c r="D40871" s="3"/>
      <c r="E40871" s="3"/>
      <c r="F40871" s="3"/>
      <c r="G40871" s="3"/>
      <c r="H40871" s="3"/>
      <c r="I40871" s="3"/>
      <c r="J40871" s="3"/>
      <c r="K40871" s="3"/>
      <c r="L40871" s="3"/>
      <c r="M40871" s="3"/>
      <c r="N40871" s="3"/>
    </row>
    <row r="40872">
      <c r="A40872" s="3"/>
      <c r="B40872" s="3"/>
      <c r="C40872" s="3"/>
      <c r="D40872" s="3"/>
      <c r="E40872" s="3"/>
      <c r="F40872" s="3"/>
      <c r="G40872" s="3"/>
      <c r="H40872" s="3"/>
      <c r="I40872" s="3"/>
      <c r="J40872" s="3"/>
      <c r="K40872" s="3"/>
      <c r="L40872" s="3"/>
      <c r="M40872" s="3"/>
      <c r="N40872" s="3"/>
    </row>
    <row r="40873">
      <c r="A40873" s="3"/>
      <c r="B40873" s="3"/>
      <c r="C40873" s="3"/>
      <c r="D40873" s="3"/>
      <c r="E40873" s="3"/>
      <c r="F40873" s="3"/>
      <c r="G40873" s="3"/>
      <c r="H40873" s="3"/>
      <c r="I40873" s="3"/>
      <c r="J40873" s="3"/>
      <c r="K40873" s="3"/>
      <c r="L40873" s="3"/>
      <c r="M40873" s="3"/>
      <c r="N40873" s="3"/>
    </row>
    <row r="40874">
      <c r="A40874" s="3"/>
      <c r="B40874" s="3"/>
      <c r="C40874" s="3"/>
      <c r="D40874" s="3"/>
      <c r="E40874" s="3"/>
      <c r="F40874" s="3"/>
      <c r="G40874" s="3"/>
      <c r="H40874" s="3"/>
      <c r="I40874" s="3"/>
      <c r="J40874" s="3"/>
      <c r="K40874" s="3"/>
      <c r="L40874" s="3"/>
      <c r="M40874" s="3"/>
      <c r="N40874" s="3"/>
    </row>
    <row r="40875">
      <c r="A40875" s="3"/>
      <c r="B40875" s="3"/>
      <c r="C40875" s="3"/>
      <c r="D40875" s="3"/>
      <c r="E40875" s="3"/>
      <c r="F40875" s="3"/>
      <c r="G40875" s="3"/>
      <c r="H40875" s="3"/>
      <c r="I40875" s="3"/>
      <c r="J40875" s="3"/>
      <c r="K40875" s="3"/>
      <c r="L40875" s="3"/>
      <c r="M40875" s="3"/>
      <c r="N40875" s="3"/>
    </row>
    <row r="40876">
      <c r="A40876" s="3"/>
      <c r="B40876" s="3"/>
      <c r="C40876" s="3"/>
      <c r="D40876" s="3"/>
      <c r="E40876" s="3"/>
      <c r="F40876" s="3"/>
      <c r="G40876" s="3"/>
      <c r="H40876" s="3"/>
      <c r="I40876" s="3"/>
      <c r="J40876" s="3"/>
      <c r="K40876" s="3"/>
      <c r="L40876" s="3"/>
      <c r="M40876" s="3"/>
      <c r="N40876" s="3"/>
    </row>
    <row r="40877">
      <c r="A40877" s="3"/>
      <c r="B40877" s="3"/>
      <c r="C40877" s="3"/>
      <c r="D40877" s="3"/>
      <c r="E40877" s="3"/>
      <c r="F40877" s="3"/>
      <c r="G40877" s="3"/>
      <c r="H40877" s="3"/>
      <c r="I40877" s="3"/>
      <c r="J40877" s="3"/>
      <c r="K40877" s="3"/>
      <c r="L40877" s="3"/>
      <c r="M40877" s="3"/>
      <c r="N40877" s="3"/>
    </row>
    <row r="40878">
      <c r="A40878" s="3"/>
      <c r="B40878" s="3"/>
      <c r="C40878" s="3"/>
      <c r="D40878" s="3"/>
      <c r="E40878" s="3"/>
      <c r="F40878" s="3"/>
      <c r="G40878" s="3"/>
      <c r="H40878" s="3"/>
      <c r="I40878" s="3"/>
      <c r="J40878" s="3"/>
      <c r="K40878" s="3"/>
      <c r="L40878" s="3"/>
      <c r="M40878" s="3"/>
      <c r="N40878" s="3"/>
    </row>
    <row r="40879">
      <c r="A40879" s="3"/>
      <c r="B40879" s="3"/>
      <c r="C40879" s="3"/>
      <c r="D40879" s="3"/>
      <c r="E40879" s="3"/>
      <c r="F40879" s="3"/>
      <c r="G40879" s="3"/>
      <c r="H40879" s="3"/>
      <c r="I40879" s="3"/>
      <c r="J40879" s="3"/>
      <c r="K40879" s="3"/>
      <c r="L40879" s="3"/>
      <c r="M40879" s="3"/>
      <c r="N40879" s="3"/>
    </row>
    <row r="40880">
      <c r="A40880" s="3"/>
      <c r="B40880" s="3"/>
      <c r="C40880" s="3"/>
      <c r="D40880" s="3"/>
      <c r="E40880" s="3"/>
      <c r="F40880" s="3"/>
      <c r="G40880" s="3"/>
      <c r="H40880" s="3"/>
      <c r="I40880" s="3"/>
      <c r="J40880" s="3"/>
      <c r="K40880" s="3"/>
      <c r="L40880" s="3"/>
      <c r="M40880" s="3"/>
      <c r="N40880" s="3"/>
    </row>
    <row r="40881">
      <c r="A40881" s="3"/>
      <c r="B40881" s="3"/>
      <c r="C40881" s="3"/>
      <c r="D40881" s="3"/>
      <c r="E40881" s="3"/>
      <c r="F40881" s="3"/>
      <c r="G40881" s="3"/>
      <c r="H40881" s="3"/>
      <c r="I40881" s="3"/>
      <c r="J40881" s="3"/>
      <c r="K40881" s="3"/>
      <c r="L40881" s="3"/>
      <c r="M40881" s="3"/>
      <c r="N40881" s="3"/>
    </row>
    <row r="40882">
      <c r="A40882" s="3"/>
      <c r="B40882" s="3"/>
      <c r="C40882" s="3"/>
      <c r="D40882" s="3"/>
      <c r="E40882" s="3"/>
      <c r="F40882" s="3"/>
      <c r="G40882" s="3"/>
      <c r="H40882" s="3"/>
      <c r="I40882" s="3"/>
      <c r="J40882" s="3"/>
      <c r="K40882" s="3"/>
      <c r="L40882" s="3"/>
      <c r="M40882" s="3"/>
      <c r="N40882" s="3"/>
    </row>
    <row r="40883">
      <c r="A40883" s="3"/>
      <c r="B40883" s="3"/>
      <c r="C40883" s="3"/>
      <c r="D40883" s="3"/>
      <c r="E40883" s="3"/>
      <c r="F40883" s="3"/>
      <c r="G40883" s="3"/>
      <c r="H40883" s="3"/>
      <c r="I40883" s="3"/>
      <c r="J40883" s="3"/>
      <c r="K40883" s="3"/>
      <c r="L40883" s="3"/>
      <c r="M40883" s="3"/>
      <c r="N40883" s="3"/>
    </row>
    <row r="40884">
      <c r="A40884" s="3"/>
      <c r="B40884" s="3"/>
      <c r="C40884" s="3"/>
      <c r="D40884" s="3"/>
      <c r="E40884" s="3"/>
      <c r="F40884" s="3"/>
      <c r="G40884" s="3"/>
      <c r="H40884" s="3"/>
      <c r="I40884" s="3"/>
      <c r="J40884" s="3"/>
      <c r="K40884" s="3"/>
      <c r="L40884" s="3"/>
      <c r="M40884" s="3"/>
      <c r="N40884" s="3"/>
    </row>
    <row r="40885">
      <c r="A40885" s="3"/>
      <c r="B40885" s="3"/>
      <c r="C40885" s="3"/>
      <c r="D40885" s="3"/>
      <c r="E40885" s="3"/>
      <c r="F40885" s="3"/>
      <c r="G40885" s="3"/>
      <c r="H40885" s="3"/>
      <c r="I40885" s="3"/>
      <c r="J40885" s="3"/>
      <c r="K40885" s="3"/>
      <c r="L40885" s="3"/>
      <c r="M40885" s="3"/>
      <c r="N40885" s="3"/>
    </row>
    <row r="40886">
      <c r="A40886" s="3"/>
      <c r="B40886" s="3"/>
      <c r="C40886" s="3"/>
      <c r="D40886" s="3"/>
      <c r="E40886" s="3"/>
      <c r="F40886" s="3"/>
      <c r="G40886" s="3"/>
      <c r="H40886" s="3"/>
      <c r="I40886" s="3"/>
      <c r="J40886" s="3"/>
      <c r="K40886" s="3"/>
      <c r="L40886" s="3"/>
      <c r="M40886" s="3"/>
      <c r="N40886" s="3"/>
    </row>
    <row r="40887">
      <c r="A40887" s="3"/>
      <c r="B40887" s="3"/>
      <c r="C40887" s="3"/>
      <c r="D40887" s="3"/>
      <c r="E40887" s="3"/>
      <c r="F40887" s="3"/>
      <c r="G40887" s="3"/>
      <c r="H40887" s="3"/>
      <c r="I40887" s="3"/>
      <c r="J40887" s="3"/>
      <c r="K40887" s="3"/>
      <c r="L40887" s="3"/>
      <c r="M40887" s="3"/>
      <c r="N40887" s="3"/>
    </row>
    <row r="40888">
      <c r="A40888" s="3"/>
      <c r="B40888" s="3"/>
      <c r="C40888" s="3"/>
      <c r="D40888" s="3"/>
      <c r="E40888" s="3"/>
      <c r="F40888" s="3"/>
      <c r="G40888" s="3"/>
      <c r="H40888" s="3"/>
      <c r="I40888" s="3"/>
      <c r="J40888" s="3"/>
      <c r="K40888" s="3"/>
      <c r="L40888" s="3"/>
      <c r="M40888" s="3"/>
      <c r="N40888" s="3"/>
    </row>
    <row r="40889">
      <c r="A40889" s="3"/>
      <c r="B40889" s="3"/>
      <c r="C40889" s="3"/>
      <c r="D40889" s="3"/>
      <c r="E40889" s="3"/>
      <c r="F40889" s="3"/>
      <c r="G40889" s="3"/>
      <c r="H40889" s="3"/>
      <c r="I40889" s="3"/>
      <c r="J40889" s="3"/>
      <c r="K40889" s="3"/>
      <c r="L40889" s="3"/>
      <c r="M40889" s="3"/>
      <c r="N40889" s="3"/>
    </row>
    <row r="40890">
      <c r="A40890" s="3"/>
      <c r="B40890" s="3"/>
      <c r="C40890" s="3"/>
      <c r="D40890" s="3"/>
      <c r="E40890" s="3"/>
      <c r="F40890" s="3"/>
      <c r="G40890" s="3"/>
      <c r="H40890" s="3"/>
      <c r="I40890" s="3"/>
      <c r="J40890" s="3"/>
      <c r="K40890" s="3"/>
      <c r="L40890" s="3"/>
      <c r="M40890" s="3"/>
      <c r="N40890" s="3"/>
    </row>
    <row r="40891">
      <c r="A40891" s="3"/>
      <c r="B40891" s="3"/>
      <c r="C40891" s="3"/>
      <c r="D40891" s="3"/>
      <c r="E40891" s="3"/>
      <c r="F40891" s="3"/>
      <c r="G40891" s="3"/>
      <c r="H40891" s="3"/>
      <c r="I40891" s="3"/>
      <c r="J40891" s="3"/>
      <c r="K40891" s="3"/>
      <c r="L40891" s="3"/>
      <c r="M40891" s="3"/>
      <c r="N40891" s="3"/>
    </row>
    <row r="40892">
      <c r="A40892" s="3"/>
      <c r="B40892" s="3"/>
      <c r="C40892" s="3"/>
      <c r="D40892" s="3"/>
      <c r="E40892" s="3"/>
      <c r="F40892" s="3"/>
      <c r="G40892" s="3"/>
      <c r="H40892" s="3"/>
      <c r="I40892" s="3"/>
      <c r="J40892" s="3"/>
      <c r="K40892" s="3"/>
      <c r="L40892" s="3"/>
      <c r="M40892" s="3"/>
      <c r="N40892" s="3"/>
    </row>
    <row r="40893">
      <c r="A40893" s="3"/>
      <c r="B40893" s="3"/>
      <c r="C40893" s="3"/>
      <c r="D40893" s="3"/>
      <c r="E40893" s="3"/>
      <c r="F40893" s="3"/>
      <c r="G40893" s="3"/>
      <c r="H40893" s="3"/>
      <c r="I40893" s="3"/>
      <c r="J40893" s="3"/>
      <c r="K40893" s="3"/>
      <c r="L40893" s="3"/>
      <c r="M40893" s="3"/>
      <c r="N40893" s="3"/>
    </row>
    <row r="40894">
      <c r="A40894" s="3"/>
      <c r="B40894" s="3"/>
      <c r="C40894" s="3"/>
      <c r="D40894" s="3"/>
      <c r="E40894" s="3"/>
      <c r="F40894" s="3"/>
      <c r="G40894" s="3"/>
      <c r="H40894" s="3"/>
      <c r="I40894" s="3"/>
      <c r="J40894" s="3"/>
      <c r="K40894" s="3"/>
      <c r="L40894" s="3"/>
      <c r="M40894" s="3"/>
      <c r="N40894" s="3"/>
    </row>
    <row r="40895">
      <c r="A40895" s="3"/>
      <c r="B40895" s="3"/>
      <c r="C40895" s="3"/>
      <c r="D40895" s="3"/>
      <c r="E40895" s="3"/>
      <c r="F40895" s="3"/>
      <c r="G40895" s="3"/>
      <c r="H40895" s="3"/>
      <c r="I40895" s="3"/>
      <c r="J40895" s="3"/>
      <c r="K40895" s="3"/>
      <c r="L40895" s="3"/>
      <c r="M40895" s="3"/>
      <c r="N40895" s="3"/>
    </row>
    <row r="40896">
      <c r="A40896" s="3"/>
      <c r="B40896" s="3"/>
      <c r="C40896" s="3"/>
      <c r="D40896" s="3"/>
      <c r="E40896" s="3"/>
      <c r="F40896" s="3"/>
      <c r="G40896" s="3"/>
      <c r="H40896" s="3"/>
      <c r="I40896" s="3"/>
      <c r="J40896" s="3"/>
      <c r="K40896" s="3"/>
      <c r="L40896" s="3"/>
      <c r="M40896" s="3"/>
      <c r="N40896" s="3"/>
    </row>
    <row r="40897">
      <c r="A40897" s="3"/>
      <c r="B40897" s="3"/>
      <c r="C40897" s="3"/>
      <c r="D40897" s="3"/>
      <c r="E40897" s="3"/>
      <c r="F40897" s="3"/>
      <c r="G40897" s="3"/>
      <c r="H40897" s="3"/>
      <c r="I40897" s="3"/>
      <c r="J40897" s="3"/>
      <c r="K40897" s="3"/>
      <c r="L40897" s="3"/>
      <c r="M40897" s="3"/>
      <c r="N40897" s="3"/>
    </row>
    <row r="40898">
      <c r="A40898" s="3"/>
      <c r="B40898" s="3"/>
      <c r="C40898" s="3"/>
      <c r="D40898" s="3"/>
      <c r="E40898" s="3"/>
      <c r="F40898" s="3"/>
      <c r="G40898" s="3"/>
      <c r="H40898" s="3"/>
      <c r="I40898" s="3"/>
      <c r="J40898" s="3"/>
      <c r="K40898" s="3"/>
      <c r="L40898" s="3"/>
      <c r="M40898" s="3"/>
      <c r="N40898" s="3"/>
    </row>
    <row r="40899">
      <c r="A40899" s="3"/>
      <c r="B40899" s="3"/>
      <c r="C40899" s="3"/>
      <c r="D40899" s="3"/>
      <c r="E40899" s="3"/>
      <c r="F40899" s="3"/>
      <c r="G40899" s="3"/>
      <c r="H40899" s="3"/>
      <c r="I40899" s="3"/>
      <c r="J40899" s="3"/>
      <c r="K40899" s="3"/>
      <c r="L40899" s="3"/>
      <c r="M40899" s="3"/>
      <c r="N40899" s="3"/>
    </row>
    <row r="40900">
      <c r="A40900" s="3"/>
      <c r="B40900" s="3"/>
      <c r="C40900" s="3"/>
      <c r="D40900" s="3"/>
      <c r="E40900" s="3"/>
      <c r="F40900" s="3"/>
      <c r="G40900" s="3"/>
      <c r="H40900" s="3"/>
      <c r="I40900" s="3"/>
      <c r="J40900" s="3"/>
      <c r="K40900" s="3"/>
      <c r="L40900" s="3"/>
      <c r="M40900" s="3"/>
      <c r="N40900" s="3"/>
    </row>
    <row r="40901">
      <c r="A40901" s="3"/>
      <c r="B40901" s="3"/>
      <c r="C40901" s="3"/>
      <c r="D40901" s="3"/>
      <c r="E40901" s="3"/>
      <c r="F40901" s="3"/>
      <c r="G40901" s="3"/>
      <c r="H40901" s="3"/>
      <c r="I40901" s="3"/>
      <c r="J40901" s="3"/>
      <c r="K40901" s="3"/>
      <c r="L40901" s="3"/>
      <c r="M40901" s="3"/>
      <c r="N40901" s="3"/>
    </row>
    <row r="40902">
      <c r="A40902" s="3"/>
      <c r="B40902" s="3"/>
      <c r="C40902" s="3"/>
      <c r="D40902" s="3"/>
      <c r="E40902" s="3"/>
      <c r="F40902" s="3"/>
      <c r="G40902" s="3"/>
      <c r="H40902" s="3"/>
      <c r="I40902" s="3"/>
      <c r="J40902" s="3"/>
      <c r="K40902" s="3"/>
      <c r="L40902" s="3"/>
      <c r="M40902" s="3"/>
      <c r="N40902" s="3"/>
    </row>
    <row r="40903">
      <c r="A40903" s="3"/>
      <c r="B40903" s="3"/>
      <c r="C40903" s="3"/>
      <c r="D40903" s="3"/>
      <c r="E40903" s="3"/>
      <c r="F40903" s="3"/>
      <c r="G40903" s="3"/>
      <c r="H40903" s="3"/>
      <c r="I40903" s="3"/>
      <c r="J40903" s="3"/>
      <c r="K40903" s="3"/>
      <c r="L40903" s="3"/>
      <c r="M40903" s="3"/>
      <c r="N40903" s="3"/>
    </row>
    <row r="40904">
      <c r="A40904" s="3"/>
      <c r="B40904" s="3"/>
      <c r="C40904" s="3"/>
      <c r="D40904" s="3"/>
      <c r="E40904" s="3"/>
      <c r="F40904" s="3"/>
      <c r="G40904" s="3"/>
      <c r="H40904" s="3"/>
      <c r="I40904" s="3"/>
      <c r="J40904" s="3"/>
      <c r="K40904" s="3"/>
      <c r="L40904" s="3"/>
      <c r="M40904" s="3"/>
      <c r="N40904" s="3"/>
    </row>
    <row r="40905">
      <c r="A40905" s="3"/>
      <c r="B40905" s="3"/>
      <c r="C40905" s="3"/>
      <c r="D40905" s="3"/>
      <c r="E40905" s="3"/>
      <c r="F40905" s="3"/>
      <c r="G40905" s="3"/>
      <c r="H40905" s="3"/>
      <c r="I40905" s="3"/>
      <c r="J40905" s="3"/>
      <c r="K40905" s="3"/>
      <c r="L40905" s="3"/>
      <c r="M40905" s="3"/>
      <c r="N40905" s="3"/>
    </row>
    <row r="40906">
      <c r="A40906" s="3"/>
      <c r="B40906" s="3"/>
      <c r="C40906" s="3"/>
      <c r="D40906" s="3"/>
      <c r="E40906" s="3"/>
      <c r="F40906" s="3"/>
      <c r="G40906" s="3"/>
      <c r="H40906" s="3"/>
      <c r="I40906" s="3"/>
      <c r="J40906" s="3"/>
      <c r="K40906" s="3"/>
      <c r="L40906" s="3"/>
      <c r="M40906" s="3"/>
      <c r="N40906" s="3"/>
    </row>
    <row r="40907">
      <c r="A40907" s="3"/>
      <c r="B40907" s="3"/>
      <c r="C40907" s="3"/>
      <c r="D40907" s="3"/>
      <c r="E40907" s="3"/>
      <c r="F40907" s="3"/>
      <c r="G40907" s="3"/>
      <c r="H40907" s="3"/>
      <c r="I40907" s="3"/>
      <c r="J40907" s="3"/>
      <c r="K40907" s="3"/>
      <c r="L40907" s="3"/>
      <c r="M40907" s="3"/>
      <c r="N40907" s="3"/>
    </row>
    <row r="40908">
      <c r="A40908" s="3"/>
      <c r="B40908" s="3"/>
      <c r="C40908" s="3"/>
      <c r="D40908" s="3"/>
      <c r="E40908" s="3"/>
      <c r="F40908" s="3"/>
      <c r="G40908" s="3"/>
      <c r="H40908" s="3"/>
      <c r="I40908" s="3"/>
      <c r="J40908" s="3"/>
      <c r="K40908" s="3"/>
      <c r="L40908" s="3"/>
      <c r="M40908" s="3"/>
      <c r="N40908" s="3"/>
    </row>
    <row r="40909">
      <c r="A40909" s="3"/>
      <c r="B40909" s="3"/>
      <c r="C40909" s="3"/>
      <c r="D40909" s="3"/>
      <c r="E40909" s="3"/>
      <c r="F40909" s="3"/>
      <c r="G40909" s="3"/>
      <c r="H40909" s="3"/>
      <c r="I40909" s="3"/>
      <c r="J40909" s="3"/>
      <c r="K40909" s="3"/>
      <c r="L40909" s="3"/>
      <c r="M40909" s="3"/>
      <c r="N40909" s="3"/>
    </row>
    <row r="40910">
      <c r="A40910" s="3"/>
      <c r="B40910" s="3"/>
      <c r="C40910" s="3"/>
      <c r="D40910" s="3"/>
      <c r="E40910" s="3"/>
      <c r="F40910" s="3"/>
      <c r="G40910" s="3"/>
      <c r="H40910" s="3"/>
      <c r="I40910" s="3"/>
      <c r="J40910" s="3"/>
      <c r="K40910" s="3"/>
      <c r="L40910" s="3"/>
      <c r="M40910" s="3"/>
      <c r="N40910" s="3"/>
    </row>
    <row r="40911">
      <c r="A40911" s="3"/>
      <c r="B40911" s="3"/>
      <c r="C40911" s="3"/>
      <c r="D40911" s="3"/>
      <c r="E40911" s="3"/>
      <c r="F40911" s="3"/>
      <c r="G40911" s="3"/>
      <c r="H40911" s="3"/>
      <c r="I40911" s="3"/>
      <c r="J40911" s="3"/>
      <c r="K40911" s="3"/>
      <c r="L40911" s="3"/>
      <c r="M40911" s="3"/>
      <c r="N40911" s="3"/>
    </row>
    <row r="40912">
      <c r="A40912" s="3"/>
      <c r="B40912" s="3"/>
      <c r="C40912" s="3"/>
      <c r="D40912" s="3"/>
      <c r="E40912" s="3"/>
      <c r="F40912" s="3"/>
      <c r="G40912" s="3"/>
      <c r="H40912" s="3"/>
      <c r="I40912" s="3"/>
      <c r="J40912" s="3"/>
      <c r="K40912" s="3"/>
      <c r="L40912" s="3"/>
      <c r="M40912" s="3"/>
      <c r="N40912" s="3"/>
    </row>
    <row r="40913">
      <c r="A40913" s="3"/>
      <c r="B40913" s="3"/>
      <c r="C40913" s="3"/>
      <c r="D40913" s="3"/>
      <c r="E40913" s="3"/>
      <c r="F40913" s="3"/>
      <c r="G40913" s="3"/>
      <c r="H40913" s="3"/>
      <c r="I40913" s="3"/>
      <c r="J40913" s="3"/>
      <c r="K40913" s="3"/>
      <c r="L40913" s="3"/>
      <c r="M40913" s="3"/>
      <c r="N40913" s="3"/>
    </row>
    <row r="40914">
      <c r="A40914" s="3"/>
      <c r="B40914" s="3"/>
      <c r="C40914" s="3"/>
      <c r="D40914" s="3"/>
      <c r="E40914" s="3"/>
      <c r="F40914" s="3"/>
      <c r="G40914" s="3"/>
      <c r="H40914" s="3"/>
      <c r="I40914" s="3"/>
      <c r="J40914" s="3"/>
      <c r="K40914" s="3"/>
      <c r="L40914" s="3"/>
      <c r="M40914" s="3"/>
      <c r="N40914" s="3"/>
    </row>
    <row r="40915">
      <c r="A40915" s="3"/>
      <c r="B40915" s="3"/>
      <c r="C40915" s="3"/>
      <c r="D40915" s="3"/>
      <c r="E40915" s="3"/>
      <c r="F40915" s="3"/>
      <c r="G40915" s="3"/>
      <c r="H40915" s="3"/>
      <c r="I40915" s="3"/>
      <c r="J40915" s="3"/>
      <c r="K40915" s="3"/>
      <c r="L40915" s="3"/>
      <c r="M40915" s="3"/>
      <c r="N40915" s="3"/>
    </row>
    <row r="40916">
      <c r="A40916" s="3"/>
      <c r="B40916" s="3"/>
      <c r="C40916" s="3"/>
      <c r="D40916" s="3"/>
      <c r="E40916" s="3"/>
      <c r="F40916" s="3"/>
      <c r="G40916" s="3"/>
      <c r="H40916" s="3"/>
      <c r="I40916" s="3"/>
      <c r="J40916" s="3"/>
      <c r="K40916" s="3"/>
      <c r="L40916" s="3"/>
      <c r="M40916" s="3"/>
      <c r="N40916" s="3"/>
    </row>
    <row r="40917">
      <c r="A40917" s="3"/>
      <c r="B40917" s="3"/>
      <c r="C40917" s="3"/>
      <c r="D40917" s="3"/>
      <c r="E40917" s="3"/>
      <c r="F40917" s="3"/>
      <c r="G40917" s="3"/>
      <c r="H40917" s="3"/>
      <c r="I40917" s="3"/>
      <c r="J40917" s="3"/>
      <c r="K40917" s="3"/>
      <c r="L40917" s="3"/>
      <c r="M40917" s="3"/>
      <c r="N40917" s="3"/>
    </row>
    <row r="40918">
      <c r="A40918" s="3"/>
      <c r="B40918" s="3"/>
      <c r="C40918" s="3"/>
      <c r="D40918" s="3"/>
      <c r="E40918" s="3"/>
      <c r="F40918" s="3"/>
      <c r="G40918" s="3"/>
      <c r="H40918" s="3"/>
      <c r="I40918" s="3"/>
      <c r="J40918" s="3"/>
      <c r="K40918" s="3"/>
      <c r="L40918" s="3"/>
      <c r="M40918" s="3"/>
      <c r="N40918" s="3"/>
    </row>
    <row r="40919">
      <c r="A40919" s="3"/>
      <c r="B40919" s="3"/>
      <c r="C40919" s="3"/>
      <c r="D40919" s="3"/>
      <c r="E40919" s="3"/>
      <c r="F40919" s="3"/>
      <c r="G40919" s="3"/>
      <c r="H40919" s="3"/>
      <c r="I40919" s="3"/>
      <c r="J40919" s="3"/>
      <c r="K40919" s="3"/>
      <c r="L40919" s="3"/>
      <c r="M40919" s="3"/>
      <c r="N40919" s="3"/>
    </row>
    <row r="40920">
      <c r="A40920" s="3"/>
      <c r="B40920" s="3"/>
      <c r="C40920" s="3"/>
      <c r="D40920" s="3"/>
      <c r="E40920" s="3"/>
      <c r="F40920" s="3"/>
      <c r="G40920" s="3"/>
      <c r="H40920" s="3"/>
      <c r="I40920" s="3"/>
      <c r="J40920" s="3"/>
      <c r="K40920" s="3"/>
      <c r="L40920" s="3"/>
      <c r="M40920" s="3"/>
      <c r="N40920" s="3"/>
    </row>
    <row r="40921">
      <c r="A40921" s="3"/>
      <c r="B40921" s="3"/>
      <c r="C40921" s="3"/>
      <c r="D40921" s="3"/>
      <c r="E40921" s="3"/>
      <c r="F40921" s="3"/>
      <c r="G40921" s="3"/>
      <c r="H40921" s="3"/>
      <c r="I40921" s="3"/>
      <c r="J40921" s="3"/>
      <c r="K40921" s="3"/>
      <c r="L40921" s="3"/>
      <c r="M40921" s="3"/>
      <c r="N40921" s="3"/>
    </row>
    <row r="40922">
      <c r="A40922" s="3"/>
      <c r="B40922" s="3"/>
      <c r="C40922" s="3"/>
      <c r="D40922" s="3"/>
      <c r="E40922" s="3"/>
      <c r="F40922" s="3"/>
      <c r="G40922" s="3"/>
      <c r="H40922" s="3"/>
      <c r="I40922" s="3"/>
      <c r="J40922" s="3"/>
      <c r="K40922" s="3"/>
      <c r="L40922" s="3"/>
      <c r="M40922" s="3"/>
      <c r="N40922" s="3"/>
    </row>
    <row r="40923">
      <c r="A40923" s="3"/>
      <c r="B40923" s="3"/>
      <c r="C40923" s="3"/>
      <c r="D40923" s="3"/>
      <c r="E40923" s="3"/>
      <c r="F40923" s="3"/>
      <c r="G40923" s="3"/>
      <c r="H40923" s="3"/>
      <c r="I40923" s="3"/>
      <c r="J40923" s="3"/>
      <c r="K40923" s="3"/>
      <c r="L40923" s="3"/>
      <c r="M40923" s="3"/>
      <c r="N40923" s="3"/>
    </row>
    <row r="40924">
      <c r="A40924" s="3"/>
      <c r="B40924" s="3"/>
      <c r="C40924" s="3"/>
      <c r="D40924" s="3"/>
      <c r="E40924" s="3"/>
      <c r="F40924" s="3"/>
      <c r="G40924" s="3"/>
      <c r="H40924" s="3"/>
      <c r="I40924" s="3"/>
      <c r="J40924" s="3"/>
      <c r="K40924" s="3"/>
      <c r="L40924" s="3"/>
      <c r="M40924" s="3"/>
      <c r="N40924" s="3"/>
    </row>
    <row r="40925">
      <c r="A40925" s="3"/>
      <c r="B40925" s="3"/>
      <c r="C40925" s="3"/>
      <c r="D40925" s="3"/>
      <c r="E40925" s="3"/>
      <c r="F40925" s="3"/>
      <c r="G40925" s="3"/>
      <c r="H40925" s="3"/>
      <c r="I40925" s="3"/>
      <c r="J40925" s="3"/>
      <c r="K40925" s="3"/>
      <c r="L40925" s="3"/>
      <c r="M40925" s="3"/>
      <c r="N40925" s="3"/>
    </row>
    <row r="40926">
      <c r="A40926" s="3"/>
      <c r="B40926" s="3"/>
      <c r="C40926" s="3"/>
      <c r="D40926" s="3"/>
      <c r="E40926" s="3"/>
      <c r="F40926" s="3"/>
      <c r="G40926" s="3"/>
      <c r="H40926" s="3"/>
      <c r="I40926" s="3"/>
      <c r="J40926" s="3"/>
      <c r="K40926" s="3"/>
      <c r="L40926" s="3"/>
      <c r="M40926" s="3"/>
      <c r="N40926" s="3"/>
    </row>
    <row r="40927">
      <c r="A40927" s="3"/>
      <c r="B40927" s="3"/>
      <c r="C40927" s="3"/>
      <c r="D40927" s="3"/>
      <c r="E40927" s="3"/>
      <c r="F40927" s="3"/>
      <c r="G40927" s="3"/>
      <c r="H40927" s="3"/>
      <c r="I40927" s="3"/>
      <c r="J40927" s="3"/>
      <c r="K40927" s="3"/>
      <c r="L40927" s="3"/>
      <c r="M40927" s="3"/>
      <c r="N40927" s="3"/>
    </row>
    <row r="40928">
      <c r="A40928" s="3"/>
      <c r="B40928" s="3"/>
      <c r="C40928" s="3"/>
      <c r="D40928" s="3"/>
      <c r="E40928" s="3"/>
      <c r="F40928" s="3"/>
      <c r="G40928" s="3"/>
      <c r="H40928" s="3"/>
      <c r="I40928" s="3"/>
      <c r="J40928" s="3"/>
      <c r="K40928" s="3"/>
      <c r="L40928" s="3"/>
      <c r="M40928" s="3"/>
      <c r="N40928" s="3"/>
    </row>
    <row r="40929">
      <c r="A40929" s="3"/>
      <c r="B40929" s="3"/>
      <c r="C40929" s="3"/>
      <c r="D40929" s="3"/>
      <c r="E40929" s="3"/>
      <c r="F40929" s="3"/>
      <c r="G40929" s="3"/>
      <c r="H40929" s="3"/>
      <c r="I40929" s="3"/>
      <c r="J40929" s="3"/>
      <c r="K40929" s="3"/>
      <c r="L40929" s="3"/>
      <c r="M40929" s="3"/>
      <c r="N40929" s="3"/>
    </row>
    <row r="40930">
      <c r="A40930" s="3"/>
      <c r="B40930" s="3"/>
      <c r="C40930" s="3"/>
      <c r="D40930" s="3"/>
      <c r="E40930" s="3"/>
      <c r="F40930" s="3"/>
      <c r="G40930" s="3"/>
      <c r="H40930" s="3"/>
      <c r="I40930" s="3"/>
      <c r="J40930" s="3"/>
      <c r="K40930" s="3"/>
      <c r="L40930" s="3"/>
      <c r="M40930" s="3"/>
      <c r="N40930" s="3"/>
    </row>
    <row r="40931">
      <c r="A40931" s="3"/>
      <c r="B40931" s="3"/>
      <c r="C40931" s="3"/>
      <c r="D40931" s="3"/>
      <c r="E40931" s="3"/>
      <c r="F40931" s="3"/>
      <c r="G40931" s="3"/>
      <c r="H40931" s="3"/>
      <c r="I40931" s="3"/>
      <c r="J40931" s="3"/>
      <c r="K40931" s="3"/>
      <c r="L40931" s="3"/>
      <c r="M40931" s="3"/>
      <c r="N40931" s="3"/>
    </row>
    <row r="40932">
      <c r="A40932" s="3"/>
      <c r="B40932" s="3"/>
      <c r="C40932" s="3"/>
      <c r="D40932" s="3"/>
      <c r="E40932" s="3"/>
      <c r="F40932" s="3"/>
      <c r="G40932" s="3"/>
      <c r="H40932" s="3"/>
      <c r="I40932" s="3"/>
      <c r="J40932" s="3"/>
      <c r="K40932" s="3"/>
      <c r="L40932" s="3"/>
      <c r="M40932" s="3"/>
      <c r="N40932" s="3"/>
    </row>
    <row r="40933">
      <c r="A40933" s="3"/>
      <c r="B40933" s="3"/>
      <c r="C40933" s="3"/>
      <c r="D40933" s="3"/>
      <c r="E40933" s="3"/>
      <c r="F40933" s="3"/>
      <c r="G40933" s="3"/>
      <c r="H40933" s="3"/>
      <c r="I40933" s="3"/>
      <c r="J40933" s="3"/>
      <c r="K40933" s="3"/>
      <c r="L40933" s="3"/>
      <c r="M40933" s="3"/>
      <c r="N40933" s="3"/>
    </row>
    <row r="40934">
      <c r="A40934" s="3"/>
      <c r="B40934" s="3"/>
      <c r="C40934" s="3"/>
      <c r="D40934" s="3"/>
      <c r="E40934" s="3"/>
      <c r="F40934" s="3"/>
      <c r="G40934" s="3"/>
      <c r="H40934" s="3"/>
      <c r="I40934" s="3"/>
      <c r="J40934" s="3"/>
      <c r="K40934" s="3"/>
      <c r="L40934" s="3"/>
      <c r="M40934" s="3"/>
      <c r="N40934" s="3"/>
    </row>
    <row r="40935">
      <c r="A40935" s="3"/>
      <c r="B40935" s="3"/>
      <c r="C40935" s="3"/>
      <c r="D40935" s="3"/>
      <c r="E40935" s="3"/>
      <c r="F40935" s="3"/>
      <c r="G40935" s="3"/>
      <c r="H40935" s="3"/>
      <c r="I40935" s="3"/>
      <c r="J40935" s="3"/>
      <c r="K40935" s="3"/>
      <c r="L40935" s="3"/>
      <c r="M40935" s="3"/>
      <c r="N40935" s="3"/>
    </row>
    <row r="40936">
      <c r="A40936" s="3"/>
      <c r="B40936" s="3"/>
      <c r="C40936" s="3"/>
      <c r="D40936" s="3"/>
      <c r="E40936" s="3"/>
      <c r="F40936" s="3"/>
      <c r="G40936" s="3"/>
      <c r="H40936" s="3"/>
      <c r="I40936" s="3"/>
      <c r="J40936" s="3"/>
      <c r="K40936" s="3"/>
      <c r="L40936" s="3"/>
      <c r="M40936" s="3"/>
      <c r="N40936" s="3"/>
    </row>
    <row r="40937">
      <c r="A40937" s="3"/>
      <c r="B40937" s="3"/>
      <c r="C40937" s="3"/>
      <c r="D40937" s="3"/>
      <c r="E40937" s="3"/>
      <c r="F40937" s="3"/>
      <c r="G40937" s="3"/>
      <c r="H40937" s="3"/>
      <c r="I40937" s="3"/>
      <c r="J40937" s="3"/>
      <c r="K40937" s="3"/>
      <c r="L40937" s="3"/>
      <c r="M40937" s="3"/>
      <c r="N40937" s="3"/>
    </row>
    <row r="40938">
      <c r="A40938" s="3"/>
      <c r="B40938" s="3"/>
      <c r="C40938" s="3"/>
      <c r="D40938" s="3"/>
      <c r="E40938" s="3"/>
      <c r="F40938" s="3"/>
      <c r="G40938" s="3"/>
      <c r="H40938" s="3"/>
      <c r="I40938" s="3"/>
      <c r="J40938" s="3"/>
      <c r="K40938" s="3"/>
      <c r="L40938" s="3"/>
      <c r="M40938" s="3"/>
      <c r="N40938" s="3"/>
    </row>
    <row r="40939">
      <c r="A40939" s="3"/>
      <c r="B40939" s="3"/>
      <c r="C40939" s="3"/>
      <c r="D40939" s="3"/>
      <c r="E40939" s="3"/>
      <c r="F40939" s="3"/>
      <c r="G40939" s="3"/>
      <c r="H40939" s="3"/>
      <c r="I40939" s="3"/>
      <c r="J40939" s="3"/>
      <c r="K40939" s="3"/>
      <c r="L40939" s="3"/>
      <c r="M40939" s="3"/>
      <c r="N40939" s="3"/>
    </row>
    <row r="40940">
      <c r="A40940" s="3"/>
      <c r="B40940" s="3"/>
      <c r="C40940" s="3"/>
      <c r="D40940" s="3"/>
      <c r="E40940" s="3"/>
      <c r="F40940" s="3"/>
      <c r="G40940" s="3"/>
      <c r="H40940" s="3"/>
      <c r="I40940" s="3"/>
      <c r="J40940" s="3"/>
      <c r="K40940" s="3"/>
      <c r="L40940" s="3"/>
      <c r="M40940" s="3"/>
      <c r="N40940" s="3"/>
    </row>
    <row r="40941">
      <c r="A40941" s="3"/>
      <c r="B40941" s="3"/>
      <c r="C40941" s="3"/>
      <c r="D40941" s="3"/>
      <c r="E40941" s="3"/>
      <c r="F40941" s="3"/>
      <c r="G40941" s="3"/>
      <c r="H40941" s="3"/>
      <c r="I40941" s="3"/>
      <c r="J40941" s="3"/>
      <c r="K40941" s="3"/>
      <c r="L40941" s="3"/>
      <c r="M40941" s="3"/>
      <c r="N40941" s="3"/>
    </row>
    <row r="40942">
      <c r="A40942" s="3"/>
      <c r="B40942" s="3"/>
      <c r="C40942" s="3"/>
      <c r="D40942" s="3"/>
      <c r="E40942" s="3"/>
      <c r="F40942" s="3"/>
      <c r="G40942" s="3"/>
      <c r="H40942" s="3"/>
      <c r="I40942" s="3"/>
      <c r="J40942" s="3"/>
      <c r="K40942" s="3"/>
      <c r="L40942" s="3"/>
      <c r="M40942" s="3"/>
      <c r="N40942" s="3"/>
    </row>
    <row r="40943">
      <c r="A40943" s="3"/>
      <c r="B40943" s="3"/>
      <c r="C40943" s="3"/>
      <c r="D40943" s="3"/>
      <c r="E40943" s="3"/>
      <c r="F40943" s="3"/>
      <c r="G40943" s="3"/>
      <c r="H40943" s="3"/>
      <c r="I40943" s="3"/>
      <c r="J40943" s="3"/>
      <c r="K40943" s="3"/>
      <c r="L40943" s="3"/>
      <c r="M40943" s="3"/>
      <c r="N40943" s="3"/>
    </row>
    <row r="40944">
      <c r="A40944" s="3"/>
      <c r="B40944" s="3"/>
      <c r="C40944" s="3"/>
      <c r="D40944" s="3"/>
      <c r="E40944" s="3"/>
      <c r="F40944" s="3"/>
      <c r="G40944" s="3"/>
      <c r="H40944" s="3"/>
      <c r="I40944" s="3"/>
      <c r="J40944" s="3"/>
      <c r="K40944" s="3"/>
      <c r="L40944" s="3"/>
      <c r="M40944" s="3"/>
      <c r="N40944" s="3"/>
    </row>
    <row r="40945">
      <c r="A40945" s="3"/>
      <c r="B40945" s="3"/>
      <c r="C40945" s="3"/>
      <c r="D40945" s="3"/>
      <c r="E40945" s="3"/>
      <c r="F40945" s="3"/>
      <c r="G40945" s="3"/>
      <c r="H40945" s="3"/>
      <c r="I40945" s="3"/>
      <c r="J40945" s="3"/>
      <c r="K40945" s="3"/>
      <c r="L40945" s="3"/>
      <c r="M40945" s="3"/>
      <c r="N40945" s="3"/>
    </row>
    <row r="40946">
      <c r="A40946" s="3"/>
      <c r="B40946" s="3"/>
      <c r="C40946" s="3"/>
      <c r="D40946" s="3"/>
      <c r="E40946" s="3"/>
      <c r="F40946" s="3"/>
      <c r="G40946" s="3"/>
      <c r="H40946" s="3"/>
      <c r="I40946" s="3"/>
      <c r="J40946" s="3"/>
      <c r="K40946" s="3"/>
      <c r="L40946" s="3"/>
      <c r="M40946" s="3"/>
      <c r="N40946" s="3"/>
    </row>
    <row r="40947">
      <c r="A40947" s="3"/>
      <c r="B40947" s="3"/>
      <c r="C40947" s="3"/>
      <c r="D40947" s="3"/>
      <c r="E40947" s="3"/>
      <c r="F40947" s="3"/>
      <c r="G40947" s="3"/>
      <c r="H40947" s="3"/>
      <c r="I40947" s="3"/>
      <c r="J40947" s="3"/>
      <c r="K40947" s="3"/>
      <c r="L40947" s="3"/>
      <c r="M40947" s="3"/>
      <c r="N40947" s="3"/>
    </row>
    <row r="40948">
      <c r="A40948" s="3"/>
      <c r="B40948" s="3"/>
      <c r="C40948" s="3"/>
      <c r="D40948" s="3"/>
      <c r="E40948" s="3"/>
      <c r="F40948" s="3"/>
      <c r="G40948" s="3"/>
      <c r="H40948" s="3"/>
      <c r="I40948" s="3"/>
      <c r="J40948" s="3"/>
      <c r="K40948" s="3"/>
      <c r="L40948" s="3"/>
      <c r="M40948" s="3"/>
      <c r="N40948" s="3"/>
    </row>
    <row r="40949">
      <c r="A40949" s="3"/>
      <c r="B40949" s="3"/>
      <c r="C40949" s="3"/>
      <c r="D40949" s="3"/>
      <c r="E40949" s="3"/>
      <c r="F40949" s="3"/>
      <c r="G40949" s="3"/>
      <c r="H40949" s="3"/>
      <c r="I40949" s="3"/>
      <c r="J40949" s="3"/>
      <c r="K40949" s="3"/>
      <c r="L40949" s="3"/>
      <c r="M40949" s="3"/>
      <c r="N40949" s="3"/>
    </row>
    <row r="40950">
      <c r="A40950" s="3"/>
      <c r="B40950" s="3"/>
      <c r="C40950" s="3"/>
      <c r="D40950" s="3"/>
      <c r="E40950" s="3"/>
      <c r="F40950" s="3"/>
      <c r="G40950" s="3"/>
      <c r="H40950" s="3"/>
      <c r="I40950" s="3"/>
      <c r="J40950" s="3"/>
      <c r="K40950" s="3"/>
      <c r="L40950" s="3"/>
      <c r="M40950" s="3"/>
      <c r="N40950" s="3"/>
    </row>
    <row r="40951">
      <c r="A40951" s="3"/>
      <c r="B40951" s="3"/>
      <c r="C40951" s="3"/>
      <c r="D40951" s="3"/>
      <c r="E40951" s="3"/>
      <c r="F40951" s="3"/>
      <c r="G40951" s="3"/>
      <c r="H40951" s="3"/>
      <c r="I40951" s="3"/>
      <c r="J40951" s="3"/>
      <c r="K40951" s="3"/>
      <c r="L40951" s="3"/>
      <c r="M40951" s="3"/>
      <c r="N40951" s="3"/>
    </row>
    <row r="40952">
      <c r="A40952" s="3"/>
      <c r="B40952" s="3"/>
      <c r="C40952" s="3"/>
      <c r="D40952" s="3"/>
      <c r="E40952" s="3"/>
      <c r="F40952" s="3"/>
      <c r="G40952" s="3"/>
      <c r="H40952" s="3"/>
      <c r="I40952" s="3"/>
      <c r="J40952" s="3"/>
      <c r="K40952" s="3"/>
      <c r="L40952" s="3"/>
      <c r="M40952" s="3"/>
      <c r="N40952" s="3"/>
    </row>
    <row r="40953">
      <c r="A40953" s="3"/>
      <c r="B40953" s="3"/>
      <c r="C40953" s="3"/>
      <c r="D40953" s="3"/>
      <c r="E40953" s="3"/>
      <c r="F40953" s="3"/>
      <c r="G40953" s="3"/>
      <c r="H40953" s="3"/>
      <c r="I40953" s="3"/>
      <c r="J40953" s="3"/>
      <c r="K40953" s="3"/>
      <c r="L40953" s="3"/>
      <c r="M40953" s="3"/>
      <c r="N40953" s="3"/>
    </row>
    <row r="40954">
      <c r="A40954" s="3"/>
      <c r="B40954" s="3"/>
      <c r="C40954" s="3"/>
      <c r="D40954" s="3"/>
      <c r="E40954" s="3"/>
      <c r="F40954" s="3"/>
      <c r="G40954" s="3"/>
      <c r="H40954" s="3"/>
      <c r="I40954" s="3"/>
      <c r="J40954" s="3"/>
      <c r="K40954" s="3"/>
      <c r="L40954" s="3"/>
      <c r="M40954" s="3"/>
      <c r="N40954" s="3"/>
    </row>
    <row r="40955">
      <c r="A40955" s="3"/>
      <c r="B40955" s="3"/>
      <c r="C40955" s="3"/>
      <c r="D40955" s="3"/>
      <c r="E40955" s="3"/>
      <c r="F40955" s="3"/>
      <c r="G40955" s="3"/>
      <c r="H40955" s="3"/>
      <c r="I40955" s="3"/>
      <c r="J40955" s="3"/>
      <c r="K40955" s="3"/>
      <c r="L40955" s="3"/>
      <c r="M40955" s="3"/>
      <c r="N40955" s="3"/>
    </row>
    <row r="40956">
      <c r="A40956" s="3"/>
      <c r="B40956" s="3"/>
      <c r="C40956" s="3"/>
      <c r="D40956" s="3"/>
      <c r="E40956" s="3"/>
      <c r="F40956" s="3"/>
      <c r="G40956" s="3"/>
      <c r="H40956" s="3"/>
      <c r="I40956" s="3"/>
      <c r="J40956" s="3"/>
      <c r="K40956" s="3"/>
      <c r="L40956" s="3"/>
      <c r="M40956" s="3"/>
      <c r="N40956" s="3"/>
    </row>
    <row r="40957">
      <c r="A40957" s="3"/>
      <c r="B40957" s="3"/>
      <c r="C40957" s="3"/>
      <c r="D40957" s="3"/>
      <c r="E40957" s="3"/>
      <c r="F40957" s="3"/>
      <c r="G40957" s="3"/>
      <c r="H40957" s="3"/>
      <c r="I40957" s="3"/>
      <c r="J40957" s="3"/>
      <c r="K40957" s="3"/>
      <c r="L40957" s="3"/>
      <c r="M40957" s="3"/>
      <c r="N40957" s="3"/>
    </row>
    <row r="40958">
      <c r="A40958" s="3"/>
      <c r="B40958" s="3"/>
      <c r="C40958" s="3"/>
      <c r="D40958" s="3"/>
      <c r="E40958" s="3"/>
      <c r="F40958" s="3"/>
      <c r="G40958" s="3"/>
      <c r="H40958" s="3"/>
      <c r="I40958" s="3"/>
      <c r="J40958" s="3"/>
      <c r="K40958" s="3"/>
      <c r="L40958" s="3"/>
      <c r="M40958" s="3"/>
      <c r="N40958" s="3"/>
    </row>
    <row r="40959">
      <c r="A40959" s="3"/>
      <c r="B40959" s="3"/>
      <c r="C40959" s="3"/>
      <c r="D40959" s="3"/>
      <c r="E40959" s="3"/>
      <c r="F40959" s="3"/>
      <c r="G40959" s="3"/>
      <c r="H40959" s="3"/>
      <c r="I40959" s="3"/>
      <c r="J40959" s="3"/>
      <c r="K40959" s="3"/>
      <c r="L40959" s="3"/>
      <c r="M40959" s="3"/>
      <c r="N40959" s="3"/>
    </row>
    <row r="40960">
      <c r="A40960" s="3"/>
      <c r="B40960" s="3"/>
      <c r="C40960" s="3"/>
      <c r="D40960" s="3"/>
      <c r="E40960" s="3"/>
      <c r="F40960" s="3"/>
      <c r="G40960" s="3"/>
      <c r="H40960" s="3"/>
      <c r="I40960" s="3"/>
      <c r="J40960" s="3"/>
      <c r="K40960" s="3"/>
      <c r="L40960" s="3"/>
      <c r="M40960" s="3"/>
      <c r="N40960" s="3"/>
    </row>
    <row r="40961">
      <c r="A40961" s="3"/>
      <c r="B40961" s="3"/>
      <c r="C40961" s="3"/>
      <c r="D40961" s="3"/>
      <c r="E40961" s="3"/>
      <c r="F40961" s="3"/>
      <c r="G40961" s="3"/>
      <c r="H40961" s="3"/>
      <c r="I40961" s="3"/>
      <c r="J40961" s="3"/>
      <c r="K40961" s="3"/>
      <c r="L40961" s="3"/>
      <c r="M40961" s="3"/>
      <c r="N40961" s="3"/>
    </row>
    <row r="40962">
      <c r="A40962" s="3"/>
      <c r="B40962" s="3"/>
      <c r="C40962" s="3"/>
      <c r="D40962" s="3"/>
      <c r="E40962" s="3"/>
      <c r="F40962" s="3"/>
      <c r="G40962" s="3"/>
      <c r="H40962" s="3"/>
      <c r="I40962" s="3"/>
      <c r="J40962" s="3"/>
      <c r="K40962" s="3"/>
      <c r="L40962" s="3"/>
      <c r="M40962" s="3"/>
      <c r="N40962" s="3"/>
    </row>
    <row r="40963">
      <c r="A40963" s="3"/>
      <c r="B40963" s="3"/>
      <c r="C40963" s="3"/>
      <c r="D40963" s="3"/>
      <c r="E40963" s="3"/>
      <c r="F40963" s="3"/>
      <c r="G40963" s="3"/>
      <c r="H40963" s="3"/>
      <c r="I40963" s="3"/>
      <c r="J40963" s="3"/>
      <c r="K40963" s="3"/>
      <c r="L40963" s="3"/>
      <c r="M40963" s="3"/>
      <c r="N40963" s="3"/>
    </row>
    <row r="40964">
      <c r="A40964" s="3"/>
      <c r="B40964" s="3"/>
      <c r="C40964" s="3"/>
      <c r="D40964" s="3"/>
      <c r="E40964" s="3"/>
      <c r="F40964" s="3"/>
      <c r="G40964" s="3"/>
      <c r="H40964" s="3"/>
      <c r="I40964" s="3"/>
      <c r="J40964" s="3"/>
      <c r="K40964" s="3"/>
      <c r="L40964" s="3"/>
      <c r="M40964" s="3"/>
      <c r="N40964" s="3"/>
    </row>
    <row r="40965">
      <c r="A40965" s="3"/>
      <c r="B40965" s="3"/>
      <c r="C40965" s="3"/>
      <c r="D40965" s="3"/>
      <c r="E40965" s="3"/>
      <c r="F40965" s="3"/>
      <c r="G40965" s="3"/>
      <c r="H40965" s="3"/>
      <c r="I40965" s="3"/>
      <c r="J40965" s="3"/>
      <c r="K40965" s="3"/>
      <c r="L40965" s="3"/>
      <c r="M40965" s="3"/>
      <c r="N40965" s="3"/>
    </row>
    <row r="40966">
      <c r="A40966" s="3"/>
      <c r="B40966" s="3"/>
      <c r="C40966" s="3"/>
      <c r="D40966" s="3"/>
      <c r="E40966" s="3"/>
      <c r="F40966" s="3"/>
      <c r="G40966" s="3"/>
      <c r="H40966" s="3"/>
      <c r="I40966" s="3"/>
      <c r="J40966" s="3"/>
      <c r="K40966" s="3"/>
      <c r="L40966" s="3"/>
      <c r="M40966" s="3"/>
      <c r="N40966" s="3"/>
    </row>
    <row r="40967">
      <c r="A40967" s="3"/>
      <c r="B40967" s="3"/>
      <c r="C40967" s="3"/>
      <c r="D40967" s="3"/>
      <c r="E40967" s="3"/>
      <c r="F40967" s="3"/>
      <c r="G40967" s="3"/>
      <c r="H40967" s="3"/>
      <c r="I40967" s="3"/>
      <c r="J40967" s="3"/>
      <c r="K40967" s="3"/>
      <c r="L40967" s="3"/>
      <c r="M40967" s="3"/>
      <c r="N40967" s="3"/>
    </row>
    <row r="40968">
      <c r="A40968" s="3"/>
      <c r="B40968" s="3"/>
      <c r="C40968" s="3"/>
      <c r="D40968" s="3"/>
      <c r="E40968" s="3"/>
      <c r="F40968" s="3"/>
      <c r="G40968" s="3"/>
      <c r="H40968" s="3"/>
      <c r="I40968" s="3"/>
      <c r="J40968" s="3"/>
      <c r="K40968" s="3"/>
      <c r="L40968" s="3"/>
      <c r="M40968" s="3"/>
      <c r="N40968" s="3"/>
    </row>
    <row r="40969">
      <c r="A40969" s="3"/>
      <c r="B40969" s="3"/>
      <c r="C40969" s="3"/>
      <c r="D40969" s="3"/>
      <c r="E40969" s="3"/>
      <c r="F40969" s="3"/>
      <c r="G40969" s="3"/>
      <c r="H40969" s="3"/>
      <c r="I40969" s="3"/>
      <c r="J40969" s="3"/>
      <c r="K40969" s="3"/>
      <c r="L40969" s="3"/>
      <c r="M40969" s="3"/>
      <c r="N40969" s="3"/>
    </row>
    <row r="40970">
      <c r="A40970" s="3"/>
      <c r="B40970" s="3"/>
      <c r="C40970" s="3"/>
      <c r="D40970" s="3"/>
      <c r="E40970" s="3"/>
      <c r="F40970" s="3"/>
      <c r="G40970" s="3"/>
      <c r="H40970" s="3"/>
      <c r="I40970" s="3"/>
      <c r="J40970" s="3"/>
      <c r="K40970" s="3"/>
      <c r="L40970" s="3"/>
      <c r="M40970" s="3"/>
      <c r="N40970" s="3"/>
    </row>
    <row r="40971">
      <c r="A40971" s="3"/>
      <c r="B40971" s="3"/>
      <c r="C40971" s="3"/>
      <c r="D40971" s="3"/>
      <c r="E40971" s="3"/>
      <c r="F40971" s="3"/>
      <c r="G40971" s="3"/>
      <c r="H40971" s="3"/>
      <c r="I40971" s="3"/>
      <c r="J40971" s="3"/>
      <c r="K40971" s="3"/>
      <c r="L40971" s="3"/>
      <c r="M40971" s="3"/>
      <c r="N40971" s="3"/>
    </row>
    <row r="40972">
      <c r="A40972" s="3"/>
      <c r="B40972" s="3"/>
      <c r="C40972" s="3"/>
      <c r="D40972" s="3"/>
      <c r="E40972" s="3"/>
      <c r="F40972" s="3"/>
      <c r="G40972" s="3"/>
      <c r="H40972" s="3"/>
      <c r="I40972" s="3"/>
      <c r="J40972" s="3"/>
      <c r="K40972" s="3"/>
      <c r="L40972" s="3"/>
      <c r="M40972" s="3"/>
      <c r="N40972" s="3"/>
    </row>
    <row r="40973">
      <c r="A40973" s="3"/>
      <c r="B40973" s="3"/>
      <c r="C40973" s="3"/>
      <c r="D40973" s="3"/>
      <c r="E40973" s="3"/>
      <c r="F40973" s="3"/>
      <c r="G40973" s="3"/>
      <c r="H40973" s="3"/>
      <c r="I40973" s="3"/>
      <c r="J40973" s="3"/>
      <c r="K40973" s="3"/>
      <c r="L40973" s="3"/>
      <c r="M40973" s="3"/>
      <c r="N40973" s="3"/>
    </row>
    <row r="40974">
      <c r="A40974" s="3"/>
      <c r="B40974" s="3"/>
      <c r="C40974" s="3"/>
      <c r="D40974" s="3"/>
      <c r="E40974" s="3"/>
      <c r="F40974" s="3"/>
      <c r="G40974" s="3"/>
      <c r="H40974" s="3"/>
      <c r="I40974" s="3"/>
      <c r="J40974" s="3"/>
      <c r="K40974" s="3"/>
      <c r="L40974" s="3"/>
      <c r="M40974" s="3"/>
      <c r="N40974" s="3"/>
    </row>
    <row r="40975">
      <c r="A40975" s="3"/>
      <c r="B40975" s="3"/>
      <c r="C40975" s="3"/>
      <c r="D40975" s="3"/>
      <c r="E40975" s="3"/>
      <c r="F40975" s="3"/>
      <c r="G40975" s="3"/>
      <c r="H40975" s="3"/>
      <c r="I40975" s="3"/>
      <c r="J40975" s="3"/>
      <c r="K40975" s="3"/>
      <c r="L40975" s="3"/>
      <c r="M40975" s="3"/>
      <c r="N40975" s="3"/>
    </row>
    <row r="40976">
      <c r="A40976" s="3"/>
      <c r="B40976" s="3"/>
      <c r="C40976" s="3"/>
      <c r="D40976" s="3"/>
      <c r="E40976" s="3"/>
      <c r="F40976" s="3"/>
      <c r="G40976" s="3"/>
      <c r="H40976" s="3"/>
      <c r="I40976" s="3"/>
      <c r="J40976" s="3"/>
      <c r="K40976" s="3"/>
      <c r="L40976" s="3"/>
      <c r="M40976" s="3"/>
      <c r="N40976" s="3"/>
    </row>
    <row r="40977">
      <c r="A40977" s="3"/>
      <c r="B40977" s="3"/>
      <c r="C40977" s="3"/>
      <c r="D40977" s="3"/>
      <c r="E40977" s="3"/>
      <c r="F40977" s="3"/>
      <c r="G40977" s="3"/>
      <c r="H40977" s="3"/>
      <c r="I40977" s="3"/>
      <c r="J40977" s="3"/>
      <c r="K40977" s="3"/>
      <c r="L40977" s="3"/>
      <c r="M40977" s="3"/>
      <c r="N40977" s="3"/>
    </row>
    <row r="40978">
      <c r="A40978" s="3"/>
      <c r="B40978" s="3"/>
      <c r="C40978" s="3"/>
      <c r="D40978" s="3"/>
      <c r="E40978" s="3"/>
      <c r="F40978" s="3"/>
      <c r="G40978" s="3"/>
      <c r="H40978" s="3"/>
      <c r="I40978" s="3"/>
      <c r="J40978" s="3"/>
      <c r="K40978" s="3"/>
      <c r="L40978" s="3"/>
      <c r="M40978" s="3"/>
      <c r="N40978" s="3"/>
    </row>
    <row r="40979">
      <c r="A40979" s="3"/>
      <c r="B40979" s="3"/>
      <c r="C40979" s="3"/>
      <c r="D40979" s="3"/>
      <c r="E40979" s="3"/>
      <c r="F40979" s="3"/>
      <c r="G40979" s="3"/>
      <c r="H40979" s="3"/>
      <c r="I40979" s="3"/>
      <c r="J40979" s="3"/>
      <c r="K40979" s="3"/>
      <c r="L40979" s="3"/>
      <c r="M40979" s="3"/>
      <c r="N40979" s="3"/>
    </row>
    <row r="40980">
      <c r="A40980" s="3"/>
      <c r="B40980" s="3"/>
      <c r="C40980" s="3"/>
      <c r="D40980" s="3"/>
      <c r="E40980" s="3"/>
      <c r="F40980" s="3"/>
      <c r="G40980" s="3"/>
      <c r="H40980" s="3"/>
      <c r="I40980" s="3"/>
      <c r="J40980" s="3"/>
      <c r="K40980" s="3"/>
      <c r="L40980" s="3"/>
      <c r="M40980" s="3"/>
      <c r="N40980" s="3"/>
    </row>
    <row r="40981">
      <c r="A40981" s="3"/>
      <c r="B40981" s="3"/>
      <c r="C40981" s="3"/>
      <c r="D40981" s="3"/>
      <c r="E40981" s="3"/>
      <c r="F40981" s="3"/>
      <c r="G40981" s="3"/>
      <c r="H40981" s="3"/>
      <c r="I40981" s="3"/>
      <c r="J40981" s="3"/>
      <c r="K40981" s="3"/>
      <c r="L40981" s="3"/>
      <c r="M40981" s="3"/>
      <c r="N40981" s="3"/>
    </row>
    <row r="40982">
      <c r="A40982" s="3"/>
      <c r="B40982" s="3"/>
      <c r="C40982" s="3"/>
      <c r="D40982" s="3"/>
      <c r="E40982" s="3"/>
      <c r="F40982" s="3"/>
      <c r="G40982" s="3"/>
      <c r="H40982" s="3"/>
      <c r="I40982" s="3"/>
      <c r="J40982" s="3"/>
      <c r="K40982" s="3"/>
      <c r="L40982" s="3"/>
      <c r="M40982" s="3"/>
      <c r="N40982" s="3"/>
    </row>
    <row r="40983">
      <c r="A40983" s="3"/>
      <c r="B40983" s="3"/>
      <c r="C40983" s="3"/>
      <c r="D40983" s="3"/>
      <c r="E40983" s="3"/>
      <c r="F40983" s="3"/>
      <c r="G40983" s="3"/>
      <c r="H40983" s="3"/>
      <c r="I40983" s="3"/>
      <c r="J40983" s="3"/>
      <c r="K40983" s="3"/>
      <c r="L40983" s="3"/>
      <c r="M40983" s="3"/>
      <c r="N40983" s="3"/>
    </row>
    <row r="40984">
      <c r="A40984" s="3"/>
      <c r="B40984" s="3"/>
      <c r="C40984" s="3"/>
      <c r="D40984" s="3"/>
      <c r="E40984" s="3"/>
      <c r="F40984" s="3"/>
      <c r="G40984" s="3"/>
      <c r="H40984" s="3"/>
      <c r="I40984" s="3"/>
      <c r="J40984" s="3"/>
      <c r="K40984" s="3"/>
      <c r="L40984" s="3"/>
      <c r="M40984" s="3"/>
      <c r="N40984" s="3"/>
    </row>
    <row r="40985">
      <c r="A40985" s="3"/>
      <c r="B40985" s="3"/>
      <c r="C40985" s="3"/>
      <c r="D40985" s="3"/>
      <c r="E40985" s="3"/>
      <c r="F40985" s="3"/>
      <c r="G40985" s="3"/>
      <c r="H40985" s="3"/>
      <c r="I40985" s="3"/>
      <c r="J40985" s="3"/>
      <c r="K40985" s="3"/>
      <c r="L40985" s="3"/>
      <c r="M40985" s="3"/>
      <c r="N40985" s="3"/>
    </row>
    <row r="40986">
      <c r="A40986" s="3"/>
      <c r="B40986" s="3"/>
      <c r="C40986" s="3"/>
      <c r="D40986" s="3"/>
      <c r="E40986" s="3"/>
      <c r="F40986" s="3"/>
      <c r="G40986" s="3"/>
      <c r="H40986" s="3"/>
      <c r="I40986" s="3"/>
      <c r="J40986" s="3"/>
      <c r="K40986" s="3"/>
      <c r="L40986" s="3"/>
      <c r="M40986" s="3"/>
      <c r="N40986" s="3"/>
    </row>
    <row r="40987">
      <c r="A40987" s="3"/>
      <c r="B40987" s="3"/>
      <c r="C40987" s="3"/>
      <c r="D40987" s="3"/>
      <c r="E40987" s="3"/>
      <c r="F40987" s="3"/>
      <c r="G40987" s="3"/>
      <c r="H40987" s="3"/>
      <c r="I40987" s="3"/>
      <c r="J40987" s="3"/>
      <c r="K40987" s="3"/>
      <c r="L40987" s="3"/>
      <c r="M40987" s="3"/>
      <c r="N40987" s="3"/>
    </row>
    <row r="40988">
      <c r="A40988" s="3"/>
      <c r="B40988" s="3"/>
      <c r="C40988" s="3"/>
      <c r="D40988" s="3"/>
      <c r="E40988" s="3"/>
      <c r="F40988" s="3"/>
      <c r="G40988" s="3"/>
      <c r="H40988" s="3"/>
      <c r="I40988" s="3"/>
      <c r="J40988" s="3"/>
      <c r="K40988" s="3"/>
      <c r="L40988" s="3"/>
      <c r="M40988" s="3"/>
      <c r="N40988" s="3"/>
    </row>
    <row r="40989">
      <c r="A40989" s="3"/>
      <c r="B40989" s="3"/>
      <c r="C40989" s="3"/>
      <c r="D40989" s="3"/>
      <c r="E40989" s="3"/>
      <c r="F40989" s="3"/>
      <c r="G40989" s="3"/>
      <c r="H40989" s="3"/>
      <c r="I40989" s="3"/>
      <c r="J40989" s="3"/>
      <c r="K40989" s="3"/>
      <c r="L40989" s="3"/>
      <c r="M40989" s="3"/>
      <c r="N40989" s="3"/>
    </row>
    <row r="40990">
      <c r="A40990" s="3"/>
      <c r="B40990" s="3"/>
      <c r="C40990" s="3"/>
      <c r="D40990" s="3"/>
      <c r="E40990" s="3"/>
      <c r="F40990" s="3"/>
      <c r="G40990" s="3"/>
      <c r="H40990" s="3"/>
      <c r="I40990" s="3"/>
      <c r="J40990" s="3"/>
      <c r="K40990" s="3"/>
      <c r="L40990" s="3"/>
      <c r="M40990" s="3"/>
      <c r="N40990" s="3"/>
    </row>
    <row r="40991">
      <c r="A40991" s="3"/>
      <c r="B40991" s="3"/>
      <c r="C40991" s="3"/>
      <c r="D40991" s="3"/>
      <c r="E40991" s="3"/>
      <c r="F40991" s="3"/>
      <c r="G40991" s="3"/>
      <c r="H40991" s="3"/>
      <c r="I40991" s="3"/>
      <c r="J40991" s="3"/>
      <c r="K40991" s="3"/>
      <c r="L40991" s="3"/>
      <c r="M40991" s="3"/>
      <c r="N40991" s="3"/>
    </row>
    <row r="40992">
      <c r="A40992" s="3"/>
      <c r="B40992" s="3"/>
      <c r="C40992" s="3"/>
      <c r="D40992" s="3"/>
      <c r="E40992" s="3"/>
      <c r="F40992" s="3"/>
      <c r="G40992" s="3"/>
      <c r="H40992" s="3"/>
      <c r="I40992" s="3"/>
      <c r="J40992" s="3"/>
      <c r="K40992" s="3"/>
      <c r="L40992" s="3"/>
      <c r="M40992" s="3"/>
      <c r="N40992" s="3"/>
    </row>
    <row r="40993">
      <c r="A40993" s="3"/>
      <c r="B40993" s="3"/>
      <c r="C40993" s="3"/>
      <c r="D40993" s="3"/>
      <c r="E40993" s="3"/>
      <c r="F40993" s="3"/>
      <c r="G40993" s="3"/>
      <c r="H40993" s="3"/>
      <c r="I40993" s="3"/>
      <c r="J40993" s="3"/>
      <c r="K40993" s="3"/>
      <c r="L40993" s="3"/>
      <c r="M40993" s="3"/>
      <c r="N40993" s="3"/>
    </row>
    <row r="40994">
      <c r="A40994" s="3"/>
      <c r="B40994" s="3"/>
      <c r="C40994" s="3"/>
      <c r="D40994" s="3"/>
      <c r="E40994" s="3"/>
      <c r="F40994" s="3"/>
      <c r="G40994" s="3"/>
      <c r="H40994" s="3"/>
      <c r="I40994" s="3"/>
      <c r="J40994" s="3"/>
      <c r="K40994" s="3"/>
      <c r="L40994" s="3"/>
      <c r="M40994" s="3"/>
      <c r="N40994" s="3"/>
    </row>
    <row r="40995">
      <c r="A40995" s="3"/>
      <c r="B40995" s="3"/>
      <c r="C40995" s="3"/>
      <c r="D40995" s="3"/>
      <c r="E40995" s="3"/>
      <c r="F40995" s="3"/>
      <c r="G40995" s="3"/>
      <c r="H40995" s="3"/>
      <c r="I40995" s="3"/>
      <c r="J40995" s="3"/>
      <c r="K40995" s="3"/>
      <c r="L40995" s="3"/>
      <c r="M40995" s="3"/>
      <c r="N40995" s="3"/>
    </row>
    <row r="40996">
      <c r="A40996" s="3"/>
      <c r="B40996" s="3"/>
      <c r="C40996" s="3"/>
      <c r="D40996" s="3"/>
      <c r="E40996" s="3"/>
      <c r="F40996" s="3"/>
      <c r="G40996" s="3"/>
      <c r="H40996" s="3"/>
      <c r="I40996" s="3"/>
      <c r="J40996" s="3"/>
      <c r="K40996" s="3"/>
      <c r="L40996" s="3"/>
      <c r="M40996" s="3"/>
      <c r="N40996" s="3"/>
    </row>
    <row r="40997">
      <c r="A40997" s="3"/>
      <c r="B40997" s="3"/>
      <c r="C40997" s="3"/>
      <c r="D40997" s="3"/>
      <c r="E40997" s="3"/>
      <c r="F40997" s="3"/>
      <c r="G40997" s="3"/>
      <c r="H40997" s="3"/>
      <c r="I40997" s="3"/>
      <c r="J40997" s="3"/>
      <c r="K40997" s="3"/>
      <c r="L40997" s="3"/>
      <c r="M40997" s="3"/>
      <c r="N40997" s="3"/>
    </row>
    <row r="40998">
      <c r="A40998" s="3"/>
      <c r="B40998" s="3"/>
      <c r="C40998" s="3"/>
      <c r="D40998" s="3"/>
      <c r="E40998" s="3"/>
      <c r="F40998" s="3"/>
      <c r="G40998" s="3"/>
      <c r="H40998" s="3"/>
      <c r="I40998" s="3"/>
      <c r="J40998" s="3"/>
      <c r="K40998" s="3"/>
      <c r="L40998" s="3"/>
      <c r="M40998" s="3"/>
      <c r="N40998" s="3"/>
    </row>
    <row r="40999">
      <c r="A40999" s="3"/>
      <c r="B40999" s="3"/>
      <c r="C40999" s="3"/>
      <c r="D40999" s="3"/>
      <c r="E40999" s="3"/>
      <c r="F40999" s="3"/>
      <c r="G40999" s="3"/>
      <c r="H40999" s="3"/>
      <c r="I40999" s="3"/>
      <c r="J40999" s="3"/>
      <c r="K40999" s="3"/>
      <c r="L40999" s="3"/>
      <c r="M40999" s="3"/>
      <c r="N40999" s="3"/>
    </row>
    <row r="41000">
      <c r="A41000" s="3"/>
      <c r="B41000" s="3"/>
      <c r="C41000" s="3"/>
      <c r="D41000" s="3"/>
      <c r="E41000" s="3"/>
      <c r="F41000" s="3"/>
      <c r="G41000" s="3"/>
      <c r="H41000" s="3"/>
      <c r="I41000" s="3"/>
      <c r="J41000" s="3"/>
      <c r="K41000" s="3"/>
      <c r="L41000" s="3"/>
      <c r="M41000" s="3"/>
      <c r="N41000" s="3"/>
    </row>
    <row r="41001">
      <c r="A41001" s="3"/>
      <c r="B41001" s="3"/>
      <c r="C41001" s="3"/>
      <c r="D41001" s="3"/>
      <c r="E41001" s="3"/>
      <c r="F41001" s="3"/>
      <c r="G41001" s="3"/>
      <c r="H41001" s="3"/>
      <c r="I41001" s="3"/>
      <c r="J41001" s="3"/>
      <c r="K41001" s="3"/>
      <c r="L41001" s="3"/>
      <c r="M41001" s="3"/>
      <c r="N41001" s="3"/>
    </row>
    <row r="41002">
      <c r="A41002" s="3"/>
      <c r="B41002" s="3"/>
      <c r="C41002" s="3"/>
      <c r="D41002" s="3"/>
      <c r="E41002" s="3"/>
      <c r="F41002" s="3"/>
      <c r="G41002" s="3"/>
      <c r="H41002" s="3"/>
      <c r="I41002" s="3"/>
      <c r="J41002" s="3"/>
      <c r="K41002" s="3"/>
      <c r="L41002" s="3"/>
      <c r="M41002" s="3"/>
      <c r="N41002" s="3"/>
    </row>
    <row r="41003">
      <c r="A41003" s="3"/>
      <c r="B41003" s="3"/>
      <c r="C41003" s="3"/>
      <c r="D41003" s="3"/>
      <c r="E41003" s="3"/>
      <c r="F41003" s="3"/>
      <c r="G41003" s="3"/>
      <c r="H41003" s="3"/>
      <c r="I41003" s="3"/>
      <c r="J41003" s="3"/>
      <c r="K41003" s="3"/>
      <c r="L41003" s="3"/>
      <c r="M41003" s="3"/>
      <c r="N41003" s="3"/>
    </row>
    <row r="41004">
      <c r="A41004" s="3"/>
      <c r="B41004" s="3"/>
      <c r="C41004" s="3"/>
      <c r="D41004" s="3"/>
      <c r="E41004" s="3"/>
      <c r="F41004" s="3"/>
      <c r="G41004" s="3"/>
      <c r="H41004" s="3"/>
      <c r="I41004" s="3"/>
      <c r="J41004" s="3"/>
      <c r="K41004" s="3"/>
      <c r="L41004" s="3"/>
      <c r="M41004" s="3"/>
      <c r="N41004" s="3"/>
    </row>
    <row r="41005">
      <c r="A41005" s="3"/>
      <c r="B41005" s="3"/>
      <c r="C41005" s="3"/>
      <c r="D41005" s="3"/>
      <c r="E41005" s="3"/>
      <c r="F41005" s="3"/>
      <c r="G41005" s="3"/>
      <c r="H41005" s="3"/>
      <c r="I41005" s="3"/>
      <c r="J41005" s="3"/>
      <c r="K41005" s="3"/>
      <c r="L41005" s="3"/>
      <c r="M41005" s="3"/>
      <c r="N41005" s="3"/>
    </row>
    <row r="41006">
      <c r="A41006" s="3"/>
      <c r="B41006" s="3"/>
      <c r="C41006" s="3"/>
      <c r="D41006" s="3"/>
      <c r="E41006" s="3"/>
      <c r="F41006" s="3"/>
      <c r="G41006" s="3"/>
      <c r="H41006" s="3"/>
      <c r="I41006" s="3"/>
      <c r="J41006" s="3"/>
      <c r="K41006" s="3"/>
      <c r="L41006" s="3"/>
      <c r="M41006" s="3"/>
      <c r="N41006" s="3"/>
    </row>
    <row r="41007">
      <c r="A41007" s="3"/>
      <c r="B41007" s="3"/>
      <c r="C41007" s="3"/>
      <c r="D41007" s="3"/>
      <c r="E41007" s="3"/>
      <c r="F41007" s="3"/>
      <c r="G41007" s="3"/>
      <c r="H41007" s="3"/>
      <c r="I41007" s="3"/>
      <c r="J41007" s="3"/>
      <c r="K41007" s="3"/>
      <c r="L41007" s="3"/>
      <c r="M41007" s="3"/>
      <c r="N41007" s="3"/>
    </row>
    <row r="41008">
      <c r="A41008" s="3"/>
      <c r="B41008" s="3"/>
      <c r="C41008" s="3"/>
      <c r="D41008" s="3"/>
      <c r="E41008" s="3"/>
      <c r="F41008" s="3"/>
      <c r="G41008" s="3"/>
      <c r="H41008" s="3"/>
      <c r="I41008" s="3"/>
      <c r="J41008" s="3"/>
      <c r="K41008" s="3"/>
      <c r="L41008" s="3"/>
      <c r="M41008" s="3"/>
      <c r="N41008" s="3"/>
    </row>
    <row r="41009">
      <c r="A41009" s="3"/>
      <c r="B41009" s="3"/>
      <c r="C41009" s="3"/>
      <c r="D41009" s="3"/>
      <c r="E41009" s="3"/>
      <c r="F41009" s="3"/>
      <c r="G41009" s="3"/>
      <c r="H41009" s="3"/>
      <c r="I41009" s="3"/>
      <c r="J41009" s="3"/>
      <c r="K41009" s="3"/>
      <c r="L41009" s="3"/>
      <c r="M41009" s="3"/>
      <c r="N41009" s="3"/>
    </row>
    <row r="41010">
      <c r="A41010" s="3"/>
      <c r="B41010" s="3"/>
      <c r="C41010" s="3"/>
      <c r="D41010" s="3"/>
      <c r="E41010" s="3"/>
      <c r="F41010" s="3"/>
      <c r="G41010" s="3"/>
      <c r="H41010" s="3"/>
      <c r="I41010" s="3"/>
      <c r="J41010" s="3"/>
      <c r="K41010" s="3"/>
      <c r="L41010" s="3"/>
      <c r="M41010" s="3"/>
      <c r="N41010" s="3"/>
    </row>
    <row r="41011">
      <c r="A41011" s="3"/>
      <c r="B41011" s="3"/>
      <c r="C41011" s="3"/>
      <c r="D41011" s="3"/>
      <c r="E41011" s="3"/>
      <c r="F41011" s="3"/>
      <c r="G41011" s="3"/>
      <c r="H41011" s="3"/>
      <c r="I41011" s="3"/>
      <c r="J41011" s="3"/>
      <c r="K41011" s="3"/>
      <c r="L41011" s="3"/>
      <c r="M41011" s="3"/>
      <c r="N41011" s="3"/>
    </row>
    <row r="41012">
      <c r="A41012" s="3"/>
      <c r="B41012" s="3"/>
      <c r="C41012" s="3"/>
      <c r="D41012" s="3"/>
      <c r="E41012" s="3"/>
      <c r="F41012" s="3"/>
      <c r="G41012" s="3"/>
      <c r="H41012" s="3"/>
      <c r="I41012" s="3"/>
      <c r="J41012" s="3"/>
      <c r="K41012" s="3"/>
      <c r="L41012" s="3"/>
      <c r="M41012" s="3"/>
      <c r="N41012" s="3"/>
    </row>
    <row r="41013">
      <c r="A41013" s="3"/>
      <c r="B41013" s="3"/>
      <c r="C41013" s="3"/>
      <c r="D41013" s="3"/>
      <c r="E41013" s="3"/>
      <c r="F41013" s="3"/>
      <c r="G41013" s="3"/>
      <c r="H41013" s="3"/>
      <c r="I41013" s="3"/>
      <c r="J41013" s="3"/>
      <c r="K41013" s="3"/>
      <c r="L41013" s="3"/>
      <c r="M41013" s="3"/>
      <c r="N41013" s="3"/>
    </row>
    <row r="41014">
      <c r="A41014" s="3"/>
      <c r="B41014" s="3"/>
      <c r="C41014" s="3"/>
      <c r="D41014" s="3"/>
      <c r="E41014" s="3"/>
      <c r="F41014" s="3"/>
      <c r="G41014" s="3"/>
      <c r="H41014" s="3"/>
      <c r="I41014" s="3"/>
      <c r="J41014" s="3"/>
      <c r="K41014" s="3"/>
      <c r="L41014" s="3"/>
      <c r="M41014" s="3"/>
      <c r="N41014" s="3"/>
    </row>
    <row r="41015">
      <c r="A41015" s="3"/>
      <c r="B41015" s="3"/>
      <c r="C41015" s="3"/>
      <c r="D41015" s="3"/>
      <c r="E41015" s="3"/>
      <c r="F41015" s="3"/>
      <c r="G41015" s="3"/>
      <c r="H41015" s="3"/>
      <c r="I41015" s="3"/>
      <c r="J41015" s="3"/>
      <c r="K41015" s="3"/>
      <c r="L41015" s="3"/>
      <c r="M41015" s="3"/>
      <c r="N41015" s="3"/>
    </row>
    <row r="41016">
      <c r="A41016" s="3"/>
      <c r="B41016" s="3"/>
      <c r="C41016" s="3"/>
      <c r="D41016" s="3"/>
      <c r="E41016" s="3"/>
      <c r="F41016" s="3"/>
      <c r="G41016" s="3"/>
      <c r="H41016" s="3"/>
      <c r="I41016" s="3"/>
      <c r="J41016" s="3"/>
      <c r="K41016" s="3"/>
      <c r="L41016" s="3"/>
      <c r="M41016" s="3"/>
      <c r="N41016" s="3"/>
    </row>
    <row r="41017">
      <c r="A41017" s="3"/>
      <c r="B41017" s="3"/>
      <c r="C41017" s="3"/>
      <c r="D41017" s="3"/>
      <c r="E41017" s="3"/>
      <c r="F41017" s="3"/>
      <c r="G41017" s="3"/>
      <c r="H41017" s="3"/>
      <c r="I41017" s="3"/>
      <c r="J41017" s="3"/>
      <c r="K41017" s="3"/>
      <c r="L41017" s="3"/>
      <c r="M41017" s="3"/>
      <c r="N41017" s="3"/>
    </row>
    <row r="41018">
      <c r="A41018" s="3"/>
      <c r="B41018" s="3"/>
      <c r="C41018" s="3"/>
      <c r="D41018" s="3"/>
      <c r="E41018" s="3"/>
      <c r="F41018" s="3"/>
      <c r="G41018" s="3"/>
      <c r="H41018" s="3"/>
      <c r="I41018" s="3"/>
      <c r="J41018" s="3"/>
      <c r="K41018" s="3"/>
      <c r="L41018" s="3"/>
      <c r="M41018" s="3"/>
      <c r="N41018" s="3"/>
    </row>
    <row r="41019">
      <c r="A41019" s="3"/>
      <c r="B41019" s="3"/>
      <c r="C41019" s="3"/>
      <c r="D41019" s="3"/>
      <c r="E41019" s="3"/>
      <c r="F41019" s="3"/>
      <c r="G41019" s="3"/>
      <c r="H41019" s="3"/>
      <c r="I41019" s="3"/>
      <c r="J41019" s="3"/>
      <c r="K41019" s="3"/>
      <c r="L41019" s="3"/>
      <c r="M41019" s="3"/>
      <c r="N41019" s="3"/>
    </row>
    <row r="41020">
      <c r="A41020" s="3"/>
      <c r="B41020" s="3"/>
      <c r="C41020" s="3"/>
      <c r="D41020" s="3"/>
      <c r="E41020" s="3"/>
      <c r="F41020" s="3"/>
      <c r="G41020" s="3"/>
      <c r="H41020" s="3"/>
      <c r="I41020" s="3"/>
      <c r="J41020" s="3"/>
      <c r="K41020" s="3"/>
      <c r="L41020" s="3"/>
      <c r="M41020" s="3"/>
      <c r="N41020" s="3"/>
    </row>
    <row r="41021">
      <c r="A41021" s="3"/>
      <c r="B41021" s="3"/>
      <c r="C41021" s="3"/>
      <c r="D41021" s="3"/>
      <c r="E41021" s="3"/>
      <c r="F41021" s="3"/>
      <c r="G41021" s="3"/>
      <c r="H41021" s="3"/>
      <c r="I41021" s="3"/>
      <c r="J41021" s="3"/>
      <c r="K41021" s="3"/>
      <c r="L41021" s="3"/>
      <c r="M41021" s="3"/>
      <c r="N41021" s="3"/>
    </row>
    <row r="41022">
      <c r="A41022" s="3"/>
      <c r="B41022" s="3"/>
      <c r="C41022" s="3"/>
      <c r="D41022" s="3"/>
      <c r="E41022" s="3"/>
      <c r="F41022" s="3"/>
      <c r="G41022" s="3"/>
      <c r="H41022" s="3"/>
      <c r="I41022" s="3"/>
      <c r="J41022" s="3"/>
      <c r="K41022" s="3"/>
      <c r="L41022" s="3"/>
      <c r="M41022" s="3"/>
      <c r="N41022" s="3"/>
    </row>
    <row r="41023">
      <c r="A41023" s="3"/>
      <c r="B41023" s="3"/>
      <c r="C41023" s="3"/>
      <c r="D41023" s="3"/>
      <c r="E41023" s="3"/>
      <c r="F41023" s="3"/>
      <c r="G41023" s="3"/>
      <c r="H41023" s="3"/>
      <c r="I41023" s="3"/>
      <c r="J41023" s="3"/>
      <c r="K41023" s="3"/>
      <c r="L41023" s="3"/>
      <c r="M41023" s="3"/>
      <c r="N41023" s="3"/>
    </row>
    <row r="41024">
      <c r="A41024" s="3"/>
      <c r="B41024" s="3"/>
      <c r="C41024" s="3"/>
      <c r="D41024" s="3"/>
      <c r="E41024" s="3"/>
      <c r="F41024" s="3"/>
      <c r="G41024" s="3"/>
      <c r="H41024" s="3"/>
      <c r="I41024" s="3"/>
      <c r="J41024" s="3"/>
      <c r="K41024" s="3"/>
      <c r="L41024" s="3"/>
      <c r="M41024" s="3"/>
      <c r="N41024" s="3"/>
    </row>
    <row r="41025">
      <c r="A41025" s="3"/>
      <c r="B41025" s="3"/>
      <c r="C41025" s="3"/>
      <c r="D41025" s="3"/>
      <c r="E41025" s="3"/>
      <c r="F41025" s="3"/>
      <c r="G41025" s="3"/>
      <c r="H41025" s="3"/>
      <c r="I41025" s="3"/>
      <c r="J41025" s="3"/>
      <c r="K41025" s="3"/>
      <c r="L41025" s="3"/>
      <c r="M41025" s="3"/>
      <c r="N41025" s="3"/>
    </row>
    <row r="41026">
      <c r="A41026" s="3"/>
      <c r="B41026" s="3"/>
      <c r="C41026" s="3"/>
      <c r="D41026" s="3"/>
      <c r="E41026" s="3"/>
      <c r="F41026" s="3"/>
      <c r="G41026" s="3"/>
      <c r="H41026" s="3"/>
      <c r="I41026" s="3"/>
      <c r="J41026" s="3"/>
      <c r="K41026" s="3"/>
      <c r="L41026" s="3"/>
      <c r="M41026" s="3"/>
      <c r="N41026" s="3"/>
    </row>
    <row r="41027">
      <c r="A41027" s="3"/>
      <c r="B41027" s="3"/>
      <c r="C41027" s="3"/>
      <c r="D41027" s="3"/>
      <c r="E41027" s="3"/>
      <c r="F41027" s="3"/>
      <c r="G41027" s="3"/>
      <c r="H41027" s="3"/>
      <c r="I41027" s="3"/>
      <c r="J41027" s="3"/>
      <c r="K41027" s="3"/>
      <c r="L41027" s="3"/>
      <c r="M41027" s="3"/>
      <c r="N41027" s="3"/>
    </row>
    <row r="41028">
      <c r="A41028" s="3"/>
      <c r="B41028" s="3"/>
      <c r="C41028" s="3"/>
      <c r="D41028" s="3"/>
      <c r="E41028" s="3"/>
      <c r="F41028" s="3"/>
      <c r="G41028" s="3"/>
      <c r="H41028" s="3"/>
      <c r="I41028" s="3"/>
      <c r="J41028" s="3"/>
      <c r="K41028" s="3"/>
      <c r="L41028" s="3"/>
      <c r="M41028" s="3"/>
      <c r="N41028" s="3"/>
    </row>
    <row r="41029">
      <c r="A41029" s="3"/>
      <c r="B41029" s="3"/>
      <c r="C41029" s="3"/>
      <c r="D41029" s="3"/>
      <c r="E41029" s="3"/>
      <c r="F41029" s="3"/>
      <c r="G41029" s="3"/>
      <c r="H41029" s="3"/>
      <c r="I41029" s="3"/>
      <c r="J41029" s="3"/>
      <c r="K41029" s="3"/>
      <c r="L41029" s="3"/>
      <c r="M41029" s="3"/>
      <c r="N41029" s="3"/>
    </row>
    <row r="41030">
      <c r="A41030" s="3"/>
      <c r="B41030" s="3"/>
      <c r="C41030" s="3"/>
      <c r="D41030" s="3"/>
      <c r="E41030" s="3"/>
      <c r="F41030" s="3"/>
      <c r="G41030" s="3"/>
      <c r="H41030" s="3"/>
      <c r="I41030" s="3"/>
      <c r="J41030" s="3"/>
      <c r="K41030" s="3"/>
      <c r="L41030" s="3"/>
      <c r="M41030" s="3"/>
      <c r="N41030" s="3"/>
    </row>
    <row r="41031">
      <c r="A41031" s="3"/>
      <c r="B41031" s="3"/>
      <c r="C41031" s="3"/>
      <c r="D41031" s="3"/>
      <c r="E41031" s="3"/>
      <c r="F41031" s="3"/>
      <c r="G41031" s="3"/>
      <c r="H41031" s="3"/>
      <c r="I41031" s="3"/>
      <c r="J41031" s="3"/>
      <c r="K41031" s="3"/>
      <c r="L41031" s="3"/>
      <c r="M41031" s="3"/>
      <c r="N41031" s="3"/>
    </row>
    <row r="41032">
      <c r="A41032" s="3"/>
      <c r="B41032" s="3"/>
      <c r="C41032" s="3"/>
      <c r="D41032" s="3"/>
      <c r="E41032" s="3"/>
      <c r="F41032" s="3"/>
      <c r="G41032" s="3"/>
      <c r="H41032" s="3"/>
      <c r="I41032" s="3"/>
      <c r="J41032" s="3"/>
      <c r="K41032" s="3"/>
      <c r="L41032" s="3"/>
      <c r="M41032" s="3"/>
      <c r="N41032" s="3"/>
    </row>
    <row r="41033">
      <c r="A41033" s="3"/>
      <c r="B41033" s="3"/>
      <c r="C41033" s="3"/>
      <c r="D41033" s="3"/>
      <c r="E41033" s="3"/>
      <c r="F41033" s="3"/>
      <c r="G41033" s="3"/>
      <c r="H41033" s="3"/>
      <c r="I41033" s="3"/>
      <c r="J41033" s="3"/>
      <c r="K41033" s="3"/>
      <c r="L41033" s="3"/>
      <c r="M41033" s="3"/>
      <c r="N41033" s="3"/>
    </row>
    <row r="41034">
      <c r="A41034" s="3"/>
      <c r="B41034" s="3"/>
      <c r="C41034" s="3"/>
      <c r="D41034" s="3"/>
      <c r="E41034" s="3"/>
      <c r="F41034" s="3"/>
      <c r="G41034" s="3"/>
      <c r="H41034" s="3"/>
      <c r="I41034" s="3"/>
      <c r="J41034" s="3"/>
      <c r="K41034" s="3"/>
      <c r="L41034" s="3"/>
      <c r="M41034" s="3"/>
      <c r="N41034" s="3"/>
    </row>
    <row r="41035">
      <c r="A41035" s="3"/>
      <c r="B41035" s="3"/>
      <c r="C41035" s="3"/>
      <c r="D41035" s="3"/>
      <c r="E41035" s="3"/>
      <c r="F41035" s="3"/>
      <c r="G41035" s="3"/>
      <c r="H41035" s="3"/>
      <c r="I41035" s="3"/>
      <c r="J41035" s="3"/>
      <c r="K41035" s="3"/>
      <c r="L41035" s="3"/>
      <c r="M41035" s="3"/>
      <c r="N41035" s="3"/>
    </row>
    <row r="41036">
      <c r="A41036" s="3"/>
      <c r="B41036" s="3"/>
      <c r="C41036" s="3"/>
      <c r="D41036" s="3"/>
      <c r="E41036" s="3"/>
      <c r="F41036" s="3"/>
      <c r="G41036" s="3"/>
      <c r="H41036" s="3"/>
      <c r="I41036" s="3"/>
      <c r="J41036" s="3"/>
      <c r="K41036" s="3"/>
      <c r="L41036" s="3"/>
      <c r="M41036" s="3"/>
      <c r="N41036" s="3"/>
    </row>
    <row r="41037">
      <c r="A41037" s="3"/>
      <c r="B41037" s="3"/>
      <c r="C41037" s="3"/>
      <c r="D41037" s="3"/>
      <c r="E41037" s="3"/>
      <c r="F41037" s="3"/>
      <c r="G41037" s="3"/>
      <c r="H41037" s="3"/>
      <c r="I41037" s="3"/>
      <c r="J41037" s="3"/>
      <c r="K41037" s="3"/>
      <c r="L41037" s="3"/>
      <c r="M41037" s="3"/>
      <c r="N41037" s="3"/>
    </row>
    <row r="41038">
      <c r="A41038" s="3"/>
      <c r="B41038" s="3"/>
      <c r="C41038" s="3"/>
      <c r="D41038" s="3"/>
      <c r="E41038" s="3"/>
      <c r="F41038" s="3"/>
      <c r="G41038" s="3"/>
      <c r="H41038" s="3"/>
      <c r="I41038" s="3"/>
      <c r="J41038" s="3"/>
      <c r="K41038" s="3"/>
      <c r="L41038" s="3"/>
      <c r="M41038" s="3"/>
      <c r="N41038" s="3"/>
    </row>
    <row r="41039">
      <c r="A41039" s="3"/>
      <c r="B41039" s="3"/>
      <c r="C41039" s="3"/>
      <c r="D41039" s="3"/>
      <c r="E41039" s="3"/>
      <c r="F41039" s="3"/>
      <c r="G41039" s="3"/>
      <c r="H41039" s="3"/>
      <c r="I41039" s="3"/>
      <c r="J41039" s="3"/>
      <c r="K41039" s="3"/>
      <c r="L41039" s="3"/>
      <c r="M41039" s="3"/>
      <c r="N41039" s="3"/>
    </row>
    <row r="41040">
      <c r="A41040" s="3"/>
      <c r="B41040" s="3"/>
      <c r="C41040" s="3"/>
      <c r="D41040" s="3"/>
      <c r="E41040" s="3"/>
      <c r="F41040" s="3"/>
      <c r="G41040" s="3"/>
      <c r="H41040" s="3"/>
      <c r="I41040" s="3"/>
      <c r="J41040" s="3"/>
      <c r="K41040" s="3"/>
      <c r="L41040" s="3"/>
      <c r="M41040" s="3"/>
      <c r="N41040" s="3"/>
    </row>
    <row r="41041">
      <c r="A41041" s="3"/>
      <c r="B41041" s="3"/>
      <c r="C41041" s="3"/>
      <c r="D41041" s="3"/>
      <c r="E41041" s="3"/>
      <c r="F41041" s="3"/>
      <c r="G41041" s="3"/>
      <c r="H41041" s="3"/>
      <c r="I41041" s="3"/>
      <c r="J41041" s="3"/>
      <c r="K41041" s="3"/>
      <c r="L41041" s="3"/>
      <c r="M41041" s="3"/>
      <c r="N41041" s="3"/>
    </row>
    <row r="41042">
      <c r="A41042" s="3"/>
      <c r="B41042" s="3"/>
      <c r="C41042" s="3"/>
      <c r="D41042" s="3"/>
      <c r="E41042" s="3"/>
      <c r="F41042" s="3"/>
      <c r="G41042" s="3"/>
      <c r="H41042" s="3"/>
      <c r="I41042" s="3"/>
      <c r="J41042" s="3"/>
      <c r="K41042" s="3"/>
      <c r="L41042" s="3"/>
      <c r="M41042" s="3"/>
      <c r="N41042" s="3"/>
    </row>
    <row r="41043">
      <c r="A41043" s="3"/>
      <c r="B41043" s="3"/>
      <c r="C41043" s="3"/>
      <c r="D41043" s="3"/>
      <c r="E41043" s="3"/>
      <c r="F41043" s="3"/>
      <c r="G41043" s="3"/>
      <c r="H41043" s="3"/>
      <c r="I41043" s="3"/>
      <c r="J41043" s="3"/>
      <c r="K41043" s="3"/>
      <c r="L41043" s="3"/>
      <c r="M41043" s="3"/>
      <c r="N41043" s="3"/>
    </row>
    <row r="41044">
      <c r="A41044" s="3"/>
      <c r="B41044" s="3"/>
      <c r="C41044" s="3"/>
      <c r="D41044" s="3"/>
      <c r="E41044" s="3"/>
      <c r="F41044" s="3"/>
      <c r="G41044" s="3"/>
      <c r="H41044" s="3"/>
      <c r="I41044" s="3"/>
      <c r="J41044" s="3"/>
      <c r="K41044" s="3"/>
      <c r="L41044" s="3"/>
      <c r="M41044" s="3"/>
      <c r="N41044" s="3"/>
    </row>
    <row r="41045">
      <c r="A41045" s="3"/>
      <c r="B41045" s="3"/>
      <c r="C41045" s="3"/>
      <c r="D41045" s="3"/>
      <c r="E41045" s="3"/>
      <c r="F41045" s="3"/>
      <c r="G41045" s="3"/>
      <c r="H41045" s="3"/>
      <c r="I41045" s="3"/>
      <c r="J41045" s="3"/>
      <c r="K41045" s="3"/>
      <c r="L41045" s="3"/>
      <c r="M41045" s="3"/>
      <c r="N41045" s="3"/>
    </row>
    <row r="41046">
      <c r="A41046" s="3"/>
      <c r="B41046" s="3"/>
      <c r="C41046" s="3"/>
      <c r="D41046" s="3"/>
      <c r="E41046" s="3"/>
      <c r="F41046" s="3"/>
      <c r="G41046" s="3"/>
      <c r="H41046" s="3"/>
      <c r="I41046" s="3"/>
      <c r="J41046" s="3"/>
      <c r="K41046" s="3"/>
      <c r="L41046" s="3"/>
      <c r="M41046" s="3"/>
      <c r="N41046" s="3"/>
    </row>
    <row r="41047">
      <c r="A41047" s="3"/>
      <c r="B41047" s="3"/>
      <c r="C41047" s="3"/>
      <c r="D41047" s="3"/>
      <c r="E41047" s="3"/>
      <c r="F41047" s="3"/>
      <c r="G41047" s="3"/>
      <c r="H41047" s="3"/>
      <c r="I41047" s="3"/>
      <c r="J41047" s="3"/>
      <c r="K41047" s="3"/>
      <c r="L41047" s="3"/>
      <c r="M41047" s="3"/>
      <c r="N41047" s="3"/>
    </row>
    <row r="41048">
      <c r="A41048" s="3"/>
      <c r="B41048" s="3"/>
      <c r="C41048" s="3"/>
      <c r="D41048" s="3"/>
      <c r="E41048" s="3"/>
      <c r="F41048" s="3"/>
      <c r="G41048" s="3"/>
      <c r="H41048" s="3"/>
      <c r="I41048" s="3"/>
      <c r="J41048" s="3"/>
      <c r="K41048" s="3"/>
      <c r="L41048" s="3"/>
      <c r="M41048" s="3"/>
      <c r="N41048" s="3"/>
    </row>
    <row r="41049">
      <c r="A41049" s="3"/>
      <c r="B41049" s="3"/>
      <c r="C41049" s="3"/>
      <c r="D41049" s="3"/>
      <c r="E41049" s="3"/>
      <c r="F41049" s="3"/>
      <c r="G41049" s="3"/>
      <c r="H41049" s="3"/>
      <c r="I41049" s="3"/>
      <c r="J41049" s="3"/>
      <c r="K41049" s="3"/>
      <c r="L41049" s="3"/>
      <c r="M41049" s="3"/>
      <c r="N41049" s="3"/>
    </row>
    <row r="41050">
      <c r="A41050" s="3"/>
      <c r="B41050" s="3"/>
      <c r="C41050" s="3"/>
      <c r="D41050" s="3"/>
      <c r="E41050" s="3"/>
      <c r="F41050" s="3"/>
      <c r="G41050" s="3"/>
      <c r="H41050" s="3"/>
      <c r="I41050" s="3"/>
      <c r="J41050" s="3"/>
      <c r="K41050" s="3"/>
      <c r="L41050" s="3"/>
      <c r="M41050" s="3"/>
      <c r="N41050" s="3"/>
    </row>
    <row r="41051">
      <c r="A41051" s="3"/>
      <c r="B41051" s="3"/>
      <c r="C41051" s="3"/>
      <c r="D41051" s="3"/>
      <c r="E41051" s="3"/>
      <c r="F41051" s="3"/>
      <c r="G41051" s="3"/>
      <c r="H41051" s="3"/>
      <c r="I41051" s="3"/>
      <c r="J41051" s="3"/>
      <c r="K41051" s="3"/>
      <c r="L41051" s="3"/>
      <c r="M41051" s="3"/>
      <c r="N41051" s="3"/>
    </row>
    <row r="41052">
      <c r="A41052" s="3"/>
      <c r="B41052" s="3"/>
      <c r="C41052" s="3"/>
      <c r="D41052" s="3"/>
      <c r="E41052" s="3"/>
      <c r="F41052" s="3"/>
      <c r="G41052" s="3"/>
      <c r="H41052" s="3"/>
      <c r="I41052" s="3"/>
      <c r="J41052" s="3"/>
      <c r="K41052" s="3"/>
      <c r="L41052" s="3"/>
      <c r="M41052" s="3"/>
      <c r="N41052" s="3"/>
    </row>
    <row r="41053">
      <c r="A41053" s="3"/>
      <c r="B41053" s="3"/>
      <c r="C41053" s="3"/>
      <c r="D41053" s="3"/>
      <c r="E41053" s="3"/>
      <c r="F41053" s="3"/>
      <c r="G41053" s="3"/>
      <c r="H41053" s="3"/>
      <c r="I41053" s="3"/>
      <c r="J41053" s="3"/>
      <c r="K41053" s="3"/>
      <c r="L41053" s="3"/>
      <c r="M41053" s="3"/>
      <c r="N41053" s="3"/>
    </row>
    <row r="41054">
      <c r="A41054" s="3"/>
      <c r="B41054" s="3"/>
      <c r="C41054" s="3"/>
      <c r="D41054" s="3"/>
      <c r="E41054" s="3"/>
      <c r="F41054" s="3"/>
      <c r="G41054" s="3"/>
      <c r="H41054" s="3"/>
      <c r="I41054" s="3"/>
      <c r="J41054" s="3"/>
      <c r="K41054" s="3"/>
      <c r="L41054" s="3"/>
      <c r="M41054" s="3"/>
      <c r="N41054" s="3"/>
    </row>
    <row r="41055">
      <c r="A41055" s="3"/>
      <c r="B41055" s="3"/>
      <c r="C41055" s="3"/>
      <c r="D41055" s="3"/>
      <c r="E41055" s="3"/>
      <c r="F41055" s="3"/>
      <c r="G41055" s="3"/>
      <c r="H41055" s="3"/>
      <c r="I41055" s="3"/>
      <c r="J41055" s="3"/>
      <c r="K41055" s="3"/>
      <c r="L41055" s="3"/>
      <c r="M41055" s="3"/>
      <c r="N41055" s="3"/>
    </row>
    <row r="41056">
      <c r="A41056" s="3"/>
      <c r="B41056" s="3"/>
      <c r="C41056" s="3"/>
      <c r="D41056" s="3"/>
      <c r="E41056" s="3"/>
      <c r="F41056" s="3"/>
      <c r="G41056" s="3"/>
      <c r="H41056" s="3"/>
      <c r="I41056" s="3"/>
      <c r="J41056" s="3"/>
      <c r="K41056" s="3"/>
      <c r="L41056" s="3"/>
      <c r="M41056" s="3"/>
      <c r="N41056" s="3"/>
    </row>
    <row r="41057">
      <c r="A41057" s="3"/>
      <c r="B41057" s="3"/>
      <c r="C41057" s="3"/>
      <c r="D41057" s="3"/>
      <c r="E41057" s="3"/>
      <c r="F41057" s="3"/>
      <c r="G41057" s="3"/>
      <c r="H41057" s="3"/>
      <c r="I41057" s="3"/>
      <c r="J41057" s="3"/>
      <c r="K41057" s="3"/>
      <c r="L41057" s="3"/>
      <c r="M41057" s="3"/>
      <c r="N41057" s="3"/>
    </row>
    <row r="41058">
      <c r="A41058" s="3"/>
      <c r="B41058" s="3"/>
      <c r="C41058" s="3"/>
      <c r="D41058" s="3"/>
      <c r="E41058" s="3"/>
      <c r="F41058" s="3"/>
      <c r="G41058" s="3"/>
      <c r="H41058" s="3"/>
      <c r="I41058" s="3"/>
      <c r="J41058" s="3"/>
      <c r="K41058" s="3"/>
      <c r="L41058" s="3"/>
      <c r="M41058" s="3"/>
      <c r="N41058" s="3"/>
    </row>
    <row r="41059">
      <c r="A41059" s="3"/>
      <c r="B41059" s="3"/>
      <c r="C41059" s="3"/>
      <c r="D41059" s="3"/>
      <c r="E41059" s="3"/>
      <c r="F41059" s="3"/>
      <c r="G41059" s="3"/>
      <c r="H41059" s="3"/>
      <c r="I41059" s="3"/>
      <c r="J41059" s="3"/>
      <c r="K41059" s="3"/>
      <c r="L41059" s="3"/>
      <c r="M41059" s="3"/>
      <c r="N41059" s="3"/>
    </row>
    <row r="41060">
      <c r="A41060" s="3"/>
      <c r="B41060" s="3"/>
      <c r="C41060" s="3"/>
      <c r="D41060" s="3"/>
      <c r="E41060" s="3"/>
      <c r="F41060" s="3"/>
      <c r="G41060" s="3"/>
      <c r="H41060" s="3"/>
      <c r="I41060" s="3"/>
      <c r="J41060" s="3"/>
      <c r="K41060" s="3"/>
      <c r="L41060" s="3"/>
      <c r="M41060" s="3"/>
      <c r="N41060" s="3"/>
    </row>
    <row r="41061">
      <c r="A41061" s="3"/>
      <c r="B41061" s="3"/>
      <c r="C41061" s="3"/>
      <c r="D41061" s="3"/>
      <c r="E41061" s="3"/>
      <c r="F41061" s="3"/>
      <c r="G41061" s="3"/>
      <c r="H41061" s="3"/>
      <c r="I41061" s="3"/>
      <c r="J41061" s="3"/>
      <c r="K41061" s="3"/>
      <c r="L41061" s="3"/>
      <c r="M41061" s="3"/>
      <c r="N41061" s="3"/>
    </row>
    <row r="41062">
      <c r="A41062" s="3"/>
      <c r="B41062" s="3"/>
      <c r="C41062" s="3"/>
      <c r="D41062" s="3"/>
      <c r="E41062" s="3"/>
      <c r="F41062" s="3"/>
      <c r="G41062" s="3"/>
      <c r="H41062" s="3"/>
      <c r="I41062" s="3"/>
      <c r="J41062" s="3"/>
      <c r="K41062" s="3"/>
      <c r="L41062" s="3"/>
      <c r="M41062" s="3"/>
      <c r="N41062" s="3"/>
    </row>
    <row r="41063">
      <c r="A41063" s="3"/>
      <c r="B41063" s="3"/>
      <c r="C41063" s="3"/>
      <c r="D41063" s="3"/>
      <c r="E41063" s="3"/>
      <c r="F41063" s="3"/>
      <c r="G41063" s="3"/>
      <c r="H41063" s="3"/>
      <c r="I41063" s="3"/>
      <c r="J41063" s="3"/>
      <c r="K41063" s="3"/>
      <c r="L41063" s="3"/>
      <c r="M41063" s="3"/>
      <c r="N41063" s="3"/>
    </row>
    <row r="41064">
      <c r="A41064" s="3"/>
      <c r="B41064" s="3"/>
      <c r="C41064" s="3"/>
      <c r="D41064" s="3"/>
      <c r="E41064" s="3"/>
      <c r="F41064" s="3"/>
      <c r="G41064" s="3"/>
      <c r="H41064" s="3"/>
      <c r="I41064" s="3"/>
      <c r="J41064" s="3"/>
      <c r="K41064" s="3"/>
      <c r="L41064" s="3"/>
      <c r="M41064" s="3"/>
      <c r="N41064" s="3"/>
    </row>
    <row r="41065">
      <c r="A41065" s="3"/>
      <c r="B41065" s="3"/>
      <c r="C41065" s="3"/>
      <c r="D41065" s="3"/>
      <c r="E41065" s="3"/>
      <c r="F41065" s="3"/>
      <c r="G41065" s="3"/>
      <c r="H41065" s="3"/>
      <c r="I41065" s="3"/>
      <c r="J41065" s="3"/>
      <c r="K41065" s="3"/>
      <c r="L41065" s="3"/>
      <c r="M41065" s="3"/>
      <c r="N41065" s="3"/>
    </row>
    <row r="41066">
      <c r="A41066" s="3"/>
      <c r="B41066" s="3"/>
      <c r="C41066" s="3"/>
      <c r="D41066" s="3"/>
      <c r="E41066" s="3"/>
      <c r="F41066" s="3"/>
      <c r="G41066" s="3"/>
      <c r="H41066" s="3"/>
      <c r="I41066" s="3"/>
      <c r="J41066" s="3"/>
      <c r="K41066" s="3"/>
      <c r="L41066" s="3"/>
      <c r="M41066" s="3"/>
      <c r="N41066" s="3"/>
    </row>
    <row r="41067">
      <c r="A41067" s="3"/>
      <c r="B41067" s="3"/>
      <c r="C41067" s="3"/>
      <c r="D41067" s="3"/>
      <c r="E41067" s="3"/>
      <c r="F41067" s="3"/>
      <c r="G41067" s="3"/>
      <c r="H41067" s="3"/>
      <c r="I41067" s="3"/>
      <c r="J41067" s="3"/>
      <c r="K41067" s="3"/>
      <c r="L41067" s="3"/>
      <c r="M41067" s="3"/>
      <c r="N41067" s="3"/>
    </row>
    <row r="41068">
      <c r="A41068" s="3"/>
      <c r="B41068" s="3"/>
      <c r="C41068" s="3"/>
      <c r="D41068" s="3"/>
      <c r="E41068" s="3"/>
      <c r="F41068" s="3"/>
      <c r="G41068" s="3"/>
      <c r="H41068" s="3"/>
      <c r="I41068" s="3"/>
      <c r="J41068" s="3"/>
      <c r="K41068" s="3"/>
      <c r="L41068" s="3"/>
      <c r="M41068" s="3"/>
      <c r="N41068" s="3"/>
    </row>
    <row r="41069">
      <c r="A41069" s="3"/>
      <c r="B41069" s="3"/>
      <c r="C41069" s="3"/>
      <c r="D41069" s="3"/>
      <c r="E41069" s="3"/>
      <c r="F41069" s="3"/>
      <c r="G41069" s="3"/>
      <c r="H41069" s="3"/>
      <c r="I41069" s="3"/>
      <c r="J41069" s="3"/>
      <c r="K41069" s="3"/>
      <c r="L41069" s="3"/>
      <c r="M41069" s="3"/>
      <c r="N41069" s="3"/>
    </row>
    <row r="41070">
      <c r="A41070" s="3"/>
      <c r="B41070" s="3"/>
      <c r="C41070" s="3"/>
      <c r="D41070" s="3"/>
      <c r="E41070" s="3"/>
      <c r="F41070" s="3"/>
      <c r="G41070" s="3"/>
      <c r="H41070" s="3"/>
      <c r="I41070" s="3"/>
      <c r="J41070" s="3"/>
      <c r="K41070" s="3"/>
      <c r="L41070" s="3"/>
      <c r="M41070" s="3"/>
      <c r="N41070" s="3"/>
    </row>
    <row r="41071">
      <c r="A41071" s="3"/>
      <c r="B41071" s="3"/>
      <c r="C41071" s="3"/>
      <c r="D41071" s="3"/>
      <c r="E41071" s="3"/>
      <c r="F41071" s="3"/>
      <c r="G41071" s="3"/>
      <c r="H41071" s="3"/>
      <c r="I41071" s="3"/>
      <c r="J41071" s="3"/>
      <c r="K41071" s="3"/>
      <c r="L41071" s="3"/>
      <c r="M41071" s="3"/>
      <c r="N41071" s="3"/>
    </row>
    <row r="41072">
      <c r="A41072" s="3"/>
      <c r="B41072" s="3"/>
      <c r="C41072" s="3"/>
      <c r="D41072" s="3"/>
      <c r="E41072" s="3"/>
      <c r="F41072" s="3"/>
      <c r="G41072" s="3"/>
      <c r="H41072" s="3"/>
      <c r="I41072" s="3"/>
      <c r="J41072" s="3"/>
      <c r="K41072" s="3"/>
      <c r="L41072" s="3"/>
      <c r="M41072" s="3"/>
      <c r="N41072" s="3"/>
    </row>
    <row r="41073">
      <c r="A41073" s="3"/>
      <c r="B41073" s="3"/>
      <c r="C41073" s="3"/>
      <c r="D41073" s="3"/>
      <c r="E41073" s="3"/>
      <c r="F41073" s="3"/>
      <c r="G41073" s="3"/>
      <c r="H41073" s="3"/>
      <c r="I41073" s="3"/>
      <c r="J41073" s="3"/>
      <c r="K41073" s="3"/>
      <c r="L41073" s="3"/>
      <c r="M41073" s="3"/>
      <c r="N41073" s="3"/>
    </row>
    <row r="41074">
      <c r="A41074" s="3"/>
      <c r="B41074" s="3"/>
      <c r="C41074" s="3"/>
      <c r="D41074" s="3"/>
      <c r="E41074" s="3"/>
      <c r="F41074" s="3"/>
      <c r="G41074" s="3"/>
      <c r="H41074" s="3"/>
      <c r="I41074" s="3"/>
      <c r="J41074" s="3"/>
      <c r="K41074" s="3"/>
      <c r="L41074" s="3"/>
      <c r="M41074" s="3"/>
      <c r="N41074" s="3"/>
    </row>
    <row r="41075">
      <c r="A41075" s="3"/>
      <c r="B41075" s="3"/>
      <c r="C41075" s="3"/>
      <c r="D41075" s="3"/>
      <c r="E41075" s="3"/>
      <c r="F41075" s="3"/>
      <c r="G41075" s="3"/>
      <c r="H41075" s="3"/>
      <c r="I41075" s="3"/>
      <c r="J41075" s="3"/>
      <c r="K41075" s="3"/>
      <c r="L41075" s="3"/>
      <c r="M41075" s="3"/>
      <c r="N41075" s="3"/>
    </row>
    <row r="41076">
      <c r="A41076" s="3"/>
      <c r="B41076" s="3"/>
      <c r="C41076" s="3"/>
      <c r="D41076" s="3"/>
      <c r="E41076" s="3"/>
      <c r="F41076" s="3"/>
      <c r="G41076" s="3"/>
      <c r="H41076" s="3"/>
      <c r="I41076" s="3"/>
      <c r="J41076" s="3"/>
      <c r="K41076" s="3"/>
      <c r="L41076" s="3"/>
      <c r="M41076" s="3"/>
      <c r="N41076" s="3"/>
    </row>
    <row r="41077">
      <c r="A41077" s="3"/>
      <c r="B41077" s="3"/>
      <c r="C41077" s="3"/>
      <c r="D41077" s="3"/>
      <c r="E41077" s="3"/>
      <c r="F41077" s="3"/>
      <c r="G41077" s="3"/>
      <c r="H41077" s="3"/>
      <c r="I41077" s="3"/>
      <c r="J41077" s="3"/>
      <c r="K41077" s="3"/>
      <c r="L41077" s="3"/>
      <c r="M41077" s="3"/>
      <c r="N41077" s="3"/>
    </row>
    <row r="41078">
      <c r="A41078" s="3"/>
      <c r="B41078" s="3"/>
      <c r="C41078" s="3"/>
      <c r="D41078" s="3"/>
      <c r="E41078" s="3"/>
      <c r="F41078" s="3"/>
      <c r="G41078" s="3"/>
      <c r="H41078" s="3"/>
      <c r="I41078" s="3"/>
      <c r="J41078" s="3"/>
      <c r="K41078" s="3"/>
      <c r="L41078" s="3"/>
      <c r="M41078" s="3"/>
      <c r="N41078" s="3"/>
    </row>
    <row r="41079">
      <c r="A41079" s="3"/>
      <c r="B41079" s="3"/>
      <c r="C41079" s="3"/>
      <c r="D41079" s="3"/>
      <c r="E41079" s="3"/>
      <c r="F41079" s="3"/>
      <c r="G41079" s="3"/>
      <c r="H41079" s="3"/>
      <c r="I41079" s="3"/>
      <c r="J41079" s="3"/>
      <c r="K41079" s="3"/>
      <c r="L41079" s="3"/>
      <c r="M41079" s="3"/>
      <c r="N41079" s="3"/>
    </row>
    <row r="41080">
      <c r="A41080" s="3"/>
      <c r="B41080" s="3"/>
      <c r="C41080" s="3"/>
      <c r="D41080" s="3"/>
      <c r="E41080" s="3"/>
      <c r="F41080" s="3"/>
      <c r="G41080" s="3"/>
      <c r="H41080" s="3"/>
      <c r="I41080" s="3"/>
      <c r="J41080" s="3"/>
      <c r="K41080" s="3"/>
      <c r="L41080" s="3"/>
      <c r="M41080" s="3"/>
      <c r="N41080" s="3"/>
    </row>
    <row r="41081">
      <c r="A41081" s="3"/>
      <c r="B41081" s="3"/>
      <c r="C41081" s="3"/>
      <c r="D41081" s="3"/>
      <c r="E41081" s="3"/>
      <c r="F41081" s="3"/>
      <c r="G41081" s="3"/>
      <c r="H41081" s="3"/>
      <c r="I41081" s="3"/>
      <c r="J41081" s="3"/>
      <c r="K41081" s="3"/>
      <c r="L41081" s="3"/>
      <c r="M41081" s="3"/>
      <c r="N41081" s="3"/>
    </row>
    <row r="41082">
      <c r="A41082" s="3"/>
      <c r="B41082" s="3"/>
      <c r="C41082" s="3"/>
      <c r="D41082" s="3"/>
      <c r="E41082" s="3"/>
      <c r="F41082" s="3"/>
      <c r="G41082" s="3"/>
      <c r="H41082" s="3"/>
      <c r="I41082" s="3"/>
      <c r="J41082" s="3"/>
      <c r="K41082" s="3"/>
      <c r="L41082" s="3"/>
      <c r="M41082" s="3"/>
      <c r="N41082" s="3"/>
    </row>
    <row r="41083">
      <c r="A41083" s="3"/>
      <c r="B41083" s="3"/>
      <c r="C41083" s="3"/>
      <c r="D41083" s="3"/>
      <c r="E41083" s="3"/>
      <c r="F41083" s="3"/>
      <c r="G41083" s="3"/>
      <c r="H41083" s="3"/>
      <c r="I41083" s="3"/>
      <c r="J41083" s="3"/>
      <c r="K41083" s="3"/>
      <c r="L41083" s="3"/>
      <c r="M41083" s="3"/>
      <c r="N41083" s="3"/>
    </row>
    <row r="41084">
      <c r="A41084" s="3"/>
      <c r="B41084" s="3"/>
      <c r="C41084" s="3"/>
      <c r="D41084" s="3"/>
      <c r="E41084" s="3"/>
      <c r="F41084" s="3"/>
      <c r="G41084" s="3"/>
      <c r="H41084" s="3"/>
      <c r="I41084" s="3"/>
      <c r="J41084" s="3"/>
      <c r="K41084" s="3"/>
      <c r="L41084" s="3"/>
      <c r="M41084" s="3"/>
      <c r="N41084" s="3"/>
    </row>
    <row r="41085">
      <c r="A41085" s="3"/>
      <c r="B41085" s="3"/>
      <c r="C41085" s="3"/>
      <c r="D41085" s="3"/>
      <c r="E41085" s="3"/>
      <c r="F41085" s="3"/>
      <c r="G41085" s="3"/>
      <c r="H41085" s="3"/>
      <c r="I41085" s="3"/>
      <c r="J41085" s="3"/>
      <c r="K41085" s="3"/>
      <c r="L41085" s="3"/>
      <c r="M41085" s="3"/>
      <c r="N41085" s="3"/>
    </row>
    <row r="41086">
      <c r="A41086" s="3"/>
      <c r="B41086" s="3"/>
      <c r="C41086" s="3"/>
      <c r="D41086" s="3"/>
      <c r="E41086" s="3"/>
      <c r="F41086" s="3"/>
      <c r="G41086" s="3"/>
      <c r="H41086" s="3"/>
      <c r="I41086" s="3"/>
      <c r="J41086" s="3"/>
      <c r="K41086" s="3"/>
      <c r="L41086" s="3"/>
      <c r="M41086" s="3"/>
      <c r="N41086" s="3"/>
    </row>
    <row r="41087">
      <c r="A41087" s="3"/>
      <c r="B41087" s="3"/>
      <c r="C41087" s="3"/>
      <c r="D41087" s="3"/>
      <c r="E41087" s="3"/>
      <c r="F41087" s="3"/>
      <c r="G41087" s="3"/>
      <c r="H41087" s="3"/>
      <c r="I41087" s="3"/>
      <c r="J41087" s="3"/>
      <c r="K41087" s="3"/>
      <c r="L41087" s="3"/>
      <c r="M41087" s="3"/>
      <c r="N41087" s="3"/>
    </row>
    <row r="41088">
      <c r="A41088" s="3"/>
      <c r="B41088" s="3"/>
      <c r="C41088" s="3"/>
      <c r="D41088" s="3"/>
      <c r="E41088" s="3"/>
      <c r="F41088" s="3"/>
      <c r="G41088" s="3"/>
      <c r="H41088" s="3"/>
      <c r="I41088" s="3"/>
      <c r="J41088" s="3"/>
      <c r="K41088" s="3"/>
      <c r="L41088" s="3"/>
      <c r="M41088" s="3"/>
      <c r="N41088" s="3"/>
    </row>
    <row r="41089">
      <c r="A41089" s="3"/>
      <c r="B41089" s="3"/>
      <c r="C41089" s="3"/>
      <c r="D41089" s="3"/>
      <c r="E41089" s="3"/>
      <c r="F41089" s="3"/>
      <c r="G41089" s="3"/>
      <c r="H41089" s="3"/>
      <c r="I41089" s="3"/>
      <c r="J41089" s="3"/>
      <c r="K41089" s="3"/>
      <c r="L41089" s="3"/>
      <c r="M41089" s="3"/>
      <c r="N41089" s="3"/>
    </row>
    <row r="41090">
      <c r="A41090" s="3"/>
      <c r="B41090" s="3"/>
      <c r="C41090" s="3"/>
      <c r="D41090" s="3"/>
      <c r="E41090" s="3"/>
      <c r="F41090" s="3"/>
      <c r="G41090" s="3"/>
      <c r="H41090" s="3"/>
      <c r="I41090" s="3"/>
      <c r="J41090" s="3"/>
      <c r="K41090" s="3"/>
      <c r="L41090" s="3"/>
      <c r="M41090" s="3"/>
      <c r="N41090" s="3"/>
    </row>
    <row r="41091">
      <c r="A41091" s="3"/>
      <c r="B41091" s="3"/>
      <c r="C41091" s="3"/>
      <c r="D41091" s="3"/>
      <c r="E41091" s="3"/>
      <c r="F41091" s="3"/>
      <c r="G41091" s="3"/>
      <c r="H41091" s="3"/>
      <c r="I41091" s="3"/>
      <c r="J41091" s="3"/>
      <c r="K41091" s="3"/>
      <c r="L41091" s="3"/>
      <c r="M41091" s="3"/>
      <c r="N41091" s="3"/>
    </row>
    <row r="41092">
      <c r="A41092" s="3"/>
      <c r="B41092" s="3"/>
      <c r="C41092" s="3"/>
      <c r="D41092" s="3"/>
      <c r="E41092" s="3"/>
      <c r="F41092" s="3"/>
      <c r="G41092" s="3"/>
      <c r="H41092" s="3"/>
      <c r="I41092" s="3"/>
      <c r="J41092" s="3"/>
      <c r="K41092" s="3"/>
      <c r="L41092" s="3"/>
      <c r="M41092" s="3"/>
      <c r="N41092" s="3"/>
    </row>
    <row r="41093">
      <c r="A41093" s="3"/>
      <c r="B41093" s="3"/>
      <c r="C41093" s="3"/>
      <c r="D41093" s="3"/>
      <c r="E41093" s="3"/>
      <c r="F41093" s="3"/>
      <c r="G41093" s="3"/>
      <c r="H41093" s="3"/>
      <c r="I41093" s="3"/>
      <c r="J41093" s="3"/>
      <c r="K41093" s="3"/>
      <c r="L41093" s="3"/>
      <c r="M41093" s="3"/>
      <c r="N41093" s="3"/>
    </row>
    <row r="41094">
      <c r="A41094" s="3"/>
      <c r="B41094" s="3"/>
      <c r="C41094" s="3"/>
      <c r="D41094" s="3"/>
      <c r="E41094" s="3"/>
      <c r="F41094" s="3"/>
      <c r="G41094" s="3"/>
      <c r="H41094" s="3"/>
      <c r="I41094" s="3"/>
      <c r="J41094" s="3"/>
      <c r="K41094" s="3"/>
      <c r="L41094" s="3"/>
      <c r="M41094" s="3"/>
      <c r="N41094" s="3"/>
    </row>
    <row r="41095">
      <c r="A41095" s="3"/>
      <c r="B41095" s="3"/>
      <c r="C41095" s="3"/>
      <c r="D41095" s="3"/>
      <c r="E41095" s="3"/>
      <c r="F41095" s="3"/>
      <c r="G41095" s="3"/>
      <c r="H41095" s="3"/>
      <c r="I41095" s="3"/>
      <c r="J41095" s="3"/>
      <c r="K41095" s="3"/>
      <c r="L41095" s="3"/>
      <c r="M41095" s="3"/>
      <c r="N41095" s="3"/>
    </row>
    <row r="41096">
      <c r="A41096" s="3"/>
      <c r="B41096" s="3"/>
      <c r="C41096" s="3"/>
      <c r="D41096" s="3"/>
      <c r="E41096" s="3"/>
      <c r="F41096" s="3"/>
      <c r="G41096" s="3"/>
      <c r="H41096" s="3"/>
      <c r="I41096" s="3"/>
      <c r="J41096" s="3"/>
      <c r="K41096" s="3"/>
      <c r="L41096" s="3"/>
      <c r="M41096" s="3"/>
      <c r="N41096" s="3"/>
    </row>
    <row r="41097">
      <c r="A41097" s="3"/>
      <c r="B41097" s="3"/>
      <c r="C41097" s="3"/>
      <c r="D41097" s="3"/>
      <c r="E41097" s="3"/>
      <c r="F41097" s="3"/>
      <c r="G41097" s="3"/>
      <c r="H41097" s="3"/>
      <c r="I41097" s="3"/>
      <c r="J41097" s="3"/>
      <c r="K41097" s="3"/>
      <c r="L41097" s="3"/>
      <c r="M41097" s="3"/>
      <c r="N41097" s="3"/>
    </row>
    <row r="41098">
      <c r="A41098" s="3"/>
      <c r="B41098" s="3"/>
      <c r="C41098" s="3"/>
      <c r="D41098" s="3"/>
      <c r="E41098" s="3"/>
      <c r="F41098" s="3"/>
      <c r="G41098" s="3"/>
      <c r="H41098" s="3"/>
      <c r="I41098" s="3"/>
      <c r="J41098" s="3"/>
      <c r="K41098" s="3"/>
      <c r="L41098" s="3"/>
      <c r="M41098" s="3"/>
      <c r="N41098" s="3"/>
    </row>
    <row r="41099">
      <c r="A41099" s="3"/>
      <c r="B41099" s="3"/>
      <c r="C41099" s="3"/>
      <c r="D41099" s="3"/>
      <c r="E41099" s="3"/>
      <c r="F41099" s="3"/>
      <c r="G41099" s="3"/>
      <c r="H41099" s="3"/>
      <c r="I41099" s="3"/>
      <c r="J41099" s="3"/>
      <c r="K41099" s="3"/>
      <c r="L41099" s="3"/>
      <c r="M41099" s="3"/>
      <c r="N41099" s="3"/>
    </row>
    <row r="41100">
      <c r="A41100" s="3"/>
      <c r="B41100" s="3"/>
      <c r="C41100" s="3"/>
      <c r="D41100" s="3"/>
      <c r="E41100" s="3"/>
      <c r="F41100" s="3"/>
      <c r="G41100" s="3"/>
      <c r="H41100" s="3"/>
      <c r="I41100" s="3"/>
      <c r="J41100" s="3"/>
      <c r="K41100" s="3"/>
      <c r="L41100" s="3"/>
      <c r="M41100" s="3"/>
      <c r="N41100" s="3"/>
    </row>
    <row r="41101">
      <c r="A41101" s="3"/>
      <c r="B41101" s="3"/>
      <c r="C41101" s="3"/>
      <c r="D41101" s="3"/>
      <c r="E41101" s="3"/>
      <c r="F41101" s="3"/>
      <c r="G41101" s="3"/>
      <c r="H41101" s="3"/>
      <c r="I41101" s="3"/>
      <c r="J41101" s="3"/>
      <c r="K41101" s="3"/>
      <c r="L41101" s="3"/>
      <c r="M41101" s="3"/>
      <c r="N41101" s="3"/>
    </row>
    <row r="41102">
      <c r="A41102" s="3"/>
      <c r="B41102" s="3"/>
      <c r="C41102" s="3"/>
      <c r="D41102" s="3"/>
      <c r="E41102" s="3"/>
      <c r="F41102" s="3"/>
      <c r="G41102" s="3"/>
      <c r="H41102" s="3"/>
      <c r="I41102" s="3"/>
      <c r="J41102" s="3"/>
      <c r="K41102" s="3"/>
      <c r="L41102" s="3"/>
      <c r="M41102" s="3"/>
      <c r="N41102" s="3"/>
    </row>
    <row r="41103">
      <c r="A41103" s="3"/>
      <c r="B41103" s="3"/>
      <c r="C41103" s="3"/>
      <c r="D41103" s="3"/>
      <c r="E41103" s="3"/>
      <c r="F41103" s="3"/>
      <c r="G41103" s="3"/>
      <c r="H41103" s="3"/>
      <c r="I41103" s="3"/>
      <c r="J41103" s="3"/>
      <c r="K41103" s="3"/>
      <c r="L41103" s="3"/>
      <c r="M41103" s="3"/>
      <c r="N41103" s="3"/>
    </row>
    <row r="41104">
      <c r="A41104" s="3"/>
      <c r="B41104" s="3"/>
      <c r="C41104" s="3"/>
      <c r="D41104" s="3"/>
      <c r="E41104" s="3"/>
      <c r="F41104" s="3"/>
      <c r="G41104" s="3"/>
      <c r="H41104" s="3"/>
      <c r="I41104" s="3"/>
      <c r="J41104" s="3"/>
      <c r="K41104" s="3"/>
      <c r="L41104" s="3"/>
      <c r="M41104" s="3"/>
      <c r="N41104" s="3"/>
    </row>
    <row r="41105">
      <c r="A41105" s="3"/>
      <c r="B41105" s="3"/>
      <c r="C41105" s="3"/>
      <c r="D41105" s="3"/>
      <c r="E41105" s="3"/>
      <c r="F41105" s="3"/>
      <c r="G41105" s="3"/>
      <c r="H41105" s="3"/>
      <c r="I41105" s="3"/>
      <c r="J41105" s="3"/>
      <c r="K41105" s="3"/>
      <c r="L41105" s="3"/>
      <c r="M41105" s="3"/>
      <c r="N41105" s="3"/>
    </row>
    <row r="41106">
      <c r="A41106" s="3"/>
      <c r="B41106" s="3"/>
      <c r="C41106" s="3"/>
      <c r="D41106" s="3"/>
      <c r="E41106" s="3"/>
      <c r="F41106" s="3"/>
      <c r="G41106" s="3"/>
      <c r="H41106" s="3"/>
      <c r="I41106" s="3"/>
      <c r="J41106" s="3"/>
      <c r="K41106" s="3"/>
      <c r="L41106" s="3"/>
      <c r="M41106" s="3"/>
      <c r="N41106" s="3"/>
    </row>
    <row r="41107">
      <c r="A41107" s="3"/>
      <c r="B41107" s="3"/>
      <c r="C41107" s="3"/>
      <c r="D41107" s="3"/>
      <c r="E41107" s="3"/>
      <c r="F41107" s="3"/>
      <c r="G41107" s="3"/>
      <c r="H41107" s="3"/>
      <c r="I41107" s="3"/>
      <c r="J41107" s="3"/>
      <c r="K41107" s="3"/>
      <c r="L41107" s="3"/>
      <c r="M41107" s="3"/>
      <c r="N41107" s="3"/>
    </row>
    <row r="41108">
      <c r="A41108" s="3"/>
      <c r="B41108" s="3"/>
      <c r="C41108" s="3"/>
      <c r="D41108" s="3"/>
      <c r="E41108" s="3"/>
      <c r="F41108" s="3"/>
      <c r="G41108" s="3"/>
      <c r="H41108" s="3"/>
      <c r="I41108" s="3"/>
      <c r="J41108" s="3"/>
      <c r="K41108" s="3"/>
      <c r="L41108" s="3"/>
      <c r="M41108" s="3"/>
      <c r="N41108" s="3"/>
    </row>
    <row r="41109">
      <c r="A41109" s="3"/>
      <c r="B41109" s="3"/>
      <c r="C41109" s="3"/>
      <c r="D41109" s="3"/>
      <c r="E41109" s="3"/>
      <c r="F41109" s="3"/>
      <c r="G41109" s="3"/>
      <c r="H41109" s="3"/>
      <c r="I41109" s="3"/>
      <c r="J41109" s="3"/>
      <c r="K41109" s="3"/>
      <c r="L41109" s="3"/>
      <c r="M41109" s="3"/>
      <c r="N41109" s="3"/>
    </row>
    <row r="41110">
      <c r="A41110" s="3"/>
      <c r="B41110" s="3"/>
      <c r="C41110" s="3"/>
      <c r="D41110" s="3"/>
      <c r="E41110" s="3"/>
      <c r="F41110" s="3"/>
      <c r="G41110" s="3"/>
      <c r="H41110" s="3"/>
      <c r="I41110" s="3"/>
      <c r="J41110" s="3"/>
      <c r="K41110" s="3"/>
      <c r="L41110" s="3"/>
      <c r="M41110" s="3"/>
      <c r="N41110" s="3"/>
    </row>
    <row r="41111">
      <c r="A41111" s="3"/>
      <c r="B41111" s="3"/>
      <c r="C41111" s="3"/>
      <c r="D41111" s="3"/>
      <c r="E41111" s="3"/>
      <c r="F41111" s="3"/>
      <c r="G41111" s="3"/>
      <c r="H41111" s="3"/>
      <c r="I41111" s="3"/>
      <c r="J41111" s="3"/>
      <c r="K41111" s="3"/>
      <c r="L41111" s="3"/>
      <c r="M41111" s="3"/>
      <c r="N41111" s="3"/>
    </row>
    <row r="41112">
      <c r="A41112" s="3"/>
      <c r="B41112" s="3"/>
      <c r="C41112" s="3"/>
      <c r="D41112" s="3"/>
      <c r="E41112" s="3"/>
      <c r="F41112" s="3"/>
      <c r="G41112" s="3"/>
      <c r="H41112" s="3"/>
      <c r="I41112" s="3"/>
      <c r="J41112" s="3"/>
      <c r="K41112" s="3"/>
      <c r="L41112" s="3"/>
      <c r="M41112" s="3"/>
      <c r="N41112" s="3"/>
    </row>
    <row r="41113">
      <c r="A41113" s="3"/>
      <c r="B41113" s="3"/>
      <c r="C41113" s="3"/>
      <c r="D41113" s="3"/>
      <c r="E41113" s="3"/>
      <c r="F41113" s="3"/>
      <c r="G41113" s="3"/>
      <c r="H41113" s="3"/>
      <c r="I41113" s="3"/>
      <c r="J41113" s="3"/>
      <c r="K41113" s="3"/>
      <c r="L41113" s="3"/>
      <c r="M41113" s="3"/>
      <c r="N41113" s="3"/>
    </row>
    <row r="41114">
      <c r="A41114" s="3"/>
      <c r="B41114" s="3"/>
      <c r="C41114" s="3"/>
      <c r="D41114" s="3"/>
      <c r="E41114" s="3"/>
      <c r="F41114" s="3"/>
      <c r="G41114" s="3"/>
      <c r="H41114" s="3"/>
      <c r="I41114" s="3"/>
      <c r="J41114" s="3"/>
      <c r="K41114" s="3"/>
      <c r="L41114" s="3"/>
      <c r="M41114" s="3"/>
      <c r="N41114" s="3"/>
    </row>
    <row r="41115">
      <c r="A41115" s="3"/>
      <c r="B41115" s="3"/>
      <c r="C41115" s="3"/>
      <c r="D41115" s="3"/>
      <c r="E41115" s="3"/>
      <c r="F41115" s="3"/>
      <c r="G41115" s="3"/>
      <c r="H41115" s="3"/>
      <c r="I41115" s="3"/>
      <c r="J41115" s="3"/>
      <c r="K41115" s="3"/>
      <c r="L41115" s="3"/>
      <c r="M41115" s="3"/>
      <c r="N41115" s="3"/>
    </row>
    <row r="41116">
      <c r="A41116" s="3"/>
      <c r="B41116" s="3"/>
      <c r="C41116" s="3"/>
      <c r="D41116" s="3"/>
      <c r="E41116" s="3"/>
      <c r="F41116" s="3"/>
      <c r="G41116" s="3"/>
      <c r="H41116" s="3"/>
      <c r="I41116" s="3"/>
      <c r="J41116" s="3"/>
      <c r="K41116" s="3"/>
      <c r="L41116" s="3"/>
      <c r="M41116" s="3"/>
      <c r="N41116" s="3"/>
    </row>
    <row r="41117">
      <c r="A41117" s="3"/>
      <c r="B41117" s="3"/>
      <c r="C41117" s="3"/>
      <c r="D41117" s="3"/>
      <c r="E41117" s="3"/>
      <c r="F41117" s="3"/>
      <c r="G41117" s="3"/>
      <c r="H41117" s="3"/>
      <c r="I41117" s="3"/>
      <c r="J41117" s="3"/>
      <c r="K41117" s="3"/>
      <c r="L41117" s="3"/>
      <c r="M41117" s="3"/>
      <c r="N41117" s="3"/>
    </row>
    <row r="41118">
      <c r="A41118" s="3"/>
      <c r="B41118" s="3"/>
      <c r="C41118" s="3"/>
      <c r="D41118" s="3"/>
      <c r="E41118" s="3"/>
      <c r="F41118" s="3"/>
      <c r="G41118" s="3"/>
      <c r="H41118" s="3"/>
      <c r="I41118" s="3"/>
      <c r="J41118" s="3"/>
      <c r="K41118" s="3"/>
      <c r="L41118" s="3"/>
      <c r="M41118" s="3"/>
      <c r="N41118" s="3"/>
    </row>
    <row r="41119">
      <c r="A41119" s="3"/>
      <c r="B41119" s="3"/>
      <c r="C41119" s="3"/>
      <c r="D41119" s="3"/>
      <c r="E41119" s="3"/>
      <c r="F41119" s="3"/>
      <c r="G41119" s="3"/>
      <c r="H41119" s="3"/>
      <c r="I41119" s="3"/>
      <c r="J41119" s="3"/>
      <c r="K41119" s="3"/>
      <c r="L41119" s="3"/>
      <c r="M41119" s="3"/>
      <c r="N41119" s="3"/>
    </row>
    <row r="41120">
      <c r="A41120" s="3"/>
      <c r="B41120" s="3"/>
      <c r="C41120" s="3"/>
      <c r="D41120" s="3"/>
      <c r="E41120" s="3"/>
      <c r="F41120" s="3"/>
      <c r="G41120" s="3"/>
      <c r="H41120" s="3"/>
      <c r="I41120" s="3"/>
      <c r="J41120" s="3"/>
      <c r="K41120" s="3"/>
      <c r="L41120" s="3"/>
      <c r="M41120" s="3"/>
      <c r="N41120" s="3"/>
    </row>
    <row r="41121">
      <c r="A41121" s="3"/>
      <c r="B41121" s="3"/>
      <c r="C41121" s="3"/>
      <c r="D41121" s="3"/>
      <c r="E41121" s="3"/>
      <c r="F41121" s="3"/>
      <c r="G41121" s="3"/>
      <c r="H41121" s="3"/>
      <c r="I41121" s="3"/>
      <c r="J41121" s="3"/>
      <c r="K41121" s="3"/>
      <c r="L41121" s="3"/>
      <c r="M41121" s="3"/>
      <c r="N41121" s="3"/>
    </row>
    <row r="41122">
      <c r="A41122" s="3"/>
      <c r="B41122" s="3"/>
      <c r="C41122" s="3"/>
      <c r="D41122" s="3"/>
      <c r="E41122" s="3"/>
      <c r="F41122" s="3"/>
      <c r="G41122" s="3"/>
      <c r="H41122" s="3"/>
      <c r="I41122" s="3"/>
      <c r="J41122" s="3"/>
      <c r="K41122" s="3"/>
      <c r="L41122" s="3"/>
      <c r="M41122" s="3"/>
      <c r="N41122" s="3"/>
    </row>
    <row r="41123">
      <c r="A41123" s="3"/>
      <c r="B41123" s="3"/>
      <c r="C41123" s="3"/>
      <c r="D41123" s="3"/>
      <c r="E41123" s="3"/>
      <c r="F41123" s="3"/>
      <c r="G41123" s="3"/>
      <c r="H41123" s="3"/>
      <c r="I41123" s="3"/>
      <c r="J41123" s="3"/>
      <c r="K41123" s="3"/>
      <c r="L41123" s="3"/>
      <c r="M41123" s="3"/>
      <c r="N41123" s="3"/>
    </row>
    <row r="41124">
      <c r="A41124" s="3"/>
      <c r="B41124" s="3"/>
      <c r="C41124" s="3"/>
      <c r="D41124" s="3"/>
      <c r="E41124" s="3"/>
      <c r="F41124" s="3"/>
      <c r="G41124" s="3"/>
      <c r="H41124" s="3"/>
      <c r="I41124" s="3"/>
      <c r="J41124" s="3"/>
      <c r="K41124" s="3"/>
      <c r="L41124" s="3"/>
      <c r="M41124" s="3"/>
      <c r="N41124" s="3"/>
    </row>
    <row r="41125">
      <c r="A41125" s="3"/>
      <c r="B41125" s="3"/>
      <c r="C41125" s="3"/>
      <c r="D41125" s="3"/>
      <c r="E41125" s="3"/>
      <c r="F41125" s="3"/>
      <c r="G41125" s="3"/>
      <c r="H41125" s="3"/>
      <c r="I41125" s="3"/>
      <c r="J41125" s="3"/>
      <c r="K41125" s="3"/>
      <c r="L41125" s="3"/>
      <c r="M41125" s="3"/>
      <c r="N41125" s="3"/>
    </row>
    <row r="41126">
      <c r="A41126" s="3"/>
      <c r="B41126" s="3"/>
      <c r="C41126" s="3"/>
      <c r="D41126" s="3"/>
      <c r="E41126" s="3"/>
      <c r="F41126" s="3"/>
      <c r="G41126" s="3"/>
      <c r="H41126" s="3"/>
      <c r="I41126" s="3"/>
      <c r="J41126" s="3"/>
      <c r="K41126" s="3"/>
      <c r="L41126" s="3"/>
      <c r="M41126" s="3"/>
      <c r="N41126" s="3"/>
    </row>
    <row r="41127">
      <c r="A41127" s="3"/>
      <c r="B41127" s="3"/>
      <c r="C41127" s="3"/>
      <c r="D41127" s="3"/>
      <c r="E41127" s="3"/>
      <c r="F41127" s="3"/>
      <c r="G41127" s="3"/>
      <c r="H41127" s="3"/>
      <c r="I41127" s="3"/>
      <c r="J41127" s="3"/>
      <c r="K41127" s="3"/>
      <c r="L41127" s="3"/>
      <c r="M41127" s="3"/>
      <c r="N41127" s="3"/>
    </row>
    <row r="41128">
      <c r="A41128" s="3"/>
      <c r="B41128" s="3"/>
      <c r="C41128" s="3"/>
      <c r="D41128" s="3"/>
      <c r="E41128" s="3"/>
      <c r="F41128" s="3"/>
      <c r="G41128" s="3"/>
      <c r="H41128" s="3"/>
      <c r="I41128" s="3"/>
      <c r="J41128" s="3"/>
      <c r="K41128" s="3"/>
      <c r="L41128" s="3"/>
      <c r="M41128" s="3"/>
      <c r="N41128" s="3"/>
    </row>
    <row r="41129">
      <c r="A41129" s="3"/>
      <c r="B41129" s="3"/>
      <c r="C41129" s="3"/>
      <c r="D41129" s="3"/>
      <c r="E41129" s="3"/>
      <c r="F41129" s="3"/>
      <c r="G41129" s="3"/>
      <c r="H41129" s="3"/>
      <c r="I41129" s="3"/>
      <c r="J41129" s="3"/>
      <c r="K41129" s="3"/>
      <c r="L41129" s="3"/>
      <c r="M41129" s="3"/>
      <c r="N41129" s="3"/>
    </row>
    <row r="41130">
      <c r="A41130" s="3"/>
      <c r="B41130" s="3"/>
      <c r="C41130" s="3"/>
      <c r="D41130" s="3"/>
      <c r="E41130" s="3"/>
      <c r="F41130" s="3"/>
      <c r="G41130" s="3"/>
      <c r="H41130" s="3"/>
      <c r="I41130" s="3"/>
      <c r="J41130" s="3"/>
      <c r="K41130" s="3"/>
      <c r="L41130" s="3"/>
      <c r="M41130" s="3"/>
      <c r="N41130" s="3"/>
    </row>
    <row r="41131">
      <c r="A41131" s="3"/>
      <c r="B41131" s="3"/>
      <c r="C41131" s="3"/>
      <c r="D41131" s="3"/>
      <c r="E41131" s="3"/>
      <c r="F41131" s="3"/>
      <c r="G41131" s="3"/>
      <c r="H41131" s="3"/>
      <c r="I41131" s="3"/>
      <c r="J41131" s="3"/>
      <c r="K41131" s="3"/>
      <c r="L41131" s="3"/>
      <c r="M41131" s="3"/>
      <c r="N41131" s="3"/>
    </row>
    <row r="41132">
      <c r="A41132" s="3"/>
      <c r="B41132" s="3"/>
      <c r="C41132" s="3"/>
      <c r="D41132" s="3"/>
      <c r="E41132" s="3"/>
      <c r="F41132" s="3"/>
      <c r="G41132" s="3"/>
      <c r="H41132" s="3"/>
      <c r="I41132" s="3"/>
      <c r="J41132" s="3"/>
      <c r="K41132" s="3"/>
      <c r="L41132" s="3"/>
      <c r="M41132" s="3"/>
      <c r="N41132" s="3"/>
    </row>
    <row r="41133">
      <c r="A41133" s="3"/>
      <c r="B41133" s="3"/>
      <c r="C41133" s="3"/>
      <c r="D41133" s="3"/>
      <c r="E41133" s="3"/>
      <c r="F41133" s="3"/>
      <c r="G41133" s="3"/>
      <c r="H41133" s="3"/>
      <c r="I41133" s="3"/>
      <c r="J41133" s="3"/>
      <c r="K41133" s="3"/>
      <c r="L41133" s="3"/>
      <c r="M41133" s="3"/>
      <c r="N41133" s="3"/>
    </row>
    <row r="41134">
      <c r="A41134" s="3"/>
      <c r="B41134" s="3"/>
      <c r="C41134" s="3"/>
      <c r="D41134" s="3"/>
      <c r="E41134" s="3"/>
      <c r="F41134" s="3"/>
      <c r="G41134" s="3"/>
      <c r="H41134" s="3"/>
      <c r="I41134" s="3"/>
      <c r="J41134" s="3"/>
      <c r="K41134" s="3"/>
      <c r="L41134" s="3"/>
      <c r="M41134" s="3"/>
      <c r="N41134" s="3"/>
    </row>
    <row r="41135">
      <c r="A41135" s="3"/>
      <c r="B41135" s="3"/>
      <c r="C41135" s="3"/>
      <c r="D41135" s="3"/>
      <c r="E41135" s="3"/>
      <c r="F41135" s="3"/>
      <c r="G41135" s="3"/>
      <c r="H41135" s="3"/>
      <c r="I41135" s="3"/>
      <c r="J41135" s="3"/>
      <c r="K41135" s="3"/>
      <c r="L41135" s="3"/>
      <c r="M41135" s="3"/>
      <c r="N41135" s="3"/>
    </row>
    <row r="41136">
      <c r="A41136" s="3"/>
      <c r="B41136" s="3"/>
      <c r="C41136" s="3"/>
      <c r="D41136" s="3"/>
      <c r="E41136" s="3"/>
      <c r="F41136" s="3"/>
      <c r="G41136" s="3"/>
      <c r="H41136" s="3"/>
      <c r="I41136" s="3"/>
      <c r="J41136" s="3"/>
      <c r="K41136" s="3"/>
      <c r="L41136" s="3"/>
      <c r="M41136" s="3"/>
      <c r="N41136" s="3"/>
    </row>
    <row r="41137">
      <c r="A41137" s="3"/>
      <c r="B41137" s="3"/>
      <c r="C41137" s="3"/>
      <c r="D41137" s="3"/>
      <c r="E41137" s="3"/>
      <c r="F41137" s="3"/>
      <c r="G41137" s="3"/>
      <c r="H41137" s="3"/>
      <c r="I41137" s="3"/>
      <c r="J41137" s="3"/>
      <c r="K41137" s="3"/>
      <c r="L41137" s="3"/>
      <c r="M41137" s="3"/>
      <c r="N41137" s="3"/>
    </row>
    <row r="41138">
      <c r="A41138" s="3"/>
      <c r="B41138" s="3"/>
      <c r="C41138" s="3"/>
      <c r="D41138" s="3"/>
      <c r="E41138" s="3"/>
      <c r="F41138" s="3"/>
      <c r="G41138" s="3"/>
      <c r="H41138" s="3"/>
      <c r="I41138" s="3"/>
      <c r="J41138" s="3"/>
      <c r="K41138" s="3"/>
      <c r="L41138" s="3"/>
      <c r="M41138" s="3"/>
      <c r="N41138" s="3"/>
    </row>
    <row r="41139">
      <c r="A41139" s="3"/>
      <c r="B41139" s="3"/>
      <c r="C41139" s="3"/>
      <c r="D41139" s="3"/>
      <c r="E41139" s="3"/>
      <c r="F41139" s="3"/>
      <c r="G41139" s="3"/>
      <c r="H41139" s="3"/>
      <c r="I41139" s="3"/>
      <c r="J41139" s="3"/>
      <c r="K41139" s="3"/>
      <c r="L41139" s="3"/>
      <c r="M41139" s="3"/>
      <c r="N41139" s="3"/>
    </row>
    <row r="41140">
      <c r="A41140" s="3"/>
      <c r="B41140" s="3"/>
      <c r="C41140" s="3"/>
      <c r="D41140" s="3"/>
      <c r="E41140" s="3"/>
      <c r="F41140" s="3"/>
      <c r="G41140" s="3"/>
      <c r="H41140" s="3"/>
      <c r="I41140" s="3"/>
      <c r="J41140" s="3"/>
      <c r="K41140" s="3"/>
      <c r="L41140" s="3"/>
      <c r="M41140" s="3"/>
      <c r="N41140" s="3"/>
    </row>
    <row r="41141">
      <c r="A41141" s="3"/>
      <c r="B41141" s="3"/>
      <c r="C41141" s="3"/>
      <c r="D41141" s="3"/>
      <c r="E41141" s="3"/>
      <c r="F41141" s="3"/>
      <c r="G41141" s="3"/>
      <c r="H41141" s="3"/>
      <c r="I41141" s="3"/>
      <c r="J41141" s="3"/>
      <c r="K41141" s="3"/>
      <c r="L41141" s="3"/>
      <c r="M41141" s="3"/>
      <c r="N41141" s="3"/>
    </row>
    <row r="41142">
      <c r="A41142" s="3"/>
      <c r="B41142" s="3"/>
      <c r="C41142" s="3"/>
      <c r="D41142" s="3"/>
      <c r="E41142" s="3"/>
      <c r="F41142" s="3"/>
      <c r="G41142" s="3"/>
      <c r="H41142" s="3"/>
      <c r="I41142" s="3"/>
      <c r="J41142" s="3"/>
      <c r="K41142" s="3"/>
      <c r="L41142" s="3"/>
      <c r="M41142" s="3"/>
      <c r="N41142" s="3"/>
    </row>
    <row r="41143">
      <c r="A41143" s="3"/>
      <c r="B41143" s="3"/>
      <c r="C41143" s="3"/>
      <c r="D41143" s="3"/>
      <c r="E41143" s="3"/>
      <c r="F41143" s="3"/>
      <c r="G41143" s="3"/>
      <c r="H41143" s="3"/>
      <c r="I41143" s="3"/>
      <c r="J41143" s="3"/>
      <c r="K41143" s="3"/>
      <c r="L41143" s="3"/>
      <c r="M41143" s="3"/>
      <c r="N41143" s="3"/>
    </row>
    <row r="41144">
      <c r="A41144" s="3"/>
      <c r="B41144" s="3"/>
      <c r="C41144" s="3"/>
      <c r="D41144" s="3"/>
      <c r="E41144" s="3"/>
      <c r="F41144" s="3"/>
      <c r="G41144" s="3"/>
      <c r="H41144" s="3"/>
      <c r="I41144" s="3"/>
      <c r="J41144" s="3"/>
      <c r="K41144" s="3"/>
      <c r="L41144" s="3"/>
      <c r="M41144" s="3"/>
      <c r="N41144" s="3"/>
    </row>
    <row r="41145">
      <c r="A41145" s="3"/>
      <c r="B41145" s="3"/>
      <c r="C41145" s="3"/>
      <c r="D41145" s="3"/>
      <c r="E41145" s="3"/>
      <c r="F41145" s="3"/>
      <c r="G41145" s="3"/>
      <c r="H41145" s="3"/>
      <c r="I41145" s="3"/>
      <c r="J41145" s="3"/>
      <c r="K41145" s="3"/>
      <c r="L41145" s="3"/>
      <c r="M41145" s="3"/>
      <c r="N41145" s="3"/>
    </row>
    <row r="41146">
      <c r="A41146" s="3"/>
      <c r="B41146" s="3"/>
      <c r="C41146" s="3"/>
      <c r="D41146" s="3"/>
      <c r="E41146" s="3"/>
      <c r="F41146" s="3"/>
      <c r="G41146" s="3"/>
      <c r="H41146" s="3"/>
      <c r="I41146" s="3"/>
      <c r="J41146" s="3"/>
      <c r="K41146" s="3"/>
      <c r="L41146" s="3"/>
      <c r="M41146" s="3"/>
      <c r="N41146" s="3"/>
    </row>
    <row r="41147">
      <c r="A41147" s="3"/>
      <c r="B41147" s="3"/>
      <c r="C41147" s="3"/>
      <c r="D41147" s="3"/>
      <c r="E41147" s="3"/>
      <c r="F41147" s="3"/>
      <c r="G41147" s="3"/>
      <c r="H41147" s="3"/>
      <c r="I41147" s="3"/>
      <c r="J41147" s="3"/>
      <c r="K41147" s="3"/>
      <c r="L41147" s="3"/>
      <c r="M41147" s="3"/>
      <c r="N41147" s="3"/>
    </row>
    <row r="41148">
      <c r="A41148" s="3"/>
      <c r="B41148" s="3"/>
      <c r="C41148" s="3"/>
      <c r="D41148" s="3"/>
      <c r="E41148" s="3"/>
      <c r="F41148" s="3"/>
      <c r="G41148" s="3"/>
      <c r="H41148" s="3"/>
      <c r="I41148" s="3"/>
      <c r="J41148" s="3"/>
      <c r="K41148" s="3"/>
      <c r="L41148" s="3"/>
      <c r="M41148" s="3"/>
      <c r="N41148" s="3"/>
    </row>
    <row r="41149">
      <c r="A41149" s="3"/>
      <c r="B41149" s="3"/>
      <c r="C41149" s="3"/>
      <c r="D41149" s="3"/>
      <c r="E41149" s="3"/>
      <c r="F41149" s="3"/>
      <c r="G41149" s="3"/>
      <c r="H41149" s="3"/>
      <c r="I41149" s="3"/>
      <c r="J41149" s="3"/>
      <c r="K41149" s="3"/>
      <c r="L41149" s="3"/>
      <c r="M41149" s="3"/>
      <c r="N41149" s="3"/>
    </row>
    <row r="41150">
      <c r="A41150" s="3"/>
      <c r="B41150" s="3"/>
      <c r="C41150" s="3"/>
      <c r="D41150" s="3"/>
      <c r="E41150" s="3"/>
      <c r="F41150" s="3"/>
      <c r="G41150" s="3"/>
      <c r="H41150" s="3"/>
      <c r="I41150" s="3"/>
      <c r="J41150" s="3"/>
      <c r="K41150" s="3"/>
      <c r="L41150" s="3"/>
      <c r="M41150" s="3"/>
      <c r="N41150" s="3"/>
    </row>
    <row r="41151">
      <c r="A41151" s="3"/>
      <c r="B41151" s="3"/>
      <c r="C41151" s="3"/>
      <c r="D41151" s="3"/>
      <c r="E41151" s="3"/>
      <c r="F41151" s="3"/>
      <c r="G41151" s="3"/>
      <c r="H41151" s="3"/>
      <c r="I41151" s="3"/>
      <c r="J41151" s="3"/>
      <c r="K41151" s="3"/>
      <c r="L41151" s="3"/>
      <c r="M41151" s="3"/>
      <c r="N41151" s="3"/>
    </row>
    <row r="41152">
      <c r="A41152" s="3"/>
      <c r="B41152" s="3"/>
      <c r="C41152" s="3"/>
      <c r="D41152" s="3"/>
      <c r="E41152" s="3"/>
      <c r="F41152" s="3"/>
      <c r="G41152" s="3"/>
      <c r="H41152" s="3"/>
      <c r="I41152" s="3"/>
      <c r="J41152" s="3"/>
      <c r="K41152" s="3"/>
      <c r="L41152" s="3"/>
      <c r="M41152" s="3"/>
      <c r="N41152" s="3"/>
    </row>
    <row r="41153">
      <c r="A41153" s="3"/>
      <c r="B41153" s="3"/>
      <c r="C41153" s="3"/>
      <c r="D41153" s="3"/>
      <c r="E41153" s="3"/>
      <c r="F41153" s="3"/>
      <c r="G41153" s="3"/>
      <c r="H41153" s="3"/>
      <c r="I41153" s="3"/>
      <c r="J41153" s="3"/>
      <c r="K41153" s="3"/>
      <c r="L41153" s="3"/>
      <c r="M41153" s="3"/>
      <c r="N41153" s="3"/>
    </row>
    <row r="41154">
      <c r="A41154" s="3"/>
      <c r="B41154" s="3"/>
      <c r="C41154" s="3"/>
      <c r="D41154" s="3"/>
      <c r="E41154" s="3"/>
      <c r="F41154" s="3"/>
      <c r="G41154" s="3"/>
      <c r="H41154" s="3"/>
      <c r="I41154" s="3"/>
      <c r="J41154" s="3"/>
      <c r="K41154" s="3"/>
      <c r="L41154" s="3"/>
      <c r="M41154" s="3"/>
      <c r="N41154" s="3"/>
    </row>
    <row r="41155">
      <c r="A41155" s="3"/>
      <c r="B41155" s="3"/>
      <c r="C41155" s="3"/>
      <c r="D41155" s="3"/>
      <c r="E41155" s="3"/>
      <c r="F41155" s="3"/>
      <c r="G41155" s="3"/>
      <c r="H41155" s="3"/>
      <c r="I41155" s="3"/>
      <c r="J41155" s="3"/>
      <c r="K41155" s="3"/>
      <c r="L41155" s="3"/>
      <c r="M41155" s="3"/>
      <c r="N41155" s="3"/>
    </row>
    <row r="41156">
      <c r="A41156" s="3"/>
      <c r="B41156" s="3"/>
      <c r="C41156" s="3"/>
      <c r="D41156" s="3"/>
      <c r="E41156" s="3"/>
      <c r="F41156" s="3"/>
      <c r="G41156" s="3"/>
      <c r="H41156" s="3"/>
      <c r="I41156" s="3"/>
      <c r="J41156" s="3"/>
      <c r="K41156" s="3"/>
      <c r="L41156" s="3"/>
      <c r="M41156" s="3"/>
      <c r="N41156" s="3"/>
    </row>
    <row r="41157">
      <c r="A41157" s="3"/>
      <c r="B41157" s="3"/>
      <c r="C41157" s="3"/>
      <c r="D41157" s="3"/>
      <c r="E41157" s="3"/>
      <c r="F41157" s="3"/>
      <c r="G41157" s="3"/>
      <c r="H41157" s="3"/>
      <c r="I41157" s="3"/>
      <c r="J41157" s="3"/>
      <c r="K41157" s="3"/>
      <c r="L41157" s="3"/>
      <c r="M41157" s="3"/>
      <c r="N41157" s="3"/>
    </row>
    <row r="41158">
      <c r="A41158" s="3"/>
      <c r="B41158" s="3"/>
      <c r="C41158" s="3"/>
      <c r="D41158" s="3"/>
      <c r="E41158" s="3"/>
      <c r="F41158" s="3"/>
      <c r="G41158" s="3"/>
      <c r="H41158" s="3"/>
      <c r="I41158" s="3"/>
      <c r="J41158" s="3"/>
      <c r="K41158" s="3"/>
      <c r="L41158" s="3"/>
      <c r="M41158" s="3"/>
      <c r="N41158" s="3"/>
    </row>
    <row r="41159">
      <c r="A41159" s="3"/>
      <c r="B41159" s="3"/>
      <c r="C41159" s="3"/>
      <c r="D41159" s="3"/>
      <c r="E41159" s="3"/>
      <c r="F41159" s="3"/>
      <c r="G41159" s="3"/>
      <c r="H41159" s="3"/>
      <c r="I41159" s="3"/>
      <c r="J41159" s="3"/>
      <c r="K41159" s="3"/>
      <c r="L41159" s="3"/>
      <c r="M41159" s="3"/>
      <c r="N41159" s="3"/>
    </row>
    <row r="41160">
      <c r="A41160" s="3"/>
      <c r="B41160" s="3"/>
      <c r="C41160" s="3"/>
      <c r="D41160" s="3"/>
      <c r="E41160" s="3"/>
      <c r="F41160" s="3"/>
      <c r="G41160" s="3"/>
      <c r="H41160" s="3"/>
      <c r="I41160" s="3"/>
      <c r="J41160" s="3"/>
      <c r="K41160" s="3"/>
      <c r="L41160" s="3"/>
      <c r="M41160" s="3"/>
      <c r="N41160" s="3"/>
    </row>
    <row r="41161">
      <c r="A41161" s="3"/>
      <c r="B41161" s="3"/>
      <c r="C41161" s="3"/>
      <c r="D41161" s="3"/>
      <c r="E41161" s="3"/>
      <c r="F41161" s="3"/>
      <c r="G41161" s="3"/>
      <c r="H41161" s="3"/>
      <c r="I41161" s="3"/>
      <c r="J41161" s="3"/>
      <c r="K41161" s="3"/>
      <c r="L41161" s="3"/>
      <c r="M41161" s="3"/>
      <c r="N41161" s="3"/>
    </row>
    <row r="41162">
      <c r="A41162" s="3"/>
      <c r="B41162" s="3"/>
      <c r="C41162" s="3"/>
      <c r="D41162" s="3"/>
      <c r="E41162" s="3"/>
      <c r="F41162" s="3"/>
      <c r="G41162" s="3"/>
      <c r="H41162" s="3"/>
      <c r="I41162" s="3"/>
      <c r="J41162" s="3"/>
      <c r="K41162" s="3"/>
      <c r="L41162" s="3"/>
      <c r="M41162" s="3"/>
      <c r="N41162" s="3"/>
    </row>
    <row r="41163">
      <c r="A41163" s="3"/>
      <c r="B41163" s="3"/>
      <c r="C41163" s="3"/>
      <c r="D41163" s="3"/>
      <c r="E41163" s="3"/>
      <c r="F41163" s="3"/>
      <c r="G41163" s="3"/>
      <c r="H41163" s="3"/>
      <c r="I41163" s="3"/>
      <c r="J41163" s="3"/>
      <c r="K41163" s="3"/>
      <c r="L41163" s="3"/>
      <c r="M41163" s="3"/>
      <c r="N41163" s="3"/>
    </row>
    <row r="41164">
      <c r="A41164" s="3"/>
      <c r="B41164" s="3"/>
      <c r="C41164" s="3"/>
      <c r="D41164" s="3"/>
      <c r="E41164" s="3"/>
      <c r="F41164" s="3"/>
      <c r="G41164" s="3"/>
      <c r="H41164" s="3"/>
      <c r="I41164" s="3"/>
      <c r="J41164" s="3"/>
      <c r="K41164" s="3"/>
      <c r="L41164" s="3"/>
      <c r="M41164" s="3"/>
      <c r="N41164" s="3"/>
    </row>
    <row r="41165">
      <c r="A41165" s="3"/>
      <c r="B41165" s="3"/>
      <c r="C41165" s="3"/>
      <c r="D41165" s="3"/>
      <c r="E41165" s="3"/>
      <c r="F41165" s="3"/>
      <c r="G41165" s="3"/>
      <c r="H41165" s="3"/>
      <c r="I41165" s="3"/>
      <c r="J41165" s="3"/>
      <c r="K41165" s="3"/>
      <c r="L41165" s="3"/>
      <c r="M41165" s="3"/>
      <c r="N41165" s="3"/>
    </row>
    <row r="41166">
      <c r="A41166" s="3"/>
      <c r="B41166" s="3"/>
      <c r="C41166" s="3"/>
      <c r="D41166" s="3"/>
      <c r="E41166" s="3"/>
      <c r="F41166" s="3"/>
      <c r="G41166" s="3"/>
      <c r="H41166" s="3"/>
      <c r="I41166" s="3"/>
      <c r="J41166" s="3"/>
      <c r="K41166" s="3"/>
      <c r="L41166" s="3"/>
      <c r="M41166" s="3"/>
      <c r="N41166" s="3"/>
    </row>
    <row r="41167">
      <c r="A41167" s="3"/>
      <c r="B41167" s="3"/>
      <c r="C41167" s="3"/>
      <c r="D41167" s="3"/>
      <c r="E41167" s="3"/>
      <c r="F41167" s="3"/>
      <c r="G41167" s="3"/>
      <c r="H41167" s="3"/>
      <c r="I41167" s="3"/>
      <c r="J41167" s="3"/>
      <c r="K41167" s="3"/>
      <c r="L41167" s="3"/>
      <c r="M41167" s="3"/>
      <c r="N41167" s="3"/>
    </row>
    <row r="41168">
      <c r="A41168" s="3"/>
      <c r="B41168" s="3"/>
      <c r="C41168" s="3"/>
      <c r="D41168" s="3"/>
      <c r="E41168" s="3"/>
      <c r="F41168" s="3"/>
      <c r="G41168" s="3"/>
      <c r="H41168" s="3"/>
      <c r="I41168" s="3"/>
      <c r="J41168" s="3"/>
      <c r="K41168" s="3"/>
      <c r="L41168" s="3"/>
      <c r="M41168" s="3"/>
      <c r="N41168" s="3"/>
    </row>
    <row r="41169">
      <c r="A41169" s="3"/>
      <c r="B41169" s="3"/>
      <c r="C41169" s="3"/>
      <c r="D41169" s="3"/>
      <c r="E41169" s="3"/>
      <c r="F41169" s="3"/>
      <c r="G41169" s="3"/>
      <c r="H41169" s="3"/>
      <c r="I41169" s="3"/>
      <c r="J41169" s="3"/>
      <c r="K41169" s="3"/>
      <c r="L41169" s="3"/>
      <c r="M41169" s="3"/>
      <c r="N41169" s="3"/>
    </row>
    <row r="41170">
      <c r="A41170" s="3"/>
      <c r="B41170" s="3"/>
      <c r="C41170" s="3"/>
      <c r="D41170" s="3"/>
      <c r="E41170" s="3"/>
      <c r="F41170" s="3"/>
      <c r="G41170" s="3"/>
      <c r="H41170" s="3"/>
      <c r="I41170" s="3"/>
      <c r="J41170" s="3"/>
      <c r="K41170" s="3"/>
      <c r="L41170" s="3"/>
      <c r="M41170" s="3"/>
      <c r="N41170" s="3"/>
    </row>
    <row r="41171">
      <c r="A41171" s="3"/>
      <c r="B41171" s="3"/>
      <c r="C41171" s="3"/>
      <c r="D41171" s="3"/>
      <c r="E41171" s="3"/>
      <c r="F41171" s="3"/>
      <c r="G41171" s="3"/>
      <c r="H41171" s="3"/>
      <c r="I41171" s="3"/>
      <c r="J41171" s="3"/>
      <c r="K41171" s="3"/>
      <c r="L41171" s="3"/>
      <c r="M41171" s="3"/>
      <c r="N41171" s="3"/>
    </row>
    <row r="41172">
      <c r="A41172" s="3"/>
      <c r="B41172" s="3"/>
      <c r="C41172" s="3"/>
      <c r="D41172" s="3"/>
      <c r="E41172" s="3"/>
      <c r="F41172" s="3"/>
      <c r="G41172" s="3"/>
      <c r="H41172" s="3"/>
      <c r="I41172" s="3"/>
      <c r="J41172" s="3"/>
      <c r="K41172" s="3"/>
      <c r="L41172" s="3"/>
      <c r="M41172" s="3"/>
      <c r="N41172" s="3"/>
    </row>
    <row r="41173">
      <c r="A41173" s="3"/>
      <c r="B41173" s="3"/>
      <c r="C41173" s="3"/>
      <c r="D41173" s="3"/>
      <c r="E41173" s="3"/>
      <c r="F41173" s="3"/>
      <c r="G41173" s="3"/>
      <c r="H41173" s="3"/>
      <c r="I41173" s="3"/>
      <c r="J41173" s="3"/>
      <c r="K41173" s="3"/>
      <c r="L41173" s="3"/>
      <c r="M41173" s="3"/>
      <c r="N41173" s="3"/>
    </row>
    <row r="41174">
      <c r="A41174" s="3"/>
      <c r="B41174" s="3"/>
      <c r="C41174" s="3"/>
      <c r="D41174" s="3"/>
      <c r="E41174" s="3"/>
      <c r="F41174" s="3"/>
      <c r="G41174" s="3"/>
      <c r="H41174" s="3"/>
      <c r="I41174" s="3"/>
      <c r="J41174" s="3"/>
      <c r="K41174" s="3"/>
      <c r="L41174" s="3"/>
      <c r="M41174" s="3"/>
      <c r="N41174" s="3"/>
    </row>
    <row r="41175">
      <c r="A41175" s="3"/>
      <c r="B41175" s="3"/>
      <c r="C41175" s="3"/>
      <c r="D41175" s="3"/>
      <c r="E41175" s="3"/>
      <c r="F41175" s="3"/>
      <c r="G41175" s="3"/>
      <c r="H41175" s="3"/>
      <c r="I41175" s="3"/>
      <c r="J41175" s="3"/>
      <c r="K41175" s="3"/>
      <c r="L41175" s="3"/>
      <c r="M41175" s="3"/>
      <c r="N41175" s="3"/>
    </row>
    <row r="41176">
      <c r="A41176" s="3"/>
      <c r="B41176" s="3"/>
      <c r="C41176" s="3"/>
      <c r="D41176" s="3"/>
      <c r="E41176" s="3"/>
      <c r="F41176" s="3"/>
      <c r="G41176" s="3"/>
      <c r="H41176" s="3"/>
      <c r="I41176" s="3"/>
      <c r="J41176" s="3"/>
      <c r="K41176" s="3"/>
      <c r="L41176" s="3"/>
      <c r="M41176" s="3"/>
      <c r="N41176" s="3"/>
    </row>
    <row r="41177">
      <c r="A41177" s="3"/>
      <c r="B41177" s="3"/>
      <c r="C41177" s="3"/>
      <c r="D41177" s="3"/>
      <c r="E41177" s="3"/>
      <c r="F41177" s="3"/>
      <c r="G41177" s="3"/>
      <c r="H41177" s="3"/>
      <c r="I41177" s="3"/>
      <c r="J41177" s="3"/>
      <c r="K41177" s="3"/>
      <c r="L41177" s="3"/>
      <c r="M41177" s="3"/>
      <c r="N41177" s="3"/>
    </row>
    <row r="41178">
      <c r="A41178" s="3"/>
      <c r="B41178" s="3"/>
      <c r="C41178" s="3"/>
      <c r="D41178" s="3"/>
      <c r="E41178" s="3"/>
      <c r="F41178" s="3"/>
      <c r="G41178" s="3"/>
      <c r="H41178" s="3"/>
      <c r="I41178" s="3"/>
      <c r="J41178" s="3"/>
      <c r="K41178" s="3"/>
      <c r="L41178" s="3"/>
      <c r="M41178" s="3"/>
      <c r="N41178" s="3"/>
    </row>
    <row r="41179">
      <c r="A41179" s="3"/>
      <c r="B41179" s="3"/>
      <c r="C41179" s="3"/>
      <c r="D41179" s="3"/>
      <c r="E41179" s="3"/>
      <c r="F41179" s="3"/>
      <c r="G41179" s="3"/>
      <c r="H41179" s="3"/>
      <c r="I41179" s="3"/>
      <c r="J41179" s="3"/>
      <c r="K41179" s="3"/>
      <c r="L41179" s="3"/>
      <c r="M41179" s="3"/>
      <c r="N41179" s="3"/>
    </row>
    <row r="41180">
      <c r="A41180" s="3"/>
      <c r="B41180" s="3"/>
      <c r="C41180" s="3"/>
      <c r="D41180" s="3"/>
      <c r="E41180" s="3"/>
      <c r="F41180" s="3"/>
      <c r="G41180" s="3"/>
      <c r="H41180" s="3"/>
      <c r="I41180" s="3"/>
      <c r="J41180" s="3"/>
      <c r="K41180" s="3"/>
      <c r="L41180" s="3"/>
      <c r="M41180" s="3"/>
      <c r="N41180" s="3"/>
    </row>
    <row r="41181">
      <c r="A41181" s="3"/>
      <c r="B41181" s="3"/>
      <c r="C41181" s="3"/>
      <c r="D41181" s="3"/>
      <c r="E41181" s="3"/>
      <c r="F41181" s="3"/>
      <c r="G41181" s="3"/>
      <c r="H41181" s="3"/>
      <c r="I41181" s="3"/>
      <c r="J41181" s="3"/>
      <c r="K41181" s="3"/>
      <c r="L41181" s="3"/>
      <c r="M41181" s="3"/>
      <c r="N41181" s="3"/>
    </row>
    <row r="41182">
      <c r="A41182" s="3"/>
      <c r="B41182" s="3"/>
      <c r="C41182" s="3"/>
      <c r="D41182" s="3"/>
      <c r="E41182" s="3"/>
      <c r="F41182" s="3"/>
      <c r="G41182" s="3"/>
      <c r="H41182" s="3"/>
      <c r="I41182" s="3"/>
      <c r="J41182" s="3"/>
      <c r="K41182" s="3"/>
      <c r="L41182" s="3"/>
      <c r="M41182" s="3"/>
      <c r="N41182" s="3"/>
    </row>
    <row r="41183">
      <c r="A41183" s="3"/>
      <c r="B41183" s="3"/>
      <c r="C41183" s="3"/>
      <c r="D41183" s="3"/>
      <c r="E41183" s="3"/>
      <c r="F41183" s="3"/>
      <c r="G41183" s="3"/>
      <c r="H41183" s="3"/>
      <c r="I41183" s="3"/>
      <c r="J41183" s="3"/>
      <c r="K41183" s="3"/>
      <c r="L41183" s="3"/>
      <c r="M41183" s="3"/>
      <c r="N41183" s="3"/>
    </row>
    <row r="41184">
      <c r="A41184" s="3"/>
      <c r="B41184" s="3"/>
      <c r="C41184" s="3"/>
      <c r="D41184" s="3"/>
      <c r="E41184" s="3"/>
      <c r="F41184" s="3"/>
      <c r="G41184" s="3"/>
      <c r="H41184" s="3"/>
      <c r="I41184" s="3"/>
      <c r="J41184" s="3"/>
      <c r="K41184" s="3"/>
      <c r="L41184" s="3"/>
      <c r="M41184" s="3"/>
      <c r="N41184" s="3"/>
    </row>
    <row r="41185">
      <c r="A41185" s="3"/>
      <c r="B41185" s="3"/>
      <c r="C41185" s="3"/>
      <c r="D41185" s="3"/>
      <c r="E41185" s="3"/>
      <c r="F41185" s="3"/>
      <c r="G41185" s="3"/>
      <c r="H41185" s="3"/>
      <c r="I41185" s="3"/>
      <c r="J41185" s="3"/>
      <c r="K41185" s="3"/>
      <c r="L41185" s="3"/>
      <c r="M41185" s="3"/>
      <c r="N41185" s="3"/>
    </row>
    <row r="41186">
      <c r="A41186" s="3"/>
      <c r="B41186" s="3"/>
      <c r="C41186" s="3"/>
      <c r="D41186" s="3"/>
      <c r="E41186" s="3"/>
      <c r="F41186" s="3"/>
      <c r="G41186" s="3"/>
      <c r="H41186" s="3"/>
      <c r="I41186" s="3"/>
      <c r="J41186" s="3"/>
      <c r="K41186" s="3"/>
      <c r="L41186" s="3"/>
      <c r="M41186" s="3"/>
      <c r="N41186" s="3"/>
    </row>
    <row r="41187">
      <c r="A41187" s="3"/>
      <c r="B41187" s="3"/>
      <c r="C41187" s="3"/>
      <c r="D41187" s="3"/>
      <c r="E41187" s="3"/>
      <c r="F41187" s="3"/>
      <c r="G41187" s="3"/>
      <c r="H41187" s="3"/>
      <c r="I41187" s="3"/>
      <c r="J41187" s="3"/>
      <c r="K41187" s="3"/>
      <c r="L41187" s="3"/>
      <c r="M41187" s="3"/>
      <c r="N41187" s="3"/>
    </row>
    <row r="41188">
      <c r="A41188" s="3"/>
      <c r="B41188" s="3"/>
      <c r="C41188" s="3"/>
      <c r="D41188" s="3"/>
      <c r="E41188" s="3"/>
      <c r="F41188" s="3"/>
      <c r="G41188" s="3"/>
      <c r="H41188" s="3"/>
      <c r="I41188" s="3"/>
      <c r="J41188" s="3"/>
      <c r="K41188" s="3"/>
      <c r="L41188" s="3"/>
      <c r="M41188" s="3"/>
      <c r="N41188" s="3"/>
    </row>
    <row r="41189">
      <c r="A41189" s="3"/>
      <c r="B41189" s="3"/>
      <c r="C41189" s="3"/>
      <c r="D41189" s="3"/>
      <c r="E41189" s="3"/>
      <c r="F41189" s="3"/>
      <c r="G41189" s="3"/>
      <c r="H41189" s="3"/>
      <c r="I41189" s="3"/>
      <c r="J41189" s="3"/>
      <c r="K41189" s="3"/>
      <c r="L41189" s="3"/>
      <c r="M41189" s="3"/>
      <c r="N41189" s="3"/>
    </row>
    <row r="41190">
      <c r="A41190" s="3"/>
      <c r="B41190" s="3"/>
      <c r="C41190" s="3"/>
      <c r="D41190" s="3"/>
      <c r="E41190" s="3"/>
      <c r="F41190" s="3"/>
      <c r="G41190" s="3"/>
      <c r="H41190" s="3"/>
      <c r="I41190" s="3"/>
      <c r="J41190" s="3"/>
      <c r="K41190" s="3"/>
      <c r="L41190" s="3"/>
      <c r="M41190" s="3"/>
      <c r="N41190" s="3"/>
    </row>
    <row r="41191">
      <c r="A41191" s="3"/>
      <c r="B41191" s="3"/>
      <c r="C41191" s="3"/>
      <c r="D41191" s="3"/>
      <c r="E41191" s="3"/>
      <c r="F41191" s="3"/>
      <c r="G41191" s="3"/>
      <c r="H41191" s="3"/>
      <c r="I41191" s="3"/>
      <c r="J41191" s="3"/>
      <c r="K41191" s="3"/>
      <c r="L41191" s="3"/>
      <c r="M41191" s="3"/>
      <c r="N41191" s="3"/>
    </row>
    <row r="41192">
      <c r="A41192" s="3"/>
      <c r="B41192" s="3"/>
      <c r="C41192" s="3"/>
      <c r="D41192" s="3"/>
      <c r="E41192" s="3"/>
      <c r="F41192" s="3"/>
      <c r="G41192" s="3"/>
      <c r="H41192" s="3"/>
      <c r="I41192" s="3"/>
      <c r="J41192" s="3"/>
      <c r="K41192" s="3"/>
      <c r="L41192" s="3"/>
      <c r="M41192" s="3"/>
      <c r="N41192" s="3"/>
    </row>
    <row r="41193">
      <c r="A41193" s="3"/>
      <c r="B41193" s="3"/>
      <c r="C41193" s="3"/>
      <c r="D41193" s="3"/>
      <c r="E41193" s="3"/>
      <c r="F41193" s="3"/>
      <c r="G41193" s="3"/>
      <c r="H41193" s="3"/>
      <c r="I41193" s="3"/>
      <c r="J41193" s="3"/>
      <c r="K41193" s="3"/>
      <c r="L41193" s="3"/>
      <c r="M41193" s="3"/>
      <c r="N41193" s="3"/>
    </row>
    <row r="41194">
      <c r="A41194" s="3"/>
      <c r="B41194" s="3"/>
      <c r="C41194" s="3"/>
      <c r="D41194" s="3"/>
      <c r="E41194" s="3"/>
      <c r="F41194" s="3"/>
      <c r="G41194" s="3"/>
      <c r="H41194" s="3"/>
      <c r="I41194" s="3"/>
      <c r="J41194" s="3"/>
      <c r="K41194" s="3"/>
      <c r="L41194" s="3"/>
      <c r="M41194" s="3"/>
      <c r="N41194" s="3"/>
    </row>
    <row r="41195">
      <c r="A41195" s="3"/>
      <c r="B41195" s="3"/>
      <c r="C41195" s="3"/>
      <c r="D41195" s="3"/>
      <c r="E41195" s="3"/>
      <c r="F41195" s="3"/>
      <c r="G41195" s="3"/>
      <c r="H41195" s="3"/>
      <c r="I41195" s="3"/>
      <c r="J41195" s="3"/>
      <c r="K41195" s="3"/>
      <c r="L41195" s="3"/>
      <c r="M41195" s="3"/>
      <c r="N41195" s="3"/>
    </row>
    <row r="41196">
      <c r="A41196" s="3"/>
      <c r="B41196" s="3"/>
      <c r="C41196" s="3"/>
      <c r="D41196" s="3"/>
      <c r="E41196" s="3"/>
      <c r="F41196" s="3"/>
      <c r="G41196" s="3"/>
      <c r="H41196" s="3"/>
      <c r="I41196" s="3"/>
      <c r="J41196" s="3"/>
      <c r="K41196" s="3"/>
      <c r="L41196" s="3"/>
      <c r="M41196" s="3"/>
      <c r="N41196" s="3"/>
    </row>
    <row r="41197">
      <c r="A41197" s="3"/>
      <c r="B41197" s="3"/>
      <c r="C41197" s="3"/>
      <c r="D41197" s="3"/>
      <c r="E41197" s="3"/>
      <c r="F41197" s="3"/>
      <c r="G41197" s="3"/>
      <c r="H41197" s="3"/>
      <c r="I41197" s="3"/>
      <c r="J41197" s="3"/>
      <c r="K41197" s="3"/>
      <c r="L41197" s="3"/>
      <c r="M41197" s="3"/>
      <c r="N41197" s="3"/>
    </row>
    <row r="41198">
      <c r="A41198" s="3"/>
      <c r="B41198" s="3"/>
      <c r="C41198" s="3"/>
      <c r="D41198" s="3"/>
      <c r="E41198" s="3"/>
      <c r="F41198" s="3"/>
      <c r="G41198" s="3"/>
      <c r="H41198" s="3"/>
      <c r="I41198" s="3"/>
      <c r="J41198" s="3"/>
      <c r="K41198" s="3"/>
      <c r="L41198" s="3"/>
      <c r="M41198" s="3"/>
      <c r="N41198" s="3"/>
    </row>
    <row r="41199">
      <c r="A41199" s="3"/>
      <c r="B41199" s="3"/>
      <c r="C41199" s="3"/>
      <c r="D41199" s="3"/>
      <c r="E41199" s="3"/>
      <c r="F41199" s="3"/>
      <c r="G41199" s="3"/>
      <c r="H41199" s="3"/>
      <c r="I41199" s="3"/>
      <c r="J41199" s="3"/>
      <c r="K41199" s="3"/>
      <c r="L41199" s="3"/>
      <c r="M41199" s="3"/>
      <c r="N41199" s="3"/>
    </row>
    <row r="41200">
      <c r="A41200" s="3"/>
      <c r="B41200" s="3"/>
      <c r="C41200" s="3"/>
      <c r="D41200" s="3"/>
      <c r="E41200" s="3"/>
      <c r="F41200" s="3"/>
      <c r="G41200" s="3"/>
      <c r="H41200" s="3"/>
      <c r="I41200" s="3"/>
      <c r="J41200" s="3"/>
      <c r="K41200" s="3"/>
      <c r="L41200" s="3"/>
      <c r="M41200" s="3"/>
      <c r="N41200" s="3"/>
    </row>
    <row r="41201">
      <c r="A41201" s="3"/>
      <c r="B41201" s="3"/>
      <c r="C41201" s="3"/>
      <c r="D41201" s="3"/>
      <c r="E41201" s="3"/>
      <c r="F41201" s="3"/>
      <c r="G41201" s="3"/>
      <c r="H41201" s="3"/>
      <c r="I41201" s="3"/>
      <c r="J41201" s="3"/>
      <c r="K41201" s="3"/>
      <c r="L41201" s="3"/>
      <c r="M41201" s="3"/>
      <c r="N41201" s="3"/>
    </row>
    <row r="41202">
      <c r="A41202" s="3"/>
      <c r="B41202" s="3"/>
      <c r="C41202" s="3"/>
      <c r="D41202" s="3"/>
      <c r="E41202" s="3"/>
      <c r="F41202" s="3"/>
      <c r="G41202" s="3"/>
      <c r="H41202" s="3"/>
      <c r="I41202" s="3"/>
      <c r="J41202" s="3"/>
      <c r="K41202" s="3"/>
      <c r="L41202" s="3"/>
      <c r="M41202" s="3"/>
      <c r="N41202" s="3"/>
    </row>
    <row r="41203">
      <c r="A41203" s="3"/>
      <c r="B41203" s="3"/>
      <c r="C41203" s="3"/>
      <c r="D41203" s="3"/>
      <c r="E41203" s="3"/>
      <c r="F41203" s="3"/>
      <c r="G41203" s="3"/>
      <c r="H41203" s="3"/>
      <c r="I41203" s="3"/>
      <c r="J41203" s="3"/>
      <c r="K41203" s="3"/>
      <c r="L41203" s="3"/>
      <c r="M41203" s="3"/>
      <c r="N41203" s="3"/>
    </row>
    <row r="41204">
      <c r="A41204" s="3"/>
      <c r="B41204" s="3"/>
      <c r="C41204" s="3"/>
      <c r="D41204" s="3"/>
      <c r="E41204" s="3"/>
      <c r="F41204" s="3"/>
      <c r="G41204" s="3"/>
      <c r="H41204" s="3"/>
      <c r="I41204" s="3"/>
      <c r="J41204" s="3"/>
      <c r="K41204" s="3"/>
      <c r="L41204" s="3"/>
      <c r="M41204" s="3"/>
      <c r="N41204" s="3"/>
    </row>
    <row r="41205">
      <c r="A41205" s="3"/>
      <c r="B41205" s="3"/>
      <c r="C41205" s="3"/>
      <c r="D41205" s="3"/>
      <c r="E41205" s="3"/>
      <c r="F41205" s="3"/>
      <c r="G41205" s="3"/>
      <c r="H41205" s="3"/>
      <c r="I41205" s="3"/>
      <c r="J41205" s="3"/>
      <c r="K41205" s="3"/>
      <c r="L41205" s="3"/>
      <c r="M41205" s="3"/>
      <c r="N41205" s="3"/>
    </row>
    <row r="41206">
      <c r="A41206" s="3"/>
      <c r="B41206" s="3"/>
      <c r="C41206" s="3"/>
      <c r="D41206" s="3"/>
      <c r="E41206" s="3"/>
      <c r="F41206" s="3"/>
      <c r="G41206" s="3"/>
      <c r="H41206" s="3"/>
      <c r="I41206" s="3"/>
      <c r="J41206" s="3"/>
      <c r="K41206" s="3"/>
      <c r="L41206" s="3"/>
      <c r="M41206" s="3"/>
      <c r="N41206" s="3"/>
    </row>
    <row r="41207">
      <c r="A41207" s="3"/>
      <c r="B41207" s="3"/>
      <c r="C41207" s="3"/>
      <c r="D41207" s="3"/>
      <c r="E41207" s="3"/>
      <c r="F41207" s="3"/>
      <c r="G41207" s="3"/>
      <c r="H41207" s="3"/>
      <c r="I41207" s="3"/>
      <c r="J41207" s="3"/>
      <c r="K41207" s="3"/>
      <c r="L41207" s="3"/>
      <c r="M41207" s="3"/>
      <c r="N41207" s="3"/>
    </row>
    <row r="41208">
      <c r="A41208" s="3"/>
      <c r="B41208" s="3"/>
      <c r="C41208" s="3"/>
      <c r="D41208" s="3"/>
      <c r="E41208" s="3"/>
      <c r="F41208" s="3"/>
      <c r="G41208" s="3"/>
      <c r="H41208" s="3"/>
      <c r="I41208" s="3"/>
      <c r="J41208" s="3"/>
      <c r="K41208" s="3"/>
      <c r="L41208" s="3"/>
      <c r="M41208" s="3"/>
      <c r="N41208" s="3"/>
    </row>
    <row r="41209">
      <c r="A41209" s="3"/>
      <c r="B41209" s="3"/>
      <c r="C41209" s="3"/>
      <c r="D41209" s="3"/>
      <c r="E41209" s="3"/>
      <c r="F41209" s="3"/>
      <c r="G41209" s="3"/>
      <c r="H41209" s="3"/>
      <c r="I41209" s="3"/>
      <c r="J41209" s="3"/>
      <c r="K41209" s="3"/>
      <c r="L41209" s="3"/>
      <c r="M41209" s="3"/>
      <c r="N41209" s="3"/>
    </row>
    <row r="41210">
      <c r="A41210" s="3"/>
      <c r="B41210" s="3"/>
      <c r="C41210" s="3"/>
      <c r="D41210" s="3"/>
      <c r="E41210" s="3"/>
      <c r="F41210" s="3"/>
      <c r="G41210" s="3"/>
      <c r="H41210" s="3"/>
      <c r="I41210" s="3"/>
      <c r="J41210" s="3"/>
      <c r="K41210" s="3"/>
      <c r="L41210" s="3"/>
      <c r="M41210" s="3"/>
      <c r="N41210" s="3"/>
    </row>
    <row r="41211">
      <c r="A41211" s="3"/>
      <c r="B41211" s="3"/>
      <c r="C41211" s="3"/>
      <c r="D41211" s="3"/>
      <c r="E41211" s="3"/>
      <c r="F41211" s="3"/>
      <c r="G41211" s="3"/>
      <c r="H41211" s="3"/>
      <c r="I41211" s="3"/>
      <c r="J41211" s="3"/>
      <c r="K41211" s="3"/>
      <c r="L41211" s="3"/>
      <c r="M41211" s="3"/>
      <c r="N41211" s="3"/>
    </row>
    <row r="41212">
      <c r="A41212" s="3"/>
      <c r="B41212" s="3"/>
      <c r="C41212" s="3"/>
      <c r="D41212" s="3"/>
      <c r="E41212" s="3"/>
      <c r="F41212" s="3"/>
      <c r="G41212" s="3"/>
      <c r="H41212" s="3"/>
      <c r="I41212" s="3"/>
      <c r="J41212" s="3"/>
      <c r="K41212" s="3"/>
      <c r="L41212" s="3"/>
      <c r="M41212" s="3"/>
      <c r="N41212" s="3"/>
    </row>
    <row r="41213">
      <c r="A41213" s="3"/>
      <c r="B41213" s="3"/>
      <c r="C41213" s="3"/>
      <c r="D41213" s="3"/>
      <c r="E41213" s="3"/>
      <c r="F41213" s="3"/>
      <c r="G41213" s="3"/>
      <c r="H41213" s="3"/>
      <c r="I41213" s="3"/>
      <c r="J41213" s="3"/>
      <c r="K41213" s="3"/>
      <c r="L41213" s="3"/>
      <c r="M41213" s="3"/>
      <c r="N41213" s="3"/>
    </row>
    <row r="41214">
      <c r="A41214" s="3"/>
      <c r="B41214" s="3"/>
      <c r="C41214" s="3"/>
      <c r="D41214" s="3"/>
      <c r="E41214" s="3"/>
      <c r="F41214" s="3"/>
      <c r="G41214" s="3"/>
      <c r="H41214" s="3"/>
      <c r="I41214" s="3"/>
      <c r="J41214" s="3"/>
      <c r="K41214" s="3"/>
      <c r="L41214" s="3"/>
      <c r="M41214" s="3"/>
      <c r="N41214" s="3"/>
    </row>
    <row r="41215">
      <c r="A41215" s="3"/>
      <c r="B41215" s="3"/>
      <c r="C41215" s="3"/>
      <c r="D41215" s="3"/>
      <c r="E41215" s="3"/>
      <c r="F41215" s="3"/>
      <c r="G41215" s="3"/>
      <c r="H41215" s="3"/>
      <c r="I41215" s="3"/>
      <c r="J41215" s="3"/>
      <c r="K41215" s="3"/>
      <c r="L41215" s="3"/>
      <c r="M41215" s="3"/>
      <c r="N41215" s="3"/>
    </row>
    <row r="41216">
      <c r="A41216" s="3"/>
      <c r="B41216" s="3"/>
      <c r="C41216" s="3"/>
      <c r="D41216" s="3"/>
      <c r="E41216" s="3"/>
      <c r="F41216" s="3"/>
      <c r="G41216" s="3"/>
      <c r="H41216" s="3"/>
      <c r="I41216" s="3"/>
      <c r="J41216" s="3"/>
      <c r="K41216" s="3"/>
      <c r="L41216" s="3"/>
      <c r="M41216" s="3"/>
      <c r="N41216" s="3"/>
    </row>
    <row r="41217">
      <c r="A41217" s="3"/>
      <c r="B41217" s="3"/>
      <c r="C41217" s="3"/>
      <c r="D41217" s="3"/>
      <c r="E41217" s="3"/>
      <c r="F41217" s="3"/>
      <c r="G41217" s="3"/>
      <c r="H41217" s="3"/>
      <c r="I41217" s="3"/>
      <c r="J41217" s="3"/>
      <c r="K41217" s="3"/>
      <c r="L41217" s="3"/>
      <c r="M41217" s="3"/>
      <c r="N41217" s="3"/>
    </row>
    <row r="41218">
      <c r="A41218" s="3"/>
      <c r="B41218" s="3"/>
      <c r="C41218" s="3"/>
      <c r="D41218" s="3"/>
      <c r="E41218" s="3"/>
      <c r="F41218" s="3"/>
      <c r="G41218" s="3"/>
      <c r="H41218" s="3"/>
      <c r="I41218" s="3"/>
      <c r="J41218" s="3"/>
      <c r="K41218" s="3"/>
      <c r="L41218" s="3"/>
      <c r="M41218" s="3"/>
      <c r="N41218" s="3"/>
    </row>
    <row r="41219">
      <c r="A41219" s="3"/>
      <c r="B41219" s="3"/>
      <c r="C41219" s="3"/>
      <c r="D41219" s="3"/>
      <c r="E41219" s="3"/>
      <c r="F41219" s="3"/>
      <c r="G41219" s="3"/>
      <c r="H41219" s="3"/>
      <c r="I41219" s="3"/>
      <c r="J41219" s="3"/>
      <c r="K41219" s="3"/>
      <c r="L41219" s="3"/>
      <c r="M41219" s="3"/>
      <c r="N41219" s="3"/>
    </row>
    <row r="41220">
      <c r="A41220" s="3"/>
      <c r="B41220" s="3"/>
      <c r="C41220" s="3"/>
      <c r="D41220" s="3"/>
      <c r="E41220" s="3"/>
      <c r="F41220" s="3"/>
      <c r="G41220" s="3"/>
      <c r="H41220" s="3"/>
      <c r="I41220" s="3"/>
      <c r="J41220" s="3"/>
      <c r="K41220" s="3"/>
      <c r="L41220" s="3"/>
      <c r="M41220" s="3"/>
      <c r="N41220" s="3"/>
    </row>
    <row r="41221">
      <c r="A41221" s="3"/>
      <c r="B41221" s="3"/>
      <c r="C41221" s="3"/>
      <c r="D41221" s="3"/>
      <c r="E41221" s="3"/>
      <c r="F41221" s="3"/>
      <c r="G41221" s="3"/>
      <c r="H41221" s="3"/>
      <c r="I41221" s="3"/>
      <c r="J41221" s="3"/>
      <c r="K41221" s="3"/>
      <c r="L41221" s="3"/>
      <c r="M41221" s="3"/>
      <c r="N41221" s="3"/>
    </row>
    <row r="41222">
      <c r="A41222" s="3"/>
      <c r="B41222" s="3"/>
      <c r="C41222" s="3"/>
      <c r="D41222" s="3"/>
      <c r="E41222" s="3"/>
      <c r="F41222" s="3"/>
      <c r="G41222" s="3"/>
      <c r="H41222" s="3"/>
      <c r="I41222" s="3"/>
      <c r="J41222" s="3"/>
      <c r="K41222" s="3"/>
      <c r="L41222" s="3"/>
      <c r="M41222" s="3"/>
      <c r="N41222" s="3"/>
    </row>
    <row r="41223">
      <c r="A41223" s="3"/>
      <c r="B41223" s="3"/>
      <c r="C41223" s="3"/>
      <c r="D41223" s="3"/>
      <c r="E41223" s="3"/>
      <c r="F41223" s="3"/>
      <c r="G41223" s="3"/>
      <c r="H41223" s="3"/>
      <c r="I41223" s="3"/>
      <c r="J41223" s="3"/>
      <c r="K41223" s="3"/>
      <c r="L41223" s="3"/>
      <c r="M41223" s="3"/>
      <c r="N41223" s="3"/>
    </row>
    <row r="41224">
      <c r="A41224" s="3"/>
      <c r="B41224" s="3"/>
      <c r="C41224" s="3"/>
      <c r="D41224" s="3"/>
      <c r="E41224" s="3"/>
      <c r="F41224" s="3"/>
      <c r="G41224" s="3"/>
      <c r="H41224" s="3"/>
      <c r="I41224" s="3"/>
      <c r="J41224" s="3"/>
      <c r="K41224" s="3"/>
      <c r="L41224" s="3"/>
      <c r="M41224" s="3"/>
      <c r="N41224" s="3"/>
    </row>
    <row r="41225">
      <c r="A41225" s="3"/>
      <c r="B41225" s="3"/>
      <c r="C41225" s="3"/>
      <c r="D41225" s="3"/>
      <c r="E41225" s="3"/>
      <c r="F41225" s="3"/>
      <c r="G41225" s="3"/>
      <c r="H41225" s="3"/>
      <c r="I41225" s="3"/>
      <c r="J41225" s="3"/>
      <c r="K41225" s="3"/>
      <c r="L41225" s="3"/>
      <c r="M41225" s="3"/>
      <c r="N41225" s="3"/>
    </row>
    <row r="41226">
      <c r="A41226" s="3"/>
      <c r="B41226" s="3"/>
      <c r="C41226" s="3"/>
      <c r="D41226" s="3"/>
      <c r="E41226" s="3"/>
      <c r="F41226" s="3"/>
      <c r="G41226" s="3"/>
      <c r="H41226" s="3"/>
      <c r="I41226" s="3"/>
      <c r="J41226" s="3"/>
      <c r="K41226" s="3"/>
      <c r="L41226" s="3"/>
      <c r="M41226" s="3"/>
      <c r="N41226" s="3"/>
    </row>
    <row r="41227">
      <c r="A41227" s="3"/>
      <c r="B41227" s="3"/>
      <c r="C41227" s="3"/>
      <c r="D41227" s="3"/>
      <c r="E41227" s="3"/>
      <c r="F41227" s="3"/>
      <c r="G41227" s="3"/>
      <c r="H41227" s="3"/>
      <c r="I41227" s="3"/>
      <c r="J41227" s="3"/>
      <c r="K41227" s="3"/>
      <c r="L41227" s="3"/>
      <c r="M41227" s="3"/>
      <c r="N41227" s="3"/>
    </row>
    <row r="41228">
      <c r="A41228" s="3"/>
      <c r="B41228" s="3"/>
      <c r="C41228" s="3"/>
      <c r="D41228" s="3"/>
      <c r="E41228" s="3"/>
      <c r="F41228" s="3"/>
      <c r="G41228" s="3"/>
      <c r="H41228" s="3"/>
      <c r="I41228" s="3"/>
      <c r="J41228" s="3"/>
      <c r="K41228" s="3"/>
      <c r="L41228" s="3"/>
      <c r="M41228" s="3"/>
      <c r="N41228" s="3"/>
    </row>
    <row r="41229">
      <c r="A41229" s="3"/>
      <c r="B41229" s="3"/>
      <c r="C41229" s="3"/>
      <c r="D41229" s="3"/>
      <c r="E41229" s="3"/>
      <c r="F41229" s="3"/>
      <c r="G41229" s="3"/>
      <c r="H41229" s="3"/>
      <c r="I41229" s="3"/>
      <c r="J41229" s="3"/>
      <c r="K41229" s="3"/>
      <c r="L41229" s="3"/>
      <c r="M41229" s="3"/>
      <c r="N41229" s="3"/>
    </row>
    <row r="41230">
      <c r="A41230" s="3"/>
      <c r="B41230" s="3"/>
      <c r="C41230" s="3"/>
      <c r="D41230" s="3"/>
      <c r="E41230" s="3"/>
      <c r="F41230" s="3"/>
      <c r="G41230" s="3"/>
      <c r="H41230" s="3"/>
      <c r="I41230" s="3"/>
      <c r="J41230" s="3"/>
      <c r="K41230" s="3"/>
      <c r="L41230" s="3"/>
      <c r="M41230" s="3"/>
      <c r="N41230" s="3"/>
    </row>
    <row r="41231">
      <c r="A41231" s="3"/>
      <c r="B41231" s="3"/>
      <c r="C41231" s="3"/>
      <c r="D41231" s="3"/>
      <c r="E41231" s="3"/>
      <c r="F41231" s="3"/>
      <c r="G41231" s="3"/>
      <c r="H41231" s="3"/>
      <c r="I41231" s="3"/>
      <c r="J41231" s="3"/>
      <c r="K41231" s="3"/>
      <c r="L41231" s="3"/>
      <c r="M41231" s="3"/>
      <c r="N41231" s="3"/>
    </row>
    <row r="41232">
      <c r="A41232" s="3"/>
      <c r="B41232" s="3"/>
      <c r="C41232" s="3"/>
      <c r="D41232" s="3"/>
      <c r="E41232" s="3"/>
      <c r="F41232" s="3"/>
      <c r="G41232" s="3"/>
      <c r="H41232" s="3"/>
      <c r="I41232" s="3"/>
      <c r="J41232" s="3"/>
      <c r="K41232" s="3"/>
      <c r="L41232" s="3"/>
      <c r="M41232" s="3"/>
      <c r="N41232" s="3"/>
    </row>
    <row r="41233">
      <c r="A41233" s="3"/>
      <c r="B41233" s="3"/>
      <c r="C41233" s="3"/>
      <c r="D41233" s="3"/>
      <c r="E41233" s="3"/>
      <c r="F41233" s="3"/>
      <c r="G41233" s="3"/>
      <c r="H41233" s="3"/>
      <c r="I41233" s="3"/>
      <c r="J41233" s="3"/>
      <c r="K41233" s="3"/>
      <c r="L41233" s="3"/>
      <c r="M41233" s="3"/>
      <c r="N41233" s="3"/>
    </row>
    <row r="41234">
      <c r="A41234" s="3"/>
      <c r="B41234" s="3"/>
      <c r="C41234" s="3"/>
      <c r="D41234" s="3"/>
      <c r="E41234" s="3"/>
      <c r="F41234" s="3"/>
      <c r="G41234" s="3"/>
      <c r="H41234" s="3"/>
      <c r="I41234" s="3"/>
      <c r="J41234" s="3"/>
      <c r="K41234" s="3"/>
      <c r="L41234" s="3"/>
      <c r="M41234" s="3"/>
      <c r="N41234" s="3"/>
    </row>
    <row r="41235">
      <c r="A41235" s="3"/>
      <c r="B41235" s="3"/>
      <c r="C41235" s="3"/>
      <c r="D41235" s="3"/>
      <c r="E41235" s="3"/>
      <c r="F41235" s="3"/>
      <c r="G41235" s="3"/>
      <c r="H41235" s="3"/>
      <c r="I41235" s="3"/>
      <c r="J41235" s="3"/>
      <c r="K41235" s="3"/>
      <c r="L41235" s="3"/>
      <c r="M41235" s="3"/>
      <c r="N41235" s="3"/>
    </row>
    <row r="41236">
      <c r="A41236" s="3"/>
      <c r="B41236" s="3"/>
      <c r="C41236" s="3"/>
      <c r="D41236" s="3"/>
      <c r="E41236" s="3"/>
      <c r="F41236" s="3"/>
      <c r="G41236" s="3"/>
      <c r="H41236" s="3"/>
      <c r="I41236" s="3"/>
      <c r="J41236" s="3"/>
      <c r="K41236" s="3"/>
      <c r="L41236" s="3"/>
      <c r="M41236" s="3"/>
      <c r="N41236" s="3"/>
    </row>
    <row r="41237">
      <c r="A41237" s="3"/>
      <c r="B41237" s="3"/>
      <c r="C41237" s="3"/>
      <c r="D41237" s="3"/>
      <c r="E41237" s="3"/>
      <c r="F41237" s="3"/>
      <c r="G41237" s="3"/>
      <c r="H41237" s="3"/>
      <c r="I41237" s="3"/>
      <c r="J41237" s="3"/>
      <c r="K41237" s="3"/>
      <c r="L41237" s="3"/>
      <c r="M41237" s="3"/>
      <c r="N41237" s="3"/>
    </row>
    <row r="41238">
      <c r="A41238" s="3"/>
      <c r="B41238" s="3"/>
      <c r="C41238" s="3"/>
      <c r="D41238" s="3"/>
      <c r="E41238" s="3"/>
      <c r="F41238" s="3"/>
      <c r="G41238" s="3"/>
      <c r="H41238" s="3"/>
      <c r="I41238" s="3"/>
      <c r="J41238" s="3"/>
      <c r="K41238" s="3"/>
      <c r="L41238" s="3"/>
      <c r="M41238" s="3"/>
      <c r="N41238" s="3"/>
    </row>
    <row r="41239">
      <c r="A41239" s="3"/>
      <c r="B41239" s="3"/>
      <c r="C41239" s="3"/>
      <c r="D41239" s="3"/>
      <c r="E41239" s="3"/>
      <c r="F41239" s="3"/>
      <c r="G41239" s="3"/>
      <c r="H41239" s="3"/>
      <c r="I41239" s="3"/>
      <c r="J41239" s="3"/>
      <c r="K41239" s="3"/>
      <c r="L41239" s="3"/>
      <c r="M41239" s="3"/>
      <c r="N41239" s="3"/>
    </row>
    <row r="41240">
      <c r="A41240" s="3"/>
      <c r="B41240" s="3"/>
      <c r="C41240" s="3"/>
      <c r="D41240" s="3"/>
      <c r="E41240" s="3"/>
      <c r="F41240" s="3"/>
      <c r="G41240" s="3"/>
      <c r="H41240" s="3"/>
      <c r="I41240" s="3"/>
      <c r="J41240" s="3"/>
      <c r="K41240" s="3"/>
      <c r="L41240" s="3"/>
      <c r="M41240" s="3"/>
      <c r="N41240" s="3"/>
    </row>
    <row r="41241">
      <c r="A41241" s="3"/>
      <c r="B41241" s="3"/>
      <c r="C41241" s="3"/>
      <c r="D41241" s="3"/>
      <c r="E41241" s="3"/>
      <c r="F41241" s="3"/>
      <c r="G41241" s="3"/>
      <c r="H41241" s="3"/>
      <c r="I41241" s="3"/>
      <c r="J41241" s="3"/>
      <c r="K41241" s="3"/>
      <c r="L41241" s="3"/>
      <c r="M41241" s="3"/>
      <c r="N41241" s="3"/>
    </row>
    <row r="41242">
      <c r="A41242" s="3"/>
      <c r="B41242" s="3"/>
      <c r="C41242" s="3"/>
      <c r="D41242" s="3"/>
      <c r="E41242" s="3"/>
      <c r="F41242" s="3"/>
      <c r="G41242" s="3"/>
      <c r="H41242" s="3"/>
      <c r="I41242" s="3"/>
      <c r="J41242" s="3"/>
      <c r="K41242" s="3"/>
      <c r="L41242" s="3"/>
      <c r="M41242" s="3"/>
      <c r="N41242" s="3"/>
    </row>
    <row r="41243">
      <c r="A41243" s="3"/>
      <c r="B41243" s="3"/>
      <c r="C41243" s="3"/>
      <c r="D41243" s="3"/>
      <c r="E41243" s="3"/>
      <c r="F41243" s="3"/>
      <c r="G41243" s="3"/>
      <c r="H41243" s="3"/>
      <c r="I41243" s="3"/>
      <c r="J41243" s="3"/>
      <c r="K41243" s="3"/>
      <c r="L41243" s="3"/>
      <c r="M41243" s="3"/>
      <c r="N41243" s="3"/>
    </row>
    <row r="41244">
      <c r="A41244" s="3"/>
      <c r="B41244" s="3"/>
      <c r="C41244" s="3"/>
      <c r="D41244" s="3"/>
      <c r="E41244" s="3"/>
      <c r="F41244" s="3"/>
      <c r="G41244" s="3"/>
      <c r="H41244" s="3"/>
      <c r="I41244" s="3"/>
      <c r="J41244" s="3"/>
      <c r="K41244" s="3"/>
      <c r="L41244" s="3"/>
      <c r="M41244" s="3"/>
      <c r="N41244" s="3"/>
    </row>
    <row r="41245">
      <c r="A41245" s="3"/>
      <c r="B41245" s="3"/>
      <c r="C41245" s="3"/>
      <c r="D41245" s="3"/>
      <c r="E41245" s="3"/>
      <c r="F41245" s="3"/>
      <c r="G41245" s="3"/>
      <c r="H41245" s="3"/>
      <c r="I41245" s="3"/>
      <c r="J41245" s="3"/>
      <c r="K41245" s="3"/>
      <c r="L41245" s="3"/>
      <c r="M41245" s="3"/>
      <c r="N41245" s="3"/>
    </row>
    <row r="41246">
      <c r="A41246" s="3"/>
      <c r="B41246" s="3"/>
      <c r="C41246" s="3"/>
      <c r="D41246" s="3"/>
      <c r="E41246" s="3"/>
      <c r="F41246" s="3"/>
      <c r="G41246" s="3"/>
      <c r="H41246" s="3"/>
      <c r="I41246" s="3"/>
      <c r="J41246" s="3"/>
      <c r="K41246" s="3"/>
      <c r="L41246" s="3"/>
      <c r="M41246" s="3"/>
      <c r="N41246" s="3"/>
    </row>
    <row r="41247">
      <c r="A41247" s="3"/>
      <c r="B41247" s="3"/>
      <c r="C41247" s="3"/>
      <c r="D41247" s="3"/>
      <c r="E41247" s="3"/>
      <c r="F41247" s="3"/>
      <c r="G41247" s="3"/>
      <c r="H41247" s="3"/>
      <c r="I41247" s="3"/>
      <c r="J41247" s="3"/>
      <c r="K41247" s="3"/>
      <c r="L41247" s="3"/>
      <c r="M41247" s="3"/>
      <c r="N41247" s="3"/>
    </row>
    <row r="41248">
      <c r="A41248" s="3"/>
      <c r="B41248" s="3"/>
      <c r="C41248" s="3"/>
      <c r="D41248" s="3"/>
      <c r="E41248" s="3"/>
      <c r="F41248" s="3"/>
      <c r="G41248" s="3"/>
      <c r="H41248" s="3"/>
      <c r="I41248" s="3"/>
      <c r="J41248" s="3"/>
      <c r="K41248" s="3"/>
      <c r="L41248" s="3"/>
      <c r="M41248" s="3"/>
      <c r="N41248" s="3"/>
    </row>
    <row r="41249">
      <c r="A41249" s="3"/>
      <c r="B41249" s="3"/>
      <c r="C41249" s="3"/>
      <c r="D41249" s="3"/>
      <c r="E41249" s="3"/>
      <c r="F41249" s="3"/>
      <c r="G41249" s="3"/>
      <c r="H41249" s="3"/>
      <c r="I41249" s="3"/>
      <c r="J41249" s="3"/>
      <c r="K41249" s="3"/>
      <c r="L41249" s="3"/>
      <c r="M41249" s="3"/>
      <c r="N41249" s="3"/>
    </row>
    <row r="41250">
      <c r="A41250" s="3"/>
      <c r="B41250" s="3"/>
      <c r="C41250" s="3"/>
      <c r="D41250" s="3"/>
      <c r="E41250" s="3"/>
      <c r="F41250" s="3"/>
      <c r="G41250" s="3"/>
      <c r="H41250" s="3"/>
      <c r="I41250" s="3"/>
      <c r="J41250" s="3"/>
      <c r="K41250" s="3"/>
      <c r="L41250" s="3"/>
      <c r="M41250" s="3"/>
      <c r="N41250" s="3"/>
    </row>
    <row r="41251">
      <c r="A41251" s="3"/>
      <c r="B41251" s="3"/>
      <c r="C41251" s="3"/>
      <c r="D41251" s="3"/>
      <c r="E41251" s="3"/>
      <c r="F41251" s="3"/>
      <c r="G41251" s="3"/>
      <c r="H41251" s="3"/>
      <c r="I41251" s="3"/>
      <c r="J41251" s="3"/>
      <c r="K41251" s="3"/>
      <c r="L41251" s="3"/>
      <c r="M41251" s="3"/>
      <c r="N41251" s="3"/>
    </row>
    <row r="41252">
      <c r="A41252" s="3"/>
      <c r="B41252" s="3"/>
      <c r="C41252" s="3"/>
      <c r="D41252" s="3"/>
      <c r="E41252" s="3"/>
      <c r="F41252" s="3"/>
      <c r="G41252" s="3"/>
      <c r="H41252" s="3"/>
      <c r="I41252" s="3"/>
      <c r="J41252" s="3"/>
      <c r="K41252" s="3"/>
      <c r="L41252" s="3"/>
      <c r="M41252" s="3"/>
      <c r="N41252" s="3"/>
    </row>
    <row r="41253">
      <c r="A41253" s="3"/>
      <c r="B41253" s="3"/>
      <c r="C41253" s="3"/>
      <c r="D41253" s="3"/>
      <c r="E41253" s="3"/>
      <c r="F41253" s="3"/>
      <c r="G41253" s="3"/>
      <c r="H41253" s="3"/>
      <c r="I41253" s="3"/>
      <c r="J41253" s="3"/>
      <c r="K41253" s="3"/>
      <c r="L41253" s="3"/>
      <c r="M41253" s="3"/>
      <c r="N41253" s="3"/>
    </row>
    <row r="41254">
      <c r="A41254" s="3"/>
      <c r="B41254" s="3"/>
      <c r="C41254" s="3"/>
      <c r="D41254" s="3"/>
      <c r="E41254" s="3"/>
      <c r="F41254" s="3"/>
      <c r="G41254" s="3"/>
      <c r="H41254" s="3"/>
      <c r="I41254" s="3"/>
      <c r="J41254" s="3"/>
      <c r="K41254" s="3"/>
      <c r="L41254" s="3"/>
      <c r="M41254" s="3"/>
      <c r="N41254" s="3"/>
    </row>
    <row r="41255">
      <c r="A41255" s="3"/>
      <c r="B41255" s="3"/>
      <c r="C41255" s="3"/>
      <c r="D41255" s="3"/>
      <c r="E41255" s="3"/>
      <c r="F41255" s="3"/>
      <c r="G41255" s="3"/>
      <c r="H41255" s="3"/>
      <c r="I41255" s="3"/>
      <c r="J41255" s="3"/>
      <c r="K41255" s="3"/>
      <c r="L41255" s="3"/>
      <c r="M41255" s="3"/>
      <c r="N41255" s="3"/>
    </row>
    <row r="41256">
      <c r="A41256" s="3"/>
      <c r="B41256" s="3"/>
      <c r="C41256" s="3"/>
      <c r="D41256" s="3"/>
      <c r="E41256" s="3"/>
      <c r="F41256" s="3"/>
      <c r="G41256" s="3"/>
      <c r="H41256" s="3"/>
      <c r="I41256" s="3"/>
      <c r="J41256" s="3"/>
      <c r="K41256" s="3"/>
      <c r="L41256" s="3"/>
      <c r="M41256" s="3"/>
      <c r="N41256" s="3"/>
    </row>
    <row r="41257">
      <c r="A41257" s="3"/>
      <c r="B41257" s="3"/>
      <c r="C41257" s="3"/>
      <c r="D41257" s="3"/>
      <c r="E41257" s="3"/>
      <c r="F41257" s="3"/>
      <c r="G41257" s="3"/>
      <c r="H41257" s="3"/>
      <c r="I41257" s="3"/>
      <c r="J41257" s="3"/>
      <c r="K41257" s="3"/>
      <c r="L41257" s="3"/>
      <c r="M41257" s="3"/>
      <c r="N41257" s="3"/>
    </row>
    <row r="41258">
      <c r="A41258" s="3"/>
      <c r="B41258" s="3"/>
      <c r="C41258" s="3"/>
      <c r="D41258" s="3"/>
      <c r="E41258" s="3"/>
      <c r="F41258" s="3"/>
      <c r="G41258" s="3"/>
      <c r="H41258" s="3"/>
      <c r="I41258" s="3"/>
      <c r="J41258" s="3"/>
      <c r="K41258" s="3"/>
      <c r="L41258" s="3"/>
      <c r="M41258" s="3"/>
      <c r="N41258" s="3"/>
    </row>
    <row r="41259">
      <c r="A41259" s="3"/>
      <c r="B41259" s="3"/>
      <c r="C41259" s="3"/>
      <c r="D41259" s="3"/>
      <c r="E41259" s="3"/>
      <c r="F41259" s="3"/>
      <c r="G41259" s="3"/>
      <c r="H41259" s="3"/>
      <c r="I41259" s="3"/>
      <c r="J41259" s="3"/>
      <c r="K41259" s="3"/>
      <c r="L41259" s="3"/>
      <c r="M41259" s="3"/>
      <c r="N41259" s="3"/>
    </row>
    <row r="41260">
      <c r="A41260" s="3"/>
      <c r="B41260" s="3"/>
      <c r="C41260" s="3"/>
      <c r="D41260" s="3"/>
      <c r="E41260" s="3"/>
      <c r="F41260" s="3"/>
      <c r="G41260" s="3"/>
      <c r="H41260" s="3"/>
      <c r="I41260" s="3"/>
      <c r="J41260" s="3"/>
      <c r="K41260" s="3"/>
      <c r="L41260" s="3"/>
      <c r="M41260" s="3"/>
      <c r="N41260" s="3"/>
    </row>
    <row r="41261">
      <c r="A41261" s="3"/>
      <c r="B41261" s="3"/>
      <c r="C41261" s="3"/>
      <c r="D41261" s="3"/>
      <c r="E41261" s="3"/>
      <c r="F41261" s="3"/>
      <c r="G41261" s="3"/>
      <c r="H41261" s="3"/>
      <c r="I41261" s="3"/>
      <c r="J41261" s="3"/>
      <c r="K41261" s="3"/>
      <c r="L41261" s="3"/>
      <c r="M41261" s="3"/>
      <c r="N41261" s="3"/>
    </row>
    <row r="41262">
      <c r="A41262" s="3"/>
      <c r="B41262" s="3"/>
      <c r="C41262" s="3"/>
      <c r="D41262" s="3"/>
      <c r="E41262" s="3"/>
      <c r="F41262" s="3"/>
      <c r="G41262" s="3"/>
      <c r="H41262" s="3"/>
      <c r="I41262" s="3"/>
      <c r="J41262" s="3"/>
      <c r="K41262" s="3"/>
      <c r="L41262" s="3"/>
      <c r="M41262" s="3"/>
      <c r="N41262" s="3"/>
    </row>
    <row r="41263">
      <c r="A41263" s="3"/>
      <c r="B41263" s="3"/>
      <c r="C41263" s="3"/>
      <c r="D41263" s="3"/>
      <c r="E41263" s="3"/>
      <c r="F41263" s="3"/>
      <c r="G41263" s="3"/>
      <c r="H41263" s="3"/>
      <c r="I41263" s="3"/>
      <c r="J41263" s="3"/>
      <c r="K41263" s="3"/>
      <c r="L41263" s="3"/>
      <c r="M41263" s="3"/>
      <c r="N41263" s="3"/>
    </row>
    <row r="41264">
      <c r="A41264" s="3"/>
      <c r="B41264" s="3"/>
      <c r="C41264" s="3"/>
      <c r="D41264" s="3"/>
      <c r="E41264" s="3"/>
      <c r="F41264" s="3"/>
      <c r="G41264" s="3"/>
      <c r="H41264" s="3"/>
      <c r="I41264" s="3"/>
      <c r="J41264" s="3"/>
      <c r="K41264" s="3"/>
      <c r="L41264" s="3"/>
      <c r="M41264" s="3"/>
      <c r="N41264" s="3"/>
    </row>
    <row r="41265">
      <c r="A41265" s="3"/>
      <c r="B41265" s="3"/>
      <c r="C41265" s="3"/>
      <c r="D41265" s="3"/>
      <c r="E41265" s="3"/>
      <c r="F41265" s="3"/>
      <c r="G41265" s="3"/>
      <c r="H41265" s="3"/>
      <c r="I41265" s="3"/>
      <c r="J41265" s="3"/>
      <c r="K41265" s="3"/>
      <c r="L41265" s="3"/>
      <c r="M41265" s="3"/>
      <c r="N41265" s="3"/>
    </row>
    <row r="41266">
      <c r="A41266" s="3"/>
      <c r="B41266" s="3"/>
      <c r="C41266" s="3"/>
      <c r="D41266" s="3"/>
      <c r="E41266" s="3"/>
      <c r="F41266" s="3"/>
      <c r="G41266" s="3"/>
      <c r="H41266" s="3"/>
      <c r="I41266" s="3"/>
      <c r="J41266" s="3"/>
      <c r="K41266" s="3"/>
      <c r="L41266" s="3"/>
      <c r="M41266" s="3"/>
      <c r="N41266" s="3"/>
    </row>
    <row r="41267">
      <c r="A41267" s="3"/>
      <c r="B41267" s="3"/>
      <c r="C41267" s="3"/>
      <c r="D41267" s="3"/>
      <c r="E41267" s="3"/>
      <c r="F41267" s="3"/>
      <c r="G41267" s="3"/>
      <c r="H41267" s="3"/>
      <c r="I41267" s="3"/>
      <c r="J41267" s="3"/>
      <c r="K41267" s="3"/>
      <c r="L41267" s="3"/>
      <c r="M41267" s="3"/>
      <c r="N41267" s="3"/>
    </row>
    <row r="41268">
      <c r="A41268" s="3"/>
      <c r="B41268" s="3"/>
      <c r="C41268" s="3"/>
      <c r="D41268" s="3"/>
      <c r="E41268" s="3"/>
      <c r="F41268" s="3"/>
      <c r="G41268" s="3"/>
      <c r="H41268" s="3"/>
      <c r="I41268" s="3"/>
      <c r="J41268" s="3"/>
      <c r="K41268" s="3"/>
      <c r="L41268" s="3"/>
      <c r="M41268" s="3"/>
      <c r="N41268" s="3"/>
    </row>
    <row r="41269">
      <c r="A41269" s="3"/>
      <c r="B41269" s="3"/>
      <c r="C41269" s="3"/>
      <c r="D41269" s="3"/>
      <c r="E41269" s="3"/>
      <c r="F41269" s="3"/>
      <c r="G41269" s="3"/>
      <c r="H41269" s="3"/>
      <c r="I41269" s="3"/>
      <c r="J41269" s="3"/>
      <c r="K41269" s="3"/>
      <c r="L41269" s="3"/>
      <c r="M41269" s="3"/>
      <c r="N41269" s="3"/>
    </row>
    <row r="41270">
      <c r="A41270" s="3"/>
      <c r="B41270" s="3"/>
      <c r="C41270" s="3"/>
      <c r="D41270" s="3"/>
      <c r="E41270" s="3"/>
      <c r="F41270" s="3"/>
      <c r="G41270" s="3"/>
      <c r="H41270" s="3"/>
      <c r="I41270" s="3"/>
      <c r="J41270" s="3"/>
      <c r="K41270" s="3"/>
      <c r="L41270" s="3"/>
      <c r="M41270" s="3"/>
      <c r="N41270" s="3"/>
    </row>
    <row r="41271">
      <c r="A41271" s="3"/>
      <c r="B41271" s="3"/>
      <c r="C41271" s="3"/>
      <c r="D41271" s="3"/>
      <c r="E41271" s="3"/>
      <c r="F41271" s="3"/>
      <c r="G41271" s="3"/>
      <c r="H41271" s="3"/>
      <c r="I41271" s="3"/>
      <c r="J41271" s="3"/>
      <c r="K41271" s="3"/>
      <c r="L41271" s="3"/>
      <c r="M41271" s="3"/>
      <c r="N41271" s="3"/>
    </row>
    <row r="41272">
      <c r="A41272" s="3"/>
      <c r="B41272" s="3"/>
      <c r="C41272" s="3"/>
      <c r="D41272" s="3"/>
      <c r="E41272" s="3"/>
      <c r="F41272" s="3"/>
      <c r="G41272" s="3"/>
      <c r="H41272" s="3"/>
      <c r="I41272" s="3"/>
      <c r="J41272" s="3"/>
      <c r="K41272" s="3"/>
      <c r="L41272" s="3"/>
      <c r="M41272" s="3"/>
      <c r="N41272" s="3"/>
    </row>
    <row r="41273">
      <c r="A41273" s="3"/>
      <c r="B41273" s="3"/>
      <c r="C41273" s="3"/>
      <c r="D41273" s="3"/>
      <c r="E41273" s="3"/>
      <c r="F41273" s="3"/>
      <c r="G41273" s="3"/>
      <c r="H41273" s="3"/>
      <c r="I41273" s="3"/>
      <c r="J41273" s="3"/>
      <c r="K41273" s="3"/>
      <c r="L41273" s="3"/>
      <c r="M41273" s="3"/>
      <c r="N41273" s="3"/>
    </row>
    <row r="41274">
      <c r="A41274" s="3"/>
      <c r="B41274" s="3"/>
      <c r="C41274" s="3"/>
      <c r="D41274" s="3"/>
      <c r="E41274" s="3"/>
      <c r="F41274" s="3"/>
      <c r="G41274" s="3"/>
      <c r="H41274" s="3"/>
      <c r="I41274" s="3"/>
      <c r="J41274" s="3"/>
      <c r="K41274" s="3"/>
      <c r="L41274" s="3"/>
      <c r="M41274" s="3"/>
      <c r="N41274" s="3"/>
    </row>
    <row r="41275">
      <c r="A41275" s="3"/>
      <c r="B41275" s="3"/>
      <c r="C41275" s="3"/>
      <c r="D41275" s="3"/>
      <c r="E41275" s="3"/>
      <c r="F41275" s="3"/>
      <c r="G41275" s="3"/>
      <c r="H41275" s="3"/>
      <c r="I41275" s="3"/>
      <c r="J41275" s="3"/>
      <c r="K41275" s="3"/>
      <c r="L41275" s="3"/>
      <c r="M41275" s="3"/>
      <c r="N41275" s="3"/>
    </row>
    <row r="41276">
      <c r="A41276" s="3"/>
      <c r="B41276" s="3"/>
      <c r="C41276" s="3"/>
      <c r="D41276" s="3"/>
      <c r="E41276" s="3"/>
      <c r="F41276" s="3"/>
      <c r="G41276" s="3"/>
      <c r="H41276" s="3"/>
      <c r="I41276" s="3"/>
      <c r="J41276" s="3"/>
      <c r="K41276" s="3"/>
      <c r="L41276" s="3"/>
      <c r="M41276" s="3"/>
      <c r="N41276" s="3"/>
    </row>
    <row r="41277">
      <c r="A41277" s="3"/>
      <c r="B41277" s="3"/>
      <c r="C41277" s="3"/>
      <c r="D41277" s="3"/>
      <c r="E41277" s="3"/>
      <c r="F41277" s="3"/>
      <c r="G41277" s="3"/>
      <c r="H41277" s="3"/>
      <c r="I41277" s="3"/>
      <c r="J41277" s="3"/>
      <c r="K41277" s="3"/>
      <c r="L41277" s="3"/>
      <c r="M41277" s="3"/>
      <c r="N41277" s="3"/>
    </row>
    <row r="41278">
      <c r="A41278" s="3"/>
      <c r="B41278" s="3"/>
      <c r="C41278" s="3"/>
      <c r="D41278" s="3"/>
      <c r="E41278" s="3"/>
      <c r="F41278" s="3"/>
      <c r="G41278" s="3"/>
      <c r="H41278" s="3"/>
      <c r="I41278" s="3"/>
      <c r="J41278" s="3"/>
      <c r="K41278" s="3"/>
      <c r="L41278" s="3"/>
      <c r="M41278" s="3"/>
      <c r="N41278" s="3"/>
    </row>
    <row r="41279">
      <c r="A41279" s="3"/>
      <c r="B41279" s="3"/>
      <c r="C41279" s="3"/>
      <c r="D41279" s="3"/>
      <c r="E41279" s="3"/>
      <c r="F41279" s="3"/>
      <c r="G41279" s="3"/>
      <c r="H41279" s="3"/>
      <c r="I41279" s="3"/>
      <c r="J41279" s="3"/>
      <c r="K41279" s="3"/>
      <c r="L41279" s="3"/>
      <c r="M41279" s="3"/>
      <c r="N41279" s="3"/>
    </row>
    <row r="41280">
      <c r="A41280" s="3"/>
      <c r="B41280" s="3"/>
      <c r="C41280" s="3"/>
      <c r="D41280" s="3"/>
      <c r="E41280" s="3"/>
      <c r="F41280" s="3"/>
      <c r="G41280" s="3"/>
      <c r="H41280" s="3"/>
      <c r="I41280" s="3"/>
      <c r="J41280" s="3"/>
      <c r="K41280" s="3"/>
      <c r="L41280" s="3"/>
      <c r="M41280" s="3"/>
      <c r="N41280" s="3"/>
    </row>
    <row r="41281">
      <c r="A41281" s="3"/>
      <c r="B41281" s="3"/>
      <c r="C41281" s="3"/>
      <c r="D41281" s="3"/>
      <c r="E41281" s="3"/>
      <c r="F41281" s="3"/>
      <c r="G41281" s="3"/>
      <c r="H41281" s="3"/>
      <c r="I41281" s="3"/>
      <c r="J41281" s="3"/>
      <c r="K41281" s="3"/>
      <c r="L41281" s="3"/>
      <c r="M41281" s="3"/>
      <c r="N41281" s="3"/>
    </row>
    <row r="41282">
      <c r="A41282" s="3"/>
      <c r="B41282" s="3"/>
      <c r="C41282" s="3"/>
      <c r="D41282" s="3"/>
      <c r="E41282" s="3"/>
      <c r="F41282" s="3"/>
      <c r="G41282" s="3"/>
      <c r="H41282" s="3"/>
      <c r="I41282" s="3"/>
      <c r="J41282" s="3"/>
      <c r="K41282" s="3"/>
      <c r="L41282" s="3"/>
      <c r="M41282" s="3"/>
      <c r="N41282" s="3"/>
    </row>
    <row r="41283">
      <c r="A41283" s="3"/>
      <c r="B41283" s="3"/>
      <c r="C41283" s="3"/>
      <c r="D41283" s="3"/>
      <c r="E41283" s="3"/>
      <c r="F41283" s="3"/>
      <c r="G41283" s="3"/>
      <c r="H41283" s="3"/>
      <c r="I41283" s="3"/>
      <c r="J41283" s="3"/>
      <c r="K41283" s="3"/>
      <c r="L41283" s="3"/>
      <c r="M41283" s="3"/>
      <c r="N41283" s="3"/>
    </row>
    <row r="41284">
      <c r="A41284" s="3"/>
      <c r="B41284" s="3"/>
      <c r="C41284" s="3"/>
      <c r="D41284" s="3"/>
      <c r="E41284" s="3"/>
      <c r="F41284" s="3"/>
      <c r="G41284" s="3"/>
      <c r="H41284" s="3"/>
      <c r="I41284" s="3"/>
      <c r="J41284" s="3"/>
      <c r="K41284" s="3"/>
      <c r="L41284" s="3"/>
      <c r="M41284" s="3"/>
      <c r="N41284" s="3"/>
    </row>
    <row r="41285">
      <c r="A41285" s="3"/>
      <c r="B41285" s="3"/>
      <c r="C41285" s="3"/>
      <c r="D41285" s="3"/>
      <c r="E41285" s="3"/>
      <c r="F41285" s="3"/>
      <c r="G41285" s="3"/>
      <c r="H41285" s="3"/>
      <c r="I41285" s="3"/>
      <c r="J41285" s="3"/>
      <c r="K41285" s="3"/>
      <c r="L41285" s="3"/>
      <c r="M41285" s="3"/>
      <c r="N41285" s="3"/>
    </row>
    <row r="41286">
      <c r="A41286" s="3"/>
      <c r="B41286" s="3"/>
      <c r="C41286" s="3"/>
      <c r="D41286" s="3"/>
      <c r="E41286" s="3"/>
      <c r="F41286" s="3"/>
      <c r="G41286" s="3"/>
      <c r="H41286" s="3"/>
      <c r="I41286" s="3"/>
      <c r="J41286" s="3"/>
      <c r="K41286" s="3"/>
      <c r="L41286" s="3"/>
      <c r="M41286" s="3"/>
      <c r="N41286" s="3"/>
    </row>
    <row r="41287">
      <c r="A41287" s="3"/>
      <c r="B41287" s="3"/>
      <c r="C41287" s="3"/>
      <c r="D41287" s="3"/>
      <c r="E41287" s="3"/>
      <c r="F41287" s="3"/>
      <c r="G41287" s="3"/>
      <c r="H41287" s="3"/>
      <c r="I41287" s="3"/>
      <c r="J41287" s="3"/>
      <c r="K41287" s="3"/>
      <c r="L41287" s="3"/>
      <c r="M41287" s="3"/>
      <c r="N41287" s="3"/>
    </row>
    <row r="41288">
      <c r="A41288" s="3"/>
      <c r="B41288" s="3"/>
      <c r="C41288" s="3"/>
      <c r="D41288" s="3"/>
      <c r="E41288" s="3"/>
      <c r="F41288" s="3"/>
      <c r="G41288" s="3"/>
      <c r="H41288" s="3"/>
      <c r="I41288" s="3"/>
      <c r="J41288" s="3"/>
      <c r="K41288" s="3"/>
      <c r="L41288" s="3"/>
      <c r="M41288" s="3"/>
      <c r="N41288" s="3"/>
    </row>
    <row r="41289">
      <c r="A41289" s="3"/>
      <c r="B41289" s="3"/>
      <c r="C41289" s="3"/>
      <c r="D41289" s="3"/>
      <c r="E41289" s="3"/>
      <c r="F41289" s="3"/>
      <c r="G41289" s="3"/>
      <c r="H41289" s="3"/>
      <c r="I41289" s="3"/>
      <c r="J41289" s="3"/>
      <c r="K41289" s="3"/>
      <c r="L41289" s="3"/>
      <c r="M41289" s="3"/>
      <c r="N41289" s="3"/>
    </row>
    <row r="41290">
      <c r="A41290" s="3"/>
      <c r="B41290" s="3"/>
      <c r="C41290" s="3"/>
      <c r="D41290" s="3"/>
      <c r="E41290" s="3"/>
      <c r="F41290" s="3"/>
      <c r="G41290" s="3"/>
      <c r="H41290" s="3"/>
      <c r="I41290" s="3"/>
      <c r="J41290" s="3"/>
      <c r="K41290" s="3"/>
      <c r="L41290" s="3"/>
      <c r="M41290" s="3"/>
      <c r="N41290" s="3"/>
    </row>
    <row r="41291">
      <c r="A41291" s="3"/>
      <c r="B41291" s="3"/>
      <c r="C41291" s="3"/>
      <c r="D41291" s="3"/>
      <c r="E41291" s="3"/>
      <c r="F41291" s="3"/>
      <c r="G41291" s="3"/>
      <c r="H41291" s="3"/>
      <c r="I41291" s="3"/>
      <c r="J41291" s="3"/>
      <c r="K41291" s="3"/>
      <c r="L41291" s="3"/>
      <c r="M41291" s="3"/>
      <c r="N41291" s="3"/>
    </row>
    <row r="41292">
      <c r="A41292" s="3"/>
      <c r="B41292" s="3"/>
      <c r="C41292" s="3"/>
      <c r="D41292" s="3"/>
      <c r="E41292" s="3"/>
      <c r="F41292" s="3"/>
      <c r="G41292" s="3"/>
      <c r="H41292" s="3"/>
      <c r="I41292" s="3"/>
      <c r="J41292" s="3"/>
      <c r="K41292" s="3"/>
      <c r="L41292" s="3"/>
      <c r="M41292" s="3"/>
      <c r="N41292" s="3"/>
    </row>
    <row r="41293">
      <c r="A41293" s="3"/>
      <c r="B41293" s="3"/>
      <c r="C41293" s="3"/>
      <c r="D41293" s="3"/>
      <c r="E41293" s="3"/>
      <c r="F41293" s="3"/>
      <c r="G41293" s="3"/>
      <c r="H41293" s="3"/>
      <c r="I41293" s="3"/>
      <c r="J41293" s="3"/>
      <c r="K41293" s="3"/>
      <c r="L41293" s="3"/>
      <c r="M41293" s="3"/>
      <c r="N41293" s="3"/>
    </row>
    <row r="41294">
      <c r="A41294" s="3"/>
      <c r="B41294" s="3"/>
      <c r="C41294" s="3"/>
      <c r="D41294" s="3"/>
      <c r="E41294" s="3"/>
      <c r="F41294" s="3"/>
      <c r="G41294" s="3"/>
      <c r="H41294" s="3"/>
      <c r="I41294" s="3"/>
      <c r="J41294" s="3"/>
      <c r="K41294" s="3"/>
      <c r="L41294" s="3"/>
      <c r="M41294" s="3"/>
      <c r="N41294" s="3"/>
    </row>
    <row r="41295">
      <c r="A41295" s="3"/>
      <c r="B41295" s="3"/>
      <c r="C41295" s="3"/>
      <c r="D41295" s="3"/>
      <c r="E41295" s="3"/>
      <c r="F41295" s="3"/>
      <c r="G41295" s="3"/>
      <c r="H41295" s="3"/>
      <c r="I41295" s="3"/>
      <c r="J41295" s="3"/>
      <c r="K41295" s="3"/>
      <c r="L41295" s="3"/>
      <c r="M41295" s="3"/>
      <c r="N41295" s="3"/>
    </row>
    <row r="41296">
      <c r="A41296" s="3"/>
      <c r="B41296" s="3"/>
      <c r="C41296" s="3"/>
      <c r="D41296" s="3"/>
      <c r="E41296" s="3"/>
      <c r="F41296" s="3"/>
      <c r="G41296" s="3"/>
      <c r="H41296" s="3"/>
      <c r="I41296" s="3"/>
      <c r="J41296" s="3"/>
      <c r="K41296" s="3"/>
      <c r="L41296" s="3"/>
      <c r="M41296" s="3"/>
      <c r="N41296" s="3"/>
    </row>
    <row r="41297">
      <c r="A41297" s="3"/>
      <c r="B41297" s="3"/>
      <c r="C41297" s="3"/>
      <c r="D41297" s="3"/>
      <c r="E41297" s="3"/>
      <c r="F41297" s="3"/>
      <c r="G41297" s="3"/>
      <c r="H41297" s="3"/>
      <c r="I41297" s="3"/>
      <c r="J41297" s="3"/>
      <c r="K41297" s="3"/>
      <c r="L41297" s="3"/>
      <c r="M41297" s="3"/>
      <c r="N41297" s="3"/>
    </row>
    <row r="41298">
      <c r="A41298" s="3"/>
      <c r="B41298" s="3"/>
      <c r="C41298" s="3"/>
      <c r="D41298" s="3"/>
      <c r="E41298" s="3"/>
      <c r="F41298" s="3"/>
      <c r="G41298" s="3"/>
      <c r="H41298" s="3"/>
      <c r="I41298" s="3"/>
      <c r="J41298" s="3"/>
      <c r="K41298" s="3"/>
      <c r="L41298" s="3"/>
      <c r="M41298" s="3"/>
      <c r="N41298" s="3"/>
    </row>
    <row r="41299">
      <c r="A41299" s="3"/>
      <c r="B41299" s="3"/>
      <c r="C41299" s="3"/>
      <c r="D41299" s="3"/>
      <c r="E41299" s="3"/>
      <c r="F41299" s="3"/>
      <c r="G41299" s="3"/>
      <c r="H41299" s="3"/>
      <c r="I41299" s="3"/>
      <c r="J41299" s="3"/>
      <c r="K41299" s="3"/>
      <c r="L41299" s="3"/>
      <c r="M41299" s="3"/>
      <c r="N41299" s="3"/>
    </row>
    <row r="41300">
      <c r="A41300" s="3"/>
      <c r="B41300" s="3"/>
      <c r="C41300" s="3"/>
      <c r="D41300" s="3"/>
      <c r="E41300" s="3"/>
      <c r="F41300" s="3"/>
      <c r="G41300" s="3"/>
      <c r="H41300" s="3"/>
      <c r="I41300" s="3"/>
      <c r="J41300" s="3"/>
      <c r="K41300" s="3"/>
      <c r="L41300" s="3"/>
      <c r="M41300" s="3"/>
      <c r="N41300" s="3"/>
    </row>
    <row r="41301">
      <c r="A41301" s="3"/>
      <c r="B41301" s="3"/>
      <c r="C41301" s="3"/>
      <c r="D41301" s="3"/>
      <c r="E41301" s="3"/>
      <c r="F41301" s="3"/>
      <c r="G41301" s="3"/>
      <c r="H41301" s="3"/>
      <c r="I41301" s="3"/>
      <c r="J41301" s="3"/>
      <c r="K41301" s="3"/>
      <c r="L41301" s="3"/>
      <c r="M41301" s="3"/>
      <c r="N41301" s="3"/>
    </row>
    <row r="41302">
      <c r="A41302" s="3"/>
      <c r="B41302" s="3"/>
      <c r="C41302" s="3"/>
      <c r="D41302" s="3"/>
      <c r="E41302" s="3"/>
      <c r="F41302" s="3"/>
      <c r="G41302" s="3"/>
      <c r="H41302" s="3"/>
      <c r="I41302" s="3"/>
      <c r="J41302" s="3"/>
      <c r="K41302" s="3"/>
      <c r="L41302" s="3"/>
      <c r="M41302" s="3"/>
      <c r="N41302" s="3"/>
    </row>
    <row r="41303">
      <c r="A41303" s="3"/>
      <c r="B41303" s="3"/>
      <c r="C41303" s="3"/>
      <c r="D41303" s="3"/>
      <c r="E41303" s="3"/>
      <c r="F41303" s="3"/>
      <c r="G41303" s="3"/>
      <c r="H41303" s="3"/>
      <c r="I41303" s="3"/>
      <c r="J41303" s="3"/>
      <c r="K41303" s="3"/>
      <c r="L41303" s="3"/>
      <c r="M41303" s="3"/>
      <c r="N41303" s="3"/>
    </row>
    <row r="41304">
      <c r="A41304" s="3"/>
      <c r="B41304" s="3"/>
      <c r="C41304" s="3"/>
      <c r="D41304" s="3"/>
      <c r="E41304" s="3"/>
      <c r="F41304" s="3"/>
      <c r="G41304" s="3"/>
      <c r="H41304" s="3"/>
      <c r="I41304" s="3"/>
      <c r="J41304" s="3"/>
      <c r="K41304" s="3"/>
      <c r="L41304" s="3"/>
      <c r="M41304" s="3"/>
      <c r="N41304" s="3"/>
    </row>
    <row r="41305">
      <c r="A41305" s="3"/>
      <c r="B41305" s="3"/>
      <c r="C41305" s="3"/>
      <c r="D41305" s="3"/>
      <c r="E41305" s="3"/>
      <c r="F41305" s="3"/>
      <c r="G41305" s="3"/>
      <c r="H41305" s="3"/>
      <c r="I41305" s="3"/>
      <c r="J41305" s="3"/>
      <c r="K41305" s="3"/>
      <c r="L41305" s="3"/>
      <c r="M41305" s="3"/>
      <c r="N41305" s="3"/>
    </row>
    <row r="41306">
      <c r="A41306" s="3"/>
      <c r="B41306" s="3"/>
      <c r="C41306" s="3"/>
      <c r="D41306" s="3"/>
      <c r="E41306" s="3"/>
      <c r="F41306" s="3"/>
      <c r="G41306" s="3"/>
      <c r="H41306" s="3"/>
      <c r="I41306" s="3"/>
      <c r="J41306" s="3"/>
      <c r="K41306" s="3"/>
      <c r="L41306" s="3"/>
      <c r="M41306" s="3"/>
      <c r="N41306" s="3"/>
    </row>
    <row r="41307">
      <c r="A41307" s="3"/>
      <c r="B41307" s="3"/>
      <c r="C41307" s="3"/>
      <c r="D41307" s="3"/>
      <c r="E41307" s="3"/>
      <c r="F41307" s="3"/>
      <c r="G41307" s="3"/>
      <c r="H41307" s="3"/>
      <c r="I41307" s="3"/>
      <c r="J41307" s="3"/>
      <c r="K41307" s="3"/>
      <c r="L41307" s="3"/>
      <c r="M41307" s="3"/>
      <c r="N41307" s="3"/>
    </row>
    <row r="41308">
      <c r="A41308" s="3"/>
      <c r="B41308" s="3"/>
      <c r="C41308" s="3"/>
      <c r="D41308" s="3"/>
      <c r="E41308" s="3"/>
      <c r="F41308" s="3"/>
      <c r="G41308" s="3"/>
      <c r="H41308" s="3"/>
      <c r="I41308" s="3"/>
      <c r="J41308" s="3"/>
      <c r="K41308" s="3"/>
      <c r="L41308" s="3"/>
      <c r="M41308" s="3"/>
      <c r="N41308" s="3"/>
    </row>
    <row r="41309">
      <c r="A41309" s="3"/>
      <c r="B41309" s="3"/>
      <c r="C41309" s="3"/>
      <c r="D41309" s="3"/>
      <c r="E41309" s="3"/>
      <c r="F41309" s="3"/>
      <c r="G41309" s="3"/>
      <c r="H41309" s="3"/>
      <c r="I41309" s="3"/>
      <c r="J41309" s="3"/>
      <c r="K41309" s="3"/>
      <c r="L41309" s="3"/>
      <c r="M41309" s="3"/>
      <c r="N41309" s="3"/>
    </row>
    <row r="41310">
      <c r="A41310" s="3"/>
      <c r="B41310" s="3"/>
      <c r="C41310" s="3"/>
      <c r="D41310" s="3"/>
      <c r="E41310" s="3"/>
      <c r="F41310" s="3"/>
      <c r="G41310" s="3"/>
      <c r="H41310" s="3"/>
      <c r="I41310" s="3"/>
      <c r="J41310" s="3"/>
      <c r="K41310" s="3"/>
      <c r="L41310" s="3"/>
      <c r="M41310" s="3"/>
      <c r="N41310" s="3"/>
    </row>
    <row r="41311">
      <c r="A41311" s="3"/>
      <c r="B41311" s="3"/>
      <c r="C41311" s="3"/>
      <c r="D41311" s="3"/>
      <c r="E41311" s="3"/>
      <c r="F41311" s="3"/>
      <c r="G41311" s="3"/>
      <c r="H41311" s="3"/>
      <c r="I41311" s="3"/>
      <c r="J41311" s="3"/>
      <c r="K41311" s="3"/>
      <c r="L41311" s="3"/>
      <c r="M41311" s="3"/>
      <c r="N41311" s="3"/>
    </row>
    <row r="41312">
      <c r="A41312" s="3"/>
      <c r="B41312" s="3"/>
      <c r="C41312" s="3"/>
      <c r="D41312" s="3"/>
      <c r="E41312" s="3"/>
      <c r="F41312" s="3"/>
      <c r="G41312" s="3"/>
      <c r="H41312" s="3"/>
      <c r="I41312" s="3"/>
      <c r="J41312" s="3"/>
      <c r="K41312" s="3"/>
      <c r="L41312" s="3"/>
      <c r="M41312" s="3"/>
      <c r="N41312" s="3"/>
    </row>
    <row r="41313">
      <c r="A41313" s="3"/>
      <c r="B41313" s="3"/>
      <c r="C41313" s="3"/>
      <c r="D41313" s="3"/>
      <c r="E41313" s="3"/>
      <c r="F41313" s="3"/>
      <c r="G41313" s="3"/>
      <c r="H41313" s="3"/>
      <c r="I41313" s="3"/>
      <c r="J41313" s="3"/>
      <c r="K41313" s="3"/>
      <c r="L41313" s="3"/>
      <c r="M41313" s="3"/>
      <c r="N41313" s="3"/>
    </row>
    <row r="41314">
      <c r="A41314" s="3"/>
      <c r="B41314" s="3"/>
      <c r="C41314" s="3"/>
      <c r="D41314" s="3"/>
      <c r="E41314" s="3"/>
      <c r="F41314" s="3"/>
      <c r="G41314" s="3"/>
      <c r="H41314" s="3"/>
      <c r="I41314" s="3"/>
      <c r="J41314" s="3"/>
      <c r="K41314" s="3"/>
      <c r="L41314" s="3"/>
      <c r="M41314" s="3"/>
      <c r="N41314" s="3"/>
    </row>
    <row r="41315">
      <c r="A41315" s="3"/>
      <c r="B41315" s="3"/>
      <c r="C41315" s="3"/>
      <c r="D41315" s="3"/>
      <c r="E41315" s="3"/>
      <c r="F41315" s="3"/>
      <c r="G41315" s="3"/>
      <c r="H41315" s="3"/>
      <c r="I41315" s="3"/>
      <c r="J41315" s="3"/>
      <c r="K41315" s="3"/>
      <c r="L41315" s="3"/>
      <c r="M41315" s="3"/>
      <c r="N41315" s="3"/>
    </row>
    <row r="41316">
      <c r="A41316" s="3"/>
      <c r="B41316" s="3"/>
      <c r="C41316" s="3"/>
      <c r="D41316" s="3"/>
      <c r="E41316" s="3"/>
      <c r="F41316" s="3"/>
      <c r="G41316" s="3"/>
      <c r="H41316" s="3"/>
      <c r="I41316" s="3"/>
      <c r="J41316" s="3"/>
      <c r="K41316" s="3"/>
      <c r="L41316" s="3"/>
      <c r="M41316" s="3"/>
      <c r="N41316" s="3"/>
    </row>
    <row r="41317">
      <c r="A41317" s="3"/>
      <c r="B41317" s="3"/>
      <c r="C41317" s="3"/>
      <c r="D41317" s="3"/>
      <c r="E41317" s="3"/>
      <c r="F41317" s="3"/>
      <c r="G41317" s="3"/>
      <c r="H41317" s="3"/>
      <c r="I41317" s="3"/>
      <c r="J41317" s="3"/>
      <c r="K41317" s="3"/>
      <c r="L41317" s="3"/>
      <c r="M41317" s="3"/>
      <c r="N41317" s="3"/>
    </row>
    <row r="41318">
      <c r="A41318" s="3"/>
      <c r="B41318" s="3"/>
      <c r="C41318" s="3"/>
      <c r="D41318" s="3"/>
      <c r="E41318" s="3"/>
      <c r="F41318" s="3"/>
      <c r="G41318" s="3"/>
      <c r="H41318" s="3"/>
      <c r="I41318" s="3"/>
      <c r="J41318" s="3"/>
      <c r="K41318" s="3"/>
      <c r="L41318" s="3"/>
      <c r="M41318" s="3"/>
      <c r="N41318" s="3"/>
    </row>
    <row r="41319">
      <c r="A41319" s="3"/>
      <c r="B41319" s="3"/>
      <c r="C41319" s="3"/>
      <c r="D41319" s="3"/>
      <c r="E41319" s="3"/>
      <c r="F41319" s="3"/>
      <c r="G41319" s="3"/>
      <c r="H41319" s="3"/>
      <c r="I41319" s="3"/>
      <c r="J41319" s="3"/>
      <c r="K41319" s="3"/>
      <c r="L41319" s="3"/>
      <c r="M41319" s="3"/>
      <c r="N41319" s="3"/>
    </row>
    <row r="41320">
      <c r="A41320" s="3"/>
      <c r="B41320" s="3"/>
      <c r="C41320" s="3"/>
      <c r="D41320" s="3"/>
      <c r="E41320" s="3"/>
      <c r="F41320" s="3"/>
      <c r="G41320" s="3"/>
      <c r="H41320" s="3"/>
      <c r="I41320" s="3"/>
      <c r="J41320" s="3"/>
      <c r="K41320" s="3"/>
      <c r="L41320" s="3"/>
      <c r="M41320" s="3"/>
      <c r="N41320" s="3"/>
    </row>
    <row r="41321">
      <c r="A41321" s="3"/>
      <c r="B41321" s="3"/>
      <c r="C41321" s="3"/>
      <c r="D41321" s="3"/>
      <c r="E41321" s="3"/>
      <c r="F41321" s="3"/>
      <c r="G41321" s="3"/>
      <c r="H41321" s="3"/>
      <c r="I41321" s="3"/>
      <c r="J41321" s="3"/>
      <c r="K41321" s="3"/>
      <c r="L41321" s="3"/>
      <c r="M41321" s="3"/>
      <c r="N41321" s="3"/>
    </row>
    <row r="41322">
      <c r="A41322" s="3"/>
      <c r="B41322" s="3"/>
      <c r="C41322" s="3"/>
      <c r="D41322" s="3"/>
      <c r="E41322" s="3"/>
      <c r="F41322" s="3"/>
      <c r="G41322" s="3"/>
      <c r="H41322" s="3"/>
      <c r="I41322" s="3"/>
      <c r="J41322" s="3"/>
      <c r="K41322" s="3"/>
      <c r="L41322" s="3"/>
      <c r="M41322" s="3"/>
      <c r="N41322" s="3"/>
    </row>
    <row r="41323">
      <c r="A41323" s="3"/>
      <c r="B41323" s="3"/>
      <c r="C41323" s="3"/>
      <c r="D41323" s="3"/>
      <c r="E41323" s="3"/>
      <c r="F41323" s="3"/>
      <c r="G41323" s="3"/>
      <c r="H41323" s="3"/>
      <c r="I41323" s="3"/>
      <c r="J41323" s="3"/>
      <c r="K41323" s="3"/>
      <c r="L41323" s="3"/>
      <c r="M41323" s="3"/>
      <c r="N41323" s="3"/>
    </row>
    <row r="41324">
      <c r="A41324" s="3"/>
      <c r="B41324" s="3"/>
      <c r="C41324" s="3"/>
      <c r="D41324" s="3"/>
      <c r="E41324" s="3"/>
      <c r="F41324" s="3"/>
      <c r="G41324" s="3"/>
      <c r="H41324" s="3"/>
      <c r="I41324" s="3"/>
      <c r="J41324" s="3"/>
      <c r="K41324" s="3"/>
      <c r="L41324" s="3"/>
      <c r="M41324" s="3"/>
      <c r="N41324" s="3"/>
    </row>
    <row r="41325">
      <c r="A41325" s="3"/>
      <c r="B41325" s="3"/>
      <c r="C41325" s="3"/>
      <c r="D41325" s="3"/>
      <c r="E41325" s="3"/>
      <c r="F41325" s="3"/>
      <c r="G41325" s="3"/>
      <c r="H41325" s="3"/>
      <c r="I41325" s="3"/>
      <c r="J41325" s="3"/>
      <c r="K41325" s="3"/>
      <c r="L41325" s="3"/>
      <c r="M41325" s="3"/>
      <c r="N41325" s="3"/>
    </row>
    <row r="41326">
      <c r="A41326" s="3"/>
      <c r="B41326" s="3"/>
      <c r="C41326" s="3"/>
      <c r="D41326" s="3"/>
      <c r="E41326" s="3"/>
      <c r="F41326" s="3"/>
      <c r="G41326" s="3"/>
      <c r="H41326" s="3"/>
      <c r="I41326" s="3"/>
      <c r="J41326" s="3"/>
      <c r="K41326" s="3"/>
      <c r="L41326" s="3"/>
      <c r="M41326" s="3"/>
      <c r="N41326" s="3"/>
    </row>
    <row r="41327">
      <c r="A41327" s="3"/>
      <c r="B41327" s="3"/>
      <c r="C41327" s="3"/>
      <c r="D41327" s="3"/>
      <c r="E41327" s="3"/>
      <c r="F41327" s="3"/>
      <c r="G41327" s="3"/>
      <c r="H41327" s="3"/>
      <c r="I41327" s="3"/>
      <c r="J41327" s="3"/>
      <c r="K41327" s="3"/>
      <c r="L41327" s="3"/>
      <c r="M41327" s="3"/>
      <c r="N41327" s="3"/>
    </row>
    <row r="41328">
      <c r="A41328" s="3"/>
      <c r="B41328" s="3"/>
      <c r="C41328" s="3"/>
      <c r="D41328" s="3"/>
      <c r="E41328" s="3"/>
      <c r="F41328" s="3"/>
      <c r="G41328" s="3"/>
      <c r="H41328" s="3"/>
      <c r="I41328" s="3"/>
      <c r="J41328" s="3"/>
      <c r="K41328" s="3"/>
      <c r="L41328" s="3"/>
      <c r="M41328" s="3"/>
      <c r="N41328" s="3"/>
    </row>
    <row r="41329">
      <c r="A41329" s="3"/>
      <c r="B41329" s="3"/>
      <c r="C41329" s="3"/>
      <c r="D41329" s="3"/>
      <c r="E41329" s="3"/>
      <c r="F41329" s="3"/>
      <c r="G41329" s="3"/>
      <c r="H41329" s="3"/>
      <c r="I41329" s="3"/>
      <c r="J41329" s="3"/>
      <c r="K41329" s="3"/>
      <c r="L41329" s="3"/>
      <c r="M41329" s="3"/>
      <c r="N41329" s="3"/>
    </row>
    <row r="41330">
      <c r="A41330" s="3"/>
      <c r="B41330" s="3"/>
      <c r="C41330" s="3"/>
      <c r="D41330" s="3"/>
      <c r="E41330" s="3"/>
      <c r="F41330" s="3"/>
      <c r="G41330" s="3"/>
      <c r="H41330" s="3"/>
      <c r="I41330" s="3"/>
      <c r="J41330" s="3"/>
      <c r="K41330" s="3"/>
      <c r="L41330" s="3"/>
      <c r="M41330" s="3"/>
      <c r="N41330" s="3"/>
    </row>
    <row r="41331">
      <c r="A41331" s="3"/>
      <c r="B41331" s="3"/>
      <c r="C41331" s="3"/>
      <c r="D41331" s="3"/>
      <c r="E41331" s="3"/>
      <c r="F41331" s="3"/>
      <c r="G41331" s="3"/>
      <c r="H41331" s="3"/>
      <c r="I41331" s="3"/>
      <c r="J41331" s="3"/>
      <c r="K41331" s="3"/>
      <c r="L41331" s="3"/>
      <c r="M41331" s="3"/>
      <c r="N41331" s="3"/>
    </row>
    <row r="41332">
      <c r="A41332" s="3"/>
      <c r="B41332" s="3"/>
      <c r="C41332" s="3"/>
      <c r="D41332" s="3"/>
      <c r="E41332" s="3"/>
      <c r="F41332" s="3"/>
      <c r="G41332" s="3"/>
      <c r="H41332" s="3"/>
      <c r="I41332" s="3"/>
      <c r="J41332" s="3"/>
      <c r="K41332" s="3"/>
      <c r="L41332" s="3"/>
      <c r="M41332" s="3"/>
      <c r="N41332" s="3"/>
    </row>
    <row r="41333">
      <c r="A41333" s="3"/>
      <c r="B41333" s="3"/>
      <c r="C41333" s="3"/>
      <c r="D41333" s="3"/>
      <c r="E41333" s="3"/>
      <c r="F41333" s="3"/>
      <c r="G41333" s="3"/>
      <c r="H41333" s="3"/>
      <c r="I41333" s="3"/>
      <c r="J41333" s="3"/>
      <c r="K41333" s="3"/>
      <c r="L41333" s="3"/>
      <c r="M41333" s="3"/>
      <c r="N41333" s="3"/>
    </row>
    <row r="41334">
      <c r="A41334" s="3"/>
      <c r="B41334" s="3"/>
      <c r="C41334" s="3"/>
      <c r="D41334" s="3"/>
      <c r="E41334" s="3"/>
      <c r="F41334" s="3"/>
      <c r="G41334" s="3"/>
      <c r="H41334" s="3"/>
      <c r="I41334" s="3"/>
      <c r="J41334" s="3"/>
      <c r="K41334" s="3"/>
      <c r="L41334" s="3"/>
      <c r="M41334" s="3"/>
      <c r="N41334" s="3"/>
    </row>
    <row r="41335">
      <c r="A41335" s="3"/>
      <c r="B41335" s="3"/>
      <c r="C41335" s="3"/>
      <c r="D41335" s="3"/>
      <c r="E41335" s="3"/>
      <c r="F41335" s="3"/>
      <c r="G41335" s="3"/>
      <c r="H41335" s="3"/>
      <c r="I41335" s="3"/>
      <c r="J41335" s="3"/>
      <c r="K41335" s="3"/>
      <c r="L41335" s="3"/>
      <c r="M41335" s="3"/>
      <c r="N41335" s="3"/>
    </row>
    <row r="41336">
      <c r="A41336" s="3"/>
      <c r="B41336" s="3"/>
      <c r="C41336" s="3"/>
      <c r="D41336" s="3"/>
      <c r="E41336" s="3"/>
      <c r="F41336" s="3"/>
      <c r="G41336" s="3"/>
      <c r="H41336" s="3"/>
      <c r="I41336" s="3"/>
      <c r="J41336" s="3"/>
      <c r="K41336" s="3"/>
      <c r="L41336" s="3"/>
      <c r="M41336" s="3"/>
      <c r="N41336" s="3"/>
    </row>
    <row r="41337">
      <c r="A41337" s="3"/>
      <c r="B41337" s="3"/>
      <c r="C41337" s="3"/>
      <c r="D41337" s="3"/>
      <c r="E41337" s="3"/>
      <c r="F41337" s="3"/>
      <c r="G41337" s="3"/>
      <c r="H41337" s="3"/>
      <c r="I41337" s="3"/>
      <c r="J41337" s="3"/>
      <c r="K41337" s="3"/>
      <c r="L41337" s="3"/>
      <c r="M41337" s="3"/>
      <c r="N41337" s="3"/>
    </row>
    <row r="41338">
      <c r="A41338" s="3"/>
      <c r="B41338" s="3"/>
      <c r="C41338" s="3"/>
      <c r="D41338" s="3"/>
      <c r="E41338" s="3"/>
      <c r="F41338" s="3"/>
      <c r="G41338" s="3"/>
      <c r="H41338" s="3"/>
      <c r="I41338" s="3"/>
      <c r="J41338" s="3"/>
      <c r="K41338" s="3"/>
      <c r="L41338" s="3"/>
      <c r="M41338" s="3"/>
      <c r="N41338" s="3"/>
    </row>
    <row r="41339">
      <c r="A41339" s="3"/>
      <c r="B41339" s="3"/>
      <c r="C41339" s="3"/>
      <c r="D41339" s="3"/>
      <c r="E41339" s="3"/>
      <c r="F41339" s="3"/>
      <c r="G41339" s="3"/>
      <c r="H41339" s="3"/>
      <c r="I41339" s="3"/>
      <c r="J41339" s="3"/>
      <c r="K41339" s="3"/>
      <c r="L41339" s="3"/>
      <c r="M41339" s="3"/>
      <c r="N41339" s="3"/>
    </row>
    <row r="41340">
      <c r="A41340" s="3"/>
      <c r="B41340" s="3"/>
      <c r="C41340" s="3"/>
      <c r="D41340" s="3"/>
      <c r="E41340" s="3"/>
      <c r="F41340" s="3"/>
      <c r="G41340" s="3"/>
      <c r="H41340" s="3"/>
      <c r="I41340" s="3"/>
      <c r="J41340" s="3"/>
      <c r="K41340" s="3"/>
      <c r="L41340" s="3"/>
      <c r="M41340" s="3"/>
      <c r="N41340" s="3"/>
    </row>
    <row r="41341">
      <c r="A41341" s="3"/>
      <c r="B41341" s="3"/>
      <c r="C41341" s="3"/>
      <c r="D41341" s="3"/>
      <c r="E41341" s="3"/>
      <c r="F41341" s="3"/>
      <c r="G41341" s="3"/>
      <c r="H41341" s="3"/>
      <c r="I41341" s="3"/>
      <c r="J41341" s="3"/>
      <c r="K41341" s="3"/>
      <c r="L41341" s="3"/>
      <c r="M41341" s="3"/>
      <c r="N41341" s="3"/>
    </row>
    <row r="41342">
      <c r="A41342" s="3"/>
      <c r="B41342" s="3"/>
      <c r="C41342" s="3"/>
      <c r="D41342" s="3"/>
      <c r="E41342" s="3"/>
      <c r="F41342" s="3"/>
      <c r="G41342" s="3"/>
      <c r="H41342" s="3"/>
      <c r="I41342" s="3"/>
      <c r="J41342" s="3"/>
      <c r="K41342" s="3"/>
      <c r="L41342" s="3"/>
      <c r="M41342" s="3"/>
      <c r="N41342" s="3"/>
    </row>
    <row r="41343">
      <c r="A41343" s="3"/>
      <c r="B41343" s="3"/>
      <c r="C41343" s="3"/>
      <c r="D41343" s="3"/>
      <c r="E41343" s="3"/>
      <c r="F41343" s="3"/>
      <c r="G41343" s="3"/>
      <c r="H41343" s="3"/>
      <c r="I41343" s="3"/>
      <c r="J41343" s="3"/>
      <c r="K41343" s="3"/>
      <c r="L41343" s="3"/>
      <c r="M41343" s="3"/>
      <c r="N41343" s="3"/>
    </row>
    <row r="41344">
      <c r="A41344" s="3"/>
      <c r="B41344" s="3"/>
      <c r="C41344" s="3"/>
      <c r="D41344" s="3"/>
      <c r="E41344" s="3"/>
      <c r="F41344" s="3"/>
      <c r="G41344" s="3"/>
      <c r="H41344" s="3"/>
      <c r="I41344" s="3"/>
      <c r="J41344" s="3"/>
      <c r="K41344" s="3"/>
      <c r="L41344" s="3"/>
      <c r="M41344" s="3"/>
      <c r="N41344" s="3"/>
    </row>
    <row r="41345">
      <c r="A41345" s="3"/>
      <c r="B41345" s="3"/>
      <c r="C41345" s="3"/>
      <c r="D41345" s="3"/>
      <c r="E41345" s="3"/>
      <c r="F41345" s="3"/>
      <c r="G41345" s="3"/>
      <c r="H41345" s="3"/>
      <c r="I41345" s="3"/>
      <c r="J41345" s="3"/>
      <c r="K41345" s="3"/>
      <c r="L41345" s="3"/>
      <c r="M41345" s="3"/>
      <c r="N41345" s="3"/>
    </row>
    <row r="41346">
      <c r="A41346" s="3"/>
      <c r="B41346" s="3"/>
      <c r="C41346" s="3"/>
      <c r="D41346" s="3"/>
      <c r="E41346" s="3"/>
      <c r="F41346" s="3"/>
      <c r="G41346" s="3"/>
      <c r="H41346" s="3"/>
      <c r="I41346" s="3"/>
      <c r="J41346" s="3"/>
      <c r="K41346" s="3"/>
      <c r="L41346" s="3"/>
      <c r="M41346" s="3"/>
      <c r="N41346" s="3"/>
    </row>
    <row r="41347">
      <c r="A41347" s="3"/>
      <c r="B41347" s="3"/>
      <c r="C41347" s="3"/>
      <c r="D41347" s="3"/>
      <c r="E41347" s="3"/>
      <c r="F41347" s="3"/>
      <c r="G41347" s="3"/>
      <c r="H41347" s="3"/>
      <c r="I41347" s="3"/>
      <c r="J41347" s="3"/>
      <c r="K41347" s="3"/>
      <c r="L41347" s="3"/>
      <c r="M41347" s="3"/>
      <c r="N41347" s="3"/>
    </row>
    <row r="41348">
      <c r="A41348" s="3"/>
      <c r="B41348" s="3"/>
      <c r="C41348" s="3"/>
      <c r="D41348" s="3"/>
      <c r="E41348" s="3"/>
      <c r="F41348" s="3"/>
      <c r="G41348" s="3"/>
      <c r="H41348" s="3"/>
      <c r="I41348" s="3"/>
      <c r="J41348" s="3"/>
      <c r="K41348" s="3"/>
      <c r="L41348" s="3"/>
      <c r="M41348" s="3"/>
      <c r="N41348" s="3"/>
    </row>
    <row r="41349">
      <c r="A41349" s="3"/>
      <c r="B41349" s="3"/>
      <c r="C41349" s="3"/>
      <c r="D41349" s="3"/>
      <c r="E41349" s="3"/>
      <c r="F41349" s="3"/>
      <c r="G41349" s="3"/>
      <c r="H41349" s="3"/>
      <c r="I41349" s="3"/>
      <c r="J41349" s="3"/>
      <c r="K41349" s="3"/>
      <c r="L41349" s="3"/>
      <c r="M41349" s="3"/>
      <c r="N41349" s="3"/>
    </row>
    <row r="41350">
      <c r="A41350" s="3"/>
      <c r="B41350" s="3"/>
      <c r="C41350" s="3"/>
      <c r="D41350" s="3"/>
      <c r="E41350" s="3"/>
      <c r="F41350" s="3"/>
      <c r="G41350" s="3"/>
      <c r="H41350" s="3"/>
      <c r="I41350" s="3"/>
      <c r="J41350" s="3"/>
      <c r="K41350" s="3"/>
      <c r="L41350" s="3"/>
      <c r="M41350" s="3"/>
      <c r="N41350" s="3"/>
    </row>
    <row r="41351">
      <c r="A41351" s="3"/>
      <c r="B41351" s="3"/>
      <c r="C41351" s="3"/>
      <c r="D41351" s="3"/>
      <c r="E41351" s="3"/>
      <c r="F41351" s="3"/>
      <c r="G41351" s="3"/>
      <c r="H41351" s="3"/>
      <c r="I41351" s="3"/>
      <c r="J41351" s="3"/>
      <c r="K41351" s="3"/>
      <c r="L41351" s="3"/>
      <c r="M41351" s="3"/>
      <c r="N41351" s="3"/>
    </row>
    <row r="41352">
      <c r="A41352" s="3"/>
      <c r="B41352" s="3"/>
      <c r="C41352" s="3"/>
      <c r="D41352" s="3"/>
      <c r="E41352" s="3"/>
      <c r="F41352" s="3"/>
      <c r="G41352" s="3"/>
      <c r="H41352" s="3"/>
      <c r="I41352" s="3"/>
      <c r="J41352" s="3"/>
      <c r="K41352" s="3"/>
      <c r="L41352" s="3"/>
      <c r="M41352" s="3"/>
      <c r="N41352" s="3"/>
    </row>
    <row r="41353">
      <c r="A41353" s="3"/>
      <c r="B41353" s="3"/>
      <c r="C41353" s="3"/>
      <c r="D41353" s="3"/>
      <c r="E41353" s="3"/>
      <c r="F41353" s="3"/>
      <c r="G41353" s="3"/>
      <c r="H41353" s="3"/>
      <c r="I41353" s="3"/>
      <c r="J41353" s="3"/>
      <c r="K41353" s="3"/>
      <c r="L41353" s="3"/>
      <c r="M41353" s="3"/>
      <c r="N41353" s="3"/>
    </row>
    <row r="41354">
      <c r="A41354" s="3"/>
      <c r="B41354" s="3"/>
      <c r="C41354" s="3"/>
      <c r="D41354" s="3"/>
      <c r="E41354" s="3"/>
      <c r="F41354" s="3"/>
      <c r="G41354" s="3"/>
      <c r="H41354" s="3"/>
      <c r="I41354" s="3"/>
      <c r="J41354" s="3"/>
      <c r="K41354" s="3"/>
      <c r="L41354" s="3"/>
      <c r="M41354" s="3"/>
      <c r="N41354" s="3"/>
    </row>
    <row r="41355">
      <c r="A41355" s="3"/>
      <c r="B41355" s="3"/>
      <c r="C41355" s="3"/>
      <c r="D41355" s="3"/>
      <c r="E41355" s="3"/>
      <c r="F41355" s="3"/>
      <c r="G41355" s="3"/>
      <c r="H41355" s="3"/>
      <c r="I41355" s="3"/>
      <c r="J41355" s="3"/>
      <c r="K41355" s="3"/>
      <c r="L41355" s="3"/>
      <c r="M41355" s="3"/>
      <c r="N41355" s="3"/>
    </row>
    <row r="41356">
      <c r="A41356" s="3"/>
      <c r="B41356" s="3"/>
      <c r="C41356" s="3"/>
      <c r="D41356" s="3"/>
      <c r="E41356" s="3"/>
      <c r="F41356" s="3"/>
      <c r="G41356" s="3"/>
      <c r="H41356" s="3"/>
      <c r="I41356" s="3"/>
      <c r="J41356" s="3"/>
      <c r="K41356" s="3"/>
      <c r="L41356" s="3"/>
      <c r="M41356" s="3"/>
      <c r="N41356" s="3"/>
    </row>
    <row r="41357">
      <c r="A41357" s="3"/>
      <c r="B41357" s="3"/>
      <c r="C41357" s="3"/>
      <c r="D41357" s="3"/>
      <c r="E41357" s="3"/>
      <c r="F41357" s="3"/>
      <c r="G41357" s="3"/>
      <c r="H41357" s="3"/>
      <c r="I41357" s="3"/>
      <c r="J41357" s="3"/>
      <c r="K41357" s="3"/>
      <c r="L41357" s="3"/>
      <c r="M41357" s="3"/>
      <c r="N41357" s="3"/>
    </row>
    <row r="41358">
      <c r="A41358" s="3"/>
      <c r="B41358" s="3"/>
      <c r="C41358" s="3"/>
      <c r="D41358" s="3"/>
      <c r="E41358" s="3"/>
      <c r="F41358" s="3"/>
      <c r="G41358" s="3"/>
      <c r="H41358" s="3"/>
      <c r="I41358" s="3"/>
      <c r="J41358" s="3"/>
      <c r="K41358" s="3"/>
      <c r="L41358" s="3"/>
      <c r="M41358" s="3"/>
      <c r="N41358" s="3"/>
    </row>
    <row r="41359">
      <c r="A41359" s="3"/>
      <c r="B41359" s="3"/>
      <c r="C41359" s="3"/>
      <c r="D41359" s="3"/>
      <c r="E41359" s="3"/>
      <c r="F41359" s="3"/>
      <c r="G41359" s="3"/>
      <c r="H41359" s="3"/>
      <c r="I41359" s="3"/>
      <c r="J41359" s="3"/>
      <c r="K41359" s="3"/>
      <c r="L41359" s="3"/>
      <c r="M41359" s="3"/>
      <c r="N41359" s="3"/>
    </row>
    <row r="41360">
      <c r="A41360" s="3"/>
      <c r="B41360" s="3"/>
      <c r="C41360" s="3"/>
      <c r="D41360" s="3"/>
      <c r="E41360" s="3"/>
      <c r="F41360" s="3"/>
      <c r="G41360" s="3"/>
      <c r="H41360" s="3"/>
      <c r="I41360" s="3"/>
      <c r="J41360" s="3"/>
      <c r="K41360" s="3"/>
      <c r="L41360" s="3"/>
      <c r="M41360" s="3"/>
      <c r="N41360" s="3"/>
    </row>
    <row r="41361">
      <c r="A41361" s="3"/>
      <c r="B41361" s="3"/>
      <c r="C41361" s="3"/>
      <c r="D41361" s="3"/>
      <c r="E41361" s="3"/>
      <c r="F41361" s="3"/>
      <c r="G41361" s="3"/>
      <c r="H41361" s="3"/>
      <c r="I41361" s="3"/>
      <c r="J41361" s="3"/>
      <c r="K41361" s="3"/>
      <c r="L41361" s="3"/>
      <c r="M41361" s="3"/>
      <c r="N41361" s="3"/>
    </row>
    <row r="41362">
      <c r="A41362" s="3"/>
      <c r="B41362" s="3"/>
      <c r="C41362" s="3"/>
      <c r="D41362" s="3"/>
      <c r="E41362" s="3"/>
      <c r="F41362" s="3"/>
      <c r="G41362" s="3"/>
      <c r="H41362" s="3"/>
      <c r="I41362" s="3"/>
      <c r="J41362" s="3"/>
      <c r="K41362" s="3"/>
      <c r="L41362" s="3"/>
      <c r="M41362" s="3"/>
      <c r="N41362" s="3"/>
    </row>
    <row r="41363">
      <c r="A41363" s="3"/>
      <c r="B41363" s="3"/>
      <c r="C41363" s="3"/>
      <c r="D41363" s="3"/>
      <c r="E41363" s="3"/>
      <c r="F41363" s="3"/>
      <c r="G41363" s="3"/>
      <c r="H41363" s="3"/>
      <c r="I41363" s="3"/>
      <c r="J41363" s="3"/>
      <c r="K41363" s="3"/>
      <c r="L41363" s="3"/>
      <c r="M41363" s="3"/>
      <c r="N41363" s="3"/>
    </row>
    <row r="41364">
      <c r="A41364" s="3"/>
      <c r="B41364" s="3"/>
      <c r="C41364" s="3"/>
      <c r="D41364" s="3"/>
      <c r="E41364" s="3"/>
      <c r="F41364" s="3"/>
      <c r="G41364" s="3"/>
      <c r="H41364" s="3"/>
      <c r="I41364" s="3"/>
      <c r="J41364" s="3"/>
      <c r="K41364" s="3"/>
      <c r="L41364" s="3"/>
      <c r="M41364" s="3"/>
      <c r="N41364" s="3"/>
    </row>
    <row r="41365">
      <c r="A41365" s="3"/>
      <c r="B41365" s="3"/>
      <c r="C41365" s="3"/>
      <c r="D41365" s="3"/>
      <c r="E41365" s="3"/>
      <c r="F41365" s="3"/>
      <c r="G41365" s="3"/>
      <c r="H41365" s="3"/>
      <c r="I41365" s="3"/>
      <c r="J41365" s="3"/>
      <c r="K41365" s="3"/>
      <c r="L41365" s="3"/>
      <c r="M41365" s="3"/>
      <c r="N41365" s="3"/>
    </row>
    <row r="41366">
      <c r="A41366" s="3"/>
      <c r="B41366" s="3"/>
      <c r="C41366" s="3"/>
      <c r="D41366" s="3"/>
      <c r="E41366" s="3"/>
      <c r="F41366" s="3"/>
      <c r="G41366" s="3"/>
      <c r="H41366" s="3"/>
      <c r="I41366" s="3"/>
      <c r="J41366" s="3"/>
      <c r="K41366" s="3"/>
      <c r="L41366" s="3"/>
      <c r="M41366" s="3"/>
      <c r="N41366" s="3"/>
    </row>
    <row r="41367">
      <c r="A41367" s="3"/>
      <c r="B41367" s="3"/>
      <c r="C41367" s="3"/>
      <c r="D41367" s="3"/>
      <c r="E41367" s="3"/>
      <c r="F41367" s="3"/>
      <c r="G41367" s="3"/>
      <c r="H41367" s="3"/>
      <c r="I41367" s="3"/>
      <c r="J41367" s="3"/>
      <c r="K41367" s="3"/>
      <c r="L41367" s="3"/>
      <c r="M41367" s="3"/>
      <c r="N41367" s="3"/>
    </row>
    <row r="41368">
      <c r="A41368" s="3"/>
      <c r="B41368" s="3"/>
      <c r="C41368" s="3"/>
      <c r="D41368" s="3"/>
      <c r="E41368" s="3"/>
      <c r="F41368" s="3"/>
      <c r="G41368" s="3"/>
      <c r="H41368" s="3"/>
      <c r="I41368" s="3"/>
      <c r="J41368" s="3"/>
      <c r="K41368" s="3"/>
      <c r="L41368" s="3"/>
      <c r="M41368" s="3"/>
      <c r="N41368" s="3"/>
    </row>
    <row r="41369">
      <c r="A41369" s="3"/>
      <c r="B41369" s="3"/>
      <c r="C41369" s="3"/>
      <c r="D41369" s="3"/>
      <c r="E41369" s="3"/>
      <c r="F41369" s="3"/>
      <c r="G41369" s="3"/>
      <c r="H41369" s="3"/>
      <c r="I41369" s="3"/>
      <c r="J41369" s="3"/>
      <c r="K41369" s="3"/>
      <c r="L41369" s="3"/>
      <c r="M41369" s="3"/>
      <c r="N41369" s="3"/>
    </row>
    <row r="41370">
      <c r="A41370" s="3"/>
      <c r="B41370" s="3"/>
      <c r="C41370" s="3"/>
      <c r="D41370" s="3"/>
      <c r="E41370" s="3"/>
      <c r="F41370" s="3"/>
      <c r="G41370" s="3"/>
      <c r="H41370" s="3"/>
      <c r="I41370" s="3"/>
      <c r="J41370" s="3"/>
      <c r="K41370" s="3"/>
      <c r="L41370" s="3"/>
      <c r="M41370" s="3"/>
      <c r="N41370" s="3"/>
    </row>
    <row r="41371">
      <c r="A41371" s="3"/>
      <c r="B41371" s="3"/>
      <c r="C41371" s="3"/>
      <c r="D41371" s="3"/>
      <c r="E41371" s="3"/>
      <c r="F41371" s="3"/>
      <c r="G41371" s="3"/>
      <c r="H41371" s="3"/>
      <c r="I41371" s="3"/>
      <c r="J41371" s="3"/>
      <c r="K41371" s="3"/>
      <c r="L41371" s="3"/>
      <c r="M41371" s="3"/>
      <c r="N41371" s="3"/>
    </row>
    <row r="41372">
      <c r="A41372" s="3"/>
      <c r="B41372" s="3"/>
      <c r="C41372" s="3"/>
      <c r="D41372" s="3"/>
      <c r="E41372" s="3"/>
      <c r="F41372" s="3"/>
      <c r="G41372" s="3"/>
      <c r="H41372" s="3"/>
      <c r="I41372" s="3"/>
      <c r="J41372" s="3"/>
      <c r="K41372" s="3"/>
      <c r="L41372" s="3"/>
      <c r="M41372" s="3"/>
      <c r="N41372" s="3"/>
    </row>
    <row r="41373">
      <c r="A41373" s="3"/>
      <c r="B41373" s="3"/>
      <c r="C41373" s="3"/>
      <c r="D41373" s="3"/>
      <c r="E41373" s="3"/>
      <c r="F41373" s="3"/>
      <c r="G41373" s="3"/>
      <c r="H41373" s="3"/>
      <c r="I41373" s="3"/>
      <c r="J41373" s="3"/>
      <c r="K41373" s="3"/>
      <c r="L41373" s="3"/>
      <c r="M41373" s="3"/>
      <c r="N41373" s="3"/>
    </row>
    <row r="41374">
      <c r="A41374" s="3"/>
      <c r="B41374" s="3"/>
      <c r="C41374" s="3"/>
      <c r="D41374" s="3"/>
      <c r="E41374" s="3"/>
      <c r="F41374" s="3"/>
      <c r="G41374" s="3"/>
      <c r="H41374" s="3"/>
      <c r="I41374" s="3"/>
      <c r="J41374" s="3"/>
      <c r="K41374" s="3"/>
      <c r="L41374" s="3"/>
      <c r="M41374" s="3"/>
      <c r="N41374" s="3"/>
    </row>
    <row r="41375">
      <c r="A41375" s="3"/>
      <c r="B41375" s="3"/>
      <c r="C41375" s="3"/>
      <c r="D41375" s="3"/>
      <c r="E41375" s="3"/>
      <c r="F41375" s="3"/>
      <c r="G41375" s="3"/>
      <c r="H41375" s="3"/>
      <c r="I41375" s="3"/>
      <c r="J41375" s="3"/>
      <c r="K41375" s="3"/>
      <c r="L41375" s="3"/>
      <c r="M41375" s="3"/>
      <c r="N41375" s="3"/>
    </row>
    <row r="41376">
      <c r="A41376" s="3"/>
      <c r="B41376" s="3"/>
      <c r="C41376" s="3"/>
      <c r="D41376" s="3"/>
      <c r="E41376" s="3"/>
      <c r="F41376" s="3"/>
      <c r="G41376" s="3"/>
      <c r="H41376" s="3"/>
      <c r="I41376" s="3"/>
      <c r="J41376" s="3"/>
      <c r="K41376" s="3"/>
      <c r="L41376" s="3"/>
      <c r="M41376" s="3"/>
      <c r="N41376" s="3"/>
    </row>
    <row r="41377">
      <c r="A41377" s="3"/>
      <c r="B41377" s="3"/>
      <c r="C41377" s="3"/>
      <c r="D41377" s="3"/>
      <c r="E41377" s="3"/>
      <c r="F41377" s="3"/>
      <c r="G41377" s="3"/>
      <c r="H41377" s="3"/>
      <c r="I41377" s="3"/>
      <c r="J41377" s="3"/>
      <c r="K41377" s="3"/>
      <c r="L41377" s="3"/>
      <c r="M41377" s="3"/>
      <c r="N41377" s="3"/>
    </row>
    <row r="41378">
      <c r="A41378" s="3"/>
      <c r="B41378" s="3"/>
      <c r="C41378" s="3"/>
      <c r="D41378" s="3"/>
      <c r="E41378" s="3"/>
      <c r="F41378" s="3"/>
      <c r="G41378" s="3"/>
      <c r="H41378" s="3"/>
      <c r="I41378" s="3"/>
      <c r="J41378" s="3"/>
      <c r="K41378" s="3"/>
      <c r="L41378" s="3"/>
      <c r="M41378" s="3"/>
      <c r="N41378" s="3"/>
    </row>
    <row r="41379">
      <c r="A41379" s="3"/>
      <c r="B41379" s="3"/>
      <c r="C41379" s="3"/>
      <c r="D41379" s="3"/>
      <c r="E41379" s="3"/>
      <c r="F41379" s="3"/>
      <c r="G41379" s="3"/>
      <c r="H41379" s="3"/>
      <c r="I41379" s="3"/>
      <c r="J41379" s="3"/>
      <c r="K41379" s="3"/>
      <c r="L41379" s="3"/>
      <c r="M41379" s="3"/>
      <c r="N41379" s="3"/>
    </row>
    <row r="41380">
      <c r="A41380" s="3"/>
      <c r="B41380" s="3"/>
      <c r="C41380" s="3"/>
      <c r="D41380" s="3"/>
      <c r="E41380" s="3"/>
      <c r="F41380" s="3"/>
      <c r="G41380" s="3"/>
      <c r="H41380" s="3"/>
      <c r="I41380" s="3"/>
      <c r="J41380" s="3"/>
      <c r="K41380" s="3"/>
      <c r="L41380" s="3"/>
      <c r="M41380" s="3"/>
      <c r="N41380" s="3"/>
    </row>
    <row r="41381">
      <c r="A41381" s="3"/>
      <c r="B41381" s="3"/>
      <c r="C41381" s="3"/>
      <c r="D41381" s="3"/>
      <c r="E41381" s="3"/>
      <c r="F41381" s="3"/>
      <c r="G41381" s="3"/>
      <c r="H41381" s="3"/>
      <c r="I41381" s="3"/>
      <c r="J41381" s="3"/>
      <c r="K41381" s="3"/>
      <c r="L41381" s="3"/>
      <c r="M41381" s="3"/>
      <c r="N41381" s="3"/>
    </row>
    <row r="41382">
      <c r="A41382" s="3"/>
      <c r="B41382" s="3"/>
      <c r="C41382" s="3"/>
      <c r="D41382" s="3"/>
      <c r="E41382" s="3"/>
      <c r="F41382" s="3"/>
      <c r="G41382" s="3"/>
      <c r="H41382" s="3"/>
      <c r="I41382" s="3"/>
      <c r="J41382" s="3"/>
      <c r="K41382" s="3"/>
      <c r="L41382" s="3"/>
      <c r="M41382" s="3"/>
      <c r="N41382" s="3"/>
    </row>
    <row r="41383">
      <c r="A41383" s="3"/>
      <c r="B41383" s="3"/>
      <c r="C41383" s="3"/>
      <c r="D41383" s="3"/>
      <c r="E41383" s="3"/>
      <c r="F41383" s="3"/>
      <c r="G41383" s="3"/>
      <c r="H41383" s="3"/>
      <c r="I41383" s="3"/>
      <c r="J41383" s="3"/>
      <c r="K41383" s="3"/>
      <c r="L41383" s="3"/>
      <c r="M41383" s="3"/>
      <c r="N41383" s="3"/>
    </row>
    <row r="41384">
      <c r="A41384" s="3"/>
      <c r="B41384" s="3"/>
      <c r="C41384" s="3"/>
      <c r="D41384" s="3"/>
      <c r="E41384" s="3"/>
      <c r="F41384" s="3"/>
      <c r="G41384" s="3"/>
      <c r="H41384" s="3"/>
      <c r="I41384" s="3"/>
      <c r="J41384" s="3"/>
      <c r="K41384" s="3"/>
      <c r="L41384" s="3"/>
      <c r="M41384" s="3"/>
      <c r="N41384" s="3"/>
    </row>
    <row r="41385">
      <c r="A41385" s="3"/>
      <c r="B41385" s="3"/>
      <c r="C41385" s="3"/>
      <c r="D41385" s="3"/>
      <c r="E41385" s="3"/>
      <c r="F41385" s="3"/>
      <c r="G41385" s="3"/>
      <c r="H41385" s="3"/>
      <c r="I41385" s="3"/>
      <c r="J41385" s="3"/>
      <c r="K41385" s="3"/>
      <c r="L41385" s="3"/>
      <c r="M41385" s="3"/>
      <c r="N41385" s="3"/>
    </row>
    <row r="41386">
      <c r="A41386" s="3"/>
      <c r="B41386" s="3"/>
      <c r="C41386" s="3"/>
      <c r="D41386" s="3"/>
      <c r="E41386" s="3"/>
      <c r="F41386" s="3"/>
      <c r="G41386" s="3"/>
      <c r="H41386" s="3"/>
      <c r="I41386" s="3"/>
      <c r="J41386" s="3"/>
      <c r="K41386" s="3"/>
      <c r="L41386" s="3"/>
      <c r="M41386" s="3"/>
      <c r="N41386" s="3"/>
    </row>
    <row r="41387">
      <c r="A41387" s="3"/>
      <c r="B41387" s="3"/>
      <c r="C41387" s="3"/>
      <c r="D41387" s="3"/>
      <c r="E41387" s="3"/>
      <c r="F41387" s="3"/>
      <c r="G41387" s="3"/>
      <c r="H41387" s="3"/>
      <c r="I41387" s="3"/>
      <c r="J41387" s="3"/>
      <c r="K41387" s="3"/>
      <c r="L41387" s="3"/>
      <c r="M41387" s="3"/>
      <c r="N41387" s="3"/>
    </row>
    <row r="41388">
      <c r="A41388" s="3"/>
      <c r="B41388" s="3"/>
      <c r="C41388" s="3"/>
      <c r="D41388" s="3"/>
      <c r="E41388" s="3"/>
      <c r="F41388" s="3"/>
      <c r="G41388" s="3"/>
      <c r="H41388" s="3"/>
      <c r="I41388" s="3"/>
      <c r="J41388" s="3"/>
      <c r="K41388" s="3"/>
      <c r="L41388" s="3"/>
      <c r="M41388" s="3"/>
      <c r="N41388" s="3"/>
    </row>
    <row r="41389">
      <c r="A41389" s="3"/>
      <c r="B41389" s="3"/>
      <c r="C41389" s="3"/>
      <c r="D41389" s="3"/>
      <c r="E41389" s="3"/>
      <c r="F41389" s="3"/>
      <c r="G41389" s="3"/>
      <c r="H41389" s="3"/>
      <c r="I41389" s="3"/>
      <c r="J41389" s="3"/>
      <c r="K41389" s="3"/>
      <c r="L41389" s="3"/>
      <c r="M41389" s="3"/>
      <c r="N41389" s="3"/>
    </row>
    <row r="41390">
      <c r="A41390" s="3"/>
      <c r="B41390" s="3"/>
      <c r="C41390" s="3"/>
      <c r="D41390" s="3"/>
      <c r="E41390" s="3"/>
      <c r="F41390" s="3"/>
      <c r="G41390" s="3"/>
      <c r="H41390" s="3"/>
      <c r="I41390" s="3"/>
      <c r="J41390" s="3"/>
      <c r="K41390" s="3"/>
      <c r="L41390" s="3"/>
      <c r="M41390" s="3"/>
      <c r="N41390" s="3"/>
    </row>
    <row r="41391">
      <c r="A41391" s="3"/>
      <c r="B41391" s="3"/>
      <c r="C41391" s="3"/>
      <c r="D41391" s="3"/>
      <c r="E41391" s="3"/>
      <c r="F41391" s="3"/>
      <c r="G41391" s="3"/>
      <c r="H41391" s="3"/>
      <c r="I41391" s="3"/>
      <c r="J41391" s="3"/>
      <c r="K41391" s="3"/>
      <c r="L41391" s="3"/>
      <c r="M41391" s="3"/>
      <c r="N41391" s="3"/>
    </row>
    <row r="41392">
      <c r="A41392" s="3"/>
      <c r="B41392" s="3"/>
      <c r="C41392" s="3"/>
      <c r="D41392" s="3"/>
      <c r="E41392" s="3"/>
      <c r="F41392" s="3"/>
      <c r="G41392" s="3"/>
      <c r="H41392" s="3"/>
      <c r="I41392" s="3"/>
      <c r="J41392" s="3"/>
      <c r="K41392" s="3"/>
      <c r="L41392" s="3"/>
      <c r="M41392" s="3"/>
      <c r="N41392" s="3"/>
    </row>
    <row r="41393">
      <c r="A41393" s="3"/>
      <c r="B41393" s="3"/>
      <c r="C41393" s="3"/>
      <c r="D41393" s="3"/>
      <c r="E41393" s="3"/>
      <c r="F41393" s="3"/>
      <c r="G41393" s="3"/>
      <c r="H41393" s="3"/>
      <c r="I41393" s="3"/>
      <c r="J41393" s="3"/>
      <c r="K41393" s="3"/>
      <c r="L41393" s="3"/>
      <c r="M41393" s="3"/>
      <c r="N41393" s="3"/>
    </row>
    <row r="41394">
      <c r="A41394" s="3"/>
      <c r="B41394" s="3"/>
      <c r="C41394" s="3"/>
      <c r="D41394" s="3"/>
      <c r="E41394" s="3"/>
      <c r="F41394" s="3"/>
      <c r="G41394" s="3"/>
      <c r="H41394" s="3"/>
      <c r="I41394" s="3"/>
      <c r="J41394" s="3"/>
      <c r="K41394" s="3"/>
      <c r="L41394" s="3"/>
      <c r="M41394" s="3"/>
      <c r="N41394" s="3"/>
    </row>
    <row r="41395">
      <c r="A41395" s="3"/>
      <c r="B41395" s="3"/>
      <c r="C41395" s="3"/>
      <c r="D41395" s="3"/>
      <c r="E41395" s="3"/>
      <c r="F41395" s="3"/>
      <c r="G41395" s="3"/>
      <c r="H41395" s="3"/>
      <c r="I41395" s="3"/>
      <c r="J41395" s="3"/>
      <c r="K41395" s="3"/>
      <c r="L41395" s="3"/>
      <c r="M41395" s="3"/>
      <c r="N41395" s="3"/>
    </row>
    <row r="41396">
      <c r="A41396" s="3"/>
      <c r="B41396" s="3"/>
      <c r="C41396" s="3"/>
      <c r="D41396" s="3"/>
      <c r="E41396" s="3"/>
      <c r="F41396" s="3"/>
      <c r="G41396" s="3"/>
      <c r="H41396" s="3"/>
      <c r="I41396" s="3"/>
      <c r="J41396" s="3"/>
      <c r="K41396" s="3"/>
      <c r="L41396" s="3"/>
      <c r="M41396" s="3"/>
      <c r="N41396" s="3"/>
    </row>
    <row r="41397">
      <c r="A41397" s="3"/>
      <c r="B41397" s="3"/>
      <c r="C41397" s="3"/>
      <c r="D41397" s="3"/>
      <c r="E41397" s="3"/>
      <c r="F41397" s="3"/>
      <c r="G41397" s="3"/>
      <c r="H41397" s="3"/>
      <c r="I41397" s="3"/>
      <c r="J41397" s="3"/>
      <c r="K41397" s="3"/>
      <c r="L41397" s="3"/>
      <c r="M41397" s="3"/>
      <c r="N41397" s="3"/>
    </row>
    <row r="41398">
      <c r="A41398" s="3"/>
      <c r="B41398" s="3"/>
      <c r="C41398" s="3"/>
      <c r="D41398" s="3"/>
      <c r="E41398" s="3"/>
      <c r="F41398" s="3"/>
      <c r="G41398" s="3"/>
      <c r="H41398" s="3"/>
      <c r="I41398" s="3"/>
      <c r="J41398" s="3"/>
      <c r="K41398" s="3"/>
      <c r="L41398" s="3"/>
      <c r="M41398" s="3"/>
      <c r="N41398" s="3"/>
    </row>
    <row r="41399">
      <c r="A41399" s="3"/>
      <c r="B41399" s="3"/>
      <c r="C41399" s="3"/>
      <c r="D41399" s="3"/>
      <c r="E41399" s="3"/>
      <c r="F41399" s="3"/>
      <c r="G41399" s="3"/>
      <c r="H41399" s="3"/>
      <c r="I41399" s="3"/>
      <c r="J41399" s="3"/>
      <c r="K41399" s="3"/>
      <c r="L41399" s="3"/>
      <c r="M41399" s="3"/>
      <c r="N41399" s="3"/>
    </row>
    <row r="41400">
      <c r="A41400" s="3"/>
      <c r="B41400" s="3"/>
      <c r="C41400" s="3"/>
      <c r="D41400" s="3"/>
      <c r="E41400" s="3"/>
      <c r="F41400" s="3"/>
      <c r="G41400" s="3"/>
      <c r="H41400" s="3"/>
      <c r="I41400" s="3"/>
      <c r="J41400" s="3"/>
      <c r="K41400" s="3"/>
      <c r="L41400" s="3"/>
      <c r="M41400" s="3"/>
      <c r="N41400" s="3"/>
    </row>
    <row r="41401">
      <c r="A41401" s="3"/>
      <c r="B41401" s="3"/>
      <c r="C41401" s="3"/>
      <c r="D41401" s="3"/>
      <c r="E41401" s="3"/>
      <c r="F41401" s="3"/>
      <c r="G41401" s="3"/>
      <c r="H41401" s="3"/>
      <c r="I41401" s="3"/>
      <c r="J41401" s="3"/>
      <c r="K41401" s="3"/>
      <c r="L41401" s="3"/>
      <c r="M41401" s="3"/>
      <c r="N41401" s="3"/>
    </row>
    <row r="41402">
      <c r="A41402" s="3"/>
      <c r="B41402" s="3"/>
      <c r="C41402" s="3"/>
      <c r="D41402" s="3"/>
      <c r="E41402" s="3"/>
      <c r="F41402" s="3"/>
      <c r="G41402" s="3"/>
      <c r="H41402" s="3"/>
      <c r="I41402" s="3"/>
      <c r="J41402" s="3"/>
      <c r="K41402" s="3"/>
      <c r="L41402" s="3"/>
      <c r="M41402" s="3"/>
      <c r="N41402" s="3"/>
    </row>
    <row r="41403">
      <c r="A41403" s="3"/>
      <c r="B41403" s="3"/>
      <c r="C41403" s="3"/>
      <c r="D41403" s="3"/>
      <c r="E41403" s="3"/>
      <c r="F41403" s="3"/>
      <c r="G41403" s="3"/>
      <c r="H41403" s="3"/>
      <c r="I41403" s="3"/>
      <c r="J41403" s="3"/>
      <c r="K41403" s="3"/>
      <c r="L41403" s="3"/>
      <c r="M41403" s="3"/>
      <c r="N41403" s="3"/>
    </row>
    <row r="41404">
      <c r="A41404" s="3"/>
      <c r="B41404" s="3"/>
      <c r="C41404" s="3"/>
      <c r="D41404" s="3"/>
      <c r="E41404" s="3"/>
      <c r="F41404" s="3"/>
      <c r="G41404" s="3"/>
      <c r="H41404" s="3"/>
      <c r="I41404" s="3"/>
      <c r="J41404" s="3"/>
      <c r="K41404" s="3"/>
      <c r="L41404" s="3"/>
      <c r="M41404" s="3"/>
      <c r="N41404" s="3"/>
    </row>
    <row r="41405">
      <c r="A41405" s="3"/>
      <c r="B41405" s="3"/>
      <c r="C41405" s="3"/>
      <c r="D41405" s="3"/>
      <c r="E41405" s="3"/>
      <c r="F41405" s="3"/>
      <c r="G41405" s="3"/>
      <c r="H41405" s="3"/>
      <c r="I41405" s="3"/>
      <c r="J41405" s="3"/>
      <c r="K41405" s="3"/>
      <c r="L41405" s="3"/>
      <c r="M41405" s="3"/>
      <c r="N41405" s="3"/>
    </row>
    <row r="41406">
      <c r="A41406" s="3"/>
      <c r="B41406" s="3"/>
      <c r="C41406" s="3"/>
      <c r="D41406" s="3"/>
      <c r="E41406" s="3"/>
      <c r="F41406" s="3"/>
      <c r="G41406" s="3"/>
      <c r="H41406" s="3"/>
      <c r="I41406" s="3"/>
      <c r="J41406" s="3"/>
      <c r="K41406" s="3"/>
      <c r="L41406" s="3"/>
      <c r="M41406" s="3"/>
      <c r="N41406" s="3"/>
    </row>
    <row r="41407">
      <c r="A41407" s="3"/>
      <c r="B41407" s="3"/>
      <c r="C41407" s="3"/>
      <c r="D41407" s="3"/>
      <c r="E41407" s="3"/>
      <c r="F41407" s="3"/>
      <c r="G41407" s="3"/>
      <c r="H41407" s="3"/>
      <c r="I41407" s="3"/>
      <c r="J41407" s="3"/>
      <c r="K41407" s="3"/>
      <c r="L41407" s="3"/>
      <c r="M41407" s="3"/>
      <c r="N41407" s="3"/>
    </row>
    <row r="41408">
      <c r="A41408" s="3"/>
      <c r="B41408" s="3"/>
      <c r="C41408" s="3"/>
      <c r="D41408" s="3"/>
      <c r="E41408" s="3"/>
      <c r="F41408" s="3"/>
      <c r="G41408" s="3"/>
      <c r="H41408" s="3"/>
      <c r="I41408" s="3"/>
      <c r="J41408" s="3"/>
      <c r="K41408" s="3"/>
      <c r="L41408" s="3"/>
      <c r="M41408" s="3"/>
      <c r="N41408" s="3"/>
    </row>
    <row r="41409">
      <c r="A41409" s="3"/>
      <c r="B41409" s="3"/>
      <c r="C41409" s="3"/>
      <c r="D41409" s="3"/>
      <c r="E41409" s="3"/>
      <c r="F41409" s="3"/>
      <c r="G41409" s="3"/>
      <c r="H41409" s="3"/>
      <c r="I41409" s="3"/>
      <c r="J41409" s="3"/>
      <c r="K41409" s="3"/>
      <c r="L41409" s="3"/>
      <c r="M41409" s="3"/>
      <c r="N41409" s="3"/>
    </row>
    <row r="41410">
      <c r="A41410" s="3"/>
      <c r="B41410" s="3"/>
      <c r="C41410" s="3"/>
      <c r="D41410" s="3"/>
      <c r="E41410" s="3"/>
      <c r="F41410" s="3"/>
      <c r="G41410" s="3"/>
      <c r="H41410" s="3"/>
      <c r="I41410" s="3"/>
      <c r="J41410" s="3"/>
      <c r="K41410" s="3"/>
      <c r="L41410" s="3"/>
      <c r="M41410" s="3"/>
      <c r="N41410" s="3"/>
    </row>
    <row r="41411">
      <c r="A41411" s="3"/>
      <c r="B41411" s="3"/>
      <c r="C41411" s="3"/>
      <c r="D41411" s="3"/>
      <c r="E41411" s="3"/>
      <c r="F41411" s="3"/>
      <c r="G41411" s="3"/>
      <c r="H41411" s="3"/>
      <c r="I41411" s="3"/>
      <c r="J41411" s="3"/>
      <c r="K41411" s="3"/>
      <c r="L41411" s="3"/>
      <c r="M41411" s="3"/>
      <c r="N41411" s="3"/>
    </row>
    <row r="41412">
      <c r="A41412" s="3"/>
      <c r="B41412" s="3"/>
      <c r="C41412" s="3"/>
      <c r="D41412" s="3"/>
      <c r="E41412" s="3"/>
      <c r="F41412" s="3"/>
      <c r="G41412" s="3"/>
      <c r="H41412" s="3"/>
      <c r="I41412" s="3"/>
      <c r="J41412" s="3"/>
      <c r="K41412" s="3"/>
      <c r="L41412" s="3"/>
      <c r="M41412" s="3"/>
      <c r="N41412" s="3"/>
    </row>
    <row r="41413">
      <c r="A41413" s="3"/>
      <c r="B41413" s="3"/>
      <c r="C41413" s="3"/>
      <c r="D41413" s="3"/>
      <c r="E41413" s="3"/>
      <c r="F41413" s="3"/>
      <c r="G41413" s="3"/>
      <c r="H41413" s="3"/>
      <c r="I41413" s="3"/>
      <c r="J41413" s="3"/>
      <c r="K41413" s="3"/>
      <c r="L41413" s="3"/>
      <c r="M41413" s="3"/>
      <c r="N41413" s="3"/>
    </row>
    <row r="41414">
      <c r="A41414" s="3"/>
      <c r="B41414" s="3"/>
      <c r="C41414" s="3"/>
      <c r="D41414" s="3"/>
      <c r="E41414" s="3"/>
      <c r="F41414" s="3"/>
      <c r="G41414" s="3"/>
      <c r="H41414" s="3"/>
      <c r="I41414" s="3"/>
      <c r="J41414" s="3"/>
      <c r="K41414" s="3"/>
      <c r="L41414" s="3"/>
      <c r="M41414" s="3"/>
      <c r="N41414" s="3"/>
    </row>
    <row r="41415">
      <c r="A41415" s="3"/>
      <c r="B41415" s="3"/>
      <c r="C41415" s="3"/>
      <c r="D41415" s="3"/>
      <c r="E41415" s="3"/>
      <c r="F41415" s="3"/>
      <c r="G41415" s="3"/>
      <c r="H41415" s="3"/>
      <c r="I41415" s="3"/>
      <c r="J41415" s="3"/>
      <c r="K41415" s="3"/>
      <c r="L41415" s="3"/>
      <c r="M41415" s="3"/>
      <c r="N41415" s="3"/>
    </row>
    <row r="41416">
      <c r="A41416" s="3"/>
      <c r="B41416" s="3"/>
      <c r="C41416" s="3"/>
      <c r="D41416" s="3"/>
      <c r="E41416" s="3"/>
      <c r="F41416" s="3"/>
      <c r="G41416" s="3"/>
      <c r="H41416" s="3"/>
      <c r="I41416" s="3"/>
      <c r="J41416" s="3"/>
      <c r="K41416" s="3"/>
      <c r="L41416" s="3"/>
      <c r="M41416" s="3"/>
      <c r="N41416" s="3"/>
    </row>
    <row r="41417">
      <c r="A41417" s="3"/>
      <c r="B41417" s="3"/>
      <c r="C41417" s="3"/>
      <c r="D41417" s="3"/>
      <c r="E41417" s="3"/>
      <c r="F41417" s="3"/>
      <c r="G41417" s="3"/>
      <c r="H41417" s="3"/>
      <c r="I41417" s="3"/>
      <c r="J41417" s="3"/>
      <c r="K41417" s="3"/>
      <c r="L41417" s="3"/>
      <c r="M41417" s="3"/>
      <c r="N41417" s="3"/>
    </row>
    <row r="41418">
      <c r="A41418" s="3"/>
      <c r="B41418" s="3"/>
      <c r="C41418" s="3"/>
      <c r="D41418" s="3"/>
      <c r="E41418" s="3"/>
      <c r="F41418" s="3"/>
      <c r="G41418" s="3"/>
      <c r="H41418" s="3"/>
      <c r="I41418" s="3"/>
      <c r="J41418" s="3"/>
      <c r="K41418" s="3"/>
      <c r="L41418" s="3"/>
      <c r="M41418" s="3"/>
      <c r="N41418" s="3"/>
    </row>
    <row r="41419">
      <c r="A41419" s="3"/>
      <c r="B41419" s="3"/>
      <c r="C41419" s="3"/>
      <c r="D41419" s="3"/>
      <c r="E41419" s="3"/>
      <c r="F41419" s="3"/>
      <c r="G41419" s="3"/>
      <c r="H41419" s="3"/>
      <c r="I41419" s="3"/>
      <c r="J41419" s="3"/>
      <c r="K41419" s="3"/>
      <c r="L41419" s="3"/>
      <c r="M41419" s="3"/>
      <c r="N41419" s="3"/>
    </row>
    <row r="41420">
      <c r="A41420" s="3"/>
      <c r="B41420" s="3"/>
      <c r="C41420" s="3"/>
      <c r="D41420" s="3"/>
      <c r="E41420" s="3"/>
      <c r="F41420" s="3"/>
      <c r="G41420" s="3"/>
      <c r="H41420" s="3"/>
      <c r="I41420" s="3"/>
      <c r="J41420" s="3"/>
      <c r="K41420" s="3"/>
      <c r="L41420" s="3"/>
      <c r="M41420" s="3"/>
      <c r="N41420" s="3"/>
    </row>
    <row r="41421">
      <c r="A41421" s="3"/>
      <c r="B41421" s="3"/>
      <c r="C41421" s="3"/>
      <c r="D41421" s="3"/>
      <c r="E41421" s="3"/>
      <c r="F41421" s="3"/>
      <c r="G41421" s="3"/>
      <c r="H41421" s="3"/>
      <c r="I41421" s="3"/>
      <c r="J41421" s="3"/>
      <c r="K41421" s="3"/>
      <c r="L41421" s="3"/>
      <c r="M41421" s="3"/>
      <c r="N41421" s="3"/>
    </row>
    <row r="41422">
      <c r="A41422" s="3"/>
      <c r="B41422" s="3"/>
      <c r="C41422" s="3"/>
      <c r="D41422" s="3"/>
      <c r="E41422" s="3"/>
      <c r="F41422" s="3"/>
      <c r="G41422" s="3"/>
      <c r="H41422" s="3"/>
      <c r="I41422" s="3"/>
      <c r="J41422" s="3"/>
      <c r="K41422" s="3"/>
      <c r="L41422" s="3"/>
      <c r="M41422" s="3"/>
      <c r="N41422" s="3"/>
    </row>
    <row r="41423">
      <c r="A41423" s="3"/>
      <c r="B41423" s="3"/>
      <c r="C41423" s="3"/>
      <c r="D41423" s="3"/>
      <c r="E41423" s="3"/>
      <c r="F41423" s="3"/>
      <c r="G41423" s="3"/>
      <c r="H41423" s="3"/>
      <c r="I41423" s="3"/>
      <c r="J41423" s="3"/>
      <c r="K41423" s="3"/>
      <c r="L41423" s="3"/>
      <c r="M41423" s="3"/>
      <c r="N41423" s="3"/>
    </row>
    <row r="41424">
      <c r="A41424" s="3"/>
      <c r="B41424" s="3"/>
      <c r="C41424" s="3"/>
      <c r="D41424" s="3"/>
      <c r="E41424" s="3"/>
      <c r="F41424" s="3"/>
      <c r="G41424" s="3"/>
      <c r="H41424" s="3"/>
      <c r="I41424" s="3"/>
      <c r="J41424" s="3"/>
      <c r="K41424" s="3"/>
      <c r="L41424" s="3"/>
      <c r="M41424" s="3"/>
      <c r="N41424" s="3"/>
    </row>
    <row r="41425">
      <c r="A41425" s="3"/>
      <c r="B41425" s="3"/>
      <c r="C41425" s="3"/>
      <c r="D41425" s="3"/>
      <c r="E41425" s="3"/>
      <c r="F41425" s="3"/>
      <c r="G41425" s="3"/>
      <c r="H41425" s="3"/>
      <c r="I41425" s="3"/>
      <c r="J41425" s="3"/>
      <c r="K41425" s="3"/>
      <c r="L41425" s="3"/>
      <c r="M41425" s="3"/>
      <c r="N41425" s="3"/>
    </row>
    <row r="41426">
      <c r="A41426" s="3"/>
      <c r="B41426" s="3"/>
      <c r="C41426" s="3"/>
      <c r="D41426" s="3"/>
      <c r="E41426" s="3"/>
      <c r="F41426" s="3"/>
      <c r="G41426" s="3"/>
      <c r="H41426" s="3"/>
      <c r="I41426" s="3"/>
      <c r="J41426" s="3"/>
      <c r="K41426" s="3"/>
      <c r="L41426" s="3"/>
      <c r="M41426" s="3"/>
      <c r="N41426" s="3"/>
    </row>
    <row r="41427">
      <c r="A41427" s="3"/>
      <c r="B41427" s="3"/>
      <c r="C41427" s="3"/>
      <c r="D41427" s="3"/>
      <c r="E41427" s="3"/>
      <c r="F41427" s="3"/>
      <c r="G41427" s="3"/>
      <c r="H41427" s="3"/>
      <c r="I41427" s="3"/>
      <c r="J41427" s="3"/>
      <c r="K41427" s="3"/>
      <c r="L41427" s="3"/>
      <c r="M41427" s="3"/>
      <c r="N41427" s="3"/>
    </row>
    <row r="41428">
      <c r="A41428" s="3"/>
      <c r="B41428" s="3"/>
      <c r="C41428" s="3"/>
      <c r="D41428" s="3"/>
      <c r="E41428" s="3"/>
      <c r="F41428" s="3"/>
      <c r="G41428" s="3"/>
      <c r="H41428" s="3"/>
      <c r="I41428" s="3"/>
      <c r="J41428" s="3"/>
      <c r="K41428" s="3"/>
      <c r="L41428" s="3"/>
      <c r="M41428" s="3"/>
      <c r="N41428" s="3"/>
    </row>
    <row r="41429">
      <c r="A41429" s="3"/>
      <c r="B41429" s="3"/>
      <c r="C41429" s="3"/>
      <c r="D41429" s="3"/>
      <c r="E41429" s="3"/>
      <c r="F41429" s="3"/>
      <c r="G41429" s="3"/>
      <c r="H41429" s="3"/>
      <c r="I41429" s="3"/>
      <c r="J41429" s="3"/>
      <c r="K41429" s="3"/>
      <c r="L41429" s="3"/>
      <c r="M41429" s="3"/>
      <c r="N41429" s="3"/>
    </row>
    <row r="41430">
      <c r="A41430" s="3"/>
      <c r="B41430" s="3"/>
      <c r="C41430" s="3"/>
      <c r="D41430" s="3"/>
      <c r="E41430" s="3"/>
      <c r="F41430" s="3"/>
      <c r="G41430" s="3"/>
      <c r="H41430" s="3"/>
      <c r="I41430" s="3"/>
      <c r="J41430" s="3"/>
      <c r="K41430" s="3"/>
      <c r="L41430" s="3"/>
      <c r="M41430" s="3"/>
      <c r="N41430" s="3"/>
    </row>
    <row r="41431">
      <c r="A41431" s="3"/>
      <c r="B41431" s="3"/>
      <c r="C41431" s="3"/>
      <c r="D41431" s="3"/>
      <c r="E41431" s="3"/>
      <c r="F41431" s="3"/>
      <c r="G41431" s="3"/>
      <c r="H41431" s="3"/>
      <c r="I41431" s="3"/>
      <c r="J41431" s="3"/>
      <c r="K41431" s="3"/>
      <c r="L41431" s="3"/>
      <c r="M41431" s="3"/>
      <c r="N41431" s="3"/>
    </row>
    <row r="41432">
      <c r="A41432" s="3"/>
      <c r="B41432" s="3"/>
      <c r="C41432" s="3"/>
      <c r="D41432" s="3"/>
      <c r="E41432" s="3"/>
      <c r="F41432" s="3"/>
      <c r="G41432" s="3"/>
      <c r="H41432" s="3"/>
      <c r="I41432" s="3"/>
      <c r="J41432" s="3"/>
      <c r="K41432" s="3"/>
      <c r="L41432" s="3"/>
      <c r="M41432" s="3"/>
      <c r="N41432" s="3"/>
    </row>
    <row r="41433">
      <c r="A41433" s="3"/>
      <c r="B41433" s="3"/>
      <c r="C41433" s="3"/>
      <c r="D41433" s="3"/>
      <c r="E41433" s="3"/>
      <c r="F41433" s="3"/>
      <c r="G41433" s="3"/>
      <c r="H41433" s="3"/>
      <c r="I41433" s="3"/>
      <c r="J41433" s="3"/>
      <c r="K41433" s="3"/>
      <c r="L41433" s="3"/>
      <c r="M41433" s="3"/>
      <c r="N41433" s="3"/>
    </row>
    <row r="41434">
      <c r="A41434" s="3"/>
      <c r="B41434" s="3"/>
      <c r="C41434" s="3"/>
      <c r="D41434" s="3"/>
      <c r="E41434" s="3"/>
      <c r="F41434" s="3"/>
      <c r="G41434" s="3"/>
      <c r="H41434" s="3"/>
      <c r="I41434" s="3"/>
      <c r="J41434" s="3"/>
      <c r="K41434" s="3"/>
      <c r="L41434" s="3"/>
      <c r="M41434" s="3"/>
      <c r="N41434" s="3"/>
    </row>
    <row r="41435">
      <c r="A41435" s="3"/>
      <c r="B41435" s="3"/>
      <c r="C41435" s="3"/>
      <c r="D41435" s="3"/>
      <c r="E41435" s="3"/>
      <c r="F41435" s="3"/>
      <c r="G41435" s="3"/>
      <c r="H41435" s="3"/>
      <c r="I41435" s="3"/>
      <c r="J41435" s="3"/>
      <c r="K41435" s="3"/>
      <c r="L41435" s="3"/>
      <c r="M41435" s="3"/>
      <c r="N41435" s="3"/>
    </row>
    <row r="41436">
      <c r="A41436" s="3"/>
      <c r="B41436" s="3"/>
      <c r="C41436" s="3"/>
      <c r="D41436" s="3"/>
      <c r="E41436" s="3"/>
      <c r="F41436" s="3"/>
      <c r="G41436" s="3"/>
      <c r="H41436" s="3"/>
      <c r="I41436" s="3"/>
      <c r="J41436" s="3"/>
      <c r="K41436" s="3"/>
      <c r="L41436" s="3"/>
      <c r="M41436" s="3"/>
      <c r="N41436" s="3"/>
    </row>
    <row r="41437">
      <c r="A41437" s="3"/>
      <c r="B41437" s="3"/>
      <c r="C41437" s="3"/>
      <c r="D41437" s="3"/>
      <c r="E41437" s="3"/>
      <c r="F41437" s="3"/>
      <c r="G41437" s="3"/>
      <c r="H41437" s="3"/>
      <c r="I41437" s="3"/>
      <c r="J41437" s="3"/>
      <c r="K41437" s="3"/>
      <c r="L41437" s="3"/>
      <c r="M41437" s="3"/>
      <c r="N41437" s="3"/>
    </row>
    <row r="41438">
      <c r="A41438" s="3"/>
      <c r="B41438" s="3"/>
      <c r="C41438" s="3"/>
      <c r="D41438" s="3"/>
      <c r="E41438" s="3"/>
      <c r="F41438" s="3"/>
      <c r="G41438" s="3"/>
      <c r="H41438" s="3"/>
      <c r="I41438" s="3"/>
      <c r="J41438" s="3"/>
      <c r="K41438" s="3"/>
      <c r="L41438" s="3"/>
      <c r="M41438" s="3"/>
      <c r="N41438" s="3"/>
    </row>
    <row r="41439">
      <c r="A41439" s="3"/>
      <c r="B41439" s="3"/>
      <c r="C41439" s="3"/>
      <c r="D41439" s="3"/>
      <c r="E41439" s="3"/>
      <c r="F41439" s="3"/>
      <c r="G41439" s="3"/>
      <c r="H41439" s="3"/>
      <c r="I41439" s="3"/>
      <c r="J41439" s="3"/>
      <c r="K41439" s="3"/>
      <c r="L41439" s="3"/>
      <c r="M41439" s="3"/>
      <c r="N41439" s="3"/>
    </row>
    <row r="41440">
      <c r="A41440" s="3"/>
      <c r="B41440" s="3"/>
      <c r="C41440" s="3"/>
      <c r="D41440" s="3"/>
      <c r="E41440" s="3"/>
      <c r="F41440" s="3"/>
      <c r="G41440" s="3"/>
      <c r="H41440" s="3"/>
      <c r="I41440" s="3"/>
      <c r="J41440" s="3"/>
      <c r="K41440" s="3"/>
      <c r="L41440" s="3"/>
      <c r="M41440" s="3"/>
      <c r="N41440" s="3"/>
    </row>
    <row r="41441">
      <c r="A41441" s="3"/>
      <c r="B41441" s="3"/>
      <c r="C41441" s="3"/>
      <c r="D41441" s="3"/>
      <c r="E41441" s="3"/>
      <c r="F41441" s="3"/>
      <c r="G41441" s="3"/>
      <c r="H41441" s="3"/>
      <c r="I41441" s="3"/>
      <c r="J41441" s="3"/>
      <c r="K41441" s="3"/>
      <c r="L41441" s="3"/>
      <c r="M41441" s="3"/>
      <c r="N41441" s="3"/>
    </row>
    <row r="41442">
      <c r="A41442" s="3"/>
      <c r="B41442" s="3"/>
      <c r="C41442" s="3"/>
      <c r="D41442" s="3"/>
      <c r="E41442" s="3"/>
      <c r="F41442" s="3"/>
      <c r="G41442" s="3"/>
      <c r="H41442" s="3"/>
      <c r="I41442" s="3"/>
      <c r="J41442" s="3"/>
      <c r="K41442" s="3"/>
      <c r="L41442" s="3"/>
      <c r="M41442" s="3"/>
      <c r="N41442" s="3"/>
    </row>
    <row r="41443">
      <c r="A41443" s="3"/>
      <c r="B41443" s="3"/>
      <c r="C41443" s="3"/>
      <c r="D41443" s="3"/>
      <c r="E41443" s="3"/>
      <c r="F41443" s="3"/>
      <c r="G41443" s="3"/>
      <c r="H41443" s="3"/>
      <c r="I41443" s="3"/>
      <c r="J41443" s="3"/>
      <c r="K41443" s="3"/>
      <c r="L41443" s="3"/>
      <c r="M41443" s="3"/>
      <c r="N41443" s="3"/>
    </row>
    <row r="41444">
      <c r="A41444" s="3"/>
      <c r="B41444" s="3"/>
      <c r="C41444" s="3"/>
      <c r="D41444" s="3"/>
      <c r="E41444" s="3"/>
      <c r="F41444" s="3"/>
      <c r="G41444" s="3"/>
      <c r="H41444" s="3"/>
      <c r="I41444" s="3"/>
      <c r="J41444" s="3"/>
      <c r="K41444" s="3"/>
      <c r="L41444" s="3"/>
      <c r="M41444" s="3"/>
      <c r="N41444" s="3"/>
    </row>
    <row r="41445">
      <c r="A41445" s="3"/>
      <c r="B41445" s="3"/>
      <c r="C41445" s="3"/>
      <c r="D41445" s="3"/>
      <c r="E41445" s="3"/>
      <c r="F41445" s="3"/>
      <c r="G41445" s="3"/>
      <c r="H41445" s="3"/>
      <c r="I41445" s="3"/>
      <c r="J41445" s="3"/>
      <c r="K41445" s="3"/>
      <c r="L41445" s="3"/>
      <c r="M41445" s="3"/>
      <c r="N41445" s="3"/>
    </row>
    <row r="41446">
      <c r="A41446" s="3"/>
      <c r="B41446" s="3"/>
      <c r="C41446" s="3"/>
      <c r="D41446" s="3"/>
      <c r="E41446" s="3"/>
      <c r="F41446" s="3"/>
      <c r="G41446" s="3"/>
      <c r="H41446" s="3"/>
      <c r="I41446" s="3"/>
      <c r="J41446" s="3"/>
      <c r="K41446" s="3"/>
      <c r="L41446" s="3"/>
      <c r="M41446" s="3"/>
      <c r="N41446" s="3"/>
    </row>
    <row r="41447">
      <c r="A41447" s="3"/>
      <c r="B41447" s="3"/>
      <c r="C41447" s="3"/>
      <c r="D41447" s="3"/>
      <c r="E41447" s="3"/>
      <c r="F41447" s="3"/>
      <c r="G41447" s="3"/>
      <c r="H41447" s="3"/>
      <c r="I41447" s="3"/>
      <c r="J41447" s="3"/>
      <c r="K41447" s="3"/>
      <c r="L41447" s="3"/>
      <c r="M41447" s="3"/>
      <c r="N41447" s="3"/>
    </row>
    <row r="41448">
      <c r="A41448" s="3"/>
      <c r="B41448" s="3"/>
      <c r="C41448" s="3"/>
      <c r="D41448" s="3"/>
      <c r="E41448" s="3"/>
      <c r="F41448" s="3"/>
      <c r="G41448" s="3"/>
      <c r="H41448" s="3"/>
      <c r="I41448" s="3"/>
      <c r="J41448" s="3"/>
      <c r="K41448" s="3"/>
      <c r="L41448" s="3"/>
      <c r="M41448" s="3"/>
      <c r="N41448" s="3"/>
    </row>
    <row r="41449">
      <c r="A41449" s="3"/>
      <c r="B41449" s="3"/>
      <c r="C41449" s="3"/>
      <c r="D41449" s="3"/>
      <c r="E41449" s="3"/>
      <c r="F41449" s="3"/>
      <c r="G41449" s="3"/>
      <c r="H41449" s="3"/>
      <c r="I41449" s="3"/>
      <c r="J41449" s="3"/>
      <c r="K41449" s="3"/>
      <c r="L41449" s="3"/>
      <c r="M41449" s="3"/>
      <c r="N41449" s="3"/>
    </row>
    <row r="41450">
      <c r="A41450" s="3"/>
      <c r="B41450" s="3"/>
      <c r="C41450" s="3"/>
      <c r="D41450" s="3"/>
      <c r="E41450" s="3"/>
      <c r="F41450" s="3"/>
      <c r="G41450" s="3"/>
      <c r="H41450" s="3"/>
      <c r="I41450" s="3"/>
      <c r="J41450" s="3"/>
      <c r="K41450" s="3"/>
      <c r="L41450" s="3"/>
      <c r="M41450" s="3"/>
      <c r="N41450" s="3"/>
    </row>
    <row r="41451">
      <c r="A41451" s="3"/>
      <c r="B41451" s="3"/>
      <c r="C41451" s="3"/>
      <c r="D41451" s="3"/>
      <c r="E41451" s="3"/>
      <c r="F41451" s="3"/>
      <c r="G41451" s="3"/>
      <c r="H41451" s="3"/>
      <c r="I41451" s="3"/>
      <c r="J41451" s="3"/>
      <c r="K41451" s="3"/>
      <c r="L41451" s="3"/>
      <c r="M41451" s="3"/>
      <c r="N41451" s="3"/>
    </row>
    <row r="41452">
      <c r="A41452" s="3"/>
      <c r="B41452" s="3"/>
      <c r="C41452" s="3"/>
      <c r="D41452" s="3"/>
      <c r="E41452" s="3"/>
      <c r="F41452" s="3"/>
      <c r="G41452" s="3"/>
      <c r="H41452" s="3"/>
      <c r="I41452" s="3"/>
      <c r="J41452" s="3"/>
      <c r="K41452" s="3"/>
      <c r="L41452" s="3"/>
      <c r="M41452" s="3"/>
      <c r="N41452" s="3"/>
    </row>
    <row r="41453">
      <c r="A41453" s="3"/>
      <c r="B41453" s="3"/>
      <c r="C41453" s="3"/>
      <c r="D41453" s="3"/>
      <c r="E41453" s="3"/>
      <c r="F41453" s="3"/>
      <c r="G41453" s="3"/>
      <c r="H41453" s="3"/>
      <c r="I41453" s="3"/>
      <c r="J41453" s="3"/>
      <c r="K41453" s="3"/>
      <c r="L41453" s="3"/>
      <c r="M41453" s="3"/>
      <c r="N41453" s="3"/>
    </row>
    <row r="41454">
      <c r="A41454" s="3"/>
      <c r="B41454" s="3"/>
      <c r="C41454" s="3"/>
      <c r="D41454" s="3"/>
      <c r="E41454" s="3"/>
      <c r="F41454" s="3"/>
      <c r="G41454" s="3"/>
      <c r="H41454" s="3"/>
      <c r="I41454" s="3"/>
      <c r="J41454" s="3"/>
      <c r="K41454" s="3"/>
      <c r="L41454" s="3"/>
      <c r="M41454" s="3"/>
      <c r="N41454" s="3"/>
    </row>
    <row r="41455">
      <c r="A41455" s="3"/>
      <c r="B41455" s="3"/>
      <c r="C41455" s="3"/>
      <c r="D41455" s="3"/>
      <c r="E41455" s="3"/>
      <c r="F41455" s="3"/>
      <c r="G41455" s="3"/>
      <c r="H41455" s="3"/>
      <c r="I41455" s="3"/>
      <c r="J41455" s="3"/>
      <c r="K41455" s="3"/>
      <c r="L41455" s="3"/>
      <c r="M41455" s="3"/>
      <c r="N41455" s="3"/>
    </row>
    <row r="41456">
      <c r="A41456" s="3"/>
      <c r="B41456" s="3"/>
      <c r="C41456" s="3"/>
      <c r="D41456" s="3"/>
      <c r="E41456" s="3"/>
      <c r="F41456" s="3"/>
      <c r="G41456" s="3"/>
      <c r="H41456" s="3"/>
      <c r="I41456" s="3"/>
      <c r="J41456" s="3"/>
      <c r="K41456" s="3"/>
      <c r="L41456" s="3"/>
      <c r="M41456" s="3"/>
      <c r="N41456" s="3"/>
    </row>
    <row r="41457">
      <c r="A41457" s="3"/>
      <c r="B41457" s="3"/>
      <c r="C41457" s="3"/>
      <c r="D41457" s="3"/>
      <c r="E41457" s="3"/>
      <c r="F41457" s="3"/>
      <c r="G41457" s="3"/>
      <c r="H41457" s="3"/>
      <c r="I41457" s="3"/>
      <c r="J41457" s="3"/>
      <c r="K41457" s="3"/>
      <c r="L41457" s="3"/>
      <c r="M41457" s="3"/>
      <c r="N41457" s="3"/>
    </row>
    <row r="41458">
      <c r="A41458" s="3"/>
      <c r="B41458" s="3"/>
      <c r="C41458" s="3"/>
      <c r="D41458" s="3"/>
      <c r="E41458" s="3"/>
      <c r="F41458" s="3"/>
      <c r="G41458" s="3"/>
      <c r="H41458" s="3"/>
      <c r="I41458" s="3"/>
      <c r="J41458" s="3"/>
      <c r="K41458" s="3"/>
      <c r="L41458" s="3"/>
      <c r="M41458" s="3"/>
      <c r="N41458" s="3"/>
    </row>
    <row r="41459">
      <c r="A41459" s="3"/>
      <c r="B41459" s="3"/>
      <c r="C41459" s="3"/>
      <c r="D41459" s="3"/>
      <c r="E41459" s="3"/>
      <c r="F41459" s="3"/>
      <c r="G41459" s="3"/>
      <c r="H41459" s="3"/>
      <c r="I41459" s="3"/>
      <c r="J41459" s="3"/>
      <c r="K41459" s="3"/>
      <c r="L41459" s="3"/>
      <c r="M41459" s="3"/>
      <c r="N41459" s="3"/>
    </row>
    <row r="41460">
      <c r="A41460" s="3"/>
      <c r="B41460" s="3"/>
      <c r="C41460" s="3"/>
      <c r="D41460" s="3"/>
      <c r="E41460" s="3"/>
      <c r="F41460" s="3"/>
      <c r="G41460" s="3"/>
      <c r="H41460" s="3"/>
      <c r="I41460" s="3"/>
      <c r="J41460" s="3"/>
      <c r="K41460" s="3"/>
      <c r="L41460" s="3"/>
      <c r="M41460" s="3"/>
      <c r="N41460" s="3"/>
    </row>
    <row r="41461">
      <c r="A41461" s="3"/>
      <c r="B41461" s="3"/>
      <c r="C41461" s="3"/>
      <c r="D41461" s="3"/>
      <c r="E41461" s="3"/>
      <c r="F41461" s="3"/>
      <c r="G41461" s="3"/>
      <c r="H41461" s="3"/>
      <c r="I41461" s="3"/>
      <c r="J41461" s="3"/>
      <c r="K41461" s="3"/>
      <c r="L41461" s="3"/>
      <c r="M41461" s="3"/>
      <c r="N41461" s="3"/>
    </row>
    <row r="41462">
      <c r="A41462" s="3"/>
      <c r="B41462" s="3"/>
      <c r="C41462" s="3"/>
      <c r="D41462" s="3"/>
      <c r="E41462" s="3"/>
      <c r="F41462" s="3"/>
      <c r="G41462" s="3"/>
      <c r="H41462" s="3"/>
      <c r="I41462" s="3"/>
      <c r="J41462" s="3"/>
      <c r="K41462" s="3"/>
      <c r="L41462" s="3"/>
      <c r="M41462" s="3"/>
      <c r="N41462" s="3"/>
    </row>
    <row r="41463">
      <c r="A41463" s="3"/>
      <c r="B41463" s="3"/>
      <c r="C41463" s="3"/>
      <c r="D41463" s="3"/>
      <c r="E41463" s="3"/>
      <c r="F41463" s="3"/>
      <c r="G41463" s="3"/>
      <c r="H41463" s="3"/>
      <c r="I41463" s="3"/>
      <c r="J41463" s="3"/>
      <c r="K41463" s="3"/>
      <c r="L41463" s="3"/>
      <c r="M41463" s="3"/>
      <c r="N41463" s="3"/>
    </row>
    <row r="41464">
      <c r="A41464" s="3"/>
      <c r="B41464" s="3"/>
      <c r="C41464" s="3"/>
      <c r="D41464" s="3"/>
      <c r="E41464" s="3"/>
      <c r="F41464" s="3"/>
      <c r="G41464" s="3"/>
      <c r="H41464" s="3"/>
      <c r="I41464" s="3"/>
      <c r="J41464" s="3"/>
      <c r="K41464" s="3"/>
      <c r="L41464" s="3"/>
      <c r="M41464" s="3"/>
      <c r="N41464" s="3"/>
    </row>
    <row r="41465">
      <c r="A41465" s="3"/>
      <c r="B41465" s="3"/>
      <c r="C41465" s="3"/>
      <c r="D41465" s="3"/>
      <c r="E41465" s="3"/>
      <c r="F41465" s="3"/>
      <c r="G41465" s="3"/>
      <c r="H41465" s="3"/>
      <c r="I41465" s="3"/>
      <c r="J41465" s="3"/>
      <c r="K41465" s="3"/>
      <c r="L41465" s="3"/>
      <c r="M41465" s="3"/>
      <c r="N41465" s="3"/>
    </row>
    <row r="41466">
      <c r="A41466" s="3"/>
      <c r="B41466" s="3"/>
      <c r="C41466" s="3"/>
      <c r="D41466" s="3"/>
      <c r="E41466" s="3"/>
      <c r="F41466" s="3"/>
      <c r="G41466" s="3"/>
      <c r="H41466" s="3"/>
      <c r="I41466" s="3"/>
      <c r="J41466" s="3"/>
      <c r="K41466" s="3"/>
      <c r="L41466" s="3"/>
      <c r="M41466" s="3"/>
      <c r="N41466" s="3"/>
    </row>
    <row r="41467">
      <c r="A41467" s="3"/>
      <c r="B41467" s="3"/>
      <c r="C41467" s="3"/>
      <c r="D41467" s="3"/>
      <c r="E41467" s="3"/>
      <c r="F41467" s="3"/>
      <c r="G41467" s="3"/>
      <c r="H41467" s="3"/>
      <c r="I41467" s="3"/>
      <c r="J41467" s="3"/>
      <c r="K41467" s="3"/>
      <c r="L41467" s="3"/>
      <c r="M41467" s="3"/>
      <c r="N41467" s="3"/>
    </row>
    <row r="41468">
      <c r="A41468" s="3"/>
      <c r="B41468" s="3"/>
      <c r="C41468" s="3"/>
      <c r="D41468" s="3"/>
      <c r="E41468" s="3"/>
      <c r="F41468" s="3"/>
      <c r="G41468" s="3"/>
      <c r="H41468" s="3"/>
      <c r="I41468" s="3"/>
      <c r="J41468" s="3"/>
      <c r="K41468" s="3"/>
      <c r="L41468" s="3"/>
      <c r="M41468" s="3"/>
      <c r="N41468" s="3"/>
    </row>
    <row r="41469">
      <c r="A41469" s="3"/>
      <c r="B41469" s="3"/>
      <c r="C41469" s="3"/>
      <c r="D41469" s="3"/>
      <c r="E41469" s="3"/>
      <c r="F41469" s="3"/>
      <c r="G41469" s="3"/>
      <c r="H41469" s="3"/>
      <c r="I41469" s="3"/>
      <c r="J41469" s="3"/>
      <c r="K41469" s="3"/>
      <c r="L41469" s="3"/>
      <c r="M41469" s="3"/>
      <c r="N41469" s="3"/>
    </row>
    <row r="41470">
      <c r="A41470" s="3"/>
      <c r="B41470" s="3"/>
      <c r="C41470" s="3"/>
      <c r="D41470" s="3"/>
      <c r="E41470" s="3"/>
      <c r="F41470" s="3"/>
      <c r="G41470" s="3"/>
      <c r="H41470" s="3"/>
      <c r="I41470" s="3"/>
      <c r="J41470" s="3"/>
      <c r="K41470" s="3"/>
      <c r="L41470" s="3"/>
      <c r="M41470" s="3"/>
      <c r="N41470" s="3"/>
    </row>
    <row r="41471">
      <c r="A41471" s="3"/>
      <c r="B41471" s="3"/>
      <c r="C41471" s="3"/>
      <c r="D41471" s="3"/>
      <c r="E41471" s="3"/>
      <c r="F41471" s="3"/>
      <c r="G41471" s="3"/>
      <c r="H41471" s="3"/>
      <c r="I41471" s="3"/>
      <c r="J41471" s="3"/>
      <c r="K41471" s="3"/>
      <c r="L41471" s="3"/>
      <c r="M41471" s="3"/>
      <c r="N41471" s="3"/>
    </row>
    <row r="41472">
      <c r="A41472" s="3"/>
      <c r="B41472" s="3"/>
      <c r="C41472" s="3"/>
      <c r="D41472" s="3"/>
      <c r="E41472" s="3"/>
      <c r="F41472" s="3"/>
      <c r="G41472" s="3"/>
      <c r="H41472" s="3"/>
      <c r="I41472" s="3"/>
      <c r="J41472" s="3"/>
      <c r="K41472" s="3"/>
      <c r="L41472" s="3"/>
      <c r="M41472" s="3"/>
      <c r="N41472" s="3"/>
    </row>
    <row r="41473">
      <c r="A41473" s="3"/>
      <c r="B41473" s="3"/>
      <c r="C41473" s="3"/>
      <c r="D41473" s="3"/>
      <c r="E41473" s="3"/>
      <c r="F41473" s="3"/>
      <c r="G41473" s="3"/>
      <c r="H41473" s="3"/>
      <c r="I41473" s="3"/>
      <c r="J41473" s="3"/>
      <c r="K41473" s="3"/>
      <c r="L41473" s="3"/>
      <c r="M41473" s="3"/>
      <c r="N41473" s="3"/>
    </row>
    <row r="41474">
      <c r="A41474" s="3"/>
      <c r="B41474" s="3"/>
      <c r="C41474" s="3"/>
      <c r="D41474" s="3"/>
      <c r="E41474" s="3"/>
      <c r="F41474" s="3"/>
      <c r="G41474" s="3"/>
      <c r="H41474" s="3"/>
      <c r="I41474" s="3"/>
      <c r="J41474" s="3"/>
      <c r="K41474" s="3"/>
      <c r="L41474" s="3"/>
      <c r="M41474" s="3"/>
      <c r="N41474" s="3"/>
    </row>
    <row r="41475">
      <c r="A41475" s="3"/>
      <c r="B41475" s="3"/>
      <c r="C41475" s="3"/>
      <c r="D41475" s="3"/>
      <c r="E41475" s="3"/>
      <c r="F41475" s="3"/>
      <c r="G41475" s="3"/>
      <c r="H41475" s="3"/>
      <c r="I41475" s="3"/>
      <c r="J41475" s="3"/>
      <c r="K41475" s="3"/>
      <c r="L41475" s="3"/>
      <c r="M41475" s="3"/>
      <c r="N41475" s="3"/>
    </row>
    <row r="41476">
      <c r="A41476" s="3"/>
      <c r="B41476" s="3"/>
      <c r="C41476" s="3"/>
      <c r="D41476" s="3"/>
      <c r="E41476" s="3"/>
      <c r="F41476" s="3"/>
      <c r="G41476" s="3"/>
      <c r="H41476" s="3"/>
      <c r="I41476" s="3"/>
      <c r="J41476" s="3"/>
      <c r="K41476" s="3"/>
      <c r="L41476" s="3"/>
      <c r="M41476" s="3"/>
      <c r="N41476" s="3"/>
    </row>
    <row r="41477">
      <c r="A41477" s="3"/>
      <c r="B41477" s="3"/>
      <c r="C41477" s="3"/>
      <c r="D41477" s="3"/>
      <c r="E41477" s="3"/>
      <c r="F41477" s="3"/>
      <c r="G41477" s="3"/>
      <c r="H41477" s="3"/>
      <c r="I41477" s="3"/>
      <c r="J41477" s="3"/>
      <c r="K41477" s="3"/>
      <c r="L41477" s="3"/>
      <c r="M41477" s="3"/>
      <c r="N41477" s="3"/>
    </row>
    <row r="41478">
      <c r="A41478" s="3"/>
      <c r="B41478" s="3"/>
      <c r="C41478" s="3"/>
      <c r="D41478" s="3"/>
      <c r="E41478" s="3"/>
      <c r="F41478" s="3"/>
      <c r="G41478" s="3"/>
      <c r="H41478" s="3"/>
      <c r="I41478" s="3"/>
      <c r="J41478" s="3"/>
      <c r="K41478" s="3"/>
      <c r="L41478" s="3"/>
      <c r="M41478" s="3"/>
      <c r="N41478" s="3"/>
    </row>
    <row r="41479">
      <c r="A41479" s="3"/>
      <c r="B41479" s="3"/>
      <c r="C41479" s="3"/>
      <c r="D41479" s="3"/>
      <c r="E41479" s="3"/>
      <c r="F41479" s="3"/>
      <c r="G41479" s="3"/>
      <c r="H41479" s="3"/>
      <c r="I41479" s="3"/>
      <c r="J41479" s="3"/>
      <c r="K41479" s="3"/>
      <c r="L41479" s="3"/>
      <c r="M41479" s="3"/>
      <c r="N41479" s="3"/>
    </row>
    <row r="41480">
      <c r="A41480" s="3"/>
      <c r="B41480" s="3"/>
      <c r="C41480" s="3"/>
      <c r="D41480" s="3"/>
      <c r="E41480" s="3"/>
      <c r="F41480" s="3"/>
      <c r="G41480" s="3"/>
      <c r="H41480" s="3"/>
      <c r="I41480" s="3"/>
      <c r="J41480" s="3"/>
      <c r="K41480" s="3"/>
      <c r="L41480" s="3"/>
      <c r="M41480" s="3"/>
      <c r="N41480" s="3"/>
    </row>
    <row r="41481">
      <c r="A41481" s="3"/>
      <c r="B41481" s="3"/>
      <c r="C41481" s="3"/>
      <c r="D41481" s="3"/>
      <c r="E41481" s="3"/>
      <c r="F41481" s="3"/>
      <c r="G41481" s="3"/>
      <c r="H41481" s="3"/>
      <c r="I41481" s="3"/>
      <c r="J41481" s="3"/>
      <c r="K41481" s="3"/>
      <c r="L41481" s="3"/>
      <c r="M41481" s="3"/>
      <c r="N41481" s="3"/>
    </row>
    <row r="41482">
      <c r="A41482" s="3"/>
      <c r="B41482" s="3"/>
      <c r="C41482" s="3"/>
      <c r="D41482" s="3"/>
      <c r="E41482" s="3"/>
      <c r="F41482" s="3"/>
      <c r="G41482" s="3"/>
      <c r="H41482" s="3"/>
      <c r="I41482" s="3"/>
      <c r="J41482" s="3"/>
      <c r="K41482" s="3"/>
      <c r="L41482" s="3"/>
      <c r="M41482" s="3"/>
      <c r="N41482" s="3"/>
    </row>
    <row r="41483">
      <c r="A41483" s="3"/>
      <c r="B41483" s="3"/>
      <c r="C41483" s="3"/>
      <c r="D41483" s="3"/>
      <c r="E41483" s="3"/>
      <c r="F41483" s="3"/>
      <c r="G41483" s="3"/>
      <c r="H41483" s="3"/>
      <c r="I41483" s="3"/>
      <c r="J41483" s="3"/>
      <c r="K41483" s="3"/>
      <c r="L41483" s="3"/>
      <c r="M41483" s="3"/>
      <c r="N41483" s="3"/>
    </row>
    <row r="41484">
      <c r="A41484" s="3"/>
      <c r="B41484" s="3"/>
      <c r="C41484" s="3"/>
      <c r="D41484" s="3"/>
      <c r="E41484" s="3"/>
      <c r="F41484" s="3"/>
      <c r="G41484" s="3"/>
      <c r="H41484" s="3"/>
      <c r="I41484" s="3"/>
      <c r="J41484" s="3"/>
      <c r="K41484" s="3"/>
      <c r="L41484" s="3"/>
      <c r="M41484" s="3"/>
      <c r="N41484" s="3"/>
    </row>
    <row r="41485">
      <c r="A41485" s="3"/>
      <c r="B41485" s="3"/>
      <c r="C41485" s="3"/>
      <c r="D41485" s="3"/>
      <c r="E41485" s="3"/>
      <c r="F41485" s="3"/>
      <c r="G41485" s="3"/>
      <c r="H41485" s="3"/>
      <c r="I41485" s="3"/>
      <c r="J41485" s="3"/>
      <c r="K41485" s="3"/>
      <c r="L41485" s="3"/>
      <c r="M41485" s="3"/>
      <c r="N41485" s="3"/>
    </row>
    <row r="41486">
      <c r="A41486" s="3"/>
      <c r="B41486" s="3"/>
      <c r="C41486" s="3"/>
      <c r="D41486" s="3"/>
      <c r="E41486" s="3"/>
      <c r="F41486" s="3"/>
      <c r="G41486" s="3"/>
      <c r="H41486" s="3"/>
      <c r="I41486" s="3"/>
      <c r="J41486" s="3"/>
      <c r="K41486" s="3"/>
      <c r="L41486" s="3"/>
      <c r="M41486" s="3"/>
      <c r="N41486" s="3"/>
    </row>
    <row r="41487">
      <c r="A41487" s="3"/>
      <c r="B41487" s="3"/>
      <c r="C41487" s="3"/>
      <c r="D41487" s="3"/>
      <c r="E41487" s="3"/>
      <c r="F41487" s="3"/>
      <c r="G41487" s="3"/>
      <c r="H41487" s="3"/>
      <c r="I41487" s="3"/>
      <c r="J41487" s="3"/>
      <c r="K41487" s="3"/>
      <c r="L41487" s="3"/>
      <c r="M41487" s="3"/>
      <c r="N41487" s="3"/>
    </row>
    <row r="41488">
      <c r="A41488" s="3"/>
      <c r="B41488" s="3"/>
      <c r="C41488" s="3"/>
      <c r="D41488" s="3"/>
      <c r="E41488" s="3"/>
      <c r="F41488" s="3"/>
      <c r="G41488" s="3"/>
      <c r="H41488" s="3"/>
      <c r="I41488" s="3"/>
      <c r="J41488" s="3"/>
      <c r="K41488" s="3"/>
      <c r="L41488" s="3"/>
      <c r="M41488" s="3"/>
      <c r="N41488" s="3"/>
    </row>
    <row r="41489">
      <c r="A41489" s="3"/>
      <c r="B41489" s="3"/>
      <c r="C41489" s="3"/>
      <c r="D41489" s="3"/>
      <c r="E41489" s="3"/>
      <c r="F41489" s="3"/>
      <c r="G41489" s="3"/>
      <c r="H41489" s="3"/>
      <c r="I41489" s="3"/>
      <c r="J41489" s="3"/>
      <c r="K41489" s="3"/>
      <c r="L41489" s="3"/>
      <c r="M41489" s="3"/>
      <c r="N41489" s="3"/>
    </row>
    <row r="41490">
      <c r="A41490" s="3"/>
      <c r="B41490" s="3"/>
      <c r="C41490" s="3"/>
      <c r="D41490" s="3"/>
      <c r="E41490" s="3"/>
      <c r="F41490" s="3"/>
      <c r="G41490" s="3"/>
      <c r="H41490" s="3"/>
      <c r="I41490" s="3"/>
      <c r="J41490" s="3"/>
      <c r="K41490" s="3"/>
      <c r="L41490" s="3"/>
      <c r="M41490" s="3"/>
      <c r="N41490" s="3"/>
    </row>
    <row r="41491">
      <c r="A41491" s="3"/>
      <c r="B41491" s="3"/>
      <c r="C41491" s="3"/>
      <c r="D41491" s="3"/>
      <c r="E41491" s="3"/>
      <c r="F41491" s="3"/>
      <c r="G41491" s="3"/>
      <c r="H41491" s="3"/>
      <c r="I41491" s="3"/>
      <c r="J41491" s="3"/>
      <c r="K41491" s="3"/>
      <c r="L41491" s="3"/>
      <c r="M41491" s="3"/>
      <c r="N41491" s="3"/>
    </row>
    <row r="41492">
      <c r="A41492" s="3"/>
      <c r="B41492" s="3"/>
      <c r="C41492" s="3"/>
      <c r="D41492" s="3"/>
      <c r="E41492" s="3"/>
      <c r="F41492" s="3"/>
      <c r="G41492" s="3"/>
      <c r="H41492" s="3"/>
      <c r="I41492" s="3"/>
      <c r="J41492" s="3"/>
      <c r="K41492" s="3"/>
      <c r="L41492" s="3"/>
      <c r="M41492" s="3"/>
      <c r="N41492" s="3"/>
    </row>
    <row r="41493">
      <c r="A41493" s="3"/>
      <c r="B41493" s="3"/>
      <c r="C41493" s="3"/>
      <c r="D41493" s="3"/>
      <c r="E41493" s="3"/>
      <c r="F41493" s="3"/>
      <c r="G41493" s="3"/>
      <c r="H41493" s="3"/>
      <c r="I41493" s="3"/>
      <c r="J41493" s="3"/>
      <c r="K41493" s="3"/>
      <c r="L41493" s="3"/>
      <c r="M41493" s="3"/>
      <c r="N41493" s="3"/>
    </row>
    <row r="41494">
      <c r="A41494" s="3"/>
      <c r="B41494" s="3"/>
      <c r="C41494" s="3"/>
      <c r="D41494" s="3"/>
      <c r="E41494" s="3"/>
      <c r="F41494" s="3"/>
      <c r="G41494" s="3"/>
      <c r="H41494" s="3"/>
      <c r="I41494" s="3"/>
      <c r="J41494" s="3"/>
      <c r="K41494" s="3"/>
      <c r="L41494" s="3"/>
      <c r="M41494" s="3"/>
      <c r="N41494" s="3"/>
    </row>
    <row r="41495">
      <c r="A41495" s="3"/>
      <c r="B41495" s="3"/>
      <c r="C41495" s="3"/>
      <c r="D41495" s="3"/>
      <c r="E41495" s="3"/>
      <c r="F41495" s="3"/>
      <c r="G41495" s="3"/>
      <c r="H41495" s="3"/>
      <c r="I41495" s="3"/>
      <c r="J41495" s="3"/>
      <c r="K41495" s="3"/>
      <c r="L41495" s="3"/>
      <c r="M41495" s="3"/>
      <c r="N41495" s="3"/>
    </row>
    <row r="41496">
      <c r="A41496" s="3"/>
      <c r="B41496" s="3"/>
      <c r="C41496" s="3"/>
      <c r="D41496" s="3"/>
      <c r="E41496" s="3"/>
      <c r="F41496" s="3"/>
      <c r="G41496" s="3"/>
      <c r="H41496" s="3"/>
      <c r="I41496" s="3"/>
      <c r="J41496" s="3"/>
      <c r="K41496" s="3"/>
      <c r="L41496" s="3"/>
      <c r="M41496" s="3"/>
      <c r="N41496" s="3"/>
    </row>
    <row r="41497">
      <c r="A41497" s="3"/>
      <c r="B41497" s="3"/>
      <c r="C41497" s="3"/>
      <c r="D41497" s="3"/>
      <c r="E41497" s="3"/>
      <c r="F41497" s="3"/>
      <c r="G41497" s="3"/>
      <c r="H41497" s="3"/>
      <c r="I41497" s="3"/>
      <c r="J41497" s="3"/>
      <c r="K41497" s="3"/>
      <c r="L41497" s="3"/>
      <c r="M41497" s="3"/>
      <c r="N41497" s="3"/>
    </row>
    <row r="41498">
      <c r="A41498" s="3"/>
      <c r="B41498" s="3"/>
      <c r="C41498" s="3"/>
      <c r="D41498" s="3"/>
      <c r="E41498" s="3"/>
      <c r="F41498" s="3"/>
      <c r="G41498" s="3"/>
      <c r="H41498" s="3"/>
      <c r="I41498" s="3"/>
      <c r="J41498" s="3"/>
      <c r="K41498" s="3"/>
      <c r="L41498" s="3"/>
      <c r="M41498" s="3"/>
      <c r="N41498" s="3"/>
    </row>
    <row r="41499">
      <c r="A41499" s="3"/>
      <c r="B41499" s="3"/>
      <c r="C41499" s="3"/>
      <c r="D41499" s="3"/>
      <c r="E41499" s="3"/>
      <c r="F41499" s="3"/>
      <c r="G41499" s="3"/>
      <c r="H41499" s="3"/>
      <c r="I41499" s="3"/>
      <c r="J41499" s="3"/>
      <c r="K41499" s="3"/>
      <c r="L41499" s="3"/>
      <c r="M41499" s="3"/>
      <c r="N41499" s="3"/>
    </row>
    <row r="41500">
      <c r="A41500" s="3"/>
      <c r="B41500" s="3"/>
      <c r="C41500" s="3"/>
      <c r="D41500" s="3"/>
      <c r="E41500" s="3"/>
      <c r="F41500" s="3"/>
      <c r="G41500" s="3"/>
      <c r="H41500" s="3"/>
      <c r="I41500" s="3"/>
      <c r="J41500" s="3"/>
      <c r="K41500" s="3"/>
      <c r="L41500" s="3"/>
      <c r="M41500" s="3"/>
      <c r="N41500" s="3"/>
    </row>
    <row r="41501">
      <c r="A41501" s="3"/>
      <c r="B41501" s="3"/>
      <c r="C41501" s="3"/>
      <c r="D41501" s="3"/>
      <c r="E41501" s="3"/>
      <c r="F41501" s="3"/>
      <c r="G41501" s="3"/>
      <c r="H41501" s="3"/>
      <c r="I41501" s="3"/>
      <c r="J41501" s="3"/>
      <c r="K41501" s="3"/>
      <c r="L41501" s="3"/>
      <c r="M41501" s="3"/>
      <c r="N41501" s="3"/>
    </row>
    <row r="41502">
      <c r="A41502" s="3"/>
      <c r="B41502" s="3"/>
      <c r="C41502" s="3"/>
      <c r="D41502" s="3"/>
      <c r="E41502" s="3"/>
      <c r="F41502" s="3"/>
      <c r="G41502" s="3"/>
      <c r="H41502" s="3"/>
      <c r="I41502" s="3"/>
      <c r="J41502" s="3"/>
      <c r="K41502" s="3"/>
      <c r="L41502" s="3"/>
      <c r="M41502" s="3"/>
      <c r="N41502" s="3"/>
    </row>
    <row r="41503">
      <c r="A41503" s="3"/>
      <c r="B41503" s="3"/>
      <c r="C41503" s="3"/>
      <c r="D41503" s="3"/>
      <c r="E41503" s="3"/>
      <c r="F41503" s="3"/>
      <c r="G41503" s="3"/>
      <c r="H41503" s="3"/>
      <c r="I41503" s="3"/>
      <c r="J41503" s="3"/>
      <c r="K41503" s="3"/>
      <c r="L41503" s="3"/>
      <c r="M41503" s="3"/>
      <c r="N41503" s="3"/>
    </row>
    <row r="41504">
      <c r="A41504" s="3"/>
      <c r="B41504" s="3"/>
      <c r="C41504" s="3"/>
      <c r="D41504" s="3"/>
      <c r="E41504" s="3"/>
      <c r="F41504" s="3"/>
      <c r="G41504" s="3"/>
      <c r="H41504" s="3"/>
      <c r="I41504" s="3"/>
      <c r="J41504" s="3"/>
      <c r="K41504" s="3"/>
      <c r="L41504" s="3"/>
      <c r="M41504" s="3"/>
      <c r="N41504" s="3"/>
    </row>
    <row r="41505">
      <c r="A41505" s="3"/>
      <c r="B41505" s="3"/>
      <c r="C41505" s="3"/>
      <c r="D41505" s="3"/>
      <c r="E41505" s="3"/>
      <c r="F41505" s="3"/>
      <c r="G41505" s="3"/>
      <c r="H41505" s="3"/>
      <c r="I41505" s="3"/>
      <c r="J41505" s="3"/>
      <c r="K41505" s="3"/>
      <c r="L41505" s="3"/>
      <c r="M41505" s="3"/>
      <c r="N41505" s="3"/>
    </row>
    <row r="41506">
      <c r="A41506" s="3"/>
      <c r="B41506" s="3"/>
      <c r="C41506" s="3"/>
      <c r="D41506" s="3"/>
      <c r="E41506" s="3"/>
      <c r="F41506" s="3"/>
      <c r="G41506" s="3"/>
      <c r="H41506" s="3"/>
      <c r="I41506" s="3"/>
      <c r="J41506" s="3"/>
      <c r="K41506" s="3"/>
      <c r="L41506" s="3"/>
      <c r="M41506" s="3"/>
      <c r="N41506" s="3"/>
    </row>
    <row r="41507">
      <c r="A41507" s="3"/>
      <c r="B41507" s="3"/>
      <c r="C41507" s="3"/>
      <c r="D41507" s="3"/>
      <c r="E41507" s="3"/>
      <c r="F41507" s="3"/>
      <c r="G41507" s="3"/>
      <c r="H41507" s="3"/>
      <c r="I41507" s="3"/>
      <c r="J41507" s="3"/>
      <c r="K41507" s="3"/>
      <c r="L41507" s="3"/>
      <c r="M41507" s="3"/>
      <c r="N41507" s="3"/>
    </row>
    <row r="41508">
      <c r="A41508" s="3"/>
      <c r="B41508" s="3"/>
      <c r="C41508" s="3"/>
      <c r="D41508" s="3"/>
      <c r="E41508" s="3"/>
      <c r="F41508" s="3"/>
      <c r="G41508" s="3"/>
      <c r="H41508" s="3"/>
      <c r="I41508" s="3"/>
      <c r="J41508" s="3"/>
      <c r="K41508" s="3"/>
      <c r="L41508" s="3"/>
      <c r="M41508" s="3"/>
      <c r="N41508" s="3"/>
    </row>
    <row r="41509">
      <c r="A41509" s="3"/>
      <c r="B41509" s="3"/>
      <c r="C41509" s="3"/>
      <c r="D41509" s="3"/>
      <c r="E41509" s="3"/>
      <c r="F41509" s="3"/>
      <c r="G41509" s="3"/>
      <c r="H41509" s="3"/>
      <c r="I41509" s="3"/>
      <c r="J41509" s="3"/>
      <c r="K41509" s="3"/>
      <c r="L41509" s="3"/>
      <c r="M41509" s="3"/>
      <c r="N41509" s="3"/>
    </row>
    <row r="41510">
      <c r="A41510" s="3"/>
      <c r="B41510" s="3"/>
      <c r="C41510" s="3"/>
      <c r="D41510" s="3"/>
      <c r="E41510" s="3"/>
      <c r="F41510" s="3"/>
      <c r="G41510" s="3"/>
      <c r="H41510" s="3"/>
      <c r="I41510" s="3"/>
      <c r="J41510" s="3"/>
      <c r="K41510" s="3"/>
      <c r="L41510" s="3"/>
      <c r="M41510" s="3"/>
      <c r="N41510" s="3"/>
    </row>
    <row r="41511">
      <c r="A41511" s="3"/>
      <c r="B41511" s="3"/>
      <c r="C41511" s="3"/>
      <c r="D41511" s="3"/>
      <c r="E41511" s="3"/>
      <c r="F41511" s="3"/>
      <c r="G41511" s="3"/>
      <c r="H41511" s="3"/>
      <c r="I41511" s="3"/>
      <c r="J41511" s="3"/>
      <c r="K41511" s="3"/>
      <c r="L41511" s="3"/>
      <c r="M41511" s="3"/>
      <c r="N41511" s="3"/>
    </row>
    <row r="41512">
      <c r="A41512" s="3"/>
      <c r="B41512" s="3"/>
      <c r="C41512" s="3"/>
      <c r="D41512" s="3"/>
      <c r="E41512" s="3"/>
      <c r="F41512" s="3"/>
      <c r="G41512" s="3"/>
      <c r="H41512" s="3"/>
      <c r="I41512" s="3"/>
      <c r="J41512" s="3"/>
      <c r="K41512" s="3"/>
      <c r="L41512" s="3"/>
      <c r="M41512" s="3"/>
      <c r="N41512" s="3"/>
    </row>
    <row r="41513">
      <c r="A41513" s="3"/>
      <c r="B41513" s="3"/>
      <c r="C41513" s="3"/>
      <c r="D41513" s="3"/>
      <c r="E41513" s="3"/>
      <c r="F41513" s="3"/>
      <c r="G41513" s="3"/>
      <c r="H41513" s="3"/>
      <c r="I41513" s="3"/>
      <c r="J41513" s="3"/>
      <c r="K41513" s="3"/>
      <c r="L41513" s="3"/>
      <c r="M41513" s="3"/>
      <c r="N41513" s="3"/>
    </row>
    <row r="41514">
      <c r="A41514" s="3"/>
      <c r="B41514" s="3"/>
      <c r="C41514" s="3"/>
      <c r="D41514" s="3"/>
      <c r="E41514" s="3"/>
      <c r="F41514" s="3"/>
      <c r="G41514" s="3"/>
      <c r="H41514" s="3"/>
      <c r="I41514" s="3"/>
      <c r="J41514" s="3"/>
      <c r="K41514" s="3"/>
      <c r="L41514" s="3"/>
      <c r="M41514" s="3"/>
      <c r="N41514" s="3"/>
    </row>
    <row r="41515">
      <c r="A41515" s="3"/>
      <c r="B41515" s="3"/>
      <c r="C41515" s="3"/>
      <c r="D41515" s="3"/>
      <c r="E41515" s="3"/>
      <c r="F41515" s="3"/>
      <c r="G41515" s="3"/>
      <c r="H41515" s="3"/>
      <c r="I41515" s="3"/>
      <c r="J41515" s="3"/>
      <c r="K41515" s="3"/>
      <c r="L41515" s="3"/>
      <c r="M41515" s="3"/>
      <c r="N41515" s="3"/>
    </row>
    <row r="41516">
      <c r="A41516" s="3"/>
      <c r="B41516" s="3"/>
      <c r="C41516" s="3"/>
      <c r="D41516" s="3"/>
      <c r="E41516" s="3"/>
      <c r="F41516" s="3"/>
      <c r="G41516" s="3"/>
      <c r="H41516" s="3"/>
      <c r="I41516" s="3"/>
      <c r="J41516" s="3"/>
      <c r="K41516" s="3"/>
      <c r="L41516" s="3"/>
      <c r="M41516" s="3"/>
      <c r="N41516" s="3"/>
    </row>
    <row r="41517">
      <c r="A41517" s="3"/>
      <c r="B41517" s="3"/>
      <c r="C41517" s="3"/>
      <c r="D41517" s="3"/>
      <c r="E41517" s="3"/>
      <c r="F41517" s="3"/>
      <c r="G41517" s="3"/>
      <c r="H41517" s="3"/>
      <c r="I41517" s="3"/>
      <c r="J41517" s="3"/>
      <c r="K41517" s="3"/>
      <c r="L41517" s="3"/>
      <c r="M41517" s="3"/>
      <c r="N41517" s="3"/>
    </row>
    <row r="41518">
      <c r="A41518" s="3"/>
      <c r="B41518" s="3"/>
      <c r="C41518" s="3"/>
      <c r="D41518" s="3"/>
      <c r="E41518" s="3"/>
      <c r="F41518" s="3"/>
      <c r="G41518" s="3"/>
      <c r="H41518" s="3"/>
      <c r="I41518" s="3"/>
      <c r="J41518" s="3"/>
      <c r="K41518" s="3"/>
      <c r="L41518" s="3"/>
      <c r="M41518" s="3"/>
      <c r="N41518" s="3"/>
    </row>
    <row r="41519">
      <c r="A41519" s="3"/>
      <c r="B41519" s="3"/>
      <c r="C41519" s="3"/>
      <c r="D41519" s="3"/>
      <c r="E41519" s="3"/>
      <c r="F41519" s="3"/>
      <c r="G41519" s="3"/>
      <c r="H41519" s="3"/>
      <c r="I41519" s="3"/>
      <c r="J41519" s="3"/>
      <c r="K41519" s="3"/>
      <c r="L41519" s="3"/>
      <c r="M41519" s="3"/>
      <c r="N41519" s="3"/>
    </row>
    <row r="41520">
      <c r="A41520" s="3"/>
      <c r="B41520" s="3"/>
      <c r="C41520" s="3"/>
      <c r="D41520" s="3"/>
      <c r="E41520" s="3"/>
      <c r="F41520" s="3"/>
      <c r="G41520" s="3"/>
      <c r="H41520" s="3"/>
      <c r="I41520" s="3"/>
      <c r="J41520" s="3"/>
      <c r="K41520" s="3"/>
      <c r="L41520" s="3"/>
      <c r="M41520" s="3"/>
      <c r="N41520" s="3"/>
    </row>
    <row r="41521">
      <c r="A41521" s="3"/>
      <c r="B41521" s="3"/>
      <c r="C41521" s="3"/>
      <c r="D41521" s="3"/>
      <c r="E41521" s="3"/>
      <c r="F41521" s="3"/>
      <c r="G41521" s="3"/>
      <c r="H41521" s="3"/>
      <c r="I41521" s="3"/>
      <c r="J41521" s="3"/>
      <c r="K41521" s="3"/>
      <c r="L41521" s="3"/>
      <c r="M41521" s="3"/>
      <c r="N41521" s="3"/>
    </row>
    <row r="41522">
      <c r="A41522" s="3"/>
      <c r="B41522" s="3"/>
      <c r="C41522" s="3"/>
      <c r="D41522" s="3"/>
      <c r="E41522" s="3"/>
      <c r="F41522" s="3"/>
      <c r="G41522" s="3"/>
      <c r="H41522" s="3"/>
      <c r="I41522" s="3"/>
      <c r="J41522" s="3"/>
      <c r="K41522" s="3"/>
      <c r="L41522" s="3"/>
      <c r="M41522" s="3"/>
      <c r="N41522" s="3"/>
    </row>
    <row r="41523">
      <c r="A41523" s="3"/>
      <c r="B41523" s="3"/>
      <c r="C41523" s="3"/>
      <c r="D41523" s="3"/>
      <c r="E41523" s="3"/>
      <c r="F41523" s="3"/>
      <c r="G41523" s="3"/>
      <c r="H41523" s="3"/>
      <c r="I41523" s="3"/>
      <c r="J41523" s="3"/>
      <c r="K41523" s="3"/>
      <c r="L41523" s="3"/>
      <c r="M41523" s="3"/>
      <c r="N41523" s="3"/>
    </row>
    <row r="41524">
      <c r="A41524" s="3"/>
      <c r="B41524" s="3"/>
      <c r="C41524" s="3"/>
      <c r="D41524" s="3"/>
      <c r="E41524" s="3"/>
      <c r="F41524" s="3"/>
      <c r="G41524" s="3"/>
      <c r="H41524" s="3"/>
      <c r="I41524" s="3"/>
      <c r="J41524" s="3"/>
      <c r="K41524" s="3"/>
      <c r="L41524" s="3"/>
      <c r="M41524" s="3"/>
      <c r="N41524" s="3"/>
    </row>
    <row r="41525">
      <c r="A41525" s="3"/>
      <c r="B41525" s="3"/>
      <c r="C41525" s="3"/>
      <c r="D41525" s="3"/>
      <c r="E41525" s="3"/>
      <c r="F41525" s="3"/>
      <c r="G41525" s="3"/>
      <c r="H41525" s="3"/>
      <c r="I41525" s="3"/>
      <c r="J41525" s="3"/>
      <c r="K41525" s="3"/>
      <c r="L41525" s="3"/>
      <c r="M41525" s="3"/>
      <c r="N41525" s="3"/>
    </row>
    <row r="41526">
      <c r="A41526" s="3"/>
      <c r="B41526" s="3"/>
      <c r="C41526" s="3"/>
      <c r="D41526" s="3"/>
      <c r="E41526" s="3"/>
      <c r="F41526" s="3"/>
      <c r="G41526" s="3"/>
      <c r="H41526" s="3"/>
      <c r="I41526" s="3"/>
      <c r="J41526" s="3"/>
      <c r="K41526" s="3"/>
      <c r="L41526" s="3"/>
      <c r="M41526" s="3"/>
      <c r="N41526" s="3"/>
    </row>
    <row r="41527">
      <c r="A41527" s="3"/>
      <c r="B41527" s="3"/>
      <c r="C41527" s="3"/>
      <c r="D41527" s="3"/>
      <c r="E41527" s="3"/>
      <c r="F41527" s="3"/>
      <c r="G41527" s="3"/>
      <c r="H41527" s="3"/>
      <c r="I41527" s="3"/>
      <c r="J41527" s="3"/>
      <c r="K41527" s="3"/>
      <c r="L41527" s="3"/>
      <c r="M41527" s="3"/>
      <c r="N41527" s="3"/>
    </row>
    <row r="41528">
      <c r="A41528" s="3"/>
      <c r="B41528" s="3"/>
      <c r="C41528" s="3"/>
      <c r="D41528" s="3"/>
      <c r="E41528" s="3"/>
      <c r="F41528" s="3"/>
      <c r="G41528" s="3"/>
      <c r="H41528" s="3"/>
      <c r="I41528" s="3"/>
      <c r="J41528" s="3"/>
      <c r="K41528" s="3"/>
      <c r="L41528" s="3"/>
      <c r="M41528" s="3"/>
      <c r="N41528" s="3"/>
    </row>
    <row r="41529">
      <c r="A41529" s="3"/>
      <c r="B41529" s="3"/>
      <c r="C41529" s="3"/>
      <c r="D41529" s="3"/>
      <c r="E41529" s="3"/>
      <c r="F41529" s="3"/>
      <c r="G41529" s="3"/>
      <c r="H41529" s="3"/>
      <c r="I41529" s="3"/>
      <c r="J41529" s="3"/>
      <c r="K41529" s="3"/>
      <c r="L41529" s="3"/>
      <c r="M41529" s="3"/>
      <c r="N41529" s="3"/>
    </row>
    <row r="41530">
      <c r="A41530" s="3"/>
      <c r="B41530" s="3"/>
      <c r="C41530" s="3"/>
      <c r="D41530" s="3"/>
      <c r="E41530" s="3"/>
      <c r="F41530" s="3"/>
      <c r="G41530" s="3"/>
      <c r="H41530" s="3"/>
      <c r="I41530" s="3"/>
      <c r="J41530" s="3"/>
      <c r="K41530" s="3"/>
      <c r="L41530" s="3"/>
      <c r="M41530" s="3"/>
      <c r="N41530" s="3"/>
    </row>
    <row r="41531">
      <c r="A41531" s="3"/>
      <c r="B41531" s="3"/>
      <c r="C41531" s="3"/>
      <c r="D41531" s="3"/>
      <c r="E41531" s="3"/>
      <c r="F41531" s="3"/>
      <c r="G41531" s="3"/>
      <c r="H41531" s="3"/>
      <c r="I41531" s="3"/>
      <c r="J41531" s="3"/>
      <c r="K41531" s="3"/>
      <c r="L41531" s="3"/>
      <c r="M41531" s="3"/>
      <c r="N41531" s="3"/>
    </row>
    <row r="41532">
      <c r="A41532" s="3"/>
      <c r="B41532" s="3"/>
      <c r="C41532" s="3"/>
      <c r="D41532" s="3"/>
      <c r="E41532" s="3"/>
      <c r="F41532" s="3"/>
      <c r="G41532" s="3"/>
      <c r="H41532" s="3"/>
      <c r="I41532" s="3"/>
      <c r="J41532" s="3"/>
      <c r="K41532" s="3"/>
      <c r="L41532" s="3"/>
      <c r="M41532" s="3"/>
      <c r="N41532" s="3"/>
    </row>
    <row r="41533">
      <c r="A41533" s="3"/>
      <c r="B41533" s="3"/>
      <c r="C41533" s="3"/>
      <c r="D41533" s="3"/>
      <c r="E41533" s="3"/>
      <c r="F41533" s="3"/>
      <c r="G41533" s="3"/>
      <c r="H41533" s="3"/>
      <c r="I41533" s="3"/>
      <c r="J41533" s="3"/>
      <c r="K41533" s="3"/>
      <c r="L41533" s="3"/>
      <c r="M41533" s="3"/>
      <c r="N41533" s="3"/>
    </row>
    <row r="41534">
      <c r="A41534" s="3"/>
      <c r="B41534" s="3"/>
      <c r="C41534" s="3"/>
      <c r="D41534" s="3"/>
      <c r="E41534" s="3"/>
      <c r="F41534" s="3"/>
      <c r="G41534" s="3"/>
      <c r="H41534" s="3"/>
      <c r="I41534" s="3"/>
      <c r="J41534" s="3"/>
      <c r="K41534" s="3"/>
      <c r="L41534" s="3"/>
      <c r="M41534" s="3"/>
      <c r="N41534" s="3"/>
    </row>
    <row r="41535">
      <c r="A41535" s="3"/>
      <c r="B41535" s="3"/>
      <c r="C41535" s="3"/>
      <c r="D41535" s="3"/>
      <c r="E41535" s="3"/>
      <c r="F41535" s="3"/>
      <c r="G41535" s="3"/>
      <c r="H41535" s="3"/>
      <c r="I41535" s="3"/>
      <c r="J41535" s="3"/>
      <c r="K41535" s="3"/>
      <c r="L41535" s="3"/>
      <c r="M41535" s="3"/>
      <c r="N41535" s="3"/>
    </row>
    <row r="41536">
      <c r="A41536" s="3"/>
      <c r="B41536" s="3"/>
      <c r="C41536" s="3"/>
      <c r="D41536" s="3"/>
      <c r="E41536" s="3"/>
      <c r="F41536" s="3"/>
      <c r="G41536" s="3"/>
      <c r="H41536" s="3"/>
      <c r="I41536" s="3"/>
      <c r="J41536" s="3"/>
      <c r="K41536" s="3"/>
      <c r="L41536" s="3"/>
      <c r="M41536" s="3"/>
      <c r="N41536" s="3"/>
    </row>
    <row r="41537">
      <c r="A41537" s="3"/>
      <c r="B41537" s="3"/>
      <c r="C41537" s="3"/>
      <c r="D41537" s="3"/>
      <c r="E41537" s="3"/>
      <c r="F41537" s="3"/>
      <c r="G41537" s="3"/>
      <c r="H41537" s="3"/>
      <c r="I41537" s="3"/>
      <c r="J41537" s="3"/>
      <c r="K41537" s="3"/>
      <c r="L41537" s="3"/>
      <c r="M41537" s="3"/>
      <c r="N41537" s="3"/>
    </row>
    <row r="41538">
      <c r="A41538" s="3"/>
      <c r="B41538" s="3"/>
      <c r="C41538" s="3"/>
      <c r="D41538" s="3"/>
      <c r="E41538" s="3"/>
      <c r="F41538" s="3"/>
      <c r="G41538" s="3"/>
      <c r="H41538" s="3"/>
      <c r="I41538" s="3"/>
      <c r="J41538" s="3"/>
      <c r="K41538" s="3"/>
      <c r="L41538" s="3"/>
      <c r="M41538" s="3"/>
      <c r="N41538" s="3"/>
    </row>
    <row r="41539">
      <c r="A41539" s="3"/>
      <c r="B41539" s="3"/>
      <c r="C41539" s="3"/>
      <c r="D41539" s="3"/>
      <c r="E41539" s="3"/>
      <c r="F41539" s="3"/>
      <c r="G41539" s="3"/>
      <c r="H41539" s="3"/>
      <c r="I41539" s="3"/>
      <c r="J41539" s="3"/>
      <c r="K41539" s="3"/>
      <c r="L41539" s="3"/>
      <c r="M41539" s="3"/>
      <c r="N41539" s="3"/>
    </row>
    <row r="41540">
      <c r="A41540" s="3"/>
      <c r="B41540" s="3"/>
      <c r="C41540" s="3"/>
      <c r="D41540" s="3"/>
      <c r="E41540" s="3"/>
      <c r="F41540" s="3"/>
      <c r="G41540" s="3"/>
      <c r="H41540" s="3"/>
      <c r="I41540" s="3"/>
      <c r="J41540" s="3"/>
      <c r="K41540" s="3"/>
      <c r="L41540" s="3"/>
      <c r="M41540" s="3"/>
      <c r="N41540" s="3"/>
    </row>
    <row r="41541">
      <c r="A41541" s="3"/>
      <c r="B41541" s="3"/>
      <c r="C41541" s="3"/>
      <c r="D41541" s="3"/>
      <c r="E41541" s="3"/>
      <c r="F41541" s="3"/>
      <c r="G41541" s="3"/>
      <c r="H41541" s="3"/>
      <c r="I41541" s="3"/>
      <c r="J41541" s="3"/>
      <c r="K41541" s="3"/>
      <c r="L41541" s="3"/>
      <c r="M41541" s="3"/>
      <c r="N41541" s="3"/>
    </row>
    <row r="41542">
      <c r="A41542" s="3"/>
      <c r="B41542" s="3"/>
      <c r="C41542" s="3"/>
      <c r="D41542" s="3"/>
      <c r="E41542" s="3"/>
      <c r="F41542" s="3"/>
      <c r="G41542" s="3"/>
      <c r="H41542" s="3"/>
      <c r="I41542" s="3"/>
      <c r="J41542" s="3"/>
      <c r="K41542" s="3"/>
      <c r="L41542" s="3"/>
      <c r="M41542" s="3"/>
      <c r="N41542" s="3"/>
    </row>
    <row r="41543">
      <c r="A41543" s="3"/>
      <c r="B41543" s="3"/>
      <c r="C41543" s="3"/>
      <c r="D41543" s="3"/>
      <c r="E41543" s="3"/>
      <c r="F41543" s="3"/>
      <c r="G41543" s="3"/>
      <c r="H41543" s="3"/>
      <c r="I41543" s="3"/>
      <c r="J41543" s="3"/>
      <c r="K41543" s="3"/>
      <c r="L41543" s="3"/>
      <c r="M41543" s="3"/>
      <c r="N41543" s="3"/>
    </row>
    <row r="41544">
      <c r="A41544" s="3"/>
      <c r="B41544" s="3"/>
      <c r="C41544" s="3"/>
      <c r="D41544" s="3"/>
      <c r="E41544" s="3"/>
      <c r="F41544" s="3"/>
      <c r="G41544" s="3"/>
      <c r="H41544" s="3"/>
      <c r="I41544" s="3"/>
      <c r="J41544" s="3"/>
      <c r="K41544" s="3"/>
      <c r="L41544" s="3"/>
      <c r="M41544" s="3"/>
      <c r="N41544" s="3"/>
    </row>
    <row r="41545">
      <c r="A41545" s="3"/>
      <c r="B41545" s="3"/>
      <c r="C41545" s="3"/>
      <c r="D41545" s="3"/>
      <c r="E41545" s="3"/>
      <c r="F41545" s="3"/>
      <c r="G41545" s="3"/>
      <c r="H41545" s="3"/>
      <c r="I41545" s="3"/>
      <c r="J41545" s="3"/>
      <c r="K41545" s="3"/>
      <c r="L41545" s="3"/>
      <c r="M41545" s="3"/>
      <c r="N41545" s="3"/>
    </row>
    <row r="41546">
      <c r="A41546" s="3"/>
      <c r="B41546" s="3"/>
      <c r="C41546" s="3"/>
      <c r="D41546" s="3"/>
      <c r="E41546" s="3"/>
      <c r="F41546" s="3"/>
      <c r="G41546" s="3"/>
      <c r="H41546" s="3"/>
      <c r="I41546" s="3"/>
      <c r="J41546" s="3"/>
      <c r="K41546" s="3"/>
      <c r="L41546" s="3"/>
      <c r="M41546" s="3"/>
      <c r="N41546" s="3"/>
    </row>
    <row r="41547">
      <c r="A41547" s="3"/>
      <c r="B41547" s="3"/>
      <c r="C41547" s="3"/>
      <c r="D41547" s="3"/>
      <c r="E41547" s="3"/>
      <c r="F41547" s="3"/>
      <c r="G41547" s="3"/>
      <c r="H41547" s="3"/>
      <c r="I41547" s="3"/>
      <c r="J41547" s="3"/>
      <c r="K41547" s="3"/>
      <c r="L41547" s="3"/>
      <c r="M41547" s="3"/>
      <c r="N41547" s="3"/>
    </row>
    <row r="41548">
      <c r="A41548" s="3"/>
      <c r="B41548" s="3"/>
      <c r="C41548" s="3"/>
      <c r="D41548" s="3"/>
      <c r="E41548" s="3"/>
      <c r="F41548" s="3"/>
      <c r="G41548" s="3"/>
      <c r="H41548" s="3"/>
      <c r="I41548" s="3"/>
      <c r="J41548" s="3"/>
      <c r="K41548" s="3"/>
      <c r="L41548" s="3"/>
      <c r="M41548" s="3"/>
      <c r="N41548" s="3"/>
    </row>
    <row r="41549">
      <c r="A41549" s="3"/>
      <c r="B41549" s="3"/>
      <c r="C41549" s="3"/>
      <c r="D41549" s="3"/>
      <c r="E41549" s="3"/>
      <c r="F41549" s="3"/>
      <c r="G41549" s="3"/>
      <c r="H41549" s="3"/>
      <c r="I41549" s="3"/>
      <c r="J41549" s="3"/>
      <c r="K41549" s="3"/>
      <c r="L41549" s="3"/>
      <c r="M41549" s="3"/>
      <c r="N41549" s="3"/>
    </row>
    <row r="41550">
      <c r="A41550" s="3"/>
      <c r="B41550" s="3"/>
      <c r="C41550" s="3"/>
      <c r="D41550" s="3"/>
      <c r="E41550" s="3"/>
      <c r="F41550" s="3"/>
      <c r="G41550" s="3"/>
      <c r="H41550" s="3"/>
      <c r="I41550" s="3"/>
      <c r="J41550" s="3"/>
      <c r="K41550" s="3"/>
      <c r="L41550" s="3"/>
      <c r="M41550" s="3"/>
      <c r="N41550" s="3"/>
    </row>
    <row r="41551">
      <c r="A41551" s="3"/>
      <c r="B41551" s="3"/>
      <c r="C41551" s="3"/>
      <c r="D41551" s="3"/>
      <c r="E41551" s="3"/>
      <c r="F41551" s="3"/>
      <c r="G41551" s="3"/>
      <c r="H41551" s="3"/>
      <c r="I41551" s="3"/>
      <c r="J41551" s="3"/>
      <c r="K41551" s="3"/>
      <c r="L41551" s="3"/>
      <c r="M41551" s="3"/>
      <c r="N41551" s="3"/>
    </row>
    <row r="41552">
      <c r="A41552" s="3"/>
      <c r="B41552" s="3"/>
      <c r="C41552" s="3"/>
      <c r="D41552" s="3"/>
      <c r="E41552" s="3"/>
      <c r="F41552" s="3"/>
      <c r="G41552" s="3"/>
      <c r="H41552" s="3"/>
      <c r="I41552" s="3"/>
      <c r="J41552" s="3"/>
      <c r="K41552" s="3"/>
      <c r="L41552" s="3"/>
      <c r="M41552" s="3"/>
      <c r="N41552" s="3"/>
    </row>
    <row r="41553">
      <c r="A41553" s="3"/>
      <c r="B41553" s="3"/>
      <c r="C41553" s="3"/>
      <c r="D41553" s="3"/>
      <c r="E41553" s="3"/>
      <c r="F41553" s="3"/>
      <c r="G41553" s="3"/>
      <c r="H41553" s="3"/>
      <c r="I41553" s="3"/>
      <c r="J41553" s="3"/>
      <c r="K41553" s="3"/>
      <c r="L41553" s="3"/>
      <c r="M41553" s="3"/>
      <c r="N41553" s="3"/>
    </row>
    <row r="41554">
      <c r="A41554" s="3"/>
      <c r="B41554" s="3"/>
      <c r="C41554" s="3"/>
      <c r="D41554" s="3"/>
      <c r="E41554" s="3"/>
      <c r="F41554" s="3"/>
      <c r="G41554" s="3"/>
      <c r="H41554" s="3"/>
      <c r="I41554" s="3"/>
      <c r="J41554" s="3"/>
      <c r="K41554" s="3"/>
      <c r="L41554" s="3"/>
      <c r="M41554" s="3"/>
      <c r="N41554" s="3"/>
    </row>
    <row r="41555">
      <c r="A41555" s="3"/>
      <c r="B41555" s="3"/>
      <c r="C41555" s="3"/>
      <c r="D41555" s="3"/>
      <c r="E41555" s="3"/>
      <c r="F41555" s="3"/>
      <c r="G41555" s="3"/>
      <c r="H41555" s="3"/>
      <c r="I41555" s="3"/>
      <c r="J41555" s="3"/>
      <c r="K41555" s="3"/>
      <c r="L41555" s="3"/>
      <c r="M41555" s="3"/>
      <c r="N41555" s="3"/>
    </row>
    <row r="41556">
      <c r="A41556" s="3"/>
      <c r="B41556" s="3"/>
      <c r="C41556" s="3"/>
      <c r="D41556" s="3"/>
      <c r="E41556" s="3"/>
      <c r="F41556" s="3"/>
      <c r="G41556" s="3"/>
      <c r="H41556" s="3"/>
      <c r="I41556" s="3"/>
      <c r="J41556" s="3"/>
      <c r="K41556" s="3"/>
      <c r="L41556" s="3"/>
      <c r="M41556" s="3"/>
      <c r="N41556" s="3"/>
    </row>
    <row r="41557">
      <c r="A41557" s="3"/>
      <c r="B41557" s="3"/>
      <c r="C41557" s="3"/>
      <c r="D41557" s="3"/>
      <c r="E41557" s="3"/>
      <c r="F41557" s="3"/>
      <c r="G41557" s="3"/>
      <c r="H41557" s="3"/>
      <c r="I41557" s="3"/>
      <c r="J41557" s="3"/>
      <c r="K41557" s="3"/>
      <c r="L41557" s="3"/>
      <c r="M41557" s="3"/>
      <c r="N41557" s="3"/>
    </row>
    <row r="41558">
      <c r="A41558" s="3"/>
      <c r="B41558" s="3"/>
      <c r="C41558" s="3"/>
      <c r="D41558" s="3"/>
      <c r="E41558" s="3"/>
      <c r="F41558" s="3"/>
      <c r="G41558" s="3"/>
      <c r="H41558" s="3"/>
      <c r="I41558" s="3"/>
      <c r="J41558" s="3"/>
      <c r="K41558" s="3"/>
      <c r="L41558" s="3"/>
      <c r="M41558" s="3"/>
      <c r="N41558" s="3"/>
    </row>
    <row r="41559">
      <c r="A41559" s="3"/>
      <c r="B41559" s="3"/>
      <c r="C41559" s="3"/>
      <c r="D41559" s="3"/>
      <c r="E41559" s="3"/>
      <c r="F41559" s="3"/>
      <c r="G41559" s="3"/>
      <c r="H41559" s="3"/>
      <c r="I41559" s="3"/>
      <c r="J41559" s="3"/>
      <c r="K41559" s="3"/>
      <c r="L41559" s="3"/>
      <c r="M41559" s="3"/>
      <c r="N41559" s="3"/>
    </row>
    <row r="41560">
      <c r="A41560" s="3"/>
      <c r="B41560" s="3"/>
      <c r="C41560" s="3"/>
      <c r="D41560" s="3"/>
      <c r="E41560" s="3"/>
      <c r="F41560" s="3"/>
      <c r="G41560" s="3"/>
      <c r="H41560" s="3"/>
      <c r="I41560" s="3"/>
      <c r="J41560" s="3"/>
      <c r="K41560" s="3"/>
      <c r="L41560" s="3"/>
      <c r="M41560" s="3"/>
      <c r="N41560" s="3"/>
    </row>
    <row r="41561">
      <c r="A41561" s="3"/>
      <c r="B41561" s="3"/>
      <c r="C41561" s="3"/>
      <c r="D41561" s="3"/>
      <c r="E41561" s="3"/>
      <c r="F41561" s="3"/>
      <c r="G41561" s="3"/>
      <c r="H41561" s="3"/>
      <c r="I41561" s="3"/>
      <c r="J41561" s="3"/>
      <c r="K41561" s="3"/>
      <c r="L41561" s="3"/>
      <c r="M41561" s="3"/>
      <c r="N41561" s="3"/>
    </row>
    <row r="41562">
      <c r="A41562" s="3"/>
      <c r="B41562" s="3"/>
      <c r="C41562" s="3"/>
      <c r="D41562" s="3"/>
      <c r="E41562" s="3"/>
      <c r="F41562" s="3"/>
      <c r="G41562" s="3"/>
      <c r="H41562" s="3"/>
      <c r="I41562" s="3"/>
      <c r="J41562" s="3"/>
      <c r="K41562" s="3"/>
      <c r="L41562" s="3"/>
      <c r="M41562" s="3"/>
      <c r="N41562" s="3"/>
    </row>
    <row r="41563">
      <c r="A41563" s="3"/>
      <c r="B41563" s="3"/>
      <c r="C41563" s="3"/>
      <c r="D41563" s="3"/>
      <c r="E41563" s="3"/>
      <c r="F41563" s="3"/>
      <c r="G41563" s="3"/>
      <c r="H41563" s="3"/>
      <c r="I41563" s="3"/>
      <c r="J41563" s="3"/>
      <c r="K41563" s="3"/>
      <c r="L41563" s="3"/>
      <c r="M41563" s="3"/>
      <c r="N41563" s="3"/>
    </row>
    <row r="41564">
      <c r="A41564" s="3"/>
      <c r="B41564" s="3"/>
      <c r="C41564" s="3"/>
      <c r="D41564" s="3"/>
      <c r="E41564" s="3"/>
      <c r="F41564" s="3"/>
      <c r="G41564" s="3"/>
      <c r="H41564" s="3"/>
      <c r="I41564" s="3"/>
      <c r="J41564" s="3"/>
      <c r="K41564" s="3"/>
      <c r="L41564" s="3"/>
      <c r="M41564" s="3"/>
      <c r="N41564" s="3"/>
    </row>
    <row r="41565">
      <c r="A41565" s="3"/>
      <c r="B41565" s="3"/>
      <c r="C41565" s="3"/>
      <c r="D41565" s="3"/>
      <c r="E41565" s="3"/>
      <c r="F41565" s="3"/>
      <c r="G41565" s="3"/>
      <c r="H41565" s="3"/>
      <c r="I41565" s="3"/>
      <c r="J41565" s="3"/>
      <c r="K41565" s="3"/>
      <c r="L41565" s="3"/>
      <c r="M41565" s="3"/>
      <c r="N41565" s="3"/>
    </row>
    <row r="41566">
      <c r="A41566" s="3"/>
      <c r="B41566" s="3"/>
      <c r="C41566" s="3"/>
      <c r="D41566" s="3"/>
      <c r="E41566" s="3"/>
      <c r="F41566" s="3"/>
      <c r="G41566" s="3"/>
      <c r="H41566" s="3"/>
      <c r="I41566" s="3"/>
      <c r="J41566" s="3"/>
      <c r="K41566" s="3"/>
      <c r="L41566" s="3"/>
      <c r="M41566" s="3"/>
      <c r="N41566" s="3"/>
    </row>
    <row r="41567">
      <c r="A41567" s="3"/>
      <c r="B41567" s="3"/>
      <c r="C41567" s="3"/>
      <c r="D41567" s="3"/>
      <c r="E41567" s="3"/>
      <c r="F41567" s="3"/>
      <c r="G41567" s="3"/>
      <c r="H41567" s="3"/>
      <c r="I41567" s="3"/>
      <c r="J41567" s="3"/>
      <c r="K41567" s="3"/>
      <c r="L41567" s="3"/>
      <c r="M41567" s="3"/>
      <c r="N41567" s="3"/>
    </row>
    <row r="41568">
      <c r="A41568" s="3"/>
      <c r="B41568" s="3"/>
      <c r="C41568" s="3"/>
      <c r="D41568" s="3"/>
      <c r="E41568" s="3"/>
      <c r="F41568" s="3"/>
      <c r="G41568" s="3"/>
      <c r="H41568" s="3"/>
      <c r="I41568" s="3"/>
      <c r="J41568" s="3"/>
      <c r="K41568" s="3"/>
      <c r="L41568" s="3"/>
      <c r="M41568" s="3"/>
      <c r="N41568" s="3"/>
    </row>
    <row r="41569">
      <c r="A41569" s="3"/>
      <c r="B41569" s="3"/>
      <c r="C41569" s="3"/>
      <c r="D41569" s="3"/>
      <c r="E41569" s="3"/>
      <c r="F41569" s="3"/>
      <c r="G41569" s="3"/>
      <c r="H41569" s="3"/>
      <c r="I41569" s="3"/>
      <c r="J41569" s="3"/>
      <c r="K41569" s="3"/>
      <c r="L41569" s="3"/>
      <c r="M41569" s="3"/>
      <c r="N41569" s="3"/>
    </row>
    <row r="41570">
      <c r="A41570" s="3"/>
      <c r="B41570" s="3"/>
      <c r="C41570" s="3"/>
      <c r="D41570" s="3"/>
      <c r="E41570" s="3"/>
      <c r="F41570" s="3"/>
      <c r="G41570" s="3"/>
      <c r="H41570" s="3"/>
      <c r="I41570" s="3"/>
      <c r="J41570" s="3"/>
      <c r="K41570" s="3"/>
      <c r="L41570" s="3"/>
      <c r="M41570" s="3"/>
      <c r="N41570" s="3"/>
    </row>
    <row r="41571">
      <c r="A41571" s="3"/>
      <c r="B41571" s="3"/>
      <c r="C41571" s="3"/>
      <c r="D41571" s="3"/>
      <c r="E41571" s="3"/>
      <c r="F41571" s="3"/>
      <c r="G41571" s="3"/>
      <c r="H41571" s="3"/>
      <c r="I41571" s="3"/>
      <c r="J41571" s="3"/>
      <c r="K41571" s="3"/>
      <c r="L41571" s="3"/>
      <c r="M41571" s="3"/>
      <c r="N41571" s="3"/>
    </row>
    <row r="41572">
      <c r="A41572" s="3"/>
      <c r="B41572" s="3"/>
      <c r="C41572" s="3"/>
      <c r="D41572" s="3"/>
      <c r="E41572" s="3"/>
      <c r="F41572" s="3"/>
      <c r="G41572" s="3"/>
      <c r="H41572" s="3"/>
      <c r="I41572" s="3"/>
      <c r="J41572" s="3"/>
      <c r="K41572" s="3"/>
      <c r="L41572" s="3"/>
      <c r="M41572" s="3"/>
      <c r="N41572" s="3"/>
    </row>
    <row r="41573">
      <c r="A41573" s="3"/>
      <c r="B41573" s="3"/>
      <c r="C41573" s="3"/>
      <c r="D41573" s="3"/>
      <c r="E41573" s="3"/>
      <c r="F41573" s="3"/>
      <c r="G41573" s="3"/>
      <c r="H41573" s="3"/>
      <c r="I41573" s="3"/>
      <c r="J41573" s="3"/>
      <c r="K41573" s="3"/>
      <c r="L41573" s="3"/>
      <c r="M41573" s="3"/>
      <c r="N41573" s="3"/>
    </row>
    <row r="41574">
      <c r="A41574" s="3"/>
      <c r="B41574" s="3"/>
      <c r="C41574" s="3"/>
      <c r="D41574" s="3"/>
      <c r="E41574" s="3"/>
      <c r="F41574" s="3"/>
      <c r="G41574" s="3"/>
      <c r="H41574" s="3"/>
      <c r="I41574" s="3"/>
      <c r="J41574" s="3"/>
      <c r="K41574" s="3"/>
      <c r="L41574" s="3"/>
      <c r="M41574" s="3"/>
      <c r="N41574" s="3"/>
    </row>
    <row r="41575">
      <c r="A41575" s="3"/>
      <c r="B41575" s="3"/>
      <c r="C41575" s="3"/>
      <c r="D41575" s="3"/>
      <c r="E41575" s="3"/>
      <c r="F41575" s="3"/>
      <c r="G41575" s="3"/>
      <c r="H41575" s="3"/>
      <c r="I41575" s="3"/>
      <c r="J41575" s="3"/>
      <c r="K41575" s="3"/>
      <c r="L41575" s="3"/>
      <c r="M41575" s="3"/>
      <c r="N41575" s="3"/>
    </row>
    <row r="41576">
      <c r="A41576" s="3"/>
      <c r="B41576" s="3"/>
      <c r="C41576" s="3"/>
      <c r="D41576" s="3"/>
      <c r="E41576" s="3"/>
      <c r="F41576" s="3"/>
      <c r="G41576" s="3"/>
      <c r="H41576" s="3"/>
      <c r="I41576" s="3"/>
      <c r="J41576" s="3"/>
      <c r="K41576" s="3"/>
      <c r="L41576" s="3"/>
      <c r="M41576" s="3"/>
      <c r="N41576" s="3"/>
    </row>
    <row r="41577">
      <c r="A41577" s="3"/>
      <c r="B41577" s="3"/>
      <c r="C41577" s="3"/>
      <c r="D41577" s="3"/>
      <c r="E41577" s="3"/>
      <c r="F41577" s="3"/>
      <c r="G41577" s="3"/>
      <c r="H41577" s="3"/>
      <c r="I41577" s="3"/>
      <c r="J41577" s="3"/>
      <c r="K41577" s="3"/>
      <c r="L41577" s="3"/>
      <c r="M41577" s="3"/>
      <c r="N41577" s="3"/>
    </row>
    <row r="41578">
      <c r="A41578" s="3"/>
      <c r="B41578" s="3"/>
      <c r="C41578" s="3"/>
      <c r="D41578" s="3"/>
      <c r="E41578" s="3"/>
      <c r="F41578" s="3"/>
      <c r="G41578" s="3"/>
      <c r="H41578" s="3"/>
      <c r="I41578" s="3"/>
      <c r="J41578" s="3"/>
      <c r="K41578" s="3"/>
      <c r="L41578" s="3"/>
      <c r="M41578" s="3"/>
      <c r="N41578" s="3"/>
    </row>
    <row r="41579">
      <c r="A41579" s="3"/>
      <c r="B41579" s="3"/>
      <c r="C41579" s="3"/>
      <c r="D41579" s="3"/>
      <c r="E41579" s="3"/>
      <c r="F41579" s="3"/>
      <c r="G41579" s="3"/>
      <c r="H41579" s="3"/>
      <c r="I41579" s="3"/>
      <c r="J41579" s="3"/>
      <c r="K41579" s="3"/>
      <c r="L41579" s="3"/>
      <c r="M41579" s="3"/>
      <c r="N41579" s="3"/>
    </row>
    <row r="41580">
      <c r="A41580" s="3"/>
      <c r="B41580" s="3"/>
      <c r="C41580" s="3"/>
      <c r="D41580" s="3"/>
      <c r="E41580" s="3"/>
      <c r="F41580" s="3"/>
      <c r="G41580" s="3"/>
      <c r="H41580" s="3"/>
      <c r="I41580" s="3"/>
      <c r="J41580" s="3"/>
      <c r="K41580" s="3"/>
      <c r="L41580" s="3"/>
      <c r="M41580" s="3"/>
      <c r="N41580" s="3"/>
    </row>
    <row r="41581">
      <c r="A41581" s="3"/>
      <c r="B41581" s="3"/>
      <c r="C41581" s="3"/>
      <c r="D41581" s="3"/>
      <c r="E41581" s="3"/>
      <c r="F41581" s="3"/>
      <c r="G41581" s="3"/>
      <c r="H41581" s="3"/>
      <c r="I41581" s="3"/>
      <c r="J41581" s="3"/>
      <c r="K41581" s="3"/>
      <c r="L41581" s="3"/>
      <c r="M41581" s="3"/>
      <c r="N41581" s="3"/>
    </row>
    <row r="41582">
      <c r="A41582" s="3"/>
      <c r="B41582" s="3"/>
      <c r="C41582" s="3"/>
      <c r="D41582" s="3"/>
      <c r="E41582" s="3"/>
      <c r="F41582" s="3"/>
      <c r="G41582" s="3"/>
      <c r="H41582" s="3"/>
      <c r="I41582" s="3"/>
      <c r="J41582" s="3"/>
      <c r="K41582" s="3"/>
      <c r="L41582" s="3"/>
      <c r="M41582" s="3"/>
      <c r="N41582" s="3"/>
    </row>
    <row r="41583">
      <c r="A41583" s="3"/>
      <c r="B41583" s="3"/>
      <c r="C41583" s="3"/>
      <c r="D41583" s="3"/>
      <c r="E41583" s="3"/>
      <c r="F41583" s="3"/>
      <c r="G41583" s="3"/>
      <c r="H41583" s="3"/>
      <c r="I41583" s="3"/>
      <c r="J41583" s="3"/>
      <c r="K41583" s="3"/>
      <c r="L41583" s="3"/>
      <c r="M41583" s="3"/>
      <c r="N41583" s="3"/>
    </row>
    <row r="41584">
      <c r="A41584" s="3"/>
      <c r="B41584" s="3"/>
      <c r="C41584" s="3"/>
      <c r="D41584" s="3"/>
      <c r="E41584" s="3"/>
      <c r="F41584" s="3"/>
      <c r="G41584" s="3"/>
      <c r="H41584" s="3"/>
      <c r="I41584" s="3"/>
      <c r="J41584" s="3"/>
      <c r="K41584" s="3"/>
      <c r="L41584" s="3"/>
      <c r="M41584" s="3"/>
      <c r="N41584" s="3"/>
    </row>
    <row r="41585">
      <c r="A41585" s="3"/>
      <c r="B41585" s="3"/>
      <c r="C41585" s="3"/>
      <c r="D41585" s="3"/>
      <c r="E41585" s="3"/>
      <c r="F41585" s="3"/>
      <c r="G41585" s="3"/>
      <c r="H41585" s="3"/>
      <c r="I41585" s="3"/>
      <c r="J41585" s="3"/>
      <c r="K41585" s="3"/>
      <c r="L41585" s="3"/>
      <c r="M41585" s="3"/>
      <c r="N41585" s="3"/>
    </row>
    <row r="41586">
      <c r="A41586" s="3"/>
      <c r="B41586" s="3"/>
      <c r="C41586" s="3"/>
      <c r="D41586" s="3"/>
      <c r="E41586" s="3"/>
      <c r="F41586" s="3"/>
      <c r="G41586" s="3"/>
      <c r="H41586" s="3"/>
      <c r="I41586" s="3"/>
      <c r="J41586" s="3"/>
      <c r="K41586" s="3"/>
      <c r="L41586" s="3"/>
      <c r="M41586" s="3"/>
      <c r="N41586" s="3"/>
    </row>
    <row r="41587">
      <c r="A41587" s="3"/>
      <c r="B41587" s="3"/>
      <c r="C41587" s="3"/>
      <c r="D41587" s="3"/>
      <c r="E41587" s="3"/>
      <c r="F41587" s="3"/>
      <c r="G41587" s="3"/>
      <c r="H41587" s="3"/>
      <c r="I41587" s="3"/>
      <c r="J41587" s="3"/>
      <c r="K41587" s="3"/>
      <c r="L41587" s="3"/>
      <c r="M41587" s="3"/>
      <c r="N41587" s="3"/>
    </row>
    <row r="41588">
      <c r="A41588" s="3"/>
      <c r="B41588" s="3"/>
      <c r="C41588" s="3"/>
      <c r="D41588" s="3"/>
      <c r="E41588" s="3"/>
      <c r="F41588" s="3"/>
      <c r="G41588" s="3"/>
      <c r="H41588" s="3"/>
      <c r="I41588" s="3"/>
      <c r="J41588" s="3"/>
      <c r="K41588" s="3"/>
      <c r="L41588" s="3"/>
      <c r="M41588" s="3"/>
      <c r="N41588" s="3"/>
    </row>
    <row r="41589">
      <c r="A41589" s="3"/>
      <c r="B41589" s="3"/>
      <c r="C41589" s="3"/>
      <c r="D41589" s="3"/>
      <c r="E41589" s="3"/>
      <c r="F41589" s="3"/>
      <c r="G41589" s="3"/>
      <c r="H41589" s="3"/>
      <c r="I41589" s="3"/>
      <c r="J41589" s="3"/>
      <c r="K41589" s="3"/>
      <c r="L41589" s="3"/>
      <c r="M41589" s="3"/>
      <c r="N41589" s="3"/>
    </row>
    <row r="41590">
      <c r="A41590" s="3"/>
      <c r="B41590" s="3"/>
      <c r="C41590" s="3"/>
      <c r="D41590" s="3"/>
      <c r="E41590" s="3"/>
      <c r="F41590" s="3"/>
      <c r="G41590" s="3"/>
      <c r="H41590" s="3"/>
      <c r="I41590" s="3"/>
      <c r="J41590" s="3"/>
      <c r="K41590" s="3"/>
      <c r="L41590" s="3"/>
      <c r="M41590" s="3"/>
      <c r="N41590" s="3"/>
    </row>
    <row r="41591">
      <c r="A41591" s="3"/>
      <c r="B41591" s="3"/>
      <c r="C41591" s="3"/>
      <c r="D41591" s="3"/>
      <c r="E41591" s="3"/>
      <c r="F41591" s="3"/>
      <c r="G41591" s="3"/>
      <c r="H41591" s="3"/>
      <c r="I41591" s="3"/>
      <c r="J41591" s="3"/>
      <c r="K41591" s="3"/>
      <c r="L41591" s="3"/>
      <c r="M41591" s="3"/>
      <c r="N41591" s="3"/>
    </row>
    <row r="41592">
      <c r="A41592" s="3"/>
      <c r="B41592" s="3"/>
      <c r="C41592" s="3"/>
      <c r="D41592" s="3"/>
      <c r="E41592" s="3"/>
      <c r="F41592" s="3"/>
      <c r="G41592" s="3"/>
      <c r="H41592" s="3"/>
      <c r="I41592" s="3"/>
      <c r="J41592" s="3"/>
      <c r="K41592" s="3"/>
      <c r="L41592" s="3"/>
      <c r="M41592" s="3"/>
      <c r="N41592" s="3"/>
    </row>
    <row r="41593">
      <c r="A41593" s="3"/>
      <c r="B41593" s="3"/>
      <c r="C41593" s="3"/>
      <c r="D41593" s="3"/>
      <c r="E41593" s="3"/>
      <c r="F41593" s="3"/>
      <c r="G41593" s="3"/>
      <c r="H41593" s="3"/>
      <c r="I41593" s="3"/>
      <c r="J41593" s="3"/>
      <c r="K41593" s="3"/>
      <c r="L41593" s="3"/>
      <c r="M41593" s="3"/>
      <c r="N41593" s="3"/>
    </row>
    <row r="41594">
      <c r="A41594" s="3"/>
      <c r="B41594" s="3"/>
      <c r="C41594" s="3"/>
      <c r="D41594" s="3"/>
      <c r="E41594" s="3"/>
      <c r="F41594" s="3"/>
      <c r="G41594" s="3"/>
      <c r="H41594" s="3"/>
      <c r="I41594" s="3"/>
      <c r="J41594" s="3"/>
      <c r="K41594" s="3"/>
      <c r="L41594" s="3"/>
      <c r="M41594" s="3"/>
      <c r="N41594" s="3"/>
    </row>
    <row r="41595">
      <c r="A41595" s="3"/>
      <c r="B41595" s="3"/>
      <c r="C41595" s="3"/>
      <c r="D41595" s="3"/>
      <c r="E41595" s="3"/>
      <c r="F41595" s="3"/>
      <c r="G41595" s="3"/>
      <c r="H41595" s="3"/>
      <c r="I41595" s="3"/>
      <c r="J41595" s="3"/>
      <c r="K41595" s="3"/>
      <c r="L41595" s="3"/>
      <c r="M41595" s="3"/>
      <c r="N41595" s="3"/>
    </row>
    <row r="41596">
      <c r="A41596" s="3"/>
      <c r="B41596" s="3"/>
      <c r="C41596" s="3"/>
      <c r="D41596" s="3"/>
      <c r="E41596" s="3"/>
      <c r="F41596" s="3"/>
      <c r="G41596" s="3"/>
      <c r="H41596" s="3"/>
      <c r="I41596" s="3"/>
      <c r="J41596" s="3"/>
      <c r="K41596" s="3"/>
      <c r="L41596" s="3"/>
      <c r="M41596" s="3"/>
      <c r="N41596" s="3"/>
    </row>
    <row r="41597">
      <c r="A41597" s="3"/>
      <c r="B41597" s="3"/>
      <c r="C41597" s="3"/>
      <c r="D41597" s="3"/>
      <c r="E41597" s="3"/>
      <c r="F41597" s="3"/>
      <c r="G41597" s="3"/>
      <c r="H41597" s="3"/>
      <c r="I41597" s="3"/>
      <c r="J41597" s="3"/>
      <c r="K41597" s="3"/>
      <c r="L41597" s="3"/>
      <c r="M41597" s="3"/>
      <c r="N41597" s="3"/>
    </row>
    <row r="41598">
      <c r="A41598" s="3"/>
      <c r="B41598" s="3"/>
      <c r="C41598" s="3"/>
      <c r="D41598" s="3"/>
      <c r="E41598" s="3"/>
      <c r="F41598" s="3"/>
      <c r="G41598" s="3"/>
      <c r="H41598" s="3"/>
      <c r="I41598" s="3"/>
      <c r="J41598" s="3"/>
      <c r="K41598" s="3"/>
      <c r="L41598" s="3"/>
      <c r="M41598" s="3"/>
      <c r="N41598" s="3"/>
    </row>
    <row r="41599">
      <c r="A41599" s="3"/>
      <c r="B41599" s="3"/>
      <c r="C41599" s="3"/>
      <c r="D41599" s="3"/>
      <c r="E41599" s="3"/>
      <c r="F41599" s="3"/>
      <c r="G41599" s="3"/>
      <c r="H41599" s="3"/>
      <c r="I41599" s="3"/>
      <c r="J41599" s="3"/>
      <c r="K41599" s="3"/>
      <c r="L41599" s="3"/>
      <c r="M41599" s="3"/>
      <c r="N41599" s="3"/>
    </row>
    <row r="41600">
      <c r="A41600" s="3"/>
      <c r="B41600" s="3"/>
      <c r="C41600" s="3"/>
      <c r="D41600" s="3"/>
      <c r="E41600" s="3"/>
      <c r="F41600" s="3"/>
      <c r="G41600" s="3"/>
      <c r="H41600" s="3"/>
      <c r="I41600" s="3"/>
      <c r="J41600" s="3"/>
      <c r="K41600" s="3"/>
      <c r="L41600" s="3"/>
      <c r="M41600" s="3"/>
      <c r="N41600" s="3"/>
    </row>
    <row r="41601">
      <c r="A41601" s="3"/>
      <c r="B41601" s="3"/>
      <c r="C41601" s="3"/>
      <c r="D41601" s="3"/>
      <c r="E41601" s="3"/>
      <c r="F41601" s="3"/>
      <c r="G41601" s="3"/>
      <c r="H41601" s="3"/>
      <c r="I41601" s="3"/>
      <c r="J41601" s="3"/>
      <c r="K41601" s="3"/>
      <c r="L41601" s="3"/>
      <c r="M41601" s="3"/>
      <c r="N41601" s="3"/>
    </row>
    <row r="41602">
      <c r="A41602" s="3"/>
      <c r="B41602" s="3"/>
      <c r="C41602" s="3"/>
      <c r="D41602" s="3"/>
      <c r="E41602" s="3"/>
      <c r="F41602" s="3"/>
      <c r="G41602" s="3"/>
      <c r="H41602" s="3"/>
      <c r="I41602" s="3"/>
      <c r="J41602" s="3"/>
      <c r="K41602" s="3"/>
      <c r="L41602" s="3"/>
      <c r="M41602" s="3"/>
      <c r="N41602" s="3"/>
    </row>
    <row r="41603">
      <c r="A41603" s="3"/>
      <c r="B41603" s="3"/>
      <c r="C41603" s="3"/>
      <c r="D41603" s="3"/>
      <c r="E41603" s="3"/>
      <c r="F41603" s="3"/>
      <c r="G41603" s="3"/>
      <c r="H41603" s="3"/>
      <c r="I41603" s="3"/>
      <c r="J41603" s="3"/>
      <c r="K41603" s="3"/>
      <c r="L41603" s="3"/>
      <c r="M41603" s="3"/>
      <c r="N41603" s="3"/>
    </row>
    <row r="41604">
      <c r="A41604" s="3"/>
      <c r="B41604" s="3"/>
      <c r="C41604" s="3"/>
      <c r="D41604" s="3"/>
      <c r="E41604" s="3"/>
      <c r="F41604" s="3"/>
      <c r="G41604" s="3"/>
      <c r="H41604" s="3"/>
      <c r="I41604" s="3"/>
      <c r="J41604" s="3"/>
      <c r="K41604" s="3"/>
      <c r="L41604" s="3"/>
      <c r="M41604" s="3"/>
      <c r="N41604" s="3"/>
    </row>
    <row r="41605">
      <c r="A41605" s="3"/>
      <c r="B41605" s="3"/>
      <c r="C41605" s="3"/>
      <c r="D41605" s="3"/>
      <c r="E41605" s="3"/>
      <c r="F41605" s="3"/>
      <c r="G41605" s="3"/>
      <c r="H41605" s="3"/>
      <c r="I41605" s="3"/>
      <c r="J41605" s="3"/>
      <c r="K41605" s="3"/>
      <c r="L41605" s="3"/>
      <c r="M41605" s="3"/>
      <c r="N41605" s="3"/>
    </row>
    <row r="41606">
      <c r="A41606" s="3"/>
      <c r="B41606" s="3"/>
      <c r="C41606" s="3"/>
      <c r="D41606" s="3"/>
      <c r="E41606" s="3"/>
      <c r="F41606" s="3"/>
      <c r="G41606" s="3"/>
      <c r="H41606" s="3"/>
      <c r="I41606" s="3"/>
      <c r="J41606" s="3"/>
      <c r="K41606" s="3"/>
      <c r="L41606" s="3"/>
      <c r="M41606" s="3"/>
      <c r="N41606" s="3"/>
    </row>
    <row r="41607">
      <c r="A41607" s="3"/>
      <c r="B41607" s="3"/>
      <c r="C41607" s="3"/>
      <c r="D41607" s="3"/>
      <c r="E41607" s="3"/>
      <c r="F41607" s="3"/>
      <c r="G41607" s="3"/>
      <c r="H41607" s="3"/>
      <c r="I41607" s="3"/>
      <c r="J41607" s="3"/>
      <c r="K41607" s="3"/>
      <c r="L41607" s="3"/>
      <c r="M41607" s="3"/>
      <c r="N41607" s="3"/>
    </row>
    <row r="41608">
      <c r="A41608" s="3"/>
      <c r="B41608" s="3"/>
      <c r="C41608" s="3"/>
      <c r="D41608" s="3"/>
      <c r="E41608" s="3"/>
      <c r="F41608" s="3"/>
      <c r="G41608" s="3"/>
      <c r="H41608" s="3"/>
      <c r="I41608" s="3"/>
      <c r="J41608" s="3"/>
      <c r="K41608" s="3"/>
      <c r="L41608" s="3"/>
      <c r="M41608" s="3"/>
      <c r="N41608" s="3"/>
    </row>
    <row r="41609">
      <c r="A41609" s="3"/>
      <c r="B41609" s="3"/>
      <c r="C41609" s="3"/>
      <c r="D41609" s="3"/>
      <c r="E41609" s="3"/>
      <c r="F41609" s="3"/>
      <c r="G41609" s="3"/>
      <c r="H41609" s="3"/>
      <c r="I41609" s="3"/>
      <c r="J41609" s="3"/>
      <c r="K41609" s="3"/>
      <c r="L41609" s="3"/>
      <c r="M41609" s="3"/>
      <c r="N41609" s="3"/>
    </row>
    <row r="41610">
      <c r="A41610" s="3"/>
      <c r="B41610" s="3"/>
      <c r="C41610" s="3"/>
      <c r="D41610" s="3"/>
      <c r="E41610" s="3"/>
      <c r="F41610" s="3"/>
      <c r="G41610" s="3"/>
      <c r="H41610" s="3"/>
      <c r="I41610" s="3"/>
      <c r="J41610" s="3"/>
      <c r="K41610" s="3"/>
      <c r="L41610" s="3"/>
      <c r="M41610" s="3"/>
      <c r="N41610" s="3"/>
    </row>
    <row r="41611">
      <c r="A41611" s="3"/>
      <c r="B41611" s="3"/>
      <c r="C41611" s="3"/>
      <c r="D41611" s="3"/>
      <c r="E41611" s="3"/>
      <c r="F41611" s="3"/>
      <c r="G41611" s="3"/>
      <c r="H41611" s="3"/>
      <c r="I41611" s="3"/>
      <c r="J41611" s="3"/>
      <c r="K41611" s="3"/>
      <c r="L41611" s="3"/>
      <c r="M41611" s="3"/>
      <c r="N41611" s="3"/>
    </row>
    <row r="41612">
      <c r="A41612" s="3"/>
      <c r="B41612" s="3"/>
      <c r="C41612" s="3"/>
      <c r="D41612" s="3"/>
      <c r="E41612" s="3"/>
      <c r="F41612" s="3"/>
      <c r="G41612" s="3"/>
      <c r="H41612" s="3"/>
      <c r="I41612" s="3"/>
      <c r="J41612" s="3"/>
      <c r="K41612" s="3"/>
      <c r="L41612" s="3"/>
      <c r="M41612" s="3"/>
      <c r="N41612" s="3"/>
    </row>
    <row r="41613">
      <c r="A41613" s="3"/>
      <c r="B41613" s="3"/>
      <c r="C41613" s="3"/>
      <c r="D41613" s="3"/>
      <c r="E41613" s="3"/>
      <c r="F41613" s="3"/>
      <c r="G41613" s="3"/>
      <c r="H41613" s="3"/>
      <c r="I41613" s="3"/>
      <c r="J41613" s="3"/>
      <c r="K41613" s="3"/>
      <c r="L41613" s="3"/>
      <c r="M41613" s="3"/>
      <c r="N41613" s="3"/>
    </row>
    <row r="41614">
      <c r="A41614" s="3"/>
      <c r="B41614" s="3"/>
      <c r="C41614" s="3"/>
      <c r="D41614" s="3"/>
      <c r="E41614" s="3"/>
      <c r="F41614" s="3"/>
      <c r="G41614" s="3"/>
      <c r="H41614" s="3"/>
      <c r="I41614" s="3"/>
      <c r="J41614" s="3"/>
      <c r="K41614" s="3"/>
      <c r="L41614" s="3"/>
      <c r="M41614" s="3"/>
      <c r="N41614" s="3"/>
    </row>
    <row r="41615">
      <c r="A41615" s="3"/>
      <c r="B41615" s="3"/>
      <c r="C41615" s="3"/>
      <c r="D41615" s="3"/>
      <c r="E41615" s="3"/>
      <c r="F41615" s="3"/>
      <c r="G41615" s="3"/>
      <c r="H41615" s="3"/>
      <c r="I41615" s="3"/>
      <c r="J41615" s="3"/>
      <c r="K41615" s="3"/>
      <c r="L41615" s="3"/>
      <c r="M41615" s="3"/>
      <c r="N41615" s="3"/>
    </row>
    <row r="41616">
      <c r="A41616" s="3"/>
      <c r="B41616" s="3"/>
      <c r="C41616" s="3"/>
      <c r="D41616" s="3"/>
      <c r="E41616" s="3"/>
      <c r="F41616" s="3"/>
      <c r="G41616" s="3"/>
      <c r="H41616" s="3"/>
      <c r="I41616" s="3"/>
      <c r="J41616" s="3"/>
      <c r="K41616" s="3"/>
      <c r="L41616" s="3"/>
      <c r="M41616" s="3"/>
      <c r="N41616" s="3"/>
    </row>
    <row r="41617">
      <c r="A41617" s="3"/>
      <c r="B41617" s="3"/>
      <c r="C41617" s="3"/>
      <c r="D41617" s="3"/>
      <c r="E41617" s="3"/>
      <c r="F41617" s="3"/>
      <c r="G41617" s="3"/>
      <c r="H41617" s="3"/>
      <c r="I41617" s="3"/>
      <c r="J41617" s="3"/>
      <c r="K41617" s="3"/>
      <c r="L41617" s="3"/>
      <c r="M41617" s="3"/>
      <c r="N41617" s="3"/>
    </row>
    <row r="41618">
      <c r="A41618" s="3"/>
      <c r="B41618" s="3"/>
      <c r="C41618" s="3"/>
      <c r="D41618" s="3"/>
      <c r="E41618" s="3"/>
      <c r="F41618" s="3"/>
      <c r="G41618" s="3"/>
      <c r="H41618" s="3"/>
      <c r="I41618" s="3"/>
      <c r="J41618" s="3"/>
      <c r="K41618" s="3"/>
      <c r="L41618" s="3"/>
      <c r="M41618" s="3"/>
      <c r="N41618" s="3"/>
    </row>
    <row r="41619">
      <c r="A41619" s="3"/>
      <c r="B41619" s="3"/>
      <c r="C41619" s="3"/>
      <c r="D41619" s="3"/>
      <c r="E41619" s="3"/>
      <c r="F41619" s="3"/>
      <c r="G41619" s="3"/>
      <c r="H41619" s="3"/>
      <c r="I41619" s="3"/>
      <c r="J41619" s="3"/>
      <c r="K41619" s="3"/>
      <c r="L41619" s="3"/>
      <c r="M41619" s="3"/>
      <c r="N41619" s="3"/>
    </row>
    <row r="41620">
      <c r="A41620" s="3"/>
      <c r="B41620" s="3"/>
      <c r="C41620" s="3"/>
      <c r="D41620" s="3"/>
      <c r="E41620" s="3"/>
      <c r="F41620" s="3"/>
      <c r="G41620" s="3"/>
      <c r="H41620" s="3"/>
      <c r="I41620" s="3"/>
      <c r="J41620" s="3"/>
      <c r="K41620" s="3"/>
      <c r="L41620" s="3"/>
      <c r="M41620" s="3"/>
      <c r="N41620" s="3"/>
    </row>
    <row r="41621">
      <c r="A41621" s="3"/>
      <c r="B41621" s="3"/>
      <c r="C41621" s="3"/>
      <c r="D41621" s="3"/>
      <c r="E41621" s="3"/>
      <c r="F41621" s="3"/>
      <c r="G41621" s="3"/>
      <c r="H41621" s="3"/>
      <c r="I41621" s="3"/>
      <c r="J41621" s="3"/>
      <c r="K41621" s="3"/>
      <c r="L41621" s="3"/>
      <c r="M41621" s="3"/>
      <c r="N41621" s="3"/>
    </row>
    <row r="41622">
      <c r="A41622" s="3"/>
      <c r="B41622" s="3"/>
      <c r="C41622" s="3"/>
      <c r="D41622" s="3"/>
      <c r="E41622" s="3"/>
      <c r="F41622" s="3"/>
      <c r="G41622" s="3"/>
      <c r="H41622" s="3"/>
      <c r="I41622" s="3"/>
      <c r="J41622" s="3"/>
      <c r="K41622" s="3"/>
      <c r="L41622" s="3"/>
      <c r="M41622" s="3"/>
      <c r="N41622" s="3"/>
    </row>
    <row r="41623">
      <c r="A41623" s="3"/>
      <c r="B41623" s="3"/>
      <c r="C41623" s="3"/>
      <c r="D41623" s="3"/>
      <c r="E41623" s="3"/>
      <c r="F41623" s="3"/>
      <c r="G41623" s="3"/>
      <c r="H41623" s="3"/>
      <c r="I41623" s="3"/>
      <c r="J41623" s="3"/>
      <c r="K41623" s="3"/>
      <c r="L41623" s="3"/>
      <c r="M41623" s="3"/>
      <c r="N41623" s="3"/>
    </row>
    <row r="41624">
      <c r="A41624" s="3"/>
      <c r="B41624" s="3"/>
      <c r="C41624" s="3"/>
      <c r="D41624" s="3"/>
      <c r="E41624" s="3"/>
      <c r="F41624" s="3"/>
      <c r="G41624" s="3"/>
      <c r="H41624" s="3"/>
      <c r="I41624" s="3"/>
      <c r="J41624" s="3"/>
      <c r="K41624" s="3"/>
      <c r="L41624" s="3"/>
      <c r="M41624" s="3"/>
      <c r="N41624" s="3"/>
    </row>
    <row r="41625">
      <c r="A41625" s="3"/>
      <c r="B41625" s="3"/>
      <c r="C41625" s="3"/>
      <c r="D41625" s="3"/>
      <c r="E41625" s="3"/>
      <c r="F41625" s="3"/>
      <c r="G41625" s="3"/>
      <c r="H41625" s="3"/>
      <c r="I41625" s="3"/>
      <c r="J41625" s="3"/>
      <c r="K41625" s="3"/>
      <c r="L41625" s="3"/>
      <c r="M41625" s="3"/>
      <c r="N41625" s="3"/>
    </row>
    <row r="41626">
      <c r="A41626" s="3"/>
      <c r="B41626" s="3"/>
      <c r="C41626" s="3"/>
      <c r="D41626" s="3"/>
      <c r="E41626" s="3"/>
      <c r="F41626" s="3"/>
      <c r="G41626" s="3"/>
      <c r="H41626" s="3"/>
      <c r="I41626" s="3"/>
      <c r="J41626" s="3"/>
      <c r="K41626" s="3"/>
      <c r="L41626" s="3"/>
      <c r="M41626" s="3"/>
      <c r="N41626" s="3"/>
    </row>
    <row r="41627">
      <c r="A41627" s="3"/>
      <c r="B41627" s="3"/>
      <c r="C41627" s="3"/>
      <c r="D41627" s="3"/>
      <c r="E41627" s="3"/>
      <c r="F41627" s="3"/>
      <c r="G41627" s="3"/>
      <c r="H41627" s="3"/>
      <c r="I41627" s="3"/>
      <c r="J41627" s="3"/>
      <c r="K41627" s="3"/>
      <c r="L41627" s="3"/>
      <c r="M41627" s="3"/>
      <c r="N41627" s="3"/>
    </row>
    <row r="41628">
      <c r="A41628" s="3"/>
      <c r="B41628" s="3"/>
      <c r="C41628" s="3"/>
      <c r="D41628" s="3"/>
      <c r="E41628" s="3"/>
      <c r="F41628" s="3"/>
      <c r="G41628" s="3"/>
      <c r="H41628" s="3"/>
      <c r="I41628" s="3"/>
      <c r="J41628" s="3"/>
      <c r="K41628" s="3"/>
      <c r="L41628" s="3"/>
      <c r="M41628" s="3"/>
      <c r="N41628" s="3"/>
    </row>
    <row r="41629">
      <c r="A41629" s="3"/>
      <c r="B41629" s="3"/>
      <c r="C41629" s="3"/>
      <c r="D41629" s="3"/>
      <c r="E41629" s="3"/>
      <c r="F41629" s="3"/>
      <c r="G41629" s="3"/>
      <c r="H41629" s="3"/>
      <c r="I41629" s="3"/>
      <c r="J41629" s="3"/>
      <c r="K41629" s="3"/>
      <c r="L41629" s="3"/>
      <c r="M41629" s="3"/>
      <c r="N41629" s="3"/>
    </row>
    <row r="41630">
      <c r="A41630" s="3"/>
      <c r="B41630" s="3"/>
      <c r="C41630" s="3"/>
      <c r="D41630" s="3"/>
      <c r="E41630" s="3"/>
      <c r="F41630" s="3"/>
      <c r="G41630" s="3"/>
      <c r="H41630" s="3"/>
      <c r="I41630" s="3"/>
      <c r="J41630" s="3"/>
      <c r="K41630" s="3"/>
      <c r="L41630" s="3"/>
      <c r="M41630" s="3"/>
      <c r="N41630" s="3"/>
    </row>
    <row r="41631">
      <c r="A41631" s="3"/>
      <c r="B41631" s="3"/>
      <c r="C41631" s="3"/>
      <c r="D41631" s="3"/>
      <c r="E41631" s="3"/>
      <c r="F41631" s="3"/>
      <c r="G41631" s="3"/>
      <c r="H41631" s="3"/>
      <c r="I41631" s="3"/>
      <c r="J41631" s="3"/>
      <c r="K41631" s="3"/>
      <c r="L41631" s="3"/>
      <c r="M41631" s="3"/>
      <c r="N41631" s="3"/>
    </row>
    <row r="41632">
      <c r="A41632" s="3"/>
      <c r="B41632" s="3"/>
      <c r="C41632" s="3"/>
      <c r="D41632" s="3"/>
      <c r="E41632" s="3"/>
      <c r="F41632" s="3"/>
      <c r="G41632" s="3"/>
      <c r="H41632" s="3"/>
      <c r="I41632" s="3"/>
      <c r="J41632" s="3"/>
      <c r="K41632" s="3"/>
      <c r="L41632" s="3"/>
      <c r="M41632" s="3"/>
      <c r="N41632" s="3"/>
    </row>
    <row r="41633">
      <c r="A41633" s="3"/>
      <c r="B41633" s="3"/>
      <c r="C41633" s="3"/>
      <c r="D41633" s="3"/>
      <c r="E41633" s="3"/>
      <c r="F41633" s="3"/>
      <c r="G41633" s="3"/>
      <c r="H41633" s="3"/>
      <c r="I41633" s="3"/>
      <c r="J41633" s="3"/>
      <c r="K41633" s="3"/>
      <c r="L41633" s="3"/>
      <c r="M41633" s="3"/>
      <c r="N41633" s="3"/>
    </row>
    <row r="41634">
      <c r="A41634" s="3"/>
      <c r="B41634" s="3"/>
      <c r="C41634" s="3"/>
      <c r="D41634" s="3"/>
      <c r="E41634" s="3"/>
      <c r="F41634" s="3"/>
      <c r="G41634" s="3"/>
      <c r="H41634" s="3"/>
      <c r="I41634" s="3"/>
      <c r="J41634" s="3"/>
      <c r="K41634" s="3"/>
      <c r="L41634" s="3"/>
      <c r="M41634" s="3"/>
      <c r="N41634" s="3"/>
    </row>
    <row r="41635">
      <c r="A41635" s="3"/>
      <c r="B41635" s="3"/>
      <c r="C41635" s="3"/>
      <c r="D41635" s="3"/>
      <c r="E41635" s="3"/>
      <c r="F41635" s="3"/>
      <c r="G41635" s="3"/>
      <c r="H41635" s="3"/>
      <c r="I41635" s="3"/>
      <c r="J41635" s="3"/>
      <c r="K41635" s="3"/>
      <c r="L41635" s="3"/>
      <c r="M41635" s="3"/>
      <c r="N41635" s="3"/>
    </row>
    <row r="41636">
      <c r="A41636" s="3"/>
      <c r="B41636" s="3"/>
      <c r="C41636" s="3"/>
      <c r="D41636" s="3"/>
      <c r="E41636" s="3"/>
      <c r="F41636" s="3"/>
      <c r="G41636" s="3"/>
      <c r="H41636" s="3"/>
      <c r="I41636" s="3"/>
      <c r="J41636" s="3"/>
      <c r="K41636" s="3"/>
      <c r="L41636" s="3"/>
      <c r="M41636" s="3"/>
      <c r="N41636" s="3"/>
    </row>
    <row r="41637">
      <c r="A41637" s="3"/>
      <c r="B41637" s="3"/>
      <c r="C41637" s="3"/>
      <c r="D41637" s="3"/>
      <c r="E41637" s="3"/>
      <c r="F41637" s="3"/>
      <c r="G41637" s="3"/>
      <c r="H41637" s="3"/>
      <c r="I41637" s="3"/>
      <c r="J41637" s="3"/>
      <c r="K41637" s="3"/>
      <c r="L41637" s="3"/>
      <c r="M41637" s="3"/>
      <c r="N41637" s="3"/>
    </row>
    <row r="41638">
      <c r="A41638" s="3"/>
      <c r="B41638" s="3"/>
      <c r="C41638" s="3"/>
      <c r="D41638" s="3"/>
      <c r="E41638" s="3"/>
      <c r="F41638" s="3"/>
      <c r="G41638" s="3"/>
      <c r="H41638" s="3"/>
      <c r="I41638" s="3"/>
      <c r="J41638" s="3"/>
      <c r="K41638" s="3"/>
      <c r="L41638" s="3"/>
      <c r="M41638" s="3"/>
      <c r="N41638" s="3"/>
    </row>
    <row r="41639">
      <c r="A41639" s="3"/>
      <c r="B41639" s="3"/>
      <c r="C41639" s="3"/>
      <c r="D41639" s="3"/>
      <c r="E41639" s="3"/>
      <c r="F41639" s="3"/>
      <c r="G41639" s="3"/>
      <c r="H41639" s="3"/>
      <c r="I41639" s="3"/>
      <c r="J41639" s="3"/>
      <c r="K41639" s="3"/>
      <c r="L41639" s="3"/>
      <c r="M41639" s="3"/>
      <c r="N41639" s="3"/>
    </row>
    <row r="41640">
      <c r="A41640" s="3"/>
      <c r="B41640" s="3"/>
      <c r="C41640" s="3"/>
      <c r="D41640" s="3"/>
      <c r="E41640" s="3"/>
      <c r="F41640" s="3"/>
      <c r="G41640" s="3"/>
      <c r="H41640" s="3"/>
      <c r="I41640" s="3"/>
      <c r="J41640" s="3"/>
      <c r="K41640" s="3"/>
      <c r="L41640" s="3"/>
      <c r="M41640" s="3"/>
      <c r="N41640" s="3"/>
    </row>
    <row r="41641">
      <c r="A41641" s="3"/>
      <c r="B41641" s="3"/>
      <c r="C41641" s="3"/>
      <c r="D41641" s="3"/>
      <c r="E41641" s="3"/>
      <c r="F41641" s="3"/>
      <c r="G41641" s="3"/>
      <c r="H41641" s="3"/>
      <c r="I41641" s="3"/>
      <c r="J41641" s="3"/>
      <c r="K41641" s="3"/>
      <c r="L41641" s="3"/>
      <c r="M41641" s="3"/>
      <c r="N41641" s="3"/>
    </row>
    <row r="41642">
      <c r="A41642" s="3"/>
      <c r="B41642" s="3"/>
      <c r="C41642" s="3"/>
      <c r="D41642" s="3"/>
      <c r="E41642" s="3"/>
      <c r="F41642" s="3"/>
      <c r="G41642" s="3"/>
      <c r="H41642" s="3"/>
      <c r="I41642" s="3"/>
      <c r="J41642" s="3"/>
      <c r="K41642" s="3"/>
      <c r="L41642" s="3"/>
      <c r="M41642" s="3"/>
      <c r="N41642" s="3"/>
    </row>
    <row r="41643">
      <c r="A41643" s="3"/>
      <c r="B41643" s="3"/>
      <c r="C41643" s="3"/>
      <c r="D41643" s="3"/>
      <c r="E41643" s="3"/>
      <c r="F41643" s="3"/>
      <c r="G41643" s="3"/>
      <c r="H41643" s="3"/>
      <c r="I41643" s="3"/>
      <c r="J41643" s="3"/>
      <c r="K41643" s="3"/>
      <c r="L41643" s="3"/>
      <c r="M41643" s="3"/>
      <c r="N41643" s="3"/>
    </row>
    <row r="41644">
      <c r="A41644" s="3"/>
      <c r="B41644" s="3"/>
      <c r="C41644" s="3"/>
      <c r="D41644" s="3"/>
      <c r="E41644" s="3"/>
      <c r="F41644" s="3"/>
      <c r="G41644" s="3"/>
      <c r="H41644" s="3"/>
      <c r="I41644" s="3"/>
      <c r="J41644" s="3"/>
      <c r="K41644" s="3"/>
      <c r="L41644" s="3"/>
      <c r="M41644" s="3"/>
      <c r="N41644" s="3"/>
    </row>
    <row r="41645">
      <c r="A41645" s="3"/>
      <c r="B41645" s="3"/>
      <c r="C41645" s="3"/>
      <c r="D41645" s="3"/>
      <c r="E41645" s="3"/>
      <c r="F41645" s="3"/>
      <c r="G41645" s="3"/>
      <c r="H41645" s="3"/>
      <c r="I41645" s="3"/>
      <c r="J41645" s="3"/>
      <c r="K41645" s="3"/>
      <c r="L41645" s="3"/>
      <c r="M41645" s="3"/>
      <c r="N41645" s="3"/>
    </row>
    <row r="41646">
      <c r="A41646" s="3"/>
      <c r="B41646" s="3"/>
      <c r="C41646" s="3"/>
      <c r="D41646" s="3"/>
      <c r="E41646" s="3"/>
      <c r="F41646" s="3"/>
      <c r="G41646" s="3"/>
      <c r="H41646" s="3"/>
      <c r="I41646" s="3"/>
      <c r="J41646" s="3"/>
      <c r="K41646" s="3"/>
      <c r="L41646" s="3"/>
      <c r="M41646" s="3"/>
      <c r="N41646" s="3"/>
    </row>
    <row r="41647">
      <c r="A41647" s="3"/>
      <c r="B41647" s="3"/>
      <c r="C41647" s="3"/>
      <c r="D41647" s="3"/>
      <c r="E41647" s="3"/>
      <c r="F41647" s="3"/>
      <c r="G41647" s="3"/>
      <c r="H41647" s="3"/>
      <c r="I41647" s="3"/>
      <c r="J41647" s="3"/>
      <c r="K41647" s="3"/>
      <c r="L41647" s="3"/>
      <c r="M41647" s="3"/>
      <c r="N41647" s="3"/>
    </row>
    <row r="41648">
      <c r="A41648" s="3"/>
      <c r="B41648" s="3"/>
      <c r="C41648" s="3"/>
      <c r="D41648" s="3"/>
      <c r="E41648" s="3"/>
      <c r="F41648" s="3"/>
      <c r="G41648" s="3"/>
      <c r="H41648" s="3"/>
      <c r="I41648" s="3"/>
      <c r="J41648" s="3"/>
      <c r="K41648" s="3"/>
      <c r="L41648" s="3"/>
      <c r="M41648" s="3"/>
      <c r="N41648" s="3"/>
    </row>
    <row r="41649">
      <c r="A41649" s="3"/>
      <c r="B41649" s="3"/>
      <c r="C41649" s="3"/>
      <c r="D41649" s="3"/>
      <c r="E41649" s="3"/>
      <c r="F41649" s="3"/>
      <c r="G41649" s="3"/>
      <c r="H41649" s="3"/>
      <c r="I41649" s="3"/>
      <c r="J41649" s="3"/>
      <c r="K41649" s="3"/>
      <c r="L41649" s="3"/>
      <c r="M41649" s="3"/>
      <c r="N41649" s="3"/>
    </row>
    <row r="41650">
      <c r="A41650" s="3"/>
      <c r="B41650" s="3"/>
      <c r="C41650" s="3"/>
      <c r="D41650" s="3"/>
      <c r="E41650" s="3"/>
      <c r="F41650" s="3"/>
      <c r="G41650" s="3"/>
      <c r="H41650" s="3"/>
      <c r="I41650" s="3"/>
      <c r="J41650" s="3"/>
      <c r="K41650" s="3"/>
      <c r="L41650" s="3"/>
      <c r="M41650" s="3"/>
      <c r="N41650" s="3"/>
    </row>
    <row r="41651">
      <c r="A41651" s="3"/>
      <c r="B41651" s="3"/>
      <c r="C41651" s="3"/>
      <c r="D41651" s="3"/>
      <c r="E41651" s="3"/>
      <c r="F41651" s="3"/>
      <c r="G41651" s="3"/>
      <c r="H41651" s="3"/>
      <c r="I41651" s="3"/>
      <c r="J41651" s="3"/>
      <c r="K41651" s="3"/>
      <c r="L41651" s="3"/>
      <c r="M41651" s="3"/>
      <c r="N41651" s="3"/>
    </row>
    <row r="41652">
      <c r="A41652" s="3"/>
      <c r="B41652" s="3"/>
      <c r="C41652" s="3"/>
      <c r="D41652" s="3"/>
      <c r="E41652" s="3"/>
      <c r="F41652" s="3"/>
      <c r="G41652" s="3"/>
      <c r="H41652" s="3"/>
      <c r="I41652" s="3"/>
      <c r="J41652" s="3"/>
      <c r="K41652" s="3"/>
      <c r="L41652" s="3"/>
      <c r="M41652" s="3"/>
      <c r="N41652" s="3"/>
    </row>
    <row r="41653">
      <c r="A41653" s="3"/>
      <c r="B41653" s="3"/>
      <c r="C41653" s="3"/>
      <c r="D41653" s="3"/>
      <c r="E41653" s="3"/>
      <c r="F41653" s="3"/>
      <c r="G41653" s="3"/>
      <c r="H41653" s="3"/>
      <c r="I41653" s="3"/>
      <c r="J41653" s="3"/>
      <c r="K41653" s="3"/>
      <c r="L41653" s="3"/>
      <c r="M41653" s="3"/>
      <c r="N41653" s="3"/>
    </row>
    <row r="41654">
      <c r="A41654" s="3"/>
      <c r="B41654" s="3"/>
      <c r="C41654" s="3"/>
      <c r="D41654" s="3"/>
      <c r="E41654" s="3"/>
      <c r="F41654" s="3"/>
      <c r="G41654" s="3"/>
      <c r="H41654" s="3"/>
      <c r="I41654" s="3"/>
      <c r="J41654" s="3"/>
      <c r="K41654" s="3"/>
      <c r="L41654" s="3"/>
      <c r="M41654" s="3"/>
      <c r="N41654" s="3"/>
    </row>
    <row r="41655">
      <c r="A41655" s="3"/>
      <c r="B41655" s="3"/>
      <c r="C41655" s="3"/>
      <c r="D41655" s="3"/>
      <c r="E41655" s="3"/>
      <c r="F41655" s="3"/>
      <c r="G41655" s="3"/>
      <c r="H41655" s="3"/>
      <c r="I41655" s="3"/>
      <c r="J41655" s="3"/>
      <c r="K41655" s="3"/>
      <c r="L41655" s="3"/>
      <c r="M41655" s="3"/>
      <c r="N41655" s="3"/>
    </row>
    <row r="41656">
      <c r="A41656" s="3"/>
      <c r="B41656" s="3"/>
      <c r="C41656" s="3"/>
      <c r="D41656" s="3"/>
      <c r="E41656" s="3"/>
      <c r="F41656" s="3"/>
      <c r="G41656" s="3"/>
      <c r="H41656" s="3"/>
      <c r="I41656" s="3"/>
      <c r="J41656" s="3"/>
      <c r="K41656" s="3"/>
      <c r="L41656" s="3"/>
      <c r="M41656" s="3"/>
      <c r="N41656" s="3"/>
    </row>
    <row r="41657">
      <c r="A41657" s="3"/>
      <c r="B41657" s="3"/>
      <c r="C41657" s="3"/>
      <c r="D41657" s="3"/>
      <c r="E41657" s="3"/>
      <c r="F41657" s="3"/>
      <c r="G41657" s="3"/>
      <c r="H41657" s="3"/>
      <c r="I41657" s="3"/>
      <c r="J41657" s="3"/>
      <c r="K41657" s="3"/>
      <c r="L41657" s="3"/>
      <c r="M41657" s="3"/>
      <c r="N41657" s="3"/>
    </row>
    <row r="41658">
      <c r="A41658" s="3"/>
      <c r="B41658" s="3"/>
      <c r="C41658" s="3"/>
      <c r="D41658" s="3"/>
      <c r="E41658" s="3"/>
      <c r="F41658" s="3"/>
      <c r="G41658" s="3"/>
      <c r="H41658" s="3"/>
      <c r="I41658" s="3"/>
      <c r="J41658" s="3"/>
      <c r="K41658" s="3"/>
      <c r="L41658" s="3"/>
      <c r="M41658" s="3"/>
      <c r="N41658" s="3"/>
    </row>
    <row r="41659">
      <c r="A41659" s="3"/>
      <c r="B41659" s="3"/>
      <c r="C41659" s="3"/>
      <c r="D41659" s="3"/>
      <c r="E41659" s="3"/>
      <c r="F41659" s="3"/>
      <c r="G41659" s="3"/>
      <c r="H41659" s="3"/>
      <c r="I41659" s="3"/>
      <c r="J41659" s="3"/>
      <c r="K41659" s="3"/>
      <c r="L41659" s="3"/>
      <c r="M41659" s="3"/>
      <c r="N41659" s="3"/>
    </row>
    <row r="41660">
      <c r="A41660" s="3"/>
      <c r="B41660" s="3"/>
      <c r="C41660" s="3"/>
      <c r="D41660" s="3"/>
      <c r="E41660" s="3"/>
      <c r="F41660" s="3"/>
      <c r="G41660" s="3"/>
      <c r="H41660" s="3"/>
      <c r="I41660" s="3"/>
      <c r="J41660" s="3"/>
      <c r="K41660" s="3"/>
      <c r="L41660" s="3"/>
      <c r="M41660" s="3"/>
      <c r="N41660" s="3"/>
    </row>
    <row r="41661">
      <c r="A41661" s="3"/>
      <c r="B41661" s="3"/>
      <c r="C41661" s="3"/>
      <c r="D41661" s="3"/>
      <c r="E41661" s="3"/>
      <c r="F41661" s="3"/>
      <c r="G41661" s="3"/>
      <c r="H41661" s="3"/>
      <c r="I41661" s="3"/>
      <c r="J41661" s="3"/>
      <c r="K41661" s="3"/>
      <c r="L41661" s="3"/>
      <c r="M41661" s="3"/>
      <c r="N41661" s="3"/>
    </row>
    <row r="41662">
      <c r="A41662" s="3"/>
      <c r="B41662" s="3"/>
      <c r="C41662" s="3"/>
      <c r="D41662" s="3"/>
      <c r="E41662" s="3"/>
      <c r="F41662" s="3"/>
      <c r="G41662" s="3"/>
      <c r="H41662" s="3"/>
      <c r="I41662" s="3"/>
      <c r="J41662" s="3"/>
      <c r="K41662" s="3"/>
      <c r="L41662" s="3"/>
      <c r="M41662" s="3"/>
      <c r="N41662" s="3"/>
    </row>
    <row r="41663">
      <c r="A41663" s="3"/>
      <c r="B41663" s="3"/>
      <c r="C41663" s="3"/>
      <c r="D41663" s="3"/>
      <c r="E41663" s="3"/>
      <c r="F41663" s="3"/>
      <c r="G41663" s="3"/>
      <c r="H41663" s="3"/>
      <c r="I41663" s="3"/>
      <c r="J41663" s="3"/>
      <c r="K41663" s="3"/>
      <c r="L41663" s="3"/>
      <c r="M41663" s="3"/>
      <c r="N41663" s="3"/>
    </row>
    <row r="41664">
      <c r="A41664" s="3"/>
      <c r="B41664" s="3"/>
      <c r="C41664" s="3"/>
      <c r="D41664" s="3"/>
      <c r="E41664" s="3"/>
      <c r="F41664" s="3"/>
      <c r="G41664" s="3"/>
      <c r="H41664" s="3"/>
      <c r="I41664" s="3"/>
      <c r="J41664" s="3"/>
      <c r="K41664" s="3"/>
      <c r="L41664" s="3"/>
      <c r="M41664" s="3"/>
      <c r="N41664" s="3"/>
    </row>
    <row r="41665">
      <c r="A41665" s="3"/>
      <c r="B41665" s="3"/>
      <c r="C41665" s="3"/>
      <c r="D41665" s="3"/>
      <c r="E41665" s="3"/>
      <c r="F41665" s="3"/>
      <c r="G41665" s="3"/>
      <c r="H41665" s="3"/>
      <c r="I41665" s="3"/>
      <c r="J41665" s="3"/>
      <c r="K41665" s="3"/>
      <c r="L41665" s="3"/>
      <c r="M41665" s="3"/>
      <c r="N41665" s="3"/>
    </row>
    <row r="41666">
      <c r="A41666" s="3"/>
      <c r="B41666" s="3"/>
      <c r="C41666" s="3"/>
      <c r="D41666" s="3"/>
      <c r="E41666" s="3"/>
      <c r="F41666" s="3"/>
      <c r="G41666" s="3"/>
      <c r="H41666" s="3"/>
      <c r="I41666" s="3"/>
      <c r="J41666" s="3"/>
      <c r="K41666" s="3"/>
      <c r="L41666" s="3"/>
      <c r="M41666" s="3"/>
      <c r="N41666" s="3"/>
    </row>
    <row r="41667">
      <c r="A41667" s="3"/>
      <c r="B41667" s="3"/>
      <c r="C41667" s="3"/>
      <c r="D41667" s="3"/>
      <c r="E41667" s="3"/>
      <c r="F41667" s="3"/>
      <c r="G41667" s="3"/>
      <c r="H41667" s="3"/>
      <c r="I41667" s="3"/>
      <c r="J41667" s="3"/>
      <c r="K41667" s="3"/>
      <c r="L41667" s="3"/>
      <c r="M41667" s="3"/>
      <c r="N41667" s="3"/>
    </row>
    <row r="41668">
      <c r="A41668" s="3"/>
      <c r="B41668" s="3"/>
      <c r="C41668" s="3"/>
      <c r="D41668" s="3"/>
      <c r="E41668" s="3"/>
      <c r="F41668" s="3"/>
      <c r="G41668" s="3"/>
      <c r="H41668" s="3"/>
      <c r="I41668" s="3"/>
      <c r="J41668" s="3"/>
      <c r="K41668" s="3"/>
      <c r="L41668" s="3"/>
      <c r="M41668" s="3"/>
      <c r="N41668" s="3"/>
    </row>
    <row r="41669">
      <c r="A41669" s="3"/>
      <c r="B41669" s="3"/>
      <c r="C41669" s="3"/>
      <c r="D41669" s="3"/>
      <c r="E41669" s="3"/>
      <c r="F41669" s="3"/>
      <c r="G41669" s="3"/>
      <c r="H41669" s="3"/>
      <c r="I41669" s="3"/>
      <c r="J41669" s="3"/>
      <c r="K41669" s="3"/>
      <c r="L41669" s="3"/>
      <c r="M41669" s="3"/>
      <c r="N41669" s="3"/>
    </row>
    <row r="41670">
      <c r="A41670" s="3"/>
      <c r="B41670" s="3"/>
      <c r="C41670" s="3"/>
      <c r="D41670" s="3"/>
      <c r="E41670" s="3"/>
      <c r="F41670" s="3"/>
      <c r="G41670" s="3"/>
      <c r="H41670" s="3"/>
      <c r="I41670" s="3"/>
      <c r="J41670" s="3"/>
      <c r="K41670" s="3"/>
      <c r="L41670" s="3"/>
      <c r="M41670" s="3"/>
      <c r="N41670" s="3"/>
    </row>
    <row r="41671">
      <c r="A41671" s="3"/>
      <c r="B41671" s="3"/>
      <c r="C41671" s="3"/>
      <c r="D41671" s="3"/>
      <c r="E41671" s="3"/>
      <c r="F41671" s="3"/>
      <c r="G41671" s="3"/>
      <c r="H41671" s="3"/>
      <c r="I41671" s="3"/>
      <c r="J41671" s="3"/>
      <c r="K41671" s="3"/>
      <c r="L41671" s="3"/>
      <c r="M41671" s="3"/>
      <c r="N41671" s="3"/>
    </row>
    <row r="41672">
      <c r="A41672" s="3"/>
      <c r="B41672" s="3"/>
      <c r="C41672" s="3"/>
      <c r="D41672" s="3"/>
      <c r="E41672" s="3"/>
      <c r="F41672" s="3"/>
      <c r="G41672" s="3"/>
      <c r="H41672" s="3"/>
      <c r="I41672" s="3"/>
      <c r="J41672" s="3"/>
      <c r="K41672" s="3"/>
      <c r="L41672" s="3"/>
      <c r="M41672" s="3"/>
      <c r="N41672" s="3"/>
    </row>
    <row r="41673">
      <c r="A41673" s="3"/>
      <c r="B41673" s="3"/>
      <c r="C41673" s="3"/>
      <c r="D41673" s="3"/>
      <c r="E41673" s="3"/>
      <c r="F41673" s="3"/>
      <c r="G41673" s="3"/>
      <c r="H41673" s="3"/>
      <c r="I41673" s="3"/>
      <c r="J41673" s="3"/>
      <c r="K41673" s="3"/>
      <c r="L41673" s="3"/>
      <c r="M41673" s="3"/>
      <c r="N41673" s="3"/>
    </row>
    <row r="41674">
      <c r="A41674" s="3"/>
      <c r="B41674" s="3"/>
      <c r="C41674" s="3"/>
      <c r="D41674" s="3"/>
      <c r="E41674" s="3"/>
      <c r="F41674" s="3"/>
      <c r="G41674" s="3"/>
      <c r="H41674" s="3"/>
      <c r="I41674" s="3"/>
      <c r="J41674" s="3"/>
      <c r="K41674" s="3"/>
      <c r="L41674" s="3"/>
      <c r="M41674" s="3"/>
      <c r="N41674" s="3"/>
    </row>
    <row r="41675">
      <c r="A41675" s="3"/>
      <c r="B41675" s="3"/>
      <c r="C41675" s="3"/>
      <c r="D41675" s="3"/>
      <c r="E41675" s="3"/>
      <c r="F41675" s="3"/>
      <c r="G41675" s="3"/>
      <c r="H41675" s="3"/>
      <c r="I41675" s="3"/>
      <c r="J41675" s="3"/>
      <c r="K41675" s="3"/>
      <c r="L41675" s="3"/>
      <c r="M41675" s="3"/>
      <c r="N41675" s="3"/>
    </row>
    <row r="41676">
      <c r="A41676" s="3"/>
      <c r="B41676" s="3"/>
      <c r="C41676" s="3"/>
      <c r="D41676" s="3"/>
      <c r="E41676" s="3"/>
      <c r="F41676" s="3"/>
      <c r="G41676" s="3"/>
      <c r="H41676" s="3"/>
      <c r="I41676" s="3"/>
      <c r="J41676" s="3"/>
      <c r="K41676" s="3"/>
      <c r="L41676" s="3"/>
      <c r="M41676" s="3"/>
      <c r="N41676" s="3"/>
    </row>
    <row r="41677">
      <c r="A41677" s="3"/>
      <c r="B41677" s="3"/>
      <c r="C41677" s="3"/>
      <c r="D41677" s="3"/>
      <c r="E41677" s="3"/>
      <c r="F41677" s="3"/>
      <c r="G41677" s="3"/>
      <c r="H41677" s="3"/>
      <c r="I41677" s="3"/>
      <c r="J41677" s="3"/>
      <c r="K41677" s="3"/>
      <c r="L41677" s="3"/>
      <c r="M41677" s="3"/>
      <c r="N41677" s="3"/>
    </row>
    <row r="41678">
      <c r="A41678" s="3"/>
      <c r="B41678" s="3"/>
      <c r="C41678" s="3"/>
      <c r="D41678" s="3"/>
      <c r="E41678" s="3"/>
      <c r="F41678" s="3"/>
      <c r="G41678" s="3"/>
      <c r="H41678" s="3"/>
      <c r="I41678" s="3"/>
      <c r="J41678" s="3"/>
      <c r="K41678" s="3"/>
      <c r="L41678" s="3"/>
      <c r="M41678" s="3"/>
      <c r="N41678" s="3"/>
    </row>
    <row r="41679">
      <c r="A41679" s="3"/>
      <c r="B41679" s="3"/>
      <c r="C41679" s="3"/>
      <c r="D41679" s="3"/>
      <c r="E41679" s="3"/>
      <c r="F41679" s="3"/>
      <c r="G41679" s="3"/>
      <c r="H41679" s="3"/>
      <c r="I41679" s="3"/>
      <c r="J41679" s="3"/>
      <c r="K41679" s="3"/>
      <c r="L41679" s="3"/>
      <c r="M41679" s="3"/>
      <c r="N41679" s="3"/>
    </row>
    <row r="41680">
      <c r="A41680" s="3"/>
      <c r="B41680" s="3"/>
      <c r="C41680" s="3"/>
      <c r="D41680" s="3"/>
      <c r="E41680" s="3"/>
      <c r="F41680" s="3"/>
      <c r="G41680" s="3"/>
      <c r="H41680" s="3"/>
      <c r="I41680" s="3"/>
      <c r="J41680" s="3"/>
      <c r="K41680" s="3"/>
      <c r="L41680" s="3"/>
      <c r="M41680" s="3"/>
      <c r="N41680" s="3"/>
    </row>
    <row r="41681">
      <c r="A41681" s="3"/>
      <c r="B41681" s="3"/>
      <c r="C41681" s="3"/>
      <c r="D41681" s="3"/>
      <c r="E41681" s="3"/>
      <c r="F41681" s="3"/>
      <c r="G41681" s="3"/>
      <c r="H41681" s="3"/>
      <c r="I41681" s="3"/>
      <c r="J41681" s="3"/>
      <c r="K41681" s="3"/>
      <c r="L41681" s="3"/>
      <c r="M41681" s="3"/>
      <c r="N41681" s="3"/>
    </row>
    <row r="41682">
      <c r="A41682" s="3"/>
      <c r="B41682" s="3"/>
      <c r="C41682" s="3"/>
      <c r="D41682" s="3"/>
      <c r="E41682" s="3"/>
      <c r="F41682" s="3"/>
      <c r="G41682" s="3"/>
      <c r="H41682" s="3"/>
      <c r="I41682" s="3"/>
      <c r="J41682" s="3"/>
      <c r="K41682" s="3"/>
      <c r="L41682" s="3"/>
      <c r="M41682" s="3"/>
      <c r="N41682" s="3"/>
    </row>
    <row r="41683">
      <c r="A41683" s="3"/>
      <c r="B41683" s="3"/>
      <c r="C41683" s="3"/>
      <c r="D41683" s="3"/>
      <c r="E41683" s="3"/>
      <c r="F41683" s="3"/>
      <c r="G41683" s="3"/>
      <c r="H41683" s="3"/>
      <c r="I41683" s="3"/>
      <c r="J41683" s="3"/>
      <c r="K41683" s="3"/>
      <c r="L41683" s="3"/>
      <c r="M41683" s="3"/>
      <c r="N41683" s="3"/>
    </row>
    <row r="41684">
      <c r="A41684" s="3"/>
      <c r="B41684" s="3"/>
      <c r="C41684" s="3"/>
      <c r="D41684" s="3"/>
      <c r="E41684" s="3"/>
      <c r="F41684" s="3"/>
      <c r="G41684" s="3"/>
      <c r="H41684" s="3"/>
      <c r="I41684" s="3"/>
      <c r="J41684" s="3"/>
      <c r="K41684" s="3"/>
      <c r="L41684" s="3"/>
      <c r="M41684" s="3"/>
      <c r="N41684" s="3"/>
    </row>
    <row r="41685">
      <c r="A41685" s="3"/>
      <c r="B41685" s="3"/>
      <c r="C41685" s="3"/>
      <c r="D41685" s="3"/>
      <c r="E41685" s="3"/>
      <c r="F41685" s="3"/>
      <c r="G41685" s="3"/>
      <c r="H41685" s="3"/>
      <c r="I41685" s="3"/>
      <c r="J41685" s="3"/>
      <c r="K41685" s="3"/>
      <c r="L41685" s="3"/>
      <c r="M41685" s="3"/>
      <c r="N41685" s="3"/>
    </row>
    <row r="41686">
      <c r="A41686" s="3"/>
      <c r="B41686" s="3"/>
      <c r="C41686" s="3"/>
      <c r="D41686" s="3"/>
      <c r="E41686" s="3"/>
      <c r="F41686" s="3"/>
      <c r="G41686" s="3"/>
      <c r="H41686" s="3"/>
      <c r="I41686" s="3"/>
      <c r="J41686" s="3"/>
      <c r="K41686" s="3"/>
      <c r="L41686" s="3"/>
      <c r="M41686" s="3"/>
      <c r="N41686" s="3"/>
    </row>
    <row r="41687">
      <c r="A41687" s="3"/>
      <c r="B41687" s="3"/>
      <c r="C41687" s="3"/>
      <c r="D41687" s="3"/>
      <c r="E41687" s="3"/>
      <c r="F41687" s="3"/>
      <c r="G41687" s="3"/>
      <c r="H41687" s="3"/>
      <c r="I41687" s="3"/>
      <c r="J41687" s="3"/>
      <c r="K41687" s="3"/>
      <c r="L41687" s="3"/>
      <c r="M41687" s="3"/>
      <c r="N41687" s="3"/>
    </row>
    <row r="41688">
      <c r="A41688" s="3"/>
      <c r="B41688" s="3"/>
      <c r="C41688" s="3"/>
      <c r="D41688" s="3"/>
      <c r="E41688" s="3"/>
      <c r="F41688" s="3"/>
      <c r="G41688" s="3"/>
      <c r="H41688" s="3"/>
      <c r="I41688" s="3"/>
      <c r="J41688" s="3"/>
      <c r="K41688" s="3"/>
      <c r="L41688" s="3"/>
      <c r="M41688" s="3"/>
      <c r="N41688" s="3"/>
    </row>
    <row r="41689">
      <c r="A41689" s="3"/>
      <c r="B41689" s="3"/>
      <c r="C41689" s="3"/>
      <c r="D41689" s="3"/>
      <c r="E41689" s="3"/>
      <c r="F41689" s="3"/>
      <c r="G41689" s="3"/>
      <c r="H41689" s="3"/>
      <c r="I41689" s="3"/>
      <c r="J41689" s="3"/>
      <c r="K41689" s="3"/>
      <c r="L41689" s="3"/>
      <c r="M41689" s="3"/>
      <c r="N41689" s="3"/>
    </row>
    <row r="41690">
      <c r="A41690" s="3"/>
      <c r="B41690" s="3"/>
      <c r="C41690" s="3"/>
      <c r="D41690" s="3"/>
      <c r="E41690" s="3"/>
      <c r="F41690" s="3"/>
      <c r="G41690" s="3"/>
      <c r="H41690" s="3"/>
      <c r="I41690" s="3"/>
      <c r="J41690" s="3"/>
      <c r="K41690" s="3"/>
      <c r="L41690" s="3"/>
      <c r="M41690" s="3"/>
      <c r="N41690" s="3"/>
    </row>
    <row r="41691">
      <c r="A41691" s="3"/>
      <c r="B41691" s="3"/>
      <c r="C41691" s="3"/>
      <c r="D41691" s="3"/>
      <c r="E41691" s="3"/>
      <c r="F41691" s="3"/>
      <c r="G41691" s="3"/>
      <c r="H41691" s="3"/>
      <c r="I41691" s="3"/>
      <c r="J41691" s="3"/>
      <c r="K41691" s="3"/>
      <c r="L41691" s="3"/>
      <c r="M41691" s="3"/>
      <c r="N41691" s="3"/>
    </row>
    <row r="41692">
      <c r="A41692" s="3"/>
      <c r="B41692" s="3"/>
      <c r="C41692" s="3"/>
      <c r="D41692" s="3"/>
      <c r="E41692" s="3"/>
      <c r="F41692" s="3"/>
      <c r="G41692" s="3"/>
      <c r="H41692" s="3"/>
      <c r="I41692" s="3"/>
      <c r="J41692" s="3"/>
      <c r="K41692" s="3"/>
      <c r="L41692" s="3"/>
      <c r="M41692" s="3"/>
      <c r="N41692" s="3"/>
    </row>
    <row r="41693">
      <c r="A41693" s="3"/>
      <c r="B41693" s="3"/>
      <c r="C41693" s="3"/>
      <c r="D41693" s="3"/>
      <c r="E41693" s="3"/>
      <c r="F41693" s="3"/>
      <c r="G41693" s="3"/>
      <c r="H41693" s="3"/>
      <c r="I41693" s="3"/>
      <c r="J41693" s="3"/>
      <c r="K41693" s="3"/>
      <c r="L41693" s="3"/>
      <c r="M41693" s="3"/>
      <c r="N41693" s="3"/>
    </row>
    <row r="41694">
      <c r="A41694" s="3"/>
      <c r="B41694" s="3"/>
      <c r="C41694" s="3"/>
      <c r="D41694" s="3"/>
      <c r="E41694" s="3"/>
      <c r="F41694" s="3"/>
      <c r="G41694" s="3"/>
      <c r="H41694" s="3"/>
      <c r="I41694" s="3"/>
      <c r="J41694" s="3"/>
      <c r="K41694" s="3"/>
      <c r="L41694" s="3"/>
      <c r="M41694" s="3"/>
      <c r="N41694" s="3"/>
    </row>
    <row r="41695">
      <c r="A41695" s="3"/>
      <c r="B41695" s="3"/>
      <c r="C41695" s="3"/>
      <c r="D41695" s="3"/>
      <c r="E41695" s="3"/>
      <c r="F41695" s="3"/>
      <c r="G41695" s="3"/>
      <c r="H41695" s="3"/>
      <c r="I41695" s="3"/>
      <c r="J41695" s="3"/>
      <c r="K41695" s="3"/>
      <c r="L41695" s="3"/>
      <c r="M41695" s="3"/>
      <c r="N41695" s="3"/>
    </row>
    <row r="41696">
      <c r="A41696" s="3"/>
      <c r="B41696" s="3"/>
      <c r="C41696" s="3"/>
      <c r="D41696" s="3"/>
      <c r="E41696" s="3"/>
      <c r="F41696" s="3"/>
      <c r="G41696" s="3"/>
      <c r="H41696" s="3"/>
      <c r="I41696" s="3"/>
      <c r="J41696" s="3"/>
      <c r="K41696" s="3"/>
      <c r="L41696" s="3"/>
      <c r="M41696" s="3"/>
      <c r="N41696" s="3"/>
    </row>
    <row r="41697">
      <c r="A41697" s="3"/>
      <c r="B41697" s="3"/>
      <c r="C41697" s="3"/>
      <c r="D41697" s="3"/>
      <c r="E41697" s="3"/>
      <c r="F41697" s="3"/>
      <c r="G41697" s="3"/>
      <c r="H41697" s="3"/>
      <c r="I41697" s="3"/>
      <c r="J41697" s="3"/>
      <c r="K41697" s="3"/>
      <c r="L41697" s="3"/>
      <c r="M41697" s="3"/>
      <c r="N41697" s="3"/>
    </row>
    <row r="41698">
      <c r="A41698" s="3"/>
      <c r="B41698" s="3"/>
      <c r="C41698" s="3"/>
      <c r="D41698" s="3"/>
      <c r="E41698" s="3"/>
      <c r="F41698" s="3"/>
      <c r="G41698" s="3"/>
      <c r="H41698" s="3"/>
      <c r="I41698" s="3"/>
      <c r="J41698" s="3"/>
      <c r="K41698" s="3"/>
      <c r="L41698" s="3"/>
      <c r="M41698" s="3"/>
      <c r="N41698" s="3"/>
    </row>
    <row r="41699">
      <c r="A41699" s="3"/>
      <c r="B41699" s="3"/>
      <c r="C41699" s="3"/>
      <c r="D41699" s="3"/>
      <c r="E41699" s="3"/>
      <c r="F41699" s="3"/>
      <c r="G41699" s="3"/>
      <c r="H41699" s="3"/>
      <c r="I41699" s="3"/>
      <c r="J41699" s="3"/>
      <c r="K41699" s="3"/>
      <c r="L41699" s="3"/>
      <c r="M41699" s="3"/>
      <c r="N41699" s="3"/>
    </row>
    <row r="41700">
      <c r="A41700" s="3"/>
      <c r="B41700" s="3"/>
      <c r="C41700" s="3"/>
      <c r="D41700" s="3"/>
      <c r="E41700" s="3"/>
      <c r="F41700" s="3"/>
      <c r="G41700" s="3"/>
      <c r="H41700" s="3"/>
      <c r="I41700" s="3"/>
      <c r="J41700" s="3"/>
      <c r="K41700" s="3"/>
      <c r="L41700" s="3"/>
      <c r="M41700" s="3"/>
      <c r="N41700" s="3"/>
    </row>
    <row r="41701">
      <c r="A41701" s="3"/>
      <c r="B41701" s="3"/>
      <c r="C41701" s="3"/>
      <c r="D41701" s="3"/>
      <c r="E41701" s="3"/>
      <c r="F41701" s="3"/>
      <c r="G41701" s="3"/>
      <c r="H41701" s="3"/>
      <c r="I41701" s="3"/>
      <c r="J41701" s="3"/>
      <c r="K41701" s="3"/>
      <c r="L41701" s="3"/>
      <c r="M41701" s="3"/>
      <c r="N41701" s="3"/>
    </row>
    <row r="41702">
      <c r="A41702" s="3"/>
      <c r="B41702" s="3"/>
      <c r="C41702" s="3"/>
      <c r="D41702" s="3"/>
      <c r="E41702" s="3"/>
      <c r="F41702" s="3"/>
      <c r="G41702" s="3"/>
      <c r="H41702" s="3"/>
      <c r="I41702" s="3"/>
      <c r="J41702" s="3"/>
      <c r="K41702" s="3"/>
      <c r="L41702" s="3"/>
      <c r="M41702" s="3"/>
      <c r="N41702" s="3"/>
    </row>
    <row r="41703">
      <c r="A41703" s="3"/>
      <c r="B41703" s="3"/>
      <c r="C41703" s="3"/>
      <c r="D41703" s="3"/>
      <c r="E41703" s="3"/>
      <c r="F41703" s="3"/>
      <c r="G41703" s="3"/>
      <c r="H41703" s="3"/>
      <c r="I41703" s="3"/>
      <c r="J41703" s="3"/>
      <c r="K41703" s="3"/>
      <c r="L41703" s="3"/>
      <c r="M41703" s="3"/>
      <c r="N41703" s="3"/>
    </row>
    <row r="41704">
      <c r="A41704" s="3"/>
      <c r="B41704" s="3"/>
      <c r="C41704" s="3"/>
      <c r="D41704" s="3"/>
      <c r="E41704" s="3"/>
      <c r="F41704" s="3"/>
      <c r="G41704" s="3"/>
      <c r="H41704" s="3"/>
      <c r="I41704" s="3"/>
      <c r="J41704" s="3"/>
      <c r="K41704" s="3"/>
      <c r="L41704" s="3"/>
      <c r="M41704" s="3"/>
      <c r="N41704" s="3"/>
    </row>
    <row r="41705">
      <c r="A41705" s="3"/>
      <c r="B41705" s="3"/>
      <c r="C41705" s="3"/>
      <c r="D41705" s="3"/>
      <c r="E41705" s="3"/>
      <c r="F41705" s="3"/>
      <c r="G41705" s="3"/>
      <c r="H41705" s="3"/>
      <c r="I41705" s="3"/>
      <c r="J41705" s="3"/>
      <c r="K41705" s="3"/>
      <c r="L41705" s="3"/>
      <c r="M41705" s="3"/>
      <c r="N41705" s="3"/>
    </row>
    <row r="41706">
      <c r="A41706" s="3"/>
      <c r="B41706" s="3"/>
      <c r="C41706" s="3"/>
      <c r="D41706" s="3"/>
      <c r="E41706" s="3"/>
      <c r="F41706" s="3"/>
      <c r="G41706" s="3"/>
      <c r="H41706" s="3"/>
      <c r="I41706" s="3"/>
      <c r="J41706" s="3"/>
      <c r="K41706" s="3"/>
      <c r="L41706" s="3"/>
      <c r="M41706" s="3"/>
      <c r="N41706" s="3"/>
    </row>
    <row r="41707">
      <c r="A41707" s="3"/>
      <c r="B41707" s="3"/>
      <c r="C41707" s="3"/>
      <c r="D41707" s="3"/>
      <c r="E41707" s="3"/>
      <c r="F41707" s="3"/>
      <c r="G41707" s="3"/>
      <c r="H41707" s="3"/>
      <c r="I41707" s="3"/>
      <c r="J41707" s="3"/>
      <c r="K41707" s="3"/>
      <c r="L41707" s="3"/>
      <c r="M41707" s="3"/>
      <c r="N41707" s="3"/>
    </row>
    <row r="41708">
      <c r="A41708" s="3"/>
      <c r="B41708" s="3"/>
      <c r="C41708" s="3"/>
      <c r="D41708" s="3"/>
      <c r="E41708" s="3"/>
      <c r="F41708" s="3"/>
      <c r="G41708" s="3"/>
      <c r="H41708" s="3"/>
      <c r="I41708" s="3"/>
      <c r="J41708" s="3"/>
      <c r="K41708" s="3"/>
      <c r="L41708" s="3"/>
      <c r="M41708" s="3"/>
      <c r="N41708" s="3"/>
    </row>
    <row r="41709">
      <c r="A41709" s="3"/>
      <c r="B41709" s="3"/>
      <c r="C41709" s="3"/>
      <c r="D41709" s="3"/>
      <c r="E41709" s="3"/>
      <c r="F41709" s="3"/>
      <c r="G41709" s="3"/>
      <c r="H41709" s="3"/>
      <c r="I41709" s="3"/>
      <c r="J41709" s="3"/>
      <c r="K41709" s="3"/>
      <c r="L41709" s="3"/>
      <c r="M41709" s="3"/>
      <c r="N41709" s="3"/>
    </row>
    <row r="41710">
      <c r="A41710" s="3"/>
      <c r="B41710" s="3"/>
      <c r="C41710" s="3"/>
      <c r="D41710" s="3"/>
      <c r="E41710" s="3"/>
      <c r="F41710" s="3"/>
      <c r="G41710" s="3"/>
      <c r="H41710" s="3"/>
      <c r="I41710" s="3"/>
      <c r="J41710" s="3"/>
      <c r="K41710" s="3"/>
      <c r="L41710" s="3"/>
      <c r="M41710" s="3"/>
      <c r="N41710" s="3"/>
    </row>
    <row r="41711">
      <c r="A41711" s="3"/>
      <c r="B41711" s="3"/>
      <c r="C41711" s="3"/>
      <c r="D41711" s="3"/>
      <c r="E41711" s="3"/>
      <c r="F41711" s="3"/>
      <c r="G41711" s="3"/>
      <c r="H41711" s="3"/>
      <c r="I41711" s="3"/>
      <c r="J41711" s="3"/>
      <c r="K41711" s="3"/>
      <c r="L41711" s="3"/>
      <c r="M41711" s="3"/>
      <c r="N41711" s="3"/>
    </row>
    <row r="41712">
      <c r="A41712" s="3"/>
      <c r="B41712" s="3"/>
      <c r="C41712" s="3"/>
      <c r="D41712" s="3"/>
      <c r="E41712" s="3"/>
      <c r="F41712" s="3"/>
      <c r="G41712" s="3"/>
      <c r="H41712" s="3"/>
      <c r="I41712" s="3"/>
      <c r="J41712" s="3"/>
      <c r="K41712" s="3"/>
      <c r="L41712" s="3"/>
      <c r="M41712" s="3"/>
      <c r="N41712" s="3"/>
    </row>
    <row r="41713">
      <c r="A41713" s="3"/>
      <c r="B41713" s="3"/>
      <c r="C41713" s="3"/>
      <c r="D41713" s="3"/>
      <c r="E41713" s="3"/>
      <c r="F41713" s="3"/>
      <c r="G41713" s="3"/>
      <c r="H41713" s="3"/>
      <c r="I41713" s="3"/>
      <c r="J41713" s="3"/>
      <c r="K41713" s="3"/>
      <c r="L41713" s="3"/>
      <c r="M41713" s="3"/>
      <c r="N41713" s="3"/>
    </row>
    <row r="41714">
      <c r="A41714" s="3"/>
      <c r="B41714" s="3"/>
      <c r="C41714" s="3"/>
      <c r="D41714" s="3"/>
      <c r="E41714" s="3"/>
      <c r="F41714" s="3"/>
      <c r="G41714" s="3"/>
      <c r="H41714" s="3"/>
      <c r="I41714" s="3"/>
      <c r="J41714" s="3"/>
      <c r="K41714" s="3"/>
      <c r="L41714" s="3"/>
      <c r="M41714" s="3"/>
      <c r="N41714" s="3"/>
    </row>
    <row r="41715">
      <c r="A41715" s="3"/>
      <c r="B41715" s="3"/>
      <c r="C41715" s="3"/>
      <c r="D41715" s="3"/>
      <c r="E41715" s="3"/>
      <c r="F41715" s="3"/>
      <c r="G41715" s="3"/>
      <c r="H41715" s="3"/>
      <c r="I41715" s="3"/>
      <c r="J41715" s="3"/>
      <c r="K41715" s="3"/>
      <c r="L41715" s="3"/>
      <c r="M41715" s="3"/>
      <c r="N41715" s="3"/>
    </row>
    <row r="41716">
      <c r="A41716" s="3"/>
      <c r="B41716" s="3"/>
      <c r="C41716" s="3"/>
      <c r="D41716" s="3"/>
      <c r="E41716" s="3"/>
      <c r="F41716" s="3"/>
      <c r="G41716" s="3"/>
      <c r="H41716" s="3"/>
      <c r="I41716" s="3"/>
      <c r="J41716" s="3"/>
      <c r="K41716" s="3"/>
      <c r="L41716" s="3"/>
      <c r="M41716" s="3"/>
      <c r="N41716" s="3"/>
    </row>
    <row r="41717">
      <c r="A41717" s="3"/>
      <c r="B41717" s="3"/>
      <c r="C41717" s="3"/>
      <c r="D41717" s="3"/>
      <c r="E41717" s="3"/>
      <c r="F41717" s="3"/>
      <c r="G41717" s="3"/>
      <c r="H41717" s="3"/>
      <c r="I41717" s="3"/>
      <c r="J41717" s="3"/>
      <c r="K41717" s="3"/>
      <c r="L41717" s="3"/>
      <c r="M41717" s="3"/>
      <c r="N41717" s="3"/>
    </row>
    <row r="41718">
      <c r="A41718" s="3"/>
      <c r="B41718" s="3"/>
      <c r="C41718" s="3"/>
      <c r="D41718" s="3"/>
      <c r="E41718" s="3"/>
      <c r="F41718" s="3"/>
      <c r="G41718" s="3"/>
      <c r="H41718" s="3"/>
      <c r="I41718" s="3"/>
      <c r="J41718" s="3"/>
      <c r="K41718" s="3"/>
      <c r="L41718" s="3"/>
      <c r="M41718" s="3"/>
      <c r="N41718" s="3"/>
    </row>
    <row r="41719">
      <c r="A41719" s="3"/>
      <c r="B41719" s="3"/>
      <c r="C41719" s="3"/>
      <c r="D41719" s="3"/>
      <c r="E41719" s="3"/>
      <c r="F41719" s="3"/>
      <c r="G41719" s="3"/>
      <c r="H41719" s="3"/>
      <c r="I41719" s="3"/>
      <c r="J41719" s="3"/>
      <c r="K41719" s="3"/>
      <c r="L41719" s="3"/>
      <c r="M41719" s="3"/>
      <c r="N41719" s="3"/>
    </row>
    <row r="41720">
      <c r="A41720" s="3"/>
      <c r="B41720" s="3"/>
      <c r="C41720" s="3"/>
      <c r="D41720" s="3"/>
      <c r="E41720" s="3"/>
      <c r="F41720" s="3"/>
      <c r="G41720" s="3"/>
      <c r="H41720" s="3"/>
      <c r="I41720" s="3"/>
      <c r="J41720" s="3"/>
      <c r="K41720" s="3"/>
      <c r="L41720" s="3"/>
      <c r="M41720" s="3"/>
      <c r="N41720" s="3"/>
    </row>
    <row r="41721">
      <c r="A41721" s="3"/>
      <c r="B41721" s="3"/>
      <c r="C41721" s="3"/>
      <c r="D41721" s="3"/>
      <c r="E41721" s="3"/>
      <c r="F41721" s="3"/>
      <c r="G41721" s="3"/>
      <c r="H41721" s="3"/>
      <c r="I41721" s="3"/>
      <c r="J41721" s="3"/>
      <c r="K41721" s="3"/>
      <c r="L41721" s="3"/>
      <c r="M41721" s="3"/>
      <c r="N41721" s="3"/>
    </row>
    <row r="41722">
      <c r="A41722" s="3"/>
      <c r="B41722" s="3"/>
      <c r="C41722" s="3"/>
      <c r="D41722" s="3"/>
      <c r="E41722" s="3"/>
      <c r="F41722" s="3"/>
      <c r="G41722" s="3"/>
      <c r="H41722" s="3"/>
      <c r="I41722" s="3"/>
      <c r="J41722" s="3"/>
      <c r="K41722" s="3"/>
      <c r="L41722" s="3"/>
      <c r="M41722" s="3"/>
      <c r="N41722" s="3"/>
    </row>
    <row r="41723">
      <c r="A41723" s="3"/>
      <c r="B41723" s="3"/>
      <c r="C41723" s="3"/>
      <c r="D41723" s="3"/>
      <c r="E41723" s="3"/>
      <c r="F41723" s="3"/>
      <c r="G41723" s="3"/>
      <c r="H41723" s="3"/>
      <c r="I41723" s="3"/>
      <c r="J41723" s="3"/>
      <c r="K41723" s="3"/>
      <c r="L41723" s="3"/>
      <c r="M41723" s="3"/>
      <c r="N41723" s="3"/>
    </row>
    <row r="41724">
      <c r="A41724" s="3"/>
      <c r="B41724" s="3"/>
      <c r="C41724" s="3"/>
      <c r="D41724" s="3"/>
      <c r="E41724" s="3"/>
      <c r="F41724" s="3"/>
      <c r="G41724" s="3"/>
      <c r="H41724" s="3"/>
      <c r="I41724" s="3"/>
      <c r="J41724" s="3"/>
      <c r="K41724" s="3"/>
      <c r="L41724" s="3"/>
      <c r="M41724" s="3"/>
      <c r="N41724" s="3"/>
    </row>
    <row r="41725">
      <c r="A41725" s="3"/>
      <c r="B41725" s="3"/>
      <c r="C41725" s="3"/>
      <c r="D41725" s="3"/>
      <c r="E41725" s="3"/>
      <c r="F41725" s="3"/>
      <c r="G41725" s="3"/>
      <c r="H41725" s="3"/>
      <c r="I41725" s="3"/>
      <c r="J41725" s="3"/>
      <c r="K41725" s="3"/>
      <c r="L41725" s="3"/>
      <c r="M41725" s="3"/>
      <c r="N41725" s="3"/>
    </row>
    <row r="41726">
      <c r="A41726" s="3"/>
      <c r="B41726" s="3"/>
      <c r="C41726" s="3"/>
      <c r="D41726" s="3"/>
      <c r="E41726" s="3"/>
      <c r="F41726" s="3"/>
      <c r="G41726" s="3"/>
      <c r="H41726" s="3"/>
      <c r="I41726" s="3"/>
      <c r="J41726" s="3"/>
      <c r="K41726" s="3"/>
      <c r="L41726" s="3"/>
      <c r="M41726" s="3"/>
      <c r="N41726" s="3"/>
    </row>
    <row r="41727">
      <c r="A41727" s="3"/>
      <c r="B41727" s="3"/>
      <c r="C41727" s="3"/>
      <c r="D41727" s="3"/>
      <c r="E41727" s="3"/>
      <c r="F41727" s="3"/>
      <c r="G41727" s="3"/>
      <c r="H41727" s="3"/>
      <c r="I41727" s="3"/>
      <c r="J41727" s="3"/>
      <c r="K41727" s="3"/>
      <c r="L41727" s="3"/>
      <c r="M41727" s="3"/>
      <c r="N41727" s="3"/>
    </row>
    <row r="41728">
      <c r="A41728" s="3"/>
      <c r="B41728" s="3"/>
      <c r="C41728" s="3"/>
      <c r="D41728" s="3"/>
      <c r="E41728" s="3"/>
      <c r="F41728" s="3"/>
      <c r="G41728" s="3"/>
      <c r="H41728" s="3"/>
      <c r="I41728" s="3"/>
      <c r="J41728" s="3"/>
      <c r="K41728" s="3"/>
      <c r="L41728" s="3"/>
      <c r="M41728" s="3"/>
      <c r="N41728" s="3"/>
    </row>
    <row r="41729">
      <c r="A41729" s="3"/>
      <c r="B41729" s="3"/>
      <c r="C41729" s="3"/>
      <c r="D41729" s="3"/>
      <c r="E41729" s="3"/>
      <c r="F41729" s="3"/>
      <c r="G41729" s="3"/>
      <c r="H41729" s="3"/>
      <c r="I41729" s="3"/>
      <c r="J41729" s="3"/>
      <c r="K41729" s="3"/>
      <c r="L41729" s="3"/>
      <c r="M41729" s="3"/>
      <c r="N41729" s="3"/>
    </row>
    <row r="41730">
      <c r="A41730" s="3"/>
      <c r="B41730" s="3"/>
      <c r="C41730" s="3"/>
      <c r="D41730" s="3"/>
      <c r="E41730" s="3"/>
      <c r="F41730" s="3"/>
      <c r="G41730" s="3"/>
      <c r="H41730" s="3"/>
      <c r="I41730" s="3"/>
      <c r="J41730" s="3"/>
      <c r="K41730" s="3"/>
      <c r="L41730" s="3"/>
      <c r="M41730" s="3"/>
      <c r="N41730" s="3"/>
    </row>
    <row r="41731">
      <c r="A41731" s="3"/>
      <c r="B41731" s="3"/>
      <c r="C41731" s="3"/>
      <c r="D41731" s="3"/>
      <c r="E41731" s="3"/>
      <c r="F41731" s="3"/>
      <c r="G41731" s="3"/>
      <c r="H41731" s="3"/>
      <c r="I41731" s="3"/>
      <c r="J41731" s="3"/>
      <c r="K41731" s="3"/>
      <c r="L41731" s="3"/>
      <c r="M41731" s="3"/>
      <c r="N41731" s="3"/>
    </row>
    <row r="41732">
      <c r="A41732" s="3"/>
      <c r="B41732" s="3"/>
      <c r="C41732" s="3"/>
      <c r="D41732" s="3"/>
      <c r="E41732" s="3"/>
      <c r="F41732" s="3"/>
      <c r="G41732" s="3"/>
      <c r="H41732" s="3"/>
      <c r="I41732" s="3"/>
      <c r="J41732" s="3"/>
      <c r="K41732" s="3"/>
      <c r="L41732" s="3"/>
      <c r="M41732" s="3"/>
      <c r="N41732" s="3"/>
    </row>
    <row r="41733">
      <c r="A41733" s="3"/>
      <c r="B41733" s="3"/>
      <c r="C41733" s="3"/>
      <c r="D41733" s="3"/>
      <c r="E41733" s="3"/>
      <c r="F41733" s="3"/>
      <c r="G41733" s="3"/>
      <c r="H41733" s="3"/>
      <c r="I41733" s="3"/>
      <c r="J41733" s="3"/>
      <c r="K41733" s="3"/>
      <c r="L41733" s="3"/>
      <c r="M41733" s="3"/>
      <c r="N41733" s="3"/>
    </row>
    <row r="41734">
      <c r="A41734" s="3"/>
      <c r="B41734" s="3"/>
      <c r="C41734" s="3"/>
      <c r="D41734" s="3"/>
      <c r="E41734" s="3"/>
      <c r="F41734" s="3"/>
      <c r="G41734" s="3"/>
      <c r="H41734" s="3"/>
      <c r="I41734" s="3"/>
      <c r="J41734" s="3"/>
      <c r="K41734" s="3"/>
      <c r="L41734" s="3"/>
      <c r="M41734" s="3"/>
      <c r="N41734" s="3"/>
    </row>
    <row r="41735">
      <c r="A41735" s="3"/>
      <c r="B41735" s="3"/>
      <c r="C41735" s="3"/>
      <c r="D41735" s="3"/>
      <c r="E41735" s="3"/>
      <c r="F41735" s="3"/>
      <c r="G41735" s="3"/>
      <c r="H41735" s="3"/>
      <c r="I41735" s="3"/>
      <c r="J41735" s="3"/>
      <c r="K41735" s="3"/>
      <c r="L41735" s="3"/>
      <c r="M41735" s="3"/>
      <c r="N41735" s="3"/>
    </row>
    <row r="41736">
      <c r="A41736" s="3"/>
      <c r="B41736" s="3"/>
      <c r="C41736" s="3"/>
      <c r="D41736" s="3"/>
      <c r="E41736" s="3"/>
      <c r="F41736" s="3"/>
      <c r="G41736" s="3"/>
      <c r="H41736" s="3"/>
      <c r="I41736" s="3"/>
      <c r="J41736" s="3"/>
      <c r="K41736" s="3"/>
      <c r="L41736" s="3"/>
      <c r="M41736" s="3"/>
      <c r="N41736" s="3"/>
    </row>
    <row r="41737">
      <c r="A41737" s="3"/>
      <c r="B41737" s="3"/>
      <c r="C41737" s="3"/>
      <c r="D41737" s="3"/>
      <c r="E41737" s="3"/>
      <c r="F41737" s="3"/>
      <c r="G41737" s="3"/>
      <c r="H41737" s="3"/>
      <c r="I41737" s="3"/>
      <c r="J41737" s="3"/>
      <c r="K41737" s="3"/>
      <c r="L41737" s="3"/>
      <c r="M41737" s="3"/>
      <c r="N41737" s="3"/>
    </row>
    <row r="41738">
      <c r="A41738" s="3"/>
      <c r="B41738" s="3"/>
      <c r="C41738" s="3"/>
      <c r="D41738" s="3"/>
      <c r="E41738" s="3"/>
      <c r="F41738" s="3"/>
      <c r="G41738" s="3"/>
      <c r="H41738" s="3"/>
      <c r="I41738" s="3"/>
      <c r="J41738" s="3"/>
      <c r="K41738" s="3"/>
      <c r="L41738" s="3"/>
      <c r="M41738" s="3"/>
      <c r="N41738" s="3"/>
    </row>
    <row r="41739">
      <c r="A41739" s="3"/>
      <c r="B41739" s="3"/>
      <c r="C41739" s="3"/>
      <c r="D41739" s="3"/>
      <c r="E41739" s="3"/>
      <c r="F41739" s="3"/>
      <c r="G41739" s="3"/>
      <c r="H41739" s="3"/>
      <c r="I41739" s="3"/>
      <c r="J41739" s="3"/>
      <c r="K41739" s="3"/>
      <c r="L41739" s="3"/>
      <c r="M41739" s="3"/>
      <c r="N41739" s="3"/>
    </row>
    <row r="41740">
      <c r="A41740" s="3"/>
      <c r="B41740" s="3"/>
      <c r="C41740" s="3"/>
      <c r="D41740" s="3"/>
      <c r="E41740" s="3"/>
      <c r="F41740" s="3"/>
      <c r="G41740" s="3"/>
      <c r="H41740" s="3"/>
      <c r="I41740" s="3"/>
      <c r="J41740" s="3"/>
      <c r="K41740" s="3"/>
      <c r="L41740" s="3"/>
      <c r="M41740" s="3"/>
      <c r="N41740" s="3"/>
    </row>
    <row r="41741">
      <c r="A41741" s="3"/>
      <c r="B41741" s="3"/>
      <c r="C41741" s="3"/>
      <c r="D41741" s="3"/>
      <c r="E41741" s="3"/>
      <c r="F41741" s="3"/>
      <c r="G41741" s="3"/>
      <c r="H41741" s="3"/>
      <c r="I41741" s="3"/>
      <c r="J41741" s="3"/>
      <c r="K41741" s="3"/>
      <c r="L41741" s="3"/>
      <c r="M41741" s="3"/>
      <c r="N41741" s="3"/>
    </row>
    <row r="41742">
      <c r="A41742" s="3"/>
      <c r="B41742" s="3"/>
      <c r="C41742" s="3"/>
      <c r="D41742" s="3"/>
      <c r="E41742" s="3"/>
      <c r="F41742" s="3"/>
      <c r="G41742" s="3"/>
      <c r="H41742" s="3"/>
      <c r="I41742" s="3"/>
      <c r="J41742" s="3"/>
      <c r="K41742" s="3"/>
      <c r="L41742" s="3"/>
      <c r="M41742" s="3"/>
      <c r="N41742" s="3"/>
    </row>
    <row r="41743">
      <c r="A41743" s="3"/>
      <c r="B41743" s="3"/>
      <c r="C41743" s="3"/>
      <c r="D41743" s="3"/>
      <c r="E41743" s="3"/>
      <c r="F41743" s="3"/>
      <c r="G41743" s="3"/>
      <c r="H41743" s="3"/>
      <c r="I41743" s="3"/>
      <c r="J41743" s="3"/>
      <c r="K41743" s="3"/>
      <c r="L41743" s="3"/>
      <c r="M41743" s="3"/>
      <c r="N41743" s="3"/>
    </row>
    <row r="41744">
      <c r="A41744" s="3"/>
      <c r="B41744" s="3"/>
      <c r="C41744" s="3"/>
      <c r="D41744" s="3"/>
      <c r="E41744" s="3"/>
      <c r="F41744" s="3"/>
      <c r="G41744" s="3"/>
      <c r="H41744" s="3"/>
      <c r="I41744" s="3"/>
      <c r="J41744" s="3"/>
      <c r="K41744" s="3"/>
      <c r="L41744" s="3"/>
      <c r="M41744" s="3"/>
      <c r="N41744" s="3"/>
    </row>
    <row r="41745">
      <c r="A41745" s="3"/>
      <c r="B41745" s="3"/>
      <c r="C41745" s="3"/>
      <c r="D41745" s="3"/>
      <c r="E41745" s="3"/>
      <c r="F41745" s="3"/>
      <c r="G41745" s="3"/>
      <c r="H41745" s="3"/>
      <c r="I41745" s="3"/>
      <c r="J41745" s="3"/>
      <c r="K41745" s="3"/>
      <c r="L41745" s="3"/>
      <c r="M41745" s="3"/>
      <c r="N41745" s="3"/>
    </row>
    <row r="41746">
      <c r="A41746" s="3"/>
      <c r="B41746" s="3"/>
      <c r="C41746" s="3"/>
      <c r="D41746" s="3"/>
      <c r="E41746" s="3"/>
      <c r="F41746" s="3"/>
      <c r="G41746" s="3"/>
      <c r="H41746" s="3"/>
      <c r="I41746" s="3"/>
      <c r="J41746" s="3"/>
      <c r="K41746" s="3"/>
      <c r="L41746" s="3"/>
      <c r="M41746" s="3"/>
      <c r="N41746" s="3"/>
    </row>
    <row r="41747">
      <c r="A41747" s="3"/>
      <c r="B41747" s="3"/>
      <c r="C41747" s="3"/>
      <c r="D41747" s="3"/>
      <c r="E41747" s="3"/>
      <c r="F41747" s="3"/>
      <c r="G41747" s="3"/>
      <c r="H41747" s="3"/>
      <c r="I41747" s="3"/>
      <c r="J41747" s="3"/>
      <c r="K41747" s="3"/>
      <c r="L41747" s="3"/>
      <c r="M41747" s="3"/>
      <c r="N41747" s="3"/>
    </row>
    <row r="41748">
      <c r="A41748" s="3"/>
      <c r="B41748" s="3"/>
      <c r="C41748" s="3"/>
      <c r="D41748" s="3"/>
      <c r="E41748" s="3"/>
      <c r="F41748" s="3"/>
      <c r="G41748" s="3"/>
      <c r="H41748" s="3"/>
      <c r="I41748" s="3"/>
      <c r="J41748" s="3"/>
      <c r="K41748" s="3"/>
      <c r="L41748" s="3"/>
      <c r="M41748" s="3"/>
      <c r="N41748" s="3"/>
    </row>
    <row r="41749">
      <c r="A41749" s="3"/>
      <c r="B41749" s="3"/>
      <c r="C41749" s="3"/>
      <c r="D41749" s="3"/>
      <c r="E41749" s="3"/>
      <c r="F41749" s="3"/>
      <c r="G41749" s="3"/>
      <c r="H41749" s="3"/>
      <c r="I41749" s="3"/>
      <c r="J41749" s="3"/>
      <c r="K41749" s="3"/>
      <c r="L41749" s="3"/>
      <c r="M41749" s="3"/>
      <c r="N41749" s="3"/>
    </row>
    <row r="41750">
      <c r="A41750" s="3"/>
      <c r="B41750" s="3"/>
      <c r="C41750" s="3"/>
      <c r="D41750" s="3"/>
      <c r="E41750" s="3"/>
      <c r="F41750" s="3"/>
      <c r="G41750" s="3"/>
      <c r="H41750" s="3"/>
      <c r="I41750" s="3"/>
      <c r="J41750" s="3"/>
      <c r="K41750" s="3"/>
      <c r="L41750" s="3"/>
      <c r="M41750" s="3"/>
      <c r="N41750" s="3"/>
    </row>
    <row r="41751">
      <c r="A41751" s="3"/>
      <c r="B41751" s="3"/>
      <c r="C41751" s="3"/>
      <c r="D41751" s="3"/>
      <c r="E41751" s="3"/>
      <c r="F41751" s="3"/>
      <c r="G41751" s="3"/>
      <c r="H41751" s="3"/>
      <c r="I41751" s="3"/>
      <c r="J41751" s="3"/>
      <c r="K41751" s="3"/>
      <c r="L41751" s="3"/>
      <c r="M41751" s="3"/>
      <c r="N41751" s="3"/>
    </row>
    <row r="41752">
      <c r="A41752" s="3"/>
      <c r="B41752" s="3"/>
      <c r="C41752" s="3"/>
      <c r="D41752" s="3"/>
      <c r="E41752" s="3"/>
      <c r="F41752" s="3"/>
      <c r="G41752" s="3"/>
      <c r="H41752" s="3"/>
      <c r="I41752" s="3"/>
      <c r="J41752" s="3"/>
      <c r="K41752" s="3"/>
      <c r="L41752" s="3"/>
      <c r="M41752" s="3"/>
      <c r="N41752" s="3"/>
    </row>
    <row r="41753">
      <c r="A41753" s="3"/>
      <c r="B41753" s="3"/>
      <c r="C41753" s="3"/>
      <c r="D41753" s="3"/>
      <c r="E41753" s="3"/>
      <c r="F41753" s="3"/>
      <c r="G41753" s="3"/>
      <c r="H41753" s="3"/>
      <c r="I41753" s="3"/>
      <c r="J41753" s="3"/>
      <c r="K41753" s="3"/>
      <c r="L41753" s="3"/>
      <c r="M41753" s="3"/>
      <c r="N41753" s="3"/>
    </row>
    <row r="41754">
      <c r="A41754" s="3"/>
      <c r="B41754" s="3"/>
      <c r="C41754" s="3"/>
      <c r="D41754" s="3"/>
      <c r="E41754" s="3"/>
      <c r="F41754" s="3"/>
      <c r="G41754" s="3"/>
      <c r="H41754" s="3"/>
      <c r="I41754" s="3"/>
      <c r="J41754" s="3"/>
      <c r="K41754" s="3"/>
      <c r="L41754" s="3"/>
      <c r="M41754" s="3"/>
      <c r="N41754" s="3"/>
    </row>
    <row r="41755">
      <c r="A41755" s="3"/>
      <c r="B41755" s="3"/>
      <c r="C41755" s="3"/>
      <c r="D41755" s="3"/>
      <c r="E41755" s="3"/>
      <c r="F41755" s="3"/>
      <c r="G41755" s="3"/>
      <c r="H41755" s="3"/>
      <c r="I41755" s="3"/>
      <c r="J41755" s="3"/>
      <c r="K41755" s="3"/>
      <c r="L41755" s="3"/>
      <c r="M41755" s="3"/>
      <c r="N41755" s="3"/>
    </row>
    <row r="41756">
      <c r="A41756" s="3"/>
      <c r="B41756" s="3"/>
      <c r="C41756" s="3"/>
      <c r="D41756" s="3"/>
      <c r="E41756" s="3"/>
      <c r="F41756" s="3"/>
      <c r="G41756" s="3"/>
      <c r="H41756" s="3"/>
      <c r="I41756" s="3"/>
      <c r="J41756" s="3"/>
      <c r="K41756" s="3"/>
      <c r="L41756" s="3"/>
      <c r="M41756" s="3"/>
      <c r="N41756" s="3"/>
    </row>
    <row r="41757">
      <c r="A41757" s="3"/>
      <c r="B41757" s="3"/>
      <c r="C41757" s="3"/>
      <c r="D41757" s="3"/>
      <c r="E41757" s="3"/>
      <c r="F41757" s="3"/>
      <c r="G41757" s="3"/>
      <c r="H41757" s="3"/>
      <c r="I41757" s="3"/>
      <c r="J41757" s="3"/>
      <c r="K41757" s="3"/>
      <c r="L41757" s="3"/>
      <c r="M41757" s="3"/>
      <c r="N41757" s="3"/>
    </row>
    <row r="41758">
      <c r="A41758" s="3"/>
      <c r="B41758" s="3"/>
      <c r="C41758" s="3"/>
      <c r="D41758" s="3"/>
      <c r="E41758" s="3"/>
      <c r="F41758" s="3"/>
      <c r="G41758" s="3"/>
      <c r="H41758" s="3"/>
      <c r="I41758" s="3"/>
      <c r="J41758" s="3"/>
      <c r="K41758" s="3"/>
      <c r="L41758" s="3"/>
      <c r="M41758" s="3"/>
      <c r="N41758" s="3"/>
    </row>
    <row r="41759">
      <c r="A41759" s="3"/>
      <c r="B41759" s="3"/>
      <c r="C41759" s="3"/>
      <c r="D41759" s="3"/>
      <c r="E41759" s="3"/>
      <c r="F41759" s="3"/>
      <c r="G41759" s="3"/>
      <c r="H41759" s="3"/>
      <c r="I41759" s="3"/>
      <c r="J41759" s="3"/>
      <c r="K41759" s="3"/>
      <c r="L41759" s="3"/>
      <c r="M41759" s="3"/>
      <c r="N41759" s="3"/>
    </row>
    <row r="41760">
      <c r="A41760" s="3"/>
      <c r="B41760" s="3"/>
      <c r="C41760" s="3"/>
      <c r="D41760" s="3"/>
      <c r="E41760" s="3"/>
      <c r="F41760" s="3"/>
      <c r="G41760" s="3"/>
      <c r="H41760" s="3"/>
      <c r="I41760" s="3"/>
      <c r="J41760" s="3"/>
      <c r="K41760" s="3"/>
      <c r="L41760" s="3"/>
      <c r="M41760" s="3"/>
      <c r="N41760" s="3"/>
    </row>
    <row r="41761">
      <c r="A41761" s="3"/>
      <c r="B41761" s="3"/>
      <c r="C41761" s="3"/>
      <c r="D41761" s="3"/>
      <c r="E41761" s="3"/>
      <c r="F41761" s="3"/>
      <c r="G41761" s="3"/>
      <c r="H41761" s="3"/>
      <c r="I41761" s="3"/>
      <c r="J41761" s="3"/>
      <c r="K41761" s="3"/>
      <c r="L41761" s="3"/>
      <c r="M41761" s="3"/>
      <c r="N41761" s="3"/>
    </row>
    <row r="41762">
      <c r="A41762" s="3"/>
      <c r="B41762" s="3"/>
      <c r="C41762" s="3"/>
      <c r="D41762" s="3"/>
      <c r="E41762" s="3"/>
      <c r="F41762" s="3"/>
      <c r="G41762" s="3"/>
      <c r="H41762" s="3"/>
      <c r="I41762" s="3"/>
      <c r="J41762" s="3"/>
      <c r="K41762" s="3"/>
      <c r="L41762" s="3"/>
      <c r="M41762" s="3"/>
      <c r="N41762" s="3"/>
    </row>
    <row r="41763">
      <c r="A41763" s="3"/>
      <c r="B41763" s="3"/>
      <c r="C41763" s="3"/>
      <c r="D41763" s="3"/>
      <c r="E41763" s="3"/>
      <c r="F41763" s="3"/>
      <c r="G41763" s="3"/>
      <c r="H41763" s="3"/>
      <c r="I41763" s="3"/>
      <c r="J41763" s="3"/>
      <c r="K41763" s="3"/>
      <c r="L41763" s="3"/>
      <c r="M41763" s="3"/>
      <c r="N41763" s="3"/>
    </row>
    <row r="41764">
      <c r="A41764" s="3"/>
      <c r="B41764" s="3"/>
      <c r="C41764" s="3"/>
      <c r="D41764" s="3"/>
      <c r="E41764" s="3"/>
      <c r="F41764" s="3"/>
      <c r="G41764" s="3"/>
      <c r="H41764" s="3"/>
      <c r="I41764" s="3"/>
      <c r="J41764" s="3"/>
      <c r="K41764" s="3"/>
      <c r="L41764" s="3"/>
      <c r="M41764" s="3"/>
      <c r="N41764" s="3"/>
    </row>
    <row r="41765">
      <c r="A41765" s="3"/>
      <c r="B41765" s="3"/>
      <c r="C41765" s="3"/>
      <c r="D41765" s="3"/>
      <c r="E41765" s="3"/>
      <c r="F41765" s="3"/>
      <c r="G41765" s="3"/>
      <c r="H41765" s="3"/>
      <c r="I41765" s="3"/>
      <c r="J41765" s="3"/>
      <c r="K41765" s="3"/>
      <c r="L41765" s="3"/>
      <c r="M41765" s="3"/>
      <c r="N41765" s="3"/>
    </row>
    <row r="41766">
      <c r="A41766" s="3"/>
      <c r="B41766" s="3"/>
      <c r="C41766" s="3"/>
      <c r="D41766" s="3"/>
      <c r="E41766" s="3"/>
      <c r="F41766" s="3"/>
      <c r="G41766" s="3"/>
      <c r="H41766" s="3"/>
      <c r="I41766" s="3"/>
      <c r="J41766" s="3"/>
      <c r="K41766" s="3"/>
      <c r="L41766" s="3"/>
      <c r="M41766" s="3"/>
      <c r="N41766" s="3"/>
    </row>
    <row r="41767">
      <c r="A41767" s="3"/>
      <c r="B41767" s="3"/>
      <c r="C41767" s="3"/>
      <c r="D41767" s="3"/>
      <c r="E41767" s="3"/>
      <c r="F41767" s="3"/>
      <c r="G41767" s="3"/>
      <c r="H41767" s="3"/>
      <c r="I41767" s="3"/>
      <c r="J41767" s="3"/>
      <c r="K41767" s="3"/>
      <c r="L41767" s="3"/>
      <c r="M41767" s="3"/>
      <c r="N41767" s="3"/>
    </row>
    <row r="41768">
      <c r="A41768" s="3"/>
      <c r="B41768" s="3"/>
      <c r="C41768" s="3"/>
      <c r="D41768" s="3"/>
      <c r="E41768" s="3"/>
      <c r="F41768" s="3"/>
      <c r="G41768" s="3"/>
      <c r="H41768" s="3"/>
      <c r="I41768" s="3"/>
      <c r="J41768" s="3"/>
      <c r="K41768" s="3"/>
      <c r="L41768" s="3"/>
      <c r="M41768" s="3"/>
      <c r="N41768" s="3"/>
    </row>
    <row r="41769">
      <c r="A41769" s="3"/>
      <c r="B41769" s="3"/>
      <c r="C41769" s="3"/>
      <c r="D41769" s="3"/>
      <c r="E41769" s="3"/>
      <c r="F41769" s="3"/>
      <c r="G41769" s="3"/>
      <c r="H41769" s="3"/>
      <c r="I41769" s="3"/>
      <c r="J41769" s="3"/>
      <c r="K41769" s="3"/>
      <c r="L41769" s="3"/>
      <c r="M41769" s="3"/>
      <c r="N41769" s="3"/>
    </row>
    <row r="41770">
      <c r="A41770" s="3"/>
      <c r="B41770" s="3"/>
      <c r="C41770" s="3"/>
      <c r="D41770" s="3"/>
      <c r="E41770" s="3"/>
      <c r="F41770" s="3"/>
      <c r="G41770" s="3"/>
      <c r="H41770" s="3"/>
      <c r="I41770" s="3"/>
      <c r="J41770" s="3"/>
      <c r="K41770" s="3"/>
      <c r="L41770" s="3"/>
      <c r="M41770" s="3"/>
      <c r="N41770" s="3"/>
    </row>
    <row r="41771">
      <c r="A41771" s="3"/>
      <c r="B41771" s="3"/>
      <c r="C41771" s="3"/>
      <c r="D41771" s="3"/>
      <c r="E41771" s="3"/>
      <c r="F41771" s="3"/>
      <c r="G41771" s="3"/>
      <c r="H41771" s="3"/>
      <c r="I41771" s="3"/>
      <c r="J41771" s="3"/>
      <c r="K41771" s="3"/>
      <c r="L41771" s="3"/>
      <c r="M41771" s="3"/>
      <c r="N41771" s="3"/>
    </row>
    <row r="41772">
      <c r="A41772" s="3"/>
      <c r="B41772" s="3"/>
      <c r="C41772" s="3"/>
      <c r="D41772" s="3"/>
      <c r="E41772" s="3"/>
      <c r="F41772" s="3"/>
      <c r="G41772" s="3"/>
      <c r="H41772" s="3"/>
      <c r="I41772" s="3"/>
      <c r="J41772" s="3"/>
      <c r="K41772" s="3"/>
      <c r="L41772" s="3"/>
      <c r="M41772" s="3"/>
      <c r="N41772" s="3"/>
    </row>
    <row r="41773">
      <c r="A41773" s="3"/>
      <c r="B41773" s="3"/>
      <c r="C41773" s="3"/>
      <c r="D41773" s="3"/>
      <c r="E41773" s="3"/>
      <c r="F41773" s="3"/>
      <c r="G41773" s="3"/>
      <c r="H41773" s="3"/>
      <c r="I41773" s="3"/>
      <c r="J41773" s="3"/>
      <c r="K41773" s="3"/>
      <c r="L41773" s="3"/>
      <c r="M41773" s="3"/>
      <c r="N41773" s="3"/>
    </row>
    <row r="41774">
      <c r="A41774" s="3"/>
      <c r="B41774" s="3"/>
      <c r="C41774" s="3"/>
      <c r="D41774" s="3"/>
      <c r="E41774" s="3"/>
      <c r="F41774" s="3"/>
      <c r="G41774" s="3"/>
      <c r="H41774" s="3"/>
      <c r="I41774" s="3"/>
      <c r="J41774" s="3"/>
      <c r="K41774" s="3"/>
      <c r="L41774" s="3"/>
      <c r="M41774" s="3"/>
      <c r="N41774" s="3"/>
    </row>
    <row r="41775">
      <c r="A41775" s="3"/>
      <c r="B41775" s="3"/>
      <c r="C41775" s="3"/>
      <c r="D41775" s="3"/>
      <c r="E41775" s="3"/>
      <c r="F41775" s="3"/>
      <c r="G41775" s="3"/>
      <c r="H41775" s="3"/>
      <c r="I41775" s="3"/>
      <c r="J41775" s="3"/>
      <c r="K41775" s="3"/>
      <c r="L41775" s="3"/>
      <c r="M41775" s="3"/>
      <c r="N41775" s="3"/>
    </row>
    <row r="41776">
      <c r="A41776" s="3"/>
      <c r="B41776" s="3"/>
      <c r="C41776" s="3"/>
      <c r="D41776" s="3"/>
      <c r="E41776" s="3"/>
      <c r="F41776" s="3"/>
      <c r="G41776" s="3"/>
      <c r="H41776" s="3"/>
      <c r="I41776" s="3"/>
      <c r="J41776" s="3"/>
      <c r="K41776" s="3"/>
      <c r="L41776" s="3"/>
      <c r="M41776" s="3"/>
      <c r="N41776" s="3"/>
    </row>
    <row r="41777">
      <c r="A41777" s="3"/>
      <c r="B41777" s="3"/>
      <c r="C41777" s="3"/>
      <c r="D41777" s="3"/>
      <c r="E41777" s="3"/>
      <c r="F41777" s="3"/>
      <c r="G41777" s="3"/>
      <c r="H41777" s="3"/>
      <c r="I41777" s="3"/>
      <c r="J41777" s="3"/>
      <c r="K41777" s="3"/>
      <c r="L41777" s="3"/>
      <c r="M41777" s="3"/>
      <c r="N41777" s="3"/>
    </row>
    <row r="41778">
      <c r="A41778" s="3"/>
      <c r="B41778" s="3"/>
      <c r="C41778" s="3"/>
      <c r="D41778" s="3"/>
      <c r="E41778" s="3"/>
      <c r="F41778" s="3"/>
      <c r="G41778" s="3"/>
      <c r="H41778" s="3"/>
      <c r="I41778" s="3"/>
      <c r="J41778" s="3"/>
      <c r="K41778" s="3"/>
      <c r="L41778" s="3"/>
      <c r="M41778" s="3"/>
      <c r="N41778" s="3"/>
    </row>
    <row r="41779">
      <c r="A41779" s="3"/>
      <c r="B41779" s="3"/>
      <c r="C41779" s="3"/>
      <c r="D41779" s="3"/>
      <c r="E41779" s="3"/>
      <c r="F41779" s="3"/>
      <c r="G41779" s="3"/>
      <c r="H41779" s="3"/>
      <c r="I41779" s="3"/>
      <c r="J41779" s="3"/>
      <c r="K41779" s="3"/>
      <c r="L41779" s="3"/>
      <c r="M41779" s="3"/>
      <c r="N41779" s="3"/>
    </row>
    <row r="41780">
      <c r="A41780" s="3"/>
      <c r="B41780" s="3"/>
      <c r="C41780" s="3"/>
      <c r="D41780" s="3"/>
      <c r="E41780" s="3"/>
      <c r="F41780" s="3"/>
      <c r="G41780" s="3"/>
      <c r="H41780" s="3"/>
      <c r="I41780" s="3"/>
      <c r="J41780" s="3"/>
      <c r="K41780" s="3"/>
      <c r="L41780" s="3"/>
      <c r="M41780" s="3"/>
      <c r="N41780" s="3"/>
    </row>
    <row r="41781">
      <c r="A41781" s="3"/>
      <c r="B41781" s="3"/>
      <c r="C41781" s="3"/>
      <c r="D41781" s="3"/>
      <c r="E41781" s="3"/>
      <c r="F41781" s="3"/>
      <c r="G41781" s="3"/>
      <c r="H41781" s="3"/>
      <c r="I41781" s="3"/>
      <c r="J41781" s="3"/>
      <c r="K41781" s="3"/>
      <c r="L41781" s="3"/>
      <c r="M41781" s="3"/>
      <c r="N41781" s="3"/>
    </row>
    <row r="41782">
      <c r="A41782" s="3"/>
      <c r="B41782" s="3"/>
      <c r="C41782" s="3"/>
      <c r="D41782" s="3"/>
      <c r="E41782" s="3"/>
      <c r="F41782" s="3"/>
      <c r="G41782" s="3"/>
      <c r="H41782" s="3"/>
      <c r="I41782" s="3"/>
      <c r="J41782" s="3"/>
      <c r="K41782" s="3"/>
      <c r="L41782" s="3"/>
      <c r="M41782" s="3"/>
      <c r="N41782" s="3"/>
    </row>
    <row r="41783">
      <c r="A41783" s="3"/>
      <c r="B41783" s="3"/>
      <c r="C41783" s="3"/>
      <c r="D41783" s="3"/>
      <c r="E41783" s="3"/>
      <c r="F41783" s="3"/>
      <c r="G41783" s="3"/>
      <c r="H41783" s="3"/>
      <c r="I41783" s="3"/>
      <c r="J41783" s="3"/>
      <c r="K41783" s="3"/>
      <c r="L41783" s="3"/>
      <c r="M41783" s="3"/>
      <c r="N41783" s="3"/>
    </row>
    <row r="41784">
      <c r="A41784" s="3"/>
      <c r="B41784" s="3"/>
      <c r="C41784" s="3"/>
      <c r="D41784" s="3"/>
      <c r="E41784" s="3"/>
      <c r="F41784" s="3"/>
      <c r="G41784" s="3"/>
      <c r="H41784" s="3"/>
      <c r="I41784" s="3"/>
      <c r="J41784" s="3"/>
      <c r="K41784" s="3"/>
      <c r="L41784" s="3"/>
      <c r="M41784" s="3"/>
      <c r="N41784" s="3"/>
    </row>
    <row r="41785">
      <c r="A41785" s="3"/>
      <c r="B41785" s="3"/>
      <c r="C41785" s="3"/>
      <c r="D41785" s="3"/>
      <c r="E41785" s="3"/>
      <c r="F41785" s="3"/>
      <c r="G41785" s="3"/>
      <c r="H41785" s="3"/>
      <c r="I41785" s="3"/>
      <c r="J41785" s="3"/>
      <c r="K41785" s="3"/>
      <c r="L41785" s="3"/>
      <c r="M41785" s="3"/>
      <c r="N41785" s="3"/>
    </row>
    <row r="41786">
      <c r="A41786" s="3"/>
      <c r="B41786" s="3"/>
      <c r="C41786" s="3"/>
      <c r="D41786" s="3"/>
      <c r="E41786" s="3"/>
      <c r="F41786" s="3"/>
      <c r="G41786" s="3"/>
      <c r="H41786" s="3"/>
      <c r="I41786" s="3"/>
      <c r="J41786" s="3"/>
      <c r="K41786" s="3"/>
      <c r="L41786" s="3"/>
      <c r="M41786" s="3"/>
      <c r="N41786" s="3"/>
    </row>
    <row r="41787">
      <c r="A41787" s="3"/>
      <c r="B41787" s="3"/>
      <c r="C41787" s="3"/>
      <c r="D41787" s="3"/>
      <c r="E41787" s="3"/>
      <c r="F41787" s="3"/>
      <c r="G41787" s="3"/>
      <c r="H41787" s="3"/>
      <c r="I41787" s="3"/>
      <c r="J41787" s="3"/>
      <c r="K41787" s="3"/>
      <c r="L41787" s="3"/>
      <c r="M41787" s="3"/>
      <c r="N41787" s="3"/>
    </row>
    <row r="41788">
      <c r="A41788" s="3"/>
      <c r="B41788" s="3"/>
      <c r="C41788" s="3"/>
      <c r="D41788" s="3"/>
      <c r="E41788" s="3"/>
      <c r="F41788" s="3"/>
      <c r="G41788" s="3"/>
      <c r="H41788" s="3"/>
      <c r="I41788" s="3"/>
      <c r="J41788" s="3"/>
      <c r="K41788" s="3"/>
      <c r="L41788" s="3"/>
      <c r="M41788" s="3"/>
      <c r="N41788" s="3"/>
    </row>
    <row r="41789">
      <c r="A41789" s="3"/>
      <c r="B41789" s="3"/>
      <c r="C41789" s="3"/>
      <c r="D41789" s="3"/>
      <c r="E41789" s="3"/>
      <c r="F41789" s="3"/>
      <c r="G41789" s="3"/>
      <c r="H41789" s="3"/>
      <c r="I41789" s="3"/>
      <c r="J41789" s="3"/>
      <c r="K41789" s="3"/>
      <c r="L41789" s="3"/>
      <c r="M41789" s="3"/>
      <c r="N41789" s="3"/>
    </row>
    <row r="41790">
      <c r="A41790" s="3"/>
      <c r="B41790" s="3"/>
      <c r="C41790" s="3"/>
      <c r="D41790" s="3"/>
      <c r="E41790" s="3"/>
      <c r="F41790" s="3"/>
      <c r="G41790" s="3"/>
      <c r="H41790" s="3"/>
      <c r="I41790" s="3"/>
      <c r="J41790" s="3"/>
      <c r="K41790" s="3"/>
      <c r="L41790" s="3"/>
      <c r="M41790" s="3"/>
      <c r="N41790" s="3"/>
    </row>
    <row r="41791">
      <c r="A41791" s="3"/>
      <c r="B41791" s="3"/>
      <c r="C41791" s="3"/>
      <c r="D41791" s="3"/>
      <c r="E41791" s="3"/>
      <c r="F41791" s="3"/>
      <c r="G41791" s="3"/>
      <c r="H41791" s="3"/>
      <c r="I41791" s="3"/>
      <c r="J41791" s="3"/>
      <c r="K41791" s="3"/>
      <c r="L41791" s="3"/>
      <c r="M41791" s="3"/>
      <c r="N41791" s="3"/>
    </row>
    <row r="41792">
      <c r="A41792" s="3"/>
      <c r="B41792" s="3"/>
      <c r="C41792" s="3"/>
      <c r="D41792" s="3"/>
      <c r="E41792" s="3"/>
      <c r="F41792" s="3"/>
      <c r="G41792" s="3"/>
      <c r="H41792" s="3"/>
      <c r="I41792" s="3"/>
      <c r="J41792" s="3"/>
      <c r="K41792" s="3"/>
      <c r="L41792" s="3"/>
      <c r="M41792" s="3"/>
      <c r="N41792" s="3"/>
    </row>
    <row r="41793">
      <c r="A41793" s="3"/>
      <c r="B41793" s="3"/>
      <c r="C41793" s="3"/>
      <c r="D41793" s="3"/>
      <c r="E41793" s="3"/>
      <c r="F41793" s="3"/>
      <c r="G41793" s="3"/>
      <c r="H41793" s="3"/>
      <c r="I41793" s="3"/>
      <c r="J41793" s="3"/>
      <c r="K41793" s="3"/>
      <c r="L41793" s="3"/>
      <c r="M41793" s="3"/>
      <c r="N41793" s="3"/>
    </row>
    <row r="41794">
      <c r="A41794" s="3"/>
      <c r="B41794" s="3"/>
      <c r="C41794" s="3"/>
      <c r="D41794" s="3"/>
      <c r="E41794" s="3"/>
      <c r="F41794" s="3"/>
      <c r="G41794" s="3"/>
      <c r="H41794" s="3"/>
      <c r="I41794" s="3"/>
      <c r="J41794" s="3"/>
      <c r="K41794" s="3"/>
      <c r="L41794" s="3"/>
      <c r="M41794" s="3"/>
      <c r="N41794" s="3"/>
    </row>
    <row r="41795">
      <c r="A41795" s="3"/>
      <c r="B41795" s="3"/>
      <c r="C41795" s="3"/>
      <c r="D41795" s="3"/>
      <c r="E41795" s="3"/>
      <c r="F41795" s="3"/>
      <c r="G41795" s="3"/>
      <c r="H41795" s="3"/>
      <c r="I41795" s="3"/>
      <c r="J41795" s="3"/>
      <c r="K41795" s="3"/>
      <c r="L41795" s="3"/>
      <c r="M41795" s="3"/>
      <c r="N41795" s="3"/>
    </row>
    <row r="41796">
      <c r="A41796" s="3"/>
      <c r="B41796" s="3"/>
      <c r="C41796" s="3"/>
      <c r="D41796" s="3"/>
      <c r="E41796" s="3"/>
      <c r="F41796" s="3"/>
      <c r="G41796" s="3"/>
      <c r="H41796" s="3"/>
      <c r="I41796" s="3"/>
      <c r="J41796" s="3"/>
      <c r="K41796" s="3"/>
      <c r="L41796" s="3"/>
      <c r="M41796" s="3"/>
      <c r="N41796" s="3"/>
    </row>
    <row r="41797">
      <c r="A41797" s="3"/>
      <c r="B41797" s="3"/>
      <c r="C41797" s="3"/>
      <c r="D41797" s="3"/>
      <c r="E41797" s="3"/>
      <c r="F41797" s="3"/>
      <c r="G41797" s="3"/>
      <c r="H41797" s="3"/>
      <c r="I41797" s="3"/>
      <c r="J41797" s="3"/>
      <c r="K41797" s="3"/>
      <c r="L41797" s="3"/>
      <c r="M41797" s="3"/>
      <c r="N41797" s="3"/>
    </row>
    <row r="41798">
      <c r="A41798" s="3"/>
      <c r="B41798" s="3"/>
      <c r="C41798" s="3"/>
      <c r="D41798" s="3"/>
      <c r="E41798" s="3"/>
      <c r="F41798" s="3"/>
      <c r="G41798" s="3"/>
      <c r="H41798" s="3"/>
      <c r="I41798" s="3"/>
      <c r="J41798" s="3"/>
      <c r="K41798" s="3"/>
      <c r="L41798" s="3"/>
      <c r="M41798" s="3"/>
      <c r="N41798" s="3"/>
    </row>
    <row r="41799">
      <c r="A41799" s="3"/>
      <c r="B41799" s="3"/>
      <c r="C41799" s="3"/>
      <c r="D41799" s="3"/>
      <c r="E41799" s="3"/>
      <c r="F41799" s="3"/>
      <c r="G41799" s="3"/>
      <c r="H41799" s="3"/>
      <c r="I41799" s="3"/>
      <c r="J41799" s="3"/>
      <c r="K41799" s="3"/>
      <c r="L41799" s="3"/>
      <c r="M41799" s="3"/>
      <c r="N41799" s="3"/>
    </row>
    <row r="41800">
      <c r="A41800" s="3"/>
      <c r="B41800" s="3"/>
      <c r="C41800" s="3"/>
      <c r="D41800" s="3"/>
      <c r="E41800" s="3"/>
      <c r="F41800" s="3"/>
      <c r="G41800" s="3"/>
      <c r="H41800" s="3"/>
      <c r="I41800" s="3"/>
      <c r="J41800" s="3"/>
      <c r="K41800" s="3"/>
      <c r="L41800" s="3"/>
      <c r="M41800" s="3"/>
      <c r="N41800" s="3"/>
    </row>
    <row r="41801">
      <c r="A41801" s="3"/>
      <c r="B41801" s="3"/>
      <c r="C41801" s="3"/>
      <c r="D41801" s="3"/>
      <c r="E41801" s="3"/>
      <c r="F41801" s="3"/>
      <c r="G41801" s="3"/>
      <c r="H41801" s="3"/>
      <c r="I41801" s="3"/>
      <c r="J41801" s="3"/>
      <c r="K41801" s="3"/>
      <c r="L41801" s="3"/>
      <c r="M41801" s="3"/>
      <c r="N41801" s="3"/>
    </row>
    <row r="41802">
      <c r="A41802" s="3"/>
      <c r="B41802" s="3"/>
      <c r="C41802" s="3"/>
      <c r="D41802" s="3"/>
      <c r="E41802" s="3"/>
      <c r="F41802" s="3"/>
      <c r="G41802" s="3"/>
      <c r="H41802" s="3"/>
      <c r="I41802" s="3"/>
      <c r="J41802" s="3"/>
      <c r="K41802" s="3"/>
      <c r="L41802" s="3"/>
      <c r="M41802" s="3"/>
      <c r="N41802" s="3"/>
    </row>
    <row r="41803">
      <c r="A41803" s="3"/>
      <c r="B41803" s="3"/>
      <c r="C41803" s="3"/>
      <c r="D41803" s="3"/>
      <c r="E41803" s="3"/>
      <c r="F41803" s="3"/>
      <c r="G41803" s="3"/>
      <c r="H41803" s="3"/>
      <c r="I41803" s="3"/>
      <c r="J41803" s="3"/>
      <c r="K41803" s="3"/>
      <c r="L41803" s="3"/>
      <c r="M41803" s="3"/>
      <c r="N41803" s="3"/>
    </row>
    <row r="41804">
      <c r="A41804" s="3"/>
      <c r="B41804" s="3"/>
      <c r="C41804" s="3"/>
      <c r="D41804" s="3"/>
      <c r="E41804" s="3"/>
      <c r="F41804" s="3"/>
      <c r="G41804" s="3"/>
      <c r="H41804" s="3"/>
      <c r="I41804" s="3"/>
      <c r="J41804" s="3"/>
      <c r="K41804" s="3"/>
      <c r="L41804" s="3"/>
      <c r="M41804" s="3"/>
      <c r="N41804" s="3"/>
    </row>
    <row r="41805">
      <c r="A41805" s="3"/>
      <c r="B41805" s="3"/>
      <c r="C41805" s="3"/>
      <c r="D41805" s="3"/>
      <c r="E41805" s="3"/>
      <c r="F41805" s="3"/>
      <c r="G41805" s="3"/>
      <c r="H41805" s="3"/>
      <c r="I41805" s="3"/>
      <c r="J41805" s="3"/>
      <c r="K41805" s="3"/>
      <c r="L41805" s="3"/>
      <c r="M41805" s="3"/>
      <c r="N41805" s="3"/>
    </row>
    <row r="41806">
      <c r="A41806" s="3"/>
      <c r="B41806" s="3"/>
      <c r="C41806" s="3"/>
      <c r="D41806" s="3"/>
      <c r="E41806" s="3"/>
      <c r="F41806" s="3"/>
      <c r="G41806" s="3"/>
      <c r="H41806" s="3"/>
      <c r="I41806" s="3"/>
      <c r="J41806" s="3"/>
      <c r="K41806" s="3"/>
      <c r="L41806" s="3"/>
      <c r="M41806" s="3"/>
      <c r="N41806" s="3"/>
    </row>
    <row r="41807">
      <c r="A41807" s="3"/>
      <c r="B41807" s="3"/>
      <c r="C41807" s="3"/>
      <c r="D41807" s="3"/>
      <c r="E41807" s="3"/>
      <c r="F41807" s="3"/>
      <c r="G41807" s="3"/>
      <c r="H41807" s="3"/>
      <c r="I41807" s="3"/>
      <c r="J41807" s="3"/>
      <c r="K41807" s="3"/>
      <c r="L41807" s="3"/>
      <c r="M41807" s="3"/>
      <c r="N41807" s="3"/>
    </row>
    <row r="41808">
      <c r="A41808" s="3"/>
      <c r="B41808" s="3"/>
      <c r="C41808" s="3"/>
      <c r="D41808" s="3"/>
      <c r="E41808" s="3"/>
      <c r="F41808" s="3"/>
      <c r="G41808" s="3"/>
      <c r="H41808" s="3"/>
      <c r="I41808" s="3"/>
      <c r="J41808" s="3"/>
      <c r="K41808" s="3"/>
      <c r="L41808" s="3"/>
      <c r="M41808" s="3"/>
      <c r="N41808" s="3"/>
    </row>
    <row r="41809">
      <c r="A41809" s="3"/>
      <c r="B41809" s="3"/>
      <c r="C41809" s="3"/>
      <c r="D41809" s="3"/>
      <c r="E41809" s="3"/>
      <c r="F41809" s="3"/>
      <c r="G41809" s="3"/>
      <c r="H41809" s="3"/>
      <c r="I41809" s="3"/>
      <c r="J41809" s="3"/>
      <c r="K41809" s="3"/>
      <c r="L41809" s="3"/>
      <c r="M41809" s="3"/>
      <c r="N41809" s="3"/>
    </row>
    <row r="41810">
      <c r="A41810" s="3"/>
      <c r="B41810" s="3"/>
      <c r="C41810" s="3"/>
      <c r="D41810" s="3"/>
      <c r="E41810" s="3"/>
      <c r="F41810" s="3"/>
      <c r="G41810" s="3"/>
      <c r="H41810" s="3"/>
      <c r="I41810" s="3"/>
      <c r="J41810" s="3"/>
      <c r="K41810" s="3"/>
      <c r="L41810" s="3"/>
      <c r="M41810" s="3"/>
      <c r="N41810" s="3"/>
    </row>
    <row r="41811">
      <c r="A41811" s="3"/>
      <c r="B41811" s="3"/>
      <c r="C41811" s="3"/>
      <c r="D41811" s="3"/>
      <c r="E41811" s="3"/>
      <c r="F41811" s="3"/>
      <c r="G41811" s="3"/>
      <c r="H41811" s="3"/>
      <c r="I41811" s="3"/>
      <c r="J41811" s="3"/>
      <c r="K41811" s="3"/>
      <c r="L41811" s="3"/>
      <c r="M41811" s="3"/>
      <c r="N41811" s="3"/>
    </row>
    <row r="41812">
      <c r="A41812" s="3"/>
      <c r="B41812" s="3"/>
      <c r="C41812" s="3"/>
      <c r="D41812" s="3"/>
      <c r="E41812" s="3"/>
      <c r="F41812" s="3"/>
      <c r="G41812" s="3"/>
      <c r="H41812" s="3"/>
      <c r="I41812" s="3"/>
      <c r="J41812" s="3"/>
      <c r="K41812" s="3"/>
      <c r="L41812" s="3"/>
      <c r="M41812" s="3"/>
      <c r="N41812" s="3"/>
    </row>
    <row r="41813">
      <c r="A41813" s="3"/>
      <c r="B41813" s="3"/>
      <c r="C41813" s="3"/>
      <c r="D41813" s="3"/>
      <c r="E41813" s="3"/>
      <c r="F41813" s="3"/>
      <c r="G41813" s="3"/>
      <c r="H41813" s="3"/>
      <c r="I41813" s="3"/>
      <c r="J41813" s="3"/>
      <c r="K41813" s="3"/>
      <c r="L41813" s="3"/>
      <c r="M41813" s="3"/>
      <c r="N41813" s="3"/>
    </row>
    <row r="41814">
      <c r="A41814" s="3"/>
      <c r="B41814" s="3"/>
      <c r="C41814" s="3"/>
      <c r="D41814" s="3"/>
      <c r="E41814" s="3"/>
      <c r="F41814" s="3"/>
      <c r="G41814" s="3"/>
      <c r="H41814" s="3"/>
      <c r="I41814" s="3"/>
      <c r="J41814" s="3"/>
      <c r="K41814" s="3"/>
      <c r="L41814" s="3"/>
      <c r="M41814" s="3"/>
      <c r="N41814" s="3"/>
    </row>
    <row r="41815">
      <c r="A41815" s="3"/>
      <c r="B41815" s="3"/>
      <c r="C41815" s="3"/>
      <c r="D41815" s="3"/>
      <c r="E41815" s="3"/>
      <c r="F41815" s="3"/>
      <c r="G41815" s="3"/>
      <c r="H41815" s="3"/>
      <c r="I41815" s="3"/>
      <c r="J41815" s="3"/>
      <c r="K41815" s="3"/>
      <c r="L41815" s="3"/>
      <c r="M41815" s="3"/>
      <c r="N41815" s="3"/>
    </row>
    <row r="41816">
      <c r="A41816" s="3"/>
      <c r="B41816" s="3"/>
      <c r="C41816" s="3"/>
      <c r="D41816" s="3"/>
      <c r="E41816" s="3"/>
      <c r="F41816" s="3"/>
      <c r="G41816" s="3"/>
      <c r="H41816" s="3"/>
      <c r="I41816" s="3"/>
      <c r="J41816" s="3"/>
      <c r="K41816" s="3"/>
      <c r="L41816" s="3"/>
      <c r="M41816" s="3"/>
      <c r="N41816" s="3"/>
    </row>
    <row r="41817">
      <c r="A41817" s="3"/>
      <c r="B41817" s="3"/>
      <c r="C41817" s="3"/>
      <c r="D41817" s="3"/>
      <c r="E41817" s="3"/>
      <c r="F41817" s="3"/>
      <c r="G41817" s="3"/>
      <c r="H41817" s="3"/>
      <c r="I41817" s="3"/>
      <c r="J41817" s="3"/>
      <c r="K41817" s="3"/>
      <c r="L41817" s="3"/>
      <c r="M41817" s="3"/>
      <c r="N41817" s="3"/>
    </row>
    <row r="41818">
      <c r="A41818" s="3"/>
      <c r="B41818" s="3"/>
      <c r="C41818" s="3"/>
      <c r="D41818" s="3"/>
      <c r="E41818" s="3"/>
      <c r="F41818" s="3"/>
      <c r="G41818" s="3"/>
      <c r="H41818" s="3"/>
      <c r="I41818" s="3"/>
      <c r="J41818" s="3"/>
      <c r="K41818" s="3"/>
      <c r="L41818" s="3"/>
      <c r="M41818" s="3"/>
      <c r="N41818" s="3"/>
    </row>
    <row r="41819">
      <c r="A41819" s="3"/>
      <c r="B41819" s="3"/>
      <c r="C41819" s="3"/>
      <c r="D41819" s="3"/>
      <c r="E41819" s="3"/>
      <c r="F41819" s="3"/>
      <c r="G41819" s="3"/>
      <c r="H41819" s="3"/>
      <c r="I41819" s="3"/>
      <c r="J41819" s="3"/>
      <c r="K41819" s="3"/>
      <c r="L41819" s="3"/>
      <c r="M41819" s="3"/>
      <c r="N41819" s="3"/>
    </row>
    <row r="41820">
      <c r="A41820" s="3"/>
      <c r="B41820" s="3"/>
      <c r="C41820" s="3"/>
      <c r="D41820" s="3"/>
      <c r="E41820" s="3"/>
      <c r="F41820" s="3"/>
      <c r="G41820" s="3"/>
      <c r="H41820" s="3"/>
      <c r="I41820" s="3"/>
      <c r="J41820" s="3"/>
      <c r="K41820" s="3"/>
      <c r="L41820" s="3"/>
      <c r="M41820" s="3"/>
      <c r="N41820" s="3"/>
    </row>
    <row r="41821">
      <c r="A41821" s="3"/>
      <c r="B41821" s="3"/>
      <c r="C41821" s="3"/>
      <c r="D41821" s="3"/>
      <c r="E41821" s="3"/>
      <c r="F41821" s="3"/>
      <c r="G41821" s="3"/>
      <c r="H41821" s="3"/>
      <c r="I41821" s="3"/>
      <c r="J41821" s="3"/>
      <c r="K41821" s="3"/>
      <c r="L41821" s="3"/>
      <c r="M41821" s="3"/>
      <c r="N41821" s="3"/>
    </row>
    <row r="41822">
      <c r="A41822" s="3"/>
      <c r="B41822" s="3"/>
      <c r="C41822" s="3"/>
      <c r="D41822" s="3"/>
      <c r="E41822" s="3"/>
      <c r="F41822" s="3"/>
      <c r="G41822" s="3"/>
      <c r="H41822" s="3"/>
      <c r="I41822" s="3"/>
      <c r="J41822" s="3"/>
      <c r="K41822" s="3"/>
      <c r="L41822" s="3"/>
      <c r="M41822" s="3"/>
      <c r="N41822" s="3"/>
    </row>
    <row r="41823">
      <c r="A41823" s="3"/>
      <c r="B41823" s="3"/>
      <c r="C41823" s="3"/>
      <c r="D41823" s="3"/>
      <c r="E41823" s="3"/>
      <c r="F41823" s="3"/>
      <c r="G41823" s="3"/>
      <c r="H41823" s="3"/>
      <c r="I41823" s="3"/>
      <c r="J41823" s="3"/>
      <c r="K41823" s="3"/>
      <c r="L41823" s="3"/>
      <c r="M41823" s="3"/>
      <c r="N41823" s="3"/>
    </row>
    <row r="41824">
      <c r="A41824" s="3"/>
      <c r="B41824" s="3"/>
      <c r="C41824" s="3"/>
      <c r="D41824" s="3"/>
      <c r="E41824" s="3"/>
      <c r="F41824" s="3"/>
      <c r="G41824" s="3"/>
      <c r="H41824" s="3"/>
      <c r="I41824" s="3"/>
      <c r="J41824" s="3"/>
      <c r="K41824" s="3"/>
      <c r="L41824" s="3"/>
      <c r="M41824" s="3"/>
      <c r="N41824" s="3"/>
    </row>
    <row r="41825">
      <c r="A41825" s="3"/>
      <c r="B41825" s="3"/>
      <c r="C41825" s="3"/>
      <c r="D41825" s="3"/>
      <c r="E41825" s="3"/>
      <c r="F41825" s="3"/>
      <c r="G41825" s="3"/>
      <c r="H41825" s="3"/>
      <c r="I41825" s="3"/>
      <c r="J41825" s="3"/>
      <c r="K41825" s="3"/>
      <c r="L41825" s="3"/>
      <c r="M41825" s="3"/>
      <c r="N41825" s="3"/>
    </row>
    <row r="41826">
      <c r="A41826" s="3"/>
      <c r="B41826" s="3"/>
      <c r="C41826" s="3"/>
      <c r="D41826" s="3"/>
      <c r="E41826" s="3"/>
      <c r="F41826" s="3"/>
      <c r="G41826" s="3"/>
      <c r="H41826" s="3"/>
      <c r="I41826" s="3"/>
      <c r="J41826" s="3"/>
      <c r="K41826" s="3"/>
      <c r="L41826" s="3"/>
      <c r="M41826" s="3"/>
      <c r="N41826" s="3"/>
    </row>
    <row r="41827">
      <c r="A41827" s="3"/>
      <c r="B41827" s="3"/>
      <c r="C41827" s="3"/>
      <c r="D41827" s="3"/>
      <c r="E41827" s="3"/>
      <c r="F41827" s="3"/>
      <c r="G41827" s="3"/>
      <c r="H41827" s="3"/>
      <c r="I41827" s="3"/>
      <c r="J41827" s="3"/>
      <c r="K41827" s="3"/>
      <c r="L41827" s="3"/>
      <c r="M41827" s="3"/>
      <c r="N41827" s="3"/>
    </row>
    <row r="41828">
      <c r="A41828" s="3"/>
      <c r="B41828" s="3"/>
      <c r="C41828" s="3"/>
      <c r="D41828" s="3"/>
      <c r="E41828" s="3"/>
      <c r="F41828" s="3"/>
      <c r="G41828" s="3"/>
      <c r="H41828" s="3"/>
      <c r="I41828" s="3"/>
      <c r="J41828" s="3"/>
      <c r="K41828" s="3"/>
      <c r="L41828" s="3"/>
      <c r="M41828" s="3"/>
      <c r="N41828" s="3"/>
    </row>
    <row r="41829">
      <c r="A41829" s="3"/>
      <c r="B41829" s="3"/>
      <c r="C41829" s="3"/>
      <c r="D41829" s="3"/>
      <c r="E41829" s="3"/>
      <c r="F41829" s="3"/>
      <c r="G41829" s="3"/>
      <c r="H41829" s="3"/>
      <c r="I41829" s="3"/>
      <c r="J41829" s="3"/>
      <c r="K41829" s="3"/>
      <c r="L41829" s="3"/>
      <c r="M41829" s="3"/>
      <c r="N41829" s="3"/>
    </row>
    <row r="41830">
      <c r="A41830" s="3"/>
      <c r="B41830" s="3"/>
      <c r="C41830" s="3"/>
      <c r="D41830" s="3"/>
      <c r="E41830" s="3"/>
      <c r="F41830" s="3"/>
      <c r="G41830" s="3"/>
      <c r="H41830" s="3"/>
      <c r="I41830" s="3"/>
      <c r="J41830" s="3"/>
      <c r="K41830" s="3"/>
      <c r="L41830" s="3"/>
      <c r="M41830" s="3"/>
      <c r="N41830" s="3"/>
    </row>
    <row r="41831">
      <c r="A41831" s="3"/>
      <c r="B41831" s="3"/>
      <c r="C41831" s="3"/>
      <c r="D41831" s="3"/>
      <c r="E41831" s="3"/>
      <c r="F41831" s="3"/>
      <c r="G41831" s="3"/>
      <c r="H41831" s="3"/>
      <c r="I41831" s="3"/>
      <c r="J41831" s="3"/>
      <c r="K41831" s="3"/>
      <c r="L41831" s="3"/>
      <c r="M41831" s="3"/>
      <c r="N41831" s="3"/>
    </row>
    <row r="41832">
      <c r="A41832" s="3"/>
      <c r="B41832" s="3"/>
      <c r="C41832" s="3"/>
      <c r="D41832" s="3"/>
      <c r="E41832" s="3"/>
      <c r="F41832" s="3"/>
      <c r="G41832" s="3"/>
      <c r="H41832" s="3"/>
      <c r="I41832" s="3"/>
      <c r="J41832" s="3"/>
      <c r="K41832" s="3"/>
      <c r="L41832" s="3"/>
      <c r="M41832" s="3"/>
      <c r="N41832" s="3"/>
    </row>
    <row r="41833">
      <c r="A41833" s="3"/>
      <c r="B41833" s="3"/>
      <c r="C41833" s="3"/>
      <c r="D41833" s="3"/>
      <c r="E41833" s="3"/>
      <c r="F41833" s="3"/>
      <c r="G41833" s="3"/>
      <c r="H41833" s="3"/>
      <c r="I41833" s="3"/>
      <c r="J41833" s="3"/>
      <c r="K41833" s="3"/>
      <c r="L41833" s="3"/>
      <c r="M41833" s="3"/>
      <c r="N41833" s="3"/>
    </row>
    <row r="41834">
      <c r="A41834" s="3"/>
      <c r="B41834" s="3"/>
      <c r="C41834" s="3"/>
      <c r="D41834" s="3"/>
      <c r="E41834" s="3"/>
      <c r="F41834" s="3"/>
      <c r="G41834" s="3"/>
      <c r="H41834" s="3"/>
      <c r="I41834" s="3"/>
      <c r="J41834" s="3"/>
      <c r="K41834" s="3"/>
      <c r="L41834" s="3"/>
      <c r="M41834" s="3"/>
      <c r="N41834" s="3"/>
    </row>
    <row r="41835">
      <c r="A41835" s="3"/>
      <c r="B41835" s="3"/>
      <c r="C41835" s="3"/>
      <c r="D41835" s="3"/>
      <c r="E41835" s="3"/>
      <c r="F41835" s="3"/>
      <c r="G41835" s="3"/>
      <c r="H41835" s="3"/>
      <c r="I41835" s="3"/>
      <c r="J41835" s="3"/>
      <c r="K41835" s="3"/>
      <c r="L41835" s="3"/>
      <c r="M41835" s="3"/>
      <c r="N41835" s="3"/>
    </row>
    <row r="41836">
      <c r="A41836" s="3"/>
      <c r="B41836" s="3"/>
      <c r="C41836" s="3"/>
      <c r="D41836" s="3"/>
      <c r="E41836" s="3"/>
      <c r="F41836" s="3"/>
      <c r="G41836" s="3"/>
      <c r="H41836" s="3"/>
      <c r="I41836" s="3"/>
      <c r="J41836" s="3"/>
      <c r="K41836" s="3"/>
      <c r="L41836" s="3"/>
      <c r="M41836" s="3"/>
      <c r="N41836" s="3"/>
    </row>
    <row r="41837">
      <c r="A41837" s="3"/>
      <c r="B41837" s="3"/>
      <c r="C41837" s="3"/>
      <c r="D41837" s="3"/>
      <c r="E41837" s="3"/>
      <c r="F41837" s="3"/>
      <c r="G41837" s="3"/>
      <c r="H41837" s="3"/>
      <c r="I41837" s="3"/>
      <c r="J41837" s="3"/>
      <c r="K41837" s="3"/>
      <c r="L41837" s="3"/>
      <c r="M41837" s="3"/>
      <c r="N41837" s="3"/>
    </row>
    <row r="41838">
      <c r="A41838" s="3"/>
      <c r="B41838" s="3"/>
      <c r="C41838" s="3"/>
      <c r="D41838" s="3"/>
      <c r="E41838" s="3"/>
      <c r="F41838" s="3"/>
      <c r="G41838" s="3"/>
      <c r="H41838" s="3"/>
      <c r="I41838" s="3"/>
      <c r="J41838" s="3"/>
      <c r="K41838" s="3"/>
      <c r="L41838" s="3"/>
      <c r="M41838" s="3"/>
      <c r="N41838" s="3"/>
    </row>
    <row r="41839">
      <c r="A41839" s="3"/>
      <c r="B41839" s="3"/>
      <c r="C41839" s="3"/>
      <c r="D41839" s="3"/>
      <c r="E41839" s="3"/>
      <c r="F41839" s="3"/>
      <c r="G41839" s="3"/>
      <c r="H41839" s="3"/>
      <c r="I41839" s="3"/>
      <c r="J41839" s="3"/>
      <c r="K41839" s="3"/>
      <c r="L41839" s="3"/>
      <c r="M41839" s="3"/>
      <c r="N41839" s="3"/>
    </row>
    <row r="41840">
      <c r="A41840" s="3"/>
      <c r="B41840" s="3"/>
      <c r="C41840" s="3"/>
      <c r="D41840" s="3"/>
      <c r="E41840" s="3"/>
      <c r="F41840" s="3"/>
      <c r="G41840" s="3"/>
      <c r="H41840" s="3"/>
      <c r="I41840" s="3"/>
      <c r="J41840" s="3"/>
      <c r="K41840" s="3"/>
      <c r="L41840" s="3"/>
      <c r="M41840" s="3"/>
      <c r="N41840" s="3"/>
    </row>
    <row r="41841">
      <c r="A41841" s="3"/>
      <c r="B41841" s="3"/>
      <c r="C41841" s="3"/>
      <c r="D41841" s="3"/>
      <c r="E41841" s="3"/>
      <c r="F41841" s="3"/>
      <c r="G41841" s="3"/>
      <c r="H41841" s="3"/>
      <c r="I41841" s="3"/>
      <c r="J41841" s="3"/>
      <c r="K41841" s="3"/>
      <c r="L41841" s="3"/>
      <c r="M41841" s="3"/>
      <c r="N41841" s="3"/>
    </row>
    <row r="41842">
      <c r="A41842" s="3"/>
      <c r="B41842" s="3"/>
      <c r="C41842" s="3"/>
      <c r="D41842" s="3"/>
      <c r="E41842" s="3"/>
      <c r="F41842" s="3"/>
      <c r="G41842" s="3"/>
      <c r="H41842" s="3"/>
      <c r="I41842" s="3"/>
      <c r="J41842" s="3"/>
      <c r="K41842" s="3"/>
      <c r="L41842" s="3"/>
      <c r="M41842" s="3"/>
      <c r="N41842" s="3"/>
    </row>
    <row r="41843">
      <c r="A41843" s="3"/>
      <c r="B41843" s="3"/>
      <c r="C41843" s="3"/>
      <c r="D41843" s="3"/>
      <c r="E41843" s="3"/>
      <c r="F41843" s="3"/>
      <c r="G41843" s="3"/>
      <c r="H41843" s="3"/>
      <c r="I41843" s="3"/>
      <c r="J41843" s="3"/>
      <c r="K41843" s="3"/>
      <c r="L41843" s="3"/>
      <c r="M41843" s="3"/>
      <c r="N41843" s="3"/>
    </row>
    <row r="41844">
      <c r="A41844" s="3"/>
      <c r="B41844" s="3"/>
      <c r="C41844" s="3"/>
      <c r="D41844" s="3"/>
      <c r="E41844" s="3"/>
      <c r="F41844" s="3"/>
      <c r="G41844" s="3"/>
      <c r="H41844" s="3"/>
      <c r="I41844" s="3"/>
      <c r="J41844" s="3"/>
      <c r="K41844" s="3"/>
      <c r="L41844" s="3"/>
      <c r="M41844" s="3"/>
      <c r="N41844" s="3"/>
    </row>
    <row r="41845">
      <c r="A41845" s="3"/>
      <c r="B41845" s="3"/>
      <c r="C41845" s="3"/>
      <c r="D41845" s="3"/>
      <c r="E41845" s="3"/>
      <c r="F41845" s="3"/>
      <c r="G41845" s="3"/>
      <c r="H41845" s="3"/>
      <c r="I41845" s="3"/>
      <c r="J41845" s="3"/>
      <c r="K41845" s="3"/>
      <c r="L41845" s="3"/>
      <c r="M41845" s="3"/>
      <c r="N41845" s="3"/>
    </row>
    <row r="41846">
      <c r="A41846" s="3"/>
      <c r="B41846" s="3"/>
      <c r="C41846" s="3"/>
      <c r="D41846" s="3"/>
      <c r="E41846" s="3"/>
      <c r="F41846" s="3"/>
      <c r="G41846" s="3"/>
      <c r="H41846" s="3"/>
      <c r="I41846" s="3"/>
      <c r="J41846" s="3"/>
      <c r="K41846" s="3"/>
      <c r="L41846" s="3"/>
      <c r="M41846" s="3"/>
      <c r="N41846" s="3"/>
    </row>
    <row r="41847">
      <c r="A41847" s="3"/>
      <c r="B41847" s="3"/>
      <c r="C41847" s="3"/>
      <c r="D41847" s="3"/>
      <c r="E41847" s="3"/>
      <c r="F41847" s="3"/>
      <c r="G41847" s="3"/>
      <c r="H41847" s="3"/>
      <c r="I41847" s="3"/>
      <c r="J41847" s="3"/>
      <c r="K41847" s="3"/>
      <c r="L41847" s="3"/>
      <c r="M41847" s="3"/>
      <c r="N41847" s="3"/>
    </row>
    <row r="41848">
      <c r="A41848" s="3"/>
      <c r="B41848" s="3"/>
      <c r="C41848" s="3"/>
      <c r="D41848" s="3"/>
      <c r="E41848" s="3"/>
      <c r="F41848" s="3"/>
      <c r="G41848" s="3"/>
      <c r="H41848" s="3"/>
      <c r="I41848" s="3"/>
      <c r="J41848" s="3"/>
      <c r="K41848" s="3"/>
      <c r="L41848" s="3"/>
      <c r="M41848" s="3"/>
      <c r="N41848" s="3"/>
    </row>
    <row r="41849">
      <c r="A41849" s="3"/>
      <c r="B41849" s="3"/>
      <c r="C41849" s="3"/>
      <c r="D41849" s="3"/>
      <c r="E41849" s="3"/>
      <c r="F41849" s="3"/>
      <c r="G41849" s="3"/>
      <c r="H41849" s="3"/>
      <c r="I41849" s="3"/>
      <c r="J41849" s="3"/>
      <c r="K41849" s="3"/>
      <c r="L41849" s="3"/>
      <c r="M41849" s="3"/>
      <c r="N41849" s="3"/>
    </row>
    <row r="41850">
      <c r="A41850" s="3"/>
      <c r="B41850" s="3"/>
      <c r="C41850" s="3"/>
      <c r="D41850" s="3"/>
      <c r="E41850" s="3"/>
      <c r="F41850" s="3"/>
      <c r="G41850" s="3"/>
      <c r="H41850" s="3"/>
      <c r="I41850" s="3"/>
      <c r="J41850" s="3"/>
      <c r="K41850" s="3"/>
      <c r="L41850" s="3"/>
      <c r="M41850" s="3"/>
      <c r="N41850" s="3"/>
    </row>
    <row r="41851">
      <c r="A41851" s="3"/>
      <c r="B41851" s="3"/>
      <c r="C41851" s="3"/>
      <c r="D41851" s="3"/>
      <c r="E41851" s="3"/>
      <c r="F41851" s="3"/>
      <c r="G41851" s="3"/>
      <c r="H41851" s="3"/>
      <c r="I41851" s="3"/>
      <c r="J41851" s="3"/>
      <c r="K41851" s="3"/>
      <c r="L41851" s="3"/>
      <c r="M41851" s="3"/>
      <c r="N41851" s="3"/>
    </row>
    <row r="41852">
      <c r="A41852" s="3"/>
      <c r="B41852" s="3"/>
      <c r="C41852" s="3"/>
      <c r="D41852" s="3"/>
      <c r="E41852" s="3"/>
      <c r="F41852" s="3"/>
      <c r="G41852" s="3"/>
      <c r="H41852" s="3"/>
      <c r="I41852" s="3"/>
      <c r="J41852" s="3"/>
      <c r="K41852" s="3"/>
      <c r="L41852" s="3"/>
      <c r="M41852" s="3"/>
      <c r="N41852" s="3"/>
    </row>
    <row r="41853">
      <c r="A41853" s="3"/>
      <c r="B41853" s="3"/>
      <c r="C41853" s="3"/>
      <c r="D41853" s="3"/>
      <c r="E41853" s="3"/>
      <c r="F41853" s="3"/>
      <c r="G41853" s="3"/>
      <c r="H41853" s="3"/>
      <c r="I41853" s="3"/>
      <c r="J41853" s="3"/>
      <c r="K41853" s="3"/>
      <c r="L41853" s="3"/>
      <c r="M41853" s="3"/>
      <c r="N41853" s="3"/>
    </row>
    <row r="41854">
      <c r="A41854" s="3"/>
      <c r="B41854" s="3"/>
      <c r="C41854" s="3"/>
      <c r="D41854" s="3"/>
      <c r="E41854" s="3"/>
      <c r="F41854" s="3"/>
      <c r="G41854" s="3"/>
      <c r="H41854" s="3"/>
      <c r="I41854" s="3"/>
      <c r="J41854" s="3"/>
      <c r="K41854" s="3"/>
      <c r="L41854" s="3"/>
      <c r="M41854" s="3"/>
      <c r="N41854" s="3"/>
    </row>
    <row r="41855">
      <c r="A41855" s="3"/>
      <c r="B41855" s="3"/>
      <c r="C41855" s="3"/>
      <c r="D41855" s="3"/>
      <c r="E41855" s="3"/>
      <c r="F41855" s="3"/>
      <c r="G41855" s="3"/>
      <c r="H41855" s="3"/>
      <c r="I41855" s="3"/>
      <c r="J41855" s="3"/>
      <c r="K41855" s="3"/>
      <c r="L41855" s="3"/>
      <c r="M41855" s="3"/>
      <c r="N41855" s="3"/>
    </row>
    <row r="41856">
      <c r="A41856" s="3"/>
      <c r="B41856" s="3"/>
      <c r="C41856" s="3"/>
      <c r="D41856" s="3"/>
      <c r="E41856" s="3"/>
      <c r="F41856" s="3"/>
      <c r="G41856" s="3"/>
      <c r="H41856" s="3"/>
      <c r="I41856" s="3"/>
      <c r="J41856" s="3"/>
      <c r="K41856" s="3"/>
      <c r="L41856" s="3"/>
      <c r="M41856" s="3"/>
      <c r="N41856" s="3"/>
    </row>
    <row r="41857">
      <c r="A41857" s="3"/>
      <c r="B41857" s="3"/>
      <c r="C41857" s="3"/>
      <c r="D41857" s="3"/>
      <c r="E41857" s="3"/>
      <c r="F41857" s="3"/>
      <c r="G41857" s="3"/>
      <c r="H41857" s="3"/>
      <c r="I41857" s="3"/>
      <c r="J41857" s="3"/>
      <c r="K41857" s="3"/>
      <c r="L41857" s="3"/>
      <c r="M41857" s="3"/>
      <c r="N41857" s="3"/>
    </row>
    <row r="41858">
      <c r="A41858" s="3"/>
      <c r="B41858" s="3"/>
      <c r="C41858" s="3"/>
      <c r="D41858" s="3"/>
      <c r="E41858" s="3"/>
      <c r="F41858" s="3"/>
      <c r="G41858" s="3"/>
      <c r="H41858" s="3"/>
      <c r="I41858" s="3"/>
      <c r="J41858" s="3"/>
      <c r="K41858" s="3"/>
      <c r="L41858" s="3"/>
      <c r="M41858" s="3"/>
      <c r="N41858" s="3"/>
    </row>
    <row r="41859">
      <c r="A41859" s="3"/>
      <c r="B41859" s="3"/>
      <c r="C41859" s="3"/>
      <c r="D41859" s="3"/>
      <c r="E41859" s="3"/>
      <c r="F41859" s="3"/>
      <c r="G41859" s="3"/>
      <c r="H41859" s="3"/>
      <c r="I41859" s="3"/>
      <c r="J41859" s="3"/>
      <c r="K41859" s="3"/>
      <c r="L41859" s="3"/>
      <c r="M41859" s="3"/>
      <c r="N41859" s="3"/>
    </row>
    <row r="41860">
      <c r="A41860" s="3"/>
      <c r="B41860" s="3"/>
      <c r="C41860" s="3"/>
      <c r="D41860" s="3"/>
      <c r="E41860" s="3"/>
      <c r="F41860" s="3"/>
      <c r="G41860" s="3"/>
      <c r="H41860" s="3"/>
      <c r="I41860" s="3"/>
      <c r="J41860" s="3"/>
      <c r="K41860" s="3"/>
      <c r="L41860" s="3"/>
      <c r="M41860" s="3"/>
      <c r="N41860" s="3"/>
    </row>
    <row r="41861">
      <c r="A41861" s="3"/>
      <c r="B41861" s="3"/>
      <c r="C41861" s="3"/>
      <c r="D41861" s="3"/>
      <c r="E41861" s="3"/>
      <c r="F41861" s="3"/>
      <c r="G41861" s="3"/>
      <c r="H41861" s="3"/>
      <c r="I41861" s="3"/>
      <c r="J41861" s="3"/>
      <c r="K41861" s="3"/>
      <c r="L41861" s="3"/>
      <c r="M41861" s="3"/>
      <c r="N41861" s="3"/>
    </row>
    <row r="41862">
      <c r="A41862" s="3"/>
      <c r="B41862" s="3"/>
      <c r="C41862" s="3"/>
      <c r="D41862" s="3"/>
      <c r="E41862" s="3"/>
      <c r="F41862" s="3"/>
      <c r="G41862" s="3"/>
      <c r="H41862" s="3"/>
      <c r="I41862" s="3"/>
      <c r="J41862" s="3"/>
      <c r="K41862" s="3"/>
      <c r="L41862" s="3"/>
      <c r="M41862" s="3"/>
      <c r="N41862" s="3"/>
    </row>
    <row r="41863">
      <c r="A41863" s="3"/>
      <c r="B41863" s="3"/>
      <c r="C41863" s="3"/>
      <c r="D41863" s="3"/>
      <c r="E41863" s="3"/>
      <c r="F41863" s="3"/>
      <c r="G41863" s="3"/>
      <c r="H41863" s="3"/>
      <c r="I41863" s="3"/>
      <c r="J41863" s="3"/>
      <c r="K41863" s="3"/>
      <c r="L41863" s="3"/>
      <c r="M41863" s="3"/>
      <c r="N41863" s="3"/>
    </row>
    <row r="41864">
      <c r="A41864" s="3"/>
      <c r="B41864" s="3"/>
      <c r="C41864" s="3"/>
      <c r="D41864" s="3"/>
      <c r="E41864" s="3"/>
      <c r="F41864" s="3"/>
      <c r="G41864" s="3"/>
      <c r="H41864" s="3"/>
      <c r="I41864" s="3"/>
      <c r="J41864" s="3"/>
      <c r="K41864" s="3"/>
      <c r="L41864" s="3"/>
      <c r="M41864" s="3"/>
      <c r="N41864" s="3"/>
    </row>
    <row r="41865">
      <c r="A41865" s="3"/>
      <c r="B41865" s="3"/>
      <c r="C41865" s="3"/>
      <c r="D41865" s="3"/>
      <c r="E41865" s="3"/>
      <c r="F41865" s="3"/>
      <c r="G41865" s="3"/>
      <c r="H41865" s="3"/>
      <c r="I41865" s="3"/>
      <c r="J41865" s="3"/>
      <c r="K41865" s="3"/>
      <c r="L41865" s="3"/>
      <c r="M41865" s="3"/>
      <c r="N41865" s="3"/>
    </row>
    <row r="41866">
      <c r="A41866" s="3"/>
      <c r="B41866" s="3"/>
      <c r="C41866" s="3"/>
      <c r="D41866" s="3"/>
      <c r="E41866" s="3"/>
      <c r="F41866" s="3"/>
      <c r="G41866" s="3"/>
      <c r="H41866" s="3"/>
      <c r="I41866" s="3"/>
      <c r="J41866" s="3"/>
      <c r="K41866" s="3"/>
      <c r="L41866" s="3"/>
      <c r="M41866" s="3"/>
      <c r="N41866" s="3"/>
    </row>
    <row r="41867">
      <c r="A41867" s="3"/>
      <c r="B41867" s="3"/>
      <c r="C41867" s="3"/>
      <c r="D41867" s="3"/>
      <c r="E41867" s="3"/>
      <c r="F41867" s="3"/>
      <c r="G41867" s="3"/>
      <c r="H41867" s="3"/>
      <c r="I41867" s="3"/>
      <c r="J41867" s="3"/>
      <c r="K41867" s="3"/>
      <c r="L41867" s="3"/>
      <c r="M41867" s="3"/>
      <c r="N41867" s="3"/>
    </row>
    <row r="41868">
      <c r="A41868" s="3"/>
      <c r="B41868" s="3"/>
      <c r="C41868" s="3"/>
      <c r="D41868" s="3"/>
      <c r="E41868" s="3"/>
      <c r="F41868" s="3"/>
      <c r="G41868" s="3"/>
      <c r="H41868" s="3"/>
      <c r="I41868" s="3"/>
      <c r="J41868" s="3"/>
      <c r="K41868" s="3"/>
      <c r="L41868" s="3"/>
      <c r="M41868" s="3"/>
      <c r="N41868" s="3"/>
    </row>
    <row r="41869">
      <c r="A41869" s="3"/>
      <c r="B41869" s="3"/>
      <c r="C41869" s="3"/>
      <c r="D41869" s="3"/>
      <c r="E41869" s="3"/>
      <c r="F41869" s="3"/>
      <c r="G41869" s="3"/>
      <c r="H41869" s="3"/>
      <c r="I41869" s="3"/>
      <c r="J41869" s="3"/>
      <c r="K41869" s="3"/>
      <c r="L41869" s="3"/>
      <c r="M41869" s="3"/>
      <c r="N41869" s="3"/>
    </row>
    <row r="41870">
      <c r="A41870" s="3"/>
      <c r="B41870" s="3"/>
      <c r="C41870" s="3"/>
      <c r="D41870" s="3"/>
      <c r="E41870" s="3"/>
      <c r="F41870" s="3"/>
      <c r="G41870" s="3"/>
      <c r="H41870" s="3"/>
      <c r="I41870" s="3"/>
      <c r="J41870" s="3"/>
      <c r="K41870" s="3"/>
      <c r="L41870" s="3"/>
      <c r="M41870" s="3"/>
      <c r="N41870" s="3"/>
    </row>
    <row r="41871">
      <c r="A41871" s="3"/>
      <c r="B41871" s="3"/>
      <c r="C41871" s="3"/>
      <c r="D41871" s="3"/>
      <c r="E41871" s="3"/>
      <c r="F41871" s="3"/>
      <c r="G41871" s="3"/>
      <c r="H41871" s="3"/>
      <c r="I41871" s="3"/>
      <c r="J41871" s="3"/>
      <c r="K41871" s="3"/>
      <c r="L41871" s="3"/>
      <c r="M41871" s="3"/>
      <c r="N41871" s="3"/>
    </row>
    <row r="41872">
      <c r="A41872" s="3"/>
      <c r="B41872" s="3"/>
      <c r="C41872" s="3"/>
      <c r="D41872" s="3"/>
      <c r="E41872" s="3"/>
      <c r="F41872" s="3"/>
      <c r="G41872" s="3"/>
      <c r="H41872" s="3"/>
      <c r="I41872" s="3"/>
      <c r="J41872" s="3"/>
      <c r="K41872" s="3"/>
      <c r="L41872" s="3"/>
      <c r="M41872" s="3"/>
      <c r="N41872" s="3"/>
    </row>
    <row r="41873">
      <c r="A41873" s="3"/>
      <c r="B41873" s="3"/>
      <c r="C41873" s="3"/>
      <c r="D41873" s="3"/>
      <c r="E41873" s="3"/>
      <c r="F41873" s="3"/>
      <c r="G41873" s="3"/>
      <c r="H41873" s="3"/>
      <c r="I41873" s="3"/>
      <c r="J41873" s="3"/>
      <c r="K41873" s="3"/>
      <c r="L41873" s="3"/>
      <c r="M41873" s="3"/>
      <c r="N41873" s="3"/>
    </row>
    <row r="41874">
      <c r="A41874" s="3"/>
      <c r="B41874" s="3"/>
      <c r="C41874" s="3"/>
      <c r="D41874" s="3"/>
      <c r="E41874" s="3"/>
      <c r="F41874" s="3"/>
      <c r="G41874" s="3"/>
      <c r="H41874" s="3"/>
      <c r="I41874" s="3"/>
      <c r="J41874" s="3"/>
      <c r="K41874" s="3"/>
      <c r="L41874" s="3"/>
      <c r="M41874" s="3"/>
      <c r="N41874" s="3"/>
    </row>
    <row r="41875">
      <c r="A41875" s="3"/>
      <c r="B41875" s="3"/>
      <c r="C41875" s="3"/>
      <c r="D41875" s="3"/>
      <c r="E41875" s="3"/>
      <c r="F41875" s="3"/>
      <c r="G41875" s="3"/>
      <c r="H41875" s="3"/>
      <c r="I41875" s="3"/>
      <c r="J41875" s="3"/>
      <c r="K41875" s="3"/>
      <c r="L41875" s="3"/>
      <c r="M41875" s="3"/>
      <c r="N41875" s="3"/>
    </row>
    <row r="41876">
      <c r="A41876" s="3"/>
      <c r="B41876" s="3"/>
      <c r="C41876" s="3"/>
      <c r="D41876" s="3"/>
      <c r="E41876" s="3"/>
      <c r="F41876" s="3"/>
      <c r="G41876" s="3"/>
      <c r="H41876" s="3"/>
      <c r="I41876" s="3"/>
      <c r="J41876" s="3"/>
      <c r="K41876" s="3"/>
      <c r="L41876" s="3"/>
      <c r="M41876" s="3"/>
      <c r="N41876" s="3"/>
    </row>
    <row r="41877">
      <c r="A41877" s="3"/>
      <c r="B41877" s="3"/>
      <c r="C41877" s="3"/>
      <c r="D41877" s="3"/>
      <c r="E41877" s="3"/>
      <c r="F41877" s="3"/>
      <c r="G41877" s="3"/>
      <c r="H41877" s="3"/>
      <c r="I41877" s="3"/>
      <c r="J41877" s="3"/>
      <c r="K41877" s="3"/>
      <c r="L41877" s="3"/>
      <c r="M41877" s="3"/>
      <c r="N41877" s="3"/>
    </row>
    <row r="41878">
      <c r="A41878" s="3"/>
      <c r="B41878" s="3"/>
      <c r="C41878" s="3"/>
      <c r="D41878" s="3"/>
      <c r="E41878" s="3"/>
      <c r="F41878" s="3"/>
      <c r="G41878" s="3"/>
      <c r="H41878" s="3"/>
      <c r="I41878" s="3"/>
      <c r="J41878" s="3"/>
      <c r="K41878" s="3"/>
      <c r="L41878" s="3"/>
      <c r="M41878" s="3"/>
      <c r="N41878" s="3"/>
    </row>
    <row r="41879">
      <c r="A41879" s="3"/>
      <c r="B41879" s="3"/>
      <c r="C41879" s="3"/>
      <c r="D41879" s="3"/>
      <c r="E41879" s="3"/>
      <c r="F41879" s="3"/>
      <c r="G41879" s="3"/>
      <c r="H41879" s="3"/>
      <c r="I41879" s="3"/>
      <c r="J41879" s="3"/>
      <c r="K41879" s="3"/>
      <c r="L41879" s="3"/>
      <c r="M41879" s="3"/>
      <c r="N41879" s="3"/>
    </row>
    <row r="41880">
      <c r="A41880" s="3"/>
      <c r="B41880" s="3"/>
      <c r="C41880" s="3"/>
      <c r="D41880" s="3"/>
      <c r="E41880" s="3"/>
      <c r="F41880" s="3"/>
      <c r="G41880" s="3"/>
      <c r="H41880" s="3"/>
      <c r="I41880" s="3"/>
      <c r="J41880" s="3"/>
      <c r="K41880" s="3"/>
      <c r="L41880" s="3"/>
      <c r="M41880" s="3"/>
      <c r="N41880" s="3"/>
    </row>
    <row r="41881">
      <c r="A41881" s="3"/>
      <c r="B41881" s="3"/>
      <c r="C41881" s="3"/>
      <c r="D41881" s="3"/>
      <c r="E41881" s="3"/>
      <c r="F41881" s="3"/>
      <c r="G41881" s="3"/>
      <c r="H41881" s="3"/>
      <c r="I41881" s="3"/>
      <c r="J41881" s="3"/>
      <c r="K41881" s="3"/>
      <c r="L41881" s="3"/>
      <c r="M41881" s="3"/>
      <c r="N41881" s="3"/>
    </row>
    <row r="41882">
      <c r="A41882" s="3"/>
      <c r="B41882" s="3"/>
      <c r="C41882" s="3"/>
      <c r="D41882" s="3"/>
      <c r="E41882" s="3"/>
      <c r="F41882" s="3"/>
      <c r="G41882" s="3"/>
      <c r="H41882" s="3"/>
      <c r="I41882" s="3"/>
      <c r="J41882" s="3"/>
      <c r="K41882" s="3"/>
      <c r="L41882" s="3"/>
      <c r="M41882" s="3"/>
      <c r="N41882" s="3"/>
    </row>
    <row r="41883">
      <c r="A41883" s="3"/>
      <c r="B41883" s="3"/>
      <c r="C41883" s="3"/>
      <c r="D41883" s="3"/>
      <c r="E41883" s="3"/>
      <c r="F41883" s="3"/>
      <c r="G41883" s="3"/>
      <c r="H41883" s="3"/>
      <c r="I41883" s="3"/>
      <c r="J41883" s="3"/>
      <c r="K41883" s="3"/>
      <c r="L41883" s="3"/>
      <c r="M41883" s="3"/>
      <c r="N41883" s="3"/>
    </row>
    <row r="41884">
      <c r="A41884" s="3"/>
      <c r="B41884" s="3"/>
      <c r="C41884" s="3"/>
      <c r="D41884" s="3"/>
      <c r="E41884" s="3"/>
      <c r="F41884" s="3"/>
      <c r="G41884" s="3"/>
      <c r="H41884" s="3"/>
      <c r="I41884" s="3"/>
      <c r="J41884" s="3"/>
      <c r="K41884" s="3"/>
      <c r="L41884" s="3"/>
      <c r="M41884" s="3"/>
      <c r="N41884" s="3"/>
    </row>
    <row r="41885">
      <c r="A41885" s="3"/>
      <c r="B41885" s="3"/>
      <c r="C41885" s="3"/>
      <c r="D41885" s="3"/>
      <c r="E41885" s="3"/>
      <c r="F41885" s="3"/>
      <c r="G41885" s="3"/>
      <c r="H41885" s="3"/>
      <c r="I41885" s="3"/>
      <c r="J41885" s="3"/>
      <c r="K41885" s="3"/>
      <c r="L41885" s="3"/>
      <c r="M41885" s="3"/>
      <c r="N41885" s="3"/>
    </row>
    <row r="41886">
      <c r="A41886" s="3"/>
      <c r="B41886" s="3"/>
      <c r="C41886" s="3"/>
      <c r="D41886" s="3"/>
      <c r="E41886" s="3"/>
      <c r="F41886" s="3"/>
      <c r="G41886" s="3"/>
      <c r="H41886" s="3"/>
      <c r="I41886" s="3"/>
      <c r="J41886" s="3"/>
      <c r="K41886" s="3"/>
      <c r="L41886" s="3"/>
      <c r="M41886" s="3"/>
      <c r="N41886" s="3"/>
    </row>
    <row r="41887">
      <c r="A41887" s="3"/>
      <c r="B41887" s="3"/>
      <c r="C41887" s="3"/>
      <c r="D41887" s="3"/>
      <c r="E41887" s="3"/>
      <c r="F41887" s="3"/>
      <c r="G41887" s="3"/>
      <c r="H41887" s="3"/>
      <c r="I41887" s="3"/>
      <c r="J41887" s="3"/>
      <c r="K41887" s="3"/>
      <c r="L41887" s="3"/>
      <c r="M41887" s="3"/>
      <c r="N41887" s="3"/>
    </row>
    <row r="41888">
      <c r="A41888" s="3"/>
      <c r="B41888" s="3"/>
      <c r="C41888" s="3"/>
      <c r="D41888" s="3"/>
      <c r="E41888" s="3"/>
      <c r="F41888" s="3"/>
      <c r="G41888" s="3"/>
      <c r="H41888" s="3"/>
      <c r="I41888" s="3"/>
      <c r="J41888" s="3"/>
      <c r="K41888" s="3"/>
      <c r="L41888" s="3"/>
      <c r="M41888" s="3"/>
      <c r="N41888" s="3"/>
    </row>
    <row r="41889">
      <c r="A41889" s="3"/>
      <c r="B41889" s="3"/>
      <c r="C41889" s="3"/>
      <c r="D41889" s="3"/>
      <c r="E41889" s="3"/>
      <c r="F41889" s="3"/>
      <c r="G41889" s="3"/>
      <c r="H41889" s="3"/>
      <c r="I41889" s="3"/>
      <c r="J41889" s="3"/>
      <c r="K41889" s="3"/>
      <c r="L41889" s="3"/>
      <c r="M41889" s="3"/>
      <c r="N41889" s="3"/>
    </row>
    <row r="41890">
      <c r="A41890" s="3"/>
      <c r="B41890" s="3"/>
      <c r="C41890" s="3"/>
      <c r="D41890" s="3"/>
      <c r="E41890" s="3"/>
      <c r="F41890" s="3"/>
      <c r="G41890" s="3"/>
      <c r="H41890" s="3"/>
      <c r="I41890" s="3"/>
      <c r="J41890" s="3"/>
      <c r="K41890" s="3"/>
      <c r="L41890" s="3"/>
      <c r="M41890" s="3"/>
      <c r="N41890" s="3"/>
    </row>
    <row r="41891">
      <c r="A41891" s="3"/>
      <c r="B41891" s="3"/>
      <c r="C41891" s="3"/>
      <c r="D41891" s="3"/>
      <c r="E41891" s="3"/>
      <c r="F41891" s="3"/>
      <c r="G41891" s="3"/>
      <c r="H41891" s="3"/>
      <c r="I41891" s="3"/>
      <c r="J41891" s="3"/>
      <c r="K41891" s="3"/>
      <c r="L41891" s="3"/>
      <c r="M41891" s="3"/>
      <c r="N41891" s="3"/>
    </row>
    <row r="41892">
      <c r="A41892" s="3"/>
      <c r="B41892" s="3"/>
      <c r="C41892" s="3"/>
      <c r="D41892" s="3"/>
      <c r="E41892" s="3"/>
      <c r="F41892" s="3"/>
      <c r="G41892" s="3"/>
      <c r="H41892" s="3"/>
      <c r="I41892" s="3"/>
      <c r="J41892" s="3"/>
      <c r="K41892" s="3"/>
      <c r="L41892" s="3"/>
      <c r="M41892" s="3"/>
      <c r="N41892" s="3"/>
    </row>
    <row r="41893">
      <c r="A41893" s="3"/>
      <c r="B41893" s="3"/>
      <c r="C41893" s="3"/>
      <c r="D41893" s="3"/>
      <c r="E41893" s="3"/>
      <c r="F41893" s="3"/>
      <c r="G41893" s="3"/>
      <c r="H41893" s="3"/>
      <c r="I41893" s="3"/>
      <c r="J41893" s="3"/>
      <c r="K41893" s="3"/>
      <c r="L41893" s="3"/>
      <c r="M41893" s="3"/>
      <c r="N41893" s="3"/>
    </row>
    <row r="41894">
      <c r="A41894" s="3"/>
      <c r="B41894" s="3"/>
      <c r="C41894" s="3"/>
      <c r="D41894" s="3"/>
      <c r="E41894" s="3"/>
      <c r="F41894" s="3"/>
      <c r="G41894" s="3"/>
      <c r="H41894" s="3"/>
      <c r="I41894" s="3"/>
      <c r="J41894" s="3"/>
      <c r="K41894" s="3"/>
      <c r="L41894" s="3"/>
      <c r="M41894" s="3"/>
      <c r="N41894" s="3"/>
    </row>
    <row r="41895">
      <c r="A41895" s="3"/>
      <c r="B41895" s="3"/>
      <c r="C41895" s="3"/>
      <c r="D41895" s="3"/>
      <c r="E41895" s="3"/>
      <c r="F41895" s="3"/>
      <c r="G41895" s="3"/>
      <c r="H41895" s="3"/>
      <c r="I41895" s="3"/>
      <c r="J41895" s="3"/>
      <c r="K41895" s="3"/>
      <c r="L41895" s="3"/>
      <c r="M41895" s="3"/>
      <c r="N41895" s="3"/>
    </row>
    <row r="41896">
      <c r="A41896" s="3"/>
      <c r="B41896" s="3"/>
      <c r="C41896" s="3"/>
      <c r="D41896" s="3"/>
      <c r="E41896" s="3"/>
      <c r="F41896" s="3"/>
      <c r="G41896" s="3"/>
      <c r="H41896" s="3"/>
      <c r="I41896" s="3"/>
      <c r="J41896" s="3"/>
      <c r="K41896" s="3"/>
      <c r="L41896" s="3"/>
      <c r="M41896" s="3"/>
      <c r="N41896" s="3"/>
    </row>
    <row r="41897">
      <c r="A41897" s="3"/>
      <c r="B41897" s="3"/>
      <c r="C41897" s="3"/>
      <c r="D41897" s="3"/>
      <c r="E41897" s="3"/>
      <c r="F41897" s="3"/>
      <c r="G41897" s="3"/>
      <c r="H41897" s="3"/>
      <c r="I41897" s="3"/>
      <c r="J41897" s="3"/>
      <c r="K41897" s="3"/>
      <c r="L41897" s="3"/>
      <c r="M41897" s="3"/>
      <c r="N41897" s="3"/>
    </row>
    <row r="41898">
      <c r="A41898" s="3"/>
      <c r="B41898" s="3"/>
      <c r="C41898" s="3"/>
      <c r="D41898" s="3"/>
      <c r="E41898" s="3"/>
      <c r="F41898" s="3"/>
      <c r="G41898" s="3"/>
      <c r="H41898" s="3"/>
      <c r="I41898" s="3"/>
      <c r="J41898" s="3"/>
      <c r="K41898" s="3"/>
      <c r="L41898" s="3"/>
      <c r="M41898" s="3"/>
      <c r="N41898" s="3"/>
    </row>
    <row r="41899">
      <c r="A41899" s="3"/>
      <c r="B41899" s="3"/>
      <c r="C41899" s="3"/>
      <c r="D41899" s="3"/>
      <c r="E41899" s="3"/>
      <c r="F41899" s="3"/>
      <c r="G41899" s="3"/>
      <c r="H41899" s="3"/>
      <c r="I41899" s="3"/>
      <c r="J41899" s="3"/>
      <c r="K41899" s="3"/>
      <c r="L41899" s="3"/>
      <c r="M41899" s="3"/>
      <c r="N41899" s="3"/>
    </row>
    <row r="41900">
      <c r="A41900" s="3"/>
      <c r="B41900" s="3"/>
      <c r="C41900" s="3"/>
      <c r="D41900" s="3"/>
      <c r="E41900" s="3"/>
      <c r="F41900" s="3"/>
      <c r="G41900" s="3"/>
      <c r="H41900" s="3"/>
      <c r="I41900" s="3"/>
      <c r="J41900" s="3"/>
      <c r="K41900" s="3"/>
      <c r="L41900" s="3"/>
      <c r="M41900" s="3"/>
      <c r="N41900" s="3"/>
    </row>
    <row r="41901">
      <c r="A41901" s="3"/>
      <c r="B41901" s="3"/>
      <c r="C41901" s="3"/>
      <c r="D41901" s="3"/>
      <c r="E41901" s="3"/>
      <c r="F41901" s="3"/>
      <c r="G41901" s="3"/>
      <c r="H41901" s="3"/>
      <c r="I41901" s="3"/>
      <c r="J41901" s="3"/>
      <c r="K41901" s="3"/>
      <c r="L41901" s="3"/>
      <c r="M41901" s="3"/>
      <c r="N41901" s="3"/>
    </row>
    <row r="41902">
      <c r="A41902" s="3"/>
      <c r="B41902" s="3"/>
      <c r="C41902" s="3"/>
      <c r="D41902" s="3"/>
      <c r="E41902" s="3"/>
      <c r="F41902" s="3"/>
      <c r="G41902" s="3"/>
      <c r="H41902" s="3"/>
      <c r="I41902" s="3"/>
      <c r="J41902" s="3"/>
      <c r="K41902" s="3"/>
      <c r="L41902" s="3"/>
      <c r="M41902" s="3"/>
      <c r="N41902" s="3"/>
    </row>
    <row r="41903">
      <c r="A41903" s="3"/>
      <c r="B41903" s="3"/>
      <c r="C41903" s="3"/>
      <c r="D41903" s="3"/>
      <c r="E41903" s="3"/>
      <c r="F41903" s="3"/>
      <c r="G41903" s="3"/>
      <c r="H41903" s="3"/>
      <c r="I41903" s="3"/>
      <c r="J41903" s="3"/>
      <c r="K41903" s="3"/>
      <c r="L41903" s="3"/>
      <c r="M41903" s="3"/>
      <c r="N41903" s="3"/>
    </row>
    <row r="41904">
      <c r="A41904" s="3"/>
      <c r="B41904" s="3"/>
      <c r="C41904" s="3"/>
      <c r="D41904" s="3"/>
      <c r="E41904" s="3"/>
      <c r="F41904" s="3"/>
      <c r="G41904" s="3"/>
      <c r="H41904" s="3"/>
      <c r="I41904" s="3"/>
      <c r="J41904" s="3"/>
      <c r="K41904" s="3"/>
      <c r="L41904" s="3"/>
      <c r="M41904" s="3"/>
      <c r="N41904" s="3"/>
    </row>
    <row r="41905">
      <c r="A41905" s="3"/>
      <c r="B41905" s="3"/>
      <c r="C41905" s="3"/>
      <c r="D41905" s="3"/>
      <c r="E41905" s="3"/>
      <c r="F41905" s="3"/>
      <c r="G41905" s="3"/>
      <c r="H41905" s="3"/>
      <c r="I41905" s="3"/>
      <c r="J41905" s="3"/>
      <c r="K41905" s="3"/>
      <c r="L41905" s="3"/>
      <c r="M41905" s="3"/>
      <c r="N41905" s="3"/>
    </row>
    <row r="41906">
      <c r="A41906" s="3"/>
      <c r="B41906" s="3"/>
      <c r="C41906" s="3"/>
      <c r="D41906" s="3"/>
      <c r="E41906" s="3"/>
      <c r="F41906" s="3"/>
      <c r="G41906" s="3"/>
      <c r="H41906" s="3"/>
      <c r="I41906" s="3"/>
      <c r="J41906" s="3"/>
      <c r="K41906" s="3"/>
      <c r="L41906" s="3"/>
      <c r="M41906" s="3"/>
      <c r="N41906" s="3"/>
    </row>
    <row r="41907">
      <c r="A41907" s="3"/>
      <c r="B41907" s="3"/>
      <c r="C41907" s="3"/>
      <c r="D41907" s="3"/>
      <c r="E41907" s="3"/>
      <c r="F41907" s="3"/>
      <c r="G41907" s="3"/>
      <c r="H41907" s="3"/>
      <c r="I41907" s="3"/>
      <c r="J41907" s="3"/>
      <c r="K41907" s="3"/>
      <c r="L41907" s="3"/>
      <c r="M41907" s="3"/>
      <c r="N41907" s="3"/>
    </row>
    <row r="41908">
      <c r="A41908" s="3"/>
      <c r="B41908" s="3"/>
      <c r="C41908" s="3"/>
      <c r="D41908" s="3"/>
      <c r="E41908" s="3"/>
      <c r="F41908" s="3"/>
      <c r="G41908" s="3"/>
      <c r="H41908" s="3"/>
      <c r="I41908" s="3"/>
      <c r="J41908" s="3"/>
      <c r="K41908" s="3"/>
      <c r="L41908" s="3"/>
      <c r="M41908" s="3"/>
      <c r="N41908" s="3"/>
    </row>
    <row r="41909">
      <c r="A41909" s="3"/>
      <c r="B41909" s="3"/>
      <c r="C41909" s="3"/>
      <c r="D41909" s="3"/>
      <c r="E41909" s="3"/>
      <c r="F41909" s="3"/>
      <c r="G41909" s="3"/>
      <c r="H41909" s="3"/>
      <c r="I41909" s="3"/>
      <c r="J41909" s="3"/>
      <c r="K41909" s="3"/>
      <c r="L41909" s="3"/>
      <c r="M41909" s="3"/>
      <c r="N41909" s="3"/>
    </row>
    <row r="41910">
      <c r="A41910" s="3"/>
      <c r="B41910" s="3"/>
      <c r="C41910" s="3"/>
      <c r="D41910" s="3"/>
      <c r="E41910" s="3"/>
      <c r="F41910" s="3"/>
      <c r="G41910" s="3"/>
      <c r="H41910" s="3"/>
      <c r="I41910" s="3"/>
      <c r="J41910" s="3"/>
      <c r="K41910" s="3"/>
      <c r="L41910" s="3"/>
      <c r="M41910" s="3"/>
      <c r="N41910" s="3"/>
    </row>
    <row r="41911">
      <c r="A41911" s="3"/>
      <c r="B41911" s="3"/>
      <c r="C41911" s="3"/>
      <c r="D41911" s="3"/>
      <c r="E41911" s="3"/>
      <c r="F41911" s="3"/>
      <c r="G41911" s="3"/>
      <c r="H41911" s="3"/>
      <c r="I41911" s="3"/>
      <c r="J41911" s="3"/>
      <c r="K41911" s="3"/>
      <c r="L41911" s="3"/>
      <c r="M41911" s="3"/>
      <c r="N41911" s="3"/>
    </row>
    <row r="41912">
      <c r="A41912" s="3"/>
      <c r="B41912" s="3"/>
      <c r="C41912" s="3"/>
      <c r="D41912" s="3"/>
      <c r="E41912" s="3"/>
      <c r="F41912" s="3"/>
      <c r="G41912" s="3"/>
      <c r="H41912" s="3"/>
      <c r="I41912" s="3"/>
      <c r="J41912" s="3"/>
      <c r="K41912" s="3"/>
      <c r="L41912" s="3"/>
      <c r="M41912" s="3"/>
      <c r="N41912" s="3"/>
    </row>
    <row r="41913">
      <c r="A41913" s="3"/>
      <c r="B41913" s="3"/>
      <c r="C41913" s="3"/>
      <c r="D41913" s="3"/>
      <c r="E41913" s="3"/>
      <c r="F41913" s="3"/>
      <c r="G41913" s="3"/>
      <c r="H41913" s="3"/>
      <c r="I41913" s="3"/>
      <c r="J41913" s="3"/>
      <c r="K41913" s="3"/>
      <c r="L41913" s="3"/>
      <c r="M41913" s="3"/>
      <c r="N41913" s="3"/>
    </row>
    <row r="41914">
      <c r="A41914" s="3"/>
      <c r="B41914" s="3"/>
      <c r="C41914" s="3"/>
      <c r="D41914" s="3"/>
      <c r="E41914" s="3"/>
      <c r="F41914" s="3"/>
      <c r="G41914" s="3"/>
      <c r="H41914" s="3"/>
      <c r="I41914" s="3"/>
      <c r="J41914" s="3"/>
      <c r="K41914" s="3"/>
      <c r="L41914" s="3"/>
      <c r="M41914" s="3"/>
      <c r="N41914" s="3"/>
    </row>
    <row r="41915">
      <c r="A41915" s="3"/>
      <c r="B41915" s="3"/>
      <c r="C41915" s="3"/>
      <c r="D41915" s="3"/>
      <c r="E41915" s="3"/>
      <c r="F41915" s="3"/>
      <c r="G41915" s="3"/>
      <c r="H41915" s="3"/>
      <c r="I41915" s="3"/>
      <c r="J41915" s="3"/>
      <c r="K41915" s="3"/>
      <c r="L41915" s="3"/>
      <c r="M41915" s="3"/>
      <c r="N41915" s="3"/>
    </row>
    <row r="41916">
      <c r="A41916" s="3"/>
      <c r="B41916" s="3"/>
      <c r="C41916" s="3"/>
      <c r="D41916" s="3"/>
      <c r="E41916" s="3"/>
      <c r="F41916" s="3"/>
      <c r="G41916" s="3"/>
      <c r="H41916" s="3"/>
      <c r="I41916" s="3"/>
      <c r="J41916" s="3"/>
      <c r="K41916" s="3"/>
      <c r="L41916" s="3"/>
      <c r="M41916" s="3"/>
      <c r="N41916" s="3"/>
    </row>
    <row r="41917">
      <c r="A41917" s="3"/>
      <c r="B41917" s="3"/>
      <c r="C41917" s="3"/>
      <c r="D41917" s="3"/>
      <c r="E41917" s="3"/>
      <c r="F41917" s="3"/>
      <c r="G41917" s="3"/>
      <c r="H41917" s="3"/>
      <c r="I41917" s="3"/>
      <c r="J41917" s="3"/>
      <c r="K41917" s="3"/>
      <c r="L41917" s="3"/>
      <c r="M41917" s="3"/>
      <c r="N41917" s="3"/>
    </row>
    <row r="41918">
      <c r="A41918" s="3"/>
      <c r="B41918" s="3"/>
      <c r="C41918" s="3"/>
      <c r="D41918" s="3"/>
      <c r="E41918" s="3"/>
      <c r="F41918" s="3"/>
      <c r="G41918" s="3"/>
      <c r="H41918" s="3"/>
      <c r="I41918" s="3"/>
      <c r="J41918" s="3"/>
      <c r="K41918" s="3"/>
      <c r="L41918" s="3"/>
      <c r="M41918" s="3"/>
      <c r="N41918" s="3"/>
    </row>
    <row r="41919">
      <c r="A41919" s="3"/>
      <c r="B41919" s="3"/>
      <c r="C41919" s="3"/>
      <c r="D41919" s="3"/>
      <c r="E41919" s="3"/>
      <c r="F41919" s="3"/>
      <c r="G41919" s="3"/>
      <c r="H41919" s="3"/>
      <c r="I41919" s="3"/>
      <c r="J41919" s="3"/>
      <c r="K41919" s="3"/>
      <c r="L41919" s="3"/>
      <c r="M41919" s="3"/>
      <c r="N41919" s="3"/>
    </row>
    <row r="41920">
      <c r="A41920" s="3"/>
      <c r="B41920" s="3"/>
      <c r="C41920" s="3"/>
      <c r="D41920" s="3"/>
      <c r="E41920" s="3"/>
      <c r="F41920" s="3"/>
      <c r="G41920" s="3"/>
      <c r="H41920" s="3"/>
      <c r="I41920" s="3"/>
      <c r="J41920" s="3"/>
      <c r="K41920" s="3"/>
      <c r="L41920" s="3"/>
      <c r="M41920" s="3"/>
      <c r="N41920" s="3"/>
    </row>
    <row r="41921">
      <c r="A41921" s="3"/>
      <c r="B41921" s="3"/>
      <c r="C41921" s="3"/>
      <c r="D41921" s="3"/>
      <c r="E41921" s="3"/>
      <c r="F41921" s="3"/>
      <c r="G41921" s="3"/>
      <c r="H41921" s="3"/>
      <c r="I41921" s="3"/>
      <c r="J41921" s="3"/>
      <c r="K41921" s="3"/>
      <c r="L41921" s="3"/>
      <c r="M41921" s="3"/>
      <c r="N41921" s="3"/>
    </row>
    <row r="41922">
      <c r="A41922" s="3"/>
      <c r="B41922" s="3"/>
      <c r="C41922" s="3"/>
      <c r="D41922" s="3"/>
      <c r="E41922" s="3"/>
      <c r="F41922" s="3"/>
      <c r="G41922" s="3"/>
      <c r="H41922" s="3"/>
      <c r="I41922" s="3"/>
      <c r="J41922" s="3"/>
      <c r="K41922" s="3"/>
      <c r="L41922" s="3"/>
      <c r="M41922" s="3"/>
      <c r="N41922" s="3"/>
    </row>
    <row r="41923">
      <c r="A41923" s="3"/>
      <c r="B41923" s="3"/>
      <c r="C41923" s="3"/>
      <c r="D41923" s="3"/>
      <c r="E41923" s="3"/>
      <c r="F41923" s="3"/>
      <c r="G41923" s="3"/>
      <c r="H41923" s="3"/>
      <c r="I41923" s="3"/>
      <c r="J41923" s="3"/>
      <c r="K41923" s="3"/>
      <c r="L41923" s="3"/>
      <c r="M41923" s="3"/>
      <c r="N41923" s="3"/>
    </row>
    <row r="41924">
      <c r="A41924" s="3"/>
      <c r="B41924" s="3"/>
      <c r="C41924" s="3"/>
      <c r="D41924" s="3"/>
      <c r="E41924" s="3"/>
      <c r="F41924" s="3"/>
      <c r="G41924" s="3"/>
      <c r="H41924" s="3"/>
      <c r="I41924" s="3"/>
      <c r="J41924" s="3"/>
      <c r="K41924" s="3"/>
      <c r="L41924" s="3"/>
      <c r="M41924" s="3"/>
      <c r="N41924" s="3"/>
    </row>
    <row r="41925">
      <c r="A41925" s="3"/>
      <c r="B41925" s="3"/>
      <c r="C41925" s="3"/>
      <c r="D41925" s="3"/>
      <c r="E41925" s="3"/>
      <c r="F41925" s="3"/>
      <c r="G41925" s="3"/>
      <c r="H41925" s="3"/>
      <c r="I41925" s="3"/>
      <c r="J41925" s="3"/>
      <c r="K41925" s="3"/>
      <c r="L41925" s="3"/>
      <c r="M41925" s="3"/>
      <c r="N41925" s="3"/>
    </row>
    <row r="41926">
      <c r="A41926" s="3"/>
      <c r="B41926" s="3"/>
      <c r="C41926" s="3"/>
      <c r="D41926" s="3"/>
      <c r="E41926" s="3"/>
      <c r="F41926" s="3"/>
      <c r="G41926" s="3"/>
      <c r="H41926" s="3"/>
      <c r="I41926" s="3"/>
      <c r="J41926" s="3"/>
      <c r="K41926" s="3"/>
      <c r="L41926" s="3"/>
      <c r="M41926" s="3"/>
      <c r="N41926" s="3"/>
    </row>
    <row r="41927">
      <c r="A41927" s="3"/>
      <c r="B41927" s="3"/>
      <c r="C41927" s="3"/>
      <c r="D41927" s="3"/>
      <c r="E41927" s="3"/>
      <c r="F41927" s="3"/>
      <c r="G41927" s="3"/>
      <c r="H41927" s="3"/>
      <c r="I41927" s="3"/>
      <c r="J41927" s="3"/>
      <c r="K41927" s="3"/>
      <c r="L41927" s="3"/>
      <c r="M41927" s="3"/>
      <c r="N41927" s="3"/>
    </row>
    <row r="41928">
      <c r="A41928" s="3"/>
      <c r="B41928" s="3"/>
      <c r="C41928" s="3"/>
      <c r="D41928" s="3"/>
      <c r="E41928" s="3"/>
      <c r="F41928" s="3"/>
      <c r="G41928" s="3"/>
      <c r="H41928" s="3"/>
      <c r="I41928" s="3"/>
      <c r="J41928" s="3"/>
      <c r="K41928" s="3"/>
      <c r="L41928" s="3"/>
      <c r="M41928" s="3"/>
      <c r="N41928" s="3"/>
    </row>
    <row r="41929">
      <c r="A41929" s="3"/>
      <c r="B41929" s="3"/>
      <c r="C41929" s="3"/>
      <c r="D41929" s="3"/>
      <c r="E41929" s="3"/>
      <c r="F41929" s="3"/>
      <c r="G41929" s="3"/>
      <c r="H41929" s="3"/>
      <c r="I41929" s="3"/>
      <c r="J41929" s="3"/>
      <c r="K41929" s="3"/>
      <c r="L41929" s="3"/>
      <c r="M41929" s="3"/>
      <c r="N41929" s="3"/>
    </row>
    <row r="41930">
      <c r="A41930" s="3"/>
      <c r="B41930" s="3"/>
      <c r="C41930" s="3"/>
      <c r="D41930" s="3"/>
      <c r="E41930" s="3"/>
      <c r="F41930" s="3"/>
      <c r="G41930" s="3"/>
      <c r="H41930" s="3"/>
      <c r="I41930" s="3"/>
      <c r="J41930" s="3"/>
      <c r="K41930" s="3"/>
      <c r="L41930" s="3"/>
      <c r="M41930" s="3"/>
      <c r="N41930" s="3"/>
    </row>
    <row r="41931">
      <c r="A41931" s="3"/>
      <c r="B41931" s="3"/>
      <c r="C41931" s="3"/>
      <c r="D41931" s="3"/>
      <c r="E41931" s="3"/>
      <c r="F41931" s="3"/>
      <c r="G41931" s="3"/>
      <c r="H41931" s="3"/>
      <c r="I41931" s="3"/>
      <c r="J41931" s="3"/>
      <c r="K41931" s="3"/>
      <c r="L41931" s="3"/>
      <c r="M41931" s="3"/>
      <c r="N41931" s="3"/>
    </row>
    <row r="41932">
      <c r="A41932" s="3"/>
      <c r="B41932" s="3"/>
      <c r="C41932" s="3"/>
      <c r="D41932" s="3"/>
      <c r="E41932" s="3"/>
      <c r="F41932" s="3"/>
      <c r="G41932" s="3"/>
      <c r="H41932" s="3"/>
      <c r="I41932" s="3"/>
      <c r="J41932" s="3"/>
      <c r="K41932" s="3"/>
      <c r="L41932" s="3"/>
      <c r="M41932" s="3"/>
      <c r="N41932" s="3"/>
    </row>
    <row r="41933">
      <c r="A41933" s="3"/>
      <c r="B41933" s="3"/>
      <c r="C41933" s="3"/>
      <c r="D41933" s="3"/>
      <c r="E41933" s="3"/>
      <c r="F41933" s="3"/>
      <c r="G41933" s="3"/>
      <c r="H41933" s="3"/>
      <c r="I41933" s="3"/>
      <c r="J41933" s="3"/>
      <c r="K41933" s="3"/>
      <c r="L41933" s="3"/>
      <c r="M41933" s="3"/>
      <c r="N41933" s="3"/>
    </row>
    <row r="41934">
      <c r="A41934" s="3"/>
      <c r="B41934" s="3"/>
      <c r="C41934" s="3"/>
      <c r="D41934" s="3"/>
      <c r="E41934" s="3"/>
      <c r="F41934" s="3"/>
      <c r="G41934" s="3"/>
      <c r="H41934" s="3"/>
      <c r="I41934" s="3"/>
      <c r="J41934" s="3"/>
      <c r="K41934" s="3"/>
      <c r="L41934" s="3"/>
      <c r="M41934" s="3"/>
      <c r="N41934" s="3"/>
    </row>
    <row r="41935">
      <c r="A41935" s="3"/>
      <c r="B41935" s="3"/>
      <c r="C41935" s="3"/>
      <c r="D41935" s="3"/>
      <c r="E41935" s="3"/>
      <c r="F41935" s="3"/>
      <c r="G41935" s="3"/>
      <c r="H41935" s="3"/>
      <c r="I41935" s="3"/>
      <c r="J41935" s="3"/>
      <c r="K41935" s="3"/>
      <c r="L41935" s="3"/>
      <c r="M41935" s="3"/>
      <c r="N41935" s="3"/>
    </row>
    <row r="41936">
      <c r="A41936" s="3"/>
      <c r="B41936" s="3"/>
      <c r="C41936" s="3"/>
      <c r="D41936" s="3"/>
      <c r="E41936" s="3"/>
      <c r="F41936" s="3"/>
      <c r="G41936" s="3"/>
      <c r="H41936" s="3"/>
      <c r="I41936" s="3"/>
      <c r="J41936" s="3"/>
      <c r="K41936" s="3"/>
      <c r="L41936" s="3"/>
      <c r="M41936" s="3"/>
      <c r="N41936" s="3"/>
    </row>
    <row r="41937">
      <c r="A41937" s="3"/>
      <c r="B41937" s="3"/>
      <c r="C41937" s="3"/>
      <c r="D41937" s="3"/>
      <c r="E41937" s="3"/>
      <c r="F41937" s="3"/>
      <c r="G41937" s="3"/>
      <c r="H41937" s="3"/>
      <c r="I41937" s="3"/>
      <c r="J41937" s="3"/>
      <c r="K41937" s="3"/>
      <c r="L41937" s="3"/>
      <c r="M41937" s="3"/>
      <c r="N41937" s="3"/>
    </row>
    <row r="41938">
      <c r="A41938" s="3"/>
      <c r="B41938" s="3"/>
      <c r="C41938" s="3"/>
      <c r="D41938" s="3"/>
      <c r="E41938" s="3"/>
      <c r="F41938" s="3"/>
      <c r="G41938" s="3"/>
      <c r="H41938" s="3"/>
      <c r="I41938" s="3"/>
      <c r="J41938" s="3"/>
      <c r="K41938" s="3"/>
      <c r="L41938" s="3"/>
      <c r="M41938" s="3"/>
      <c r="N41938" s="3"/>
    </row>
    <row r="41939">
      <c r="A41939" s="3"/>
      <c r="B41939" s="3"/>
      <c r="C41939" s="3"/>
      <c r="D41939" s="3"/>
      <c r="E41939" s="3"/>
      <c r="F41939" s="3"/>
      <c r="G41939" s="3"/>
      <c r="H41939" s="3"/>
      <c r="I41939" s="3"/>
      <c r="J41939" s="3"/>
      <c r="K41939" s="3"/>
      <c r="L41939" s="3"/>
      <c r="M41939" s="3"/>
      <c r="N41939" s="3"/>
    </row>
    <row r="41940">
      <c r="A41940" s="3"/>
      <c r="B41940" s="3"/>
      <c r="C41940" s="3"/>
      <c r="D41940" s="3"/>
      <c r="E41940" s="3"/>
      <c r="F41940" s="3"/>
      <c r="G41940" s="3"/>
      <c r="H41940" s="3"/>
      <c r="I41940" s="3"/>
      <c r="J41940" s="3"/>
      <c r="K41940" s="3"/>
      <c r="L41940" s="3"/>
      <c r="M41940" s="3"/>
      <c r="N41940" s="3"/>
    </row>
    <row r="41941">
      <c r="A41941" s="3"/>
      <c r="B41941" s="3"/>
      <c r="C41941" s="3"/>
      <c r="D41941" s="3"/>
      <c r="E41941" s="3"/>
      <c r="F41941" s="3"/>
      <c r="G41941" s="3"/>
      <c r="H41941" s="3"/>
      <c r="I41941" s="3"/>
      <c r="J41941" s="3"/>
      <c r="K41941" s="3"/>
      <c r="L41941" s="3"/>
      <c r="M41941" s="3"/>
      <c r="N41941" s="3"/>
    </row>
    <row r="41942">
      <c r="A41942" s="3"/>
      <c r="B41942" s="3"/>
      <c r="C41942" s="3"/>
      <c r="D41942" s="3"/>
      <c r="E41942" s="3"/>
      <c r="F41942" s="3"/>
      <c r="G41942" s="3"/>
      <c r="H41942" s="3"/>
      <c r="I41942" s="3"/>
      <c r="J41942" s="3"/>
      <c r="K41942" s="3"/>
      <c r="L41942" s="3"/>
      <c r="M41942" s="3"/>
      <c r="N41942" s="3"/>
    </row>
    <row r="41943">
      <c r="A41943" s="3"/>
      <c r="B41943" s="3"/>
      <c r="C41943" s="3"/>
      <c r="D41943" s="3"/>
      <c r="E41943" s="3"/>
      <c r="F41943" s="3"/>
      <c r="G41943" s="3"/>
      <c r="H41943" s="3"/>
      <c r="I41943" s="3"/>
      <c r="J41943" s="3"/>
      <c r="K41943" s="3"/>
      <c r="L41943" s="3"/>
      <c r="M41943" s="3"/>
      <c r="N41943" s="3"/>
    </row>
    <row r="41944">
      <c r="A41944" s="3"/>
      <c r="B41944" s="3"/>
      <c r="C41944" s="3"/>
      <c r="D41944" s="3"/>
      <c r="E41944" s="3"/>
      <c r="F41944" s="3"/>
      <c r="G41944" s="3"/>
      <c r="H41944" s="3"/>
      <c r="I41944" s="3"/>
      <c r="J41944" s="3"/>
      <c r="K41944" s="3"/>
      <c r="L41944" s="3"/>
      <c r="M41944" s="3"/>
      <c r="N41944" s="3"/>
    </row>
    <row r="41945">
      <c r="A41945" s="3"/>
      <c r="B41945" s="3"/>
      <c r="C41945" s="3"/>
      <c r="D41945" s="3"/>
      <c r="E41945" s="3"/>
      <c r="F41945" s="3"/>
      <c r="G41945" s="3"/>
      <c r="H41945" s="3"/>
      <c r="I41945" s="3"/>
      <c r="J41945" s="3"/>
      <c r="K41945" s="3"/>
      <c r="L41945" s="3"/>
      <c r="M41945" s="3"/>
      <c r="N41945" s="3"/>
    </row>
    <row r="41946">
      <c r="A41946" s="3"/>
      <c r="B41946" s="3"/>
      <c r="C41946" s="3"/>
      <c r="D41946" s="3"/>
      <c r="E41946" s="3"/>
      <c r="F41946" s="3"/>
      <c r="G41946" s="3"/>
      <c r="H41946" s="3"/>
      <c r="I41946" s="3"/>
      <c r="J41946" s="3"/>
      <c r="K41946" s="3"/>
      <c r="L41946" s="3"/>
      <c r="M41946" s="3"/>
      <c r="N41946" s="3"/>
    </row>
    <row r="41947">
      <c r="A41947" s="3"/>
      <c r="B41947" s="3"/>
      <c r="C41947" s="3"/>
      <c r="D41947" s="3"/>
      <c r="E41947" s="3"/>
      <c r="F41947" s="3"/>
      <c r="G41947" s="3"/>
      <c r="H41947" s="3"/>
      <c r="I41947" s="3"/>
      <c r="J41947" s="3"/>
      <c r="K41947" s="3"/>
      <c r="L41947" s="3"/>
      <c r="M41947" s="3"/>
      <c r="N41947" s="3"/>
    </row>
    <row r="41948">
      <c r="A41948" s="3"/>
      <c r="B41948" s="3"/>
      <c r="C41948" s="3"/>
      <c r="D41948" s="3"/>
      <c r="E41948" s="3"/>
      <c r="F41948" s="3"/>
      <c r="G41948" s="3"/>
      <c r="H41948" s="3"/>
      <c r="I41948" s="3"/>
      <c r="J41948" s="3"/>
      <c r="K41948" s="3"/>
      <c r="L41948" s="3"/>
      <c r="M41948" s="3"/>
      <c r="N41948" s="3"/>
    </row>
    <row r="41949">
      <c r="A41949" s="3"/>
      <c r="B41949" s="3"/>
      <c r="C41949" s="3"/>
      <c r="D41949" s="3"/>
      <c r="E41949" s="3"/>
      <c r="F41949" s="3"/>
      <c r="G41949" s="3"/>
      <c r="H41949" s="3"/>
      <c r="I41949" s="3"/>
      <c r="J41949" s="3"/>
      <c r="K41949" s="3"/>
      <c r="L41949" s="3"/>
      <c r="M41949" s="3"/>
      <c r="N41949" s="3"/>
    </row>
    <row r="41950">
      <c r="A41950" s="3"/>
      <c r="B41950" s="3"/>
      <c r="C41950" s="3"/>
      <c r="D41950" s="3"/>
      <c r="E41950" s="3"/>
      <c r="F41950" s="3"/>
      <c r="G41950" s="3"/>
      <c r="H41950" s="3"/>
      <c r="I41950" s="3"/>
      <c r="J41950" s="3"/>
      <c r="K41950" s="3"/>
      <c r="L41950" s="3"/>
      <c r="M41950" s="3"/>
      <c r="N41950" s="3"/>
    </row>
    <row r="41951">
      <c r="A41951" s="3"/>
      <c r="B41951" s="3"/>
      <c r="C41951" s="3"/>
      <c r="D41951" s="3"/>
      <c r="E41951" s="3"/>
      <c r="F41951" s="3"/>
      <c r="G41951" s="3"/>
      <c r="H41951" s="3"/>
      <c r="I41951" s="3"/>
      <c r="J41951" s="3"/>
      <c r="K41951" s="3"/>
      <c r="L41951" s="3"/>
      <c r="M41951" s="3"/>
      <c r="N41951" s="3"/>
    </row>
    <row r="41952">
      <c r="A41952" s="3"/>
      <c r="B41952" s="3"/>
      <c r="C41952" s="3"/>
      <c r="D41952" s="3"/>
      <c r="E41952" s="3"/>
      <c r="F41952" s="3"/>
      <c r="G41952" s="3"/>
      <c r="H41952" s="3"/>
      <c r="I41952" s="3"/>
      <c r="J41952" s="3"/>
      <c r="K41952" s="3"/>
      <c r="L41952" s="3"/>
      <c r="M41952" s="3"/>
      <c r="N41952" s="3"/>
    </row>
    <row r="41953">
      <c r="A41953" s="3"/>
      <c r="B41953" s="3"/>
      <c r="C41953" s="3"/>
      <c r="D41953" s="3"/>
      <c r="E41953" s="3"/>
      <c r="F41953" s="3"/>
      <c r="G41953" s="3"/>
      <c r="H41953" s="3"/>
      <c r="I41953" s="3"/>
      <c r="J41953" s="3"/>
      <c r="K41953" s="3"/>
      <c r="L41953" s="3"/>
      <c r="M41953" s="3"/>
      <c r="N41953" s="3"/>
    </row>
    <row r="41954">
      <c r="A41954" s="3"/>
      <c r="B41954" s="3"/>
      <c r="C41954" s="3"/>
      <c r="D41954" s="3"/>
      <c r="E41954" s="3"/>
      <c r="F41954" s="3"/>
      <c r="G41954" s="3"/>
      <c r="H41954" s="3"/>
      <c r="I41954" s="3"/>
      <c r="J41954" s="3"/>
      <c r="K41954" s="3"/>
      <c r="L41954" s="3"/>
      <c r="M41954" s="3"/>
      <c r="N41954" s="3"/>
    </row>
    <row r="41955">
      <c r="A41955" s="3"/>
      <c r="B41955" s="3"/>
      <c r="C41955" s="3"/>
      <c r="D41955" s="3"/>
      <c r="E41955" s="3"/>
      <c r="F41955" s="3"/>
      <c r="G41955" s="3"/>
      <c r="H41955" s="3"/>
      <c r="I41955" s="3"/>
      <c r="J41955" s="3"/>
      <c r="K41955" s="3"/>
      <c r="L41955" s="3"/>
      <c r="M41955" s="3"/>
      <c r="N41955" s="3"/>
    </row>
    <row r="41956">
      <c r="A41956" s="3"/>
      <c r="B41956" s="3"/>
      <c r="C41956" s="3"/>
      <c r="D41956" s="3"/>
      <c r="E41956" s="3"/>
      <c r="F41956" s="3"/>
      <c r="G41956" s="3"/>
      <c r="H41956" s="3"/>
      <c r="I41956" s="3"/>
      <c r="J41956" s="3"/>
      <c r="K41956" s="3"/>
      <c r="L41956" s="3"/>
      <c r="M41956" s="3"/>
      <c r="N41956" s="3"/>
    </row>
    <row r="41957">
      <c r="A41957" s="3"/>
      <c r="B41957" s="3"/>
      <c r="C41957" s="3"/>
      <c r="D41957" s="3"/>
      <c r="E41957" s="3"/>
      <c r="F41957" s="3"/>
      <c r="G41957" s="3"/>
      <c r="H41957" s="3"/>
      <c r="I41957" s="3"/>
      <c r="J41957" s="3"/>
      <c r="K41957" s="3"/>
      <c r="L41957" s="3"/>
      <c r="M41957" s="3"/>
      <c r="N41957" s="3"/>
    </row>
    <row r="41958">
      <c r="A41958" s="3"/>
      <c r="B41958" s="3"/>
      <c r="C41958" s="3"/>
      <c r="D41958" s="3"/>
      <c r="E41958" s="3"/>
      <c r="F41958" s="3"/>
      <c r="G41958" s="3"/>
      <c r="H41958" s="3"/>
      <c r="I41958" s="3"/>
      <c r="J41958" s="3"/>
      <c r="K41958" s="3"/>
      <c r="L41958" s="3"/>
      <c r="M41958" s="3"/>
      <c r="N41958" s="3"/>
    </row>
    <row r="41959">
      <c r="A41959" s="3"/>
      <c r="B41959" s="3"/>
      <c r="C41959" s="3"/>
      <c r="D41959" s="3"/>
      <c r="E41959" s="3"/>
      <c r="F41959" s="3"/>
      <c r="G41959" s="3"/>
      <c r="H41959" s="3"/>
      <c r="I41959" s="3"/>
      <c r="J41959" s="3"/>
      <c r="K41959" s="3"/>
      <c r="L41959" s="3"/>
      <c r="M41959" s="3"/>
      <c r="N41959" s="3"/>
    </row>
    <row r="41960">
      <c r="A41960" s="3"/>
      <c r="B41960" s="3"/>
      <c r="C41960" s="3"/>
      <c r="D41960" s="3"/>
      <c r="E41960" s="3"/>
      <c r="F41960" s="3"/>
      <c r="G41960" s="3"/>
      <c r="H41960" s="3"/>
      <c r="I41960" s="3"/>
      <c r="J41960" s="3"/>
      <c r="K41960" s="3"/>
      <c r="L41960" s="3"/>
      <c r="M41960" s="3"/>
      <c r="N41960" s="3"/>
    </row>
    <row r="41961">
      <c r="A41961" s="3"/>
      <c r="B41961" s="3"/>
      <c r="C41961" s="3"/>
      <c r="D41961" s="3"/>
      <c r="E41961" s="3"/>
      <c r="F41961" s="3"/>
      <c r="G41961" s="3"/>
      <c r="H41961" s="3"/>
      <c r="I41961" s="3"/>
      <c r="J41961" s="3"/>
      <c r="K41961" s="3"/>
      <c r="L41961" s="3"/>
      <c r="M41961" s="3"/>
      <c r="N41961" s="3"/>
    </row>
    <row r="41962">
      <c r="A41962" s="3"/>
      <c r="B41962" s="3"/>
      <c r="C41962" s="3"/>
      <c r="D41962" s="3"/>
      <c r="E41962" s="3"/>
      <c r="F41962" s="3"/>
      <c r="G41962" s="3"/>
      <c r="H41962" s="3"/>
      <c r="I41962" s="3"/>
      <c r="J41962" s="3"/>
      <c r="K41962" s="3"/>
      <c r="L41962" s="3"/>
      <c r="M41962" s="3"/>
      <c r="N41962" s="3"/>
    </row>
    <row r="41963">
      <c r="A41963" s="3"/>
      <c r="B41963" s="3"/>
      <c r="C41963" s="3"/>
      <c r="D41963" s="3"/>
      <c r="E41963" s="3"/>
      <c r="F41963" s="3"/>
      <c r="G41963" s="3"/>
      <c r="H41963" s="3"/>
      <c r="I41963" s="3"/>
      <c r="J41963" s="3"/>
      <c r="K41963" s="3"/>
      <c r="L41963" s="3"/>
      <c r="M41963" s="3"/>
      <c r="N41963" s="3"/>
    </row>
    <row r="41964">
      <c r="A41964" s="3"/>
      <c r="B41964" s="3"/>
      <c r="C41964" s="3"/>
      <c r="D41964" s="3"/>
      <c r="E41964" s="3"/>
      <c r="F41964" s="3"/>
      <c r="G41964" s="3"/>
      <c r="H41964" s="3"/>
      <c r="I41964" s="3"/>
      <c r="J41964" s="3"/>
      <c r="K41964" s="3"/>
      <c r="L41964" s="3"/>
      <c r="M41964" s="3"/>
      <c r="N41964" s="3"/>
    </row>
    <row r="41965">
      <c r="A41965" s="3"/>
      <c r="B41965" s="3"/>
      <c r="C41965" s="3"/>
      <c r="D41965" s="3"/>
      <c r="E41965" s="3"/>
      <c r="F41965" s="3"/>
      <c r="G41965" s="3"/>
      <c r="H41965" s="3"/>
      <c r="I41965" s="3"/>
      <c r="J41965" s="3"/>
      <c r="K41965" s="3"/>
      <c r="L41965" s="3"/>
      <c r="M41965" s="3"/>
      <c r="N41965" s="3"/>
    </row>
    <row r="41966">
      <c r="A41966" s="3"/>
      <c r="B41966" s="3"/>
      <c r="C41966" s="3"/>
      <c r="D41966" s="3"/>
      <c r="E41966" s="3"/>
      <c r="F41966" s="3"/>
      <c r="G41966" s="3"/>
      <c r="H41966" s="3"/>
      <c r="I41966" s="3"/>
      <c r="J41966" s="3"/>
      <c r="K41966" s="3"/>
      <c r="L41966" s="3"/>
      <c r="M41966" s="3"/>
      <c r="N41966" s="3"/>
    </row>
    <row r="41967">
      <c r="A41967" s="3"/>
      <c r="B41967" s="3"/>
      <c r="C41967" s="3"/>
      <c r="D41967" s="3"/>
      <c r="E41967" s="3"/>
      <c r="F41967" s="3"/>
      <c r="G41967" s="3"/>
      <c r="H41967" s="3"/>
      <c r="I41967" s="3"/>
      <c r="J41967" s="3"/>
      <c r="K41967" s="3"/>
      <c r="L41967" s="3"/>
      <c r="M41967" s="3"/>
      <c r="N41967" s="3"/>
    </row>
    <row r="41968">
      <c r="A41968" s="3"/>
      <c r="B41968" s="3"/>
      <c r="C41968" s="3"/>
      <c r="D41968" s="3"/>
      <c r="E41968" s="3"/>
      <c r="F41968" s="3"/>
      <c r="G41968" s="3"/>
      <c r="H41968" s="3"/>
      <c r="I41968" s="3"/>
      <c r="J41968" s="3"/>
      <c r="K41968" s="3"/>
      <c r="L41968" s="3"/>
      <c r="M41968" s="3"/>
      <c r="N41968" s="3"/>
    </row>
    <row r="41969">
      <c r="A41969" s="3"/>
      <c r="B41969" s="3"/>
      <c r="C41969" s="3"/>
      <c r="D41969" s="3"/>
      <c r="E41969" s="3"/>
      <c r="F41969" s="3"/>
      <c r="G41969" s="3"/>
      <c r="H41969" s="3"/>
      <c r="I41969" s="3"/>
      <c r="J41969" s="3"/>
      <c r="K41969" s="3"/>
      <c r="L41969" s="3"/>
      <c r="M41969" s="3"/>
      <c r="N41969" s="3"/>
    </row>
    <row r="41970">
      <c r="A41970" s="3"/>
      <c r="B41970" s="3"/>
      <c r="C41970" s="3"/>
      <c r="D41970" s="3"/>
      <c r="E41970" s="3"/>
      <c r="F41970" s="3"/>
      <c r="G41970" s="3"/>
      <c r="H41970" s="3"/>
      <c r="I41970" s="3"/>
      <c r="J41970" s="3"/>
      <c r="K41970" s="3"/>
      <c r="L41970" s="3"/>
      <c r="M41970" s="3"/>
      <c r="N41970" s="3"/>
    </row>
    <row r="41971">
      <c r="A41971" s="3"/>
      <c r="B41971" s="3"/>
      <c r="C41971" s="3"/>
      <c r="D41971" s="3"/>
      <c r="E41971" s="3"/>
      <c r="F41971" s="3"/>
      <c r="G41971" s="3"/>
      <c r="H41971" s="3"/>
      <c r="I41971" s="3"/>
      <c r="J41971" s="3"/>
      <c r="K41971" s="3"/>
      <c r="L41971" s="3"/>
      <c r="M41971" s="3"/>
      <c r="N41971" s="3"/>
    </row>
    <row r="41972">
      <c r="A41972" s="3"/>
      <c r="B41972" s="3"/>
      <c r="C41972" s="3"/>
      <c r="D41972" s="3"/>
      <c r="E41972" s="3"/>
      <c r="F41972" s="3"/>
      <c r="G41972" s="3"/>
      <c r="H41972" s="3"/>
      <c r="I41972" s="3"/>
      <c r="J41972" s="3"/>
      <c r="K41972" s="3"/>
      <c r="L41972" s="3"/>
      <c r="M41972" s="3"/>
      <c r="N41972" s="3"/>
    </row>
    <row r="41973">
      <c r="A41973" s="3"/>
      <c r="B41973" s="3"/>
      <c r="C41973" s="3"/>
      <c r="D41973" s="3"/>
      <c r="E41973" s="3"/>
      <c r="F41973" s="3"/>
      <c r="G41973" s="3"/>
      <c r="H41973" s="3"/>
      <c r="I41973" s="3"/>
      <c r="J41973" s="3"/>
      <c r="K41973" s="3"/>
      <c r="L41973" s="3"/>
      <c r="M41973" s="3"/>
      <c r="N41973" s="3"/>
    </row>
    <row r="41974">
      <c r="A41974" s="3"/>
      <c r="B41974" s="3"/>
      <c r="C41974" s="3"/>
      <c r="D41974" s="3"/>
      <c r="E41974" s="3"/>
      <c r="F41974" s="3"/>
      <c r="G41974" s="3"/>
      <c r="H41974" s="3"/>
      <c r="I41974" s="3"/>
      <c r="J41974" s="3"/>
      <c r="K41974" s="3"/>
      <c r="L41974" s="3"/>
      <c r="M41974" s="3"/>
      <c r="N41974" s="3"/>
    </row>
    <row r="41975">
      <c r="A41975" s="3"/>
      <c r="B41975" s="3"/>
      <c r="C41975" s="3"/>
      <c r="D41975" s="3"/>
      <c r="E41975" s="3"/>
      <c r="F41975" s="3"/>
      <c r="G41975" s="3"/>
      <c r="H41975" s="3"/>
      <c r="I41975" s="3"/>
      <c r="J41975" s="3"/>
      <c r="K41975" s="3"/>
      <c r="L41975" s="3"/>
      <c r="M41975" s="3"/>
      <c r="N41975" s="3"/>
    </row>
    <row r="41976">
      <c r="A41976" s="3"/>
      <c r="B41976" s="3"/>
      <c r="C41976" s="3"/>
      <c r="D41976" s="3"/>
      <c r="E41976" s="3"/>
      <c r="F41976" s="3"/>
      <c r="G41976" s="3"/>
      <c r="H41976" s="3"/>
      <c r="I41976" s="3"/>
      <c r="J41976" s="3"/>
      <c r="K41976" s="3"/>
      <c r="L41976" s="3"/>
      <c r="M41976" s="3"/>
      <c r="N41976" s="3"/>
    </row>
    <row r="41977">
      <c r="A41977" s="3"/>
      <c r="B41977" s="3"/>
      <c r="C41977" s="3"/>
      <c r="D41977" s="3"/>
      <c r="E41977" s="3"/>
      <c r="F41977" s="3"/>
      <c r="G41977" s="3"/>
      <c r="H41977" s="3"/>
      <c r="I41977" s="3"/>
      <c r="J41977" s="3"/>
      <c r="K41977" s="3"/>
      <c r="L41977" s="3"/>
      <c r="M41977" s="3"/>
      <c r="N41977" s="3"/>
    </row>
    <row r="41978">
      <c r="A41978" s="3"/>
      <c r="B41978" s="3"/>
      <c r="C41978" s="3"/>
      <c r="D41978" s="3"/>
      <c r="E41978" s="3"/>
      <c r="F41978" s="3"/>
      <c r="G41978" s="3"/>
      <c r="H41978" s="3"/>
      <c r="I41978" s="3"/>
      <c r="J41978" s="3"/>
      <c r="K41978" s="3"/>
      <c r="L41978" s="3"/>
      <c r="M41978" s="3"/>
      <c r="N41978" s="3"/>
    </row>
    <row r="41979">
      <c r="A41979" s="3"/>
      <c r="B41979" s="3"/>
      <c r="C41979" s="3"/>
      <c r="D41979" s="3"/>
      <c r="E41979" s="3"/>
      <c r="F41979" s="3"/>
      <c r="G41979" s="3"/>
      <c r="H41979" s="3"/>
      <c r="I41979" s="3"/>
      <c r="J41979" s="3"/>
      <c r="K41979" s="3"/>
      <c r="L41979" s="3"/>
      <c r="M41979" s="3"/>
      <c r="N41979" s="3"/>
    </row>
    <row r="41980">
      <c r="A41980" s="3"/>
      <c r="B41980" s="3"/>
      <c r="C41980" s="3"/>
      <c r="D41980" s="3"/>
      <c r="E41980" s="3"/>
      <c r="F41980" s="3"/>
      <c r="G41980" s="3"/>
      <c r="H41980" s="3"/>
      <c r="I41980" s="3"/>
      <c r="J41980" s="3"/>
      <c r="K41980" s="3"/>
      <c r="L41980" s="3"/>
      <c r="M41980" s="3"/>
      <c r="N41980" s="3"/>
    </row>
    <row r="41981">
      <c r="A41981" s="3"/>
      <c r="B41981" s="3"/>
      <c r="C41981" s="3"/>
      <c r="D41981" s="3"/>
      <c r="E41981" s="3"/>
      <c r="F41981" s="3"/>
      <c r="G41981" s="3"/>
      <c r="H41981" s="3"/>
      <c r="I41981" s="3"/>
      <c r="J41981" s="3"/>
      <c r="K41981" s="3"/>
      <c r="L41981" s="3"/>
      <c r="M41981" s="3"/>
      <c r="N41981" s="3"/>
    </row>
    <row r="41982">
      <c r="A41982" s="3"/>
      <c r="B41982" s="3"/>
      <c r="C41982" s="3"/>
      <c r="D41982" s="3"/>
      <c r="E41982" s="3"/>
      <c r="F41982" s="3"/>
      <c r="G41982" s="3"/>
      <c r="H41982" s="3"/>
      <c r="I41982" s="3"/>
      <c r="J41982" s="3"/>
      <c r="K41982" s="3"/>
      <c r="L41982" s="3"/>
      <c r="M41982" s="3"/>
      <c r="N41982" s="3"/>
    </row>
    <row r="41983">
      <c r="A41983" s="3"/>
      <c r="B41983" s="3"/>
      <c r="C41983" s="3"/>
      <c r="D41983" s="3"/>
      <c r="E41983" s="3"/>
      <c r="F41983" s="3"/>
      <c r="G41983" s="3"/>
      <c r="H41983" s="3"/>
      <c r="I41983" s="3"/>
      <c r="J41983" s="3"/>
      <c r="K41983" s="3"/>
      <c r="L41983" s="3"/>
      <c r="M41983" s="3"/>
      <c r="N41983" s="3"/>
    </row>
    <row r="41984">
      <c r="A41984" s="3"/>
      <c r="B41984" s="3"/>
      <c r="C41984" s="3"/>
      <c r="D41984" s="3"/>
      <c r="E41984" s="3"/>
      <c r="F41984" s="3"/>
      <c r="G41984" s="3"/>
      <c r="H41984" s="3"/>
      <c r="I41984" s="3"/>
      <c r="J41984" s="3"/>
      <c r="K41984" s="3"/>
      <c r="L41984" s="3"/>
      <c r="M41984" s="3"/>
      <c r="N41984" s="3"/>
    </row>
    <row r="41985">
      <c r="A41985" s="3"/>
      <c r="B41985" s="3"/>
      <c r="C41985" s="3"/>
      <c r="D41985" s="3"/>
      <c r="E41985" s="3"/>
      <c r="F41985" s="3"/>
      <c r="G41985" s="3"/>
      <c r="H41985" s="3"/>
      <c r="I41985" s="3"/>
      <c r="J41985" s="3"/>
      <c r="K41985" s="3"/>
      <c r="L41985" s="3"/>
      <c r="M41985" s="3"/>
      <c r="N41985" s="3"/>
    </row>
    <row r="41986">
      <c r="A41986" s="3"/>
      <c r="B41986" s="3"/>
      <c r="C41986" s="3"/>
      <c r="D41986" s="3"/>
      <c r="E41986" s="3"/>
      <c r="F41986" s="3"/>
      <c r="G41986" s="3"/>
      <c r="H41986" s="3"/>
      <c r="I41986" s="3"/>
      <c r="J41986" s="3"/>
      <c r="K41986" s="3"/>
      <c r="L41986" s="3"/>
      <c r="M41986" s="3"/>
      <c r="N41986" s="3"/>
    </row>
    <row r="41987">
      <c r="A41987" s="3"/>
      <c r="B41987" s="3"/>
      <c r="C41987" s="3"/>
      <c r="D41987" s="3"/>
      <c r="E41987" s="3"/>
      <c r="F41987" s="3"/>
      <c r="G41987" s="3"/>
      <c r="H41987" s="3"/>
      <c r="I41987" s="3"/>
      <c r="J41987" s="3"/>
      <c r="K41987" s="3"/>
      <c r="L41987" s="3"/>
      <c r="M41987" s="3"/>
      <c r="N41987" s="3"/>
    </row>
    <row r="41988">
      <c r="A41988" s="3"/>
      <c r="B41988" s="3"/>
      <c r="C41988" s="3"/>
      <c r="D41988" s="3"/>
      <c r="E41988" s="3"/>
      <c r="F41988" s="3"/>
      <c r="G41988" s="3"/>
      <c r="H41988" s="3"/>
      <c r="I41988" s="3"/>
      <c r="J41988" s="3"/>
      <c r="K41988" s="3"/>
      <c r="L41988" s="3"/>
      <c r="M41988" s="3"/>
      <c r="N41988" s="3"/>
    </row>
    <row r="41989">
      <c r="A41989" s="3"/>
      <c r="B41989" s="3"/>
      <c r="C41989" s="3"/>
      <c r="D41989" s="3"/>
      <c r="E41989" s="3"/>
      <c r="F41989" s="3"/>
      <c r="G41989" s="3"/>
      <c r="H41989" s="3"/>
      <c r="I41989" s="3"/>
      <c r="J41989" s="3"/>
      <c r="K41989" s="3"/>
      <c r="L41989" s="3"/>
      <c r="M41989" s="3"/>
      <c r="N41989" s="3"/>
    </row>
    <row r="41990">
      <c r="A41990" s="3"/>
      <c r="B41990" s="3"/>
      <c r="C41990" s="3"/>
      <c r="D41990" s="3"/>
      <c r="E41990" s="3"/>
      <c r="F41990" s="3"/>
      <c r="G41990" s="3"/>
      <c r="H41990" s="3"/>
      <c r="I41990" s="3"/>
      <c r="J41990" s="3"/>
      <c r="K41990" s="3"/>
      <c r="L41990" s="3"/>
      <c r="M41990" s="3"/>
      <c r="N41990" s="3"/>
    </row>
    <row r="41991">
      <c r="A41991" s="3"/>
      <c r="B41991" s="3"/>
      <c r="C41991" s="3"/>
      <c r="D41991" s="3"/>
      <c r="E41991" s="3"/>
      <c r="F41991" s="3"/>
      <c r="G41991" s="3"/>
      <c r="H41991" s="3"/>
      <c r="I41991" s="3"/>
      <c r="J41991" s="3"/>
      <c r="K41991" s="3"/>
      <c r="L41991" s="3"/>
      <c r="M41991" s="3"/>
      <c r="N41991" s="3"/>
    </row>
    <row r="41992">
      <c r="A41992" s="3"/>
      <c r="B41992" s="3"/>
      <c r="C41992" s="3"/>
      <c r="D41992" s="3"/>
      <c r="E41992" s="3"/>
      <c r="F41992" s="3"/>
      <c r="G41992" s="3"/>
      <c r="H41992" s="3"/>
      <c r="I41992" s="3"/>
      <c r="J41992" s="3"/>
      <c r="K41992" s="3"/>
      <c r="L41992" s="3"/>
      <c r="M41992" s="3"/>
      <c r="N41992" s="3"/>
    </row>
    <row r="41993">
      <c r="A41993" s="3"/>
      <c r="B41993" s="3"/>
      <c r="C41993" s="3"/>
      <c r="D41993" s="3"/>
      <c r="E41993" s="3"/>
      <c r="F41993" s="3"/>
      <c r="G41993" s="3"/>
      <c r="H41993" s="3"/>
      <c r="I41993" s="3"/>
      <c r="J41993" s="3"/>
      <c r="K41993" s="3"/>
      <c r="L41993" s="3"/>
      <c r="M41993" s="3"/>
      <c r="N41993" s="3"/>
    </row>
    <row r="41994">
      <c r="A41994" s="3"/>
      <c r="B41994" s="3"/>
      <c r="C41994" s="3"/>
      <c r="D41994" s="3"/>
      <c r="E41994" s="3"/>
      <c r="F41994" s="3"/>
      <c r="G41994" s="3"/>
      <c r="H41994" s="3"/>
      <c r="I41994" s="3"/>
      <c r="J41994" s="3"/>
      <c r="K41994" s="3"/>
      <c r="L41994" s="3"/>
      <c r="M41994" s="3"/>
      <c r="N41994" s="3"/>
    </row>
    <row r="41995">
      <c r="A41995" s="3"/>
      <c r="B41995" s="3"/>
      <c r="C41995" s="3"/>
      <c r="D41995" s="3"/>
      <c r="E41995" s="3"/>
      <c r="F41995" s="3"/>
      <c r="G41995" s="3"/>
      <c r="H41995" s="3"/>
      <c r="I41995" s="3"/>
      <c r="J41995" s="3"/>
      <c r="K41995" s="3"/>
      <c r="L41995" s="3"/>
      <c r="M41995" s="3"/>
      <c r="N41995" s="3"/>
    </row>
    <row r="41996">
      <c r="A41996" s="3"/>
      <c r="B41996" s="3"/>
      <c r="C41996" s="3"/>
      <c r="D41996" s="3"/>
      <c r="E41996" s="3"/>
      <c r="F41996" s="3"/>
      <c r="G41996" s="3"/>
      <c r="H41996" s="3"/>
      <c r="I41996" s="3"/>
      <c r="J41996" s="3"/>
      <c r="K41996" s="3"/>
      <c r="L41996" s="3"/>
      <c r="M41996" s="3"/>
      <c r="N41996" s="3"/>
    </row>
    <row r="41997">
      <c r="A41997" s="3"/>
      <c r="B41997" s="3"/>
      <c r="C41997" s="3"/>
      <c r="D41997" s="3"/>
      <c r="E41997" s="3"/>
      <c r="F41997" s="3"/>
      <c r="G41997" s="3"/>
      <c r="H41997" s="3"/>
      <c r="I41997" s="3"/>
      <c r="J41997" s="3"/>
      <c r="K41997" s="3"/>
      <c r="L41997" s="3"/>
      <c r="M41997" s="3"/>
      <c r="N41997" s="3"/>
    </row>
    <row r="41998">
      <c r="A41998" s="3"/>
      <c r="B41998" s="3"/>
      <c r="C41998" s="3"/>
      <c r="D41998" s="3"/>
      <c r="E41998" s="3"/>
      <c r="F41998" s="3"/>
      <c r="G41998" s="3"/>
      <c r="H41998" s="3"/>
      <c r="I41998" s="3"/>
      <c r="J41998" s="3"/>
      <c r="K41998" s="3"/>
      <c r="L41998" s="3"/>
      <c r="M41998" s="3"/>
      <c r="N41998" s="3"/>
    </row>
    <row r="41999">
      <c r="A41999" s="3"/>
      <c r="B41999" s="3"/>
      <c r="C41999" s="3"/>
      <c r="D41999" s="3"/>
      <c r="E41999" s="3"/>
      <c r="F41999" s="3"/>
      <c r="G41999" s="3"/>
      <c r="H41999" s="3"/>
      <c r="I41999" s="3"/>
      <c r="J41999" s="3"/>
      <c r="K41999" s="3"/>
      <c r="L41999" s="3"/>
      <c r="M41999" s="3"/>
      <c r="N41999" s="3"/>
    </row>
    <row r="42000">
      <c r="A42000" s="3"/>
      <c r="B42000" s="3"/>
      <c r="C42000" s="3"/>
      <c r="D42000" s="3"/>
      <c r="E42000" s="3"/>
      <c r="F42000" s="3"/>
      <c r="G42000" s="3"/>
      <c r="H42000" s="3"/>
      <c r="I42000" s="3"/>
      <c r="J42000" s="3"/>
      <c r="K42000" s="3"/>
      <c r="L42000" s="3"/>
      <c r="M42000" s="3"/>
      <c r="N42000" s="3"/>
    </row>
    <row r="42001">
      <c r="A42001" s="3"/>
      <c r="B42001" s="3"/>
      <c r="C42001" s="3"/>
      <c r="D42001" s="3"/>
      <c r="E42001" s="3"/>
      <c r="F42001" s="3"/>
      <c r="G42001" s="3"/>
      <c r="H42001" s="3"/>
      <c r="I42001" s="3"/>
      <c r="J42001" s="3"/>
      <c r="K42001" s="3"/>
      <c r="L42001" s="3"/>
      <c r="M42001" s="3"/>
      <c r="N42001" s="3"/>
    </row>
    <row r="42002">
      <c r="A42002" s="3"/>
      <c r="B42002" s="3"/>
      <c r="C42002" s="3"/>
      <c r="D42002" s="3"/>
      <c r="E42002" s="3"/>
      <c r="F42002" s="3"/>
      <c r="G42002" s="3"/>
      <c r="H42002" s="3"/>
      <c r="I42002" s="3"/>
      <c r="J42002" s="3"/>
      <c r="K42002" s="3"/>
      <c r="L42002" s="3"/>
      <c r="M42002" s="3"/>
      <c r="N42002" s="3"/>
    </row>
    <row r="42003">
      <c r="A42003" s="3"/>
      <c r="B42003" s="3"/>
      <c r="C42003" s="3"/>
      <c r="D42003" s="3"/>
      <c r="E42003" s="3"/>
      <c r="F42003" s="3"/>
      <c r="G42003" s="3"/>
      <c r="H42003" s="3"/>
      <c r="I42003" s="3"/>
      <c r="J42003" s="3"/>
      <c r="K42003" s="3"/>
      <c r="L42003" s="3"/>
      <c r="M42003" s="3"/>
      <c r="N42003" s="3"/>
    </row>
    <row r="42004">
      <c r="A42004" s="3"/>
      <c r="B42004" s="3"/>
      <c r="C42004" s="3"/>
      <c r="D42004" s="3"/>
      <c r="E42004" s="3"/>
      <c r="F42004" s="3"/>
      <c r="G42004" s="3"/>
      <c r="H42004" s="3"/>
      <c r="I42004" s="3"/>
      <c r="J42004" s="3"/>
      <c r="K42004" s="3"/>
      <c r="L42004" s="3"/>
      <c r="M42004" s="3"/>
      <c r="N42004" s="3"/>
    </row>
    <row r="42005">
      <c r="A42005" s="3"/>
      <c r="B42005" s="3"/>
      <c r="C42005" s="3"/>
      <c r="D42005" s="3"/>
      <c r="E42005" s="3"/>
      <c r="F42005" s="3"/>
      <c r="G42005" s="3"/>
      <c r="H42005" s="3"/>
      <c r="I42005" s="3"/>
      <c r="J42005" s="3"/>
      <c r="K42005" s="3"/>
      <c r="L42005" s="3"/>
      <c r="M42005" s="3"/>
      <c r="N42005" s="3"/>
    </row>
    <row r="42006">
      <c r="A42006" s="3"/>
      <c r="B42006" s="3"/>
      <c r="C42006" s="3"/>
      <c r="D42006" s="3"/>
      <c r="E42006" s="3"/>
      <c r="F42006" s="3"/>
      <c r="G42006" s="3"/>
      <c r="H42006" s="3"/>
      <c r="I42006" s="3"/>
      <c r="J42006" s="3"/>
      <c r="K42006" s="3"/>
      <c r="L42006" s="3"/>
      <c r="M42006" s="3"/>
      <c r="N42006" s="3"/>
    </row>
    <row r="42007">
      <c r="A42007" s="3"/>
      <c r="B42007" s="3"/>
      <c r="C42007" s="3"/>
      <c r="D42007" s="3"/>
      <c r="E42007" s="3"/>
      <c r="F42007" s="3"/>
      <c r="G42007" s="3"/>
      <c r="H42007" s="3"/>
      <c r="I42007" s="3"/>
      <c r="J42007" s="3"/>
      <c r="K42007" s="3"/>
      <c r="L42007" s="3"/>
      <c r="M42007" s="3"/>
      <c r="N42007" s="3"/>
    </row>
    <row r="42008">
      <c r="A42008" s="3"/>
      <c r="B42008" s="3"/>
      <c r="C42008" s="3"/>
      <c r="D42008" s="3"/>
      <c r="E42008" s="3"/>
      <c r="F42008" s="3"/>
      <c r="G42008" s="3"/>
      <c r="H42008" s="3"/>
      <c r="I42008" s="3"/>
      <c r="J42008" s="3"/>
      <c r="K42008" s="3"/>
      <c r="L42008" s="3"/>
      <c r="M42008" s="3"/>
      <c r="N42008" s="3"/>
    </row>
    <row r="42009">
      <c r="A42009" s="3"/>
      <c r="B42009" s="3"/>
      <c r="C42009" s="3"/>
      <c r="D42009" s="3"/>
      <c r="E42009" s="3"/>
      <c r="F42009" s="3"/>
      <c r="G42009" s="3"/>
      <c r="H42009" s="3"/>
      <c r="I42009" s="3"/>
      <c r="J42009" s="3"/>
      <c r="K42009" s="3"/>
      <c r="L42009" s="3"/>
      <c r="M42009" s="3"/>
      <c r="N42009" s="3"/>
    </row>
    <row r="42010">
      <c r="A42010" s="3"/>
      <c r="B42010" s="3"/>
      <c r="C42010" s="3"/>
      <c r="D42010" s="3"/>
      <c r="E42010" s="3"/>
      <c r="F42010" s="3"/>
      <c r="G42010" s="3"/>
      <c r="H42010" s="3"/>
      <c r="I42010" s="3"/>
      <c r="J42010" s="3"/>
      <c r="K42010" s="3"/>
      <c r="L42010" s="3"/>
      <c r="M42010" s="3"/>
      <c r="N42010" s="3"/>
    </row>
    <row r="42011">
      <c r="A42011" s="3"/>
      <c r="B42011" s="3"/>
      <c r="C42011" s="3"/>
      <c r="D42011" s="3"/>
      <c r="E42011" s="3"/>
      <c r="F42011" s="3"/>
      <c r="G42011" s="3"/>
      <c r="H42011" s="3"/>
      <c r="I42011" s="3"/>
      <c r="J42011" s="3"/>
      <c r="K42011" s="3"/>
      <c r="L42011" s="3"/>
      <c r="M42011" s="3"/>
      <c r="N42011" s="3"/>
    </row>
    <row r="42012">
      <c r="A42012" s="3"/>
      <c r="B42012" s="3"/>
      <c r="C42012" s="3"/>
      <c r="D42012" s="3"/>
      <c r="E42012" s="3"/>
      <c r="F42012" s="3"/>
      <c r="G42012" s="3"/>
      <c r="H42012" s="3"/>
      <c r="I42012" s="3"/>
      <c r="J42012" s="3"/>
      <c r="K42012" s="3"/>
      <c r="L42012" s="3"/>
      <c r="M42012" s="3"/>
      <c r="N42012" s="3"/>
    </row>
    <row r="42013">
      <c r="A42013" s="3"/>
      <c r="B42013" s="3"/>
      <c r="C42013" s="3"/>
      <c r="D42013" s="3"/>
      <c r="E42013" s="3"/>
      <c r="F42013" s="3"/>
      <c r="G42013" s="3"/>
      <c r="H42013" s="3"/>
      <c r="I42013" s="3"/>
      <c r="J42013" s="3"/>
      <c r="K42013" s="3"/>
      <c r="L42013" s="3"/>
      <c r="M42013" s="3"/>
      <c r="N42013" s="3"/>
    </row>
    <row r="42014">
      <c r="A42014" s="3"/>
      <c r="B42014" s="3"/>
      <c r="C42014" s="3"/>
      <c r="D42014" s="3"/>
      <c r="E42014" s="3"/>
      <c r="F42014" s="3"/>
      <c r="G42014" s="3"/>
      <c r="H42014" s="3"/>
      <c r="I42014" s="3"/>
      <c r="J42014" s="3"/>
      <c r="K42014" s="3"/>
      <c r="L42014" s="3"/>
      <c r="M42014" s="3"/>
      <c r="N42014" s="3"/>
    </row>
    <row r="42015">
      <c r="A42015" s="3"/>
      <c r="B42015" s="3"/>
      <c r="C42015" s="3"/>
      <c r="D42015" s="3"/>
      <c r="E42015" s="3"/>
      <c r="F42015" s="3"/>
      <c r="G42015" s="3"/>
      <c r="H42015" s="3"/>
      <c r="I42015" s="3"/>
      <c r="J42015" s="3"/>
      <c r="K42015" s="3"/>
      <c r="L42015" s="3"/>
      <c r="M42015" s="3"/>
      <c r="N42015" s="3"/>
    </row>
    <row r="42016">
      <c r="A42016" s="3"/>
      <c r="B42016" s="3"/>
      <c r="C42016" s="3"/>
      <c r="D42016" s="3"/>
      <c r="E42016" s="3"/>
      <c r="F42016" s="3"/>
      <c r="G42016" s="3"/>
      <c r="H42016" s="3"/>
      <c r="I42016" s="3"/>
      <c r="J42016" s="3"/>
      <c r="K42016" s="3"/>
      <c r="L42016" s="3"/>
      <c r="M42016" s="3"/>
      <c r="N42016" s="3"/>
    </row>
    <row r="42017">
      <c r="A42017" s="3"/>
      <c r="B42017" s="3"/>
      <c r="C42017" s="3"/>
      <c r="D42017" s="3"/>
      <c r="E42017" s="3"/>
      <c r="F42017" s="3"/>
      <c r="G42017" s="3"/>
      <c r="H42017" s="3"/>
      <c r="I42017" s="3"/>
      <c r="J42017" s="3"/>
      <c r="K42017" s="3"/>
      <c r="L42017" s="3"/>
      <c r="M42017" s="3"/>
      <c r="N42017" s="3"/>
    </row>
    <row r="42018">
      <c r="A42018" s="3"/>
      <c r="B42018" s="3"/>
      <c r="C42018" s="3"/>
      <c r="D42018" s="3"/>
      <c r="E42018" s="3"/>
      <c r="F42018" s="3"/>
      <c r="G42018" s="3"/>
      <c r="H42018" s="3"/>
      <c r="I42018" s="3"/>
      <c r="J42018" s="3"/>
      <c r="K42018" s="3"/>
      <c r="L42018" s="3"/>
      <c r="M42018" s="3"/>
      <c r="N42018" s="3"/>
    </row>
    <row r="42019">
      <c r="A42019" s="3"/>
      <c r="B42019" s="3"/>
      <c r="C42019" s="3"/>
      <c r="D42019" s="3"/>
      <c r="E42019" s="3"/>
      <c r="F42019" s="3"/>
      <c r="G42019" s="3"/>
      <c r="H42019" s="3"/>
      <c r="I42019" s="3"/>
      <c r="J42019" s="3"/>
      <c r="K42019" s="3"/>
      <c r="L42019" s="3"/>
      <c r="M42019" s="3"/>
      <c r="N42019" s="3"/>
    </row>
    <row r="42020">
      <c r="A42020" s="3"/>
      <c r="B42020" s="3"/>
      <c r="C42020" s="3"/>
      <c r="D42020" s="3"/>
      <c r="E42020" s="3"/>
      <c r="F42020" s="3"/>
      <c r="G42020" s="3"/>
      <c r="H42020" s="3"/>
      <c r="I42020" s="3"/>
      <c r="J42020" s="3"/>
      <c r="K42020" s="3"/>
      <c r="L42020" s="3"/>
      <c r="M42020" s="3"/>
      <c r="N42020" s="3"/>
    </row>
    <row r="42021">
      <c r="A42021" s="3"/>
      <c r="B42021" s="3"/>
      <c r="C42021" s="3"/>
      <c r="D42021" s="3"/>
      <c r="E42021" s="3"/>
      <c r="F42021" s="3"/>
      <c r="G42021" s="3"/>
      <c r="H42021" s="3"/>
      <c r="I42021" s="3"/>
      <c r="J42021" s="3"/>
      <c r="K42021" s="3"/>
      <c r="L42021" s="3"/>
      <c r="M42021" s="3"/>
      <c r="N42021" s="3"/>
    </row>
    <row r="42022">
      <c r="A42022" s="3"/>
      <c r="B42022" s="3"/>
      <c r="C42022" s="3"/>
      <c r="D42022" s="3"/>
      <c r="E42022" s="3"/>
      <c r="F42022" s="3"/>
      <c r="G42022" s="3"/>
      <c r="H42022" s="3"/>
      <c r="I42022" s="3"/>
      <c r="J42022" s="3"/>
      <c r="K42022" s="3"/>
      <c r="L42022" s="3"/>
      <c r="M42022" s="3"/>
      <c r="N42022" s="3"/>
    </row>
    <row r="42023">
      <c r="A42023" s="3"/>
      <c r="B42023" s="3"/>
      <c r="C42023" s="3"/>
      <c r="D42023" s="3"/>
      <c r="E42023" s="3"/>
      <c r="F42023" s="3"/>
      <c r="G42023" s="3"/>
      <c r="H42023" s="3"/>
      <c r="I42023" s="3"/>
      <c r="J42023" s="3"/>
      <c r="K42023" s="3"/>
      <c r="L42023" s="3"/>
      <c r="M42023" s="3"/>
      <c r="N42023" s="3"/>
    </row>
    <row r="42024">
      <c r="A42024" s="3"/>
      <c r="B42024" s="3"/>
      <c r="C42024" s="3"/>
      <c r="D42024" s="3"/>
      <c r="E42024" s="3"/>
      <c r="F42024" s="3"/>
      <c r="G42024" s="3"/>
      <c r="H42024" s="3"/>
      <c r="I42024" s="3"/>
      <c r="J42024" s="3"/>
      <c r="K42024" s="3"/>
      <c r="L42024" s="3"/>
      <c r="M42024" s="3"/>
      <c r="N42024" s="3"/>
    </row>
    <row r="42025">
      <c r="A42025" s="3"/>
      <c r="B42025" s="3"/>
      <c r="C42025" s="3"/>
      <c r="D42025" s="3"/>
      <c r="E42025" s="3"/>
      <c r="F42025" s="3"/>
      <c r="G42025" s="3"/>
      <c r="H42025" s="3"/>
      <c r="I42025" s="3"/>
      <c r="J42025" s="3"/>
      <c r="K42025" s="3"/>
      <c r="L42025" s="3"/>
      <c r="M42025" s="3"/>
      <c r="N42025" s="3"/>
    </row>
    <row r="42026">
      <c r="A42026" s="3"/>
      <c r="B42026" s="3"/>
      <c r="C42026" s="3"/>
      <c r="D42026" s="3"/>
      <c r="E42026" s="3"/>
      <c r="F42026" s="3"/>
      <c r="G42026" s="3"/>
      <c r="H42026" s="3"/>
      <c r="I42026" s="3"/>
      <c r="J42026" s="3"/>
      <c r="K42026" s="3"/>
      <c r="L42026" s="3"/>
      <c r="M42026" s="3"/>
      <c r="N42026" s="3"/>
    </row>
    <row r="42027">
      <c r="A42027" s="3"/>
      <c r="B42027" s="3"/>
      <c r="C42027" s="3"/>
      <c r="D42027" s="3"/>
      <c r="E42027" s="3"/>
      <c r="F42027" s="3"/>
      <c r="G42027" s="3"/>
      <c r="H42027" s="3"/>
      <c r="I42027" s="3"/>
      <c r="J42027" s="3"/>
      <c r="K42027" s="3"/>
      <c r="L42027" s="3"/>
      <c r="M42027" s="3"/>
      <c r="N42027" s="3"/>
    </row>
    <row r="42028">
      <c r="A42028" s="3"/>
      <c r="B42028" s="3"/>
      <c r="C42028" s="3"/>
      <c r="D42028" s="3"/>
      <c r="E42028" s="3"/>
      <c r="F42028" s="3"/>
      <c r="G42028" s="3"/>
      <c r="H42028" s="3"/>
      <c r="I42028" s="3"/>
      <c r="J42028" s="3"/>
      <c r="K42028" s="3"/>
      <c r="L42028" s="3"/>
      <c r="M42028" s="3"/>
      <c r="N42028" s="3"/>
    </row>
    <row r="42029">
      <c r="A42029" s="3"/>
      <c r="B42029" s="3"/>
      <c r="C42029" s="3"/>
      <c r="D42029" s="3"/>
      <c r="E42029" s="3"/>
      <c r="F42029" s="3"/>
      <c r="G42029" s="3"/>
      <c r="H42029" s="3"/>
      <c r="I42029" s="3"/>
      <c r="J42029" s="3"/>
      <c r="K42029" s="3"/>
      <c r="L42029" s="3"/>
      <c r="M42029" s="3"/>
      <c r="N42029" s="3"/>
    </row>
    <row r="42030">
      <c r="A42030" s="3"/>
      <c r="B42030" s="3"/>
      <c r="C42030" s="3"/>
      <c r="D42030" s="3"/>
      <c r="E42030" s="3"/>
      <c r="F42030" s="3"/>
      <c r="G42030" s="3"/>
      <c r="H42030" s="3"/>
      <c r="I42030" s="3"/>
      <c r="J42030" s="3"/>
      <c r="K42030" s="3"/>
      <c r="L42030" s="3"/>
      <c r="M42030" s="3"/>
      <c r="N42030" s="3"/>
    </row>
    <row r="42031">
      <c r="A42031" s="3"/>
      <c r="B42031" s="3"/>
      <c r="C42031" s="3"/>
      <c r="D42031" s="3"/>
      <c r="E42031" s="3"/>
      <c r="F42031" s="3"/>
      <c r="G42031" s="3"/>
      <c r="H42031" s="3"/>
      <c r="I42031" s="3"/>
      <c r="J42031" s="3"/>
      <c r="K42031" s="3"/>
      <c r="L42031" s="3"/>
      <c r="M42031" s="3"/>
      <c r="N42031" s="3"/>
    </row>
    <row r="42032">
      <c r="A42032" s="3"/>
      <c r="B42032" s="3"/>
      <c r="C42032" s="3"/>
      <c r="D42032" s="3"/>
      <c r="E42032" s="3"/>
      <c r="F42032" s="3"/>
      <c r="G42032" s="3"/>
      <c r="H42032" s="3"/>
      <c r="I42032" s="3"/>
      <c r="J42032" s="3"/>
      <c r="K42032" s="3"/>
      <c r="L42032" s="3"/>
      <c r="M42032" s="3"/>
      <c r="N42032" s="3"/>
    </row>
    <row r="42033">
      <c r="A42033" s="3"/>
      <c r="B42033" s="3"/>
      <c r="C42033" s="3"/>
      <c r="D42033" s="3"/>
      <c r="E42033" s="3"/>
      <c r="F42033" s="3"/>
      <c r="G42033" s="3"/>
      <c r="H42033" s="3"/>
      <c r="I42033" s="3"/>
      <c r="J42033" s="3"/>
      <c r="K42033" s="3"/>
      <c r="L42033" s="3"/>
      <c r="M42033" s="3"/>
      <c r="N42033" s="3"/>
    </row>
    <row r="42034">
      <c r="A42034" s="3"/>
      <c r="B42034" s="3"/>
      <c r="C42034" s="3"/>
      <c r="D42034" s="3"/>
      <c r="E42034" s="3"/>
      <c r="F42034" s="3"/>
      <c r="G42034" s="3"/>
      <c r="H42034" s="3"/>
      <c r="I42034" s="3"/>
      <c r="J42034" s="3"/>
      <c r="K42034" s="3"/>
      <c r="L42034" s="3"/>
      <c r="M42034" s="3"/>
      <c r="N42034" s="3"/>
    </row>
    <row r="42035">
      <c r="A42035" s="3"/>
      <c r="B42035" s="3"/>
      <c r="C42035" s="3"/>
      <c r="D42035" s="3"/>
      <c r="E42035" s="3"/>
      <c r="F42035" s="3"/>
      <c r="G42035" s="3"/>
      <c r="H42035" s="3"/>
      <c r="I42035" s="3"/>
      <c r="J42035" s="3"/>
      <c r="K42035" s="3"/>
      <c r="L42035" s="3"/>
      <c r="M42035" s="3"/>
      <c r="N42035" s="3"/>
    </row>
    <row r="42036">
      <c r="A42036" s="3"/>
      <c r="B42036" s="3"/>
      <c r="C42036" s="3"/>
      <c r="D42036" s="3"/>
      <c r="E42036" s="3"/>
      <c r="F42036" s="3"/>
      <c r="G42036" s="3"/>
      <c r="H42036" s="3"/>
      <c r="I42036" s="3"/>
      <c r="J42036" s="3"/>
      <c r="K42036" s="3"/>
      <c r="L42036" s="3"/>
      <c r="M42036" s="3"/>
      <c r="N42036" s="3"/>
    </row>
    <row r="42037">
      <c r="A42037" s="3"/>
      <c r="B42037" s="3"/>
      <c r="C42037" s="3"/>
      <c r="D42037" s="3"/>
      <c r="E42037" s="3"/>
      <c r="F42037" s="3"/>
      <c r="G42037" s="3"/>
      <c r="H42037" s="3"/>
      <c r="I42037" s="3"/>
      <c r="J42037" s="3"/>
      <c r="K42037" s="3"/>
      <c r="L42037" s="3"/>
      <c r="M42037" s="3"/>
      <c r="N42037" s="3"/>
    </row>
    <row r="42038">
      <c r="A42038" s="3"/>
      <c r="B42038" s="3"/>
      <c r="C42038" s="3"/>
      <c r="D42038" s="3"/>
      <c r="E42038" s="3"/>
      <c r="F42038" s="3"/>
      <c r="G42038" s="3"/>
      <c r="H42038" s="3"/>
      <c r="I42038" s="3"/>
      <c r="J42038" s="3"/>
      <c r="K42038" s="3"/>
      <c r="L42038" s="3"/>
      <c r="M42038" s="3"/>
      <c r="N42038" s="3"/>
    </row>
    <row r="42039">
      <c r="A42039" s="3"/>
      <c r="B42039" s="3"/>
      <c r="C42039" s="3"/>
      <c r="D42039" s="3"/>
      <c r="E42039" s="3"/>
      <c r="F42039" s="3"/>
      <c r="G42039" s="3"/>
      <c r="H42039" s="3"/>
      <c r="I42039" s="3"/>
      <c r="J42039" s="3"/>
      <c r="K42039" s="3"/>
      <c r="L42039" s="3"/>
      <c r="M42039" s="3"/>
      <c r="N42039" s="3"/>
    </row>
    <row r="42040">
      <c r="A42040" s="3"/>
      <c r="B42040" s="3"/>
      <c r="C42040" s="3"/>
      <c r="D42040" s="3"/>
      <c r="E42040" s="3"/>
      <c r="F42040" s="3"/>
      <c r="G42040" s="3"/>
      <c r="H42040" s="3"/>
      <c r="I42040" s="3"/>
      <c r="J42040" s="3"/>
      <c r="K42040" s="3"/>
      <c r="L42040" s="3"/>
      <c r="M42040" s="3"/>
      <c r="N42040" s="3"/>
    </row>
    <row r="42041">
      <c r="A42041" s="3"/>
      <c r="B42041" s="3"/>
      <c r="C42041" s="3"/>
      <c r="D42041" s="3"/>
      <c r="E42041" s="3"/>
      <c r="F42041" s="3"/>
      <c r="G42041" s="3"/>
      <c r="H42041" s="3"/>
      <c r="I42041" s="3"/>
      <c r="J42041" s="3"/>
      <c r="K42041" s="3"/>
      <c r="L42041" s="3"/>
      <c r="M42041" s="3"/>
      <c r="N42041" s="3"/>
    </row>
    <row r="42042">
      <c r="A42042" s="3"/>
      <c r="B42042" s="3"/>
      <c r="C42042" s="3"/>
      <c r="D42042" s="3"/>
      <c r="E42042" s="3"/>
      <c r="F42042" s="3"/>
      <c r="G42042" s="3"/>
      <c r="H42042" s="3"/>
      <c r="I42042" s="3"/>
      <c r="J42042" s="3"/>
      <c r="K42042" s="3"/>
      <c r="L42042" s="3"/>
      <c r="M42042" s="3"/>
      <c r="N42042" s="3"/>
    </row>
    <row r="42043">
      <c r="A42043" s="3"/>
      <c r="B42043" s="3"/>
      <c r="C42043" s="3"/>
      <c r="D42043" s="3"/>
      <c r="E42043" s="3"/>
      <c r="F42043" s="3"/>
      <c r="G42043" s="3"/>
      <c r="H42043" s="3"/>
      <c r="I42043" s="3"/>
      <c r="J42043" s="3"/>
      <c r="K42043" s="3"/>
      <c r="L42043" s="3"/>
      <c r="M42043" s="3"/>
      <c r="N42043" s="3"/>
    </row>
    <row r="42044">
      <c r="A42044" s="3"/>
      <c r="B42044" s="3"/>
      <c r="C42044" s="3"/>
      <c r="D42044" s="3"/>
      <c r="E42044" s="3"/>
      <c r="F42044" s="3"/>
      <c r="G42044" s="3"/>
      <c r="H42044" s="3"/>
      <c r="I42044" s="3"/>
      <c r="J42044" s="3"/>
      <c r="K42044" s="3"/>
      <c r="L42044" s="3"/>
      <c r="M42044" s="3"/>
      <c r="N42044" s="3"/>
    </row>
    <row r="42045">
      <c r="A42045" s="3"/>
      <c r="B42045" s="3"/>
      <c r="C42045" s="3"/>
      <c r="D42045" s="3"/>
      <c r="E42045" s="3"/>
      <c r="F42045" s="3"/>
      <c r="G42045" s="3"/>
      <c r="H42045" s="3"/>
      <c r="I42045" s="3"/>
      <c r="J42045" s="3"/>
      <c r="K42045" s="3"/>
      <c r="L42045" s="3"/>
      <c r="M42045" s="3"/>
      <c r="N42045" s="3"/>
    </row>
    <row r="42046">
      <c r="A42046" s="3"/>
      <c r="B42046" s="3"/>
      <c r="C42046" s="3"/>
      <c r="D42046" s="3"/>
      <c r="E42046" s="3"/>
      <c r="F42046" s="3"/>
      <c r="G42046" s="3"/>
      <c r="H42046" s="3"/>
      <c r="I42046" s="3"/>
      <c r="J42046" s="3"/>
      <c r="K42046" s="3"/>
      <c r="L42046" s="3"/>
      <c r="M42046" s="3"/>
      <c r="N42046" s="3"/>
    </row>
    <row r="42047">
      <c r="A42047" s="3"/>
      <c r="B42047" s="3"/>
      <c r="C42047" s="3"/>
      <c r="D42047" s="3"/>
      <c r="E42047" s="3"/>
      <c r="F42047" s="3"/>
      <c r="G42047" s="3"/>
      <c r="H42047" s="3"/>
      <c r="I42047" s="3"/>
      <c r="J42047" s="3"/>
      <c r="K42047" s="3"/>
      <c r="L42047" s="3"/>
      <c r="M42047" s="3"/>
      <c r="N42047" s="3"/>
    </row>
    <row r="42048">
      <c r="A42048" s="3"/>
      <c r="B42048" s="3"/>
      <c r="C42048" s="3"/>
      <c r="D42048" s="3"/>
      <c r="E42048" s="3"/>
      <c r="F42048" s="3"/>
      <c r="G42048" s="3"/>
      <c r="H42048" s="3"/>
      <c r="I42048" s="3"/>
      <c r="J42048" s="3"/>
      <c r="K42048" s="3"/>
      <c r="L42048" s="3"/>
      <c r="M42048" s="3"/>
      <c r="N42048" s="3"/>
    </row>
    <row r="42049">
      <c r="A42049" s="3"/>
      <c r="B42049" s="3"/>
      <c r="C42049" s="3"/>
      <c r="D42049" s="3"/>
      <c r="E42049" s="3"/>
      <c r="F42049" s="3"/>
      <c r="G42049" s="3"/>
      <c r="H42049" s="3"/>
      <c r="I42049" s="3"/>
      <c r="J42049" s="3"/>
      <c r="K42049" s="3"/>
      <c r="L42049" s="3"/>
      <c r="M42049" s="3"/>
      <c r="N42049" s="3"/>
    </row>
    <row r="42050">
      <c r="A42050" s="3"/>
      <c r="B42050" s="3"/>
      <c r="C42050" s="3"/>
      <c r="D42050" s="3"/>
      <c r="E42050" s="3"/>
      <c r="F42050" s="3"/>
      <c r="G42050" s="3"/>
      <c r="H42050" s="3"/>
      <c r="I42050" s="3"/>
      <c r="J42050" s="3"/>
      <c r="K42050" s="3"/>
      <c r="L42050" s="3"/>
      <c r="M42050" s="3"/>
      <c r="N42050" s="3"/>
    </row>
    <row r="42051">
      <c r="A42051" s="3"/>
      <c r="B42051" s="3"/>
      <c r="C42051" s="3"/>
      <c r="D42051" s="3"/>
      <c r="E42051" s="3"/>
      <c r="F42051" s="3"/>
      <c r="G42051" s="3"/>
      <c r="H42051" s="3"/>
      <c r="I42051" s="3"/>
      <c r="J42051" s="3"/>
      <c r="K42051" s="3"/>
      <c r="L42051" s="3"/>
      <c r="M42051" s="3"/>
      <c r="N42051" s="3"/>
    </row>
    <row r="42052">
      <c r="A42052" s="3"/>
      <c r="B42052" s="3"/>
      <c r="C42052" s="3"/>
      <c r="D42052" s="3"/>
      <c r="E42052" s="3"/>
      <c r="F42052" s="3"/>
      <c r="G42052" s="3"/>
      <c r="H42052" s="3"/>
      <c r="I42052" s="3"/>
      <c r="J42052" s="3"/>
      <c r="K42052" s="3"/>
      <c r="L42052" s="3"/>
      <c r="M42052" s="3"/>
      <c r="N42052" s="3"/>
    </row>
    <row r="42053">
      <c r="A42053" s="3"/>
      <c r="B42053" s="3"/>
      <c r="C42053" s="3"/>
      <c r="D42053" s="3"/>
      <c r="E42053" s="3"/>
      <c r="F42053" s="3"/>
      <c r="G42053" s="3"/>
      <c r="H42053" s="3"/>
      <c r="I42053" s="3"/>
      <c r="J42053" s="3"/>
      <c r="K42053" s="3"/>
      <c r="L42053" s="3"/>
      <c r="M42053" s="3"/>
      <c r="N42053" s="3"/>
    </row>
    <row r="42054">
      <c r="A42054" s="3"/>
      <c r="B42054" s="3"/>
      <c r="C42054" s="3"/>
      <c r="D42054" s="3"/>
      <c r="E42054" s="3"/>
      <c r="F42054" s="3"/>
      <c r="G42054" s="3"/>
      <c r="H42054" s="3"/>
      <c r="I42054" s="3"/>
      <c r="J42054" s="3"/>
      <c r="K42054" s="3"/>
      <c r="L42054" s="3"/>
      <c r="M42054" s="3"/>
      <c r="N42054" s="3"/>
    </row>
    <row r="42055">
      <c r="A42055" s="3"/>
      <c r="B42055" s="3"/>
      <c r="C42055" s="3"/>
      <c r="D42055" s="3"/>
      <c r="E42055" s="3"/>
      <c r="F42055" s="3"/>
      <c r="G42055" s="3"/>
      <c r="H42055" s="3"/>
      <c r="I42055" s="3"/>
      <c r="J42055" s="3"/>
      <c r="K42055" s="3"/>
      <c r="L42055" s="3"/>
      <c r="M42055" s="3"/>
      <c r="N42055" s="3"/>
    </row>
    <row r="42056">
      <c r="A42056" s="3"/>
      <c r="B42056" s="3"/>
      <c r="C42056" s="3"/>
      <c r="D42056" s="3"/>
      <c r="E42056" s="3"/>
      <c r="F42056" s="3"/>
      <c r="G42056" s="3"/>
      <c r="H42056" s="3"/>
      <c r="I42056" s="3"/>
      <c r="J42056" s="3"/>
      <c r="K42056" s="3"/>
      <c r="L42056" s="3"/>
      <c r="M42056" s="3"/>
      <c r="N42056" s="3"/>
    </row>
    <row r="42057">
      <c r="A42057" s="3"/>
      <c r="B42057" s="3"/>
      <c r="C42057" s="3"/>
      <c r="D42057" s="3"/>
      <c r="E42057" s="3"/>
      <c r="F42057" s="3"/>
      <c r="G42057" s="3"/>
      <c r="H42057" s="3"/>
      <c r="I42057" s="3"/>
      <c r="J42057" s="3"/>
      <c r="K42057" s="3"/>
      <c r="L42057" s="3"/>
      <c r="M42057" s="3"/>
      <c r="N42057" s="3"/>
    </row>
    <row r="42058">
      <c r="A42058" s="3"/>
      <c r="B42058" s="3"/>
      <c r="C42058" s="3"/>
      <c r="D42058" s="3"/>
      <c r="E42058" s="3"/>
      <c r="F42058" s="3"/>
      <c r="G42058" s="3"/>
      <c r="H42058" s="3"/>
      <c r="I42058" s="3"/>
      <c r="J42058" s="3"/>
      <c r="K42058" s="3"/>
      <c r="L42058" s="3"/>
      <c r="M42058" s="3"/>
      <c r="N42058" s="3"/>
    </row>
    <row r="42059">
      <c r="A42059" s="3"/>
      <c r="B42059" s="3"/>
      <c r="C42059" s="3"/>
      <c r="D42059" s="3"/>
      <c r="E42059" s="3"/>
      <c r="F42059" s="3"/>
      <c r="G42059" s="3"/>
      <c r="H42059" s="3"/>
      <c r="I42059" s="3"/>
      <c r="J42059" s="3"/>
      <c r="K42059" s="3"/>
      <c r="L42059" s="3"/>
      <c r="M42059" s="3"/>
      <c r="N42059" s="3"/>
    </row>
    <row r="42060">
      <c r="A42060" s="3"/>
      <c r="B42060" s="3"/>
      <c r="C42060" s="3"/>
      <c r="D42060" s="3"/>
      <c r="E42060" s="3"/>
      <c r="F42060" s="3"/>
      <c r="G42060" s="3"/>
      <c r="H42060" s="3"/>
      <c r="I42060" s="3"/>
      <c r="J42060" s="3"/>
      <c r="K42060" s="3"/>
      <c r="L42060" s="3"/>
      <c r="M42060" s="3"/>
      <c r="N42060" s="3"/>
    </row>
    <row r="42061">
      <c r="A42061" s="3"/>
      <c r="B42061" s="3"/>
      <c r="C42061" s="3"/>
      <c r="D42061" s="3"/>
      <c r="E42061" s="3"/>
      <c r="F42061" s="3"/>
      <c r="G42061" s="3"/>
      <c r="H42061" s="3"/>
      <c r="I42061" s="3"/>
      <c r="J42061" s="3"/>
      <c r="K42061" s="3"/>
      <c r="L42061" s="3"/>
      <c r="M42061" s="3"/>
      <c r="N42061" s="3"/>
    </row>
    <row r="42062">
      <c r="A42062" s="3"/>
      <c r="B42062" s="3"/>
      <c r="C42062" s="3"/>
      <c r="D42062" s="3"/>
      <c r="E42062" s="3"/>
      <c r="F42062" s="3"/>
      <c r="G42062" s="3"/>
      <c r="H42062" s="3"/>
      <c r="I42062" s="3"/>
      <c r="J42062" s="3"/>
      <c r="K42062" s="3"/>
      <c r="L42062" s="3"/>
      <c r="M42062" s="3"/>
      <c r="N42062" s="3"/>
    </row>
    <row r="42063">
      <c r="A42063" s="3"/>
      <c r="B42063" s="3"/>
      <c r="C42063" s="3"/>
      <c r="D42063" s="3"/>
      <c r="E42063" s="3"/>
      <c r="F42063" s="3"/>
      <c r="G42063" s="3"/>
      <c r="H42063" s="3"/>
      <c r="I42063" s="3"/>
      <c r="J42063" s="3"/>
      <c r="K42063" s="3"/>
      <c r="L42063" s="3"/>
      <c r="M42063" s="3"/>
      <c r="N42063" s="3"/>
    </row>
    <row r="42064">
      <c r="A42064" s="3"/>
      <c r="B42064" s="3"/>
      <c r="C42064" s="3"/>
      <c r="D42064" s="3"/>
      <c r="E42064" s="3"/>
      <c r="F42064" s="3"/>
      <c r="G42064" s="3"/>
      <c r="H42064" s="3"/>
      <c r="I42064" s="3"/>
      <c r="J42064" s="3"/>
      <c r="K42064" s="3"/>
      <c r="L42064" s="3"/>
      <c r="M42064" s="3"/>
      <c r="N42064" s="3"/>
    </row>
    <row r="42065">
      <c r="A42065" s="3"/>
      <c r="B42065" s="3"/>
      <c r="C42065" s="3"/>
      <c r="D42065" s="3"/>
      <c r="E42065" s="3"/>
      <c r="F42065" s="3"/>
      <c r="G42065" s="3"/>
      <c r="H42065" s="3"/>
      <c r="I42065" s="3"/>
      <c r="J42065" s="3"/>
      <c r="K42065" s="3"/>
      <c r="L42065" s="3"/>
      <c r="M42065" s="3"/>
      <c r="N42065" s="3"/>
    </row>
    <row r="42066">
      <c r="A42066" s="3"/>
      <c r="B42066" s="3"/>
      <c r="C42066" s="3"/>
      <c r="D42066" s="3"/>
      <c r="E42066" s="3"/>
      <c r="F42066" s="3"/>
      <c r="G42066" s="3"/>
      <c r="H42066" s="3"/>
      <c r="I42066" s="3"/>
      <c r="J42066" s="3"/>
      <c r="K42066" s="3"/>
      <c r="L42066" s="3"/>
      <c r="M42066" s="3"/>
      <c r="N42066" s="3"/>
    </row>
    <row r="42067">
      <c r="A42067" s="3"/>
      <c r="B42067" s="3"/>
      <c r="C42067" s="3"/>
      <c r="D42067" s="3"/>
      <c r="E42067" s="3"/>
      <c r="F42067" s="3"/>
      <c r="G42067" s="3"/>
      <c r="H42067" s="3"/>
      <c r="I42067" s="3"/>
      <c r="J42067" s="3"/>
      <c r="K42067" s="3"/>
      <c r="L42067" s="3"/>
      <c r="M42067" s="3"/>
      <c r="N42067" s="3"/>
    </row>
    <row r="42068">
      <c r="A42068" s="3"/>
      <c r="B42068" s="3"/>
      <c r="C42068" s="3"/>
      <c r="D42068" s="3"/>
      <c r="E42068" s="3"/>
      <c r="F42068" s="3"/>
      <c r="G42068" s="3"/>
      <c r="H42068" s="3"/>
      <c r="I42068" s="3"/>
      <c r="J42068" s="3"/>
      <c r="K42068" s="3"/>
      <c r="L42068" s="3"/>
      <c r="M42068" s="3"/>
      <c r="N42068" s="3"/>
    </row>
    <row r="42069">
      <c r="A42069" s="3"/>
      <c r="B42069" s="3"/>
      <c r="C42069" s="3"/>
      <c r="D42069" s="3"/>
      <c r="E42069" s="3"/>
      <c r="F42069" s="3"/>
      <c r="G42069" s="3"/>
      <c r="H42069" s="3"/>
      <c r="I42069" s="3"/>
      <c r="J42069" s="3"/>
      <c r="K42069" s="3"/>
      <c r="L42069" s="3"/>
      <c r="M42069" s="3"/>
      <c r="N42069" s="3"/>
    </row>
    <row r="42070">
      <c r="A42070" s="3"/>
      <c r="B42070" s="3"/>
      <c r="C42070" s="3"/>
      <c r="D42070" s="3"/>
      <c r="E42070" s="3"/>
      <c r="F42070" s="3"/>
      <c r="G42070" s="3"/>
      <c r="H42070" s="3"/>
      <c r="I42070" s="3"/>
      <c r="J42070" s="3"/>
      <c r="K42070" s="3"/>
      <c r="L42070" s="3"/>
      <c r="M42070" s="3"/>
      <c r="N42070" s="3"/>
    </row>
    <row r="42071">
      <c r="A42071" s="3"/>
      <c r="B42071" s="3"/>
      <c r="C42071" s="3"/>
      <c r="D42071" s="3"/>
      <c r="E42071" s="3"/>
      <c r="F42071" s="3"/>
      <c r="G42071" s="3"/>
      <c r="H42071" s="3"/>
      <c r="I42071" s="3"/>
      <c r="J42071" s="3"/>
      <c r="K42071" s="3"/>
      <c r="L42071" s="3"/>
      <c r="M42071" s="3"/>
      <c r="N42071" s="3"/>
    </row>
    <row r="42072">
      <c r="A42072" s="3"/>
      <c r="B42072" s="3"/>
      <c r="C42072" s="3"/>
      <c r="D42072" s="3"/>
      <c r="E42072" s="3"/>
      <c r="F42072" s="3"/>
      <c r="G42072" s="3"/>
      <c r="H42072" s="3"/>
      <c r="I42072" s="3"/>
      <c r="J42072" s="3"/>
      <c r="K42072" s="3"/>
      <c r="L42072" s="3"/>
      <c r="M42072" s="3"/>
      <c r="N42072" s="3"/>
    </row>
    <row r="42073">
      <c r="A42073" s="3"/>
      <c r="B42073" s="3"/>
      <c r="C42073" s="3"/>
      <c r="D42073" s="3"/>
      <c r="E42073" s="3"/>
      <c r="F42073" s="3"/>
      <c r="G42073" s="3"/>
      <c r="H42073" s="3"/>
      <c r="I42073" s="3"/>
      <c r="J42073" s="3"/>
      <c r="K42073" s="3"/>
      <c r="L42073" s="3"/>
      <c r="M42073" s="3"/>
      <c r="N42073" s="3"/>
    </row>
    <row r="42074">
      <c r="A42074" s="3"/>
      <c r="B42074" s="3"/>
      <c r="C42074" s="3"/>
      <c r="D42074" s="3"/>
      <c r="E42074" s="3"/>
      <c r="F42074" s="3"/>
      <c r="G42074" s="3"/>
      <c r="H42074" s="3"/>
      <c r="I42074" s="3"/>
      <c r="J42074" s="3"/>
      <c r="K42074" s="3"/>
      <c r="L42074" s="3"/>
      <c r="M42074" s="3"/>
      <c r="N42074" s="3"/>
    </row>
    <row r="42075">
      <c r="A42075" s="3"/>
      <c r="B42075" s="3"/>
      <c r="C42075" s="3"/>
      <c r="D42075" s="3"/>
      <c r="E42075" s="3"/>
      <c r="F42075" s="3"/>
      <c r="G42075" s="3"/>
      <c r="H42075" s="3"/>
      <c r="I42075" s="3"/>
      <c r="J42075" s="3"/>
      <c r="K42075" s="3"/>
      <c r="L42075" s="3"/>
      <c r="M42075" s="3"/>
      <c r="N42075" s="3"/>
    </row>
    <row r="42076">
      <c r="A42076" s="3"/>
      <c r="B42076" s="3"/>
      <c r="C42076" s="3"/>
      <c r="D42076" s="3"/>
      <c r="E42076" s="3"/>
      <c r="F42076" s="3"/>
      <c r="G42076" s="3"/>
      <c r="H42076" s="3"/>
      <c r="I42076" s="3"/>
      <c r="J42076" s="3"/>
      <c r="K42076" s="3"/>
      <c r="L42076" s="3"/>
      <c r="M42076" s="3"/>
      <c r="N42076" s="3"/>
    </row>
    <row r="42077">
      <c r="A42077" s="3"/>
      <c r="B42077" s="3"/>
      <c r="C42077" s="3"/>
      <c r="D42077" s="3"/>
      <c r="E42077" s="3"/>
      <c r="F42077" s="3"/>
      <c r="G42077" s="3"/>
      <c r="H42077" s="3"/>
      <c r="I42077" s="3"/>
      <c r="J42077" s="3"/>
      <c r="K42077" s="3"/>
      <c r="L42077" s="3"/>
      <c r="M42077" s="3"/>
      <c r="N42077" s="3"/>
    </row>
    <row r="42078">
      <c r="A42078" s="3"/>
      <c r="B42078" s="3"/>
      <c r="C42078" s="3"/>
      <c r="D42078" s="3"/>
      <c r="E42078" s="3"/>
      <c r="F42078" s="3"/>
      <c r="G42078" s="3"/>
      <c r="H42078" s="3"/>
      <c r="I42078" s="3"/>
      <c r="J42078" s="3"/>
      <c r="K42078" s="3"/>
      <c r="L42078" s="3"/>
      <c r="M42078" s="3"/>
      <c r="N42078" s="3"/>
    </row>
    <row r="42079">
      <c r="A42079" s="3"/>
      <c r="B42079" s="3"/>
      <c r="C42079" s="3"/>
      <c r="D42079" s="3"/>
      <c r="E42079" s="3"/>
      <c r="F42079" s="3"/>
      <c r="G42079" s="3"/>
      <c r="H42079" s="3"/>
      <c r="I42079" s="3"/>
      <c r="J42079" s="3"/>
      <c r="K42079" s="3"/>
      <c r="L42079" s="3"/>
      <c r="M42079" s="3"/>
      <c r="N42079" s="3"/>
    </row>
    <row r="42080">
      <c r="A42080" s="3"/>
      <c r="B42080" s="3"/>
      <c r="C42080" s="3"/>
      <c r="D42080" s="3"/>
      <c r="E42080" s="3"/>
      <c r="F42080" s="3"/>
      <c r="G42080" s="3"/>
      <c r="H42080" s="3"/>
      <c r="I42080" s="3"/>
      <c r="J42080" s="3"/>
      <c r="K42080" s="3"/>
      <c r="L42080" s="3"/>
      <c r="M42080" s="3"/>
      <c r="N42080" s="3"/>
    </row>
    <row r="42081">
      <c r="A42081" s="3"/>
      <c r="B42081" s="3"/>
      <c r="C42081" s="3"/>
      <c r="D42081" s="3"/>
      <c r="E42081" s="3"/>
      <c r="F42081" s="3"/>
      <c r="G42081" s="3"/>
      <c r="H42081" s="3"/>
      <c r="I42081" s="3"/>
      <c r="J42081" s="3"/>
      <c r="K42081" s="3"/>
      <c r="L42081" s="3"/>
      <c r="M42081" s="3"/>
      <c r="N42081" s="3"/>
    </row>
    <row r="42082">
      <c r="A42082" s="3"/>
      <c r="B42082" s="3"/>
      <c r="C42082" s="3"/>
      <c r="D42082" s="3"/>
      <c r="E42082" s="3"/>
      <c r="F42082" s="3"/>
      <c r="G42082" s="3"/>
      <c r="H42082" s="3"/>
      <c r="I42082" s="3"/>
      <c r="J42082" s="3"/>
      <c r="K42082" s="3"/>
      <c r="L42082" s="3"/>
      <c r="M42082" s="3"/>
      <c r="N42082" s="3"/>
    </row>
    <row r="42083">
      <c r="A42083" s="3"/>
      <c r="B42083" s="3"/>
      <c r="C42083" s="3"/>
      <c r="D42083" s="3"/>
      <c r="E42083" s="3"/>
      <c r="F42083" s="3"/>
      <c r="G42083" s="3"/>
      <c r="H42083" s="3"/>
      <c r="I42083" s="3"/>
      <c r="J42083" s="3"/>
      <c r="K42083" s="3"/>
      <c r="L42083" s="3"/>
      <c r="M42083" s="3"/>
      <c r="N42083" s="3"/>
    </row>
    <row r="42084">
      <c r="A42084" s="3"/>
      <c r="B42084" s="3"/>
      <c r="C42084" s="3"/>
      <c r="D42084" s="3"/>
      <c r="E42084" s="3"/>
      <c r="F42084" s="3"/>
      <c r="G42084" s="3"/>
      <c r="H42084" s="3"/>
      <c r="I42084" s="3"/>
      <c r="J42084" s="3"/>
      <c r="K42084" s="3"/>
      <c r="L42084" s="3"/>
      <c r="M42084" s="3"/>
      <c r="N42084" s="3"/>
    </row>
    <row r="42085">
      <c r="A42085" s="3"/>
      <c r="B42085" s="3"/>
      <c r="C42085" s="3"/>
      <c r="D42085" s="3"/>
      <c r="E42085" s="3"/>
      <c r="F42085" s="3"/>
      <c r="G42085" s="3"/>
      <c r="H42085" s="3"/>
      <c r="I42085" s="3"/>
      <c r="J42085" s="3"/>
      <c r="K42085" s="3"/>
      <c r="L42085" s="3"/>
      <c r="M42085" s="3"/>
      <c r="N42085" s="3"/>
    </row>
    <row r="42086">
      <c r="A42086" s="3"/>
      <c r="B42086" s="3"/>
      <c r="C42086" s="3"/>
      <c r="D42086" s="3"/>
      <c r="E42086" s="3"/>
      <c r="F42086" s="3"/>
      <c r="G42086" s="3"/>
      <c r="H42086" s="3"/>
      <c r="I42086" s="3"/>
      <c r="J42086" s="3"/>
      <c r="K42086" s="3"/>
      <c r="L42086" s="3"/>
      <c r="M42086" s="3"/>
      <c r="N42086" s="3"/>
    </row>
    <row r="42087">
      <c r="A42087" s="3"/>
      <c r="B42087" s="3"/>
      <c r="C42087" s="3"/>
      <c r="D42087" s="3"/>
      <c r="E42087" s="3"/>
      <c r="F42087" s="3"/>
      <c r="G42087" s="3"/>
      <c r="H42087" s="3"/>
      <c r="I42087" s="3"/>
      <c r="J42087" s="3"/>
      <c r="K42087" s="3"/>
      <c r="L42087" s="3"/>
      <c r="M42087" s="3"/>
      <c r="N42087" s="3"/>
    </row>
    <row r="42088">
      <c r="A42088" s="3"/>
      <c r="B42088" s="3"/>
      <c r="C42088" s="3"/>
      <c r="D42088" s="3"/>
      <c r="E42088" s="3"/>
      <c r="F42088" s="3"/>
      <c r="G42088" s="3"/>
      <c r="H42088" s="3"/>
      <c r="I42088" s="3"/>
      <c r="J42088" s="3"/>
      <c r="K42088" s="3"/>
      <c r="L42088" s="3"/>
      <c r="M42088" s="3"/>
      <c r="N42088" s="3"/>
    </row>
    <row r="42089">
      <c r="A42089" s="3"/>
      <c r="B42089" s="3"/>
      <c r="C42089" s="3"/>
      <c r="D42089" s="3"/>
      <c r="E42089" s="3"/>
      <c r="F42089" s="3"/>
      <c r="G42089" s="3"/>
      <c r="H42089" s="3"/>
      <c r="I42089" s="3"/>
      <c r="J42089" s="3"/>
      <c r="K42089" s="3"/>
      <c r="L42089" s="3"/>
      <c r="M42089" s="3"/>
      <c r="N42089" s="3"/>
    </row>
    <row r="42090">
      <c r="A42090" s="3"/>
      <c r="B42090" s="3"/>
      <c r="C42090" s="3"/>
      <c r="D42090" s="3"/>
      <c r="E42090" s="3"/>
      <c r="F42090" s="3"/>
      <c r="G42090" s="3"/>
      <c r="H42090" s="3"/>
      <c r="I42090" s="3"/>
      <c r="J42090" s="3"/>
      <c r="K42090" s="3"/>
      <c r="L42090" s="3"/>
      <c r="M42090" s="3"/>
      <c r="N42090" s="3"/>
    </row>
    <row r="42091">
      <c r="A42091" s="3"/>
      <c r="B42091" s="3"/>
      <c r="C42091" s="3"/>
      <c r="D42091" s="3"/>
      <c r="E42091" s="3"/>
      <c r="F42091" s="3"/>
      <c r="G42091" s="3"/>
      <c r="H42091" s="3"/>
      <c r="I42091" s="3"/>
      <c r="J42091" s="3"/>
      <c r="K42091" s="3"/>
      <c r="L42091" s="3"/>
      <c r="M42091" s="3"/>
      <c r="N42091" s="3"/>
    </row>
    <row r="42092">
      <c r="A42092" s="3"/>
      <c r="B42092" s="3"/>
      <c r="C42092" s="3"/>
      <c r="D42092" s="3"/>
      <c r="E42092" s="3"/>
      <c r="F42092" s="3"/>
      <c r="G42092" s="3"/>
      <c r="H42092" s="3"/>
      <c r="I42092" s="3"/>
      <c r="J42092" s="3"/>
      <c r="K42092" s="3"/>
      <c r="L42092" s="3"/>
      <c r="M42092" s="3"/>
      <c r="N42092" s="3"/>
    </row>
    <row r="42093">
      <c r="A42093" s="3"/>
      <c r="B42093" s="3"/>
      <c r="C42093" s="3"/>
      <c r="D42093" s="3"/>
      <c r="E42093" s="3"/>
      <c r="F42093" s="3"/>
      <c r="G42093" s="3"/>
      <c r="H42093" s="3"/>
      <c r="I42093" s="3"/>
      <c r="J42093" s="3"/>
      <c r="K42093" s="3"/>
      <c r="L42093" s="3"/>
      <c r="M42093" s="3"/>
      <c r="N42093" s="3"/>
    </row>
    <row r="42094">
      <c r="A42094" s="3"/>
      <c r="B42094" s="3"/>
      <c r="C42094" s="3"/>
      <c r="D42094" s="3"/>
      <c r="E42094" s="3"/>
      <c r="F42094" s="3"/>
      <c r="G42094" s="3"/>
      <c r="H42094" s="3"/>
      <c r="I42094" s="3"/>
      <c r="J42094" s="3"/>
      <c r="K42094" s="3"/>
      <c r="L42094" s="3"/>
      <c r="M42094" s="3"/>
      <c r="N42094" s="3"/>
    </row>
    <row r="42095">
      <c r="A42095" s="3"/>
      <c r="B42095" s="3"/>
      <c r="C42095" s="3"/>
      <c r="D42095" s="3"/>
      <c r="E42095" s="3"/>
      <c r="F42095" s="3"/>
      <c r="G42095" s="3"/>
      <c r="H42095" s="3"/>
      <c r="I42095" s="3"/>
      <c r="J42095" s="3"/>
      <c r="K42095" s="3"/>
      <c r="L42095" s="3"/>
      <c r="M42095" s="3"/>
      <c r="N42095" s="3"/>
    </row>
    <row r="42096">
      <c r="A42096" s="3"/>
      <c r="B42096" s="3"/>
      <c r="C42096" s="3"/>
      <c r="D42096" s="3"/>
      <c r="E42096" s="3"/>
      <c r="F42096" s="3"/>
      <c r="G42096" s="3"/>
      <c r="H42096" s="3"/>
      <c r="I42096" s="3"/>
      <c r="J42096" s="3"/>
      <c r="K42096" s="3"/>
      <c r="L42096" s="3"/>
      <c r="M42096" s="3"/>
      <c r="N42096" s="3"/>
    </row>
    <row r="42097">
      <c r="A42097" s="3"/>
      <c r="B42097" s="3"/>
      <c r="C42097" s="3"/>
      <c r="D42097" s="3"/>
      <c r="E42097" s="3"/>
      <c r="F42097" s="3"/>
      <c r="G42097" s="3"/>
      <c r="H42097" s="3"/>
      <c r="I42097" s="3"/>
      <c r="J42097" s="3"/>
      <c r="K42097" s="3"/>
      <c r="L42097" s="3"/>
      <c r="M42097" s="3"/>
      <c r="N42097" s="3"/>
    </row>
    <row r="42098">
      <c r="A42098" s="3"/>
      <c r="B42098" s="3"/>
      <c r="C42098" s="3"/>
      <c r="D42098" s="3"/>
      <c r="E42098" s="3"/>
      <c r="F42098" s="3"/>
      <c r="G42098" s="3"/>
      <c r="H42098" s="3"/>
      <c r="I42098" s="3"/>
      <c r="J42098" s="3"/>
      <c r="K42098" s="3"/>
      <c r="L42098" s="3"/>
      <c r="M42098" s="3"/>
      <c r="N42098" s="3"/>
    </row>
    <row r="42099">
      <c r="A42099" s="3"/>
      <c r="B42099" s="3"/>
      <c r="C42099" s="3"/>
      <c r="D42099" s="3"/>
      <c r="E42099" s="3"/>
      <c r="F42099" s="3"/>
      <c r="G42099" s="3"/>
      <c r="H42099" s="3"/>
      <c r="I42099" s="3"/>
      <c r="J42099" s="3"/>
      <c r="K42099" s="3"/>
      <c r="L42099" s="3"/>
      <c r="M42099" s="3"/>
      <c r="N42099" s="3"/>
    </row>
    <row r="42100">
      <c r="A42100" s="3"/>
      <c r="B42100" s="3"/>
      <c r="C42100" s="3"/>
      <c r="D42100" s="3"/>
      <c r="E42100" s="3"/>
      <c r="F42100" s="3"/>
      <c r="G42100" s="3"/>
      <c r="H42100" s="3"/>
      <c r="I42100" s="3"/>
      <c r="J42100" s="3"/>
      <c r="K42100" s="3"/>
      <c r="L42100" s="3"/>
      <c r="M42100" s="3"/>
      <c r="N42100" s="3"/>
    </row>
    <row r="42101">
      <c r="A42101" s="3"/>
      <c r="B42101" s="3"/>
      <c r="C42101" s="3"/>
      <c r="D42101" s="3"/>
      <c r="E42101" s="3"/>
      <c r="F42101" s="3"/>
      <c r="G42101" s="3"/>
      <c r="H42101" s="3"/>
      <c r="I42101" s="3"/>
      <c r="J42101" s="3"/>
      <c r="K42101" s="3"/>
      <c r="L42101" s="3"/>
      <c r="M42101" s="3"/>
      <c r="N42101" s="3"/>
    </row>
    <row r="42102">
      <c r="A42102" s="3"/>
      <c r="B42102" s="3"/>
      <c r="C42102" s="3"/>
      <c r="D42102" s="3"/>
      <c r="E42102" s="3"/>
      <c r="F42102" s="3"/>
      <c r="G42102" s="3"/>
      <c r="H42102" s="3"/>
      <c r="I42102" s="3"/>
      <c r="J42102" s="3"/>
      <c r="K42102" s="3"/>
      <c r="L42102" s="3"/>
      <c r="M42102" s="3"/>
      <c r="N42102" s="3"/>
    </row>
    <row r="42103">
      <c r="A42103" s="3"/>
      <c r="B42103" s="3"/>
      <c r="C42103" s="3"/>
      <c r="D42103" s="3"/>
      <c r="E42103" s="3"/>
      <c r="F42103" s="3"/>
      <c r="G42103" s="3"/>
      <c r="H42103" s="3"/>
      <c r="I42103" s="3"/>
      <c r="J42103" s="3"/>
      <c r="K42103" s="3"/>
      <c r="L42103" s="3"/>
      <c r="M42103" s="3"/>
      <c r="N42103" s="3"/>
    </row>
    <row r="42104">
      <c r="A42104" s="3"/>
      <c r="B42104" s="3"/>
      <c r="C42104" s="3"/>
      <c r="D42104" s="3"/>
      <c r="E42104" s="3"/>
      <c r="F42104" s="3"/>
      <c r="G42104" s="3"/>
      <c r="H42104" s="3"/>
      <c r="I42104" s="3"/>
      <c r="J42104" s="3"/>
      <c r="K42104" s="3"/>
      <c r="L42104" s="3"/>
      <c r="M42104" s="3"/>
      <c r="N42104" s="3"/>
    </row>
    <row r="42105">
      <c r="A42105" s="3"/>
      <c r="B42105" s="3"/>
      <c r="C42105" s="3"/>
      <c r="D42105" s="3"/>
      <c r="E42105" s="3"/>
      <c r="F42105" s="3"/>
      <c r="G42105" s="3"/>
      <c r="H42105" s="3"/>
      <c r="I42105" s="3"/>
      <c r="J42105" s="3"/>
      <c r="K42105" s="3"/>
      <c r="L42105" s="3"/>
      <c r="M42105" s="3"/>
      <c r="N42105" s="3"/>
    </row>
    <row r="42106">
      <c r="A42106" s="3"/>
      <c r="B42106" s="3"/>
      <c r="C42106" s="3"/>
      <c r="D42106" s="3"/>
      <c r="E42106" s="3"/>
      <c r="F42106" s="3"/>
      <c r="G42106" s="3"/>
      <c r="H42106" s="3"/>
      <c r="I42106" s="3"/>
      <c r="J42106" s="3"/>
      <c r="K42106" s="3"/>
      <c r="L42106" s="3"/>
      <c r="M42106" s="3"/>
      <c r="N42106" s="3"/>
    </row>
    <row r="42107">
      <c r="A42107" s="3"/>
      <c r="B42107" s="3"/>
      <c r="C42107" s="3"/>
      <c r="D42107" s="3"/>
      <c r="E42107" s="3"/>
      <c r="F42107" s="3"/>
      <c r="G42107" s="3"/>
      <c r="H42107" s="3"/>
      <c r="I42107" s="3"/>
      <c r="J42107" s="3"/>
      <c r="K42107" s="3"/>
      <c r="L42107" s="3"/>
      <c r="M42107" s="3"/>
      <c r="N42107" s="3"/>
    </row>
    <row r="42108">
      <c r="A42108" s="3"/>
      <c r="B42108" s="3"/>
      <c r="C42108" s="3"/>
      <c r="D42108" s="3"/>
      <c r="E42108" s="3"/>
      <c r="F42108" s="3"/>
      <c r="G42108" s="3"/>
      <c r="H42108" s="3"/>
      <c r="I42108" s="3"/>
      <c r="J42108" s="3"/>
      <c r="K42108" s="3"/>
      <c r="L42108" s="3"/>
      <c r="M42108" s="3"/>
      <c r="N42108" s="3"/>
    </row>
    <row r="42109">
      <c r="A42109" s="3"/>
      <c r="B42109" s="3"/>
      <c r="C42109" s="3"/>
      <c r="D42109" s="3"/>
      <c r="E42109" s="3"/>
      <c r="F42109" s="3"/>
      <c r="G42109" s="3"/>
      <c r="H42109" s="3"/>
      <c r="I42109" s="3"/>
      <c r="J42109" s="3"/>
      <c r="K42109" s="3"/>
      <c r="L42109" s="3"/>
      <c r="M42109" s="3"/>
      <c r="N42109" s="3"/>
    </row>
    <row r="42110">
      <c r="A42110" s="3"/>
      <c r="B42110" s="3"/>
      <c r="C42110" s="3"/>
      <c r="D42110" s="3"/>
      <c r="E42110" s="3"/>
      <c r="F42110" s="3"/>
      <c r="G42110" s="3"/>
      <c r="H42110" s="3"/>
      <c r="I42110" s="3"/>
      <c r="J42110" s="3"/>
      <c r="K42110" s="3"/>
      <c r="L42110" s="3"/>
      <c r="M42110" s="3"/>
      <c r="N42110" s="3"/>
    </row>
    <row r="42111">
      <c r="A42111" s="3"/>
      <c r="B42111" s="3"/>
      <c r="C42111" s="3"/>
      <c r="D42111" s="3"/>
      <c r="E42111" s="3"/>
      <c r="F42111" s="3"/>
      <c r="G42111" s="3"/>
      <c r="H42111" s="3"/>
      <c r="I42111" s="3"/>
      <c r="J42111" s="3"/>
      <c r="K42111" s="3"/>
      <c r="L42111" s="3"/>
      <c r="M42111" s="3"/>
      <c r="N42111" s="3"/>
    </row>
    <row r="42112">
      <c r="A42112" s="3"/>
      <c r="B42112" s="3"/>
      <c r="C42112" s="3"/>
      <c r="D42112" s="3"/>
      <c r="E42112" s="3"/>
      <c r="F42112" s="3"/>
      <c r="G42112" s="3"/>
      <c r="H42112" s="3"/>
      <c r="I42112" s="3"/>
      <c r="J42112" s="3"/>
      <c r="K42112" s="3"/>
      <c r="L42112" s="3"/>
      <c r="M42112" s="3"/>
      <c r="N42112" s="3"/>
    </row>
    <row r="42113">
      <c r="A42113" s="3"/>
      <c r="B42113" s="3"/>
      <c r="C42113" s="3"/>
      <c r="D42113" s="3"/>
      <c r="E42113" s="3"/>
      <c r="F42113" s="3"/>
      <c r="G42113" s="3"/>
      <c r="H42113" s="3"/>
      <c r="I42113" s="3"/>
      <c r="J42113" s="3"/>
      <c r="K42113" s="3"/>
      <c r="L42113" s="3"/>
      <c r="M42113" s="3"/>
      <c r="N42113" s="3"/>
    </row>
    <row r="42114">
      <c r="A42114" s="3"/>
      <c r="B42114" s="3"/>
      <c r="C42114" s="3"/>
      <c r="D42114" s="3"/>
      <c r="E42114" s="3"/>
      <c r="F42114" s="3"/>
      <c r="G42114" s="3"/>
      <c r="H42114" s="3"/>
      <c r="I42114" s="3"/>
      <c r="J42114" s="3"/>
      <c r="K42114" s="3"/>
      <c r="L42114" s="3"/>
      <c r="M42114" s="3"/>
      <c r="N42114" s="3"/>
    </row>
    <row r="42115">
      <c r="A42115" s="3"/>
      <c r="B42115" s="3"/>
      <c r="C42115" s="3"/>
      <c r="D42115" s="3"/>
      <c r="E42115" s="3"/>
      <c r="F42115" s="3"/>
      <c r="G42115" s="3"/>
      <c r="H42115" s="3"/>
      <c r="I42115" s="3"/>
      <c r="J42115" s="3"/>
      <c r="K42115" s="3"/>
      <c r="L42115" s="3"/>
      <c r="M42115" s="3"/>
      <c r="N42115" s="3"/>
    </row>
    <row r="42116">
      <c r="A42116" s="3"/>
      <c r="B42116" s="3"/>
      <c r="C42116" s="3"/>
      <c r="D42116" s="3"/>
      <c r="E42116" s="3"/>
      <c r="F42116" s="3"/>
      <c r="G42116" s="3"/>
      <c r="H42116" s="3"/>
      <c r="I42116" s="3"/>
      <c r="J42116" s="3"/>
      <c r="K42116" s="3"/>
      <c r="L42116" s="3"/>
      <c r="M42116" s="3"/>
      <c r="N42116" s="3"/>
    </row>
    <row r="42117">
      <c r="A42117" s="3"/>
      <c r="B42117" s="3"/>
      <c r="C42117" s="3"/>
      <c r="D42117" s="3"/>
      <c r="E42117" s="3"/>
      <c r="F42117" s="3"/>
      <c r="G42117" s="3"/>
      <c r="H42117" s="3"/>
      <c r="I42117" s="3"/>
      <c r="J42117" s="3"/>
      <c r="K42117" s="3"/>
      <c r="L42117" s="3"/>
      <c r="M42117" s="3"/>
      <c r="N42117" s="3"/>
    </row>
    <row r="42118">
      <c r="A42118" s="3"/>
      <c r="B42118" s="3"/>
      <c r="C42118" s="3"/>
      <c r="D42118" s="3"/>
      <c r="E42118" s="3"/>
      <c r="F42118" s="3"/>
      <c r="G42118" s="3"/>
      <c r="H42118" s="3"/>
      <c r="I42118" s="3"/>
      <c r="J42118" s="3"/>
      <c r="K42118" s="3"/>
      <c r="L42118" s="3"/>
      <c r="M42118" s="3"/>
      <c r="N42118" s="3"/>
    </row>
    <row r="42119">
      <c r="A42119" s="3"/>
      <c r="B42119" s="3"/>
      <c r="C42119" s="3"/>
      <c r="D42119" s="3"/>
      <c r="E42119" s="3"/>
      <c r="F42119" s="3"/>
      <c r="G42119" s="3"/>
      <c r="H42119" s="3"/>
      <c r="I42119" s="3"/>
      <c r="J42119" s="3"/>
      <c r="K42119" s="3"/>
      <c r="L42119" s="3"/>
      <c r="M42119" s="3"/>
      <c r="N42119" s="3"/>
    </row>
    <row r="42120">
      <c r="A42120" s="3"/>
      <c r="B42120" s="3"/>
      <c r="C42120" s="3"/>
      <c r="D42120" s="3"/>
      <c r="E42120" s="3"/>
      <c r="F42120" s="3"/>
      <c r="G42120" s="3"/>
      <c r="H42120" s="3"/>
      <c r="I42120" s="3"/>
      <c r="J42120" s="3"/>
      <c r="K42120" s="3"/>
      <c r="L42120" s="3"/>
      <c r="M42120" s="3"/>
      <c r="N42120" s="3"/>
    </row>
    <row r="42121">
      <c r="A42121" s="3"/>
      <c r="B42121" s="3"/>
      <c r="C42121" s="3"/>
      <c r="D42121" s="3"/>
      <c r="E42121" s="3"/>
      <c r="F42121" s="3"/>
      <c r="G42121" s="3"/>
      <c r="H42121" s="3"/>
      <c r="I42121" s="3"/>
      <c r="J42121" s="3"/>
      <c r="K42121" s="3"/>
      <c r="L42121" s="3"/>
      <c r="M42121" s="3"/>
      <c r="N42121" s="3"/>
    </row>
    <row r="42122">
      <c r="A42122" s="3"/>
      <c r="B42122" s="3"/>
      <c r="C42122" s="3"/>
      <c r="D42122" s="3"/>
      <c r="E42122" s="3"/>
      <c r="F42122" s="3"/>
      <c r="G42122" s="3"/>
      <c r="H42122" s="3"/>
      <c r="I42122" s="3"/>
      <c r="J42122" s="3"/>
      <c r="K42122" s="3"/>
      <c r="L42122" s="3"/>
      <c r="M42122" s="3"/>
      <c r="N42122" s="3"/>
    </row>
    <row r="42123">
      <c r="A42123" s="3"/>
      <c r="B42123" s="3"/>
      <c r="C42123" s="3"/>
      <c r="D42123" s="3"/>
      <c r="E42123" s="3"/>
      <c r="F42123" s="3"/>
      <c r="G42123" s="3"/>
      <c r="H42123" s="3"/>
      <c r="I42123" s="3"/>
      <c r="J42123" s="3"/>
      <c r="K42123" s="3"/>
      <c r="L42123" s="3"/>
      <c r="M42123" s="3"/>
      <c r="N42123" s="3"/>
    </row>
    <row r="42124">
      <c r="A42124" s="3"/>
      <c r="B42124" s="3"/>
      <c r="C42124" s="3"/>
      <c r="D42124" s="3"/>
      <c r="E42124" s="3"/>
      <c r="F42124" s="3"/>
      <c r="G42124" s="3"/>
      <c r="H42124" s="3"/>
      <c r="I42124" s="3"/>
      <c r="J42124" s="3"/>
      <c r="K42124" s="3"/>
      <c r="L42124" s="3"/>
      <c r="M42124" s="3"/>
      <c r="N42124" s="3"/>
    </row>
    <row r="42125">
      <c r="A42125" s="3"/>
      <c r="B42125" s="3"/>
      <c r="C42125" s="3"/>
      <c r="D42125" s="3"/>
      <c r="E42125" s="3"/>
      <c r="F42125" s="3"/>
      <c r="G42125" s="3"/>
      <c r="H42125" s="3"/>
      <c r="I42125" s="3"/>
      <c r="J42125" s="3"/>
      <c r="K42125" s="3"/>
      <c r="L42125" s="3"/>
      <c r="M42125" s="3"/>
      <c r="N42125" s="3"/>
    </row>
    <row r="42126">
      <c r="A42126" s="3"/>
      <c r="B42126" s="3"/>
      <c r="C42126" s="3"/>
      <c r="D42126" s="3"/>
      <c r="E42126" s="3"/>
      <c r="F42126" s="3"/>
      <c r="G42126" s="3"/>
      <c r="H42126" s="3"/>
      <c r="I42126" s="3"/>
      <c r="J42126" s="3"/>
      <c r="K42126" s="3"/>
      <c r="L42126" s="3"/>
      <c r="M42126" s="3"/>
      <c r="N42126" s="3"/>
    </row>
    <row r="42127">
      <c r="A42127" s="3"/>
      <c r="B42127" s="3"/>
      <c r="C42127" s="3"/>
      <c r="D42127" s="3"/>
      <c r="E42127" s="3"/>
      <c r="F42127" s="3"/>
      <c r="G42127" s="3"/>
      <c r="H42127" s="3"/>
      <c r="I42127" s="3"/>
      <c r="J42127" s="3"/>
      <c r="K42127" s="3"/>
      <c r="L42127" s="3"/>
      <c r="M42127" s="3"/>
      <c r="N42127" s="3"/>
    </row>
    <row r="42128">
      <c r="A42128" s="3"/>
      <c r="B42128" s="3"/>
      <c r="C42128" s="3"/>
      <c r="D42128" s="3"/>
      <c r="E42128" s="3"/>
      <c r="F42128" s="3"/>
      <c r="G42128" s="3"/>
      <c r="H42128" s="3"/>
      <c r="I42128" s="3"/>
      <c r="J42128" s="3"/>
      <c r="K42128" s="3"/>
      <c r="L42128" s="3"/>
      <c r="M42128" s="3"/>
      <c r="N42128" s="3"/>
    </row>
    <row r="42129">
      <c r="A42129" s="3"/>
      <c r="B42129" s="3"/>
      <c r="C42129" s="3"/>
      <c r="D42129" s="3"/>
      <c r="E42129" s="3"/>
      <c r="F42129" s="3"/>
      <c r="G42129" s="3"/>
      <c r="H42129" s="3"/>
      <c r="I42129" s="3"/>
      <c r="J42129" s="3"/>
      <c r="K42129" s="3"/>
      <c r="L42129" s="3"/>
      <c r="M42129" s="3"/>
      <c r="N42129" s="3"/>
    </row>
    <row r="42130">
      <c r="A42130" s="3"/>
      <c r="B42130" s="3"/>
      <c r="C42130" s="3"/>
      <c r="D42130" s="3"/>
      <c r="E42130" s="3"/>
      <c r="F42130" s="3"/>
      <c r="G42130" s="3"/>
      <c r="H42130" s="3"/>
      <c r="I42130" s="3"/>
      <c r="J42130" s="3"/>
      <c r="K42130" s="3"/>
      <c r="L42130" s="3"/>
      <c r="M42130" s="3"/>
      <c r="N42130" s="3"/>
    </row>
    <row r="42131">
      <c r="A42131" s="3"/>
      <c r="B42131" s="3"/>
      <c r="C42131" s="3"/>
      <c r="D42131" s="3"/>
      <c r="E42131" s="3"/>
      <c r="F42131" s="3"/>
      <c r="G42131" s="3"/>
      <c r="H42131" s="3"/>
      <c r="I42131" s="3"/>
      <c r="J42131" s="3"/>
      <c r="K42131" s="3"/>
      <c r="L42131" s="3"/>
      <c r="M42131" s="3"/>
      <c r="N42131" s="3"/>
    </row>
    <row r="42132">
      <c r="A42132" s="3"/>
      <c r="B42132" s="3"/>
      <c r="C42132" s="3"/>
      <c r="D42132" s="3"/>
      <c r="E42132" s="3"/>
      <c r="F42132" s="3"/>
      <c r="G42132" s="3"/>
      <c r="H42132" s="3"/>
      <c r="I42132" s="3"/>
      <c r="J42132" s="3"/>
      <c r="K42132" s="3"/>
      <c r="L42132" s="3"/>
      <c r="M42132" s="3"/>
      <c r="N42132" s="3"/>
    </row>
    <row r="42133">
      <c r="A42133" s="3"/>
      <c r="B42133" s="3"/>
      <c r="C42133" s="3"/>
      <c r="D42133" s="3"/>
      <c r="E42133" s="3"/>
      <c r="F42133" s="3"/>
      <c r="G42133" s="3"/>
      <c r="H42133" s="3"/>
      <c r="I42133" s="3"/>
      <c r="J42133" s="3"/>
      <c r="K42133" s="3"/>
      <c r="L42133" s="3"/>
      <c r="M42133" s="3"/>
      <c r="N42133" s="3"/>
    </row>
    <row r="42134">
      <c r="A42134" s="3"/>
      <c r="B42134" s="3"/>
      <c r="C42134" s="3"/>
      <c r="D42134" s="3"/>
      <c r="E42134" s="3"/>
      <c r="F42134" s="3"/>
      <c r="G42134" s="3"/>
      <c r="H42134" s="3"/>
      <c r="I42134" s="3"/>
      <c r="J42134" s="3"/>
      <c r="K42134" s="3"/>
      <c r="L42134" s="3"/>
      <c r="M42134" s="3"/>
      <c r="N42134" s="3"/>
    </row>
    <row r="42135">
      <c r="A42135" s="3"/>
      <c r="B42135" s="3"/>
      <c r="C42135" s="3"/>
      <c r="D42135" s="3"/>
      <c r="E42135" s="3"/>
      <c r="F42135" s="3"/>
      <c r="G42135" s="3"/>
      <c r="H42135" s="3"/>
      <c r="I42135" s="3"/>
      <c r="J42135" s="3"/>
      <c r="K42135" s="3"/>
      <c r="L42135" s="3"/>
      <c r="M42135" s="3"/>
      <c r="N42135" s="3"/>
    </row>
    <row r="42136">
      <c r="A42136" s="3"/>
      <c r="B42136" s="3"/>
      <c r="C42136" s="3"/>
      <c r="D42136" s="3"/>
      <c r="E42136" s="3"/>
      <c r="F42136" s="3"/>
      <c r="G42136" s="3"/>
      <c r="H42136" s="3"/>
      <c r="I42136" s="3"/>
      <c r="J42136" s="3"/>
      <c r="K42136" s="3"/>
      <c r="L42136" s="3"/>
      <c r="M42136" s="3"/>
      <c r="N42136" s="3"/>
    </row>
    <row r="42137">
      <c r="A42137" s="3"/>
      <c r="B42137" s="3"/>
      <c r="C42137" s="3"/>
      <c r="D42137" s="3"/>
      <c r="E42137" s="3"/>
      <c r="F42137" s="3"/>
      <c r="G42137" s="3"/>
      <c r="H42137" s="3"/>
      <c r="I42137" s="3"/>
      <c r="J42137" s="3"/>
      <c r="K42137" s="3"/>
      <c r="L42137" s="3"/>
      <c r="M42137" s="3"/>
      <c r="N42137" s="3"/>
    </row>
    <row r="42138">
      <c r="A42138" s="3"/>
      <c r="B42138" s="3"/>
      <c r="C42138" s="3"/>
      <c r="D42138" s="3"/>
      <c r="E42138" s="3"/>
      <c r="F42138" s="3"/>
      <c r="G42138" s="3"/>
      <c r="H42138" s="3"/>
      <c r="I42138" s="3"/>
      <c r="J42138" s="3"/>
      <c r="K42138" s="3"/>
      <c r="L42138" s="3"/>
      <c r="M42138" s="3"/>
      <c r="N42138" s="3"/>
    </row>
    <row r="42139">
      <c r="A42139" s="3"/>
      <c r="B42139" s="3"/>
      <c r="C42139" s="3"/>
      <c r="D42139" s="3"/>
      <c r="E42139" s="3"/>
      <c r="F42139" s="3"/>
      <c r="G42139" s="3"/>
      <c r="H42139" s="3"/>
      <c r="I42139" s="3"/>
      <c r="J42139" s="3"/>
      <c r="K42139" s="3"/>
      <c r="L42139" s="3"/>
      <c r="M42139" s="3"/>
      <c r="N42139" s="3"/>
    </row>
    <row r="42140">
      <c r="A42140" s="3"/>
      <c r="B42140" s="3"/>
      <c r="C42140" s="3"/>
      <c r="D42140" s="3"/>
      <c r="E42140" s="3"/>
      <c r="F42140" s="3"/>
      <c r="G42140" s="3"/>
      <c r="H42140" s="3"/>
      <c r="I42140" s="3"/>
      <c r="J42140" s="3"/>
      <c r="K42140" s="3"/>
      <c r="L42140" s="3"/>
      <c r="M42140" s="3"/>
      <c r="N42140" s="3"/>
    </row>
    <row r="42141">
      <c r="A42141" s="3"/>
      <c r="B42141" s="3"/>
      <c r="C42141" s="3"/>
      <c r="D42141" s="3"/>
      <c r="E42141" s="3"/>
      <c r="F42141" s="3"/>
      <c r="G42141" s="3"/>
      <c r="H42141" s="3"/>
      <c r="I42141" s="3"/>
      <c r="J42141" s="3"/>
      <c r="K42141" s="3"/>
      <c r="L42141" s="3"/>
      <c r="M42141" s="3"/>
      <c r="N42141" s="3"/>
    </row>
    <row r="42142">
      <c r="A42142" s="3"/>
      <c r="B42142" s="3"/>
      <c r="C42142" s="3"/>
      <c r="D42142" s="3"/>
      <c r="E42142" s="3"/>
      <c r="F42142" s="3"/>
      <c r="G42142" s="3"/>
      <c r="H42142" s="3"/>
      <c r="I42142" s="3"/>
      <c r="J42142" s="3"/>
      <c r="K42142" s="3"/>
      <c r="L42142" s="3"/>
      <c r="M42142" s="3"/>
      <c r="N42142" s="3"/>
    </row>
    <row r="42143">
      <c r="A42143" s="3"/>
      <c r="B42143" s="3"/>
      <c r="C42143" s="3"/>
      <c r="D42143" s="3"/>
      <c r="E42143" s="3"/>
      <c r="F42143" s="3"/>
      <c r="G42143" s="3"/>
      <c r="H42143" s="3"/>
      <c r="I42143" s="3"/>
      <c r="J42143" s="3"/>
      <c r="K42143" s="3"/>
      <c r="L42143" s="3"/>
      <c r="M42143" s="3"/>
      <c r="N42143" s="3"/>
    </row>
    <row r="42144">
      <c r="A42144" s="3"/>
      <c r="B42144" s="3"/>
      <c r="C42144" s="3"/>
      <c r="D42144" s="3"/>
      <c r="E42144" s="3"/>
      <c r="F42144" s="3"/>
      <c r="G42144" s="3"/>
      <c r="H42144" s="3"/>
      <c r="I42144" s="3"/>
      <c r="J42144" s="3"/>
      <c r="K42144" s="3"/>
      <c r="L42144" s="3"/>
      <c r="M42144" s="3"/>
      <c r="N42144" s="3"/>
    </row>
    <row r="42145">
      <c r="A42145" s="3"/>
      <c r="B42145" s="3"/>
      <c r="C42145" s="3"/>
      <c r="D42145" s="3"/>
      <c r="E42145" s="3"/>
      <c r="F42145" s="3"/>
      <c r="G42145" s="3"/>
      <c r="H42145" s="3"/>
      <c r="I42145" s="3"/>
      <c r="J42145" s="3"/>
      <c r="K42145" s="3"/>
      <c r="L42145" s="3"/>
      <c r="M42145" s="3"/>
      <c r="N42145" s="3"/>
    </row>
    <row r="42146">
      <c r="A42146" s="3"/>
      <c r="B42146" s="3"/>
      <c r="C42146" s="3"/>
      <c r="D42146" s="3"/>
      <c r="E42146" s="3"/>
      <c r="F42146" s="3"/>
      <c r="G42146" s="3"/>
      <c r="H42146" s="3"/>
      <c r="I42146" s="3"/>
      <c r="J42146" s="3"/>
      <c r="K42146" s="3"/>
      <c r="L42146" s="3"/>
      <c r="M42146" s="3"/>
      <c r="N42146" s="3"/>
    </row>
    <row r="42147">
      <c r="A42147" s="3"/>
      <c r="B42147" s="3"/>
      <c r="C42147" s="3"/>
      <c r="D42147" s="3"/>
      <c r="E42147" s="3"/>
      <c r="F42147" s="3"/>
      <c r="G42147" s="3"/>
      <c r="H42147" s="3"/>
      <c r="I42147" s="3"/>
      <c r="J42147" s="3"/>
      <c r="K42147" s="3"/>
      <c r="L42147" s="3"/>
      <c r="M42147" s="3"/>
      <c r="N42147" s="3"/>
    </row>
    <row r="42148">
      <c r="A42148" s="3"/>
      <c r="B42148" s="3"/>
      <c r="C42148" s="3"/>
      <c r="D42148" s="3"/>
      <c r="E42148" s="3"/>
      <c r="F42148" s="3"/>
      <c r="G42148" s="3"/>
      <c r="H42148" s="3"/>
      <c r="I42148" s="3"/>
      <c r="J42148" s="3"/>
      <c r="K42148" s="3"/>
      <c r="L42148" s="3"/>
      <c r="M42148" s="3"/>
      <c r="N42148" s="3"/>
    </row>
    <row r="42149">
      <c r="A42149" s="3"/>
      <c r="B42149" s="3"/>
      <c r="C42149" s="3"/>
      <c r="D42149" s="3"/>
      <c r="E42149" s="3"/>
      <c r="F42149" s="3"/>
      <c r="G42149" s="3"/>
      <c r="H42149" s="3"/>
      <c r="I42149" s="3"/>
      <c r="J42149" s="3"/>
      <c r="K42149" s="3"/>
      <c r="L42149" s="3"/>
      <c r="M42149" s="3"/>
      <c r="N42149" s="3"/>
    </row>
    <row r="42150">
      <c r="A42150" s="3"/>
      <c r="B42150" s="3"/>
      <c r="C42150" s="3"/>
      <c r="D42150" s="3"/>
      <c r="E42150" s="3"/>
      <c r="F42150" s="3"/>
      <c r="G42150" s="3"/>
      <c r="H42150" s="3"/>
      <c r="I42150" s="3"/>
      <c r="J42150" s="3"/>
      <c r="K42150" s="3"/>
      <c r="L42150" s="3"/>
      <c r="M42150" s="3"/>
      <c r="N42150" s="3"/>
    </row>
    <row r="42151">
      <c r="A42151" s="3"/>
      <c r="B42151" s="3"/>
      <c r="C42151" s="3"/>
      <c r="D42151" s="3"/>
      <c r="E42151" s="3"/>
      <c r="F42151" s="3"/>
      <c r="G42151" s="3"/>
      <c r="H42151" s="3"/>
      <c r="I42151" s="3"/>
      <c r="J42151" s="3"/>
      <c r="K42151" s="3"/>
      <c r="L42151" s="3"/>
      <c r="M42151" s="3"/>
      <c r="N42151" s="3"/>
    </row>
    <row r="42152">
      <c r="A42152" s="3"/>
      <c r="B42152" s="3"/>
      <c r="C42152" s="3"/>
      <c r="D42152" s="3"/>
      <c r="E42152" s="3"/>
      <c r="F42152" s="3"/>
      <c r="G42152" s="3"/>
      <c r="H42152" s="3"/>
      <c r="I42152" s="3"/>
      <c r="J42152" s="3"/>
      <c r="K42152" s="3"/>
      <c r="L42152" s="3"/>
      <c r="M42152" s="3"/>
      <c r="N42152" s="3"/>
    </row>
    <row r="42153">
      <c r="A42153" s="3"/>
      <c r="B42153" s="3"/>
      <c r="C42153" s="3"/>
      <c r="D42153" s="3"/>
      <c r="E42153" s="3"/>
      <c r="F42153" s="3"/>
      <c r="G42153" s="3"/>
      <c r="H42153" s="3"/>
      <c r="I42153" s="3"/>
      <c r="J42153" s="3"/>
      <c r="K42153" s="3"/>
      <c r="L42153" s="3"/>
      <c r="M42153" s="3"/>
      <c r="N42153" s="3"/>
    </row>
    <row r="42154">
      <c r="A42154" s="3"/>
      <c r="B42154" s="3"/>
      <c r="C42154" s="3"/>
      <c r="D42154" s="3"/>
      <c r="E42154" s="3"/>
      <c r="F42154" s="3"/>
      <c r="G42154" s="3"/>
      <c r="H42154" s="3"/>
      <c r="I42154" s="3"/>
      <c r="J42154" s="3"/>
      <c r="K42154" s="3"/>
      <c r="L42154" s="3"/>
      <c r="M42154" s="3"/>
      <c r="N42154" s="3"/>
    </row>
    <row r="42155">
      <c r="A42155" s="3"/>
      <c r="B42155" s="3"/>
      <c r="C42155" s="3"/>
      <c r="D42155" s="3"/>
      <c r="E42155" s="3"/>
      <c r="F42155" s="3"/>
      <c r="G42155" s="3"/>
      <c r="H42155" s="3"/>
      <c r="I42155" s="3"/>
      <c r="J42155" s="3"/>
      <c r="K42155" s="3"/>
      <c r="L42155" s="3"/>
      <c r="M42155" s="3"/>
      <c r="N42155" s="3"/>
    </row>
    <row r="42156">
      <c r="A42156" s="3"/>
      <c r="B42156" s="3"/>
      <c r="C42156" s="3"/>
      <c r="D42156" s="3"/>
      <c r="E42156" s="3"/>
      <c r="F42156" s="3"/>
      <c r="G42156" s="3"/>
      <c r="H42156" s="3"/>
      <c r="I42156" s="3"/>
      <c r="J42156" s="3"/>
      <c r="K42156" s="3"/>
      <c r="L42156" s="3"/>
      <c r="M42156" s="3"/>
      <c r="N42156" s="3"/>
    </row>
    <row r="42157">
      <c r="A42157" s="3"/>
      <c r="B42157" s="3"/>
      <c r="C42157" s="3"/>
      <c r="D42157" s="3"/>
      <c r="E42157" s="3"/>
      <c r="F42157" s="3"/>
      <c r="G42157" s="3"/>
      <c r="H42157" s="3"/>
      <c r="I42157" s="3"/>
      <c r="J42157" s="3"/>
      <c r="K42157" s="3"/>
      <c r="L42157" s="3"/>
      <c r="M42157" s="3"/>
      <c r="N42157" s="3"/>
    </row>
    <row r="42158">
      <c r="A42158" s="3"/>
      <c r="B42158" s="3"/>
      <c r="C42158" s="3"/>
      <c r="D42158" s="3"/>
      <c r="E42158" s="3"/>
      <c r="F42158" s="3"/>
      <c r="G42158" s="3"/>
      <c r="H42158" s="3"/>
      <c r="I42158" s="3"/>
      <c r="J42158" s="3"/>
      <c r="K42158" s="3"/>
      <c r="L42158" s="3"/>
      <c r="M42158" s="3"/>
      <c r="N42158" s="3"/>
    </row>
    <row r="42159">
      <c r="A42159" s="3"/>
      <c r="B42159" s="3"/>
      <c r="C42159" s="3"/>
      <c r="D42159" s="3"/>
      <c r="E42159" s="3"/>
      <c r="F42159" s="3"/>
      <c r="G42159" s="3"/>
      <c r="H42159" s="3"/>
      <c r="I42159" s="3"/>
      <c r="J42159" s="3"/>
      <c r="K42159" s="3"/>
      <c r="L42159" s="3"/>
      <c r="M42159" s="3"/>
      <c r="N42159" s="3"/>
    </row>
    <row r="42160">
      <c r="A42160" s="3"/>
      <c r="B42160" s="3"/>
      <c r="C42160" s="3"/>
      <c r="D42160" s="3"/>
      <c r="E42160" s="3"/>
      <c r="F42160" s="3"/>
      <c r="G42160" s="3"/>
      <c r="H42160" s="3"/>
      <c r="I42160" s="3"/>
      <c r="J42160" s="3"/>
      <c r="K42160" s="3"/>
      <c r="L42160" s="3"/>
      <c r="M42160" s="3"/>
      <c r="N42160" s="3"/>
    </row>
    <row r="42161">
      <c r="A42161" s="3"/>
      <c r="B42161" s="3"/>
      <c r="C42161" s="3"/>
      <c r="D42161" s="3"/>
      <c r="E42161" s="3"/>
      <c r="F42161" s="3"/>
      <c r="G42161" s="3"/>
      <c r="H42161" s="3"/>
      <c r="I42161" s="3"/>
      <c r="J42161" s="3"/>
      <c r="K42161" s="3"/>
      <c r="L42161" s="3"/>
      <c r="M42161" s="3"/>
      <c r="N42161" s="3"/>
    </row>
    <row r="42162">
      <c r="A42162" s="3"/>
      <c r="B42162" s="3"/>
      <c r="C42162" s="3"/>
      <c r="D42162" s="3"/>
      <c r="E42162" s="3"/>
      <c r="F42162" s="3"/>
      <c r="G42162" s="3"/>
      <c r="H42162" s="3"/>
      <c r="I42162" s="3"/>
      <c r="J42162" s="3"/>
      <c r="K42162" s="3"/>
      <c r="L42162" s="3"/>
      <c r="M42162" s="3"/>
      <c r="N42162" s="3"/>
    </row>
    <row r="42163">
      <c r="A42163" s="3"/>
      <c r="B42163" s="3"/>
      <c r="C42163" s="3"/>
      <c r="D42163" s="3"/>
      <c r="E42163" s="3"/>
      <c r="F42163" s="3"/>
      <c r="G42163" s="3"/>
      <c r="H42163" s="3"/>
      <c r="I42163" s="3"/>
      <c r="J42163" s="3"/>
      <c r="K42163" s="3"/>
      <c r="L42163" s="3"/>
      <c r="M42163" s="3"/>
      <c r="N42163" s="3"/>
    </row>
    <row r="42164">
      <c r="A42164" s="3"/>
      <c r="B42164" s="3"/>
      <c r="C42164" s="3"/>
      <c r="D42164" s="3"/>
      <c r="E42164" s="3"/>
      <c r="F42164" s="3"/>
      <c r="G42164" s="3"/>
      <c r="H42164" s="3"/>
      <c r="I42164" s="3"/>
      <c r="J42164" s="3"/>
      <c r="K42164" s="3"/>
      <c r="L42164" s="3"/>
      <c r="M42164" s="3"/>
      <c r="N42164" s="3"/>
    </row>
    <row r="42165">
      <c r="A42165" s="3"/>
      <c r="B42165" s="3"/>
      <c r="C42165" s="3"/>
      <c r="D42165" s="3"/>
      <c r="E42165" s="3"/>
      <c r="F42165" s="3"/>
      <c r="G42165" s="3"/>
      <c r="H42165" s="3"/>
      <c r="I42165" s="3"/>
      <c r="J42165" s="3"/>
      <c r="K42165" s="3"/>
      <c r="L42165" s="3"/>
      <c r="M42165" s="3"/>
      <c r="N42165" s="3"/>
    </row>
    <row r="42166">
      <c r="A42166" s="3"/>
      <c r="B42166" s="3"/>
      <c r="C42166" s="3"/>
      <c r="D42166" s="3"/>
      <c r="E42166" s="3"/>
      <c r="F42166" s="3"/>
      <c r="G42166" s="3"/>
      <c r="H42166" s="3"/>
      <c r="I42166" s="3"/>
      <c r="J42166" s="3"/>
      <c r="K42166" s="3"/>
      <c r="L42166" s="3"/>
      <c r="M42166" s="3"/>
      <c r="N42166" s="3"/>
    </row>
    <row r="42167">
      <c r="A42167" s="3"/>
      <c r="B42167" s="3"/>
      <c r="C42167" s="3"/>
      <c r="D42167" s="3"/>
      <c r="E42167" s="3"/>
      <c r="F42167" s="3"/>
      <c r="G42167" s="3"/>
      <c r="H42167" s="3"/>
      <c r="I42167" s="3"/>
      <c r="J42167" s="3"/>
      <c r="K42167" s="3"/>
      <c r="L42167" s="3"/>
      <c r="M42167" s="3"/>
      <c r="N42167" s="3"/>
    </row>
    <row r="42168">
      <c r="A42168" s="3"/>
      <c r="B42168" s="3"/>
      <c r="C42168" s="3"/>
      <c r="D42168" s="3"/>
      <c r="E42168" s="3"/>
      <c r="F42168" s="3"/>
      <c r="G42168" s="3"/>
      <c r="H42168" s="3"/>
      <c r="I42168" s="3"/>
      <c r="J42168" s="3"/>
      <c r="K42168" s="3"/>
      <c r="L42168" s="3"/>
      <c r="M42168" s="3"/>
      <c r="N42168" s="3"/>
    </row>
    <row r="42169">
      <c r="A42169" s="3"/>
      <c r="B42169" s="3"/>
      <c r="C42169" s="3"/>
      <c r="D42169" s="3"/>
      <c r="E42169" s="3"/>
      <c r="F42169" s="3"/>
      <c r="G42169" s="3"/>
      <c r="H42169" s="3"/>
      <c r="I42169" s="3"/>
      <c r="J42169" s="3"/>
      <c r="K42169" s="3"/>
      <c r="L42169" s="3"/>
      <c r="M42169" s="3"/>
      <c r="N42169" s="3"/>
    </row>
    <row r="42170">
      <c r="A42170" s="3"/>
      <c r="B42170" s="3"/>
      <c r="C42170" s="3"/>
      <c r="D42170" s="3"/>
      <c r="E42170" s="3"/>
      <c r="F42170" s="3"/>
      <c r="G42170" s="3"/>
      <c r="H42170" s="3"/>
      <c r="I42170" s="3"/>
      <c r="J42170" s="3"/>
      <c r="K42170" s="3"/>
      <c r="L42170" s="3"/>
      <c r="M42170" s="3"/>
      <c r="N42170" s="3"/>
    </row>
    <row r="42171">
      <c r="A42171" s="3"/>
      <c r="B42171" s="3"/>
      <c r="C42171" s="3"/>
      <c r="D42171" s="3"/>
      <c r="E42171" s="3"/>
      <c r="F42171" s="3"/>
      <c r="G42171" s="3"/>
      <c r="H42171" s="3"/>
      <c r="I42171" s="3"/>
      <c r="J42171" s="3"/>
      <c r="K42171" s="3"/>
      <c r="L42171" s="3"/>
      <c r="M42171" s="3"/>
      <c r="N42171" s="3"/>
    </row>
    <row r="42172">
      <c r="A42172" s="3"/>
      <c r="B42172" s="3"/>
      <c r="C42172" s="3"/>
      <c r="D42172" s="3"/>
      <c r="E42172" s="3"/>
      <c r="F42172" s="3"/>
      <c r="G42172" s="3"/>
      <c r="H42172" s="3"/>
      <c r="I42172" s="3"/>
      <c r="J42172" s="3"/>
      <c r="K42172" s="3"/>
      <c r="L42172" s="3"/>
      <c r="M42172" s="3"/>
      <c r="N42172" s="3"/>
    </row>
    <row r="42173">
      <c r="A42173" s="3"/>
      <c r="B42173" s="3"/>
      <c r="C42173" s="3"/>
      <c r="D42173" s="3"/>
      <c r="E42173" s="3"/>
      <c r="F42173" s="3"/>
      <c r="G42173" s="3"/>
      <c r="H42173" s="3"/>
      <c r="I42173" s="3"/>
      <c r="J42173" s="3"/>
      <c r="K42173" s="3"/>
      <c r="L42173" s="3"/>
      <c r="M42173" s="3"/>
      <c r="N42173" s="3"/>
    </row>
    <row r="42174">
      <c r="A42174" s="3"/>
      <c r="B42174" s="3"/>
      <c r="C42174" s="3"/>
      <c r="D42174" s="3"/>
      <c r="E42174" s="3"/>
      <c r="F42174" s="3"/>
      <c r="G42174" s="3"/>
      <c r="H42174" s="3"/>
      <c r="I42174" s="3"/>
      <c r="J42174" s="3"/>
      <c r="K42174" s="3"/>
      <c r="L42174" s="3"/>
      <c r="M42174" s="3"/>
      <c r="N42174" s="3"/>
    </row>
    <row r="42175">
      <c r="A42175" s="3"/>
      <c r="B42175" s="3"/>
      <c r="C42175" s="3"/>
      <c r="D42175" s="3"/>
      <c r="E42175" s="3"/>
      <c r="F42175" s="3"/>
      <c r="G42175" s="3"/>
      <c r="H42175" s="3"/>
      <c r="I42175" s="3"/>
      <c r="J42175" s="3"/>
      <c r="K42175" s="3"/>
      <c r="L42175" s="3"/>
      <c r="M42175" s="3"/>
      <c r="N42175" s="3"/>
    </row>
    <row r="42176">
      <c r="A42176" s="3"/>
      <c r="B42176" s="3"/>
      <c r="C42176" s="3"/>
      <c r="D42176" s="3"/>
      <c r="E42176" s="3"/>
      <c r="F42176" s="3"/>
      <c r="G42176" s="3"/>
      <c r="H42176" s="3"/>
      <c r="I42176" s="3"/>
      <c r="J42176" s="3"/>
      <c r="K42176" s="3"/>
      <c r="L42176" s="3"/>
      <c r="M42176" s="3"/>
      <c r="N42176" s="3"/>
    </row>
    <row r="42177">
      <c r="A42177" s="3"/>
      <c r="B42177" s="3"/>
      <c r="C42177" s="3"/>
      <c r="D42177" s="3"/>
      <c r="E42177" s="3"/>
      <c r="F42177" s="3"/>
      <c r="G42177" s="3"/>
      <c r="H42177" s="3"/>
      <c r="I42177" s="3"/>
      <c r="J42177" s="3"/>
      <c r="K42177" s="3"/>
      <c r="L42177" s="3"/>
      <c r="M42177" s="3"/>
      <c r="N42177" s="3"/>
    </row>
    <row r="42178">
      <c r="A42178" s="3"/>
      <c r="B42178" s="3"/>
      <c r="C42178" s="3"/>
      <c r="D42178" s="3"/>
      <c r="E42178" s="3"/>
      <c r="F42178" s="3"/>
      <c r="G42178" s="3"/>
      <c r="H42178" s="3"/>
      <c r="I42178" s="3"/>
      <c r="J42178" s="3"/>
      <c r="K42178" s="3"/>
      <c r="L42178" s="3"/>
      <c r="M42178" s="3"/>
      <c r="N42178" s="3"/>
    </row>
    <row r="42179">
      <c r="A42179" s="3"/>
      <c r="B42179" s="3"/>
      <c r="C42179" s="3"/>
      <c r="D42179" s="3"/>
      <c r="E42179" s="3"/>
      <c r="F42179" s="3"/>
      <c r="G42179" s="3"/>
      <c r="H42179" s="3"/>
      <c r="I42179" s="3"/>
      <c r="J42179" s="3"/>
      <c r="K42179" s="3"/>
      <c r="L42179" s="3"/>
      <c r="M42179" s="3"/>
      <c r="N42179" s="3"/>
    </row>
    <row r="42180">
      <c r="A42180" s="3"/>
      <c r="B42180" s="3"/>
      <c r="C42180" s="3"/>
      <c r="D42180" s="3"/>
      <c r="E42180" s="3"/>
      <c r="F42180" s="3"/>
      <c r="G42180" s="3"/>
      <c r="H42180" s="3"/>
      <c r="I42180" s="3"/>
      <c r="J42180" s="3"/>
      <c r="K42180" s="3"/>
      <c r="L42180" s="3"/>
      <c r="M42180" s="3"/>
      <c r="N42180" s="3"/>
    </row>
    <row r="42181">
      <c r="A42181" s="3"/>
      <c r="B42181" s="3"/>
      <c r="C42181" s="3"/>
      <c r="D42181" s="3"/>
      <c r="E42181" s="3"/>
      <c r="F42181" s="3"/>
      <c r="G42181" s="3"/>
      <c r="H42181" s="3"/>
      <c r="I42181" s="3"/>
      <c r="J42181" s="3"/>
      <c r="K42181" s="3"/>
      <c r="L42181" s="3"/>
      <c r="M42181" s="3"/>
      <c r="N42181" s="3"/>
    </row>
    <row r="42182">
      <c r="A42182" s="3"/>
      <c r="B42182" s="3"/>
      <c r="C42182" s="3"/>
      <c r="D42182" s="3"/>
      <c r="E42182" s="3"/>
      <c r="F42182" s="3"/>
      <c r="G42182" s="3"/>
      <c r="H42182" s="3"/>
      <c r="I42182" s="3"/>
      <c r="J42182" s="3"/>
      <c r="K42182" s="3"/>
      <c r="L42182" s="3"/>
      <c r="M42182" s="3"/>
      <c r="N42182" s="3"/>
    </row>
    <row r="42183">
      <c r="A42183" s="3"/>
      <c r="B42183" s="3"/>
      <c r="C42183" s="3"/>
      <c r="D42183" s="3"/>
      <c r="E42183" s="3"/>
      <c r="F42183" s="3"/>
      <c r="G42183" s="3"/>
      <c r="H42183" s="3"/>
      <c r="I42183" s="3"/>
      <c r="J42183" s="3"/>
      <c r="K42183" s="3"/>
      <c r="L42183" s="3"/>
      <c r="M42183" s="3"/>
      <c r="N42183" s="3"/>
    </row>
    <row r="42184">
      <c r="A42184" s="3"/>
      <c r="B42184" s="3"/>
      <c r="C42184" s="3"/>
      <c r="D42184" s="3"/>
      <c r="E42184" s="3"/>
      <c r="F42184" s="3"/>
      <c r="G42184" s="3"/>
      <c r="H42184" s="3"/>
      <c r="I42184" s="3"/>
      <c r="J42184" s="3"/>
      <c r="K42184" s="3"/>
      <c r="L42184" s="3"/>
      <c r="M42184" s="3"/>
      <c r="N42184" s="3"/>
    </row>
    <row r="42185">
      <c r="A42185" s="3"/>
      <c r="B42185" s="3"/>
      <c r="C42185" s="3"/>
      <c r="D42185" s="3"/>
      <c r="E42185" s="3"/>
      <c r="F42185" s="3"/>
      <c r="G42185" s="3"/>
      <c r="H42185" s="3"/>
      <c r="I42185" s="3"/>
      <c r="J42185" s="3"/>
      <c r="K42185" s="3"/>
      <c r="L42185" s="3"/>
      <c r="M42185" s="3"/>
      <c r="N42185" s="3"/>
    </row>
    <row r="42186">
      <c r="A42186" s="3"/>
      <c r="B42186" s="3"/>
      <c r="C42186" s="3"/>
      <c r="D42186" s="3"/>
      <c r="E42186" s="3"/>
      <c r="F42186" s="3"/>
      <c r="G42186" s="3"/>
      <c r="H42186" s="3"/>
      <c r="I42186" s="3"/>
      <c r="J42186" s="3"/>
      <c r="K42186" s="3"/>
      <c r="L42186" s="3"/>
      <c r="M42186" s="3"/>
      <c r="N42186" s="3"/>
    </row>
    <row r="42187">
      <c r="A42187" s="3"/>
      <c r="B42187" s="3"/>
      <c r="C42187" s="3"/>
      <c r="D42187" s="3"/>
      <c r="E42187" s="3"/>
      <c r="F42187" s="3"/>
      <c r="G42187" s="3"/>
      <c r="H42187" s="3"/>
      <c r="I42187" s="3"/>
      <c r="J42187" s="3"/>
      <c r="K42187" s="3"/>
      <c r="L42187" s="3"/>
      <c r="M42187" s="3"/>
      <c r="N42187" s="3"/>
    </row>
    <row r="42188">
      <c r="A42188" s="3"/>
      <c r="B42188" s="3"/>
      <c r="C42188" s="3"/>
      <c r="D42188" s="3"/>
      <c r="E42188" s="3"/>
      <c r="F42188" s="3"/>
      <c r="G42188" s="3"/>
      <c r="H42188" s="3"/>
      <c r="I42188" s="3"/>
      <c r="J42188" s="3"/>
      <c r="K42188" s="3"/>
      <c r="L42188" s="3"/>
      <c r="M42188" s="3"/>
      <c r="N42188" s="3"/>
    </row>
    <row r="42189">
      <c r="A42189" s="3"/>
      <c r="B42189" s="3"/>
      <c r="C42189" s="3"/>
      <c r="D42189" s="3"/>
      <c r="E42189" s="3"/>
      <c r="F42189" s="3"/>
      <c r="G42189" s="3"/>
      <c r="H42189" s="3"/>
      <c r="I42189" s="3"/>
      <c r="J42189" s="3"/>
      <c r="K42189" s="3"/>
      <c r="L42189" s="3"/>
      <c r="M42189" s="3"/>
      <c r="N42189" s="3"/>
    </row>
    <row r="42190">
      <c r="A42190" s="3"/>
      <c r="B42190" s="3"/>
      <c r="C42190" s="3"/>
      <c r="D42190" s="3"/>
      <c r="E42190" s="3"/>
      <c r="F42190" s="3"/>
      <c r="G42190" s="3"/>
      <c r="H42190" s="3"/>
      <c r="I42190" s="3"/>
      <c r="J42190" s="3"/>
      <c r="K42190" s="3"/>
      <c r="L42190" s="3"/>
      <c r="M42190" s="3"/>
      <c r="N42190" s="3"/>
    </row>
    <row r="42191">
      <c r="A42191" s="3"/>
      <c r="B42191" s="3"/>
      <c r="C42191" s="3"/>
      <c r="D42191" s="3"/>
      <c r="E42191" s="3"/>
      <c r="F42191" s="3"/>
      <c r="G42191" s="3"/>
      <c r="H42191" s="3"/>
      <c r="I42191" s="3"/>
      <c r="J42191" s="3"/>
      <c r="K42191" s="3"/>
      <c r="L42191" s="3"/>
      <c r="M42191" s="3"/>
      <c r="N42191" s="3"/>
    </row>
    <row r="42192">
      <c r="A42192" s="3"/>
      <c r="B42192" s="3"/>
      <c r="C42192" s="3"/>
      <c r="D42192" s="3"/>
      <c r="E42192" s="3"/>
      <c r="F42192" s="3"/>
      <c r="G42192" s="3"/>
      <c r="H42192" s="3"/>
      <c r="I42192" s="3"/>
      <c r="J42192" s="3"/>
      <c r="K42192" s="3"/>
      <c r="L42192" s="3"/>
      <c r="M42192" s="3"/>
      <c r="N42192" s="3"/>
    </row>
    <row r="42193">
      <c r="A42193" s="3"/>
      <c r="B42193" s="3"/>
      <c r="C42193" s="3"/>
      <c r="D42193" s="3"/>
      <c r="E42193" s="3"/>
      <c r="F42193" s="3"/>
      <c r="G42193" s="3"/>
      <c r="H42193" s="3"/>
      <c r="I42193" s="3"/>
      <c r="J42193" s="3"/>
      <c r="K42193" s="3"/>
      <c r="L42193" s="3"/>
      <c r="M42193" s="3"/>
      <c r="N42193" s="3"/>
    </row>
    <row r="42194">
      <c r="A42194" s="3"/>
      <c r="B42194" s="3"/>
      <c r="C42194" s="3"/>
      <c r="D42194" s="3"/>
      <c r="E42194" s="3"/>
      <c r="F42194" s="3"/>
      <c r="G42194" s="3"/>
      <c r="H42194" s="3"/>
      <c r="I42194" s="3"/>
      <c r="J42194" s="3"/>
      <c r="K42194" s="3"/>
      <c r="L42194" s="3"/>
      <c r="M42194" s="3"/>
      <c r="N42194" s="3"/>
    </row>
    <row r="42195">
      <c r="A42195" s="3"/>
      <c r="B42195" s="3"/>
      <c r="C42195" s="3"/>
      <c r="D42195" s="3"/>
      <c r="E42195" s="3"/>
      <c r="F42195" s="3"/>
      <c r="G42195" s="3"/>
      <c r="H42195" s="3"/>
      <c r="I42195" s="3"/>
      <c r="J42195" s="3"/>
      <c r="K42195" s="3"/>
      <c r="L42195" s="3"/>
      <c r="M42195" s="3"/>
      <c r="N42195" s="3"/>
    </row>
    <row r="42196">
      <c r="A42196" s="3"/>
      <c r="B42196" s="3"/>
      <c r="C42196" s="3"/>
      <c r="D42196" s="3"/>
      <c r="E42196" s="3"/>
      <c r="F42196" s="3"/>
      <c r="G42196" s="3"/>
      <c r="H42196" s="3"/>
      <c r="I42196" s="3"/>
      <c r="J42196" s="3"/>
      <c r="K42196" s="3"/>
      <c r="L42196" s="3"/>
      <c r="M42196" s="3"/>
      <c r="N42196" s="3"/>
    </row>
    <row r="42197">
      <c r="A42197" s="3"/>
      <c r="B42197" s="3"/>
      <c r="C42197" s="3"/>
      <c r="D42197" s="3"/>
      <c r="E42197" s="3"/>
      <c r="F42197" s="3"/>
      <c r="G42197" s="3"/>
      <c r="H42197" s="3"/>
      <c r="I42197" s="3"/>
      <c r="J42197" s="3"/>
      <c r="K42197" s="3"/>
      <c r="L42197" s="3"/>
      <c r="M42197" s="3"/>
      <c r="N42197" s="3"/>
    </row>
    <row r="42198">
      <c r="A42198" s="3"/>
      <c r="B42198" s="3"/>
      <c r="C42198" s="3"/>
      <c r="D42198" s="3"/>
      <c r="E42198" s="3"/>
      <c r="F42198" s="3"/>
      <c r="G42198" s="3"/>
      <c r="H42198" s="3"/>
      <c r="I42198" s="3"/>
      <c r="J42198" s="3"/>
      <c r="K42198" s="3"/>
      <c r="L42198" s="3"/>
      <c r="M42198" s="3"/>
      <c r="N42198" s="3"/>
    </row>
    <row r="42199">
      <c r="A42199" s="3"/>
      <c r="B42199" s="3"/>
      <c r="C42199" s="3"/>
      <c r="D42199" s="3"/>
      <c r="E42199" s="3"/>
      <c r="F42199" s="3"/>
      <c r="G42199" s="3"/>
      <c r="H42199" s="3"/>
      <c r="I42199" s="3"/>
      <c r="J42199" s="3"/>
      <c r="K42199" s="3"/>
      <c r="L42199" s="3"/>
      <c r="M42199" s="3"/>
      <c r="N42199" s="3"/>
    </row>
    <row r="42200">
      <c r="A42200" s="3"/>
      <c r="B42200" s="3"/>
      <c r="C42200" s="3"/>
      <c r="D42200" s="3"/>
      <c r="E42200" s="3"/>
      <c r="F42200" s="3"/>
      <c r="G42200" s="3"/>
      <c r="H42200" s="3"/>
      <c r="I42200" s="3"/>
      <c r="J42200" s="3"/>
      <c r="K42200" s="3"/>
      <c r="L42200" s="3"/>
      <c r="M42200" s="3"/>
      <c r="N42200" s="3"/>
    </row>
    <row r="42201">
      <c r="A42201" s="3"/>
      <c r="B42201" s="3"/>
      <c r="C42201" s="3"/>
      <c r="D42201" s="3"/>
      <c r="E42201" s="3"/>
      <c r="F42201" s="3"/>
      <c r="G42201" s="3"/>
      <c r="H42201" s="3"/>
      <c r="I42201" s="3"/>
      <c r="J42201" s="3"/>
      <c r="K42201" s="3"/>
      <c r="L42201" s="3"/>
      <c r="M42201" s="3"/>
      <c r="N42201" s="3"/>
    </row>
    <row r="42202">
      <c r="A42202" s="3"/>
      <c r="B42202" s="3"/>
      <c r="C42202" s="3"/>
      <c r="D42202" s="3"/>
      <c r="E42202" s="3"/>
      <c r="F42202" s="3"/>
      <c r="G42202" s="3"/>
      <c r="H42202" s="3"/>
      <c r="I42202" s="3"/>
      <c r="J42202" s="3"/>
      <c r="K42202" s="3"/>
      <c r="L42202" s="3"/>
      <c r="M42202" s="3"/>
      <c r="N42202" s="3"/>
    </row>
    <row r="42203">
      <c r="A42203" s="3"/>
      <c r="B42203" s="3"/>
      <c r="C42203" s="3"/>
      <c r="D42203" s="3"/>
      <c r="E42203" s="3"/>
      <c r="F42203" s="3"/>
      <c r="G42203" s="3"/>
      <c r="H42203" s="3"/>
      <c r="I42203" s="3"/>
      <c r="J42203" s="3"/>
      <c r="K42203" s="3"/>
      <c r="L42203" s="3"/>
      <c r="M42203" s="3"/>
      <c r="N42203" s="3"/>
    </row>
    <row r="42204">
      <c r="A42204" s="3"/>
      <c r="B42204" s="3"/>
      <c r="C42204" s="3"/>
      <c r="D42204" s="3"/>
      <c r="E42204" s="3"/>
      <c r="F42204" s="3"/>
      <c r="G42204" s="3"/>
      <c r="H42204" s="3"/>
      <c r="I42204" s="3"/>
      <c r="J42204" s="3"/>
      <c r="K42204" s="3"/>
      <c r="L42204" s="3"/>
      <c r="M42204" s="3"/>
      <c r="N42204" s="3"/>
    </row>
    <row r="42205">
      <c r="A42205" s="3"/>
      <c r="B42205" s="3"/>
      <c r="C42205" s="3"/>
      <c r="D42205" s="3"/>
      <c r="E42205" s="3"/>
      <c r="F42205" s="3"/>
      <c r="G42205" s="3"/>
      <c r="H42205" s="3"/>
      <c r="I42205" s="3"/>
      <c r="J42205" s="3"/>
      <c r="K42205" s="3"/>
      <c r="L42205" s="3"/>
      <c r="M42205" s="3"/>
      <c r="N42205" s="3"/>
    </row>
    <row r="42206">
      <c r="A42206" s="3"/>
      <c r="B42206" s="3"/>
      <c r="C42206" s="3"/>
      <c r="D42206" s="3"/>
      <c r="E42206" s="3"/>
      <c r="F42206" s="3"/>
      <c r="G42206" s="3"/>
      <c r="H42206" s="3"/>
      <c r="I42206" s="3"/>
      <c r="J42206" s="3"/>
      <c r="K42206" s="3"/>
      <c r="L42206" s="3"/>
      <c r="M42206" s="3"/>
      <c r="N42206" s="3"/>
    </row>
    <row r="42207">
      <c r="A42207" s="3"/>
      <c r="B42207" s="3"/>
      <c r="C42207" s="3"/>
      <c r="D42207" s="3"/>
      <c r="E42207" s="3"/>
      <c r="F42207" s="3"/>
      <c r="G42207" s="3"/>
      <c r="H42207" s="3"/>
      <c r="I42207" s="3"/>
      <c r="J42207" s="3"/>
      <c r="K42207" s="3"/>
      <c r="L42207" s="3"/>
      <c r="M42207" s="3"/>
      <c r="N42207" s="3"/>
    </row>
    <row r="42208">
      <c r="A42208" s="3"/>
      <c r="B42208" s="3"/>
      <c r="C42208" s="3"/>
      <c r="D42208" s="3"/>
      <c r="E42208" s="3"/>
      <c r="F42208" s="3"/>
      <c r="G42208" s="3"/>
      <c r="H42208" s="3"/>
      <c r="I42208" s="3"/>
      <c r="J42208" s="3"/>
      <c r="K42208" s="3"/>
      <c r="L42208" s="3"/>
      <c r="M42208" s="3"/>
      <c r="N42208" s="3"/>
    </row>
    <row r="42209">
      <c r="A42209" s="3"/>
      <c r="B42209" s="3"/>
      <c r="C42209" s="3"/>
      <c r="D42209" s="3"/>
      <c r="E42209" s="3"/>
      <c r="F42209" s="3"/>
      <c r="G42209" s="3"/>
      <c r="H42209" s="3"/>
      <c r="I42209" s="3"/>
      <c r="J42209" s="3"/>
      <c r="K42209" s="3"/>
      <c r="L42209" s="3"/>
      <c r="M42209" s="3"/>
      <c r="N42209" s="3"/>
    </row>
    <row r="42210">
      <c r="A42210" s="3"/>
      <c r="B42210" s="3"/>
      <c r="C42210" s="3"/>
      <c r="D42210" s="3"/>
      <c r="E42210" s="3"/>
      <c r="F42210" s="3"/>
      <c r="G42210" s="3"/>
      <c r="H42210" s="3"/>
      <c r="I42210" s="3"/>
      <c r="J42210" s="3"/>
      <c r="K42210" s="3"/>
      <c r="L42210" s="3"/>
      <c r="M42210" s="3"/>
      <c r="N42210" s="3"/>
    </row>
    <row r="42211">
      <c r="A42211" s="3"/>
      <c r="B42211" s="3"/>
      <c r="C42211" s="3"/>
      <c r="D42211" s="3"/>
      <c r="E42211" s="3"/>
      <c r="F42211" s="3"/>
      <c r="G42211" s="3"/>
      <c r="H42211" s="3"/>
      <c r="I42211" s="3"/>
      <c r="J42211" s="3"/>
      <c r="K42211" s="3"/>
      <c r="L42211" s="3"/>
      <c r="M42211" s="3"/>
      <c r="N42211" s="3"/>
    </row>
    <row r="42212">
      <c r="A42212" s="3"/>
      <c r="B42212" s="3"/>
      <c r="C42212" s="3"/>
      <c r="D42212" s="3"/>
      <c r="E42212" s="3"/>
      <c r="F42212" s="3"/>
      <c r="G42212" s="3"/>
      <c r="H42212" s="3"/>
      <c r="I42212" s="3"/>
      <c r="J42212" s="3"/>
      <c r="K42212" s="3"/>
      <c r="L42212" s="3"/>
      <c r="M42212" s="3"/>
      <c r="N42212" s="3"/>
    </row>
    <row r="42213">
      <c r="A42213" s="3"/>
      <c r="B42213" s="3"/>
      <c r="C42213" s="3"/>
      <c r="D42213" s="3"/>
      <c r="E42213" s="3"/>
      <c r="F42213" s="3"/>
      <c r="G42213" s="3"/>
      <c r="H42213" s="3"/>
      <c r="I42213" s="3"/>
      <c r="J42213" s="3"/>
      <c r="K42213" s="3"/>
      <c r="L42213" s="3"/>
      <c r="M42213" s="3"/>
      <c r="N42213" s="3"/>
    </row>
    <row r="42214">
      <c r="A42214" s="3"/>
      <c r="B42214" s="3"/>
      <c r="C42214" s="3"/>
      <c r="D42214" s="3"/>
      <c r="E42214" s="3"/>
      <c r="F42214" s="3"/>
      <c r="G42214" s="3"/>
      <c r="H42214" s="3"/>
      <c r="I42214" s="3"/>
      <c r="J42214" s="3"/>
      <c r="K42214" s="3"/>
      <c r="L42214" s="3"/>
      <c r="M42214" s="3"/>
      <c r="N42214" s="3"/>
    </row>
    <row r="42215">
      <c r="A42215" s="3"/>
      <c r="B42215" s="3"/>
      <c r="C42215" s="3"/>
      <c r="D42215" s="3"/>
      <c r="E42215" s="3"/>
      <c r="F42215" s="3"/>
      <c r="G42215" s="3"/>
      <c r="H42215" s="3"/>
      <c r="I42215" s="3"/>
      <c r="J42215" s="3"/>
      <c r="K42215" s="3"/>
      <c r="L42215" s="3"/>
      <c r="M42215" s="3"/>
      <c r="N42215" s="3"/>
    </row>
    <row r="42216">
      <c r="A42216" s="3"/>
      <c r="B42216" s="3"/>
      <c r="C42216" s="3"/>
      <c r="D42216" s="3"/>
      <c r="E42216" s="3"/>
      <c r="F42216" s="3"/>
      <c r="G42216" s="3"/>
      <c r="H42216" s="3"/>
      <c r="I42216" s="3"/>
      <c r="J42216" s="3"/>
      <c r="K42216" s="3"/>
      <c r="L42216" s="3"/>
      <c r="M42216" s="3"/>
      <c r="N42216" s="3"/>
    </row>
    <row r="42217">
      <c r="A42217" s="3"/>
      <c r="B42217" s="3"/>
      <c r="C42217" s="3"/>
      <c r="D42217" s="3"/>
      <c r="E42217" s="3"/>
      <c r="F42217" s="3"/>
      <c r="G42217" s="3"/>
      <c r="H42217" s="3"/>
      <c r="I42217" s="3"/>
      <c r="J42217" s="3"/>
      <c r="K42217" s="3"/>
      <c r="L42217" s="3"/>
      <c r="M42217" s="3"/>
      <c r="N42217" s="3"/>
    </row>
    <row r="42218">
      <c r="A42218" s="3"/>
      <c r="B42218" s="3"/>
      <c r="C42218" s="3"/>
      <c r="D42218" s="3"/>
      <c r="E42218" s="3"/>
      <c r="F42218" s="3"/>
      <c r="G42218" s="3"/>
      <c r="H42218" s="3"/>
      <c r="I42218" s="3"/>
      <c r="J42218" s="3"/>
      <c r="K42218" s="3"/>
      <c r="L42218" s="3"/>
      <c r="M42218" s="3"/>
      <c r="N42218" s="3"/>
    </row>
    <row r="42219">
      <c r="A42219" s="3"/>
      <c r="B42219" s="3"/>
      <c r="C42219" s="3"/>
      <c r="D42219" s="3"/>
      <c r="E42219" s="3"/>
      <c r="F42219" s="3"/>
      <c r="G42219" s="3"/>
      <c r="H42219" s="3"/>
      <c r="I42219" s="3"/>
      <c r="J42219" s="3"/>
      <c r="K42219" s="3"/>
      <c r="L42219" s="3"/>
      <c r="M42219" s="3"/>
      <c r="N42219" s="3"/>
    </row>
    <row r="42220">
      <c r="A42220" s="3"/>
      <c r="B42220" s="3"/>
      <c r="C42220" s="3"/>
      <c r="D42220" s="3"/>
      <c r="E42220" s="3"/>
      <c r="F42220" s="3"/>
      <c r="G42220" s="3"/>
      <c r="H42220" s="3"/>
      <c r="I42220" s="3"/>
      <c r="J42220" s="3"/>
      <c r="K42220" s="3"/>
      <c r="L42220" s="3"/>
      <c r="M42220" s="3"/>
      <c r="N42220" s="3"/>
    </row>
    <row r="42221">
      <c r="A42221" s="3"/>
      <c r="B42221" s="3"/>
      <c r="C42221" s="3"/>
      <c r="D42221" s="3"/>
      <c r="E42221" s="3"/>
      <c r="F42221" s="3"/>
      <c r="G42221" s="3"/>
      <c r="H42221" s="3"/>
      <c r="I42221" s="3"/>
      <c r="J42221" s="3"/>
      <c r="K42221" s="3"/>
      <c r="L42221" s="3"/>
      <c r="M42221" s="3"/>
      <c r="N42221" s="3"/>
    </row>
    <row r="42222">
      <c r="A42222" s="3"/>
      <c r="B42222" s="3"/>
      <c r="C42222" s="3"/>
      <c r="D42222" s="3"/>
      <c r="E42222" s="3"/>
      <c r="F42222" s="3"/>
      <c r="G42222" s="3"/>
      <c r="H42222" s="3"/>
      <c r="I42222" s="3"/>
      <c r="J42222" s="3"/>
      <c r="K42222" s="3"/>
      <c r="L42222" s="3"/>
      <c r="M42222" s="3"/>
      <c r="N42222" s="3"/>
    </row>
    <row r="42223">
      <c r="A42223" s="3"/>
      <c r="B42223" s="3"/>
      <c r="C42223" s="3"/>
      <c r="D42223" s="3"/>
      <c r="E42223" s="3"/>
      <c r="F42223" s="3"/>
      <c r="G42223" s="3"/>
      <c r="H42223" s="3"/>
      <c r="I42223" s="3"/>
      <c r="J42223" s="3"/>
      <c r="K42223" s="3"/>
      <c r="L42223" s="3"/>
      <c r="M42223" s="3"/>
      <c r="N42223" s="3"/>
    </row>
    <row r="42224">
      <c r="A42224" s="3"/>
      <c r="B42224" s="3"/>
      <c r="C42224" s="3"/>
      <c r="D42224" s="3"/>
      <c r="E42224" s="3"/>
      <c r="F42224" s="3"/>
      <c r="G42224" s="3"/>
      <c r="H42224" s="3"/>
      <c r="I42224" s="3"/>
      <c r="J42224" s="3"/>
      <c r="K42224" s="3"/>
      <c r="L42224" s="3"/>
      <c r="M42224" s="3"/>
      <c r="N42224" s="3"/>
    </row>
    <row r="42225">
      <c r="A42225" s="3"/>
      <c r="B42225" s="3"/>
      <c r="C42225" s="3"/>
      <c r="D42225" s="3"/>
      <c r="E42225" s="3"/>
      <c r="F42225" s="3"/>
      <c r="G42225" s="3"/>
      <c r="H42225" s="3"/>
      <c r="I42225" s="3"/>
      <c r="J42225" s="3"/>
      <c r="K42225" s="3"/>
      <c r="L42225" s="3"/>
      <c r="M42225" s="3"/>
      <c r="N42225" s="3"/>
    </row>
    <row r="42226">
      <c r="A42226" s="3"/>
      <c r="B42226" s="3"/>
      <c r="C42226" s="3"/>
      <c r="D42226" s="3"/>
      <c r="E42226" s="3"/>
      <c r="F42226" s="3"/>
      <c r="G42226" s="3"/>
      <c r="H42226" s="3"/>
      <c r="I42226" s="3"/>
      <c r="J42226" s="3"/>
      <c r="K42226" s="3"/>
      <c r="L42226" s="3"/>
      <c r="M42226" s="3"/>
      <c r="N42226" s="3"/>
    </row>
    <row r="42227">
      <c r="A42227" s="3"/>
      <c r="B42227" s="3"/>
      <c r="C42227" s="3"/>
      <c r="D42227" s="3"/>
      <c r="E42227" s="3"/>
      <c r="F42227" s="3"/>
      <c r="G42227" s="3"/>
      <c r="H42227" s="3"/>
      <c r="I42227" s="3"/>
      <c r="J42227" s="3"/>
      <c r="K42227" s="3"/>
      <c r="L42227" s="3"/>
      <c r="M42227" s="3"/>
      <c r="N42227" s="3"/>
    </row>
    <row r="42228">
      <c r="A42228" s="3"/>
      <c r="B42228" s="3"/>
      <c r="C42228" s="3"/>
      <c r="D42228" s="3"/>
      <c r="E42228" s="3"/>
      <c r="F42228" s="3"/>
      <c r="G42228" s="3"/>
      <c r="H42228" s="3"/>
      <c r="I42228" s="3"/>
      <c r="J42228" s="3"/>
      <c r="K42228" s="3"/>
      <c r="L42228" s="3"/>
      <c r="M42228" s="3"/>
      <c r="N42228" s="3"/>
    </row>
    <row r="42229">
      <c r="A42229" s="3"/>
      <c r="B42229" s="3"/>
      <c r="C42229" s="3"/>
      <c r="D42229" s="3"/>
      <c r="E42229" s="3"/>
      <c r="F42229" s="3"/>
      <c r="G42229" s="3"/>
      <c r="H42229" s="3"/>
      <c r="I42229" s="3"/>
      <c r="J42229" s="3"/>
      <c r="K42229" s="3"/>
      <c r="L42229" s="3"/>
      <c r="M42229" s="3"/>
      <c r="N42229" s="3"/>
    </row>
    <row r="42230">
      <c r="A42230" s="3"/>
      <c r="B42230" s="3"/>
      <c r="C42230" s="3"/>
      <c r="D42230" s="3"/>
      <c r="E42230" s="3"/>
      <c r="F42230" s="3"/>
      <c r="G42230" s="3"/>
      <c r="H42230" s="3"/>
      <c r="I42230" s="3"/>
      <c r="J42230" s="3"/>
      <c r="K42230" s="3"/>
      <c r="L42230" s="3"/>
      <c r="M42230" s="3"/>
      <c r="N42230" s="3"/>
    </row>
    <row r="42231">
      <c r="A42231" s="3"/>
      <c r="B42231" s="3"/>
      <c r="C42231" s="3"/>
      <c r="D42231" s="3"/>
      <c r="E42231" s="3"/>
      <c r="F42231" s="3"/>
      <c r="G42231" s="3"/>
      <c r="H42231" s="3"/>
      <c r="I42231" s="3"/>
      <c r="J42231" s="3"/>
      <c r="K42231" s="3"/>
      <c r="L42231" s="3"/>
      <c r="M42231" s="3"/>
      <c r="N42231" s="3"/>
    </row>
    <row r="42232">
      <c r="A42232" s="3"/>
      <c r="B42232" s="3"/>
      <c r="C42232" s="3"/>
      <c r="D42232" s="3"/>
      <c r="E42232" s="3"/>
      <c r="F42232" s="3"/>
      <c r="G42232" s="3"/>
      <c r="H42232" s="3"/>
      <c r="I42232" s="3"/>
      <c r="J42232" s="3"/>
      <c r="K42232" s="3"/>
      <c r="L42232" s="3"/>
      <c r="M42232" s="3"/>
      <c r="N42232" s="3"/>
    </row>
    <row r="42233">
      <c r="A42233" s="3"/>
      <c r="B42233" s="3"/>
      <c r="C42233" s="3"/>
      <c r="D42233" s="3"/>
      <c r="E42233" s="3"/>
      <c r="F42233" s="3"/>
      <c r="G42233" s="3"/>
      <c r="H42233" s="3"/>
      <c r="I42233" s="3"/>
      <c r="J42233" s="3"/>
      <c r="K42233" s="3"/>
      <c r="L42233" s="3"/>
      <c r="M42233" s="3"/>
      <c r="N42233" s="3"/>
    </row>
    <row r="42234">
      <c r="A42234" s="3"/>
      <c r="B42234" s="3"/>
      <c r="C42234" s="3"/>
      <c r="D42234" s="3"/>
      <c r="E42234" s="3"/>
      <c r="F42234" s="3"/>
      <c r="G42234" s="3"/>
      <c r="H42234" s="3"/>
      <c r="I42234" s="3"/>
      <c r="J42234" s="3"/>
      <c r="K42234" s="3"/>
      <c r="L42234" s="3"/>
      <c r="M42234" s="3"/>
      <c r="N42234" s="3"/>
    </row>
    <row r="42235">
      <c r="A42235" s="3"/>
      <c r="B42235" s="3"/>
      <c r="C42235" s="3"/>
      <c r="D42235" s="3"/>
      <c r="E42235" s="3"/>
      <c r="F42235" s="3"/>
      <c r="G42235" s="3"/>
      <c r="H42235" s="3"/>
      <c r="I42235" s="3"/>
      <c r="J42235" s="3"/>
      <c r="K42235" s="3"/>
      <c r="L42235" s="3"/>
      <c r="M42235" s="3"/>
      <c r="N42235" s="3"/>
    </row>
    <row r="42236">
      <c r="A42236" s="3"/>
      <c r="B42236" s="3"/>
      <c r="C42236" s="3"/>
      <c r="D42236" s="3"/>
      <c r="E42236" s="3"/>
      <c r="F42236" s="3"/>
      <c r="G42236" s="3"/>
      <c r="H42236" s="3"/>
      <c r="I42236" s="3"/>
      <c r="J42236" s="3"/>
      <c r="K42236" s="3"/>
      <c r="L42236" s="3"/>
      <c r="M42236" s="3"/>
      <c r="N42236" s="3"/>
    </row>
    <row r="42237">
      <c r="A42237" s="3"/>
      <c r="B42237" s="3"/>
      <c r="C42237" s="3"/>
      <c r="D42237" s="3"/>
      <c r="E42237" s="3"/>
      <c r="F42237" s="3"/>
      <c r="G42237" s="3"/>
      <c r="H42237" s="3"/>
      <c r="I42237" s="3"/>
      <c r="J42237" s="3"/>
      <c r="K42237" s="3"/>
      <c r="L42237" s="3"/>
      <c r="M42237" s="3"/>
      <c r="N42237" s="3"/>
    </row>
    <row r="42238">
      <c r="A42238" s="3"/>
      <c r="B42238" s="3"/>
      <c r="C42238" s="3"/>
      <c r="D42238" s="3"/>
      <c r="E42238" s="3"/>
      <c r="F42238" s="3"/>
      <c r="G42238" s="3"/>
      <c r="H42238" s="3"/>
      <c r="I42238" s="3"/>
      <c r="J42238" s="3"/>
      <c r="K42238" s="3"/>
      <c r="L42238" s="3"/>
      <c r="M42238" s="3"/>
      <c r="N42238" s="3"/>
    </row>
    <row r="42239">
      <c r="A42239" s="3"/>
      <c r="B42239" s="3"/>
      <c r="C42239" s="3"/>
      <c r="D42239" s="3"/>
      <c r="E42239" s="3"/>
      <c r="F42239" s="3"/>
      <c r="G42239" s="3"/>
      <c r="H42239" s="3"/>
      <c r="I42239" s="3"/>
      <c r="J42239" s="3"/>
      <c r="K42239" s="3"/>
      <c r="L42239" s="3"/>
      <c r="M42239" s="3"/>
      <c r="N42239" s="3"/>
    </row>
    <row r="42240">
      <c r="A42240" s="3"/>
      <c r="B42240" s="3"/>
      <c r="C42240" s="3"/>
      <c r="D42240" s="3"/>
      <c r="E42240" s="3"/>
      <c r="F42240" s="3"/>
      <c r="G42240" s="3"/>
      <c r="H42240" s="3"/>
      <c r="I42240" s="3"/>
      <c r="J42240" s="3"/>
      <c r="K42240" s="3"/>
      <c r="L42240" s="3"/>
      <c r="M42240" s="3"/>
      <c r="N42240" s="3"/>
    </row>
    <row r="42241">
      <c r="A42241" s="3"/>
      <c r="B42241" s="3"/>
      <c r="C42241" s="3"/>
      <c r="D42241" s="3"/>
      <c r="E42241" s="3"/>
      <c r="F42241" s="3"/>
      <c r="G42241" s="3"/>
      <c r="H42241" s="3"/>
      <c r="I42241" s="3"/>
      <c r="J42241" s="3"/>
      <c r="K42241" s="3"/>
      <c r="L42241" s="3"/>
      <c r="M42241" s="3"/>
      <c r="N42241" s="3"/>
    </row>
    <row r="42242">
      <c r="A42242" s="3"/>
      <c r="B42242" s="3"/>
      <c r="C42242" s="3"/>
      <c r="D42242" s="3"/>
      <c r="E42242" s="3"/>
      <c r="F42242" s="3"/>
      <c r="G42242" s="3"/>
      <c r="H42242" s="3"/>
      <c r="I42242" s="3"/>
      <c r="J42242" s="3"/>
      <c r="K42242" s="3"/>
      <c r="L42242" s="3"/>
      <c r="M42242" s="3"/>
      <c r="N42242" s="3"/>
    </row>
    <row r="42243">
      <c r="A42243" s="3"/>
      <c r="B42243" s="3"/>
      <c r="C42243" s="3"/>
      <c r="D42243" s="3"/>
      <c r="E42243" s="3"/>
      <c r="F42243" s="3"/>
      <c r="G42243" s="3"/>
      <c r="H42243" s="3"/>
      <c r="I42243" s="3"/>
      <c r="J42243" s="3"/>
      <c r="K42243" s="3"/>
      <c r="L42243" s="3"/>
      <c r="M42243" s="3"/>
      <c r="N42243" s="3"/>
    </row>
    <row r="42244">
      <c r="A42244" s="3"/>
      <c r="B42244" s="3"/>
      <c r="C42244" s="3"/>
      <c r="D42244" s="3"/>
      <c r="E42244" s="3"/>
      <c r="F42244" s="3"/>
      <c r="G42244" s="3"/>
      <c r="H42244" s="3"/>
      <c r="I42244" s="3"/>
      <c r="J42244" s="3"/>
      <c r="K42244" s="3"/>
      <c r="L42244" s="3"/>
      <c r="M42244" s="3"/>
      <c r="N42244" s="3"/>
    </row>
    <row r="42245">
      <c r="A42245" s="3"/>
      <c r="B42245" s="3"/>
      <c r="C42245" s="3"/>
      <c r="D42245" s="3"/>
      <c r="E42245" s="3"/>
      <c r="F42245" s="3"/>
      <c r="G42245" s="3"/>
      <c r="H42245" s="3"/>
      <c r="I42245" s="3"/>
      <c r="J42245" s="3"/>
      <c r="K42245" s="3"/>
      <c r="L42245" s="3"/>
      <c r="M42245" s="3"/>
      <c r="N42245" s="3"/>
    </row>
    <row r="42246">
      <c r="A42246" s="3"/>
      <c r="B42246" s="3"/>
      <c r="C42246" s="3"/>
      <c r="D42246" s="3"/>
      <c r="E42246" s="3"/>
      <c r="F42246" s="3"/>
      <c r="G42246" s="3"/>
      <c r="H42246" s="3"/>
      <c r="I42246" s="3"/>
      <c r="J42246" s="3"/>
      <c r="K42246" s="3"/>
      <c r="L42246" s="3"/>
      <c r="M42246" s="3"/>
      <c r="N42246" s="3"/>
    </row>
    <row r="42247">
      <c r="A42247" s="3"/>
      <c r="B42247" s="3"/>
      <c r="C42247" s="3"/>
      <c r="D42247" s="3"/>
      <c r="E42247" s="3"/>
      <c r="F42247" s="3"/>
      <c r="G42247" s="3"/>
      <c r="H42247" s="3"/>
      <c r="I42247" s="3"/>
      <c r="J42247" s="3"/>
      <c r="K42247" s="3"/>
      <c r="L42247" s="3"/>
      <c r="M42247" s="3"/>
      <c r="N42247" s="3"/>
    </row>
    <row r="42248">
      <c r="A42248" s="3"/>
      <c r="B42248" s="3"/>
      <c r="C42248" s="3"/>
      <c r="D42248" s="3"/>
      <c r="E42248" s="3"/>
      <c r="F42248" s="3"/>
      <c r="G42248" s="3"/>
      <c r="H42248" s="3"/>
      <c r="I42248" s="3"/>
      <c r="J42248" s="3"/>
      <c r="K42248" s="3"/>
      <c r="L42248" s="3"/>
      <c r="M42248" s="3"/>
      <c r="N42248" s="3"/>
    </row>
    <row r="42249">
      <c r="A42249" s="3"/>
      <c r="B42249" s="3"/>
      <c r="C42249" s="3"/>
      <c r="D42249" s="3"/>
      <c r="E42249" s="3"/>
      <c r="F42249" s="3"/>
      <c r="G42249" s="3"/>
      <c r="H42249" s="3"/>
      <c r="I42249" s="3"/>
      <c r="J42249" s="3"/>
      <c r="K42249" s="3"/>
      <c r="L42249" s="3"/>
      <c r="M42249" s="3"/>
      <c r="N42249" s="3"/>
    </row>
    <row r="42250">
      <c r="A42250" s="3"/>
      <c r="B42250" s="3"/>
      <c r="C42250" s="3"/>
      <c r="D42250" s="3"/>
      <c r="E42250" s="3"/>
      <c r="F42250" s="3"/>
      <c r="G42250" s="3"/>
      <c r="H42250" s="3"/>
      <c r="I42250" s="3"/>
      <c r="J42250" s="3"/>
      <c r="K42250" s="3"/>
      <c r="L42250" s="3"/>
      <c r="M42250" s="3"/>
      <c r="N42250" s="3"/>
    </row>
    <row r="42251">
      <c r="A42251" s="3"/>
      <c r="B42251" s="3"/>
      <c r="C42251" s="3"/>
      <c r="D42251" s="3"/>
      <c r="E42251" s="3"/>
      <c r="F42251" s="3"/>
      <c r="G42251" s="3"/>
      <c r="H42251" s="3"/>
      <c r="I42251" s="3"/>
      <c r="J42251" s="3"/>
      <c r="K42251" s="3"/>
      <c r="L42251" s="3"/>
      <c r="M42251" s="3"/>
      <c r="N42251" s="3"/>
    </row>
    <row r="42252">
      <c r="A42252" s="3"/>
      <c r="B42252" s="3"/>
      <c r="C42252" s="3"/>
      <c r="D42252" s="3"/>
      <c r="E42252" s="3"/>
      <c r="F42252" s="3"/>
      <c r="G42252" s="3"/>
      <c r="H42252" s="3"/>
      <c r="I42252" s="3"/>
      <c r="J42252" s="3"/>
      <c r="K42252" s="3"/>
      <c r="L42252" s="3"/>
      <c r="M42252" s="3"/>
      <c r="N42252" s="3"/>
    </row>
    <row r="42253">
      <c r="A42253" s="3"/>
      <c r="B42253" s="3"/>
      <c r="C42253" s="3"/>
      <c r="D42253" s="3"/>
      <c r="E42253" s="3"/>
      <c r="F42253" s="3"/>
      <c r="G42253" s="3"/>
      <c r="H42253" s="3"/>
      <c r="I42253" s="3"/>
      <c r="J42253" s="3"/>
      <c r="K42253" s="3"/>
      <c r="L42253" s="3"/>
      <c r="M42253" s="3"/>
      <c r="N42253" s="3"/>
    </row>
    <row r="42254">
      <c r="A42254" s="3"/>
      <c r="B42254" s="3"/>
      <c r="C42254" s="3"/>
      <c r="D42254" s="3"/>
      <c r="E42254" s="3"/>
      <c r="F42254" s="3"/>
      <c r="G42254" s="3"/>
      <c r="H42254" s="3"/>
      <c r="I42254" s="3"/>
      <c r="J42254" s="3"/>
      <c r="K42254" s="3"/>
      <c r="L42254" s="3"/>
      <c r="M42254" s="3"/>
      <c r="N42254" s="3"/>
    </row>
    <row r="42255">
      <c r="A42255" s="3"/>
      <c r="B42255" s="3"/>
      <c r="C42255" s="3"/>
      <c r="D42255" s="3"/>
      <c r="E42255" s="3"/>
      <c r="F42255" s="3"/>
      <c r="G42255" s="3"/>
      <c r="H42255" s="3"/>
      <c r="I42255" s="3"/>
      <c r="J42255" s="3"/>
      <c r="K42255" s="3"/>
      <c r="L42255" s="3"/>
      <c r="M42255" s="3"/>
      <c r="N42255" s="3"/>
    </row>
    <row r="42256">
      <c r="A42256" s="3"/>
      <c r="B42256" s="3"/>
      <c r="C42256" s="3"/>
      <c r="D42256" s="3"/>
      <c r="E42256" s="3"/>
      <c r="F42256" s="3"/>
      <c r="G42256" s="3"/>
      <c r="H42256" s="3"/>
      <c r="I42256" s="3"/>
      <c r="J42256" s="3"/>
      <c r="K42256" s="3"/>
      <c r="L42256" s="3"/>
      <c r="M42256" s="3"/>
      <c r="N42256" s="3"/>
    </row>
    <row r="42257">
      <c r="A42257" s="3"/>
      <c r="B42257" s="3"/>
      <c r="C42257" s="3"/>
      <c r="D42257" s="3"/>
      <c r="E42257" s="3"/>
      <c r="F42257" s="3"/>
      <c r="G42257" s="3"/>
      <c r="H42257" s="3"/>
      <c r="I42257" s="3"/>
      <c r="J42257" s="3"/>
      <c r="K42257" s="3"/>
      <c r="L42257" s="3"/>
      <c r="M42257" s="3"/>
      <c r="N42257" s="3"/>
    </row>
    <row r="42258">
      <c r="A42258" s="3"/>
      <c r="B42258" s="3"/>
      <c r="C42258" s="3"/>
      <c r="D42258" s="3"/>
      <c r="E42258" s="3"/>
      <c r="F42258" s="3"/>
      <c r="G42258" s="3"/>
      <c r="H42258" s="3"/>
      <c r="I42258" s="3"/>
      <c r="J42258" s="3"/>
      <c r="K42258" s="3"/>
      <c r="L42258" s="3"/>
      <c r="M42258" s="3"/>
      <c r="N42258" s="3"/>
    </row>
    <row r="42259">
      <c r="A42259" s="3"/>
      <c r="B42259" s="3"/>
      <c r="C42259" s="3"/>
      <c r="D42259" s="3"/>
      <c r="E42259" s="3"/>
      <c r="F42259" s="3"/>
      <c r="G42259" s="3"/>
      <c r="H42259" s="3"/>
      <c r="I42259" s="3"/>
      <c r="J42259" s="3"/>
      <c r="K42259" s="3"/>
      <c r="L42259" s="3"/>
      <c r="M42259" s="3"/>
      <c r="N42259" s="3"/>
    </row>
    <row r="42260">
      <c r="A42260" s="3"/>
      <c r="B42260" s="3"/>
      <c r="C42260" s="3"/>
      <c r="D42260" s="3"/>
      <c r="E42260" s="3"/>
      <c r="F42260" s="3"/>
      <c r="G42260" s="3"/>
      <c r="H42260" s="3"/>
      <c r="I42260" s="3"/>
      <c r="J42260" s="3"/>
      <c r="K42260" s="3"/>
      <c r="L42260" s="3"/>
      <c r="M42260" s="3"/>
      <c r="N42260" s="3"/>
    </row>
    <row r="42261">
      <c r="A42261" s="3"/>
      <c r="B42261" s="3"/>
      <c r="C42261" s="3"/>
      <c r="D42261" s="3"/>
      <c r="E42261" s="3"/>
      <c r="F42261" s="3"/>
      <c r="G42261" s="3"/>
      <c r="H42261" s="3"/>
      <c r="I42261" s="3"/>
      <c r="J42261" s="3"/>
      <c r="K42261" s="3"/>
      <c r="L42261" s="3"/>
      <c r="M42261" s="3"/>
      <c r="N42261" s="3"/>
    </row>
    <row r="42262">
      <c r="A42262" s="3"/>
      <c r="B42262" s="3"/>
      <c r="C42262" s="3"/>
      <c r="D42262" s="3"/>
      <c r="E42262" s="3"/>
      <c r="F42262" s="3"/>
      <c r="G42262" s="3"/>
      <c r="H42262" s="3"/>
      <c r="I42262" s="3"/>
      <c r="J42262" s="3"/>
      <c r="K42262" s="3"/>
      <c r="L42262" s="3"/>
      <c r="M42262" s="3"/>
      <c r="N42262" s="3"/>
    </row>
    <row r="42263">
      <c r="A42263" s="3"/>
      <c r="B42263" s="3"/>
      <c r="C42263" s="3"/>
      <c r="D42263" s="3"/>
      <c r="E42263" s="3"/>
      <c r="F42263" s="3"/>
      <c r="G42263" s="3"/>
      <c r="H42263" s="3"/>
      <c r="I42263" s="3"/>
      <c r="J42263" s="3"/>
      <c r="K42263" s="3"/>
      <c r="L42263" s="3"/>
      <c r="M42263" s="3"/>
      <c r="N42263" s="3"/>
    </row>
    <row r="42264">
      <c r="A42264" s="3"/>
      <c r="B42264" s="3"/>
      <c r="C42264" s="3"/>
      <c r="D42264" s="3"/>
      <c r="E42264" s="3"/>
      <c r="F42264" s="3"/>
      <c r="G42264" s="3"/>
      <c r="H42264" s="3"/>
      <c r="I42264" s="3"/>
      <c r="J42264" s="3"/>
      <c r="K42264" s="3"/>
      <c r="L42264" s="3"/>
      <c r="M42264" s="3"/>
      <c r="N42264" s="3"/>
    </row>
    <row r="42265">
      <c r="A42265" s="3"/>
      <c r="B42265" s="3"/>
      <c r="C42265" s="3"/>
      <c r="D42265" s="3"/>
      <c r="E42265" s="3"/>
      <c r="F42265" s="3"/>
      <c r="G42265" s="3"/>
      <c r="H42265" s="3"/>
      <c r="I42265" s="3"/>
      <c r="J42265" s="3"/>
      <c r="K42265" s="3"/>
      <c r="L42265" s="3"/>
      <c r="M42265" s="3"/>
      <c r="N42265" s="3"/>
    </row>
    <row r="42266">
      <c r="A42266" s="3"/>
      <c r="B42266" s="3"/>
      <c r="C42266" s="3"/>
      <c r="D42266" s="3"/>
      <c r="E42266" s="3"/>
      <c r="F42266" s="3"/>
      <c r="G42266" s="3"/>
      <c r="H42266" s="3"/>
      <c r="I42266" s="3"/>
      <c r="J42266" s="3"/>
      <c r="K42266" s="3"/>
      <c r="L42266" s="3"/>
      <c r="M42266" s="3"/>
      <c r="N42266" s="3"/>
    </row>
    <row r="42267">
      <c r="A42267" s="3"/>
      <c r="B42267" s="3"/>
      <c r="C42267" s="3"/>
      <c r="D42267" s="3"/>
      <c r="E42267" s="3"/>
      <c r="F42267" s="3"/>
      <c r="G42267" s="3"/>
      <c r="H42267" s="3"/>
      <c r="I42267" s="3"/>
      <c r="J42267" s="3"/>
      <c r="K42267" s="3"/>
      <c r="L42267" s="3"/>
      <c r="M42267" s="3"/>
      <c r="N42267" s="3"/>
    </row>
    <row r="42268">
      <c r="A42268" s="3"/>
      <c r="B42268" s="3"/>
      <c r="C42268" s="3"/>
      <c r="D42268" s="3"/>
      <c r="E42268" s="3"/>
      <c r="F42268" s="3"/>
      <c r="G42268" s="3"/>
      <c r="H42268" s="3"/>
      <c r="I42268" s="3"/>
      <c r="J42268" s="3"/>
      <c r="K42268" s="3"/>
      <c r="L42268" s="3"/>
      <c r="M42268" s="3"/>
      <c r="N42268" s="3"/>
    </row>
    <row r="42269">
      <c r="A42269" s="3"/>
      <c r="B42269" s="3"/>
      <c r="C42269" s="3"/>
      <c r="D42269" s="3"/>
      <c r="E42269" s="3"/>
      <c r="F42269" s="3"/>
      <c r="G42269" s="3"/>
      <c r="H42269" s="3"/>
      <c r="I42269" s="3"/>
      <c r="J42269" s="3"/>
      <c r="K42269" s="3"/>
      <c r="L42269" s="3"/>
      <c r="M42269" s="3"/>
      <c r="N42269" s="3"/>
    </row>
    <row r="42270">
      <c r="A42270" s="3"/>
      <c r="B42270" s="3"/>
      <c r="C42270" s="3"/>
      <c r="D42270" s="3"/>
      <c r="E42270" s="3"/>
      <c r="F42270" s="3"/>
      <c r="G42270" s="3"/>
      <c r="H42270" s="3"/>
      <c r="I42270" s="3"/>
      <c r="J42270" s="3"/>
      <c r="K42270" s="3"/>
      <c r="L42270" s="3"/>
      <c r="M42270" s="3"/>
      <c r="N42270" s="3"/>
    </row>
    <row r="42271">
      <c r="A42271" s="3"/>
      <c r="B42271" s="3"/>
      <c r="C42271" s="3"/>
      <c r="D42271" s="3"/>
      <c r="E42271" s="3"/>
      <c r="F42271" s="3"/>
      <c r="G42271" s="3"/>
      <c r="H42271" s="3"/>
      <c r="I42271" s="3"/>
      <c r="J42271" s="3"/>
      <c r="K42271" s="3"/>
      <c r="L42271" s="3"/>
      <c r="M42271" s="3"/>
      <c r="N42271" s="3"/>
    </row>
    <row r="42272">
      <c r="A42272" s="3"/>
      <c r="B42272" s="3"/>
      <c r="C42272" s="3"/>
      <c r="D42272" s="3"/>
      <c r="E42272" s="3"/>
      <c r="F42272" s="3"/>
      <c r="G42272" s="3"/>
      <c r="H42272" s="3"/>
      <c r="I42272" s="3"/>
      <c r="J42272" s="3"/>
      <c r="K42272" s="3"/>
      <c r="L42272" s="3"/>
      <c r="M42272" s="3"/>
      <c r="N42272" s="3"/>
    </row>
    <row r="42273">
      <c r="A42273" s="3"/>
      <c r="B42273" s="3"/>
      <c r="C42273" s="3"/>
      <c r="D42273" s="3"/>
      <c r="E42273" s="3"/>
      <c r="F42273" s="3"/>
      <c r="G42273" s="3"/>
      <c r="H42273" s="3"/>
      <c r="I42273" s="3"/>
      <c r="J42273" s="3"/>
      <c r="K42273" s="3"/>
      <c r="L42273" s="3"/>
      <c r="M42273" s="3"/>
      <c r="N42273" s="3"/>
    </row>
    <row r="42274">
      <c r="A42274" s="3"/>
      <c r="B42274" s="3"/>
      <c r="C42274" s="3"/>
      <c r="D42274" s="3"/>
      <c r="E42274" s="3"/>
      <c r="F42274" s="3"/>
      <c r="G42274" s="3"/>
      <c r="H42274" s="3"/>
      <c r="I42274" s="3"/>
      <c r="J42274" s="3"/>
      <c r="K42274" s="3"/>
      <c r="L42274" s="3"/>
      <c r="M42274" s="3"/>
      <c r="N42274" s="3"/>
    </row>
    <row r="42275">
      <c r="A42275" s="3"/>
      <c r="B42275" s="3"/>
      <c r="C42275" s="3"/>
      <c r="D42275" s="3"/>
      <c r="E42275" s="3"/>
      <c r="F42275" s="3"/>
      <c r="G42275" s="3"/>
      <c r="H42275" s="3"/>
      <c r="I42275" s="3"/>
      <c r="J42275" s="3"/>
      <c r="K42275" s="3"/>
      <c r="L42275" s="3"/>
      <c r="M42275" s="3"/>
      <c r="N42275" s="3"/>
    </row>
    <row r="42276">
      <c r="A42276" s="3"/>
      <c r="B42276" s="3"/>
      <c r="C42276" s="3"/>
      <c r="D42276" s="3"/>
      <c r="E42276" s="3"/>
      <c r="F42276" s="3"/>
      <c r="G42276" s="3"/>
      <c r="H42276" s="3"/>
      <c r="I42276" s="3"/>
      <c r="J42276" s="3"/>
      <c r="K42276" s="3"/>
      <c r="L42276" s="3"/>
      <c r="M42276" s="3"/>
      <c r="N42276" s="3"/>
    </row>
    <row r="42277">
      <c r="A42277" s="3"/>
      <c r="B42277" s="3"/>
      <c r="C42277" s="3"/>
      <c r="D42277" s="3"/>
      <c r="E42277" s="3"/>
      <c r="F42277" s="3"/>
      <c r="G42277" s="3"/>
      <c r="H42277" s="3"/>
      <c r="I42277" s="3"/>
      <c r="J42277" s="3"/>
      <c r="K42277" s="3"/>
      <c r="L42277" s="3"/>
      <c r="M42277" s="3"/>
      <c r="N42277" s="3"/>
    </row>
    <row r="42278">
      <c r="A42278" s="3"/>
      <c r="B42278" s="3"/>
      <c r="C42278" s="3"/>
      <c r="D42278" s="3"/>
      <c r="E42278" s="3"/>
      <c r="F42278" s="3"/>
      <c r="G42278" s="3"/>
      <c r="H42278" s="3"/>
      <c r="I42278" s="3"/>
      <c r="J42278" s="3"/>
      <c r="K42278" s="3"/>
      <c r="L42278" s="3"/>
      <c r="M42278" s="3"/>
      <c r="N42278" s="3"/>
    </row>
    <row r="42279">
      <c r="A42279" s="3"/>
      <c r="B42279" s="3"/>
      <c r="C42279" s="3"/>
      <c r="D42279" s="3"/>
      <c r="E42279" s="3"/>
      <c r="F42279" s="3"/>
      <c r="G42279" s="3"/>
      <c r="H42279" s="3"/>
      <c r="I42279" s="3"/>
      <c r="J42279" s="3"/>
      <c r="K42279" s="3"/>
      <c r="L42279" s="3"/>
      <c r="M42279" s="3"/>
      <c r="N42279" s="3"/>
    </row>
    <row r="42280">
      <c r="A42280" s="3"/>
      <c r="B42280" s="3"/>
      <c r="C42280" s="3"/>
      <c r="D42280" s="3"/>
      <c r="E42280" s="3"/>
      <c r="F42280" s="3"/>
      <c r="G42280" s="3"/>
      <c r="H42280" s="3"/>
      <c r="I42280" s="3"/>
      <c r="J42280" s="3"/>
      <c r="K42280" s="3"/>
      <c r="L42280" s="3"/>
      <c r="M42280" s="3"/>
      <c r="N42280" s="3"/>
    </row>
    <row r="42281">
      <c r="A42281" s="3"/>
      <c r="B42281" s="3"/>
      <c r="C42281" s="3"/>
      <c r="D42281" s="3"/>
      <c r="E42281" s="3"/>
      <c r="F42281" s="3"/>
      <c r="G42281" s="3"/>
      <c r="H42281" s="3"/>
      <c r="I42281" s="3"/>
      <c r="J42281" s="3"/>
      <c r="K42281" s="3"/>
      <c r="L42281" s="3"/>
      <c r="M42281" s="3"/>
      <c r="N42281" s="3"/>
    </row>
    <row r="42282">
      <c r="A42282" s="3"/>
      <c r="B42282" s="3"/>
      <c r="C42282" s="3"/>
      <c r="D42282" s="3"/>
      <c r="E42282" s="3"/>
      <c r="F42282" s="3"/>
      <c r="G42282" s="3"/>
      <c r="H42282" s="3"/>
      <c r="I42282" s="3"/>
      <c r="J42282" s="3"/>
      <c r="K42282" s="3"/>
      <c r="L42282" s="3"/>
      <c r="M42282" s="3"/>
      <c r="N42282" s="3"/>
    </row>
    <row r="42283">
      <c r="A42283" s="3"/>
      <c r="B42283" s="3"/>
      <c r="C42283" s="3"/>
      <c r="D42283" s="3"/>
      <c r="E42283" s="3"/>
      <c r="F42283" s="3"/>
      <c r="G42283" s="3"/>
      <c r="H42283" s="3"/>
      <c r="I42283" s="3"/>
      <c r="J42283" s="3"/>
      <c r="K42283" s="3"/>
      <c r="L42283" s="3"/>
      <c r="M42283" s="3"/>
      <c r="N42283" s="3"/>
    </row>
    <row r="42284">
      <c r="A42284" s="3"/>
      <c r="B42284" s="3"/>
      <c r="C42284" s="3"/>
      <c r="D42284" s="3"/>
      <c r="E42284" s="3"/>
      <c r="F42284" s="3"/>
      <c r="G42284" s="3"/>
      <c r="H42284" s="3"/>
      <c r="I42284" s="3"/>
      <c r="J42284" s="3"/>
      <c r="K42284" s="3"/>
      <c r="L42284" s="3"/>
      <c r="M42284" s="3"/>
      <c r="N42284" s="3"/>
    </row>
    <row r="42285">
      <c r="A42285" s="3"/>
      <c r="B42285" s="3"/>
      <c r="C42285" s="3"/>
      <c r="D42285" s="3"/>
      <c r="E42285" s="3"/>
      <c r="F42285" s="3"/>
      <c r="G42285" s="3"/>
      <c r="H42285" s="3"/>
      <c r="I42285" s="3"/>
      <c r="J42285" s="3"/>
      <c r="K42285" s="3"/>
      <c r="L42285" s="3"/>
      <c r="M42285" s="3"/>
      <c r="N42285" s="3"/>
    </row>
    <row r="42286">
      <c r="A42286" s="3"/>
      <c r="B42286" s="3"/>
      <c r="C42286" s="3"/>
      <c r="D42286" s="3"/>
      <c r="E42286" s="3"/>
      <c r="F42286" s="3"/>
      <c r="G42286" s="3"/>
      <c r="H42286" s="3"/>
      <c r="I42286" s="3"/>
      <c r="J42286" s="3"/>
      <c r="K42286" s="3"/>
      <c r="L42286" s="3"/>
      <c r="M42286" s="3"/>
      <c r="N42286" s="3"/>
    </row>
    <row r="42287">
      <c r="A42287" s="3"/>
      <c r="B42287" s="3"/>
      <c r="C42287" s="3"/>
      <c r="D42287" s="3"/>
      <c r="E42287" s="3"/>
      <c r="F42287" s="3"/>
      <c r="G42287" s="3"/>
      <c r="H42287" s="3"/>
      <c r="I42287" s="3"/>
      <c r="J42287" s="3"/>
      <c r="K42287" s="3"/>
      <c r="L42287" s="3"/>
      <c r="M42287" s="3"/>
      <c r="N42287" s="3"/>
    </row>
    <row r="42288">
      <c r="A42288" s="3"/>
      <c r="B42288" s="3"/>
      <c r="C42288" s="3"/>
      <c r="D42288" s="3"/>
      <c r="E42288" s="3"/>
      <c r="F42288" s="3"/>
      <c r="G42288" s="3"/>
      <c r="H42288" s="3"/>
      <c r="I42288" s="3"/>
      <c r="J42288" s="3"/>
      <c r="K42288" s="3"/>
      <c r="L42288" s="3"/>
      <c r="M42288" s="3"/>
      <c r="N42288" s="3"/>
    </row>
    <row r="42289">
      <c r="A42289" s="3"/>
      <c r="B42289" s="3"/>
      <c r="C42289" s="3"/>
      <c r="D42289" s="3"/>
      <c r="E42289" s="3"/>
      <c r="F42289" s="3"/>
      <c r="G42289" s="3"/>
      <c r="H42289" s="3"/>
      <c r="I42289" s="3"/>
      <c r="J42289" s="3"/>
      <c r="K42289" s="3"/>
      <c r="L42289" s="3"/>
      <c r="M42289" s="3"/>
      <c r="N42289" s="3"/>
    </row>
    <row r="42290">
      <c r="A42290" s="3"/>
      <c r="B42290" s="3"/>
      <c r="C42290" s="3"/>
      <c r="D42290" s="3"/>
      <c r="E42290" s="3"/>
      <c r="F42290" s="3"/>
      <c r="G42290" s="3"/>
      <c r="H42290" s="3"/>
      <c r="I42290" s="3"/>
      <c r="J42290" s="3"/>
      <c r="K42290" s="3"/>
      <c r="L42290" s="3"/>
      <c r="M42290" s="3"/>
      <c r="N42290" s="3"/>
    </row>
    <row r="42291">
      <c r="A42291" s="3"/>
      <c r="B42291" s="3"/>
      <c r="C42291" s="3"/>
      <c r="D42291" s="3"/>
      <c r="E42291" s="3"/>
      <c r="F42291" s="3"/>
      <c r="G42291" s="3"/>
      <c r="H42291" s="3"/>
      <c r="I42291" s="3"/>
      <c r="J42291" s="3"/>
      <c r="K42291" s="3"/>
      <c r="L42291" s="3"/>
      <c r="M42291" s="3"/>
      <c r="N42291" s="3"/>
    </row>
    <row r="42292">
      <c r="A42292" s="3"/>
      <c r="B42292" s="3"/>
      <c r="C42292" s="3"/>
      <c r="D42292" s="3"/>
      <c r="E42292" s="3"/>
      <c r="F42292" s="3"/>
      <c r="G42292" s="3"/>
      <c r="H42292" s="3"/>
      <c r="I42292" s="3"/>
      <c r="J42292" s="3"/>
      <c r="K42292" s="3"/>
      <c r="L42292" s="3"/>
      <c r="M42292" s="3"/>
      <c r="N42292" s="3"/>
    </row>
    <row r="42293">
      <c r="A42293" s="3"/>
      <c r="B42293" s="3"/>
      <c r="C42293" s="3"/>
      <c r="D42293" s="3"/>
      <c r="E42293" s="3"/>
      <c r="F42293" s="3"/>
      <c r="G42293" s="3"/>
      <c r="H42293" s="3"/>
      <c r="I42293" s="3"/>
      <c r="J42293" s="3"/>
      <c r="K42293" s="3"/>
      <c r="L42293" s="3"/>
      <c r="M42293" s="3"/>
      <c r="N42293" s="3"/>
    </row>
    <row r="42294">
      <c r="A42294" s="3"/>
      <c r="B42294" s="3"/>
      <c r="C42294" s="3"/>
      <c r="D42294" s="3"/>
      <c r="E42294" s="3"/>
      <c r="F42294" s="3"/>
      <c r="G42294" s="3"/>
      <c r="H42294" s="3"/>
      <c r="I42294" s="3"/>
      <c r="J42294" s="3"/>
      <c r="K42294" s="3"/>
      <c r="L42294" s="3"/>
      <c r="M42294" s="3"/>
      <c r="N42294" s="3"/>
    </row>
    <row r="42295">
      <c r="A42295" s="3"/>
      <c r="B42295" s="3"/>
      <c r="C42295" s="3"/>
      <c r="D42295" s="3"/>
      <c r="E42295" s="3"/>
      <c r="F42295" s="3"/>
      <c r="G42295" s="3"/>
      <c r="H42295" s="3"/>
      <c r="I42295" s="3"/>
      <c r="J42295" s="3"/>
      <c r="K42295" s="3"/>
      <c r="L42295" s="3"/>
      <c r="M42295" s="3"/>
      <c r="N42295" s="3"/>
    </row>
    <row r="42296">
      <c r="A42296" s="3"/>
      <c r="B42296" s="3"/>
      <c r="C42296" s="3"/>
      <c r="D42296" s="3"/>
      <c r="E42296" s="3"/>
      <c r="F42296" s="3"/>
      <c r="G42296" s="3"/>
      <c r="H42296" s="3"/>
      <c r="I42296" s="3"/>
      <c r="J42296" s="3"/>
      <c r="K42296" s="3"/>
      <c r="L42296" s="3"/>
      <c r="M42296" s="3"/>
      <c r="N42296" s="3"/>
    </row>
    <row r="42297">
      <c r="A42297" s="3"/>
      <c r="B42297" s="3"/>
      <c r="C42297" s="3"/>
      <c r="D42297" s="3"/>
      <c r="E42297" s="3"/>
      <c r="F42297" s="3"/>
      <c r="G42297" s="3"/>
      <c r="H42297" s="3"/>
      <c r="I42297" s="3"/>
      <c r="J42297" s="3"/>
      <c r="K42297" s="3"/>
      <c r="L42297" s="3"/>
      <c r="M42297" s="3"/>
      <c r="N42297" s="3"/>
    </row>
    <row r="42298">
      <c r="A42298" s="3"/>
      <c r="B42298" s="3"/>
      <c r="C42298" s="3"/>
      <c r="D42298" s="3"/>
      <c r="E42298" s="3"/>
      <c r="F42298" s="3"/>
      <c r="G42298" s="3"/>
      <c r="H42298" s="3"/>
      <c r="I42298" s="3"/>
      <c r="J42298" s="3"/>
      <c r="K42298" s="3"/>
      <c r="L42298" s="3"/>
      <c r="M42298" s="3"/>
      <c r="N42298" s="3"/>
    </row>
    <row r="42299">
      <c r="A42299" s="3"/>
      <c r="B42299" s="3"/>
      <c r="C42299" s="3"/>
      <c r="D42299" s="3"/>
      <c r="E42299" s="3"/>
      <c r="F42299" s="3"/>
      <c r="G42299" s="3"/>
      <c r="H42299" s="3"/>
      <c r="I42299" s="3"/>
      <c r="J42299" s="3"/>
      <c r="K42299" s="3"/>
      <c r="L42299" s="3"/>
      <c r="M42299" s="3"/>
      <c r="N42299" s="3"/>
    </row>
    <row r="42300">
      <c r="A42300" s="3"/>
      <c r="B42300" s="3"/>
      <c r="C42300" s="3"/>
      <c r="D42300" s="3"/>
      <c r="E42300" s="3"/>
      <c r="F42300" s="3"/>
      <c r="G42300" s="3"/>
      <c r="H42300" s="3"/>
      <c r="I42300" s="3"/>
      <c r="J42300" s="3"/>
      <c r="K42300" s="3"/>
      <c r="L42300" s="3"/>
      <c r="M42300" s="3"/>
      <c r="N42300" s="3"/>
    </row>
    <row r="42301">
      <c r="A42301" s="3"/>
      <c r="B42301" s="3"/>
      <c r="C42301" s="3"/>
      <c r="D42301" s="3"/>
      <c r="E42301" s="3"/>
      <c r="F42301" s="3"/>
      <c r="G42301" s="3"/>
      <c r="H42301" s="3"/>
      <c r="I42301" s="3"/>
      <c r="J42301" s="3"/>
      <c r="K42301" s="3"/>
      <c r="L42301" s="3"/>
      <c r="M42301" s="3"/>
      <c r="N42301" s="3"/>
    </row>
    <row r="42302">
      <c r="A42302" s="3"/>
      <c r="B42302" s="3"/>
      <c r="C42302" s="3"/>
      <c r="D42302" s="3"/>
      <c r="E42302" s="3"/>
      <c r="F42302" s="3"/>
      <c r="G42302" s="3"/>
      <c r="H42302" s="3"/>
      <c r="I42302" s="3"/>
      <c r="J42302" s="3"/>
      <c r="K42302" s="3"/>
      <c r="L42302" s="3"/>
      <c r="M42302" s="3"/>
      <c r="N42302" s="3"/>
    </row>
    <row r="42303">
      <c r="A42303" s="3"/>
      <c r="B42303" s="3"/>
      <c r="C42303" s="3"/>
      <c r="D42303" s="3"/>
      <c r="E42303" s="3"/>
      <c r="F42303" s="3"/>
      <c r="G42303" s="3"/>
      <c r="H42303" s="3"/>
      <c r="I42303" s="3"/>
      <c r="J42303" s="3"/>
      <c r="K42303" s="3"/>
      <c r="L42303" s="3"/>
      <c r="M42303" s="3"/>
      <c r="N42303" s="3"/>
    </row>
    <row r="42304">
      <c r="A42304" s="3"/>
      <c r="B42304" s="3"/>
      <c r="C42304" s="3"/>
      <c r="D42304" s="3"/>
      <c r="E42304" s="3"/>
      <c r="F42304" s="3"/>
      <c r="G42304" s="3"/>
      <c r="H42304" s="3"/>
      <c r="I42304" s="3"/>
      <c r="J42304" s="3"/>
      <c r="K42304" s="3"/>
      <c r="L42304" s="3"/>
      <c r="M42304" s="3"/>
      <c r="N42304" s="3"/>
    </row>
    <row r="42305">
      <c r="A42305" s="3"/>
      <c r="B42305" s="3"/>
      <c r="C42305" s="3"/>
      <c r="D42305" s="3"/>
      <c r="E42305" s="3"/>
      <c r="F42305" s="3"/>
      <c r="G42305" s="3"/>
      <c r="H42305" s="3"/>
      <c r="I42305" s="3"/>
      <c r="J42305" s="3"/>
      <c r="K42305" s="3"/>
      <c r="L42305" s="3"/>
      <c r="M42305" s="3"/>
      <c r="N42305" s="3"/>
    </row>
    <row r="42306">
      <c r="A42306" s="3"/>
      <c r="B42306" s="3"/>
      <c r="C42306" s="3"/>
      <c r="D42306" s="3"/>
      <c r="E42306" s="3"/>
      <c r="F42306" s="3"/>
      <c r="G42306" s="3"/>
      <c r="H42306" s="3"/>
      <c r="I42306" s="3"/>
      <c r="J42306" s="3"/>
      <c r="K42306" s="3"/>
      <c r="L42306" s="3"/>
      <c r="M42306" s="3"/>
      <c r="N42306" s="3"/>
    </row>
    <row r="42307">
      <c r="A42307" s="3"/>
      <c r="B42307" s="3"/>
      <c r="C42307" s="3"/>
      <c r="D42307" s="3"/>
      <c r="E42307" s="3"/>
      <c r="F42307" s="3"/>
      <c r="G42307" s="3"/>
      <c r="H42307" s="3"/>
      <c r="I42307" s="3"/>
      <c r="J42307" s="3"/>
      <c r="K42307" s="3"/>
      <c r="L42307" s="3"/>
      <c r="M42307" s="3"/>
      <c r="N42307" s="3"/>
    </row>
    <row r="42308">
      <c r="A42308" s="3"/>
      <c r="B42308" s="3"/>
      <c r="C42308" s="3"/>
      <c r="D42308" s="3"/>
      <c r="E42308" s="3"/>
      <c r="F42308" s="3"/>
      <c r="G42308" s="3"/>
      <c r="H42308" s="3"/>
      <c r="I42308" s="3"/>
      <c r="J42308" s="3"/>
      <c r="K42308" s="3"/>
      <c r="L42308" s="3"/>
      <c r="M42308" s="3"/>
      <c r="N42308" s="3"/>
    </row>
    <row r="42309">
      <c r="A42309" s="3"/>
      <c r="B42309" s="3"/>
      <c r="C42309" s="3"/>
      <c r="D42309" s="3"/>
      <c r="E42309" s="3"/>
      <c r="F42309" s="3"/>
      <c r="G42309" s="3"/>
      <c r="H42309" s="3"/>
      <c r="I42309" s="3"/>
      <c r="J42309" s="3"/>
      <c r="K42309" s="3"/>
      <c r="L42309" s="3"/>
      <c r="M42309" s="3"/>
      <c r="N42309" s="3"/>
    </row>
    <row r="42310">
      <c r="A42310" s="3"/>
      <c r="B42310" s="3"/>
      <c r="C42310" s="3"/>
      <c r="D42310" s="3"/>
      <c r="E42310" s="3"/>
      <c r="F42310" s="3"/>
      <c r="G42310" s="3"/>
      <c r="H42310" s="3"/>
      <c r="I42310" s="3"/>
      <c r="J42310" s="3"/>
      <c r="K42310" s="3"/>
      <c r="L42310" s="3"/>
      <c r="M42310" s="3"/>
      <c r="N42310" s="3"/>
    </row>
    <row r="42311">
      <c r="A42311" s="3"/>
      <c r="B42311" s="3"/>
      <c r="C42311" s="3"/>
      <c r="D42311" s="3"/>
      <c r="E42311" s="3"/>
      <c r="F42311" s="3"/>
      <c r="G42311" s="3"/>
      <c r="H42311" s="3"/>
      <c r="I42311" s="3"/>
      <c r="J42311" s="3"/>
      <c r="K42311" s="3"/>
      <c r="L42311" s="3"/>
      <c r="M42311" s="3"/>
      <c r="N42311" s="3"/>
    </row>
    <row r="42312">
      <c r="A42312" s="3"/>
      <c r="B42312" s="3"/>
      <c r="C42312" s="3"/>
      <c r="D42312" s="3"/>
      <c r="E42312" s="3"/>
      <c r="F42312" s="3"/>
      <c r="G42312" s="3"/>
      <c r="H42312" s="3"/>
      <c r="I42312" s="3"/>
      <c r="J42312" s="3"/>
      <c r="K42312" s="3"/>
      <c r="L42312" s="3"/>
      <c r="M42312" s="3"/>
      <c r="N42312" s="3"/>
    </row>
    <row r="42313">
      <c r="A42313" s="3"/>
      <c r="B42313" s="3"/>
      <c r="C42313" s="3"/>
      <c r="D42313" s="3"/>
      <c r="E42313" s="3"/>
      <c r="F42313" s="3"/>
      <c r="G42313" s="3"/>
      <c r="H42313" s="3"/>
      <c r="I42313" s="3"/>
      <c r="J42313" s="3"/>
      <c r="K42313" s="3"/>
      <c r="L42313" s="3"/>
      <c r="M42313" s="3"/>
      <c r="N42313" s="3"/>
    </row>
    <row r="42314">
      <c r="A42314" s="3"/>
      <c r="B42314" s="3"/>
      <c r="C42314" s="3"/>
      <c r="D42314" s="3"/>
      <c r="E42314" s="3"/>
      <c r="F42314" s="3"/>
      <c r="G42314" s="3"/>
      <c r="H42314" s="3"/>
      <c r="I42314" s="3"/>
      <c r="J42314" s="3"/>
      <c r="K42314" s="3"/>
      <c r="L42314" s="3"/>
      <c r="M42314" s="3"/>
      <c r="N42314" s="3"/>
    </row>
    <row r="42315">
      <c r="A42315" s="3"/>
      <c r="B42315" s="3"/>
      <c r="C42315" s="3"/>
      <c r="D42315" s="3"/>
      <c r="E42315" s="3"/>
      <c r="F42315" s="3"/>
      <c r="G42315" s="3"/>
      <c r="H42315" s="3"/>
      <c r="I42315" s="3"/>
      <c r="J42315" s="3"/>
      <c r="K42315" s="3"/>
      <c r="L42315" s="3"/>
      <c r="M42315" s="3"/>
      <c r="N42315" s="3"/>
    </row>
    <row r="42316">
      <c r="A42316" s="3"/>
      <c r="B42316" s="3"/>
      <c r="C42316" s="3"/>
      <c r="D42316" s="3"/>
      <c r="E42316" s="3"/>
      <c r="F42316" s="3"/>
      <c r="G42316" s="3"/>
      <c r="H42316" s="3"/>
      <c r="I42316" s="3"/>
      <c r="J42316" s="3"/>
      <c r="K42316" s="3"/>
      <c r="L42316" s="3"/>
      <c r="M42316" s="3"/>
      <c r="N42316" s="3"/>
    </row>
    <row r="42317">
      <c r="A42317" s="3"/>
      <c r="B42317" s="3"/>
      <c r="C42317" s="3"/>
      <c r="D42317" s="3"/>
      <c r="E42317" s="3"/>
      <c r="F42317" s="3"/>
      <c r="G42317" s="3"/>
      <c r="H42317" s="3"/>
      <c r="I42317" s="3"/>
      <c r="J42317" s="3"/>
      <c r="K42317" s="3"/>
      <c r="L42317" s="3"/>
      <c r="M42317" s="3"/>
      <c r="N42317" s="3"/>
    </row>
    <row r="42318">
      <c r="A42318" s="3"/>
      <c r="B42318" s="3"/>
      <c r="C42318" s="3"/>
      <c r="D42318" s="3"/>
      <c r="E42318" s="3"/>
      <c r="F42318" s="3"/>
      <c r="G42318" s="3"/>
      <c r="H42318" s="3"/>
      <c r="I42318" s="3"/>
      <c r="J42318" s="3"/>
      <c r="K42318" s="3"/>
      <c r="L42318" s="3"/>
      <c r="M42318" s="3"/>
      <c r="N42318" s="3"/>
    </row>
    <row r="42319">
      <c r="A42319" s="3"/>
      <c r="B42319" s="3"/>
      <c r="C42319" s="3"/>
      <c r="D42319" s="3"/>
      <c r="E42319" s="3"/>
      <c r="F42319" s="3"/>
      <c r="G42319" s="3"/>
      <c r="H42319" s="3"/>
      <c r="I42319" s="3"/>
      <c r="J42319" s="3"/>
      <c r="K42319" s="3"/>
      <c r="L42319" s="3"/>
      <c r="M42319" s="3"/>
      <c r="N42319" s="3"/>
    </row>
    <row r="42320">
      <c r="A42320" s="3"/>
      <c r="B42320" s="3"/>
      <c r="C42320" s="3"/>
      <c r="D42320" s="3"/>
      <c r="E42320" s="3"/>
      <c r="F42320" s="3"/>
      <c r="G42320" s="3"/>
      <c r="H42320" s="3"/>
      <c r="I42320" s="3"/>
      <c r="J42320" s="3"/>
      <c r="K42320" s="3"/>
      <c r="L42320" s="3"/>
      <c r="M42320" s="3"/>
      <c r="N42320" s="3"/>
    </row>
    <row r="42321">
      <c r="A42321" s="3"/>
      <c r="B42321" s="3"/>
      <c r="C42321" s="3"/>
      <c r="D42321" s="3"/>
      <c r="E42321" s="3"/>
      <c r="F42321" s="3"/>
      <c r="G42321" s="3"/>
      <c r="H42321" s="3"/>
      <c r="I42321" s="3"/>
      <c r="J42321" s="3"/>
      <c r="K42321" s="3"/>
      <c r="L42321" s="3"/>
      <c r="M42321" s="3"/>
      <c r="N42321" s="3"/>
    </row>
    <row r="42322">
      <c r="A42322" s="3"/>
      <c r="B42322" s="3"/>
      <c r="C42322" s="3"/>
      <c r="D42322" s="3"/>
      <c r="E42322" s="3"/>
      <c r="F42322" s="3"/>
      <c r="G42322" s="3"/>
      <c r="H42322" s="3"/>
      <c r="I42322" s="3"/>
      <c r="J42322" s="3"/>
      <c r="K42322" s="3"/>
      <c r="L42322" s="3"/>
      <c r="M42322" s="3"/>
      <c r="N42322" s="3"/>
    </row>
    <row r="42323">
      <c r="A42323" s="3"/>
      <c r="B42323" s="3"/>
      <c r="C42323" s="3"/>
      <c r="D42323" s="3"/>
      <c r="E42323" s="3"/>
      <c r="F42323" s="3"/>
      <c r="G42323" s="3"/>
      <c r="H42323" s="3"/>
      <c r="I42323" s="3"/>
      <c r="J42323" s="3"/>
      <c r="K42323" s="3"/>
      <c r="L42323" s="3"/>
      <c r="M42323" s="3"/>
      <c r="N42323" s="3"/>
    </row>
    <row r="42324">
      <c r="A42324" s="3"/>
      <c r="B42324" s="3"/>
      <c r="C42324" s="3"/>
      <c r="D42324" s="3"/>
      <c r="E42324" s="3"/>
      <c r="F42324" s="3"/>
      <c r="G42324" s="3"/>
      <c r="H42324" s="3"/>
      <c r="I42324" s="3"/>
      <c r="J42324" s="3"/>
      <c r="K42324" s="3"/>
      <c r="L42324" s="3"/>
      <c r="M42324" s="3"/>
      <c r="N42324" s="3"/>
    </row>
    <row r="42325">
      <c r="A42325" s="3"/>
      <c r="B42325" s="3"/>
      <c r="C42325" s="3"/>
      <c r="D42325" s="3"/>
      <c r="E42325" s="3"/>
      <c r="F42325" s="3"/>
      <c r="G42325" s="3"/>
      <c r="H42325" s="3"/>
      <c r="I42325" s="3"/>
      <c r="J42325" s="3"/>
      <c r="K42325" s="3"/>
      <c r="L42325" s="3"/>
      <c r="M42325" s="3"/>
      <c r="N42325" s="3"/>
    </row>
    <row r="42326">
      <c r="A42326" s="3"/>
      <c r="B42326" s="3"/>
      <c r="C42326" s="3"/>
      <c r="D42326" s="3"/>
      <c r="E42326" s="3"/>
      <c r="F42326" s="3"/>
      <c r="G42326" s="3"/>
      <c r="H42326" s="3"/>
      <c r="I42326" s="3"/>
      <c r="J42326" s="3"/>
      <c r="K42326" s="3"/>
      <c r="L42326" s="3"/>
      <c r="M42326" s="3"/>
      <c r="N42326" s="3"/>
    </row>
    <row r="42327">
      <c r="A42327" s="3"/>
      <c r="B42327" s="3"/>
      <c r="C42327" s="3"/>
      <c r="D42327" s="3"/>
      <c r="E42327" s="3"/>
      <c r="F42327" s="3"/>
      <c r="G42327" s="3"/>
      <c r="H42327" s="3"/>
      <c r="I42327" s="3"/>
      <c r="J42327" s="3"/>
      <c r="K42327" s="3"/>
      <c r="L42327" s="3"/>
      <c r="M42327" s="3"/>
      <c r="N42327" s="3"/>
    </row>
    <row r="42328">
      <c r="A42328" s="3"/>
      <c r="B42328" s="3"/>
      <c r="C42328" s="3"/>
      <c r="D42328" s="3"/>
      <c r="E42328" s="3"/>
      <c r="F42328" s="3"/>
      <c r="G42328" s="3"/>
      <c r="H42328" s="3"/>
      <c r="I42328" s="3"/>
      <c r="J42328" s="3"/>
      <c r="K42328" s="3"/>
      <c r="L42328" s="3"/>
      <c r="M42328" s="3"/>
      <c r="N42328" s="3"/>
    </row>
    <row r="42329">
      <c r="A42329" s="3"/>
      <c r="B42329" s="3"/>
      <c r="C42329" s="3"/>
      <c r="D42329" s="3"/>
      <c r="E42329" s="3"/>
      <c r="F42329" s="3"/>
      <c r="G42329" s="3"/>
      <c r="H42329" s="3"/>
      <c r="I42329" s="3"/>
      <c r="J42329" s="3"/>
      <c r="K42329" s="3"/>
      <c r="L42329" s="3"/>
      <c r="M42329" s="3"/>
      <c r="N42329" s="3"/>
    </row>
    <row r="42330">
      <c r="A42330" s="3"/>
      <c r="B42330" s="3"/>
      <c r="C42330" s="3"/>
      <c r="D42330" s="3"/>
      <c r="E42330" s="3"/>
      <c r="F42330" s="3"/>
      <c r="G42330" s="3"/>
      <c r="H42330" s="3"/>
      <c r="I42330" s="3"/>
      <c r="J42330" s="3"/>
      <c r="K42330" s="3"/>
      <c r="L42330" s="3"/>
      <c r="M42330" s="3"/>
      <c r="N42330" s="3"/>
    </row>
    <row r="42331">
      <c r="A42331" s="3"/>
      <c r="B42331" s="3"/>
      <c r="C42331" s="3"/>
      <c r="D42331" s="3"/>
      <c r="E42331" s="3"/>
      <c r="F42331" s="3"/>
      <c r="G42331" s="3"/>
      <c r="H42331" s="3"/>
      <c r="I42331" s="3"/>
      <c r="J42331" s="3"/>
      <c r="K42331" s="3"/>
      <c r="L42331" s="3"/>
      <c r="M42331" s="3"/>
      <c r="N42331" s="3"/>
    </row>
    <row r="42332">
      <c r="A42332" s="3"/>
      <c r="B42332" s="3"/>
      <c r="C42332" s="3"/>
      <c r="D42332" s="3"/>
      <c r="E42332" s="3"/>
      <c r="F42332" s="3"/>
      <c r="G42332" s="3"/>
      <c r="H42332" s="3"/>
      <c r="I42332" s="3"/>
      <c r="J42332" s="3"/>
      <c r="K42332" s="3"/>
      <c r="L42332" s="3"/>
      <c r="M42332" s="3"/>
      <c r="N42332" s="3"/>
    </row>
    <row r="42333">
      <c r="A42333" s="3"/>
      <c r="B42333" s="3"/>
      <c r="C42333" s="3"/>
      <c r="D42333" s="3"/>
      <c r="E42333" s="3"/>
      <c r="F42333" s="3"/>
      <c r="G42333" s="3"/>
      <c r="H42333" s="3"/>
      <c r="I42333" s="3"/>
      <c r="J42333" s="3"/>
      <c r="K42333" s="3"/>
      <c r="L42333" s="3"/>
      <c r="M42333" s="3"/>
      <c r="N42333" s="3"/>
    </row>
    <row r="42334">
      <c r="A42334" s="3"/>
      <c r="B42334" s="3"/>
      <c r="C42334" s="3"/>
      <c r="D42334" s="3"/>
      <c r="E42334" s="3"/>
      <c r="F42334" s="3"/>
      <c r="G42334" s="3"/>
      <c r="H42334" s="3"/>
      <c r="I42334" s="3"/>
      <c r="J42334" s="3"/>
      <c r="K42334" s="3"/>
      <c r="L42334" s="3"/>
      <c r="M42334" s="3"/>
      <c r="N42334" s="3"/>
    </row>
    <row r="42335">
      <c r="A42335" s="3"/>
      <c r="B42335" s="3"/>
      <c r="C42335" s="3"/>
      <c r="D42335" s="3"/>
      <c r="E42335" s="3"/>
      <c r="F42335" s="3"/>
      <c r="G42335" s="3"/>
      <c r="H42335" s="3"/>
      <c r="I42335" s="3"/>
      <c r="J42335" s="3"/>
      <c r="K42335" s="3"/>
      <c r="L42335" s="3"/>
      <c r="M42335" s="3"/>
      <c r="N42335" s="3"/>
    </row>
    <row r="42336">
      <c r="A42336" s="3"/>
      <c r="B42336" s="3"/>
      <c r="C42336" s="3"/>
      <c r="D42336" s="3"/>
      <c r="E42336" s="3"/>
      <c r="F42336" s="3"/>
      <c r="G42336" s="3"/>
      <c r="H42336" s="3"/>
      <c r="I42336" s="3"/>
      <c r="J42336" s="3"/>
      <c r="K42336" s="3"/>
      <c r="L42336" s="3"/>
      <c r="M42336" s="3"/>
      <c r="N42336" s="3"/>
    </row>
    <row r="42337">
      <c r="A42337" s="3"/>
      <c r="B42337" s="3"/>
      <c r="C42337" s="3"/>
      <c r="D42337" s="3"/>
      <c r="E42337" s="3"/>
      <c r="F42337" s="3"/>
      <c r="G42337" s="3"/>
      <c r="H42337" s="3"/>
      <c r="I42337" s="3"/>
      <c r="J42337" s="3"/>
      <c r="K42337" s="3"/>
      <c r="L42337" s="3"/>
      <c r="M42337" s="3"/>
      <c r="N42337" s="3"/>
    </row>
    <row r="42338">
      <c r="A42338" s="3"/>
      <c r="B42338" s="3"/>
      <c r="C42338" s="3"/>
      <c r="D42338" s="3"/>
      <c r="E42338" s="3"/>
      <c r="F42338" s="3"/>
      <c r="G42338" s="3"/>
      <c r="H42338" s="3"/>
      <c r="I42338" s="3"/>
      <c r="J42338" s="3"/>
      <c r="K42338" s="3"/>
      <c r="L42338" s="3"/>
      <c r="M42338" s="3"/>
      <c r="N42338" s="3"/>
    </row>
    <row r="42339">
      <c r="A42339" s="3"/>
      <c r="B42339" s="3"/>
      <c r="C42339" s="3"/>
      <c r="D42339" s="3"/>
      <c r="E42339" s="3"/>
      <c r="F42339" s="3"/>
      <c r="G42339" s="3"/>
      <c r="H42339" s="3"/>
      <c r="I42339" s="3"/>
      <c r="J42339" s="3"/>
      <c r="K42339" s="3"/>
      <c r="L42339" s="3"/>
      <c r="M42339" s="3"/>
      <c r="N42339" s="3"/>
    </row>
    <row r="42340">
      <c r="A42340" s="3"/>
      <c r="B42340" s="3"/>
      <c r="C42340" s="3"/>
      <c r="D42340" s="3"/>
      <c r="E42340" s="3"/>
      <c r="F42340" s="3"/>
      <c r="G42340" s="3"/>
      <c r="H42340" s="3"/>
      <c r="I42340" s="3"/>
      <c r="J42340" s="3"/>
      <c r="K42340" s="3"/>
      <c r="L42340" s="3"/>
      <c r="M42340" s="3"/>
      <c r="N42340" s="3"/>
    </row>
    <row r="42341">
      <c r="A42341" s="3"/>
      <c r="B42341" s="3"/>
      <c r="C42341" s="3"/>
      <c r="D42341" s="3"/>
      <c r="E42341" s="3"/>
      <c r="F42341" s="3"/>
      <c r="G42341" s="3"/>
      <c r="H42341" s="3"/>
      <c r="I42341" s="3"/>
      <c r="J42341" s="3"/>
      <c r="K42341" s="3"/>
      <c r="L42341" s="3"/>
      <c r="M42341" s="3"/>
      <c r="N42341" s="3"/>
    </row>
    <row r="42342">
      <c r="A42342" s="3"/>
      <c r="B42342" s="3"/>
      <c r="C42342" s="3"/>
      <c r="D42342" s="3"/>
      <c r="E42342" s="3"/>
      <c r="F42342" s="3"/>
      <c r="G42342" s="3"/>
      <c r="H42342" s="3"/>
      <c r="I42342" s="3"/>
      <c r="J42342" s="3"/>
      <c r="K42342" s="3"/>
      <c r="L42342" s="3"/>
      <c r="M42342" s="3"/>
      <c r="N42342" s="3"/>
    </row>
    <row r="42343">
      <c r="A42343" s="3"/>
      <c r="B42343" s="3"/>
      <c r="C42343" s="3"/>
      <c r="D42343" s="3"/>
      <c r="E42343" s="3"/>
      <c r="F42343" s="3"/>
      <c r="G42343" s="3"/>
      <c r="H42343" s="3"/>
      <c r="I42343" s="3"/>
      <c r="J42343" s="3"/>
      <c r="K42343" s="3"/>
      <c r="L42343" s="3"/>
      <c r="M42343" s="3"/>
      <c r="N42343" s="3"/>
    </row>
    <row r="42344">
      <c r="A42344" s="3"/>
      <c r="B42344" s="3"/>
      <c r="C42344" s="3"/>
      <c r="D42344" s="3"/>
      <c r="E42344" s="3"/>
      <c r="F42344" s="3"/>
      <c r="G42344" s="3"/>
      <c r="H42344" s="3"/>
      <c r="I42344" s="3"/>
      <c r="J42344" s="3"/>
      <c r="K42344" s="3"/>
      <c r="L42344" s="3"/>
      <c r="M42344" s="3"/>
      <c r="N42344" s="3"/>
    </row>
    <row r="42345">
      <c r="A42345" s="3"/>
      <c r="B42345" s="3"/>
      <c r="C42345" s="3"/>
      <c r="D42345" s="3"/>
      <c r="E42345" s="3"/>
      <c r="F42345" s="3"/>
      <c r="G42345" s="3"/>
      <c r="H42345" s="3"/>
      <c r="I42345" s="3"/>
      <c r="J42345" s="3"/>
      <c r="K42345" s="3"/>
      <c r="L42345" s="3"/>
      <c r="M42345" s="3"/>
      <c r="N42345" s="3"/>
    </row>
    <row r="42346">
      <c r="A42346" s="3"/>
      <c r="B42346" s="3"/>
      <c r="C42346" s="3"/>
      <c r="D42346" s="3"/>
      <c r="E42346" s="3"/>
      <c r="F42346" s="3"/>
      <c r="G42346" s="3"/>
      <c r="H42346" s="3"/>
      <c r="I42346" s="3"/>
      <c r="J42346" s="3"/>
      <c r="K42346" s="3"/>
      <c r="L42346" s="3"/>
      <c r="M42346" s="3"/>
      <c r="N42346" s="3"/>
    </row>
    <row r="42347">
      <c r="A42347" s="3"/>
      <c r="B42347" s="3"/>
      <c r="C42347" s="3"/>
      <c r="D42347" s="3"/>
      <c r="E42347" s="3"/>
      <c r="F42347" s="3"/>
      <c r="G42347" s="3"/>
      <c r="H42347" s="3"/>
      <c r="I42347" s="3"/>
      <c r="J42347" s="3"/>
      <c r="K42347" s="3"/>
      <c r="L42347" s="3"/>
      <c r="M42347" s="3"/>
      <c r="N42347" s="3"/>
    </row>
    <row r="42348">
      <c r="A42348" s="3"/>
      <c r="B42348" s="3"/>
      <c r="C42348" s="3"/>
      <c r="D42348" s="3"/>
      <c r="E42348" s="3"/>
      <c r="F42348" s="3"/>
      <c r="G42348" s="3"/>
      <c r="H42348" s="3"/>
      <c r="I42348" s="3"/>
      <c r="J42348" s="3"/>
      <c r="K42348" s="3"/>
      <c r="L42348" s="3"/>
      <c r="M42348" s="3"/>
      <c r="N42348" s="3"/>
    </row>
    <row r="42349">
      <c r="A42349" s="3"/>
      <c r="B42349" s="3"/>
      <c r="C42349" s="3"/>
      <c r="D42349" s="3"/>
      <c r="E42349" s="3"/>
      <c r="F42349" s="3"/>
      <c r="G42349" s="3"/>
      <c r="H42349" s="3"/>
      <c r="I42349" s="3"/>
      <c r="J42349" s="3"/>
      <c r="K42349" s="3"/>
      <c r="L42349" s="3"/>
      <c r="M42349" s="3"/>
      <c r="N42349" s="3"/>
    </row>
    <row r="42350">
      <c r="A42350" s="3"/>
      <c r="B42350" s="3"/>
      <c r="C42350" s="3"/>
      <c r="D42350" s="3"/>
      <c r="E42350" s="3"/>
      <c r="F42350" s="3"/>
      <c r="G42350" s="3"/>
      <c r="H42350" s="3"/>
      <c r="I42350" s="3"/>
      <c r="J42350" s="3"/>
      <c r="K42350" s="3"/>
      <c r="L42350" s="3"/>
      <c r="M42350" s="3"/>
      <c r="N42350" s="3"/>
    </row>
    <row r="42351">
      <c r="A42351" s="3"/>
      <c r="B42351" s="3"/>
      <c r="C42351" s="3"/>
      <c r="D42351" s="3"/>
      <c r="E42351" s="3"/>
      <c r="F42351" s="3"/>
      <c r="G42351" s="3"/>
      <c r="H42351" s="3"/>
      <c r="I42351" s="3"/>
      <c r="J42351" s="3"/>
      <c r="K42351" s="3"/>
      <c r="L42351" s="3"/>
      <c r="M42351" s="3"/>
      <c r="N42351" s="3"/>
    </row>
    <row r="42352">
      <c r="A42352" s="3"/>
      <c r="B42352" s="3"/>
      <c r="C42352" s="3"/>
      <c r="D42352" s="3"/>
      <c r="E42352" s="3"/>
      <c r="F42352" s="3"/>
      <c r="G42352" s="3"/>
      <c r="H42352" s="3"/>
      <c r="I42352" s="3"/>
      <c r="J42352" s="3"/>
      <c r="K42352" s="3"/>
      <c r="L42352" s="3"/>
      <c r="M42352" s="3"/>
      <c r="N42352" s="3"/>
    </row>
    <row r="42353">
      <c r="A42353" s="3"/>
      <c r="B42353" s="3"/>
      <c r="C42353" s="3"/>
      <c r="D42353" s="3"/>
      <c r="E42353" s="3"/>
      <c r="F42353" s="3"/>
      <c r="G42353" s="3"/>
      <c r="H42353" s="3"/>
      <c r="I42353" s="3"/>
      <c r="J42353" s="3"/>
      <c r="K42353" s="3"/>
      <c r="L42353" s="3"/>
      <c r="M42353" s="3"/>
      <c r="N42353" s="3"/>
    </row>
    <row r="42354">
      <c r="A42354" s="3"/>
      <c r="B42354" s="3"/>
      <c r="C42354" s="3"/>
      <c r="D42354" s="3"/>
      <c r="E42354" s="3"/>
      <c r="F42354" s="3"/>
      <c r="G42354" s="3"/>
      <c r="H42354" s="3"/>
      <c r="I42354" s="3"/>
      <c r="J42354" s="3"/>
      <c r="K42354" s="3"/>
      <c r="L42354" s="3"/>
      <c r="M42354" s="3"/>
      <c r="N42354" s="3"/>
    </row>
    <row r="42355">
      <c r="A42355" s="3"/>
      <c r="B42355" s="3"/>
      <c r="C42355" s="3"/>
      <c r="D42355" s="3"/>
      <c r="E42355" s="3"/>
      <c r="F42355" s="3"/>
      <c r="G42355" s="3"/>
      <c r="H42355" s="3"/>
      <c r="I42355" s="3"/>
      <c r="J42355" s="3"/>
      <c r="K42355" s="3"/>
      <c r="L42355" s="3"/>
      <c r="M42355" s="3"/>
      <c r="N42355" s="3"/>
    </row>
    <row r="42356">
      <c r="A42356" s="3"/>
      <c r="B42356" s="3"/>
      <c r="C42356" s="3"/>
      <c r="D42356" s="3"/>
      <c r="E42356" s="3"/>
      <c r="F42356" s="3"/>
      <c r="G42356" s="3"/>
      <c r="H42356" s="3"/>
      <c r="I42356" s="3"/>
      <c r="J42356" s="3"/>
      <c r="K42356" s="3"/>
      <c r="L42356" s="3"/>
      <c r="M42356" s="3"/>
      <c r="N42356" s="3"/>
    </row>
    <row r="42357">
      <c r="A42357" s="3"/>
      <c r="B42357" s="3"/>
      <c r="C42357" s="3"/>
      <c r="D42357" s="3"/>
      <c r="E42357" s="3"/>
      <c r="F42357" s="3"/>
      <c r="G42357" s="3"/>
      <c r="H42357" s="3"/>
      <c r="I42357" s="3"/>
      <c r="J42357" s="3"/>
      <c r="K42357" s="3"/>
      <c r="L42357" s="3"/>
      <c r="M42357" s="3"/>
      <c r="N42357" s="3"/>
    </row>
    <row r="42358">
      <c r="A42358" s="3"/>
      <c r="B42358" s="3"/>
      <c r="C42358" s="3"/>
      <c r="D42358" s="3"/>
      <c r="E42358" s="3"/>
      <c r="F42358" s="3"/>
      <c r="G42358" s="3"/>
      <c r="H42358" s="3"/>
      <c r="I42358" s="3"/>
      <c r="J42358" s="3"/>
      <c r="K42358" s="3"/>
      <c r="L42358" s="3"/>
      <c r="M42358" s="3"/>
      <c r="N42358" s="3"/>
    </row>
    <row r="42359">
      <c r="A42359" s="3"/>
      <c r="B42359" s="3"/>
      <c r="C42359" s="3"/>
      <c r="D42359" s="3"/>
      <c r="E42359" s="3"/>
      <c r="F42359" s="3"/>
      <c r="G42359" s="3"/>
      <c r="H42359" s="3"/>
      <c r="I42359" s="3"/>
      <c r="J42359" s="3"/>
      <c r="K42359" s="3"/>
      <c r="L42359" s="3"/>
      <c r="M42359" s="3"/>
      <c r="N42359" s="3"/>
    </row>
    <row r="42360">
      <c r="A42360" s="3"/>
      <c r="B42360" s="3"/>
      <c r="C42360" s="3"/>
      <c r="D42360" s="3"/>
      <c r="E42360" s="3"/>
      <c r="F42360" s="3"/>
      <c r="G42360" s="3"/>
      <c r="H42360" s="3"/>
      <c r="I42360" s="3"/>
      <c r="J42360" s="3"/>
      <c r="K42360" s="3"/>
      <c r="L42360" s="3"/>
      <c r="M42360" s="3"/>
      <c r="N42360" s="3"/>
    </row>
    <row r="42361">
      <c r="A42361" s="3"/>
      <c r="B42361" s="3"/>
      <c r="C42361" s="3"/>
      <c r="D42361" s="3"/>
      <c r="E42361" s="3"/>
      <c r="F42361" s="3"/>
      <c r="G42361" s="3"/>
      <c r="H42361" s="3"/>
      <c r="I42361" s="3"/>
      <c r="J42361" s="3"/>
      <c r="K42361" s="3"/>
      <c r="L42361" s="3"/>
      <c r="M42361" s="3"/>
      <c r="N42361" s="3"/>
    </row>
    <row r="42362">
      <c r="A42362" s="3"/>
      <c r="B42362" s="3"/>
      <c r="C42362" s="3"/>
      <c r="D42362" s="3"/>
      <c r="E42362" s="3"/>
      <c r="F42362" s="3"/>
      <c r="G42362" s="3"/>
      <c r="H42362" s="3"/>
      <c r="I42362" s="3"/>
      <c r="J42362" s="3"/>
      <c r="K42362" s="3"/>
      <c r="L42362" s="3"/>
      <c r="M42362" s="3"/>
      <c r="N42362" s="3"/>
    </row>
    <row r="42363">
      <c r="A42363" s="3"/>
      <c r="B42363" s="3"/>
      <c r="C42363" s="3"/>
      <c r="D42363" s="3"/>
      <c r="E42363" s="3"/>
      <c r="F42363" s="3"/>
      <c r="G42363" s="3"/>
      <c r="H42363" s="3"/>
      <c r="I42363" s="3"/>
      <c r="J42363" s="3"/>
      <c r="K42363" s="3"/>
      <c r="L42363" s="3"/>
      <c r="M42363" s="3"/>
      <c r="N42363" s="3"/>
    </row>
    <row r="42364">
      <c r="A42364" s="3"/>
      <c r="B42364" s="3"/>
      <c r="C42364" s="3"/>
      <c r="D42364" s="3"/>
      <c r="E42364" s="3"/>
      <c r="F42364" s="3"/>
      <c r="G42364" s="3"/>
      <c r="H42364" s="3"/>
      <c r="I42364" s="3"/>
      <c r="J42364" s="3"/>
      <c r="K42364" s="3"/>
      <c r="L42364" s="3"/>
      <c r="M42364" s="3"/>
      <c r="N42364" s="3"/>
    </row>
    <row r="42365">
      <c r="A42365" s="3"/>
      <c r="B42365" s="3"/>
      <c r="C42365" s="3"/>
      <c r="D42365" s="3"/>
      <c r="E42365" s="3"/>
      <c r="F42365" s="3"/>
      <c r="G42365" s="3"/>
      <c r="H42365" s="3"/>
      <c r="I42365" s="3"/>
      <c r="J42365" s="3"/>
      <c r="K42365" s="3"/>
      <c r="L42365" s="3"/>
      <c r="M42365" s="3"/>
      <c r="N42365" s="3"/>
    </row>
    <row r="42366">
      <c r="A42366" s="3"/>
      <c r="B42366" s="3"/>
      <c r="C42366" s="3"/>
      <c r="D42366" s="3"/>
      <c r="E42366" s="3"/>
      <c r="F42366" s="3"/>
      <c r="G42366" s="3"/>
      <c r="H42366" s="3"/>
      <c r="I42366" s="3"/>
      <c r="J42366" s="3"/>
      <c r="K42366" s="3"/>
      <c r="L42366" s="3"/>
      <c r="M42366" s="3"/>
      <c r="N42366" s="3"/>
    </row>
    <row r="42367">
      <c r="A42367" s="3"/>
      <c r="B42367" s="3"/>
      <c r="C42367" s="3"/>
      <c r="D42367" s="3"/>
      <c r="E42367" s="3"/>
      <c r="F42367" s="3"/>
      <c r="G42367" s="3"/>
      <c r="H42367" s="3"/>
      <c r="I42367" s="3"/>
      <c r="J42367" s="3"/>
      <c r="K42367" s="3"/>
      <c r="L42367" s="3"/>
      <c r="M42367" s="3"/>
      <c r="N42367" s="3"/>
    </row>
    <row r="42368">
      <c r="A42368" s="3"/>
      <c r="B42368" s="3"/>
      <c r="C42368" s="3"/>
      <c r="D42368" s="3"/>
      <c r="E42368" s="3"/>
      <c r="F42368" s="3"/>
      <c r="G42368" s="3"/>
      <c r="H42368" s="3"/>
      <c r="I42368" s="3"/>
      <c r="J42368" s="3"/>
      <c r="K42368" s="3"/>
      <c r="L42368" s="3"/>
      <c r="M42368" s="3"/>
      <c r="N42368" s="3"/>
    </row>
    <row r="42369">
      <c r="A42369" s="3"/>
      <c r="B42369" s="3"/>
      <c r="C42369" s="3"/>
      <c r="D42369" s="3"/>
      <c r="E42369" s="3"/>
      <c r="F42369" s="3"/>
      <c r="G42369" s="3"/>
      <c r="H42369" s="3"/>
      <c r="I42369" s="3"/>
      <c r="J42369" s="3"/>
      <c r="K42369" s="3"/>
      <c r="L42369" s="3"/>
      <c r="M42369" s="3"/>
      <c r="N42369" s="3"/>
    </row>
    <row r="42370">
      <c r="A42370" s="3"/>
      <c r="B42370" s="3"/>
      <c r="C42370" s="3"/>
      <c r="D42370" s="3"/>
      <c r="E42370" s="3"/>
      <c r="F42370" s="3"/>
      <c r="G42370" s="3"/>
      <c r="H42370" s="3"/>
      <c r="I42370" s="3"/>
      <c r="J42370" s="3"/>
      <c r="K42370" s="3"/>
      <c r="L42370" s="3"/>
      <c r="M42370" s="3"/>
      <c r="N42370" s="3"/>
    </row>
    <row r="42371">
      <c r="A42371" s="3"/>
      <c r="B42371" s="3"/>
      <c r="C42371" s="3"/>
      <c r="D42371" s="3"/>
      <c r="E42371" s="3"/>
      <c r="F42371" s="3"/>
      <c r="G42371" s="3"/>
      <c r="H42371" s="3"/>
      <c r="I42371" s="3"/>
      <c r="J42371" s="3"/>
      <c r="K42371" s="3"/>
      <c r="L42371" s="3"/>
      <c r="M42371" s="3"/>
      <c r="N42371" s="3"/>
    </row>
    <row r="42372">
      <c r="A42372" s="3"/>
      <c r="B42372" s="3"/>
      <c r="C42372" s="3"/>
      <c r="D42372" s="3"/>
      <c r="E42372" s="3"/>
      <c r="F42372" s="3"/>
      <c r="G42372" s="3"/>
      <c r="H42372" s="3"/>
      <c r="I42372" s="3"/>
      <c r="J42372" s="3"/>
      <c r="K42372" s="3"/>
      <c r="L42372" s="3"/>
      <c r="M42372" s="3"/>
      <c r="N42372" s="3"/>
    </row>
    <row r="42373">
      <c r="A42373" s="3"/>
      <c r="B42373" s="3"/>
      <c r="C42373" s="3"/>
      <c r="D42373" s="3"/>
      <c r="E42373" s="3"/>
      <c r="F42373" s="3"/>
      <c r="G42373" s="3"/>
      <c r="H42373" s="3"/>
      <c r="I42373" s="3"/>
      <c r="J42373" s="3"/>
      <c r="K42373" s="3"/>
      <c r="L42373" s="3"/>
      <c r="M42373" s="3"/>
      <c r="N42373" s="3"/>
    </row>
    <row r="42374">
      <c r="A42374" s="3"/>
      <c r="B42374" s="3"/>
      <c r="C42374" s="3"/>
      <c r="D42374" s="3"/>
      <c r="E42374" s="3"/>
      <c r="F42374" s="3"/>
      <c r="G42374" s="3"/>
      <c r="H42374" s="3"/>
      <c r="I42374" s="3"/>
      <c r="J42374" s="3"/>
      <c r="K42374" s="3"/>
      <c r="L42374" s="3"/>
      <c r="M42374" s="3"/>
      <c r="N42374" s="3"/>
    </row>
    <row r="42375">
      <c r="A42375" s="3"/>
      <c r="B42375" s="3"/>
      <c r="C42375" s="3"/>
      <c r="D42375" s="3"/>
      <c r="E42375" s="3"/>
      <c r="F42375" s="3"/>
      <c r="G42375" s="3"/>
      <c r="H42375" s="3"/>
      <c r="I42375" s="3"/>
      <c r="J42375" s="3"/>
      <c r="K42375" s="3"/>
      <c r="L42375" s="3"/>
      <c r="M42375" s="3"/>
      <c r="N42375" s="3"/>
    </row>
    <row r="42376">
      <c r="A42376" s="3"/>
      <c r="B42376" s="3"/>
      <c r="C42376" s="3"/>
      <c r="D42376" s="3"/>
      <c r="E42376" s="3"/>
      <c r="F42376" s="3"/>
      <c r="G42376" s="3"/>
      <c r="H42376" s="3"/>
      <c r="I42376" s="3"/>
      <c r="J42376" s="3"/>
      <c r="K42376" s="3"/>
      <c r="L42376" s="3"/>
      <c r="M42376" s="3"/>
      <c r="N42376" s="3"/>
    </row>
    <row r="42377">
      <c r="A42377" s="3"/>
      <c r="B42377" s="3"/>
      <c r="C42377" s="3"/>
      <c r="D42377" s="3"/>
      <c r="E42377" s="3"/>
      <c r="F42377" s="3"/>
      <c r="G42377" s="3"/>
      <c r="H42377" s="3"/>
      <c r="I42377" s="3"/>
      <c r="J42377" s="3"/>
      <c r="K42377" s="3"/>
      <c r="L42377" s="3"/>
      <c r="M42377" s="3"/>
      <c r="N42377" s="3"/>
    </row>
    <row r="42378">
      <c r="A42378" s="3"/>
      <c r="B42378" s="3"/>
      <c r="C42378" s="3"/>
      <c r="D42378" s="3"/>
      <c r="E42378" s="3"/>
      <c r="F42378" s="3"/>
      <c r="G42378" s="3"/>
      <c r="H42378" s="3"/>
      <c r="I42378" s="3"/>
      <c r="J42378" s="3"/>
      <c r="K42378" s="3"/>
      <c r="L42378" s="3"/>
      <c r="M42378" s="3"/>
      <c r="N42378" s="3"/>
    </row>
    <row r="42379">
      <c r="A42379" s="3"/>
      <c r="B42379" s="3"/>
      <c r="C42379" s="3"/>
      <c r="D42379" s="3"/>
      <c r="E42379" s="3"/>
      <c r="F42379" s="3"/>
      <c r="G42379" s="3"/>
      <c r="H42379" s="3"/>
      <c r="I42379" s="3"/>
      <c r="J42379" s="3"/>
      <c r="K42379" s="3"/>
      <c r="L42379" s="3"/>
      <c r="M42379" s="3"/>
      <c r="N42379" s="3"/>
    </row>
    <row r="42380">
      <c r="A42380" s="3"/>
      <c r="B42380" s="3"/>
      <c r="C42380" s="3"/>
      <c r="D42380" s="3"/>
      <c r="E42380" s="3"/>
      <c r="F42380" s="3"/>
      <c r="G42380" s="3"/>
      <c r="H42380" s="3"/>
      <c r="I42380" s="3"/>
      <c r="J42380" s="3"/>
      <c r="K42380" s="3"/>
      <c r="L42380" s="3"/>
      <c r="M42380" s="3"/>
      <c r="N42380" s="3"/>
    </row>
    <row r="42381">
      <c r="A42381" s="3"/>
      <c r="B42381" s="3"/>
      <c r="C42381" s="3"/>
      <c r="D42381" s="3"/>
      <c r="E42381" s="3"/>
      <c r="F42381" s="3"/>
      <c r="G42381" s="3"/>
      <c r="H42381" s="3"/>
      <c r="I42381" s="3"/>
      <c r="J42381" s="3"/>
      <c r="K42381" s="3"/>
      <c r="L42381" s="3"/>
      <c r="M42381" s="3"/>
      <c r="N42381" s="3"/>
    </row>
    <row r="42382">
      <c r="A42382" s="3"/>
      <c r="B42382" s="3"/>
      <c r="C42382" s="3"/>
      <c r="D42382" s="3"/>
      <c r="E42382" s="3"/>
      <c r="F42382" s="3"/>
      <c r="G42382" s="3"/>
      <c r="H42382" s="3"/>
      <c r="I42382" s="3"/>
      <c r="J42382" s="3"/>
      <c r="K42382" s="3"/>
      <c r="L42382" s="3"/>
      <c r="M42382" s="3"/>
      <c r="N42382" s="3"/>
    </row>
    <row r="42383">
      <c r="A42383" s="3"/>
      <c r="B42383" s="3"/>
      <c r="C42383" s="3"/>
      <c r="D42383" s="3"/>
      <c r="E42383" s="3"/>
      <c r="F42383" s="3"/>
      <c r="G42383" s="3"/>
      <c r="H42383" s="3"/>
      <c r="I42383" s="3"/>
      <c r="J42383" s="3"/>
      <c r="K42383" s="3"/>
      <c r="L42383" s="3"/>
      <c r="M42383" s="3"/>
      <c r="N42383" s="3"/>
    </row>
    <row r="42384">
      <c r="A42384" s="3"/>
      <c r="B42384" s="3"/>
      <c r="C42384" s="3"/>
      <c r="D42384" s="3"/>
      <c r="E42384" s="3"/>
      <c r="F42384" s="3"/>
      <c r="G42384" s="3"/>
      <c r="H42384" s="3"/>
      <c r="I42384" s="3"/>
      <c r="J42384" s="3"/>
      <c r="K42384" s="3"/>
      <c r="L42384" s="3"/>
      <c r="M42384" s="3"/>
      <c r="N42384" s="3"/>
    </row>
    <row r="42385">
      <c r="A42385" s="3"/>
      <c r="B42385" s="3"/>
      <c r="C42385" s="3"/>
      <c r="D42385" s="3"/>
      <c r="E42385" s="3"/>
      <c r="F42385" s="3"/>
      <c r="G42385" s="3"/>
      <c r="H42385" s="3"/>
      <c r="I42385" s="3"/>
      <c r="J42385" s="3"/>
      <c r="K42385" s="3"/>
      <c r="L42385" s="3"/>
      <c r="M42385" s="3"/>
      <c r="N42385" s="3"/>
    </row>
    <row r="42386">
      <c r="A42386" s="3"/>
      <c r="B42386" s="3"/>
      <c r="C42386" s="3"/>
      <c r="D42386" s="3"/>
      <c r="E42386" s="3"/>
      <c r="F42386" s="3"/>
      <c r="G42386" s="3"/>
      <c r="H42386" s="3"/>
      <c r="I42386" s="3"/>
      <c r="J42386" s="3"/>
      <c r="K42386" s="3"/>
      <c r="L42386" s="3"/>
      <c r="M42386" s="3"/>
      <c r="N42386" s="3"/>
    </row>
    <row r="42387">
      <c r="A42387" s="3"/>
      <c r="B42387" s="3"/>
      <c r="C42387" s="3"/>
      <c r="D42387" s="3"/>
      <c r="E42387" s="3"/>
      <c r="F42387" s="3"/>
      <c r="G42387" s="3"/>
      <c r="H42387" s="3"/>
      <c r="I42387" s="3"/>
      <c r="J42387" s="3"/>
      <c r="K42387" s="3"/>
      <c r="L42387" s="3"/>
      <c r="M42387" s="3"/>
      <c r="N42387" s="3"/>
    </row>
    <row r="42388">
      <c r="A42388" s="3"/>
      <c r="B42388" s="3"/>
      <c r="C42388" s="3"/>
      <c r="D42388" s="3"/>
      <c r="E42388" s="3"/>
      <c r="F42388" s="3"/>
      <c r="G42388" s="3"/>
      <c r="H42388" s="3"/>
      <c r="I42388" s="3"/>
      <c r="J42388" s="3"/>
      <c r="K42388" s="3"/>
      <c r="L42388" s="3"/>
      <c r="M42388" s="3"/>
      <c r="N42388" s="3"/>
    </row>
    <row r="42389">
      <c r="A42389" s="3"/>
      <c r="B42389" s="3"/>
      <c r="C42389" s="3"/>
      <c r="D42389" s="3"/>
      <c r="E42389" s="3"/>
      <c r="F42389" s="3"/>
      <c r="G42389" s="3"/>
      <c r="H42389" s="3"/>
      <c r="I42389" s="3"/>
      <c r="J42389" s="3"/>
      <c r="K42389" s="3"/>
      <c r="L42389" s="3"/>
      <c r="M42389" s="3"/>
      <c r="N42389" s="3"/>
    </row>
    <row r="42390">
      <c r="A42390" s="3"/>
      <c r="B42390" s="3"/>
      <c r="C42390" s="3"/>
      <c r="D42390" s="3"/>
      <c r="E42390" s="3"/>
      <c r="F42390" s="3"/>
      <c r="G42390" s="3"/>
      <c r="H42390" s="3"/>
      <c r="I42390" s="3"/>
      <c r="J42390" s="3"/>
      <c r="K42390" s="3"/>
      <c r="L42390" s="3"/>
      <c r="M42390" s="3"/>
      <c r="N42390" s="3"/>
    </row>
    <row r="42391">
      <c r="A42391" s="3"/>
      <c r="B42391" s="3"/>
      <c r="C42391" s="3"/>
      <c r="D42391" s="3"/>
      <c r="E42391" s="3"/>
      <c r="F42391" s="3"/>
      <c r="G42391" s="3"/>
      <c r="H42391" s="3"/>
      <c r="I42391" s="3"/>
      <c r="J42391" s="3"/>
      <c r="K42391" s="3"/>
      <c r="L42391" s="3"/>
      <c r="M42391" s="3"/>
      <c r="N42391" s="3"/>
    </row>
    <row r="42392">
      <c r="A42392" s="3"/>
      <c r="B42392" s="3"/>
      <c r="C42392" s="3"/>
      <c r="D42392" s="3"/>
      <c r="E42392" s="3"/>
      <c r="F42392" s="3"/>
      <c r="G42392" s="3"/>
      <c r="H42392" s="3"/>
      <c r="I42392" s="3"/>
      <c r="J42392" s="3"/>
      <c r="K42392" s="3"/>
      <c r="L42392" s="3"/>
      <c r="M42392" s="3"/>
      <c r="N42392" s="3"/>
    </row>
    <row r="42393">
      <c r="A42393" s="3"/>
      <c r="B42393" s="3"/>
      <c r="C42393" s="3"/>
      <c r="D42393" s="3"/>
      <c r="E42393" s="3"/>
      <c r="F42393" s="3"/>
      <c r="G42393" s="3"/>
      <c r="H42393" s="3"/>
      <c r="I42393" s="3"/>
      <c r="J42393" s="3"/>
      <c r="K42393" s="3"/>
      <c r="L42393" s="3"/>
      <c r="M42393" s="3"/>
      <c r="N42393" s="3"/>
    </row>
    <row r="42394">
      <c r="A42394" s="3"/>
      <c r="B42394" s="3"/>
      <c r="C42394" s="3"/>
      <c r="D42394" s="3"/>
      <c r="E42394" s="3"/>
      <c r="F42394" s="3"/>
      <c r="G42394" s="3"/>
      <c r="H42394" s="3"/>
      <c r="I42394" s="3"/>
      <c r="J42394" s="3"/>
      <c r="K42394" s="3"/>
      <c r="L42394" s="3"/>
      <c r="M42394" s="3"/>
      <c r="N42394" s="3"/>
    </row>
    <row r="42395">
      <c r="A42395" s="3"/>
      <c r="B42395" s="3"/>
      <c r="C42395" s="3"/>
      <c r="D42395" s="3"/>
      <c r="E42395" s="3"/>
      <c r="F42395" s="3"/>
      <c r="G42395" s="3"/>
      <c r="H42395" s="3"/>
      <c r="I42395" s="3"/>
      <c r="J42395" s="3"/>
      <c r="K42395" s="3"/>
      <c r="L42395" s="3"/>
      <c r="M42395" s="3"/>
      <c r="N42395" s="3"/>
    </row>
    <row r="42396">
      <c r="A42396" s="3"/>
      <c r="B42396" s="3"/>
      <c r="C42396" s="3"/>
      <c r="D42396" s="3"/>
      <c r="E42396" s="3"/>
      <c r="F42396" s="3"/>
      <c r="G42396" s="3"/>
      <c r="H42396" s="3"/>
      <c r="I42396" s="3"/>
      <c r="J42396" s="3"/>
      <c r="K42396" s="3"/>
      <c r="L42396" s="3"/>
      <c r="M42396" s="3"/>
      <c r="N42396" s="3"/>
    </row>
    <row r="42397">
      <c r="A42397" s="3"/>
      <c r="B42397" s="3"/>
      <c r="C42397" s="3"/>
      <c r="D42397" s="3"/>
      <c r="E42397" s="3"/>
      <c r="F42397" s="3"/>
      <c r="G42397" s="3"/>
      <c r="H42397" s="3"/>
      <c r="I42397" s="3"/>
      <c r="J42397" s="3"/>
      <c r="K42397" s="3"/>
      <c r="L42397" s="3"/>
      <c r="M42397" s="3"/>
      <c r="N42397" s="3"/>
    </row>
    <row r="42398">
      <c r="A42398" s="3"/>
      <c r="B42398" s="3"/>
      <c r="C42398" s="3"/>
      <c r="D42398" s="3"/>
      <c r="E42398" s="3"/>
      <c r="F42398" s="3"/>
      <c r="G42398" s="3"/>
      <c r="H42398" s="3"/>
      <c r="I42398" s="3"/>
      <c r="J42398" s="3"/>
      <c r="K42398" s="3"/>
      <c r="L42398" s="3"/>
      <c r="M42398" s="3"/>
      <c r="N42398" s="3"/>
    </row>
    <row r="42399">
      <c r="A42399" s="3"/>
      <c r="B42399" s="3"/>
      <c r="C42399" s="3"/>
      <c r="D42399" s="3"/>
      <c r="E42399" s="3"/>
      <c r="F42399" s="3"/>
      <c r="G42399" s="3"/>
      <c r="H42399" s="3"/>
      <c r="I42399" s="3"/>
      <c r="J42399" s="3"/>
      <c r="K42399" s="3"/>
      <c r="L42399" s="3"/>
      <c r="M42399" s="3"/>
      <c r="N42399" s="3"/>
    </row>
    <row r="42400">
      <c r="A42400" s="3"/>
      <c r="B42400" s="3"/>
      <c r="C42400" s="3"/>
      <c r="D42400" s="3"/>
      <c r="E42400" s="3"/>
      <c r="F42400" s="3"/>
      <c r="G42400" s="3"/>
      <c r="H42400" s="3"/>
      <c r="I42400" s="3"/>
      <c r="J42400" s="3"/>
      <c r="K42400" s="3"/>
      <c r="L42400" s="3"/>
      <c r="M42400" s="3"/>
      <c r="N42400" s="3"/>
    </row>
    <row r="42401">
      <c r="A42401" s="3"/>
      <c r="B42401" s="3"/>
      <c r="C42401" s="3"/>
      <c r="D42401" s="3"/>
      <c r="E42401" s="3"/>
      <c r="F42401" s="3"/>
      <c r="G42401" s="3"/>
      <c r="H42401" s="3"/>
      <c r="I42401" s="3"/>
      <c r="J42401" s="3"/>
      <c r="K42401" s="3"/>
      <c r="L42401" s="3"/>
      <c r="M42401" s="3"/>
      <c r="N42401" s="3"/>
    </row>
    <row r="42402">
      <c r="A42402" s="3"/>
      <c r="B42402" s="3"/>
      <c r="C42402" s="3"/>
      <c r="D42402" s="3"/>
      <c r="E42402" s="3"/>
      <c r="F42402" s="3"/>
      <c r="G42402" s="3"/>
      <c r="H42402" s="3"/>
      <c r="I42402" s="3"/>
      <c r="J42402" s="3"/>
      <c r="K42402" s="3"/>
      <c r="L42402" s="3"/>
      <c r="M42402" s="3"/>
      <c r="N42402" s="3"/>
    </row>
    <row r="42403">
      <c r="A42403" s="3"/>
      <c r="B42403" s="3"/>
      <c r="C42403" s="3"/>
      <c r="D42403" s="3"/>
      <c r="E42403" s="3"/>
      <c r="F42403" s="3"/>
      <c r="G42403" s="3"/>
      <c r="H42403" s="3"/>
      <c r="I42403" s="3"/>
      <c r="J42403" s="3"/>
      <c r="K42403" s="3"/>
      <c r="L42403" s="3"/>
      <c r="M42403" s="3"/>
      <c r="N42403" s="3"/>
    </row>
    <row r="42404">
      <c r="A42404" s="3"/>
      <c r="B42404" s="3"/>
      <c r="C42404" s="3"/>
      <c r="D42404" s="3"/>
      <c r="E42404" s="3"/>
      <c r="F42404" s="3"/>
      <c r="G42404" s="3"/>
      <c r="H42404" s="3"/>
      <c r="I42404" s="3"/>
      <c r="J42404" s="3"/>
      <c r="K42404" s="3"/>
      <c r="L42404" s="3"/>
      <c r="M42404" s="3"/>
      <c r="N42404" s="3"/>
    </row>
    <row r="42405">
      <c r="A42405" s="3"/>
      <c r="B42405" s="3"/>
      <c r="C42405" s="3"/>
      <c r="D42405" s="3"/>
      <c r="E42405" s="3"/>
      <c r="F42405" s="3"/>
      <c r="G42405" s="3"/>
      <c r="H42405" s="3"/>
      <c r="I42405" s="3"/>
      <c r="J42405" s="3"/>
      <c r="K42405" s="3"/>
      <c r="L42405" s="3"/>
      <c r="M42405" s="3"/>
      <c r="N42405" s="3"/>
    </row>
    <row r="42406">
      <c r="A42406" s="3"/>
      <c r="B42406" s="3"/>
      <c r="C42406" s="3"/>
      <c r="D42406" s="3"/>
      <c r="E42406" s="3"/>
      <c r="F42406" s="3"/>
      <c r="G42406" s="3"/>
      <c r="H42406" s="3"/>
      <c r="I42406" s="3"/>
      <c r="J42406" s="3"/>
      <c r="K42406" s="3"/>
      <c r="L42406" s="3"/>
      <c r="M42406" s="3"/>
      <c r="N42406" s="3"/>
    </row>
    <row r="42407">
      <c r="A42407" s="3"/>
      <c r="B42407" s="3"/>
      <c r="C42407" s="3"/>
      <c r="D42407" s="3"/>
      <c r="E42407" s="3"/>
      <c r="F42407" s="3"/>
      <c r="G42407" s="3"/>
      <c r="H42407" s="3"/>
      <c r="I42407" s="3"/>
      <c r="J42407" s="3"/>
      <c r="K42407" s="3"/>
      <c r="L42407" s="3"/>
      <c r="M42407" s="3"/>
      <c r="N42407" s="3"/>
    </row>
    <row r="42408">
      <c r="A42408" s="3"/>
      <c r="B42408" s="3"/>
      <c r="C42408" s="3"/>
      <c r="D42408" s="3"/>
      <c r="E42408" s="3"/>
      <c r="F42408" s="3"/>
      <c r="G42408" s="3"/>
      <c r="H42408" s="3"/>
      <c r="I42408" s="3"/>
      <c r="J42408" s="3"/>
      <c r="K42408" s="3"/>
      <c r="L42408" s="3"/>
      <c r="M42408" s="3"/>
      <c r="N42408" s="3"/>
    </row>
    <row r="42409">
      <c r="A42409" s="3"/>
      <c r="B42409" s="3"/>
      <c r="C42409" s="3"/>
      <c r="D42409" s="3"/>
      <c r="E42409" s="3"/>
      <c r="F42409" s="3"/>
      <c r="G42409" s="3"/>
      <c r="H42409" s="3"/>
      <c r="I42409" s="3"/>
      <c r="J42409" s="3"/>
      <c r="K42409" s="3"/>
      <c r="L42409" s="3"/>
      <c r="M42409" s="3"/>
      <c r="N42409" s="3"/>
    </row>
    <row r="42410">
      <c r="A42410" s="3"/>
      <c r="B42410" s="3"/>
      <c r="C42410" s="3"/>
      <c r="D42410" s="3"/>
      <c r="E42410" s="3"/>
      <c r="F42410" s="3"/>
      <c r="G42410" s="3"/>
      <c r="H42410" s="3"/>
      <c r="I42410" s="3"/>
      <c r="J42410" s="3"/>
      <c r="K42410" s="3"/>
      <c r="L42410" s="3"/>
      <c r="M42410" s="3"/>
      <c r="N42410" s="3"/>
    </row>
    <row r="42411">
      <c r="A42411" s="3"/>
      <c r="B42411" s="3"/>
      <c r="C42411" s="3"/>
      <c r="D42411" s="3"/>
      <c r="E42411" s="3"/>
      <c r="F42411" s="3"/>
      <c r="G42411" s="3"/>
      <c r="H42411" s="3"/>
      <c r="I42411" s="3"/>
      <c r="J42411" s="3"/>
      <c r="K42411" s="3"/>
      <c r="L42411" s="3"/>
      <c r="M42411" s="3"/>
      <c r="N42411" s="3"/>
    </row>
    <row r="42412">
      <c r="A42412" s="3"/>
      <c r="B42412" s="3"/>
      <c r="C42412" s="3"/>
      <c r="D42412" s="3"/>
      <c r="E42412" s="3"/>
      <c r="F42412" s="3"/>
      <c r="G42412" s="3"/>
      <c r="H42412" s="3"/>
      <c r="I42412" s="3"/>
      <c r="J42412" s="3"/>
      <c r="K42412" s="3"/>
      <c r="L42412" s="3"/>
      <c r="M42412" s="3"/>
      <c r="N42412" s="3"/>
    </row>
    <row r="42413">
      <c r="A42413" s="3"/>
      <c r="B42413" s="3"/>
      <c r="C42413" s="3"/>
      <c r="D42413" s="3"/>
      <c r="E42413" s="3"/>
      <c r="F42413" s="3"/>
      <c r="G42413" s="3"/>
      <c r="H42413" s="3"/>
      <c r="I42413" s="3"/>
      <c r="J42413" s="3"/>
      <c r="K42413" s="3"/>
      <c r="L42413" s="3"/>
      <c r="M42413" s="3"/>
      <c r="N42413" s="3"/>
    </row>
    <row r="42414">
      <c r="A42414" s="3"/>
      <c r="B42414" s="3"/>
      <c r="C42414" s="3"/>
      <c r="D42414" s="3"/>
      <c r="E42414" s="3"/>
      <c r="F42414" s="3"/>
      <c r="G42414" s="3"/>
      <c r="H42414" s="3"/>
      <c r="I42414" s="3"/>
      <c r="J42414" s="3"/>
      <c r="K42414" s="3"/>
      <c r="L42414" s="3"/>
      <c r="M42414" s="3"/>
      <c r="N42414" s="3"/>
    </row>
    <row r="42415">
      <c r="A42415" s="3"/>
      <c r="B42415" s="3"/>
      <c r="C42415" s="3"/>
      <c r="D42415" s="3"/>
      <c r="E42415" s="3"/>
      <c r="F42415" s="3"/>
      <c r="G42415" s="3"/>
      <c r="H42415" s="3"/>
      <c r="I42415" s="3"/>
      <c r="J42415" s="3"/>
      <c r="K42415" s="3"/>
      <c r="L42415" s="3"/>
      <c r="M42415" s="3"/>
      <c r="N42415" s="3"/>
    </row>
    <row r="42416">
      <c r="A42416" s="3"/>
      <c r="B42416" s="3"/>
      <c r="C42416" s="3"/>
      <c r="D42416" s="3"/>
      <c r="E42416" s="3"/>
      <c r="F42416" s="3"/>
      <c r="G42416" s="3"/>
      <c r="H42416" s="3"/>
      <c r="I42416" s="3"/>
      <c r="J42416" s="3"/>
      <c r="K42416" s="3"/>
      <c r="L42416" s="3"/>
      <c r="M42416" s="3"/>
      <c r="N42416" s="3"/>
    </row>
    <row r="42417">
      <c r="A42417" s="3"/>
      <c r="B42417" s="3"/>
      <c r="C42417" s="3"/>
      <c r="D42417" s="3"/>
      <c r="E42417" s="3"/>
      <c r="F42417" s="3"/>
      <c r="G42417" s="3"/>
      <c r="H42417" s="3"/>
      <c r="I42417" s="3"/>
      <c r="J42417" s="3"/>
      <c r="K42417" s="3"/>
      <c r="L42417" s="3"/>
      <c r="M42417" s="3"/>
      <c r="N42417" s="3"/>
    </row>
    <row r="42418">
      <c r="A42418" s="3"/>
      <c r="B42418" s="3"/>
      <c r="C42418" s="3"/>
      <c r="D42418" s="3"/>
      <c r="E42418" s="3"/>
      <c r="F42418" s="3"/>
      <c r="G42418" s="3"/>
      <c r="H42418" s="3"/>
      <c r="I42418" s="3"/>
      <c r="J42418" s="3"/>
      <c r="K42418" s="3"/>
      <c r="L42418" s="3"/>
      <c r="M42418" s="3"/>
      <c r="N42418" s="3"/>
    </row>
    <row r="42419">
      <c r="A42419" s="3"/>
      <c r="B42419" s="3"/>
      <c r="C42419" s="3"/>
      <c r="D42419" s="3"/>
      <c r="E42419" s="3"/>
      <c r="F42419" s="3"/>
      <c r="G42419" s="3"/>
      <c r="H42419" s="3"/>
      <c r="I42419" s="3"/>
      <c r="J42419" s="3"/>
      <c r="K42419" s="3"/>
      <c r="L42419" s="3"/>
      <c r="M42419" s="3"/>
      <c r="N42419" s="3"/>
    </row>
    <row r="42420">
      <c r="A42420" s="3"/>
      <c r="B42420" s="3"/>
      <c r="C42420" s="3"/>
      <c r="D42420" s="3"/>
      <c r="E42420" s="3"/>
      <c r="F42420" s="3"/>
      <c r="G42420" s="3"/>
      <c r="H42420" s="3"/>
      <c r="I42420" s="3"/>
      <c r="J42420" s="3"/>
      <c r="K42420" s="3"/>
      <c r="L42420" s="3"/>
      <c r="M42420" s="3"/>
      <c r="N42420" s="3"/>
    </row>
    <row r="42421">
      <c r="A42421" s="3"/>
      <c r="B42421" s="3"/>
      <c r="C42421" s="3"/>
      <c r="D42421" s="3"/>
      <c r="E42421" s="3"/>
      <c r="F42421" s="3"/>
      <c r="G42421" s="3"/>
      <c r="H42421" s="3"/>
      <c r="I42421" s="3"/>
      <c r="J42421" s="3"/>
      <c r="K42421" s="3"/>
      <c r="L42421" s="3"/>
      <c r="M42421" s="3"/>
      <c r="N42421" s="3"/>
    </row>
    <row r="42422">
      <c r="A42422" s="3"/>
      <c r="B42422" s="3"/>
      <c r="C42422" s="3"/>
      <c r="D42422" s="3"/>
      <c r="E42422" s="3"/>
      <c r="F42422" s="3"/>
      <c r="G42422" s="3"/>
      <c r="H42422" s="3"/>
      <c r="I42422" s="3"/>
      <c r="J42422" s="3"/>
      <c r="K42422" s="3"/>
      <c r="L42422" s="3"/>
      <c r="M42422" s="3"/>
      <c r="N42422" s="3"/>
    </row>
    <row r="42423">
      <c r="A42423" s="3"/>
      <c r="B42423" s="3"/>
      <c r="C42423" s="3"/>
      <c r="D42423" s="3"/>
      <c r="E42423" s="3"/>
      <c r="F42423" s="3"/>
      <c r="G42423" s="3"/>
      <c r="H42423" s="3"/>
      <c r="I42423" s="3"/>
      <c r="J42423" s="3"/>
      <c r="K42423" s="3"/>
      <c r="L42423" s="3"/>
      <c r="M42423" s="3"/>
      <c r="N42423" s="3"/>
    </row>
    <row r="42424">
      <c r="A42424" s="3"/>
      <c r="B42424" s="3"/>
      <c r="C42424" s="3"/>
      <c r="D42424" s="3"/>
      <c r="E42424" s="3"/>
      <c r="F42424" s="3"/>
      <c r="G42424" s="3"/>
      <c r="H42424" s="3"/>
      <c r="I42424" s="3"/>
      <c r="J42424" s="3"/>
      <c r="K42424" s="3"/>
      <c r="L42424" s="3"/>
      <c r="M42424" s="3"/>
      <c r="N42424" s="3"/>
    </row>
    <row r="42425">
      <c r="A42425" s="3"/>
      <c r="B42425" s="3"/>
      <c r="C42425" s="3"/>
      <c r="D42425" s="3"/>
      <c r="E42425" s="3"/>
      <c r="F42425" s="3"/>
      <c r="G42425" s="3"/>
      <c r="H42425" s="3"/>
      <c r="I42425" s="3"/>
      <c r="J42425" s="3"/>
      <c r="K42425" s="3"/>
      <c r="L42425" s="3"/>
      <c r="M42425" s="3"/>
      <c r="N42425" s="3"/>
    </row>
    <row r="42426">
      <c r="A42426" s="3"/>
      <c r="B42426" s="3"/>
      <c r="C42426" s="3"/>
      <c r="D42426" s="3"/>
      <c r="E42426" s="3"/>
      <c r="F42426" s="3"/>
      <c r="G42426" s="3"/>
      <c r="H42426" s="3"/>
      <c r="I42426" s="3"/>
      <c r="J42426" s="3"/>
      <c r="K42426" s="3"/>
      <c r="L42426" s="3"/>
      <c r="M42426" s="3"/>
      <c r="N42426" s="3"/>
    </row>
    <row r="42427">
      <c r="A42427" s="3"/>
      <c r="B42427" s="3"/>
      <c r="C42427" s="3"/>
      <c r="D42427" s="3"/>
      <c r="E42427" s="3"/>
      <c r="F42427" s="3"/>
      <c r="G42427" s="3"/>
      <c r="H42427" s="3"/>
      <c r="I42427" s="3"/>
      <c r="J42427" s="3"/>
      <c r="K42427" s="3"/>
      <c r="L42427" s="3"/>
      <c r="M42427" s="3"/>
      <c r="N42427" s="3"/>
    </row>
    <row r="42428">
      <c r="A42428" s="3"/>
      <c r="B42428" s="3"/>
      <c r="C42428" s="3"/>
      <c r="D42428" s="3"/>
      <c r="E42428" s="3"/>
      <c r="F42428" s="3"/>
      <c r="G42428" s="3"/>
      <c r="H42428" s="3"/>
      <c r="I42428" s="3"/>
      <c r="J42428" s="3"/>
      <c r="K42428" s="3"/>
      <c r="L42428" s="3"/>
      <c r="M42428" s="3"/>
      <c r="N42428" s="3"/>
    </row>
    <row r="42429">
      <c r="A42429" s="3"/>
      <c r="B42429" s="3"/>
      <c r="C42429" s="3"/>
      <c r="D42429" s="3"/>
      <c r="E42429" s="3"/>
      <c r="F42429" s="3"/>
      <c r="G42429" s="3"/>
      <c r="H42429" s="3"/>
      <c r="I42429" s="3"/>
      <c r="J42429" s="3"/>
      <c r="K42429" s="3"/>
      <c r="L42429" s="3"/>
      <c r="M42429" s="3"/>
      <c r="N42429" s="3"/>
    </row>
    <row r="42430">
      <c r="A42430" s="3"/>
      <c r="B42430" s="3"/>
      <c r="C42430" s="3"/>
      <c r="D42430" s="3"/>
      <c r="E42430" s="3"/>
      <c r="F42430" s="3"/>
      <c r="G42430" s="3"/>
      <c r="H42430" s="3"/>
      <c r="I42430" s="3"/>
      <c r="J42430" s="3"/>
      <c r="K42430" s="3"/>
      <c r="L42430" s="3"/>
      <c r="M42430" s="3"/>
      <c r="N42430" s="3"/>
    </row>
    <row r="42431">
      <c r="A42431" s="3"/>
      <c r="B42431" s="3"/>
      <c r="C42431" s="3"/>
      <c r="D42431" s="3"/>
      <c r="E42431" s="3"/>
      <c r="F42431" s="3"/>
      <c r="G42431" s="3"/>
      <c r="H42431" s="3"/>
      <c r="I42431" s="3"/>
      <c r="J42431" s="3"/>
      <c r="K42431" s="3"/>
      <c r="L42431" s="3"/>
      <c r="M42431" s="3"/>
      <c r="N42431" s="3"/>
    </row>
    <row r="42432">
      <c r="A42432" s="3"/>
      <c r="B42432" s="3"/>
      <c r="C42432" s="3"/>
      <c r="D42432" s="3"/>
      <c r="E42432" s="3"/>
      <c r="F42432" s="3"/>
      <c r="G42432" s="3"/>
      <c r="H42432" s="3"/>
      <c r="I42432" s="3"/>
      <c r="J42432" s="3"/>
      <c r="K42432" s="3"/>
      <c r="L42432" s="3"/>
      <c r="M42432" s="3"/>
      <c r="N42432" s="3"/>
    </row>
    <row r="42433">
      <c r="A42433" s="3"/>
      <c r="B42433" s="3"/>
      <c r="C42433" s="3"/>
      <c r="D42433" s="3"/>
      <c r="E42433" s="3"/>
      <c r="F42433" s="3"/>
      <c r="G42433" s="3"/>
      <c r="H42433" s="3"/>
      <c r="I42433" s="3"/>
      <c r="J42433" s="3"/>
      <c r="K42433" s="3"/>
      <c r="L42433" s="3"/>
      <c r="M42433" s="3"/>
      <c r="N42433" s="3"/>
    </row>
    <row r="42434">
      <c r="A42434" s="3"/>
      <c r="B42434" s="3"/>
      <c r="C42434" s="3"/>
      <c r="D42434" s="3"/>
      <c r="E42434" s="3"/>
      <c r="F42434" s="3"/>
      <c r="G42434" s="3"/>
      <c r="H42434" s="3"/>
      <c r="I42434" s="3"/>
      <c r="J42434" s="3"/>
      <c r="K42434" s="3"/>
      <c r="L42434" s="3"/>
      <c r="M42434" s="3"/>
      <c r="N42434" s="3"/>
    </row>
    <row r="42435">
      <c r="A42435" s="3"/>
      <c r="B42435" s="3"/>
      <c r="C42435" s="3"/>
      <c r="D42435" s="3"/>
      <c r="E42435" s="3"/>
      <c r="F42435" s="3"/>
      <c r="G42435" s="3"/>
      <c r="H42435" s="3"/>
      <c r="I42435" s="3"/>
      <c r="J42435" s="3"/>
      <c r="K42435" s="3"/>
      <c r="L42435" s="3"/>
      <c r="M42435" s="3"/>
      <c r="N42435" s="3"/>
    </row>
    <row r="42436">
      <c r="A42436" s="3"/>
      <c r="B42436" s="3"/>
      <c r="C42436" s="3"/>
      <c r="D42436" s="3"/>
      <c r="E42436" s="3"/>
      <c r="F42436" s="3"/>
      <c r="G42436" s="3"/>
      <c r="H42436" s="3"/>
      <c r="I42436" s="3"/>
      <c r="J42436" s="3"/>
      <c r="K42436" s="3"/>
      <c r="L42436" s="3"/>
      <c r="M42436" s="3"/>
      <c r="N42436" s="3"/>
    </row>
    <row r="42437">
      <c r="A42437" s="3"/>
      <c r="B42437" s="3"/>
      <c r="C42437" s="3"/>
      <c r="D42437" s="3"/>
      <c r="E42437" s="3"/>
      <c r="F42437" s="3"/>
      <c r="G42437" s="3"/>
      <c r="H42437" s="3"/>
      <c r="I42437" s="3"/>
      <c r="J42437" s="3"/>
      <c r="K42437" s="3"/>
      <c r="L42437" s="3"/>
      <c r="M42437" s="3"/>
      <c r="N42437" s="3"/>
    </row>
    <row r="42438">
      <c r="A42438" s="3"/>
      <c r="B42438" s="3"/>
      <c r="C42438" s="3"/>
      <c r="D42438" s="3"/>
      <c r="E42438" s="3"/>
      <c r="F42438" s="3"/>
      <c r="G42438" s="3"/>
      <c r="H42438" s="3"/>
      <c r="I42438" s="3"/>
      <c r="J42438" s="3"/>
      <c r="K42438" s="3"/>
      <c r="L42438" s="3"/>
      <c r="M42438" s="3"/>
      <c r="N42438" s="3"/>
    </row>
    <row r="42439">
      <c r="A42439" s="3"/>
      <c r="B42439" s="3"/>
      <c r="C42439" s="3"/>
      <c r="D42439" s="3"/>
      <c r="E42439" s="3"/>
      <c r="F42439" s="3"/>
      <c r="G42439" s="3"/>
      <c r="H42439" s="3"/>
      <c r="I42439" s="3"/>
      <c r="J42439" s="3"/>
      <c r="K42439" s="3"/>
      <c r="L42439" s="3"/>
      <c r="M42439" s="3"/>
      <c r="N42439" s="3"/>
    </row>
    <row r="42440">
      <c r="A42440" s="3"/>
      <c r="B42440" s="3"/>
      <c r="C42440" s="3"/>
      <c r="D42440" s="3"/>
      <c r="E42440" s="3"/>
      <c r="F42440" s="3"/>
      <c r="G42440" s="3"/>
      <c r="H42440" s="3"/>
      <c r="I42440" s="3"/>
      <c r="J42440" s="3"/>
      <c r="K42440" s="3"/>
      <c r="L42440" s="3"/>
      <c r="M42440" s="3"/>
      <c r="N42440" s="3"/>
    </row>
    <row r="42441">
      <c r="A42441" s="3"/>
      <c r="B42441" s="3"/>
      <c r="C42441" s="3"/>
      <c r="D42441" s="3"/>
      <c r="E42441" s="3"/>
      <c r="F42441" s="3"/>
      <c r="G42441" s="3"/>
      <c r="H42441" s="3"/>
      <c r="I42441" s="3"/>
      <c r="J42441" s="3"/>
      <c r="K42441" s="3"/>
      <c r="L42441" s="3"/>
      <c r="M42441" s="3"/>
      <c r="N42441" s="3"/>
    </row>
    <row r="42442">
      <c r="A42442" s="3"/>
      <c r="B42442" s="3"/>
      <c r="C42442" s="3"/>
      <c r="D42442" s="3"/>
      <c r="E42442" s="3"/>
      <c r="F42442" s="3"/>
      <c r="G42442" s="3"/>
      <c r="H42442" s="3"/>
      <c r="I42442" s="3"/>
      <c r="J42442" s="3"/>
      <c r="K42442" s="3"/>
      <c r="L42442" s="3"/>
      <c r="M42442" s="3"/>
      <c r="N42442" s="3"/>
    </row>
    <row r="42443">
      <c r="A42443" s="3"/>
      <c r="B42443" s="3"/>
      <c r="C42443" s="3"/>
      <c r="D42443" s="3"/>
      <c r="E42443" s="3"/>
      <c r="F42443" s="3"/>
      <c r="G42443" s="3"/>
      <c r="H42443" s="3"/>
      <c r="I42443" s="3"/>
      <c r="J42443" s="3"/>
      <c r="K42443" s="3"/>
      <c r="L42443" s="3"/>
      <c r="M42443" s="3"/>
      <c r="N42443" s="3"/>
    </row>
    <row r="42444">
      <c r="A42444" s="3"/>
      <c r="B42444" s="3"/>
      <c r="C42444" s="3"/>
      <c r="D42444" s="3"/>
      <c r="E42444" s="3"/>
      <c r="F42444" s="3"/>
      <c r="G42444" s="3"/>
      <c r="H42444" s="3"/>
      <c r="I42444" s="3"/>
      <c r="J42444" s="3"/>
      <c r="K42444" s="3"/>
      <c r="L42444" s="3"/>
      <c r="M42444" s="3"/>
      <c r="N42444" s="3"/>
    </row>
    <row r="42445">
      <c r="A42445" s="3"/>
      <c r="B42445" s="3"/>
      <c r="C42445" s="3"/>
      <c r="D42445" s="3"/>
      <c r="E42445" s="3"/>
      <c r="F42445" s="3"/>
      <c r="G42445" s="3"/>
      <c r="H42445" s="3"/>
      <c r="I42445" s="3"/>
      <c r="J42445" s="3"/>
      <c r="K42445" s="3"/>
      <c r="L42445" s="3"/>
      <c r="M42445" s="3"/>
      <c r="N42445" s="3"/>
    </row>
    <row r="42446">
      <c r="A42446" s="3"/>
      <c r="B42446" s="3"/>
      <c r="C42446" s="3"/>
      <c r="D42446" s="3"/>
      <c r="E42446" s="3"/>
      <c r="F42446" s="3"/>
      <c r="G42446" s="3"/>
      <c r="H42446" s="3"/>
      <c r="I42446" s="3"/>
      <c r="J42446" s="3"/>
      <c r="K42446" s="3"/>
      <c r="L42446" s="3"/>
      <c r="M42446" s="3"/>
      <c r="N42446" s="3"/>
    </row>
    <row r="42447">
      <c r="A42447" s="3"/>
      <c r="B42447" s="3"/>
      <c r="C42447" s="3"/>
      <c r="D42447" s="3"/>
      <c r="E42447" s="3"/>
      <c r="F42447" s="3"/>
      <c r="G42447" s="3"/>
      <c r="H42447" s="3"/>
      <c r="I42447" s="3"/>
      <c r="J42447" s="3"/>
      <c r="K42447" s="3"/>
      <c r="L42447" s="3"/>
      <c r="M42447" s="3"/>
      <c r="N42447" s="3"/>
    </row>
    <row r="42448">
      <c r="A42448" s="3"/>
      <c r="B42448" s="3"/>
      <c r="C42448" s="3"/>
      <c r="D42448" s="3"/>
      <c r="E42448" s="3"/>
      <c r="F42448" s="3"/>
      <c r="G42448" s="3"/>
      <c r="H42448" s="3"/>
      <c r="I42448" s="3"/>
      <c r="J42448" s="3"/>
      <c r="K42448" s="3"/>
      <c r="L42448" s="3"/>
      <c r="M42448" s="3"/>
      <c r="N42448" s="3"/>
    </row>
    <row r="42449">
      <c r="A42449" s="3"/>
      <c r="B42449" s="3"/>
      <c r="C42449" s="3"/>
      <c r="D42449" s="3"/>
      <c r="E42449" s="3"/>
      <c r="F42449" s="3"/>
      <c r="G42449" s="3"/>
      <c r="H42449" s="3"/>
      <c r="I42449" s="3"/>
      <c r="J42449" s="3"/>
      <c r="K42449" s="3"/>
      <c r="L42449" s="3"/>
      <c r="M42449" s="3"/>
      <c r="N42449" s="3"/>
    </row>
    <row r="42450">
      <c r="A42450" s="3"/>
      <c r="B42450" s="3"/>
      <c r="C42450" s="3"/>
      <c r="D42450" s="3"/>
      <c r="E42450" s="3"/>
      <c r="F42450" s="3"/>
      <c r="G42450" s="3"/>
      <c r="H42450" s="3"/>
      <c r="I42450" s="3"/>
      <c r="J42450" s="3"/>
      <c r="K42450" s="3"/>
      <c r="L42450" s="3"/>
      <c r="M42450" s="3"/>
      <c r="N42450" s="3"/>
    </row>
    <row r="42451">
      <c r="A42451" s="3"/>
      <c r="B42451" s="3"/>
      <c r="C42451" s="3"/>
      <c r="D42451" s="3"/>
      <c r="E42451" s="3"/>
      <c r="F42451" s="3"/>
      <c r="G42451" s="3"/>
      <c r="H42451" s="3"/>
      <c r="I42451" s="3"/>
      <c r="J42451" s="3"/>
      <c r="K42451" s="3"/>
      <c r="L42451" s="3"/>
      <c r="M42451" s="3"/>
      <c r="N42451" s="3"/>
    </row>
    <row r="42452">
      <c r="A42452" s="3"/>
      <c r="B42452" s="3"/>
      <c r="C42452" s="3"/>
      <c r="D42452" s="3"/>
      <c r="E42452" s="3"/>
      <c r="F42452" s="3"/>
      <c r="G42452" s="3"/>
      <c r="H42452" s="3"/>
      <c r="I42452" s="3"/>
      <c r="J42452" s="3"/>
      <c r="K42452" s="3"/>
      <c r="L42452" s="3"/>
      <c r="M42452" s="3"/>
      <c r="N42452" s="3"/>
    </row>
    <row r="42453">
      <c r="A42453" s="3"/>
      <c r="B42453" s="3"/>
      <c r="C42453" s="3"/>
      <c r="D42453" s="3"/>
      <c r="E42453" s="3"/>
      <c r="F42453" s="3"/>
      <c r="G42453" s="3"/>
      <c r="H42453" s="3"/>
      <c r="I42453" s="3"/>
      <c r="J42453" s="3"/>
      <c r="K42453" s="3"/>
      <c r="L42453" s="3"/>
      <c r="M42453" s="3"/>
      <c r="N42453" s="3"/>
    </row>
    <row r="42454">
      <c r="A42454" s="3"/>
      <c r="B42454" s="3"/>
      <c r="C42454" s="3"/>
      <c r="D42454" s="3"/>
      <c r="E42454" s="3"/>
      <c r="F42454" s="3"/>
      <c r="G42454" s="3"/>
      <c r="H42454" s="3"/>
      <c r="I42454" s="3"/>
      <c r="J42454" s="3"/>
      <c r="K42454" s="3"/>
      <c r="L42454" s="3"/>
      <c r="M42454" s="3"/>
      <c r="N42454" s="3"/>
    </row>
    <row r="42455">
      <c r="A42455" s="3"/>
      <c r="B42455" s="3"/>
      <c r="C42455" s="3"/>
      <c r="D42455" s="3"/>
      <c r="E42455" s="3"/>
      <c r="F42455" s="3"/>
      <c r="G42455" s="3"/>
      <c r="H42455" s="3"/>
      <c r="I42455" s="3"/>
      <c r="J42455" s="3"/>
      <c r="K42455" s="3"/>
      <c r="L42455" s="3"/>
      <c r="M42455" s="3"/>
      <c r="N42455" s="3"/>
    </row>
    <row r="42456">
      <c r="A42456" s="3"/>
      <c r="B42456" s="3"/>
      <c r="C42456" s="3"/>
      <c r="D42456" s="3"/>
      <c r="E42456" s="3"/>
      <c r="F42456" s="3"/>
      <c r="G42456" s="3"/>
      <c r="H42456" s="3"/>
      <c r="I42456" s="3"/>
      <c r="J42456" s="3"/>
      <c r="K42456" s="3"/>
      <c r="L42456" s="3"/>
      <c r="M42456" s="3"/>
      <c r="N42456" s="3"/>
    </row>
    <row r="42457">
      <c r="A42457" s="3"/>
      <c r="B42457" s="3"/>
      <c r="C42457" s="3"/>
      <c r="D42457" s="3"/>
      <c r="E42457" s="3"/>
      <c r="F42457" s="3"/>
      <c r="G42457" s="3"/>
      <c r="H42457" s="3"/>
      <c r="I42457" s="3"/>
      <c r="J42457" s="3"/>
      <c r="K42457" s="3"/>
      <c r="L42457" s="3"/>
      <c r="M42457" s="3"/>
      <c r="N42457" s="3"/>
    </row>
    <row r="42458">
      <c r="A42458" s="3"/>
      <c r="B42458" s="3"/>
      <c r="C42458" s="3"/>
      <c r="D42458" s="3"/>
      <c r="E42458" s="3"/>
      <c r="F42458" s="3"/>
      <c r="G42458" s="3"/>
      <c r="H42458" s="3"/>
      <c r="I42458" s="3"/>
      <c r="J42458" s="3"/>
      <c r="K42458" s="3"/>
      <c r="L42458" s="3"/>
      <c r="M42458" s="3"/>
      <c r="N42458" s="3"/>
    </row>
    <row r="42459">
      <c r="A42459" s="3"/>
      <c r="B42459" s="3"/>
      <c r="C42459" s="3"/>
      <c r="D42459" s="3"/>
      <c r="E42459" s="3"/>
      <c r="F42459" s="3"/>
      <c r="G42459" s="3"/>
      <c r="H42459" s="3"/>
      <c r="I42459" s="3"/>
      <c r="J42459" s="3"/>
      <c r="K42459" s="3"/>
      <c r="L42459" s="3"/>
      <c r="M42459" s="3"/>
      <c r="N42459" s="3"/>
    </row>
    <row r="42460">
      <c r="A42460" s="3"/>
      <c r="B42460" s="3"/>
      <c r="C42460" s="3"/>
      <c r="D42460" s="3"/>
      <c r="E42460" s="3"/>
      <c r="F42460" s="3"/>
      <c r="G42460" s="3"/>
      <c r="H42460" s="3"/>
      <c r="I42460" s="3"/>
      <c r="J42460" s="3"/>
      <c r="K42460" s="3"/>
      <c r="L42460" s="3"/>
      <c r="M42460" s="3"/>
      <c r="N42460" s="3"/>
    </row>
    <row r="42461">
      <c r="A42461" s="3"/>
      <c r="B42461" s="3"/>
      <c r="C42461" s="3"/>
      <c r="D42461" s="3"/>
      <c r="E42461" s="3"/>
      <c r="F42461" s="3"/>
      <c r="G42461" s="3"/>
      <c r="H42461" s="3"/>
      <c r="I42461" s="3"/>
      <c r="J42461" s="3"/>
      <c r="K42461" s="3"/>
      <c r="L42461" s="3"/>
      <c r="M42461" s="3"/>
      <c r="N42461" s="3"/>
    </row>
    <row r="42462">
      <c r="A42462" s="3"/>
      <c r="B42462" s="3"/>
      <c r="C42462" s="3"/>
      <c r="D42462" s="3"/>
      <c r="E42462" s="3"/>
      <c r="F42462" s="3"/>
      <c r="G42462" s="3"/>
      <c r="H42462" s="3"/>
      <c r="I42462" s="3"/>
      <c r="J42462" s="3"/>
      <c r="K42462" s="3"/>
      <c r="L42462" s="3"/>
      <c r="M42462" s="3"/>
      <c r="N42462" s="3"/>
    </row>
    <row r="42463">
      <c r="A42463" s="3"/>
      <c r="B42463" s="3"/>
      <c r="C42463" s="3"/>
      <c r="D42463" s="3"/>
      <c r="E42463" s="3"/>
      <c r="F42463" s="3"/>
      <c r="G42463" s="3"/>
      <c r="H42463" s="3"/>
      <c r="I42463" s="3"/>
      <c r="J42463" s="3"/>
      <c r="K42463" s="3"/>
      <c r="L42463" s="3"/>
      <c r="M42463" s="3"/>
      <c r="N42463" s="3"/>
    </row>
    <row r="42464">
      <c r="A42464" s="3"/>
      <c r="B42464" s="3"/>
      <c r="C42464" s="3"/>
      <c r="D42464" s="3"/>
      <c r="E42464" s="3"/>
      <c r="F42464" s="3"/>
      <c r="G42464" s="3"/>
      <c r="H42464" s="3"/>
      <c r="I42464" s="3"/>
      <c r="J42464" s="3"/>
      <c r="K42464" s="3"/>
      <c r="L42464" s="3"/>
      <c r="M42464" s="3"/>
      <c r="N42464" s="3"/>
    </row>
    <row r="42465">
      <c r="A42465" s="3"/>
      <c r="B42465" s="3"/>
      <c r="C42465" s="3"/>
      <c r="D42465" s="3"/>
      <c r="E42465" s="3"/>
      <c r="F42465" s="3"/>
      <c r="G42465" s="3"/>
      <c r="H42465" s="3"/>
      <c r="I42465" s="3"/>
      <c r="J42465" s="3"/>
      <c r="K42465" s="3"/>
      <c r="L42465" s="3"/>
      <c r="M42465" s="3"/>
      <c r="N42465" s="3"/>
    </row>
    <row r="42466">
      <c r="A42466" s="3"/>
      <c r="B42466" s="3"/>
      <c r="C42466" s="3"/>
      <c r="D42466" s="3"/>
      <c r="E42466" s="3"/>
      <c r="F42466" s="3"/>
      <c r="G42466" s="3"/>
      <c r="H42466" s="3"/>
      <c r="I42466" s="3"/>
      <c r="J42466" s="3"/>
      <c r="K42466" s="3"/>
      <c r="L42466" s="3"/>
      <c r="M42466" s="3"/>
      <c r="N42466" s="3"/>
    </row>
    <row r="42467">
      <c r="A42467" s="3"/>
      <c r="B42467" s="3"/>
      <c r="C42467" s="3"/>
      <c r="D42467" s="3"/>
      <c r="E42467" s="3"/>
      <c r="F42467" s="3"/>
      <c r="G42467" s="3"/>
      <c r="H42467" s="3"/>
      <c r="I42467" s="3"/>
      <c r="J42467" s="3"/>
      <c r="K42467" s="3"/>
      <c r="L42467" s="3"/>
      <c r="M42467" s="3"/>
      <c r="N42467" s="3"/>
    </row>
    <row r="42468">
      <c r="A42468" s="3"/>
      <c r="B42468" s="3"/>
      <c r="C42468" s="3"/>
      <c r="D42468" s="3"/>
      <c r="E42468" s="3"/>
      <c r="F42468" s="3"/>
      <c r="G42468" s="3"/>
      <c r="H42468" s="3"/>
      <c r="I42468" s="3"/>
      <c r="J42468" s="3"/>
      <c r="K42468" s="3"/>
      <c r="L42468" s="3"/>
      <c r="M42468" s="3"/>
      <c r="N42468" s="3"/>
    </row>
    <row r="42469">
      <c r="A42469" s="3"/>
      <c r="B42469" s="3"/>
      <c r="C42469" s="3"/>
      <c r="D42469" s="3"/>
      <c r="E42469" s="3"/>
      <c r="F42469" s="3"/>
      <c r="G42469" s="3"/>
      <c r="H42469" s="3"/>
      <c r="I42469" s="3"/>
      <c r="J42469" s="3"/>
      <c r="K42469" s="3"/>
      <c r="L42469" s="3"/>
      <c r="M42469" s="3"/>
      <c r="N42469" s="3"/>
    </row>
    <row r="42470">
      <c r="A42470" s="3"/>
      <c r="B42470" s="3"/>
      <c r="C42470" s="3"/>
      <c r="D42470" s="3"/>
      <c r="E42470" s="3"/>
      <c r="F42470" s="3"/>
      <c r="G42470" s="3"/>
      <c r="H42470" s="3"/>
      <c r="I42470" s="3"/>
      <c r="J42470" s="3"/>
      <c r="K42470" s="3"/>
      <c r="L42470" s="3"/>
      <c r="M42470" s="3"/>
      <c r="N42470" s="3"/>
    </row>
    <row r="42471">
      <c r="A42471" s="3"/>
      <c r="B42471" s="3"/>
      <c r="C42471" s="3"/>
      <c r="D42471" s="3"/>
      <c r="E42471" s="3"/>
      <c r="F42471" s="3"/>
      <c r="G42471" s="3"/>
      <c r="H42471" s="3"/>
      <c r="I42471" s="3"/>
      <c r="J42471" s="3"/>
      <c r="K42471" s="3"/>
      <c r="L42471" s="3"/>
      <c r="M42471" s="3"/>
      <c r="N42471" s="3"/>
    </row>
    <row r="42472">
      <c r="A42472" s="3"/>
      <c r="B42472" s="3"/>
      <c r="C42472" s="3"/>
      <c r="D42472" s="3"/>
      <c r="E42472" s="3"/>
      <c r="F42472" s="3"/>
      <c r="G42472" s="3"/>
      <c r="H42472" s="3"/>
      <c r="I42472" s="3"/>
      <c r="J42472" s="3"/>
      <c r="K42472" s="3"/>
      <c r="L42472" s="3"/>
      <c r="M42472" s="3"/>
      <c r="N42472" s="3"/>
    </row>
    <row r="42473">
      <c r="A42473" s="3"/>
      <c r="B42473" s="3"/>
      <c r="C42473" s="3"/>
      <c r="D42473" s="3"/>
      <c r="E42473" s="3"/>
      <c r="F42473" s="3"/>
      <c r="G42473" s="3"/>
      <c r="H42473" s="3"/>
      <c r="I42473" s="3"/>
      <c r="J42473" s="3"/>
      <c r="K42473" s="3"/>
      <c r="L42473" s="3"/>
      <c r="M42473" s="3"/>
      <c r="N42473" s="3"/>
    </row>
    <row r="42474">
      <c r="A42474" s="3"/>
      <c r="B42474" s="3"/>
      <c r="C42474" s="3"/>
      <c r="D42474" s="3"/>
      <c r="E42474" s="3"/>
      <c r="F42474" s="3"/>
      <c r="G42474" s="3"/>
      <c r="H42474" s="3"/>
      <c r="I42474" s="3"/>
      <c r="J42474" s="3"/>
      <c r="K42474" s="3"/>
      <c r="L42474" s="3"/>
      <c r="M42474" s="3"/>
      <c r="N42474" s="3"/>
    </row>
    <row r="42475">
      <c r="A42475" s="3"/>
      <c r="B42475" s="3"/>
      <c r="C42475" s="3"/>
      <c r="D42475" s="3"/>
      <c r="E42475" s="3"/>
      <c r="F42475" s="3"/>
      <c r="G42475" s="3"/>
      <c r="H42475" s="3"/>
      <c r="I42475" s="3"/>
      <c r="J42475" s="3"/>
      <c r="K42475" s="3"/>
      <c r="L42475" s="3"/>
      <c r="M42475" s="3"/>
      <c r="N42475" s="3"/>
    </row>
    <row r="42476">
      <c r="A42476" s="3"/>
      <c r="B42476" s="3"/>
      <c r="C42476" s="3"/>
      <c r="D42476" s="3"/>
      <c r="E42476" s="3"/>
      <c r="F42476" s="3"/>
      <c r="G42476" s="3"/>
      <c r="H42476" s="3"/>
      <c r="I42476" s="3"/>
      <c r="J42476" s="3"/>
      <c r="K42476" s="3"/>
      <c r="L42476" s="3"/>
      <c r="M42476" s="3"/>
      <c r="N42476" s="3"/>
    </row>
    <row r="42477">
      <c r="A42477" s="3"/>
      <c r="B42477" s="3"/>
      <c r="C42477" s="3"/>
      <c r="D42477" s="3"/>
      <c r="E42477" s="3"/>
      <c r="F42477" s="3"/>
      <c r="G42477" s="3"/>
      <c r="H42477" s="3"/>
      <c r="I42477" s="3"/>
      <c r="J42477" s="3"/>
      <c r="K42477" s="3"/>
      <c r="L42477" s="3"/>
      <c r="M42477" s="3"/>
      <c r="N42477" s="3"/>
    </row>
    <row r="42478">
      <c r="A42478" s="3"/>
      <c r="B42478" s="3"/>
      <c r="C42478" s="3"/>
      <c r="D42478" s="3"/>
      <c r="E42478" s="3"/>
      <c r="F42478" s="3"/>
      <c r="G42478" s="3"/>
      <c r="H42478" s="3"/>
      <c r="I42478" s="3"/>
      <c r="J42478" s="3"/>
      <c r="K42478" s="3"/>
      <c r="L42478" s="3"/>
      <c r="M42478" s="3"/>
      <c r="N42478" s="3"/>
    </row>
    <row r="42479">
      <c r="A42479" s="3"/>
      <c r="B42479" s="3"/>
      <c r="C42479" s="3"/>
      <c r="D42479" s="3"/>
      <c r="E42479" s="3"/>
      <c r="F42479" s="3"/>
      <c r="G42479" s="3"/>
      <c r="H42479" s="3"/>
      <c r="I42479" s="3"/>
      <c r="J42479" s="3"/>
      <c r="K42479" s="3"/>
      <c r="L42479" s="3"/>
      <c r="M42479" s="3"/>
      <c r="N42479" s="3"/>
    </row>
    <row r="42480">
      <c r="A42480" s="3"/>
      <c r="B42480" s="3"/>
      <c r="C42480" s="3"/>
      <c r="D42480" s="3"/>
      <c r="E42480" s="3"/>
      <c r="F42480" s="3"/>
      <c r="G42480" s="3"/>
      <c r="H42480" s="3"/>
      <c r="I42480" s="3"/>
      <c r="J42480" s="3"/>
      <c r="K42480" s="3"/>
      <c r="L42480" s="3"/>
      <c r="M42480" s="3"/>
      <c r="N42480" s="3"/>
    </row>
    <row r="42481">
      <c r="A42481" s="3"/>
      <c r="B42481" s="3"/>
      <c r="C42481" s="3"/>
      <c r="D42481" s="3"/>
      <c r="E42481" s="3"/>
      <c r="F42481" s="3"/>
      <c r="G42481" s="3"/>
      <c r="H42481" s="3"/>
      <c r="I42481" s="3"/>
      <c r="J42481" s="3"/>
      <c r="K42481" s="3"/>
      <c r="L42481" s="3"/>
      <c r="M42481" s="3"/>
      <c r="N42481" s="3"/>
    </row>
    <row r="42482">
      <c r="A42482" s="3"/>
      <c r="B42482" s="3"/>
      <c r="C42482" s="3"/>
      <c r="D42482" s="3"/>
      <c r="E42482" s="3"/>
      <c r="F42482" s="3"/>
      <c r="G42482" s="3"/>
      <c r="H42482" s="3"/>
      <c r="I42482" s="3"/>
      <c r="J42482" s="3"/>
      <c r="K42482" s="3"/>
      <c r="L42482" s="3"/>
      <c r="M42482" s="3"/>
      <c r="N42482" s="3"/>
    </row>
    <row r="42483">
      <c r="A42483" s="3"/>
      <c r="B42483" s="3"/>
      <c r="C42483" s="3"/>
      <c r="D42483" s="3"/>
      <c r="E42483" s="3"/>
      <c r="F42483" s="3"/>
      <c r="G42483" s="3"/>
      <c r="H42483" s="3"/>
      <c r="I42483" s="3"/>
      <c r="J42483" s="3"/>
      <c r="K42483" s="3"/>
      <c r="L42483" s="3"/>
      <c r="M42483" s="3"/>
      <c r="N42483" s="3"/>
    </row>
    <row r="42484">
      <c r="A42484" s="3"/>
      <c r="B42484" s="3"/>
      <c r="C42484" s="3"/>
      <c r="D42484" s="3"/>
      <c r="E42484" s="3"/>
      <c r="F42484" s="3"/>
      <c r="G42484" s="3"/>
      <c r="H42484" s="3"/>
      <c r="I42484" s="3"/>
      <c r="J42484" s="3"/>
      <c r="K42484" s="3"/>
      <c r="L42484" s="3"/>
      <c r="M42484" s="3"/>
      <c r="N42484" s="3"/>
    </row>
    <row r="42485">
      <c r="A42485" s="3"/>
      <c r="B42485" s="3"/>
      <c r="C42485" s="3"/>
      <c r="D42485" s="3"/>
      <c r="E42485" s="3"/>
      <c r="F42485" s="3"/>
      <c r="G42485" s="3"/>
      <c r="H42485" s="3"/>
      <c r="I42485" s="3"/>
      <c r="J42485" s="3"/>
      <c r="K42485" s="3"/>
      <c r="L42485" s="3"/>
      <c r="M42485" s="3"/>
      <c r="N42485" s="3"/>
    </row>
    <row r="42486">
      <c r="A42486" s="3"/>
      <c r="B42486" s="3"/>
      <c r="C42486" s="3"/>
      <c r="D42486" s="3"/>
      <c r="E42486" s="3"/>
      <c r="F42486" s="3"/>
      <c r="G42486" s="3"/>
      <c r="H42486" s="3"/>
      <c r="I42486" s="3"/>
      <c r="J42486" s="3"/>
      <c r="K42486" s="3"/>
      <c r="L42486" s="3"/>
      <c r="M42486" s="3"/>
      <c r="N42486" s="3"/>
    </row>
    <row r="42487">
      <c r="A42487" s="3"/>
      <c r="B42487" s="3"/>
      <c r="C42487" s="3"/>
      <c r="D42487" s="3"/>
      <c r="E42487" s="3"/>
      <c r="F42487" s="3"/>
      <c r="G42487" s="3"/>
      <c r="H42487" s="3"/>
      <c r="I42487" s="3"/>
      <c r="J42487" s="3"/>
      <c r="K42487" s="3"/>
      <c r="L42487" s="3"/>
      <c r="M42487" s="3"/>
      <c r="N42487" s="3"/>
    </row>
    <row r="42488">
      <c r="A42488" s="3"/>
      <c r="B42488" s="3"/>
      <c r="C42488" s="3"/>
      <c r="D42488" s="3"/>
      <c r="E42488" s="3"/>
      <c r="F42488" s="3"/>
      <c r="G42488" s="3"/>
      <c r="H42488" s="3"/>
      <c r="I42488" s="3"/>
      <c r="J42488" s="3"/>
      <c r="K42488" s="3"/>
      <c r="L42488" s="3"/>
      <c r="M42488" s="3"/>
      <c r="N42488" s="3"/>
    </row>
    <row r="42489">
      <c r="A42489" s="3"/>
      <c r="B42489" s="3"/>
      <c r="C42489" s="3"/>
      <c r="D42489" s="3"/>
      <c r="E42489" s="3"/>
      <c r="F42489" s="3"/>
      <c r="G42489" s="3"/>
      <c r="H42489" s="3"/>
      <c r="I42489" s="3"/>
      <c r="J42489" s="3"/>
      <c r="K42489" s="3"/>
      <c r="L42489" s="3"/>
      <c r="M42489" s="3"/>
      <c r="N42489" s="3"/>
    </row>
    <row r="42490">
      <c r="A42490" s="3"/>
      <c r="B42490" s="3"/>
      <c r="C42490" s="3"/>
      <c r="D42490" s="3"/>
      <c r="E42490" s="3"/>
      <c r="F42490" s="3"/>
      <c r="G42490" s="3"/>
      <c r="H42490" s="3"/>
      <c r="I42490" s="3"/>
      <c r="J42490" s="3"/>
      <c r="K42490" s="3"/>
      <c r="L42490" s="3"/>
      <c r="M42490" s="3"/>
      <c r="N42490" s="3"/>
    </row>
    <row r="42491">
      <c r="A42491" s="3"/>
      <c r="B42491" s="3"/>
      <c r="C42491" s="3"/>
      <c r="D42491" s="3"/>
      <c r="E42491" s="3"/>
      <c r="F42491" s="3"/>
      <c r="G42491" s="3"/>
      <c r="H42491" s="3"/>
      <c r="I42491" s="3"/>
      <c r="J42491" s="3"/>
      <c r="K42491" s="3"/>
      <c r="L42491" s="3"/>
      <c r="M42491" s="3"/>
      <c r="N42491" s="3"/>
    </row>
    <row r="42492">
      <c r="A42492" s="3"/>
      <c r="B42492" s="3"/>
      <c r="C42492" s="3"/>
      <c r="D42492" s="3"/>
      <c r="E42492" s="3"/>
      <c r="F42492" s="3"/>
      <c r="G42492" s="3"/>
      <c r="H42492" s="3"/>
      <c r="I42492" s="3"/>
      <c r="J42492" s="3"/>
      <c r="K42492" s="3"/>
      <c r="L42492" s="3"/>
      <c r="M42492" s="3"/>
      <c r="N42492" s="3"/>
    </row>
    <row r="42493">
      <c r="A42493" s="3"/>
      <c r="B42493" s="3"/>
      <c r="C42493" s="3"/>
      <c r="D42493" s="3"/>
      <c r="E42493" s="3"/>
      <c r="F42493" s="3"/>
      <c r="G42493" s="3"/>
      <c r="H42493" s="3"/>
      <c r="I42493" s="3"/>
      <c r="J42493" s="3"/>
      <c r="K42493" s="3"/>
      <c r="L42493" s="3"/>
      <c r="M42493" s="3"/>
      <c r="N42493" s="3"/>
    </row>
    <row r="42494">
      <c r="A42494" s="3"/>
      <c r="B42494" s="3"/>
      <c r="C42494" s="3"/>
      <c r="D42494" s="3"/>
      <c r="E42494" s="3"/>
      <c r="F42494" s="3"/>
      <c r="G42494" s="3"/>
      <c r="H42494" s="3"/>
      <c r="I42494" s="3"/>
      <c r="J42494" s="3"/>
      <c r="K42494" s="3"/>
      <c r="L42494" s="3"/>
      <c r="M42494" s="3"/>
      <c r="N42494" s="3"/>
    </row>
    <row r="42495">
      <c r="A42495" s="3"/>
      <c r="B42495" s="3"/>
      <c r="C42495" s="3"/>
      <c r="D42495" s="3"/>
      <c r="E42495" s="3"/>
      <c r="F42495" s="3"/>
      <c r="G42495" s="3"/>
      <c r="H42495" s="3"/>
      <c r="I42495" s="3"/>
      <c r="J42495" s="3"/>
      <c r="K42495" s="3"/>
      <c r="L42495" s="3"/>
      <c r="M42495" s="3"/>
      <c r="N42495" s="3"/>
    </row>
    <row r="42496">
      <c r="A42496" s="3"/>
      <c r="B42496" s="3"/>
      <c r="C42496" s="3"/>
      <c r="D42496" s="3"/>
      <c r="E42496" s="3"/>
      <c r="F42496" s="3"/>
      <c r="G42496" s="3"/>
      <c r="H42496" s="3"/>
      <c r="I42496" s="3"/>
      <c r="J42496" s="3"/>
      <c r="K42496" s="3"/>
      <c r="L42496" s="3"/>
      <c r="M42496" s="3"/>
      <c r="N42496" s="3"/>
    </row>
    <row r="42497">
      <c r="A42497" s="3"/>
      <c r="B42497" s="3"/>
      <c r="C42497" s="3"/>
      <c r="D42497" s="3"/>
      <c r="E42497" s="3"/>
      <c r="F42497" s="3"/>
      <c r="G42497" s="3"/>
      <c r="H42497" s="3"/>
      <c r="I42497" s="3"/>
      <c r="J42497" s="3"/>
      <c r="K42497" s="3"/>
      <c r="L42497" s="3"/>
      <c r="M42497" s="3"/>
      <c r="N42497" s="3"/>
    </row>
    <row r="42498">
      <c r="A42498" s="3"/>
      <c r="B42498" s="3"/>
      <c r="C42498" s="3"/>
      <c r="D42498" s="3"/>
      <c r="E42498" s="3"/>
      <c r="F42498" s="3"/>
      <c r="G42498" s="3"/>
      <c r="H42498" s="3"/>
      <c r="I42498" s="3"/>
      <c r="J42498" s="3"/>
      <c r="K42498" s="3"/>
      <c r="L42498" s="3"/>
      <c r="M42498" s="3"/>
      <c r="N42498" s="3"/>
    </row>
    <row r="42499">
      <c r="A42499" s="3"/>
      <c r="B42499" s="3"/>
      <c r="C42499" s="3"/>
      <c r="D42499" s="3"/>
      <c r="E42499" s="3"/>
      <c r="F42499" s="3"/>
      <c r="G42499" s="3"/>
      <c r="H42499" s="3"/>
      <c r="I42499" s="3"/>
      <c r="J42499" s="3"/>
      <c r="K42499" s="3"/>
      <c r="L42499" s="3"/>
      <c r="M42499" s="3"/>
      <c r="N42499" s="3"/>
    </row>
    <row r="42500">
      <c r="A42500" s="3"/>
      <c r="B42500" s="3"/>
      <c r="C42500" s="3"/>
      <c r="D42500" s="3"/>
      <c r="E42500" s="3"/>
      <c r="F42500" s="3"/>
      <c r="G42500" s="3"/>
      <c r="H42500" s="3"/>
      <c r="I42500" s="3"/>
      <c r="J42500" s="3"/>
      <c r="K42500" s="3"/>
      <c r="L42500" s="3"/>
      <c r="M42500" s="3"/>
      <c r="N42500" s="3"/>
    </row>
    <row r="42501">
      <c r="A42501" s="3"/>
      <c r="B42501" s="3"/>
      <c r="C42501" s="3"/>
      <c r="D42501" s="3"/>
      <c r="E42501" s="3"/>
      <c r="F42501" s="3"/>
      <c r="G42501" s="3"/>
      <c r="H42501" s="3"/>
      <c r="I42501" s="3"/>
      <c r="J42501" s="3"/>
      <c r="K42501" s="3"/>
      <c r="L42501" s="3"/>
      <c r="M42501" s="3"/>
      <c r="N42501" s="3"/>
    </row>
    <row r="42502">
      <c r="A42502" s="3"/>
      <c r="B42502" s="3"/>
      <c r="C42502" s="3"/>
      <c r="D42502" s="3"/>
      <c r="E42502" s="3"/>
      <c r="F42502" s="3"/>
      <c r="G42502" s="3"/>
      <c r="H42502" s="3"/>
      <c r="I42502" s="3"/>
      <c r="J42502" s="3"/>
      <c r="K42502" s="3"/>
      <c r="L42502" s="3"/>
      <c r="M42502" s="3"/>
      <c r="N42502" s="3"/>
    </row>
    <row r="42503">
      <c r="A42503" s="3"/>
      <c r="B42503" s="3"/>
      <c r="C42503" s="3"/>
      <c r="D42503" s="3"/>
      <c r="E42503" s="3"/>
      <c r="F42503" s="3"/>
      <c r="G42503" s="3"/>
      <c r="H42503" s="3"/>
      <c r="I42503" s="3"/>
      <c r="J42503" s="3"/>
      <c r="K42503" s="3"/>
      <c r="L42503" s="3"/>
      <c r="M42503" s="3"/>
      <c r="N42503" s="3"/>
    </row>
    <row r="42504">
      <c r="A42504" s="3"/>
      <c r="B42504" s="3"/>
      <c r="C42504" s="3"/>
      <c r="D42504" s="3"/>
      <c r="E42504" s="3"/>
      <c r="F42504" s="3"/>
      <c r="G42504" s="3"/>
      <c r="H42504" s="3"/>
      <c r="I42504" s="3"/>
      <c r="J42504" s="3"/>
      <c r="K42504" s="3"/>
      <c r="L42504" s="3"/>
      <c r="M42504" s="3"/>
      <c r="N42504" s="3"/>
    </row>
    <row r="42505">
      <c r="A42505" s="3"/>
      <c r="B42505" s="3"/>
      <c r="C42505" s="3"/>
      <c r="D42505" s="3"/>
      <c r="E42505" s="3"/>
      <c r="F42505" s="3"/>
      <c r="G42505" s="3"/>
      <c r="H42505" s="3"/>
      <c r="I42505" s="3"/>
      <c r="J42505" s="3"/>
      <c r="K42505" s="3"/>
      <c r="L42505" s="3"/>
      <c r="M42505" s="3"/>
      <c r="N42505" s="3"/>
    </row>
    <row r="42506">
      <c r="A42506" s="3"/>
      <c r="B42506" s="3"/>
      <c r="C42506" s="3"/>
      <c r="D42506" s="3"/>
      <c r="E42506" s="3"/>
      <c r="F42506" s="3"/>
      <c r="G42506" s="3"/>
      <c r="H42506" s="3"/>
      <c r="I42506" s="3"/>
      <c r="J42506" s="3"/>
      <c r="K42506" s="3"/>
      <c r="L42506" s="3"/>
      <c r="M42506" s="3"/>
      <c r="N42506" s="3"/>
    </row>
    <row r="42507">
      <c r="A42507" s="3"/>
      <c r="B42507" s="3"/>
      <c r="C42507" s="3"/>
      <c r="D42507" s="3"/>
      <c r="E42507" s="3"/>
      <c r="F42507" s="3"/>
      <c r="G42507" s="3"/>
      <c r="H42507" s="3"/>
      <c r="I42507" s="3"/>
      <c r="J42507" s="3"/>
      <c r="K42507" s="3"/>
      <c r="L42507" s="3"/>
      <c r="M42507" s="3"/>
      <c r="N42507" s="3"/>
    </row>
    <row r="42508">
      <c r="A42508" s="3"/>
      <c r="B42508" s="3"/>
      <c r="C42508" s="3"/>
      <c r="D42508" s="3"/>
      <c r="E42508" s="3"/>
      <c r="F42508" s="3"/>
      <c r="G42508" s="3"/>
      <c r="H42508" s="3"/>
      <c r="I42508" s="3"/>
      <c r="J42508" s="3"/>
      <c r="K42508" s="3"/>
      <c r="L42508" s="3"/>
      <c r="M42508" s="3"/>
      <c r="N42508" s="3"/>
    </row>
    <row r="42509">
      <c r="A42509" s="3"/>
      <c r="B42509" s="3"/>
      <c r="C42509" s="3"/>
      <c r="D42509" s="3"/>
      <c r="E42509" s="3"/>
      <c r="F42509" s="3"/>
      <c r="G42509" s="3"/>
      <c r="H42509" s="3"/>
      <c r="I42509" s="3"/>
      <c r="J42509" s="3"/>
      <c r="K42509" s="3"/>
      <c r="L42509" s="3"/>
      <c r="M42509" s="3"/>
      <c r="N42509" s="3"/>
    </row>
    <row r="42510">
      <c r="A42510" s="3"/>
      <c r="B42510" s="3"/>
      <c r="C42510" s="3"/>
      <c r="D42510" s="3"/>
      <c r="E42510" s="3"/>
      <c r="F42510" s="3"/>
      <c r="G42510" s="3"/>
      <c r="H42510" s="3"/>
      <c r="I42510" s="3"/>
      <c r="J42510" s="3"/>
      <c r="K42510" s="3"/>
      <c r="L42510" s="3"/>
      <c r="M42510" s="3"/>
      <c r="N42510" s="3"/>
    </row>
    <row r="42511">
      <c r="A42511" s="3"/>
      <c r="B42511" s="3"/>
      <c r="C42511" s="3"/>
      <c r="D42511" s="3"/>
      <c r="E42511" s="3"/>
      <c r="F42511" s="3"/>
      <c r="G42511" s="3"/>
      <c r="H42511" s="3"/>
      <c r="I42511" s="3"/>
      <c r="J42511" s="3"/>
      <c r="K42511" s="3"/>
      <c r="L42511" s="3"/>
      <c r="M42511" s="3"/>
      <c r="N42511" s="3"/>
    </row>
    <row r="42512">
      <c r="A42512" s="3"/>
      <c r="B42512" s="3"/>
      <c r="C42512" s="3"/>
      <c r="D42512" s="3"/>
      <c r="E42512" s="3"/>
      <c r="F42512" s="3"/>
      <c r="G42512" s="3"/>
      <c r="H42512" s="3"/>
      <c r="I42512" s="3"/>
      <c r="J42512" s="3"/>
      <c r="K42512" s="3"/>
      <c r="L42512" s="3"/>
      <c r="M42512" s="3"/>
      <c r="N42512" s="3"/>
    </row>
    <row r="42513">
      <c r="A42513" s="3"/>
      <c r="B42513" s="3"/>
      <c r="C42513" s="3"/>
      <c r="D42513" s="3"/>
      <c r="E42513" s="3"/>
      <c r="F42513" s="3"/>
      <c r="G42513" s="3"/>
      <c r="H42513" s="3"/>
      <c r="I42513" s="3"/>
      <c r="J42513" s="3"/>
      <c r="K42513" s="3"/>
      <c r="L42513" s="3"/>
      <c r="M42513" s="3"/>
      <c r="N42513" s="3"/>
    </row>
    <row r="42514">
      <c r="A42514" s="3"/>
      <c r="B42514" s="3"/>
      <c r="C42514" s="3"/>
      <c r="D42514" s="3"/>
      <c r="E42514" s="3"/>
      <c r="F42514" s="3"/>
      <c r="G42514" s="3"/>
      <c r="H42514" s="3"/>
      <c r="I42514" s="3"/>
      <c r="J42514" s="3"/>
      <c r="K42514" s="3"/>
      <c r="L42514" s="3"/>
      <c r="M42514" s="3"/>
      <c r="N42514" s="3"/>
    </row>
    <row r="42515">
      <c r="A42515" s="3"/>
      <c r="B42515" s="3"/>
      <c r="C42515" s="3"/>
      <c r="D42515" s="3"/>
      <c r="E42515" s="3"/>
      <c r="F42515" s="3"/>
      <c r="G42515" s="3"/>
      <c r="H42515" s="3"/>
      <c r="I42515" s="3"/>
      <c r="J42515" s="3"/>
      <c r="K42515" s="3"/>
      <c r="L42515" s="3"/>
      <c r="M42515" s="3"/>
      <c r="N42515" s="3"/>
    </row>
    <row r="42516">
      <c r="A42516" s="3"/>
      <c r="B42516" s="3"/>
      <c r="C42516" s="3"/>
      <c r="D42516" s="3"/>
      <c r="E42516" s="3"/>
      <c r="F42516" s="3"/>
      <c r="G42516" s="3"/>
      <c r="H42516" s="3"/>
      <c r="I42516" s="3"/>
      <c r="J42516" s="3"/>
      <c r="K42516" s="3"/>
      <c r="L42516" s="3"/>
      <c r="M42516" s="3"/>
      <c r="N42516" s="3"/>
    </row>
    <row r="42517">
      <c r="A42517" s="3"/>
      <c r="B42517" s="3"/>
      <c r="C42517" s="3"/>
      <c r="D42517" s="3"/>
      <c r="E42517" s="3"/>
      <c r="F42517" s="3"/>
      <c r="G42517" s="3"/>
      <c r="H42517" s="3"/>
      <c r="I42517" s="3"/>
      <c r="J42517" s="3"/>
      <c r="K42517" s="3"/>
      <c r="L42517" s="3"/>
      <c r="M42517" s="3"/>
      <c r="N42517" s="3"/>
    </row>
    <row r="42518">
      <c r="A42518" s="3"/>
      <c r="B42518" s="3"/>
      <c r="C42518" s="3"/>
      <c r="D42518" s="3"/>
      <c r="E42518" s="3"/>
      <c r="F42518" s="3"/>
      <c r="G42518" s="3"/>
      <c r="H42518" s="3"/>
      <c r="I42518" s="3"/>
      <c r="J42518" s="3"/>
      <c r="K42518" s="3"/>
      <c r="L42518" s="3"/>
      <c r="M42518" s="3"/>
      <c r="N42518" s="3"/>
    </row>
    <row r="42519">
      <c r="A42519" s="3"/>
      <c r="B42519" s="3"/>
      <c r="C42519" s="3"/>
      <c r="D42519" s="3"/>
      <c r="E42519" s="3"/>
      <c r="F42519" s="3"/>
      <c r="G42519" s="3"/>
      <c r="H42519" s="3"/>
      <c r="I42519" s="3"/>
      <c r="J42519" s="3"/>
      <c r="K42519" s="3"/>
      <c r="L42519" s="3"/>
      <c r="M42519" s="3"/>
      <c r="N42519" s="3"/>
    </row>
    <row r="42520">
      <c r="A42520" s="3"/>
      <c r="B42520" s="3"/>
      <c r="C42520" s="3"/>
      <c r="D42520" s="3"/>
      <c r="E42520" s="3"/>
      <c r="F42520" s="3"/>
      <c r="G42520" s="3"/>
      <c r="H42520" s="3"/>
      <c r="I42520" s="3"/>
      <c r="J42520" s="3"/>
      <c r="K42520" s="3"/>
      <c r="L42520" s="3"/>
      <c r="M42520" s="3"/>
      <c r="N42520" s="3"/>
    </row>
    <row r="42521">
      <c r="A42521" s="3"/>
      <c r="B42521" s="3"/>
      <c r="C42521" s="3"/>
      <c r="D42521" s="3"/>
      <c r="E42521" s="3"/>
      <c r="F42521" s="3"/>
      <c r="G42521" s="3"/>
      <c r="H42521" s="3"/>
      <c r="I42521" s="3"/>
      <c r="J42521" s="3"/>
      <c r="K42521" s="3"/>
      <c r="L42521" s="3"/>
      <c r="M42521" s="3"/>
      <c r="N42521" s="3"/>
    </row>
    <row r="42522">
      <c r="A42522" s="3"/>
      <c r="B42522" s="3"/>
      <c r="C42522" s="3"/>
      <c r="D42522" s="3"/>
      <c r="E42522" s="3"/>
      <c r="F42522" s="3"/>
      <c r="G42522" s="3"/>
      <c r="H42522" s="3"/>
      <c r="I42522" s="3"/>
      <c r="J42522" s="3"/>
      <c r="K42522" s="3"/>
      <c r="L42522" s="3"/>
      <c r="M42522" s="3"/>
      <c r="N42522" s="3"/>
    </row>
    <row r="42523">
      <c r="A42523" s="3"/>
      <c r="B42523" s="3"/>
      <c r="C42523" s="3"/>
      <c r="D42523" s="3"/>
      <c r="E42523" s="3"/>
      <c r="F42523" s="3"/>
      <c r="G42523" s="3"/>
      <c r="H42523" s="3"/>
      <c r="I42523" s="3"/>
      <c r="J42523" s="3"/>
      <c r="K42523" s="3"/>
      <c r="L42523" s="3"/>
      <c r="M42523" s="3"/>
      <c r="N42523" s="3"/>
    </row>
    <row r="42524">
      <c r="A42524" s="3"/>
      <c r="B42524" s="3"/>
      <c r="C42524" s="3"/>
      <c r="D42524" s="3"/>
      <c r="E42524" s="3"/>
      <c r="F42524" s="3"/>
      <c r="G42524" s="3"/>
      <c r="H42524" s="3"/>
      <c r="I42524" s="3"/>
      <c r="J42524" s="3"/>
      <c r="K42524" s="3"/>
      <c r="L42524" s="3"/>
      <c r="M42524" s="3"/>
      <c r="N42524" s="3"/>
    </row>
    <row r="42525">
      <c r="A42525" s="3"/>
      <c r="B42525" s="3"/>
      <c r="C42525" s="3"/>
      <c r="D42525" s="3"/>
      <c r="E42525" s="3"/>
      <c r="F42525" s="3"/>
      <c r="G42525" s="3"/>
      <c r="H42525" s="3"/>
      <c r="I42525" s="3"/>
      <c r="J42525" s="3"/>
      <c r="K42525" s="3"/>
      <c r="L42525" s="3"/>
      <c r="M42525" s="3"/>
      <c r="N42525" s="3"/>
    </row>
    <row r="42526">
      <c r="A42526" s="3"/>
      <c r="B42526" s="3"/>
      <c r="C42526" s="3"/>
      <c r="D42526" s="3"/>
      <c r="E42526" s="3"/>
      <c r="F42526" s="3"/>
      <c r="G42526" s="3"/>
      <c r="H42526" s="3"/>
      <c r="I42526" s="3"/>
      <c r="J42526" s="3"/>
      <c r="K42526" s="3"/>
      <c r="L42526" s="3"/>
      <c r="M42526" s="3"/>
      <c r="N42526" s="3"/>
    </row>
    <row r="42527">
      <c r="A42527" s="3"/>
      <c r="B42527" s="3"/>
      <c r="C42527" s="3"/>
      <c r="D42527" s="3"/>
      <c r="E42527" s="3"/>
      <c r="F42527" s="3"/>
      <c r="G42527" s="3"/>
      <c r="H42527" s="3"/>
      <c r="I42527" s="3"/>
      <c r="J42527" s="3"/>
      <c r="K42527" s="3"/>
      <c r="L42527" s="3"/>
      <c r="M42527" s="3"/>
      <c r="N42527" s="3"/>
    </row>
    <row r="42528">
      <c r="A42528" s="3"/>
      <c r="B42528" s="3"/>
      <c r="C42528" s="3"/>
      <c r="D42528" s="3"/>
      <c r="E42528" s="3"/>
      <c r="F42528" s="3"/>
      <c r="G42528" s="3"/>
      <c r="H42528" s="3"/>
      <c r="I42528" s="3"/>
      <c r="J42528" s="3"/>
      <c r="K42528" s="3"/>
      <c r="L42528" s="3"/>
      <c r="M42528" s="3"/>
      <c r="N42528" s="3"/>
    </row>
    <row r="42529">
      <c r="A42529" s="3"/>
      <c r="B42529" s="3"/>
      <c r="C42529" s="3"/>
      <c r="D42529" s="3"/>
      <c r="E42529" s="3"/>
      <c r="F42529" s="3"/>
      <c r="G42529" s="3"/>
      <c r="H42529" s="3"/>
      <c r="I42529" s="3"/>
      <c r="J42529" s="3"/>
      <c r="K42529" s="3"/>
      <c r="L42529" s="3"/>
      <c r="M42529" s="3"/>
      <c r="N42529" s="3"/>
    </row>
    <row r="42530">
      <c r="A42530" s="3"/>
      <c r="B42530" s="3"/>
      <c r="C42530" s="3"/>
      <c r="D42530" s="3"/>
      <c r="E42530" s="3"/>
      <c r="F42530" s="3"/>
      <c r="G42530" s="3"/>
      <c r="H42530" s="3"/>
      <c r="I42530" s="3"/>
      <c r="J42530" s="3"/>
      <c r="K42530" s="3"/>
      <c r="L42530" s="3"/>
      <c r="M42530" s="3"/>
      <c r="N42530" s="3"/>
    </row>
    <row r="42531">
      <c r="A42531" s="3"/>
      <c r="B42531" s="3"/>
      <c r="C42531" s="3"/>
      <c r="D42531" s="3"/>
      <c r="E42531" s="3"/>
      <c r="F42531" s="3"/>
      <c r="G42531" s="3"/>
      <c r="H42531" s="3"/>
      <c r="I42531" s="3"/>
      <c r="J42531" s="3"/>
      <c r="K42531" s="3"/>
      <c r="L42531" s="3"/>
      <c r="M42531" s="3"/>
      <c r="N42531" s="3"/>
    </row>
    <row r="42532">
      <c r="A42532" s="3"/>
      <c r="B42532" s="3"/>
      <c r="C42532" s="3"/>
      <c r="D42532" s="3"/>
      <c r="E42532" s="3"/>
      <c r="F42532" s="3"/>
      <c r="G42532" s="3"/>
      <c r="H42532" s="3"/>
      <c r="I42532" s="3"/>
      <c r="J42532" s="3"/>
      <c r="K42532" s="3"/>
      <c r="L42532" s="3"/>
      <c r="M42532" s="3"/>
      <c r="N42532" s="3"/>
    </row>
    <row r="42533">
      <c r="A42533" s="3"/>
      <c r="B42533" s="3"/>
      <c r="C42533" s="3"/>
      <c r="D42533" s="3"/>
      <c r="E42533" s="3"/>
      <c r="F42533" s="3"/>
      <c r="G42533" s="3"/>
      <c r="H42533" s="3"/>
      <c r="I42533" s="3"/>
      <c r="J42533" s="3"/>
      <c r="K42533" s="3"/>
      <c r="L42533" s="3"/>
      <c r="M42533" s="3"/>
      <c r="N42533" s="3"/>
    </row>
    <row r="42534">
      <c r="A42534" s="3"/>
      <c r="B42534" s="3"/>
      <c r="C42534" s="3"/>
      <c r="D42534" s="3"/>
      <c r="E42534" s="3"/>
      <c r="F42534" s="3"/>
      <c r="G42534" s="3"/>
      <c r="H42534" s="3"/>
      <c r="I42534" s="3"/>
      <c r="J42534" s="3"/>
      <c r="K42534" s="3"/>
      <c r="L42534" s="3"/>
      <c r="M42534" s="3"/>
      <c r="N42534" s="3"/>
    </row>
    <row r="42535">
      <c r="A42535" s="3"/>
      <c r="B42535" s="3"/>
      <c r="C42535" s="3"/>
      <c r="D42535" s="3"/>
      <c r="E42535" s="3"/>
      <c r="F42535" s="3"/>
      <c r="G42535" s="3"/>
      <c r="H42535" s="3"/>
      <c r="I42535" s="3"/>
      <c r="J42535" s="3"/>
      <c r="K42535" s="3"/>
      <c r="L42535" s="3"/>
      <c r="M42535" s="3"/>
      <c r="N42535" s="3"/>
    </row>
    <row r="42536">
      <c r="A42536" s="3"/>
      <c r="B42536" s="3"/>
      <c r="C42536" s="3"/>
      <c r="D42536" s="3"/>
      <c r="E42536" s="3"/>
      <c r="F42536" s="3"/>
      <c r="G42536" s="3"/>
      <c r="H42536" s="3"/>
      <c r="I42536" s="3"/>
      <c r="J42536" s="3"/>
      <c r="K42536" s="3"/>
      <c r="L42536" s="3"/>
      <c r="M42536" s="3"/>
      <c r="N42536" s="3"/>
    </row>
    <row r="42537">
      <c r="A42537" s="3"/>
      <c r="B42537" s="3"/>
      <c r="C42537" s="3"/>
      <c r="D42537" s="3"/>
      <c r="E42537" s="3"/>
      <c r="F42537" s="3"/>
      <c r="G42537" s="3"/>
      <c r="H42537" s="3"/>
      <c r="I42537" s="3"/>
      <c r="J42537" s="3"/>
      <c r="K42537" s="3"/>
      <c r="L42537" s="3"/>
      <c r="M42537" s="3"/>
      <c r="N42537" s="3"/>
    </row>
    <row r="42538">
      <c r="A42538" s="3"/>
      <c r="B42538" s="3"/>
      <c r="C42538" s="3"/>
      <c r="D42538" s="3"/>
      <c r="E42538" s="3"/>
      <c r="F42538" s="3"/>
      <c r="G42538" s="3"/>
      <c r="H42538" s="3"/>
      <c r="I42538" s="3"/>
      <c r="J42538" s="3"/>
      <c r="K42538" s="3"/>
      <c r="L42538" s="3"/>
      <c r="M42538" s="3"/>
      <c r="N42538" s="3"/>
    </row>
    <row r="42539">
      <c r="A42539" s="3"/>
      <c r="B42539" s="3"/>
      <c r="C42539" s="3"/>
      <c r="D42539" s="3"/>
      <c r="E42539" s="3"/>
      <c r="F42539" s="3"/>
      <c r="G42539" s="3"/>
      <c r="H42539" s="3"/>
      <c r="I42539" s="3"/>
      <c r="J42539" s="3"/>
      <c r="K42539" s="3"/>
      <c r="L42539" s="3"/>
      <c r="M42539" s="3"/>
      <c r="N42539" s="3"/>
    </row>
    <row r="42540">
      <c r="A42540" s="3"/>
      <c r="B42540" s="3"/>
      <c r="C42540" s="3"/>
      <c r="D42540" s="3"/>
      <c r="E42540" s="3"/>
      <c r="F42540" s="3"/>
      <c r="G42540" s="3"/>
      <c r="H42540" s="3"/>
      <c r="I42540" s="3"/>
      <c r="J42540" s="3"/>
      <c r="K42540" s="3"/>
      <c r="L42540" s="3"/>
      <c r="M42540" s="3"/>
      <c r="N42540" s="3"/>
    </row>
    <row r="42541">
      <c r="A42541" s="3"/>
      <c r="B42541" s="3"/>
      <c r="C42541" s="3"/>
      <c r="D42541" s="3"/>
      <c r="E42541" s="3"/>
      <c r="F42541" s="3"/>
      <c r="G42541" s="3"/>
      <c r="H42541" s="3"/>
      <c r="I42541" s="3"/>
      <c r="J42541" s="3"/>
      <c r="K42541" s="3"/>
      <c r="L42541" s="3"/>
      <c r="M42541" s="3"/>
      <c r="N42541" s="3"/>
    </row>
    <row r="42542">
      <c r="A42542" s="3"/>
      <c r="B42542" s="3"/>
      <c r="C42542" s="3"/>
      <c r="D42542" s="3"/>
      <c r="E42542" s="3"/>
      <c r="F42542" s="3"/>
      <c r="G42542" s="3"/>
      <c r="H42542" s="3"/>
      <c r="I42542" s="3"/>
      <c r="J42542" s="3"/>
      <c r="K42542" s="3"/>
      <c r="L42542" s="3"/>
      <c r="M42542" s="3"/>
      <c r="N42542" s="3"/>
    </row>
    <row r="42543">
      <c r="A42543" s="3"/>
      <c r="B42543" s="3"/>
      <c r="C42543" s="3"/>
      <c r="D42543" s="3"/>
      <c r="E42543" s="3"/>
      <c r="F42543" s="3"/>
      <c r="G42543" s="3"/>
      <c r="H42543" s="3"/>
      <c r="I42543" s="3"/>
      <c r="J42543" s="3"/>
      <c r="K42543" s="3"/>
      <c r="L42543" s="3"/>
      <c r="M42543" s="3"/>
      <c r="N42543" s="3"/>
    </row>
    <row r="42544">
      <c r="A42544" s="3"/>
      <c r="B42544" s="3"/>
      <c r="C42544" s="3"/>
      <c r="D42544" s="3"/>
      <c r="E42544" s="3"/>
      <c r="F42544" s="3"/>
      <c r="G42544" s="3"/>
      <c r="H42544" s="3"/>
      <c r="I42544" s="3"/>
      <c r="J42544" s="3"/>
      <c r="K42544" s="3"/>
      <c r="L42544" s="3"/>
      <c r="M42544" s="3"/>
      <c r="N42544" s="3"/>
    </row>
    <row r="42545">
      <c r="A42545" s="3"/>
      <c r="B42545" s="3"/>
      <c r="C42545" s="3"/>
      <c r="D42545" s="3"/>
      <c r="E42545" s="3"/>
      <c r="F42545" s="3"/>
      <c r="G42545" s="3"/>
      <c r="H42545" s="3"/>
      <c r="I42545" s="3"/>
      <c r="J42545" s="3"/>
      <c r="K42545" s="3"/>
      <c r="L42545" s="3"/>
      <c r="M42545" s="3"/>
      <c r="N42545" s="3"/>
    </row>
    <row r="42546">
      <c r="A42546" s="3"/>
      <c r="B42546" s="3"/>
      <c r="C42546" s="3"/>
      <c r="D42546" s="3"/>
      <c r="E42546" s="3"/>
      <c r="F42546" s="3"/>
      <c r="G42546" s="3"/>
      <c r="H42546" s="3"/>
      <c r="I42546" s="3"/>
      <c r="J42546" s="3"/>
      <c r="K42546" s="3"/>
      <c r="L42546" s="3"/>
      <c r="M42546" s="3"/>
      <c r="N42546" s="3"/>
    </row>
    <row r="42547">
      <c r="A42547" s="3"/>
      <c r="B42547" s="3"/>
      <c r="C42547" s="3"/>
      <c r="D42547" s="3"/>
      <c r="E42547" s="3"/>
      <c r="F42547" s="3"/>
      <c r="G42547" s="3"/>
      <c r="H42547" s="3"/>
      <c r="I42547" s="3"/>
      <c r="J42547" s="3"/>
      <c r="K42547" s="3"/>
      <c r="L42547" s="3"/>
      <c r="M42547" s="3"/>
      <c r="N42547" s="3"/>
    </row>
    <row r="42548">
      <c r="A42548" s="3"/>
      <c r="B42548" s="3"/>
      <c r="C42548" s="3"/>
      <c r="D42548" s="3"/>
      <c r="E42548" s="3"/>
      <c r="F42548" s="3"/>
      <c r="G42548" s="3"/>
      <c r="H42548" s="3"/>
      <c r="I42548" s="3"/>
      <c r="J42548" s="3"/>
      <c r="K42548" s="3"/>
      <c r="L42548" s="3"/>
      <c r="M42548" s="3"/>
      <c r="N42548" s="3"/>
    </row>
    <row r="42549">
      <c r="A42549" s="3"/>
      <c r="B42549" s="3"/>
      <c r="C42549" s="3"/>
      <c r="D42549" s="3"/>
      <c r="E42549" s="3"/>
      <c r="F42549" s="3"/>
      <c r="G42549" s="3"/>
      <c r="H42549" s="3"/>
      <c r="I42549" s="3"/>
      <c r="J42549" s="3"/>
      <c r="K42549" s="3"/>
      <c r="L42549" s="3"/>
      <c r="M42549" s="3"/>
      <c r="N42549" s="3"/>
    </row>
    <row r="42550">
      <c r="A42550" s="3"/>
      <c r="B42550" s="3"/>
      <c r="C42550" s="3"/>
      <c r="D42550" s="3"/>
      <c r="E42550" s="3"/>
      <c r="F42550" s="3"/>
      <c r="G42550" s="3"/>
      <c r="H42550" s="3"/>
      <c r="I42550" s="3"/>
      <c r="J42550" s="3"/>
      <c r="K42550" s="3"/>
      <c r="L42550" s="3"/>
      <c r="M42550" s="3"/>
      <c r="N42550" s="3"/>
    </row>
    <row r="42551">
      <c r="A42551" s="3"/>
      <c r="B42551" s="3"/>
      <c r="C42551" s="3"/>
      <c r="D42551" s="3"/>
      <c r="E42551" s="3"/>
      <c r="F42551" s="3"/>
      <c r="G42551" s="3"/>
      <c r="H42551" s="3"/>
      <c r="I42551" s="3"/>
      <c r="J42551" s="3"/>
      <c r="K42551" s="3"/>
      <c r="L42551" s="3"/>
      <c r="M42551" s="3"/>
      <c r="N42551" s="3"/>
    </row>
    <row r="42552">
      <c r="A42552" s="3"/>
      <c r="B42552" s="3"/>
      <c r="C42552" s="3"/>
      <c r="D42552" s="3"/>
      <c r="E42552" s="3"/>
      <c r="F42552" s="3"/>
      <c r="G42552" s="3"/>
      <c r="H42552" s="3"/>
      <c r="I42552" s="3"/>
      <c r="J42552" s="3"/>
      <c r="K42552" s="3"/>
      <c r="L42552" s="3"/>
      <c r="M42552" s="3"/>
      <c r="N42552" s="3"/>
    </row>
    <row r="42553">
      <c r="A42553" s="3"/>
      <c r="B42553" s="3"/>
      <c r="C42553" s="3"/>
      <c r="D42553" s="3"/>
      <c r="E42553" s="3"/>
      <c r="F42553" s="3"/>
      <c r="G42553" s="3"/>
      <c r="H42553" s="3"/>
      <c r="I42553" s="3"/>
      <c r="J42553" s="3"/>
      <c r="K42553" s="3"/>
      <c r="L42553" s="3"/>
      <c r="M42553" s="3"/>
      <c r="N42553" s="3"/>
    </row>
    <row r="42554">
      <c r="A42554" s="3"/>
      <c r="B42554" s="3"/>
      <c r="C42554" s="3"/>
      <c r="D42554" s="3"/>
      <c r="E42554" s="3"/>
      <c r="F42554" s="3"/>
      <c r="G42554" s="3"/>
      <c r="H42554" s="3"/>
      <c r="I42554" s="3"/>
      <c r="J42554" s="3"/>
      <c r="K42554" s="3"/>
      <c r="L42554" s="3"/>
      <c r="M42554" s="3"/>
      <c r="N42554" s="3"/>
    </row>
    <row r="42555">
      <c r="A42555" s="3"/>
      <c r="B42555" s="3"/>
      <c r="C42555" s="3"/>
      <c r="D42555" s="3"/>
      <c r="E42555" s="3"/>
      <c r="F42555" s="3"/>
      <c r="G42555" s="3"/>
      <c r="H42555" s="3"/>
      <c r="I42555" s="3"/>
      <c r="J42555" s="3"/>
      <c r="K42555" s="3"/>
      <c r="L42555" s="3"/>
      <c r="M42555" s="3"/>
      <c r="N42555" s="3"/>
    </row>
    <row r="42556">
      <c r="A42556" s="3"/>
      <c r="B42556" s="3"/>
      <c r="C42556" s="3"/>
      <c r="D42556" s="3"/>
      <c r="E42556" s="3"/>
      <c r="F42556" s="3"/>
      <c r="G42556" s="3"/>
      <c r="H42556" s="3"/>
      <c r="I42556" s="3"/>
      <c r="J42556" s="3"/>
      <c r="K42556" s="3"/>
      <c r="L42556" s="3"/>
      <c r="M42556" s="3"/>
      <c r="N42556" s="3"/>
    </row>
    <row r="42557">
      <c r="A42557" s="3"/>
      <c r="B42557" s="3"/>
      <c r="C42557" s="3"/>
      <c r="D42557" s="3"/>
      <c r="E42557" s="3"/>
      <c r="F42557" s="3"/>
      <c r="G42557" s="3"/>
      <c r="H42557" s="3"/>
      <c r="I42557" s="3"/>
      <c r="J42557" s="3"/>
      <c r="K42557" s="3"/>
      <c r="L42557" s="3"/>
      <c r="M42557" s="3"/>
      <c r="N42557" s="3"/>
    </row>
    <row r="42558">
      <c r="A42558" s="3"/>
      <c r="B42558" s="3"/>
      <c r="C42558" s="3"/>
      <c r="D42558" s="3"/>
      <c r="E42558" s="3"/>
      <c r="F42558" s="3"/>
      <c r="G42558" s="3"/>
      <c r="H42558" s="3"/>
      <c r="I42558" s="3"/>
      <c r="J42558" s="3"/>
      <c r="K42558" s="3"/>
      <c r="L42558" s="3"/>
      <c r="M42558" s="3"/>
      <c r="N42558" s="3"/>
    </row>
    <row r="42559">
      <c r="A42559" s="3"/>
      <c r="B42559" s="3"/>
      <c r="C42559" s="3"/>
      <c r="D42559" s="3"/>
      <c r="E42559" s="3"/>
      <c r="F42559" s="3"/>
      <c r="G42559" s="3"/>
      <c r="H42559" s="3"/>
      <c r="I42559" s="3"/>
      <c r="J42559" s="3"/>
      <c r="K42559" s="3"/>
      <c r="L42559" s="3"/>
      <c r="M42559" s="3"/>
      <c r="N42559" s="3"/>
    </row>
    <row r="42560">
      <c r="A42560" s="3"/>
      <c r="B42560" s="3"/>
      <c r="C42560" s="3"/>
      <c r="D42560" s="3"/>
      <c r="E42560" s="3"/>
      <c r="F42560" s="3"/>
      <c r="G42560" s="3"/>
      <c r="H42560" s="3"/>
      <c r="I42560" s="3"/>
      <c r="J42560" s="3"/>
      <c r="K42560" s="3"/>
      <c r="L42560" s="3"/>
      <c r="M42560" s="3"/>
      <c r="N42560" s="3"/>
    </row>
    <row r="42561">
      <c r="A42561" s="3"/>
      <c r="B42561" s="3"/>
      <c r="C42561" s="3"/>
      <c r="D42561" s="3"/>
      <c r="E42561" s="3"/>
      <c r="F42561" s="3"/>
      <c r="G42561" s="3"/>
      <c r="H42561" s="3"/>
      <c r="I42561" s="3"/>
      <c r="J42561" s="3"/>
      <c r="K42561" s="3"/>
      <c r="L42561" s="3"/>
      <c r="M42561" s="3"/>
      <c r="N42561" s="3"/>
    </row>
    <row r="42562">
      <c r="A42562" s="3"/>
      <c r="B42562" s="3"/>
      <c r="C42562" s="3"/>
      <c r="D42562" s="3"/>
      <c r="E42562" s="3"/>
      <c r="F42562" s="3"/>
      <c r="G42562" s="3"/>
      <c r="H42562" s="3"/>
      <c r="I42562" s="3"/>
      <c r="J42562" s="3"/>
      <c r="K42562" s="3"/>
      <c r="L42562" s="3"/>
      <c r="M42562" s="3"/>
      <c r="N42562" s="3"/>
    </row>
    <row r="42563">
      <c r="A42563" s="3"/>
      <c r="B42563" s="3"/>
      <c r="C42563" s="3"/>
      <c r="D42563" s="3"/>
      <c r="E42563" s="3"/>
      <c r="F42563" s="3"/>
      <c r="G42563" s="3"/>
      <c r="H42563" s="3"/>
      <c r="I42563" s="3"/>
      <c r="J42563" s="3"/>
      <c r="K42563" s="3"/>
      <c r="L42563" s="3"/>
      <c r="M42563" s="3"/>
      <c r="N42563" s="3"/>
    </row>
    <row r="42564">
      <c r="A42564" s="3"/>
      <c r="B42564" s="3"/>
      <c r="C42564" s="3"/>
      <c r="D42564" s="3"/>
      <c r="E42564" s="3"/>
      <c r="F42564" s="3"/>
      <c r="G42564" s="3"/>
      <c r="H42564" s="3"/>
      <c r="I42564" s="3"/>
      <c r="J42564" s="3"/>
      <c r="K42564" s="3"/>
      <c r="L42564" s="3"/>
      <c r="M42564" s="3"/>
      <c r="N42564" s="3"/>
    </row>
    <row r="42565">
      <c r="A42565" s="3"/>
      <c r="B42565" s="3"/>
      <c r="C42565" s="3"/>
      <c r="D42565" s="3"/>
      <c r="E42565" s="3"/>
      <c r="F42565" s="3"/>
      <c r="G42565" s="3"/>
      <c r="H42565" s="3"/>
      <c r="I42565" s="3"/>
      <c r="J42565" s="3"/>
      <c r="K42565" s="3"/>
      <c r="L42565" s="3"/>
      <c r="M42565" s="3"/>
      <c r="N42565" s="3"/>
    </row>
    <row r="42566">
      <c r="A42566" s="3"/>
      <c r="B42566" s="3"/>
      <c r="C42566" s="3"/>
      <c r="D42566" s="3"/>
      <c r="E42566" s="3"/>
      <c r="F42566" s="3"/>
      <c r="G42566" s="3"/>
      <c r="H42566" s="3"/>
      <c r="I42566" s="3"/>
      <c r="J42566" s="3"/>
      <c r="K42566" s="3"/>
      <c r="L42566" s="3"/>
      <c r="M42566" s="3"/>
      <c r="N42566" s="3"/>
    </row>
    <row r="42567">
      <c r="A42567" s="3"/>
      <c r="B42567" s="3"/>
      <c r="C42567" s="3"/>
      <c r="D42567" s="3"/>
      <c r="E42567" s="3"/>
      <c r="F42567" s="3"/>
      <c r="G42567" s="3"/>
      <c r="H42567" s="3"/>
      <c r="I42567" s="3"/>
      <c r="J42567" s="3"/>
      <c r="K42567" s="3"/>
      <c r="L42567" s="3"/>
      <c r="M42567" s="3"/>
      <c r="N42567" s="3"/>
    </row>
    <row r="42568">
      <c r="A42568" s="3"/>
      <c r="B42568" s="3"/>
      <c r="C42568" s="3"/>
      <c r="D42568" s="3"/>
      <c r="E42568" s="3"/>
      <c r="F42568" s="3"/>
      <c r="G42568" s="3"/>
      <c r="H42568" s="3"/>
      <c r="I42568" s="3"/>
      <c r="J42568" s="3"/>
      <c r="K42568" s="3"/>
      <c r="L42568" s="3"/>
      <c r="M42568" s="3"/>
      <c r="N42568" s="3"/>
    </row>
    <row r="42569">
      <c r="A42569" s="3"/>
      <c r="B42569" s="3"/>
      <c r="C42569" s="3"/>
      <c r="D42569" s="3"/>
      <c r="E42569" s="3"/>
      <c r="F42569" s="3"/>
      <c r="G42569" s="3"/>
      <c r="H42569" s="3"/>
      <c r="I42569" s="3"/>
      <c r="J42569" s="3"/>
      <c r="K42569" s="3"/>
      <c r="L42569" s="3"/>
      <c r="M42569" s="3"/>
      <c r="N42569" s="3"/>
    </row>
    <row r="42570">
      <c r="A42570" s="3"/>
      <c r="B42570" s="3"/>
      <c r="C42570" s="3"/>
      <c r="D42570" s="3"/>
      <c r="E42570" s="3"/>
      <c r="F42570" s="3"/>
      <c r="G42570" s="3"/>
      <c r="H42570" s="3"/>
      <c r="I42570" s="3"/>
      <c r="J42570" s="3"/>
      <c r="K42570" s="3"/>
      <c r="L42570" s="3"/>
      <c r="M42570" s="3"/>
      <c r="N42570" s="3"/>
    </row>
    <row r="42571">
      <c r="A42571" s="3"/>
      <c r="B42571" s="3"/>
      <c r="C42571" s="3"/>
      <c r="D42571" s="3"/>
      <c r="E42571" s="3"/>
      <c r="F42571" s="3"/>
      <c r="G42571" s="3"/>
      <c r="H42571" s="3"/>
      <c r="I42571" s="3"/>
      <c r="J42571" s="3"/>
      <c r="K42571" s="3"/>
      <c r="L42571" s="3"/>
      <c r="M42571" s="3"/>
      <c r="N42571" s="3"/>
    </row>
    <row r="42572">
      <c r="A42572" s="3"/>
      <c r="B42572" s="3"/>
      <c r="C42572" s="3"/>
      <c r="D42572" s="3"/>
      <c r="E42572" s="3"/>
      <c r="F42572" s="3"/>
      <c r="G42572" s="3"/>
      <c r="H42572" s="3"/>
      <c r="I42572" s="3"/>
      <c r="J42572" s="3"/>
      <c r="K42572" s="3"/>
      <c r="L42572" s="3"/>
      <c r="M42572" s="3"/>
      <c r="N42572" s="3"/>
    </row>
    <row r="42573">
      <c r="A42573" s="3"/>
      <c r="B42573" s="3"/>
      <c r="C42573" s="3"/>
      <c r="D42573" s="3"/>
      <c r="E42573" s="3"/>
      <c r="F42573" s="3"/>
      <c r="G42573" s="3"/>
      <c r="H42573" s="3"/>
      <c r="I42573" s="3"/>
      <c r="J42573" s="3"/>
      <c r="K42573" s="3"/>
      <c r="L42573" s="3"/>
      <c r="M42573" s="3"/>
      <c r="N42573" s="3"/>
    </row>
    <row r="42574">
      <c r="A42574" s="3"/>
      <c r="B42574" s="3"/>
      <c r="C42574" s="3"/>
      <c r="D42574" s="3"/>
      <c r="E42574" s="3"/>
      <c r="F42574" s="3"/>
      <c r="G42574" s="3"/>
      <c r="H42574" s="3"/>
      <c r="I42574" s="3"/>
      <c r="J42574" s="3"/>
      <c r="K42574" s="3"/>
      <c r="L42574" s="3"/>
      <c r="M42574" s="3"/>
      <c r="N42574" s="3"/>
    </row>
    <row r="42575">
      <c r="A42575" s="3"/>
      <c r="B42575" s="3"/>
      <c r="C42575" s="3"/>
      <c r="D42575" s="3"/>
      <c r="E42575" s="3"/>
      <c r="F42575" s="3"/>
      <c r="G42575" s="3"/>
      <c r="H42575" s="3"/>
      <c r="I42575" s="3"/>
      <c r="J42575" s="3"/>
      <c r="K42575" s="3"/>
      <c r="L42575" s="3"/>
      <c r="M42575" s="3"/>
      <c r="N42575" s="3"/>
    </row>
    <row r="42576">
      <c r="A42576" s="3"/>
      <c r="B42576" s="3"/>
      <c r="C42576" s="3"/>
      <c r="D42576" s="3"/>
      <c r="E42576" s="3"/>
      <c r="F42576" s="3"/>
      <c r="G42576" s="3"/>
      <c r="H42576" s="3"/>
      <c r="I42576" s="3"/>
      <c r="J42576" s="3"/>
      <c r="K42576" s="3"/>
      <c r="L42576" s="3"/>
      <c r="M42576" s="3"/>
      <c r="N42576" s="3"/>
    </row>
    <row r="42577">
      <c r="A42577" s="3"/>
      <c r="B42577" s="3"/>
      <c r="C42577" s="3"/>
      <c r="D42577" s="3"/>
      <c r="E42577" s="3"/>
      <c r="F42577" s="3"/>
      <c r="G42577" s="3"/>
      <c r="H42577" s="3"/>
      <c r="I42577" s="3"/>
      <c r="J42577" s="3"/>
      <c r="K42577" s="3"/>
      <c r="L42577" s="3"/>
      <c r="M42577" s="3"/>
      <c r="N42577" s="3"/>
    </row>
    <row r="42578">
      <c r="A42578" s="3"/>
      <c r="B42578" s="3"/>
      <c r="C42578" s="3"/>
      <c r="D42578" s="3"/>
      <c r="E42578" s="3"/>
      <c r="F42578" s="3"/>
      <c r="G42578" s="3"/>
      <c r="H42578" s="3"/>
      <c r="I42578" s="3"/>
      <c r="J42578" s="3"/>
      <c r="K42578" s="3"/>
      <c r="L42578" s="3"/>
      <c r="M42578" s="3"/>
      <c r="N42578" s="3"/>
    </row>
    <row r="42579">
      <c r="A42579" s="3"/>
      <c r="B42579" s="3"/>
      <c r="C42579" s="3"/>
      <c r="D42579" s="3"/>
      <c r="E42579" s="3"/>
      <c r="F42579" s="3"/>
      <c r="G42579" s="3"/>
      <c r="H42579" s="3"/>
      <c r="I42579" s="3"/>
      <c r="J42579" s="3"/>
      <c r="K42579" s="3"/>
      <c r="L42579" s="3"/>
      <c r="M42579" s="3"/>
      <c r="N42579" s="3"/>
    </row>
    <row r="42580">
      <c r="A42580" s="3"/>
      <c r="B42580" s="3"/>
      <c r="C42580" s="3"/>
      <c r="D42580" s="3"/>
      <c r="E42580" s="3"/>
      <c r="F42580" s="3"/>
      <c r="G42580" s="3"/>
      <c r="H42580" s="3"/>
      <c r="I42580" s="3"/>
      <c r="J42580" s="3"/>
      <c r="K42580" s="3"/>
      <c r="L42580" s="3"/>
      <c r="M42580" s="3"/>
      <c r="N42580" s="3"/>
    </row>
    <row r="42581">
      <c r="A42581" s="3"/>
      <c r="B42581" s="3"/>
      <c r="C42581" s="3"/>
      <c r="D42581" s="3"/>
      <c r="E42581" s="3"/>
      <c r="F42581" s="3"/>
      <c r="G42581" s="3"/>
      <c r="H42581" s="3"/>
      <c r="I42581" s="3"/>
      <c r="J42581" s="3"/>
      <c r="K42581" s="3"/>
      <c r="L42581" s="3"/>
      <c r="M42581" s="3"/>
      <c r="N42581" s="3"/>
    </row>
    <row r="42582">
      <c r="A42582" s="3"/>
      <c r="B42582" s="3"/>
      <c r="C42582" s="3"/>
      <c r="D42582" s="3"/>
      <c r="E42582" s="3"/>
      <c r="F42582" s="3"/>
      <c r="G42582" s="3"/>
      <c r="H42582" s="3"/>
      <c r="I42582" s="3"/>
      <c r="J42582" s="3"/>
      <c r="K42582" s="3"/>
      <c r="L42582" s="3"/>
      <c r="M42582" s="3"/>
      <c r="N42582" s="3"/>
    </row>
    <row r="42583">
      <c r="A42583" s="3"/>
      <c r="B42583" s="3"/>
      <c r="C42583" s="3"/>
      <c r="D42583" s="3"/>
      <c r="E42583" s="3"/>
      <c r="F42583" s="3"/>
      <c r="G42583" s="3"/>
      <c r="H42583" s="3"/>
      <c r="I42583" s="3"/>
      <c r="J42583" s="3"/>
      <c r="K42583" s="3"/>
      <c r="L42583" s="3"/>
      <c r="M42583" s="3"/>
      <c r="N42583" s="3"/>
    </row>
    <row r="42584">
      <c r="A42584" s="3"/>
      <c r="B42584" s="3"/>
      <c r="C42584" s="3"/>
      <c r="D42584" s="3"/>
      <c r="E42584" s="3"/>
      <c r="F42584" s="3"/>
      <c r="G42584" s="3"/>
      <c r="H42584" s="3"/>
      <c r="I42584" s="3"/>
      <c r="J42584" s="3"/>
      <c r="K42584" s="3"/>
      <c r="L42584" s="3"/>
      <c r="M42584" s="3"/>
      <c r="N42584" s="3"/>
    </row>
    <row r="42585">
      <c r="A42585" s="3"/>
      <c r="B42585" s="3"/>
      <c r="C42585" s="3"/>
      <c r="D42585" s="3"/>
      <c r="E42585" s="3"/>
      <c r="F42585" s="3"/>
      <c r="G42585" s="3"/>
      <c r="H42585" s="3"/>
      <c r="I42585" s="3"/>
      <c r="J42585" s="3"/>
      <c r="K42585" s="3"/>
      <c r="L42585" s="3"/>
      <c r="M42585" s="3"/>
      <c r="N42585" s="3"/>
    </row>
    <row r="42586">
      <c r="A42586" s="3"/>
      <c r="B42586" s="3"/>
      <c r="C42586" s="3"/>
      <c r="D42586" s="3"/>
      <c r="E42586" s="3"/>
      <c r="F42586" s="3"/>
      <c r="G42586" s="3"/>
      <c r="H42586" s="3"/>
      <c r="I42586" s="3"/>
      <c r="J42586" s="3"/>
      <c r="K42586" s="3"/>
      <c r="L42586" s="3"/>
      <c r="M42586" s="3"/>
      <c r="N42586" s="3"/>
    </row>
    <row r="42587">
      <c r="A42587" s="3"/>
      <c r="B42587" s="3"/>
      <c r="C42587" s="3"/>
      <c r="D42587" s="3"/>
      <c r="E42587" s="3"/>
      <c r="F42587" s="3"/>
      <c r="G42587" s="3"/>
      <c r="H42587" s="3"/>
      <c r="I42587" s="3"/>
      <c r="J42587" s="3"/>
      <c r="K42587" s="3"/>
      <c r="L42587" s="3"/>
      <c r="M42587" s="3"/>
      <c r="N42587" s="3"/>
    </row>
    <row r="42588">
      <c r="A42588" s="3"/>
      <c r="B42588" s="3"/>
      <c r="C42588" s="3"/>
      <c r="D42588" s="3"/>
      <c r="E42588" s="3"/>
      <c r="F42588" s="3"/>
      <c r="G42588" s="3"/>
      <c r="H42588" s="3"/>
      <c r="I42588" s="3"/>
      <c r="J42588" s="3"/>
      <c r="K42588" s="3"/>
      <c r="L42588" s="3"/>
      <c r="M42588" s="3"/>
      <c r="N42588" s="3"/>
    </row>
    <row r="42589">
      <c r="A42589" s="3"/>
      <c r="B42589" s="3"/>
      <c r="C42589" s="3"/>
      <c r="D42589" s="3"/>
      <c r="E42589" s="3"/>
      <c r="F42589" s="3"/>
      <c r="G42589" s="3"/>
      <c r="H42589" s="3"/>
      <c r="I42589" s="3"/>
      <c r="J42589" s="3"/>
      <c r="K42589" s="3"/>
      <c r="L42589" s="3"/>
      <c r="M42589" s="3"/>
      <c r="N42589" s="3"/>
    </row>
    <row r="42590">
      <c r="A42590" s="3"/>
      <c r="B42590" s="3"/>
      <c r="C42590" s="3"/>
      <c r="D42590" s="3"/>
      <c r="E42590" s="3"/>
      <c r="F42590" s="3"/>
      <c r="G42590" s="3"/>
      <c r="H42590" s="3"/>
      <c r="I42590" s="3"/>
      <c r="J42590" s="3"/>
      <c r="K42590" s="3"/>
      <c r="L42590" s="3"/>
      <c r="M42590" s="3"/>
      <c r="N42590" s="3"/>
    </row>
    <row r="42591">
      <c r="A42591" s="3"/>
      <c r="B42591" s="3"/>
      <c r="C42591" s="3"/>
      <c r="D42591" s="3"/>
      <c r="E42591" s="3"/>
      <c r="F42591" s="3"/>
      <c r="G42591" s="3"/>
      <c r="H42591" s="3"/>
      <c r="I42591" s="3"/>
      <c r="J42591" s="3"/>
      <c r="K42591" s="3"/>
      <c r="L42591" s="3"/>
      <c r="M42591" s="3"/>
      <c r="N42591" s="3"/>
    </row>
    <row r="42592">
      <c r="A42592" s="3"/>
      <c r="B42592" s="3"/>
      <c r="C42592" s="3"/>
      <c r="D42592" s="3"/>
      <c r="E42592" s="3"/>
      <c r="F42592" s="3"/>
      <c r="G42592" s="3"/>
      <c r="H42592" s="3"/>
      <c r="I42592" s="3"/>
      <c r="J42592" s="3"/>
      <c r="K42592" s="3"/>
      <c r="L42592" s="3"/>
      <c r="M42592" s="3"/>
      <c r="N42592" s="3"/>
    </row>
    <row r="42593">
      <c r="A42593" s="3"/>
      <c r="B42593" s="3"/>
      <c r="C42593" s="3"/>
      <c r="D42593" s="3"/>
      <c r="E42593" s="3"/>
      <c r="F42593" s="3"/>
      <c r="G42593" s="3"/>
      <c r="H42593" s="3"/>
      <c r="I42593" s="3"/>
      <c r="J42593" s="3"/>
      <c r="K42593" s="3"/>
      <c r="L42593" s="3"/>
      <c r="M42593" s="3"/>
      <c r="N42593" s="3"/>
    </row>
    <row r="42594">
      <c r="A42594" s="3"/>
      <c r="B42594" s="3"/>
      <c r="C42594" s="3"/>
      <c r="D42594" s="3"/>
      <c r="E42594" s="3"/>
      <c r="F42594" s="3"/>
      <c r="G42594" s="3"/>
      <c r="H42594" s="3"/>
      <c r="I42594" s="3"/>
      <c r="J42594" s="3"/>
      <c r="K42594" s="3"/>
      <c r="L42594" s="3"/>
      <c r="M42594" s="3"/>
      <c r="N42594" s="3"/>
    </row>
    <row r="42595">
      <c r="A42595" s="3"/>
      <c r="B42595" s="3"/>
      <c r="C42595" s="3"/>
      <c r="D42595" s="3"/>
      <c r="E42595" s="3"/>
      <c r="F42595" s="3"/>
      <c r="G42595" s="3"/>
      <c r="H42595" s="3"/>
      <c r="I42595" s="3"/>
      <c r="J42595" s="3"/>
      <c r="K42595" s="3"/>
      <c r="L42595" s="3"/>
      <c r="M42595" s="3"/>
      <c r="N42595" s="3"/>
    </row>
    <row r="42596">
      <c r="A42596" s="3"/>
      <c r="B42596" s="3"/>
      <c r="C42596" s="3"/>
      <c r="D42596" s="3"/>
      <c r="E42596" s="3"/>
      <c r="F42596" s="3"/>
      <c r="G42596" s="3"/>
      <c r="H42596" s="3"/>
      <c r="I42596" s="3"/>
      <c r="J42596" s="3"/>
      <c r="K42596" s="3"/>
      <c r="L42596" s="3"/>
      <c r="M42596" s="3"/>
      <c r="N42596" s="3"/>
    </row>
    <row r="42597">
      <c r="A42597" s="3"/>
      <c r="B42597" s="3"/>
      <c r="C42597" s="3"/>
      <c r="D42597" s="3"/>
      <c r="E42597" s="3"/>
      <c r="F42597" s="3"/>
      <c r="G42597" s="3"/>
      <c r="H42597" s="3"/>
      <c r="I42597" s="3"/>
      <c r="J42597" s="3"/>
      <c r="K42597" s="3"/>
      <c r="L42597" s="3"/>
      <c r="M42597" s="3"/>
      <c r="N42597" s="3"/>
    </row>
    <row r="42598">
      <c r="A42598" s="3"/>
      <c r="B42598" s="3"/>
      <c r="C42598" s="3"/>
      <c r="D42598" s="3"/>
      <c r="E42598" s="3"/>
      <c r="F42598" s="3"/>
      <c r="G42598" s="3"/>
      <c r="H42598" s="3"/>
      <c r="I42598" s="3"/>
      <c r="J42598" s="3"/>
      <c r="K42598" s="3"/>
      <c r="L42598" s="3"/>
      <c r="M42598" s="3"/>
      <c r="N42598" s="3"/>
    </row>
    <row r="42599">
      <c r="A42599" s="3"/>
      <c r="B42599" s="3"/>
      <c r="C42599" s="3"/>
      <c r="D42599" s="3"/>
      <c r="E42599" s="3"/>
      <c r="F42599" s="3"/>
      <c r="G42599" s="3"/>
      <c r="H42599" s="3"/>
      <c r="I42599" s="3"/>
      <c r="J42599" s="3"/>
      <c r="K42599" s="3"/>
      <c r="L42599" s="3"/>
      <c r="M42599" s="3"/>
      <c r="N42599" s="3"/>
    </row>
    <row r="42600">
      <c r="A42600" s="3"/>
      <c r="B42600" s="3"/>
      <c r="C42600" s="3"/>
      <c r="D42600" s="3"/>
      <c r="E42600" s="3"/>
      <c r="F42600" s="3"/>
      <c r="G42600" s="3"/>
      <c r="H42600" s="3"/>
      <c r="I42600" s="3"/>
      <c r="J42600" s="3"/>
      <c r="K42600" s="3"/>
      <c r="L42600" s="3"/>
      <c r="M42600" s="3"/>
      <c r="N42600" s="3"/>
    </row>
    <row r="42601">
      <c r="A42601" s="3"/>
      <c r="B42601" s="3"/>
      <c r="C42601" s="3"/>
      <c r="D42601" s="3"/>
      <c r="E42601" s="3"/>
      <c r="F42601" s="3"/>
      <c r="G42601" s="3"/>
      <c r="H42601" s="3"/>
      <c r="I42601" s="3"/>
      <c r="J42601" s="3"/>
      <c r="K42601" s="3"/>
      <c r="L42601" s="3"/>
      <c r="M42601" s="3"/>
      <c r="N42601" s="3"/>
    </row>
    <row r="42602">
      <c r="A42602" s="3"/>
      <c r="B42602" s="3"/>
      <c r="C42602" s="3"/>
      <c r="D42602" s="3"/>
      <c r="E42602" s="3"/>
      <c r="F42602" s="3"/>
      <c r="G42602" s="3"/>
      <c r="H42602" s="3"/>
      <c r="I42602" s="3"/>
      <c r="J42602" s="3"/>
      <c r="K42602" s="3"/>
      <c r="L42602" s="3"/>
      <c r="M42602" s="3"/>
      <c r="N42602" s="3"/>
    </row>
    <row r="42603">
      <c r="A42603" s="3"/>
      <c r="B42603" s="3"/>
      <c r="C42603" s="3"/>
      <c r="D42603" s="3"/>
      <c r="E42603" s="3"/>
      <c r="F42603" s="3"/>
      <c r="G42603" s="3"/>
      <c r="H42603" s="3"/>
      <c r="I42603" s="3"/>
      <c r="J42603" s="3"/>
      <c r="K42603" s="3"/>
      <c r="L42603" s="3"/>
      <c r="M42603" s="3"/>
      <c r="N42603" s="3"/>
    </row>
    <row r="42604">
      <c r="A42604" s="3"/>
      <c r="B42604" s="3"/>
      <c r="C42604" s="3"/>
      <c r="D42604" s="3"/>
      <c r="E42604" s="3"/>
      <c r="F42604" s="3"/>
      <c r="G42604" s="3"/>
      <c r="H42604" s="3"/>
      <c r="I42604" s="3"/>
      <c r="J42604" s="3"/>
      <c r="K42604" s="3"/>
      <c r="L42604" s="3"/>
      <c r="M42604" s="3"/>
      <c r="N42604" s="3"/>
    </row>
    <row r="42605">
      <c r="A42605" s="3"/>
      <c r="B42605" s="3"/>
      <c r="C42605" s="3"/>
      <c r="D42605" s="3"/>
      <c r="E42605" s="3"/>
      <c r="F42605" s="3"/>
      <c r="G42605" s="3"/>
      <c r="H42605" s="3"/>
      <c r="I42605" s="3"/>
      <c r="J42605" s="3"/>
      <c r="K42605" s="3"/>
      <c r="L42605" s="3"/>
      <c r="M42605" s="3"/>
      <c r="N42605" s="3"/>
    </row>
    <row r="42606">
      <c r="A42606" s="3"/>
      <c r="B42606" s="3"/>
      <c r="C42606" s="3"/>
      <c r="D42606" s="3"/>
      <c r="E42606" s="3"/>
      <c r="F42606" s="3"/>
      <c r="G42606" s="3"/>
      <c r="H42606" s="3"/>
      <c r="I42606" s="3"/>
      <c r="J42606" s="3"/>
      <c r="K42606" s="3"/>
      <c r="L42606" s="3"/>
      <c r="M42606" s="3"/>
      <c r="N42606" s="3"/>
    </row>
    <row r="42607">
      <c r="A42607" s="3"/>
      <c r="B42607" s="3"/>
      <c r="C42607" s="3"/>
      <c r="D42607" s="3"/>
      <c r="E42607" s="3"/>
      <c r="F42607" s="3"/>
      <c r="G42607" s="3"/>
      <c r="H42607" s="3"/>
      <c r="I42607" s="3"/>
      <c r="J42607" s="3"/>
      <c r="K42607" s="3"/>
      <c r="L42607" s="3"/>
      <c r="M42607" s="3"/>
      <c r="N42607" s="3"/>
    </row>
    <row r="42608">
      <c r="A42608" s="3"/>
      <c r="B42608" s="3"/>
      <c r="C42608" s="3"/>
      <c r="D42608" s="3"/>
      <c r="E42608" s="3"/>
      <c r="F42608" s="3"/>
      <c r="G42608" s="3"/>
      <c r="H42608" s="3"/>
      <c r="I42608" s="3"/>
      <c r="J42608" s="3"/>
      <c r="K42608" s="3"/>
      <c r="L42608" s="3"/>
      <c r="M42608" s="3"/>
      <c r="N42608" s="3"/>
    </row>
    <row r="42609">
      <c r="A42609" s="3"/>
      <c r="B42609" s="3"/>
      <c r="C42609" s="3"/>
      <c r="D42609" s="3"/>
      <c r="E42609" s="3"/>
      <c r="F42609" s="3"/>
      <c r="G42609" s="3"/>
      <c r="H42609" s="3"/>
      <c r="I42609" s="3"/>
      <c r="J42609" s="3"/>
      <c r="K42609" s="3"/>
      <c r="L42609" s="3"/>
      <c r="M42609" s="3"/>
      <c r="N42609" s="3"/>
    </row>
    <row r="42610">
      <c r="A42610" s="3"/>
      <c r="B42610" s="3"/>
      <c r="C42610" s="3"/>
      <c r="D42610" s="3"/>
      <c r="E42610" s="3"/>
      <c r="F42610" s="3"/>
      <c r="G42610" s="3"/>
      <c r="H42610" s="3"/>
      <c r="I42610" s="3"/>
      <c r="J42610" s="3"/>
      <c r="K42610" s="3"/>
      <c r="L42610" s="3"/>
      <c r="M42610" s="3"/>
      <c r="N42610" s="3"/>
    </row>
    <row r="42611">
      <c r="A42611" s="3"/>
      <c r="B42611" s="3"/>
      <c r="C42611" s="3"/>
      <c r="D42611" s="3"/>
      <c r="E42611" s="3"/>
      <c r="F42611" s="3"/>
      <c r="G42611" s="3"/>
      <c r="H42611" s="3"/>
      <c r="I42611" s="3"/>
      <c r="J42611" s="3"/>
      <c r="K42611" s="3"/>
      <c r="L42611" s="3"/>
      <c r="M42611" s="3"/>
      <c r="N42611" s="3"/>
    </row>
    <row r="42612">
      <c r="A42612" s="3"/>
      <c r="B42612" s="3"/>
      <c r="C42612" s="3"/>
      <c r="D42612" s="3"/>
      <c r="E42612" s="3"/>
      <c r="F42612" s="3"/>
      <c r="G42612" s="3"/>
      <c r="H42612" s="3"/>
      <c r="I42612" s="3"/>
      <c r="J42612" s="3"/>
      <c r="K42612" s="3"/>
      <c r="L42612" s="3"/>
      <c r="M42612" s="3"/>
      <c r="N42612" s="3"/>
    </row>
    <row r="42613">
      <c r="A42613" s="3"/>
      <c r="B42613" s="3"/>
      <c r="C42613" s="3"/>
      <c r="D42613" s="3"/>
      <c r="E42613" s="3"/>
      <c r="F42613" s="3"/>
      <c r="G42613" s="3"/>
      <c r="H42613" s="3"/>
      <c r="I42613" s="3"/>
      <c r="J42613" s="3"/>
      <c r="K42613" s="3"/>
      <c r="L42613" s="3"/>
      <c r="M42613" s="3"/>
      <c r="N42613" s="3"/>
    </row>
    <row r="42614">
      <c r="A42614" s="3"/>
      <c r="B42614" s="3"/>
      <c r="C42614" s="3"/>
      <c r="D42614" s="3"/>
      <c r="E42614" s="3"/>
      <c r="F42614" s="3"/>
      <c r="G42614" s="3"/>
      <c r="H42614" s="3"/>
      <c r="I42614" s="3"/>
      <c r="J42614" s="3"/>
      <c r="K42614" s="3"/>
      <c r="L42614" s="3"/>
      <c r="M42614" s="3"/>
      <c r="N42614" s="3"/>
    </row>
    <row r="42615">
      <c r="A42615" s="3"/>
      <c r="B42615" s="3"/>
      <c r="C42615" s="3"/>
      <c r="D42615" s="3"/>
      <c r="E42615" s="3"/>
      <c r="F42615" s="3"/>
      <c r="G42615" s="3"/>
      <c r="H42615" s="3"/>
      <c r="I42615" s="3"/>
      <c r="J42615" s="3"/>
      <c r="K42615" s="3"/>
      <c r="L42615" s="3"/>
      <c r="M42615" s="3"/>
      <c r="N42615" s="3"/>
    </row>
    <row r="42616">
      <c r="A42616" s="3"/>
      <c r="B42616" s="3"/>
      <c r="C42616" s="3"/>
      <c r="D42616" s="3"/>
      <c r="E42616" s="3"/>
      <c r="F42616" s="3"/>
      <c r="G42616" s="3"/>
      <c r="H42616" s="3"/>
      <c r="I42616" s="3"/>
      <c r="J42616" s="3"/>
      <c r="K42616" s="3"/>
      <c r="L42616" s="3"/>
      <c r="M42616" s="3"/>
      <c r="N42616" s="3"/>
    </row>
    <row r="42617">
      <c r="A42617" s="3"/>
      <c r="B42617" s="3"/>
      <c r="C42617" s="3"/>
      <c r="D42617" s="3"/>
      <c r="E42617" s="3"/>
      <c r="F42617" s="3"/>
      <c r="G42617" s="3"/>
      <c r="H42617" s="3"/>
      <c r="I42617" s="3"/>
      <c r="J42617" s="3"/>
      <c r="K42617" s="3"/>
      <c r="L42617" s="3"/>
      <c r="M42617" s="3"/>
      <c r="N42617" s="3"/>
    </row>
    <row r="42618">
      <c r="A42618" s="3"/>
      <c r="B42618" s="3"/>
      <c r="C42618" s="3"/>
      <c r="D42618" s="3"/>
      <c r="E42618" s="3"/>
      <c r="F42618" s="3"/>
      <c r="G42618" s="3"/>
      <c r="H42618" s="3"/>
      <c r="I42618" s="3"/>
      <c r="J42618" s="3"/>
      <c r="K42618" s="3"/>
      <c r="L42618" s="3"/>
      <c r="M42618" s="3"/>
      <c r="N42618" s="3"/>
    </row>
    <row r="42619">
      <c r="A42619" s="3"/>
      <c r="B42619" s="3"/>
      <c r="C42619" s="3"/>
      <c r="D42619" s="3"/>
      <c r="E42619" s="3"/>
      <c r="F42619" s="3"/>
      <c r="G42619" s="3"/>
      <c r="H42619" s="3"/>
      <c r="I42619" s="3"/>
      <c r="J42619" s="3"/>
      <c r="K42619" s="3"/>
      <c r="L42619" s="3"/>
      <c r="M42619" s="3"/>
      <c r="N42619" s="3"/>
    </row>
    <row r="42620">
      <c r="A42620" s="3"/>
      <c r="B42620" s="3"/>
      <c r="C42620" s="3"/>
      <c r="D42620" s="3"/>
      <c r="E42620" s="3"/>
      <c r="F42620" s="3"/>
      <c r="G42620" s="3"/>
      <c r="H42620" s="3"/>
      <c r="I42620" s="3"/>
      <c r="J42620" s="3"/>
      <c r="K42620" s="3"/>
      <c r="L42620" s="3"/>
      <c r="M42620" s="3"/>
      <c r="N42620" s="3"/>
    </row>
    <row r="42621">
      <c r="A42621" s="3"/>
      <c r="B42621" s="3"/>
      <c r="C42621" s="3"/>
      <c r="D42621" s="3"/>
      <c r="E42621" s="3"/>
      <c r="F42621" s="3"/>
      <c r="G42621" s="3"/>
      <c r="H42621" s="3"/>
      <c r="I42621" s="3"/>
      <c r="J42621" s="3"/>
      <c r="K42621" s="3"/>
      <c r="L42621" s="3"/>
      <c r="M42621" s="3"/>
      <c r="N42621" s="3"/>
    </row>
    <row r="42622">
      <c r="A42622" s="3"/>
      <c r="B42622" s="3"/>
      <c r="C42622" s="3"/>
      <c r="D42622" s="3"/>
      <c r="E42622" s="3"/>
      <c r="F42622" s="3"/>
      <c r="G42622" s="3"/>
      <c r="H42622" s="3"/>
      <c r="I42622" s="3"/>
      <c r="J42622" s="3"/>
      <c r="K42622" s="3"/>
      <c r="L42622" s="3"/>
      <c r="M42622" s="3"/>
      <c r="N42622" s="3"/>
    </row>
    <row r="42623">
      <c r="A42623" s="3"/>
      <c r="B42623" s="3"/>
      <c r="C42623" s="3"/>
      <c r="D42623" s="3"/>
      <c r="E42623" s="3"/>
      <c r="F42623" s="3"/>
      <c r="G42623" s="3"/>
      <c r="H42623" s="3"/>
      <c r="I42623" s="3"/>
      <c r="J42623" s="3"/>
      <c r="K42623" s="3"/>
      <c r="L42623" s="3"/>
      <c r="M42623" s="3"/>
      <c r="N42623" s="3"/>
    </row>
    <row r="42624">
      <c r="A42624" s="3"/>
      <c r="B42624" s="3"/>
      <c r="C42624" s="3"/>
      <c r="D42624" s="3"/>
      <c r="E42624" s="3"/>
      <c r="F42624" s="3"/>
      <c r="G42624" s="3"/>
      <c r="H42624" s="3"/>
      <c r="I42624" s="3"/>
      <c r="J42624" s="3"/>
      <c r="K42624" s="3"/>
      <c r="L42624" s="3"/>
      <c r="M42624" s="3"/>
      <c r="N42624" s="3"/>
    </row>
    <row r="42625">
      <c r="A42625" s="3"/>
      <c r="B42625" s="3"/>
      <c r="C42625" s="3"/>
      <c r="D42625" s="3"/>
      <c r="E42625" s="3"/>
      <c r="F42625" s="3"/>
      <c r="G42625" s="3"/>
      <c r="H42625" s="3"/>
      <c r="I42625" s="3"/>
      <c r="J42625" s="3"/>
      <c r="K42625" s="3"/>
      <c r="L42625" s="3"/>
      <c r="M42625" s="3"/>
      <c r="N42625" s="3"/>
    </row>
    <row r="42626">
      <c r="A42626" s="3"/>
      <c r="B42626" s="3"/>
      <c r="C42626" s="3"/>
      <c r="D42626" s="3"/>
      <c r="E42626" s="3"/>
      <c r="F42626" s="3"/>
      <c r="G42626" s="3"/>
      <c r="H42626" s="3"/>
      <c r="I42626" s="3"/>
      <c r="J42626" s="3"/>
      <c r="K42626" s="3"/>
      <c r="L42626" s="3"/>
      <c r="M42626" s="3"/>
      <c r="N42626" s="3"/>
    </row>
    <row r="42627">
      <c r="A42627" s="3"/>
      <c r="B42627" s="3"/>
      <c r="C42627" s="3"/>
      <c r="D42627" s="3"/>
      <c r="E42627" s="3"/>
      <c r="F42627" s="3"/>
      <c r="G42627" s="3"/>
      <c r="H42627" s="3"/>
      <c r="I42627" s="3"/>
      <c r="J42627" s="3"/>
      <c r="K42627" s="3"/>
      <c r="L42627" s="3"/>
      <c r="M42627" s="3"/>
      <c r="N42627" s="3"/>
    </row>
    <row r="42628">
      <c r="A42628" s="3"/>
      <c r="B42628" s="3"/>
      <c r="C42628" s="3"/>
      <c r="D42628" s="3"/>
      <c r="E42628" s="3"/>
      <c r="F42628" s="3"/>
      <c r="G42628" s="3"/>
      <c r="H42628" s="3"/>
      <c r="I42628" s="3"/>
      <c r="J42628" s="3"/>
      <c r="K42628" s="3"/>
      <c r="L42628" s="3"/>
      <c r="M42628" s="3"/>
      <c r="N42628" s="3"/>
    </row>
    <row r="42629">
      <c r="A42629" s="3"/>
      <c r="B42629" s="3"/>
      <c r="C42629" s="3"/>
      <c r="D42629" s="3"/>
      <c r="E42629" s="3"/>
      <c r="F42629" s="3"/>
      <c r="G42629" s="3"/>
      <c r="H42629" s="3"/>
      <c r="I42629" s="3"/>
      <c r="J42629" s="3"/>
      <c r="K42629" s="3"/>
      <c r="L42629" s="3"/>
      <c r="M42629" s="3"/>
      <c r="N42629" s="3"/>
    </row>
    <row r="42630">
      <c r="A42630" s="3"/>
      <c r="B42630" s="3"/>
      <c r="C42630" s="3"/>
      <c r="D42630" s="3"/>
      <c r="E42630" s="3"/>
      <c r="F42630" s="3"/>
      <c r="G42630" s="3"/>
      <c r="H42630" s="3"/>
      <c r="I42630" s="3"/>
      <c r="J42630" s="3"/>
      <c r="K42630" s="3"/>
      <c r="L42630" s="3"/>
      <c r="M42630" s="3"/>
      <c r="N42630" s="3"/>
    </row>
    <row r="42631">
      <c r="A42631" s="3"/>
      <c r="B42631" s="3"/>
      <c r="C42631" s="3"/>
      <c r="D42631" s="3"/>
      <c r="E42631" s="3"/>
      <c r="F42631" s="3"/>
      <c r="G42631" s="3"/>
      <c r="H42631" s="3"/>
      <c r="I42631" s="3"/>
      <c r="J42631" s="3"/>
      <c r="K42631" s="3"/>
      <c r="L42631" s="3"/>
      <c r="M42631" s="3"/>
      <c r="N42631" s="3"/>
    </row>
    <row r="42632">
      <c r="A42632" s="3"/>
      <c r="B42632" s="3"/>
      <c r="C42632" s="3"/>
      <c r="D42632" s="3"/>
      <c r="E42632" s="3"/>
      <c r="F42632" s="3"/>
      <c r="G42632" s="3"/>
      <c r="H42632" s="3"/>
      <c r="I42632" s="3"/>
      <c r="J42632" s="3"/>
      <c r="K42632" s="3"/>
      <c r="L42632" s="3"/>
      <c r="M42632" s="3"/>
      <c r="N42632" s="3"/>
    </row>
    <row r="42633">
      <c r="A42633" s="3"/>
      <c r="B42633" s="3"/>
      <c r="C42633" s="3"/>
      <c r="D42633" s="3"/>
      <c r="E42633" s="3"/>
      <c r="F42633" s="3"/>
      <c r="G42633" s="3"/>
      <c r="H42633" s="3"/>
      <c r="I42633" s="3"/>
      <c r="J42633" s="3"/>
      <c r="K42633" s="3"/>
      <c r="L42633" s="3"/>
      <c r="M42633" s="3"/>
      <c r="N42633" s="3"/>
    </row>
    <row r="42634">
      <c r="A42634" s="3"/>
      <c r="B42634" s="3"/>
      <c r="C42634" s="3"/>
      <c r="D42634" s="3"/>
      <c r="E42634" s="3"/>
      <c r="F42634" s="3"/>
      <c r="G42634" s="3"/>
      <c r="H42634" s="3"/>
      <c r="I42634" s="3"/>
      <c r="J42634" s="3"/>
      <c r="K42634" s="3"/>
      <c r="L42634" s="3"/>
      <c r="M42634" s="3"/>
      <c r="N42634" s="3"/>
    </row>
    <row r="42635">
      <c r="A42635" s="3"/>
      <c r="B42635" s="3"/>
      <c r="C42635" s="3"/>
      <c r="D42635" s="3"/>
      <c r="E42635" s="3"/>
      <c r="F42635" s="3"/>
      <c r="G42635" s="3"/>
      <c r="H42635" s="3"/>
      <c r="I42635" s="3"/>
      <c r="J42635" s="3"/>
      <c r="K42635" s="3"/>
      <c r="L42635" s="3"/>
      <c r="M42635" s="3"/>
      <c r="N42635" s="3"/>
    </row>
    <row r="42636">
      <c r="A42636" s="3"/>
      <c r="B42636" s="3"/>
      <c r="C42636" s="3"/>
      <c r="D42636" s="3"/>
      <c r="E42636" s="3"/>
      <c r="F42636" s="3"/>
      <c r="G42636" s="3"/>
      <c r="H42636" s="3"/>
      <c r="I42636" s="3"/>
      <c r="J42636" s="3"/>
      <c r="K42636" s="3"/>
      <c r="L42636" s="3"/>
      <c r="M42636" s="3"/>
      <c r="N42636" s="3"/>
    </row>
    <row r="42637">
      <c r="A42637" s="3"/>
      <c r="B42637" s="3"/>
      <c r="C42637" s="3"/>
      <c r="D42637" s="3"/>
      <c r="E42637" s="3"/>
      <c r="F42637" s="3"/>
      <c r="G42637" s="3"/>
      <c r="H42637" s="3"/>
      <c r="I42637" s="3"/>
      <c r="J42637" s="3"/>
      <c r="K42637" s="3"/>
      <c r="L42637" s="3"/>
      <c r="M42637" s="3"/>
      <c r="N42637" s="3"/>
    </row>
    <row r="42638">
      <c r="A42638" s="3"/>
      <c r="B42638" s="3"/>
      <c r="C42638" s="3"/>
      <c r="D42638" s="3"/>
      <c r="E42638" s="3"/>
      <c r="F42638" s="3"/>
      <c r="G42638" s="3"/>
      <c r="H42638" s="3"/>
      <c r="I42638" s="3"/>
      <c r="J42638" s="3"/>
      <c r="K42638" s="3"/>
      <c r="L42638" s="3"/>
      <c r="M42638" s="3"/>
      <c r="N42638" s="3"/>
    </row>
    <row r="42639">
      <c r="A42639" s="3"/>
      <c r="B42639" s="3"/>
      <c r="C42639" s="3"/>
      <c r="D42639" s="3"/>
      <c r="E42639" s="3"/>
      <c r="F42639" s="3"/>
      <c r="G42639" s="3"/>
      <c r="H42639" s="3"/>
      <c r="I42639" s="3"/>
      <c r="J42639" s="3"/>
      <c r="K42639" s="3"/>
      <c r="L42639" s="3"/>
      <c r="M42639" s="3"/>
      <c r="N42639" s="3"/>
    </row>
    <row r="42640">
      <c r="A42640" s="3"/>
      <c r="B42640" s="3"/>
      <c r="C42640" s="3"/>
      <c r="D42640" s="3"/>
      <c r="E42640" s="3"/>
      <c r="F42640" s="3"/>
      <c r="G42640" s="3"/>
      <c r="H42640" s="3"/>
      <c r="I42640" s="3"/>
      <c r="J42640" s="3"/>
      <c r="K42640" s="3"/>
      <c r="L42640" s="3"/>
      <c r="M42640" s="3"/>
      <c r="N42640" s="3"/>
    </row>
    <row r="42641">
      <c r="A42641" s="3"/>
      <c r="B42641" s="3"/>
      <c r="C42641" s="3"/>
      <c r="D42641" s="3"/>
      <c r="E42641" s="3"/>
      <c r="F42641" s="3"/>
      <c r="G42641" s="3"/>
      <c r="H42641" s="3"/>
      <c r="I42641" s="3"/>
      <c r="J42641" s="3"/>
      <c r="K42641" s="3"/>
      <c r="L42641" s="3"/>
      <c r="M42641" s="3"/>
      <c r="N42641" s="3"/>
    </row>
    <row r="42642">
      <c r="A42642" s="3"/>
      <c r="B42642" s="3"/>
      <c r="C42642" s="3"/>
      <c r="D42642" s="3"/>
      <c r="E42642" s="3"/>
      <c r="F42642" s="3"/>
      <c r="G42642" s="3"/>
      <c r="H42642" s="3"/>
      <c r="I42642" s="3"/>
      <c r="J42642" s="3"/>
      <c r="K42642" s="3"/>
      <c r="L42642" s="3"/>
      <c r="M42642" s="3"/>
      <c r="N42642" s="3"/>
    </row>
    <row r="42643">
      <c r="A42643" s="3"/>
      <c r="B42643" s="3"/>
      <c r="C42643" s="3"/>
      <c r="D42643" s="3"/>
      <c r="E42643" s="3"/>
      <c r="F42643" s="3"/>
      <c r="G42643" s="3"/>
      <c r="H42643" s="3"/>
      <c r="I42643" s="3"/>
      <c r="J42643" s="3"/>
      <c r="K42643" s="3"/>
      <c r="L42643" s="3"/>
      <c r="M42643" s="3"/>
      <c r="N42643" s="3"/>
    </row>
    <row r="42644">
      <c r="A42644" s="3"/>
      <c r="B42644" s="3"/>
      <c r="C42644" s="3"/>
      <c r="D42644" s="3"/>
      <c r="E42644" s="3"/>
      <c r="F42644" s="3"/>
      <c r="G42644" s="3"/>
      <c r="H42644" s="3"/>
      <c r="I42644" s="3"/>
      <c r="J42644" s="3"/>
      <c r="K42644" s="3"/>
      <c r="L42644" s="3"/>
      <c r="M42644" s="3"/>
      <c r="N42644" s="3"/>
    </row>
    <row r="42645">
      <c r="A42645" s="3"/>
      <c r="B42645" s="3"/>
      <c r="C42645" s="3"/>
      <c r="D42645" s="3"/>
      <c r="E42645" s="3"/>
      <c r="F42645" s="3"/>
      <c r="G42645" s="3"/>
      <c r="H42645" s="3"/>
      <c r="I42645" s="3"/>
      <c r="J42645" s="3"/>
      <c r="K42645" s="3"/>
      <c r="L42645" s="3"/>
      <c r="M42645" s="3"/>
      <c r="N42645" s="3"/>
    </row>
    <row r="42646">
      <c r="A42646" s="3"/>
      <c r="B42646" s="3"/>
      <c r="C42646" s="3"/>
      <c r="D42646" s="3"/>
      <c r="E42646" s="3"/>
      <c r="F42646" s="3"/>
      <c r="G42646" s="3"/>
      <c r="H42646" s="3"/>
      <c r="I42646" s="3"/>
      <c r="J42646" s="3"/>
      <c r="K42646" s="3"/>
      <c r="L42646" s="3"/>
      <c r="M42646" s="3"/>
      <c r="N42646" s="3"/>
    </row>
    <row r="42647">
      <c r="A42647" s="3"/>
      <c r="B42647" s="3"/>
      <c r="C42647" s="3"/>
      <c r="D42647" s="3"/>
      <c r="E42647" s="3"/>
      <c r="F42647" s="3"/>
      <c r="G42647" s="3"/>
      <c r="H42647" s="3"/>
      <c r="I42647" s="3"/>
      <c r="J42647" s="3"/>
      <c r="K42647" s="3"/>
      <c r="L42647" s="3"/>
      <c r="M42647" s="3"/>
      <c r="N42647" s="3"/>
    </row>
    <row r="42648">
      <c r="A42648" s="3"/>
      <c r="B42648" s="3"/>
      <c r="C42648" s="3"/>
      <c r="D42648" s="3"/>
      <c r="E42648" s="3"/>
      <c r="F42648" s="3"/>
      <c r="G42648" s="3"/>
      <c r="H42648" s="3"/>
      <c r="I42648" s="3"/>
      <c r="J42648" s="3"/>
      <c r="K42648" s="3"/>
      <c r="L42648" s="3"/>
      <c r="M42648" s="3"/>
      <c r="N42648" s="3"/>
    </row>
    <row r="42649">
      <c r="A42649" s="3"/>
      <c r="B42649" s="3"/>
      <c r="C42649" s="3"/>
      <c r="D42649" s="3"/>
      <c r="E42649" s="3"/>
      <c r="F42649" s="3"/>
      <c r="G42649" s="3"/>
      <c r="H42649" s="3"/>
      <c r="I42649" s="3"/>
      <c r="J42649" s="3"/>
      <c r="K42649" s="3"/>
      <c r="L42649" s="3"/>
      <c r="M42649" s="3"/>
      <c r="N42649" s="3"/>
    </row>
    <row r="42650">
      <c r="A42650" s="3"/>
      <c r="B42650" s="3"/>
      <c r="C42650" s="3"/>
      <c r="D42650" s="3"/>
      <c r="E42650" s="3"/>
      <c r="F42650" s="3"/>
      <c r="G42650" s="3"/>
      <c r="H42650" s="3"/>
      <c r="I42650" s="3"/>
      <c r="J42650" s="3"/>
      <c r="K42650" s="3"/>
      <c r="L42650" s="3"/>
      <c r="M42650" s="3"/>
      <c r="N42650" s="3"/>
    </row>
    <row r="42651">
      <c r="A42651" s="3"/>
      <c r="B42651" s="3"/>
      <c r="C42651" s="3"/>
      <c r="D42651" s="3"/>
      <c r="E42651" s="3"/>
      <c r="F42651" s="3"/>
      <c r="G42651" s="3"/>
      <c r="H42651" s="3"/>
      <c r="I42651" s="3"/>
      <c r="J42651" s="3"/>
      <c r="K42651" s="3"/>
      <c r="L42651" s="3"/>
      <c r="M42651" s="3"/>
      <c r="N42651" s="3"/>
    </row>
    <row r="42652">
      <c r="A42652" s="3"/>
      <c r="B42652" s="3"/>
      <c r="C42652" s="3"/>
      <c r="D42652" s="3"/>
      <c r="E42652" s="3"/>
      <c r="F42652" s="3"/>
      <c r="G42652" s="3"/>
      <c r="H42652" s="3"/>
      <c r="I42652" s="3"/>
      <c r="J42652" s="3"/>
      <c r="K42652" s="3"/>
      <c r="L42652" s="3"/>
      <c r="M42652" s="3"/>
      <c r="N42652" s="3"/>
    </row>
    <row r="42653">
      <c r="A42653" s="3"/>
      <c r="B42653" s="3"/>
      <c r="C42653" s="3"/>
      <c r="D42653" s="3"/>
      <c r="E42653" s="3"/>
      <c r="F42653" s="3"/>
      <c r="G42653" s="3"/>
      <c r="H42653" s="3"/>
      <c r="I42653" s="3"/>
      <c r="J42653" s="3"/>
      <c r="K42653" s="3"/>
      <c r="L42653" s="3"/>
      <c r="M42653" s="3"/>
      <c r="N42653" s="3"/>
    </row>
    <row r="42654">
      <c r="A42654" s="3"/>
      <c r="B42654" s="3"/>
      <c r="C42654" s="3"/>
      <c r="D42654" s="3"/>
      <c r="E42654" s="3"/>
      <c r="F42654" s="3"/>
      <c r="G42654" s="3"/>
      <c r="H42654" s="3"/>
      <c r="I42654" s="3"/>
      <c r="J42654" s="3"/>
      <c r="K42654" s="3"/>
      <c r="L42654" s="3"/>
      <c r="M42654" s="3"/>
      <c r="N42654" s="3"/>
    </row>
    <row r="42655">
      <c r="A42655" s="3"/>
      <c r="B42655" s="3"/>
      <c r="C42655" s="3"/>
      <c r="D42655" s="3"/>
      <c r="E42655" s="3"/>
      <c r="F42655" s="3"/>
      <c r="G42655" s="3"/>
      <c r="H42655" s="3"/>
      <c r="I42655" s="3"/>
      <c r="J42655" s="3"/>
      <c r="K42655" s="3"/>
      <c r="L42655" s="3"/>
      <c r="M42655" s="3"/>
      <c r="N42655" s="3"/>
    </row>
    <row r="42656">
      <c r="A42656" s="3"/>
      <c r="B42656" s="3"/>
      <c r="C42656" s="3"/>
      <c r="D42656" s="3"/>
      <c r="E42656" s="3"/>
      <c r="F42656" s="3"/>
      <c r="G42656" s="3"/>
      <c r="H42656" s="3"/>
      <c r="I42656" s="3"/>
      <c r="J42656" s="3"/>
      <c r="K42656" s="3"/>
      <c r="L42656" s="3"/>
      <c r="M42656" s="3"/>
      <c r="N42656" s="3"/>
    </row>
    <row r="42657">
      <c r="A42657" s="3"/>
      <c r="B42657" s="3"/>
      <c r="C42657" s="3"/>
      <c r="D42657" s="3"/>
      <c r="E42657" s="3"/>
      <c r="F42657" s="3"/>
      <c r="G42657" s="3"/>
      <c r="H42657" s="3"/>
      <c r="I42657" s="3"/>
      <c r="J42657" s="3"/>
      <c r="K42657" s="3"/>
      <c r="L42657" s="3"/>
      <c r="M42657" s="3"/>
      <c r="N42657" s="3"/>
    </row>
    <row r="42658">
      <c r="A42658" s="3"/>
      <c r="B42658" s="3"/>
      <c r="C42658" s="3"/>
      <c r="D42658" s="3"/>
      <c r="E42658" s="3"/>
      <c r="F42658" s="3"/>
      <c r="G42658" s="3"/>
      <c r="H42658" s="3"/>
      <c r="I42658" s="3"/>
      <c r="J42658" s="3"/>
      <c r="K42658" s="3"/>
      <c r="L42658" s="3"/>
      <c r="M42658" s="3"/>
      <c r="N42658" s="3"/>
    </row>
    <row r="42659">
      <c r="A42659" s="3"/>
      <c r="B42659" s="3"/>
      <c r="C42659" s="3"/>
      <c r="D42659" s="3"/>
      <c r="E42659" s="3"/>
      <c r="F42659" s="3"/>
      <c r="G42659" s="3"/>
      <c r="H42659" s="3"/>
      <c r="I42659" s="3"/>
      <c r="J42659" s="3"/>
      <c r="K42659" s="3"/>
      <c r="L42659" s="3"/>
      <c r="M42659" s="3"/>
      <c r="N42659" s="3"/>
    </row>
    <row r="42660">
      <c r="A42660" s="3"/>
      <c r="B42660" s="3"/>
      <c r="C42660" s="3"/>
      <c r="D42660" s="3"/>
      <c r="E42660" s="3"/>
      <c r="F42660" s="3"/>
      <c r="G42660" s="3"/>
      <c r="H42660" s="3"/>
      <c r="I42660" s="3"/>
      <c r="J42660" s="3"/>
      <c r="K42660" s="3"/>
      <c r="L42660" s="3"/>
      <c r="M42660" s="3"/>
      <c r="N42660" s="3"/>
    </row>
    <row r="42661">
      <c r="A42661" s="3"/>
      <c r="B42661" s="3"/>
      <c r="C42661" s="3"/>
      <c r="D42661" s="3"/>
      <c r="E42661" s="3"/>
      <c r="F42661" s="3"/>
      <c r="G42661" s="3"/>
      <c r="H42661" s="3"/>
      <c r="I42661" s="3"/>
      <c r="J42661" s="3"/>
      <c r="K42661" s="3"/>
      <c r="L42661" s="3"/>
      <c r="M42661" s="3"/>
      <c r="N42661" s="3"/>
    </row>
    <row r="42662">
      <c r="A42662" s="3"/>
      <c r="B42662" s="3"/>
      <c r="C42662" s="3"/>
      <c r="D42662" s="3"/>
      <c r="E42662" s="3"/>
      <c r="F42662" s="3"/>
      <c r="G42662" s="3"/>
      <c r="H42662" s="3"/>
      <c r="I42662" s="3"/>
      <c r="J42662" s="3"/>
      <c r="K42662" s="3"/>
      <c r="L42662" s="3"/>
      <c r="M42662" s="3"/>
      <c r="N42662" s="3"/>
    </row>
    <row r="42663">
      <c r="A42663" s="3"/>
      <c r="B42663" s="3"/>
      <c r="C42663" s="3"/>
      <c r="D42663" s="3"/>
      <c r="E42663" s="3"/>
      <c r="F42663" s="3"/>
      <c r="G42663" s="3"/>
      <c r="H42663" s="3"/>
      <c r="I42663" s="3"/>
      <c r="J42663" s="3"/>
      <c r="K42663" s="3"/>
      <c r="L42663" s="3"/>
      <c r="M42663" s="3"/>
      <c r="N42663" s="3"/>
    </row>
    <row r="42664">
      <c r="A42664" s="3"/>
      <c r="B42664" s="3"/>
      <c r="C42664" s="3"/>
      <c r="D42664" s="3"/>
      <c r="E42664" s="3"/>
      <c r="F42664" s="3"/>
      <c r="G42664" s="3"/>
      <c r="H42664" s="3"/>
      <c r="I42664" s="3"/>
      <c r="J42664" s="3"/>
      <c r="K42664" s="3"/>
      <c r="L42664" s="3"/>
      <c r="M42664" s="3"/>
      <c r="N42664" s="3"/>
    </row>
    <row r="42665">
      <c r="A42665" s="3"/>
      <c r="B42665" s="3"/>
      <c r="C42665" s="3"/>
      <c r="D42665" s="3"/>
      <c r="E42665" s="3"/>
      <c r="F42665" s="3"/>
      <c r="G42665" s="3"/>
      <c r="H42665" s="3"/>
      <c r="I42665" s="3"/>
      <c r="J42665" s="3"/>
      <c r="K42665" s="3"/>
      <c r="L42665" s="3"/>
      <c r="M42665" s="3"/>
      <c r="N42665" s="3"/>
    </row>
    <row r="42666">
      <c r="A42666" s="3"/>
      <c r="B42666" s="3"/>
      <c r="C42666" s="3"/>
      <c r="D42666" s="3"/>
      <c r="E42666" s="3"/>
      <c r="F42666" s="3"/>
      <c r="G42666" s="3"/>
      <c r="H42666" s="3"/>
      <c r="I42666" s="3"/>
      <c r="J42666" s="3"/>
      <c r="K42666" s="3"/>
      <c r="L42666" s="3"/>
      <c r="M42666" s="3"/>
      <c r="N42666" s="3"/>
    </row>
    <row r="42667">
      <c r="A42667" s="3"/>
      <c r="B42667" s="3"/>
      <c r="C42667" s="3"/>
      <c r="D42667" s="3"/>
      <c r="E42667" s="3"/>
      <c r="F42667" s="3"/>
      <c r="G42667" s="3"/>
      <c r="H42667" s="3"/>
      <c r="I42667" s="3"/>
      <c r="J42667" s="3"/>
      <c r="K42667" s="3"/>
      <c r="L42667" s="3"/>
      <c r="M42667" s="3"/>
      <c r="N42667" s="3"/>
    </row>
    <row r="42668">
      <c r="A42668" s="3"/>
      <c r="B42668" s="3"/>
      <c r="C42668" s="3"/>
      <c r="D42668" s="3"/>
      <c r="E42668" s="3"/>
      <c r="F42668" s="3"/>
      <c r="G42668" s="3"/>
      <c r="H42668" s="3"/>
      <c r="I42668" s="3"/>
      <c r="J42668" s="3"/>
      <c r="K42668" s="3"/>
      <c r="L42668" s="3"/>
      <c r="M42668" s="3"/>
      <c r="N42668" s="3"/>
    </row>
    <row r="42669">
      <c r="A42669" s="3"/>
      <c r="B42669" s="3"/>
      <c r="C42669" s="3"/>
      <c r="D42669" s="3"/>
      <c r="E42669" s="3"/>
      <c r="F42669" s="3"/>
      <c r="G42669" s="3"/>
      <c r="H42669" s="3"/>
      <c r="I42669" s="3"/>
      <c r="J42669" s="3"/>
      <c r="K42669" s="3"/>
      <c r="L42669" s="3"/>
      <c r="M42669" s="3"/>
      <c r="N42669" s="3"/>
    </row>
    <row r="42670">
      <c r="A42670" s="3"/>
      <c r="B42670" s="3"/>
      <c r="C42670" s="3"/>
      <c r="D42670" s="3"/>
      <c r="E42670" s="3"/>
      <c r="F42670" s="3"/>
      <c r="G42670" s="3"/>
      <c r="H42670" s="3"/>
      <c r="I42670" s="3"/>
      <c r="J42670" s="3"/>
      <c r="K42670" s="3"/>
      <c r="L42670" s="3"/>
      <c r="M42670" s="3"/>
      <c r="N42670" s="3"/>
    </row>
    <row r="42671">
      <c r="A42671" s="3"/>
      <c r="B42671" s="3"/>
      <c r="C42671" s="3"/>
      <c r="D42671" s="3"/>
      <c r="E42671" s="3"/>
      <c r="F42671" s="3"/>
      <c r="G42671" s="3"/>
      <c r="H42671" s="3"/>
      <c r="I42671" s="3"/>
      <c r="J42671" s="3"/>
      <c r="K42671" s="3"/>
      <c r="L42671" s="3"/>
      <c r="M42671" s="3"/>
      <c r="N42671" s="3"/>
    </row>
    <row r="42672">
      <c r="A42672" s="3"/>
      <c r="B42672" s="3"/>
      <c r="C42672" s="3"/>
      <c r="D42672" s="3"/>
      <c r="E42672" s="3"/>
      <c r="F42672" s="3"/>
      <c r="G42672" s="3"/>
      <c r="H42672" s="3"/>
      <c r="I42672" s="3"/>
      <c r="J42672" s="3"/>
      <c r="K42672" s="3"/>
      <c r="L42672" s="3"/>
      <c r="M42672" s="3"/>
      <c r="N42672" s="3"/>
    </row>
    <row r="42673">
      <c r="A42673" s="3"/>
      <c r="B42673" s="3"/>
      <c r="C42673" s="3"/>
      <c r="D42673" s="3"/>
      <c r="E42673" s="3"/>
      <c r="F42673" s="3"/>
      <c r="G42673" s="3"/>
      <c r="H42673" s="3"/>
      <c r="I42673" s="3"/>
      <c r="J42673" s="3"/>
      <c r="K42673" s="3"/>
      <c r="L42673" s="3"/>
      <c r="M42673" s="3"/>
      <c r="N42673" s="3"/>
    </row>
    <row r="42674">
      <c r="A42674" s="3"/>
      <c r="B42674" s="3"/>
      <c r="C42674" s="3"/>
      <c r="D42674" s="3"/>
      <c r="E42674" s="3"/>
      <c r="F42674" s="3"/>
      <c r="G42674" s="3"/>
      <c r="H42674" s="3"/>
      <c r="I42674" s="3"/>
      <c r="J42674" s="3"/>
      <c r="K42674" s="3"/>
      <c r="L42674" s="3"/>
      <c r="M42674" s="3"/>
      <c r="N42674" s="3"/>
    </row>
    <row r="42675">
      <c r="A42675" s="3"/>
      <c r="B42675" s="3"/>
      <c r="C42675" s="3"/>
      <c r="D42675" s="3"/>
      <c r="E42675" s="3"/>
      <c r="F42675" s="3"/>
      <c r="G42675" s="3"/>
      <c r="H42675" s="3"/>
      <c r="I42675" s="3"/>
      <c r="J42675" s="3"/>
      <c r="K42675" s="3"/>
      <c r="L42675" s="3"/>
      <c r="M42675" s="3"/>
      <c r="N42675" s="3"/>
    </row>
    <row r="42676">
      <c r="A42676" s="3"/>
      <c r="B42676" s="3"/>
      <c r="C42676" s="3"/>
      <c r="D42676" s="3"/>
      <c r="E42676" s="3"/>
      <c r="F42676" s="3"/>
      <c r="G42676" s="3"/>
      <c r="H42676" s="3"/>
      <c r="I42676" s="3"/>
      <c r="J42676" s="3"/>
      <c r="K42676" s="3"/>
      <c r="L42676" s="3"/>
      <c r="M42676" s="3"/>
      <c r="N42676" s="3"/>
    </row>
    <row r="42677">
      <c r="A42677" s="3"/>
      <c r="B42677" s="3"/>
      <c r="C42677" s="3"/>
      <c r="D42677" s="3"/>
      <c r="E42677" s="3"/>
      <c r="F42677" s="3"/>
      <c r="G42677" s="3"/>
      <c r="H42677" s="3"/>
      <c r="I42677" s="3"/>
      <c r="J42677" s="3"/>
      <c r="K42677" s="3"/>
      <c r="L42677" s="3"/>
      <c r="M42677" s="3"/>
      <c r="N42677" s="3"/>
    </row>
    <row r="42678">
      <c r="A42678" s="3"/>
      <c r="B42678" s="3"/>
      <c r="C42678" s="3"/>
      <c r="D42678" s="3"/>
      <c r="E42678" s="3"/>
      <c r="F42678" s="3"/>
      <c r="G42678" s="3"/>
      <c r="H42678" s="3"/>
      <c r="I42678" s="3"/>
      <c r="J42678" s="3"/>
      <c r="K42678" s="3"/>
      <c r="L42678" s="3"/>
      <c r="M42678" s="3"/>
      <c r="N42678" s="3"/>
    </row>
    <row r="42679">
      <c r="A42679" s="3"/>
      <c r="B42679" s="3"/>
      <c r="C42679" s="3"/>
      <c r="D42679" s="3"/>
      <c r="E42679" s="3"/>
      <c r="F42679" s="3"/>
      <c r="G42679" s="3"/>
      <c r="H42679" s="3"/>
      <c r="I42679" s="3"/>
      <c r="J42679" s="3"/>
      <c r="K42679" s="3"/>
      <c r="L42679" s="3"/>
      <c r="M42679" s="3"/>
      <c r="N42679" s="3"/>
    </row>
    <row r="42680">
      <c r="A42680" s="3"/>
      <c r="B42680" s="3"/>
      <c r="C42680" s="3"/>
      <c r="D42680" s="3"/>
      <c r="E42680" s="3"/>
      <c r="F42680" s="3"/>
      <c r="G42680" s="3"/>
      <c r="H42680" s="3"/>
      <c r="I42680" s="3"/>
      <c r="J42680" s="3"/>
      <c r="K42680" s="3"/>
      <c r="L42680" s="3"/>
      <c r="M42680" s="3"/>
      <c r="N42680" s="3"/>
    </row>
    <row r="42681">
      <c r="A42681" s="3"/>
      <c r="B42681" s="3"/>
      <c r="C42681" s="3"/>
      <c r="D42681" s="3"/>
      <c r="E42681" s="3"/>
      <c r="F42681" s="3"/>
      <c r="G42681" s="3"/>
      <c r="H42681" s="3"/>
      <c r="I42681" s="3"/>
      <c r="J42681" s="3"/>
      <c r="K42681" s="3"/>
      <c r="L42681" s="3"/>
      <c r="M42681" s="3"/>
      <c r="N42681" s="3"/>
    </row>
    <row r="42682">
      <c r="A42682" s="3"/>
      <c r="B42682" s="3"/>
      <c r="C42682" s="3"/>
      <c r="D42682" s="3"/>
      <c r="E42682" s="3"/>
      <c r="F42682" s="3"/>
      <c r="G42682" s="3"/>
      <c r="H42682" s="3"/>
      <c r="I42682" s="3"/>
      <c r="J42682" s="3"/>
      <c r="K42682" s="3"/>
      <c r="L42682" s="3"/>
      <c r="M42682" s="3"/>
      <c r="N42682" s="3"/>
    </row>
    <row r="42683">
      <c r="A42683" s="3"/>
      <c r="B42683" s="3"/>
      <c r="C42683" s="3"/>
      <c r="D42683" s="3"/>
      <c r="E42683" s="3"/>
      <c r="F42683" s="3"/>
      <c r="G42683" s="3"/>
      <c r="H42683" s="3"/>
      <c r="I42683" s="3"/>
      <c r="J42683" s="3"/>
      <c r="K42683" s="3"/>
      <c r="L42683" s="3"/>
      <c r="M42683" s="3"/>
      <c r="N42683" s="3"/>
    </row>
    <row r="42684">
      <c r="A42684" s="3"/>
      <c r="B42684" s="3"/>
      <c r="C42684" s="3"/>
      <c r="D42684" s="3"/>
      <c r="E42684" s="3"/>
      <c r="F42684" s="3"/>
      <c r="G42684" s="3"/>
      <c r="H42684" s="3"/>
      <c r="I42684" s="3"/>
      <c r="J42684" s="3"/>
      <c r="K42684" s="3"/>
      <c r="L42684" s="3"/>
      <c r="M42684" s="3"/>
      <c r="N42684" s="3"/>
    </row>
    <row r="42685">
      <c r="A42685" s="3"/>
      <c r="B42685" s="3"/>
      <c r="C42685" s="3"/>
      <c r="D42685" s="3"/>
      <c r="E42685" s="3"/>
      <c r="F42685" s="3"/>
      <c r="G42685" s="3"/>
      <c r="H42685" s="3"/>
      <c r="I42685" s="3"/>
      <c r="J42685" s="3"/>
      <c r="K42685" s="3"/>
      <c r="L42685" s="3"/>
      <c r="M42685" s="3"/>
      <c r="N42685" s="3"/>
    </row>
    <row r="42686">
      <c r="A42686" s="3"/>
      <c r="B42686" s="3"/>
      <c r="C42686" s="3"/>
      <c r="D42686" s="3"/>
      <c r="E42686" s="3"/>
      <c r="F42686" s="3"/>
      <c r="G42686" s="3"/>
      <c r="H42686" s="3"/>
      <c r="I42686" s="3"/>
      <c r="J42686" s="3"/>
      <c r="K42686" s="3"/>
      <c r="L42686" s="3"/>
      <c r="M42686" s="3"/>
      <c r="N42686" s="3"/>
    </row>
    <row r="42687">
      <c r="A42687" s="3"/>
      <c r="B42687" s="3"/>
      <c r="C42687" s="3"/>
      <c r="D42687" s="3"/>
      <c r="E42687" s="3"/>
      <c r="F42687" s="3"/>
      <c r="G42687" s="3"/>
      <c r="H42687" s="3"/>
      <c r="I42687" s="3"/>
      <c r="J42687" s="3"/>
      <c r="K42687" s="3"/>
      <c r="L42687" s="3"/>
      <c r="M42687" s="3"/>
      <c r="N42687" s="3"/>
    </row>
    <row r="42688">
      <c r="A42688" s="3"/>
      <c r="B42688" s="3"/>
      <c r="C42688" s="3"/>
      <c r="D42688" s="3"/>
      <c r="E42688" s="3"/>
      <c r="F42688" s="3"/>
      <c r="G42688" s="3"/>
      <c r="H42688" s="3"/>
      <c r="I42688" s="3"/>
      <c r="J42688" s="3"/>
      <c r="K42688" s="3"/>
      <c r="L42688" s="3"/>
      <c r="M42688" s="3"/>
      <c r="N42688" s="3"/>
    </row>
    <row r="42689">
      <c r="A42689" s="3"/>
      <c r="B42689" s="3"/>
      <c r="C42689" s="3"/>
      <c r="D42689" s="3"/>
      <c r="E42689" s="3"/>
      <c r="F42689" s="3"/>
      <c r="G42689" s="3"/>
      <c r="H42689" s="3"/>
      <c r="I42689" s="3"/>
      <c r="J42689" s="3"/>
      <c r="K42689" s="3"/>
      <c r="L42689" s="3"/>
      <c r="M42689" s="3"/>
      <c r="N42689" s="3"/>
    </row>
    <row r="42690">
      <c r="A42690" s="3"/>
      <c r="B42690" s="3"/>
      <c r="C42690" s="3"/>
      <c r="D42690" s="3"/>
      <c r="E42690" s="3"/>
      <c r="F42690" s="3"/>
      <c r="G42690" s="3"/>
      <c r="H42690" s="3"/>
      <c r="I42690" s="3"/>
      <c r="J42690" s="3"/>
      <c r="K42690" s="3"/>
      <c r="L42690" s="3"/>
      <c r="M42690" s="3"/>
      <c r="N42690" s="3"/>
    </row>
    <row r="42691">
      <c r="A42691" s="3"/>
      <c r="B42691" s="3"/>
      <c r="C42691" s="3"/>
      <c r="D42691" s="3"/>
      <c r="E42691" s="3"/>
      <c r="F42691" s="3"/>
      <c r="G42691" s="3"/>
      <c r="H42691" s="3"/>
      <c r="I42691" s="3"/>
      <c r="J42691" s="3"/>
      <c r="K42691" s="3"/>
      <c r="L42691" s="3"/>
      <c r="M42691" s="3"/>
      <c r="N42691" s="3"/>
    </row>
    <row r="42692">
      <c r="A42692" s="3"/>
      <c r="B42692" s="3"/>
      <c r="C42692" s="3"/>
      <c r="D42692" s="3"/>
      <c r="E42692" s="3"/>
      <c r="F42692" s="3"/>
      <c r="G42692" s="3"/>
      <c r="H42692" s="3"/>
      <c r="I42692" s="3"/>
      <c r="J42692" s="3"/>
      <c r="K42692" s="3"/>
      <c r="L42692" s="3"/>
      <c r="M42692" s="3"/>
      <c r="N42692" s="3"/>
    </row>
    <row r="42693">
      <c r="A42693" s="3"/>
      <c r="B42693" s="3"/>
      <c r="C42693" s="3"/>
      <c r="D42693" s="3"/>
      <c r="E42693" s="3"/>
      <c r="F42693" s="3"/>
      <c r="G42693" s="3"/>
      <c r="H42693" s="3"/>
      <c r="I42693" s="3"/>
      <c r="J42693" s="3"/>
      <c r="K42693" s="3"/>
      <c r="L42693" s="3"/>
      <c r="M42693" s="3"/>
      <c r="N42693" s="3"/>
    </row>
    <row r="42694">
      <c r="A42694" s="3"/>
      <c r="B42694" s="3"/>
      <c r="C42694" s="3"/>
      <c r="D42694" s="3"/>
      <c r="E42694" s="3"/>
      <c r="F42694" s="3"/>
      <c r="G42694" s="3"/>
      <c r="H42694" s="3"/>
      <c r="I42694" s="3"/>
      <c r="J42694" s="3"/>
      <c r="K42694" s="3"/>
      <c r="L42694" s="3"/>
      <c r="M42694" s="3"/>
      <c r="N42694" s="3"/>
    </row>
    <row r="42695">
      <c r="A42695" s="3"/>
      <c r="B42695" s="3"/>
      <c r="C42695" s="3"/>
      <c r="D42695" s="3"/>
      <c r="E42695" s="3"/>
      <c r="F42695" s="3"/>
      <c r="G42695" s="3"/>
      <c r="H42695" s="3"/>
      <c r="I42695" s="3"/>
      <c r="J42695" s="3"/>
      <c r="K42695" s="3"/>
      <c r="L42695" s="3"/>
      <c r="M42695" s="3"/>
      <c r="N42695" s="3"/>
    </row>
    <row r="42696">
      <c r="A42696" s="3"/>
      <c r="B42696" s="3"/>
      <c r="C42696" s="3"/>
      <c r="D42696" s="3"/>
      <c r="E42696" s="3"/>
      <c r="F42696" s="3"/>
      <c r="G42696" s="3"/>
      <c r="H42696" s="3"/>
      <c r="I42696" s="3"/>
      <c r="J42696" s="3"/>
      <c r="K42696" s="3"/>
      <c r="L42696" s="3"/>
      <c r="M42696" s="3"/>
      <c r="N42696" s="3"/>
    </row>
    <row r="42697">
      <c r="A42697" s="3"/>
      <c r="B42697" s="3"/>
      <c r="C42697" s="3"/>
      <c r="D42697" s="3"/>
      <c r="E42697" s="3"/>
      <c r="F42697" s="3"/>
      <c r="G42697" s="3"/>
      <c r="H42697" s="3"/>
      <c r="I42697" s="3"/>
      <c r="J42697" s="3"/>
      <c r="K42697" s="3"/>
      <c r="L42697" s="3"/>
      <c r="M42697" s="3"/>
      <c r="N42697" s="3"/>
    </row>
    <row r="42698">
      <c r="A42698" s="3"/>
      <c r="B42698" s="3"/>
      <c r="C42698" s="3"/>
      <c r="D42698" s="3"/>
      <c r="E42698" s="3"/>
      <c r="F42698" s="3"/>
      <c r="G42698" s="3"/>
      <c r="H42698" s="3"/>
      <c r="I42698" s="3"/>
      <c r="J42698" s="3"/>
      <c r="K42698" s="3"/>
      <c r="L42698" s="3"/>
      <c r="M42698" s="3"/>
      <c r="N42698" s="3"/>
    </row>
    <row r="42699">
      <c r="A42699" s="3"/>
      <c r="B42699" s="3"/>
      <c r="C42699" s="3"/>
      <c r="D42699" s="3"/>
      <c r="E42699" s="3"/>
      <c r="F42699" s="3"/>
      <c r="G42699" s="3"/>
      <c r="H42699" s="3"/>
      <c r="I42699" s="3"/>
      <c r="J42699" s="3"/>
      <c r="K42699" s="3"/>
      <c r="L42699" s="3"/>
      <c r="M42699" s="3"/>
      <c r="N42699" s="3"/>
    </row>
    <row r="42700">
      <c r="A42700" s="3"/>
      <c r="B42700" s="3"/>
      <c r="C42700" s="3"/>
      <c r="D42700" s="3"/>
      <c r="E42700" s="3"/>
      <c r="F42700" s="3"/>
      <c r="G42700" s="3"/>
      <c r="H42700" s="3"/>
      <c r="I42700" s="3"/>
      <c r="J42700" s="3"/>
      <c r="K42700" s="3"/>
      <c r="L42700" s="3"/>
      <c r="M42700" s="3"/>
      <c r="N42700" s="3"/>
    </row>
    <row r="42701">
      <c r="A42701" s="3"/>
      <c r="B42701" s="3"/>
      <c r="C42701" s="3"/>
      <c r="D42701" s="3"/>
      <c r="E42701" s="3"/>
      <c r="F42701" s="3"/>
      <c r="G42701" s="3"/>
      <c r="H42701" s="3"/>
      <c r="I42701" s="3"/>
      <c r="J42701" s="3"/>
      <c r="K42701" s="3"/>
      <c r="L42701" s="3"/>
      <c r="M42701" s="3"/>
      <c r="N42701" s="3"/>
    </row>
    <row r="42702">
      <c r="A42702" s="3"/>
      <c r="B42702" s="3"/>
      <c r="C42702" s="3"/>
      <c r="D42702" s="3"/>
      <c r="E42702" s="3"/>
      <c r="F42702" s="3"/>
      <c r="G42702" s="3"/>
      <c r="H42702" s="3"/>
      <c r="I42702" s="3"/>
      <c r="J42702" s="3"/>
      <c r="K42702" s="3"/>
      <c r="L42702" s="3"/>
      <c r="M42702" s="3"/>
      <c r="N42702" s="3"/>
    </row>
    <row r="42703">
      <c r="A42703" s="3"/>
      <c r="B42703" s="3"/>
      <c r="C42703" s="3"/>
      <c r="D42703" s="3"/>
      <c r="E42703" s="3"/>
      <c r="F42703" s="3"/>
      <c r="G42703" s="3"/>
      <c r="H42703" s="3"/>
      <c r="I42703" s="3"/>
      <c r="J42703" s="3"/>
      <c r="K42703" s="3"/>
      <c r="L42703" s="3"/>
      <c r="M42703" s="3"/>
      <c r="N42703" s="3"/>
    </row>
    <row r="42704">
      <c r="A42704" s="3"/>
      <c r="B42704" s="3"/>
      <c r="C42704" s="3"/>
      <c r="D42704" s="3"/>
      <c r="E42704" s="3"/>
      <c r="F42704" s="3"/>
      <c r="G42704" s="3"/>
      <c r="H42704" s="3"/>
      <c r="I42704" s="3"/>
      <c r="J42704" s="3"/>
      <c r="K42704" s="3"/>
      <c r="L42704" s="3"/>
      <c r="M42704" s="3"/>
      <c r="N42704" s="3"/>
    </row>
    <row r="42705">
      <c r="A42705" s="3"/>
      <c r="B42705" s="3"/>
      <c r="C42705" s="3"/>
      <c r="D42705" s="3"/>
      <c r="E42705" s="3"/>
      <c r="F42705" s="3"/>
      <c r="G42705" s="3"/>
      <c r="H42705" s="3"/>
      <c r="I42705" s="3"/>
      <c r="J42705" s="3"/>
      <c r="K42705" s="3"/>
      <c r="L42705" s="3"/>
      <c r="M42705" s="3"/>
      <c r="N42705" s="3"/>
    </row>
    <row r="42706">
      <c r="A42706" s="3"/>
      <c r="B42706" s="3"/>
      <c r="C42706" s="3"/>
      <c r="D42706" s="3"/>
      <c r="E42706" s="3"/>
      <c r="F42706" s="3"/>
      <c r="G42706" s="3"/>
      <c r="H42706" s="3"/>
      <c r="I42706" s="3"/>
      <c r="J42706" s="3"/>
      <c r="K42706" s="3"/>
      <c r="L42706" s="3"/>
      <c r="M42706" s="3"/>
      <c r="N42706" s="3"/>
    </row>
    <row r="42707">
      <c r="A42707" s="3"/>
      <c r="B42707" s="3"/>
      <c r="C42707" s="3"/>
      <c r="D42707" s="3"/>
      <c r="E42707" s="3"/>
      <c r="F42707" s="3"/>
      <c r="G42707" s="3"/>
      <c r="H42707" s="3"/>
      <c r="I42707" s="3"/>
      <c r="J42707" s="3"/>
      <c r="K42707" s="3"/>
      <c r="L42707" s="3"/>
      <c r="M42707" s="3"/>
      <c r="N42707" s="3"/>
    </row>
    <row r="42708">
      <c r="A42708" s="3"/>
      <c r="B42708" s="3"/>
      <c r="C42708" s="3"/>
      <c r="D42708" s="3"/>
      <c r="E42708" s="3"/>
      <c r="F42708" s="3"/>
      <c r="G42708" s="3"/>
      <c r="H42708" s="3"/>
      <c r="I42708" s="3"/>
      <c r="J42708" s="3"/>
      <c r="K42708" s="3"/>
      <c r="L42708" s="3"/>
      <c r="M42708" s="3"/>
      <c r="N42708" s="3"/>
    </row>
    <row r="42709">
      <c r="A42709" s="3"/>
      <c r="B42709" s="3"/>
      <c r="C42709" s="3"/>
      <c r="D42709" s="3"/>
      <c r="E42709" s="3"/>
      <c r="F42709" s="3"/>
      <c r="G42709" s="3"/>
      <c r="H42709" s="3"/>
      <c r="I42709" s="3"/>
      <c r="J42709" s="3"/>
      <c r="K42709" s="3"/>
      <c r="L42709" s="3"/>
      <c r="M42709" s="3"/>
      <c r="N42709" s="3"/>
    </row>
    <row r="42710">
      <c r="A42710" s="3"/>
      <c r="B42710" s="3"/>
      <c r="C42710" s="3"/>
      <c r="D42710" s="3"/>
      <c r="E42710" s="3"/>
      <c r="F42710" s="3"/>
      <c r="G42710" s="3"/>
      <c r="H42710" s="3"/>
      <c r="I42710" s="3"/>
      <c r="J42710" s="3"/>
      <c r="K42710" s="3"/>
      <c r="L42710" s="3"/>
      <c r="M42710" s="3"/>
      <c r="N42710" s="3"/>
    </row>
    <row r="42711">
      <c r="A42711" s="3"/>
      <c r="B42711" s="3"/>
      <c r="C42711" s="3"/>
      <c r="D42711" s="3"/>
      <c r="E42711" s="3"/>
      <c r="F42711" s="3"/>
      <c r="G42711" s="3"/>
      <c r="H42711" s="3"/>
      <c r="I42711" s="3"/>
      <c r="J42711" s="3"/>
      <c r="K42711" s="3"/>
      <c r="L42711" s="3"/>
      <c r="M42711" s="3"/>
      <c r="N42711" s="3"/>
    </row>
    <row r="42712">
      <c r="A42712" s="3"/>
      <c r="B42712" s="3"/>
      <c r="C42712" s="3"/>
      <c r="D42712" s="3"/>
      <c r="E42712" s="3"/>
      <c r="F42712" s="3"/>
      <c r="G42712" s="3"/>
      <c r="H42712" s="3"/>
      <c r="I42712" s="3"/>
      <c r="J42712" s="3"/>
      <c r="K42712" s="3"/>
      <c r="L42712" s="3"/>
      <c r="M42712" s="3"/>
      <c r="N42712" s="3"/>
    </row>
    <row r="42713">
      <c r="A42713" s="3"/>
      <c r="B42713" s="3"/>
      <c r="C42713" s="3"/>
      <c r="D42713" s="3"/>
      <c r="E42713" s="3"/>
      <c r="F42713" s="3"/>
      <c r="G42713" s="3"/>
      <c r="H42713" s="3"/>
      <c r="I42713" s="3"/>
      <c r="J42713" s="3"/>
      <c r="K42713" s="3"/>
      <c r="L42713" s="3"/>
      <c r="M42713" s="3"/>
      <c r="N42713" s="3"/>
    </row>
    <row r="42714">
      <c r="A42714" s="3"/>
      <c r="B42714" s="3"/>
      <c r="C42714" s="3"/>
      <c r="D42714" s="3"/>
      <c r="E42714" s="3"/>
      <c r="F42714" s="3"/>
      <c r="G42714" s="3"/>
      <c r="H42714" s="3"/>
      <c r="I42714" s="3"/>
      <c r="J42714" s="3"/>
      <c r="K42714" s="3"/>
      <c r="L42714" s="3"/>
      <c r="M42714" s="3"/>
      <c r="N42714" s="3"/>
    </row>
    <row r="42715">
      <c r="A42715" s="3"/>
      <c r="B42715" s="3"/>
      <c r="C42715" s="3"/>
      <c r="D42715" s="3"/>
      <c r="E42715" s="3"/>
      <c r="F42715" s="3"/>
      <c r="G42715" s="3"/>
      <c r="H42715" s="3"/>
      <c r="I42715" s="3"/>
      <c r="J42715" s="3"/>
      <c r="K42715" s="3"/>
      <c r="L42715" s="3"/>
      <c r="M42715" s="3"/>
      <c r="N42715" s="3"/>
    </row>
    <row r="42716">
      <c r="A42716" s="3"/>
      <c r="B42716" s="3"/>
      <c r="C42716" s="3"/>
      <c r="D42716" s="3"/>
      <c r="E42716" s="3"/>
      <c r="F42716" s="3"/>
      <c r="G42716" s="3"/>
      <c r="H42716" s="3"/>
      <c r="I42716" s="3"/>
      <c r="J42716" s="3"/>
      <c r="K42716" s="3"/>
      <c r="L42716" s="3"/>
      <c r="M42716" s="3"/>
      <c r="N42716" s="3"/>
    </row>
    <row r="42717">
      <c r="A42717" s="3"/>
      <c r="B42717" s="3"/>
      <c r="C42717" s="3"/>
      <c r="D42717" s="3"/>
      <c r="E42717" s="3"/>
      <c r="F42717" s="3"/>
      <c r="G42717" s="3"/>
      <c r="H42717" s="3"/>
      <c r="I42717" s="3"/>
      <c r="J42717" s="3"/>
      <c r="K42717" s="3"/>
      <c r="L42717" s="3"/>
      <c r="M42717" s="3"/>
      <c r="N42717" s="3"/>
    </row>
    <row r="42718">
      <c r="A42718" s="3"/>
      <c r="B42718" s="3"/>
      <c r="C42718" s="3"/>
      <c r="D42718" s="3"/>
      <c r="E42718" s="3"/>
      <c r="F42718" s="3"/>
      <c r="G42718" s="3"/>
      <c r="H42718" s="3"/>
      <c r="I42718" s="3"/>
      <c r="J42718" s="3"/>
      <c r="K42718" s="3"/>
      <c r="L42718" s="3"/>
      <c r="M42718" s="3"/>
      <c r="N42718" s="3"/>
    </row>
    <row r="42719">
      <c r="A42719" s="3"/>
      <c r="B42719" s="3"/>
      <c r="C42719" s="3"/>
      <c r="D42719" s="3"/>
      <c r="E42719" s="3"/>
      <c r="F42719" s="3"/>
      <c r="G42719" s="3"/>
      <c r="H42719" s="3"/>
      <c r="I42719" s="3"/>
      <c r="J42719" s="3"/>
      <c r="K42719" s="3"/>
      <c r="L42719" s="3"/>
      <c r="M42719" s="3"/>
      <c r="N42719" s="3"/>
    </row>
    <row r="42720">
      <c r="A42720" s="3"/>
      <c r="B42720" s="3"/>
      <c r="C42720" s="3"/>
      <c r="D42720" s="3"/>
      <c r="E42720" s="3"/>
      <c r="F42720" s="3"/>
      <c r="G42720" s="3"/>
      <c r="H42720" s="3"/>
      <c r="I42720" s="3"/>
      <c r="J42720" s="3"/>
      <c r="K42720" s="3"/>
      <c r="L42720" s="3"/>
      <c r="M42720" s="3"/>
      <c r="N42720" s="3"/>
    </row>
    <row r="42721">
      <c r="A42721" s="3"/>
      <c r="B42721" s="3"/>
      <c r="C42721" s="3"/>
      <c r="D42721" s="3"/>
      <c r="E42721" s="3"/>
      <c r="F42721" s="3"/>
      <c r="G42721" s="3"/>
      <c r="H42721" s="3"/>
      <c r="I42721" s="3"/>
      <c r="J42721" s="3"/>
      <c r="K42721" s="3"/>
      <c r="L42721" s="3"/>
      <c r="M42721" s="3"/>
      <c r="N42721" s="3"/>
    </row>
    <row r="42722">
      <c r="A42722" s="3"/>
      <c r="B42722" s="3"/>
      <c r="C42722" s="3"/>
      <c r="D42722" s="3"/>
      <c r="E42722" s="3"/>
      <c r="F42722" s="3"/>
      <c r="G42722" s="3"/>
      <c r="H42722" s="3"/>
      <c r="I42722" s="3"/>
      <c r="J42722" s="3"/>
      <c r="K42722" s="3"/>
      <c r="L42722" s="3"/>
      <c r="M42722" s="3"/>
      <c r="N42722" s="3"/>
    </row>
    <row r="42723">
      <c r="A42723" s="3"/>
      <c r="B42723" s="3"/>
      <c r="C42723" s="3"/>
      <c r="D42723" s="3"/>
      <c r="E42723" s="3"/>
      <c r="F42723" s="3"/>
      <c r="G42723" s="3"/>
      <c r="H42723" s="3"/>
      <c r="I42723" s="3"/>
      <c r="J42723" s="3"/>
      <c r="K42723" s="3"/>
      <c r="L42723" s="3"/>
      <c r="M42723" s="3"/>
      <c r="N42723" s="3"/>
    </row>
    <row r="42724">
      <c r="A42724" s="3"/>
      <c r="B42724" s="3"/>
      <c r="C42724" s="3"/>
      <c r="D42724" s="3"/>
      <c r="E42724" s="3"/>
      <c r="F42724" s="3"/>
      <c r="G42724" s="3"/>
      <c r="H42724" s="3"/>
      <c r="I42724" s="3"/>
      <c r="J42724" s="3"/>
      <c r="K42724" s="3"/>
      <c r="L42724" s="3"/>
      <c r="M42724" s="3"/>
      <c r="N42724" s="3"/>
    </row>
    <row r="42725">
      <c r="A42725" s="3"/>
      <c r="B42725" s="3"/>
      <c r="C42725" s="3"/>
      <c r="D42725" s="3"/>
      <c r="E42725" s="3"/>
      <c r="F42725" s="3"/>
      <c r="G42725" s="3"/>
      <c r="H42725" s="3"/>
      <c r="I42725" s="3"/>
      <c r="J42725" s="3"/>
      <c r="K42725" s="3"/>
      <c r="L42725" s="3"/>
      <c r="M42725" s="3"/>
      <c r="N42725" s="3"/>
    </row>
    <row r="42726">
      <c r="A42726" s="3"/>
      <c r="B42726" s="3"/>
      <c r="C42726" s="3"/>
      <c r="D42726" s="3"/>
      <c r="E42726" s="3"/>
      <c r="F42726" s="3"/>
      <c r="G42726" s="3"/>
      <c r="H42726" s="3"/>
      <c r="I42726" s="3"/>
      <c r="J42726" s="3"/>
      <c r="K42726" s="3"/>
      <c r="L42726" s="3"/>
      <c r="M42726" s="3"/>
      <c r="N42726" s="3"/>
    </row>
    <row r="42727">
      <c r="A42727" s="3"/>
      <c r="B42727" s="3"/>
      <c r="C42727" s="3"/>
      <c r="D42727" s="3"/>
      <c r="E42727" s="3"/>
      <c r="F42727" s="3"/>
      <c r="G42727" s="3"/>
      <c r="H42727" s="3"/>
      <c r="I42727" s="3"/>
      <c r="J42727" s="3"/>
      <c r="K42727" s="3"/>
      <c r="L42727" s="3"/>
      <c r="M42727" s="3"/>
      <c r="N42727" s="3"/>
    </row>
    <row r="42728">
      <c r="A42728" s="3"/>
      <c r="B42728" s="3"/>
      <c r="C42728" s="3"/>
      <c r="D42728" s="3"/>
      <c r="E42728" s="3"/>
      <c r="F42728" s="3"/>
      <c r="G42728" s="3"/>
      <c r="H42728" s="3"/>
      <c r="I42728" s="3"/>
      <c r="J42728" s="3"/>
      <c r="K42728" s="3"/>
      <c r="L42728" s="3"/>
      <c r="M42728" s="3"/>
      <c r="N42728" s="3"/>
    </row>
    <row r="42729">
      <c r="A42729" s="3"/>
      <c r="B42729" s="3"/>
      <c r="C42729" s="3"/>
      <c r="D42729" s="3"/>
      <c r="E42729" s="3"/>
      <c r="F42729" s="3"/>
      <c r="G42729" s="3"/>
      <c r="H42729" s="3"/>
      <c r="I42729" s="3"/>
      <c r="J42729" s="3"/>
      <c r="K42729" s="3"/>
      <c r="L42729" s="3"/>
      <c r="M42729" s="3"/>
      <c r="N42729" s="3"/>
    </row>
    <row r="42730">
      <c r="A42730" s="3"/>
      <c r="B42730" s="3"/>
      <c r="C42730" s="3"/>
      <c r="D42730" s="3"/>
      <c r="E42730" s="3"/>
      <c r="F42730" s="3"/>
      <c r="G42730" s="3"/>
      <c r="H42730" s="3"/>
      <c r="I42730" s="3"/>
      <c r="J42730" s="3"/>
      <c r="K42730" s="3"/>
      <c r="L42730" s="3"/>
      <c r="M42730" s="3"/>
      <c r="N42730" s="3"/>
    </row>
    <row r="42731">
      <c r="A42731" s="3"/>
      <c r="B42731" s="3"/>
      <c r="C42731" s="3"/>
      <c r="D42731" s="3"/>
      <c r="E42731" s="3"/>
      <c r="F42731" s="3"/>
      <c r="G42731" s="3"/>
      <c r="H42731" s="3"/>
      <c r="I42731" s="3"/>
      <c r="J42731" s="3"/>
      <c r="K42731" s="3"/>
      <c r="L42731" s="3"/>
      <c r="M42731" s="3"/>
      <c r="N42731" s="3"/>
    </row>
    <row r="42732">
      <c r="A42732" s="3"/>
      <c r="B42732" s="3"/>
      <c r="C42732" s="3"/>
      <c r="D42732" s="3"/>
      <c r="E42732" s="3"/>
      <c r="F42732" s="3"/>
      <c r="G42732" s="3"/>
      <c r="H42732" s="3"/>
      <c r="I42732" s="3"/>
      <c r="J42732" s="3"/>
      <c r="K42732" s="3"/>
      <c r="L42732" s="3"/>
      <c r="M42732" s="3"/>
      <c r="N42732" s="3"/>
    </row>
    <row r="42733">
      <c r="A42733" s="3"/>
      <c r="B42733" s="3"/>
      <c r="C42733" s="3"/>
      <c r="D42733" s="3"/>
      <c r="E42733" s="3"/>
      <c r="F42733" s="3"/>
      <c r="G42733" s="3"/>
      <c r="H42733" s="3"/>
      <c r="I42733" s="3"/>
      <c r="J42733" s="3"/>
      <c r="K42733" s="3"/>
      <c r="L42733" s="3"/>
      <c r="M42733" s="3"/>
      <c r="N42733" s="3"/>
    </row>
    <row r="42734">
      <c r="A42734" s="3"/>
      <c r="B42734" s="3"/>
      <c r="C42734" s="3"/>
      <c r="D42734" s="3"/>
      <c r="E42734" s="3"/>
      <c r="F42734" s="3"/>
      <c r="G42734" s="3"/>
      <c r="H42734" s="3"/>
      <c r="I42734" s="3"/>
      <c r="J42734" s="3"/>
      <c r="K42734" s="3"/>
      <c r="L42734" s="3"/>
      <c r="M42734" s="3"/>
      <c r="N42734" s="3"/>
    </row>
    <row r="42735">
      <c r="A42735" s="3"/>
      <c r="B42735" s="3"/>
      <c r="C42735" s="3"/>
      <c r="D42735" s="3"/>
      <c r="E42735" s="3"/>
      <c r="F42735" s="3"/>
      <c r="G42735" s="3"/>
      <c r="H42735" s="3"/>
      <c r="I42735" s="3"/>
      <c r="J42735" s="3"/>
      <c r="K42735" s="3"/>
      <c r="L42735" s="3"/>
      <c r="M42735" s="3"/>
      <c r="N42735" s="3"/>
    </row>
    <row r="42736">
      <c r="A42736" s="3"/>
      <c r="B42736" s="3"/>
      <c r="C42736" s="3"/>
      <c r="D42736" s="3"/>
      <c r="E42736" s="3"/>
      <c r="F42736" s="3"/>
      <c r="G42736" s="3"/>
      <c r="H42736" s="3"/>
      <c r="I42736" s="3"/>
      <c r="J42736" s="3"/>
      <c r="K42736" s="3"/>
      <c r="L42736" s="3"/>
      <c r="M42736" s="3"/>
      <c r="N42736" s="3"/>
    </row>
    <row r="42737">
      <c r="A42737" s="3"/>
      <c r="B42737" s="3"/>
      <c r="C42737" s="3"/>
      <c r="D42737" s="3"/>
      <c r="E42737" s="3"/>
      <c r="F42737" s="3"/>
      <c r="G42737" s="3"/>
      <c r="H42737" s="3"/>
      <c r="I42737" s="3"/>
      <c r="J42737" s="3"/>
      <c r="K42737" s="3"/>
      <c r="L42737" s="3"/>
      <c r="M42737" s="3"/>
      <c r="N42737" s="3"/>
    </row>
    <row r="42738">
      <c r="A42738" s="3"/>
      <c r="B42738" s="3"/>
      <c r="C42738" s="3"/>
      <c r="D42738" s="3"/>
      <c r="E42738" s="3"/>
      <c r="F42738" s="3"/>
      <c r="G42738" s="3"/>
      <c r="H42738" s="3"/>
      <c r="I42738" s="3"/>
      <c r="J42738" s="3"/>
      <c r="K42738" s="3"/>
      <c r="L42738" s="3"/>
      <c r="M42738" s="3"/>
      <c r="N42738" s="3"/>
    </row>
    <row r="42739">
      <c r="A42739" s="3"/>
      <c r="B42739" s="3"/>
      <c r="C42739" s="3"/>
      <c r="D42739" s="3"/>
      <c r="E42739" s="3"/>
      <c r="F42739" s="3"/>
      <c r="G42739" s="3"/>
      <c r="H42739" s="3"/>
      <c r="I42739" s="3"/>
      <c r="J42739" s="3"/>
      <c r="K42739" s="3"/>
      <c r="L42739" s="3"/>
      <c r="M42739" s="3"/>
      <c r="N42739" s="3"/>
    </row>
    <row r="42740">
      <c r="A42740" s="3"/>
      <c r="B42740" s="3"/>
      <c r="C42740" s="3"/>
      <c r="D42740" s="3"/>
      <c r="E42740" s="3"/>
      <c r="F42740" s="3"/>
      <c r="G42740" s="3"/>
      <c r="H42740" s="3"/>
      <c r="I42740" s="3"/>
      <c r="J42740" s="3"/>
      <c r="K42740" s="3"/>
      <c r="L42740" s="3"/>
      <c r="M42740" s="3"/>
      <c r="N42740" s="3"/>
    </row>
    <row r="42741">
      <c r="A42741" s="3"/>
      <c r="B42741" s="3"/>
      <c r="C42741" s="3"/>
      <c r="D42741" s="3"/>
      <c r="E42741" s="3"/>
      <c r="F42741" s="3"/>
      <c r="G42741" s="3"/>
      <c r="H42741" s="3"/>
      <c r="I42741" s="3"/>
      <c r="J42741" s="3"/>
      <c r="K42741" s="3"/>
      <c r="L42741" s="3"/>
      <c r="M42741" s="3"/>
      <c r="N42741" s="3"/>
    </row>
    <row r="42742">
      <c r="A42742" s="3"/>
      <c r="B42742" s="3"/>
      <c r="C42742" s="3"/>
      <c r="D42742" s="3"/>
      <c r="E42742" s="3"/>
      <c r="F42742" s="3"/>
      <c r="G42742" s="3"/>
      <c r="H42742" s="3"/>
      <c r="I42742" s="3"/>
      <c r="J42742" s="3"/>
      <c r="K42742" s="3"/>
      <c r="L42742" s="3"/>
      <c r="M42742" s="3"/>
      <c r="N42742" s="3"/>
    </row>
    <row r="42743">
      <c r="A42743" s="3"/>
      <c r="B42743" s="3"/>
      <c r="C42743" s="3"/>
      <c r="D42743" s="3"/>
      <c r="E42743" s="3"/>
      <c r="F42743" s="3"/>
      <c r="G42743" s="3"/>
      <c r="H42743" s="3"/>
      <c r="I42743" s="3"/>
      <c r="J42743" s="3"/>
      <c r="K42743" s="3"/>
      <c r="L42743" s="3"/>
      <c r="M42743" s="3"/>
      <c r="N42743" s="3"/>
    </row>
    <row r="42744">
      <c r="A42744" s="3"/>
      <c r="B42744" s="3"/>
      <c r="C42744" s="3"/>
      <c r="D42744" s="3"/>
      <c r="E42744" s="3"/>
      <c r="F42744" s="3"/>
      <c r="G42744" s="3"/>
      <c r="H42744" s="3"/>
      <c r="I42744" s="3"/>
      <c r="J42744" s="3"/>
      <c r="K42744" s="3"/>
      <c r="L42744" s="3"/>
      <c r="M42744" s="3"/>
      <c r="N42744" s="3"/>
    </row>
    <row r="42745">
      <c r="A42745" s="3"/>
      <c r="B42745" s="3"/>
      <c r="C42745" s="3"/>
      <c r="D42745" s="3"/>
      <c r="E42745" s="3"/>
      <c r="F42745" s="3"/>
      <c r="G42745" s="3"/>
      <c r="H42745" s="3"/>
      <c r="I42745" s="3"/>
      <c r="J42745" s="3"/>
      <c r="K42745" s="3"/>
      <c r="L42745" s="3"/>
      <c r="M42745" s="3"/>
      <c r="N42745" s="3"/>
    </row>
    <row r="42746">
      <c r="A42746" s="3"/>
      <c r="B42746" s="3"/>
      <c r="C42746" s="3"/>
      <c r="D42746" s="3"/>
      <c r="E42746" s="3"/>
      <c r="F42746" s="3"/>
      <c r="G42746" s="3"/>
      <c r="H42746" s="3"/>
      <c r="I42746" s="3"/>
      <c r="J42746" s="3"/>
      <c r="K42746" s="3"/>
      <c r="L42746" s="3"/>
      <c r="M42746" s="3"/>
      <c r="N42746" s="3"/>
    </row>
    <row r="42747">
      <c r="A42747" s="3"/>
      <c r="B42747" s="3"/>
      <c r="C42747" s="3"/>
      <c r="D42747" s="3"/>
      <c r="E42747" s="3"/>
      <c r="F42747" s="3"/>
      <c r="G42747" s="3"/>
      <c r="H42747" s="3"/>
      <c r="I42747" s="3"/>
      <c r="J42747" s="3"/>
      <c r="K42747" s="3"/>
      <c r="L42747" s="3"/>
      <c r="M42747" s="3"/>
      <c r="N42747" s="3"/>
    </row>
    <row r="42748">
      <c r="A42748" s="3"/>
      <c r="B42748" s="3"/>
      <c r="C42748" s="3"/>
      <c r="D42748" s="3"/>
      <c r="E42748" s="3"/>
      <c r="F42748" s="3"/>
      <c r="G42748" s="3"/>
      <c r="H42748" s="3"/>
      <c r="I42748" s="3"/>
      <c r="J42748" s="3"/>
      <c r="K42748" s="3"/>
      <c r="L42748" s="3"/>
      <c r="M42748" s="3"/>
      <c r="N42748" s="3"/>
    </row>
    <row r="42749">
      <c r="A42749" s="3"/>
      <c r="B42749" s="3"/>
      <c r="C42749" s="3"/>
      <c r="D42749" s="3"/>
      <c r="E42749" s="3"/>
      <c r="F42749" s="3"/>
      <c r="G42749" s="3"/>
      <c r="H42749" s="3"/>
      <c r="I42749" s="3"/>
      <c r="J42749" s="3"/>
      <c r="K42749" s="3"/>
      <c r="L42749" s="3"/>
      <c r="M42749" s="3"/>
      <c r="N42749" s="3"/>
    </row>
    <row r="42750">
      <c r="A42750" s="3"/>
      <c r="B42750" s="3"/>
      <c r="C42750" s="3"/>
      <c r="D42750" s="3"/>
      <c r="E42750" s="3"/>
      <c r="F42750" s="3"/>
      <c r="G42750" s="3"/>
      <c r="H42750" s="3"/>
      <c r="I42750" s="3"/>
      <c r="J42750" s="3"/>
      <c r="K42750" s="3"/>
      <c r="L42750" s="3"/>
      <c r="M42750" s="3"/>
      <c r="N42750" s="3"/>
    </row>
    <row r="42751">
      <c r="A42751" s="3"/>
      <c r="B42751" s="3"/>
      <c r="C42751" s="3"/>
      <c r="D42751" s="3"/>
      <c r="E42751" s="3"/>
      <c r="F42751" s="3"/>
      <c r="G42751" s="3"/>
      <c r="H42751" s="3"/>
      <c r="I42751" s="3"/>
      <c r="J42751" s="3"/>
      <c r="K42751" s="3"/>
      <c r="L42751" s="3"/>
      <c r="M42751" s="3"/>
      <c r="N42751" s="3"/>
    </row>
    <row r="42752">
      <c r="A42752" s="3"/>
      <c r="B42752" s="3"/>
      <c r="C42752" s="3"/>
      <c r="D42752" s="3"/>
      <c r="E42752" s="3"/>
      <c r="F42752" s="3"/>
      <c r="G42752" s="3"/>
      <c r="H42752" s="3"/>
      <c r="I42752" s="3"/>
      <c r="J42752" s="3"/>
      <c r="K42752" s="3"/>
      <c r="L42752" s="3"/>
      <c r="M42752" s="3"/>
      <c r="N42752" s="3"/>
    </row>
    <row r="42753">
      <c r="A42753" s="3"/>
      <c r="B42753" s="3"/>
      <c r="C42753" s="3"/>
      <c r="D42753" s="3"/>
      <c r="E42753" s="3"/>
      <c r="F42753" s="3"/>
      <c r="G42753" s="3"/>
      <c r="H42753" s="3"/>
      <c r="I42753" s="3"/>
      <c r="J42753" s="3"/>
      <c r="K42753" s="3"/>
      <c r="L42753" s="3"/>
      <c r="M42753" s="3"/>
      <c r="N42753" s="3"/>
    </row>
    <row r="42754">
      <c r="A42754" s="3"/>
      <c r="B42754" s="3"/>
      <c r="C42754" s="3"/>
      <c r="D42754" s="3"/>
      <c r="E42754" s="3"/>
      <c r="F42754" s="3"/>
      <c r="G42754" s="3"/>
      <c r="H42754" s="3"/>
      <c r="I42754" s="3"/>
      <c r="J42754" s="3"/>
      <c r="K42754" s="3"/>
      <c r="L42754" s="3"/>
      <c r="M42754" s="3"/>
      <c r="N42754" s="3"/>
    </row>
    <row r="42755">
      <c r="A42755" s="3"/>
      <c r="B42755" s="3"/>
      <c r="C42755" s="3"/>
      <c r="D42755" s="3"/>
      <c r="E42755" s="3"/>
      <c r="F42755" s="3"/>
      <c r="G42755" s="3"/>
      <c r="H42755" s="3"/>
      <c r="I42755" s="3"/>
      <c r="J42755" s="3"/>
      <c r="K42755" s="3"/>
      <c r="L42755" s="3"/>
      <c r="M42755" s="3"/>
      <c r="N42755" s="3"/>
    </row>
    <row r="42756">
      <c r="A42756" s="3"/>
      <c r="B42756" s="3"/>
      <c r="C42756" s="3"/>
      <c r="D42756" s="3"/>
      <c r="E42756" s="3"/>
      <c r="F42756" s="3"/>
      <c r="G42756" s="3"/>
      <c r="H42756" s="3"/>
      <c r="I42756" s="3"/>
      <c r="J42756" s="3"/>
      <c r="K42756" s="3"/>
      <c r="L42756" s="3"/>
      <c r="M42756" s="3"/>
      <c r="N42756" s="3"/>
    </row>
    <row r="42757">
      <c r="A42757" s="3"/>
      <c r="B42757" s="3"/>
      <c r="C42757" s="3"/>
      <c r="D42757" s="3"/>
      <c r="E42757" s="3"/>
      <c r="F42757" s="3"/>
      <c r="G42757" s="3"/>
      <c r="H42757" s="3"/>
      <c r="I42757" s="3"/>
      <c r="J42757" s="3"/>
      <c r="K42757" s="3"/>
      <c r="L42757" s="3"/>
      <c r="M42757" s="3"/>
      <c r="N42757" s="3"/>
    </row>
    <row r="42758">
      <c r="A42758" s="3"/>
      <c r="B42758" s="3"/>
      <c r="C42758" s="3"/>
      <c r="D42758" s="3"/>
      <c r="E42758" s="3"/>
      <c r="F42758" s="3"/>
      <c r="G42758" s="3"/>
      <c r="H42758" s="3"/>
      <c r="I42758" s="3"/>
      <c r="J42758" s="3"/>
      <c r="K42758" s="3"/>
      <c r="L42758" s="3"/>
      <c r="M42758" s="3"/>
      <c r="N42758" s="3"/>
    </row>
    <row r="42759">
      <c r="A42759" s="3"/>
      <c r="B42759" s="3"/>
      <c r="C42759" s="3"/>
      <c r="D42759" s="3"/>
      <c r="E42759" s="3"/>
      <c r="F42759" s="3"/>
      <c r="G42759" s="3"/>
      <c r="H42759" s="3"/>
      <c r="I42759" s="3"/>
      <c r="J42759" s="3"/>
      <c r="K42759" s="3"/>
      <c r="L42759" s="3"/>
      <c r="M42759" s="3"/>
      <c r="N42759" s="3"/>
    </row>
    <row r="42760">
      <c r="A42760" s="3"/>
      <c r="B42760" s="3"/>
      <c r="C42760" s="3"/>
      <c r="D42760" s="3"/>
      <c r="E42760" s="3"/>
      <c r="F42760" s="3"/>
      <c r="G42760" s="3"/>
      <c r="H42760" s="3"/>
      <c r="I42760" s="3"/>
      <c r="J42760" s="3"/>
      <c r="K42760" s="3"/>
      <c r="L42760" s="3"/>
      <c r="M42760" s="3"/>
      <c r="N42760" s="3"/>
    </row>
    <row r="42761">
      <c r="A42761" s="3"/>
      <c r="B42761" s="3"/>
      <c r="C42761" s="3"/>
      <c r="D42761" s="3"/>
      <c r="E42761" s="3"/>
      <c r="F42761" s="3"/>
      <c r="G42761" s="3"/>
      <c r="H42761" s="3"/>
      <c r="I42761" s="3"/>
      <c r="J42761" s="3"/>
      <c r="K42761" s="3"/>
      <c r="L42761" s="3"/>
      <c r="M42761" s="3"/>
      <c r="N42761" s="3"/>
    </row>
    <row r="42762">
      <c r="A42762" s="3"/>
      <c r="B42762" s="3"/>
      <c r="C42762" s="3"/>
      <c r="D42762" s="3"/>
      <c r="E42762" s="3"/>
      <c r="F42762" s="3"/>
      <c r="G42762" s="3"/>
      <c r="H42762" s="3"/>
      <c r="I42762" s="3"/>
      <c r="J42762" s="3"/>
      <c r="K42762" s="3"/>
      <c r="L42762" s="3"/>
      <c r="M42762" s="3"/>
      <c r="N42762" s="3"/>
    </row>
    <row r="42763">
      <c r="A42763" s="3"/>
      <c r="B42763" s="3"/>
      <c r="C42763" s="3"/>
      <c r="D42763" s="3"/>
      <c r="E42763" s="3"/>
      <c r="F42763" s="3"/>
      <c r="G42763" s="3"/>
      <c r="H42763" s="3"/>
      <c r="I42763" s="3"/>
      <c r="J42763" s="3"/>
      <c r="K42763" s="3"/>
      <c r="L42763" s="3"/>
      <c r="M42763" s="3"/>
      <c r="N42763" s="3"/>
    </row>
    <row r="42764">
      <c r="A42764" s="3"/>
      <c r="B42764" s="3"/>
      <c r="C42764" s="3"/>
      <c r="D42764" s="3"/>
      <c r="E42764" s="3"/>
      <c r="F42764" s="3"/>
      <c r="G42764" s="3"/>
      <c r="H42764" s="3"/>
      <c r="I42764" s="3"/>
      <c r="J42764" s="3"/>
      <c r="K42764" s="3"/>
      <c r="L42764" s="3"/>
      <c r="M42764" s="3"/>
      <c r="N42764" s="3"/>
    </row>
    <row r="42765">
      <c r="A42765" s="3"/>
      <c r="B42765" s="3"/>
      <c r="C42765" s="3"/>
      <c r="D42765" s="3"/>
      <c r="E42765" s="3"/>
      <c r="F42765" s="3"/>
      <c r="G42765" s="3"/>
      <c r="H42765" s="3"/>
      <c r="I42765" s="3"/>
      <c r="J42765" s="3"/>
      <c r="K42765" s="3"/>
      <c r="L42765" s="3"/>
      <c r="M42765" s="3"/>
      <c r="N42765" s="3"/>
    </row>
    <row r="42766">
      <c r="A42766" s="3"/>
      <c r="B42766" s="3"/>
      <c r="C42766" s="3"/>
      <c r="D42766" s="3"/>
      <c r="E42766" s="3"/>
      <c r="F42766" s="3"/>
      <c r="G42766" s="3"/>
      <c r="H42766" s="3"/>
      <c r="I42766" s="3"/>
      <c r="J42766" s="3"/>
      <c r="K42766" s="3"/>
      <c r="L42766" s="3"/>
      <c r="M42766" s="3"/>
      <c r="N42766" s="3"/>
    </row>
    <row r="42767">
      <c r="A42767" s="3"/>
      <c r="B42767" s="3"/>
      <c r="C42767" s="3"/>
      <c r="D42767" s="3"/>
      <c r="E42767" s="3"/>
      <c r="F42767" s="3"/>
      <c r="G42767" s="3"/>
      <c r="H42767" s="3"/>
      <c r="I42767" s="3"/>
      <c r="J42767" s="3"/>
      <c r="K42767" s="3"/>
      <c r="L42767" s="3"/>
      <c r="M42767" s="3"/>
      <c r="N42767" s="3"/>
    </row>
    <row r="42768">
      <c r="A42768" s="3"/>
      <c r="B42768" s="3"/>
      <c r="C42768" s="3"/>
      <c r="D42768" s="3"/>
      <c r="E42768" s="3"/>
      <c r="F42768" s="3"/>
      <c r="G42768" s="3"/>
      <c r="H42768" s="3"/>
      <c r="I42768" s="3"/>
      <c r="J42768" s="3"/>
      <c r="K42768" s="3"/>
      <c r="L42768" s="3"/>
      <c r="M42768" s="3"/>
      <c r="N42768" s="3"/>
    </row>
    <row r="42769">
      <c r="A42769" s="3"/>
      <c r="B42769" s="3"/>
      <c r="C42769" s="3"/>
      <c r="D42769" s="3"/>
      <c r="E42769" s="3"/>
      <c r="F42769" s="3"/>
      <c r="G42769" s="3"/>
      <c r="H42769" s="3"/>
      <c r="I42769" s="3"/>
      <c r="J42769" s="3"/>
      <c r="K42769" s="3"/>
      <c r="L42769" s="3"/>
      <c r="M42769" s="3"/>
      <c r="N42769" s="3"/>
    </row>
    <row r="42770">
      <c r="A42770" s="3"/>
      <c r="B42770" s="3"/>
      <c r="C42770" s="3"/>
      <c r="D42770" s="3"/>
      <c r="E42770" s="3"/>
      <c r="F42770" s="3"/>
      <c r="G42770" s="3"/>
      <c r="H42770" s="3"/>
      <c r="I42770" s="3"/>
      <c r="J42770" s="3"/>
      <c r="K42770" s="3"/>
      <c r="L42770" s="3"/>
      <c r="M42770" s="3"/>
      <c r="N42770" s="3"/>
    </row>
    <row r="42771">
      <c r="A42771" s="3"/>
      <c r="B42771" s="3"/>
      <c r="C42771" s="3"/>
      <c r="D42771" s="3"/>
      <c r="E42771" s="3"/>
      <c r="F42771" s="3"/>
      <c r="G42771" s="3"/>
      <c r="H42771" s="3"/>
      <c r="I42771" s="3"/>
      <c r="J42771" s="3"/>
      <c r="K42771" s="3"/>
      <c r="L42771" s="3"/>
      <c r="M42771" s="3"/>
      <c r="N42771" s="3"/>
    </row>
    <row r="42772">
      <c r="A42772" s="3"/>
      <c r="B42772" s="3"/>
      <c r="C42772" s="3"/>
      <c r="D42772" s="3"/>
      <c r="E42772" s="3"/>
      <c r="F42772" s="3"/>
      <c r="G42772" s="3"/>
      <c r="H42772" s="3"/>
      <c r="I42772" s="3"/>
      <c r="J42772" s="3"/>
      <c r="K42772" s="3"/>
      <c r="L42772" s="3"/>
      <c r="M42772" s="3"/>
      <c r="N42772" s="3"/>
    </row>
    <row r="42773">
      <c r="A42773" s="3"/>
      <c r="B42773" s="3"/>
      <c r="C42773" s="3"/>
      <c r="D42773" s="3"/>
      <c r="E42773" s="3"/>
      <c r="F42773" s="3"/>
      <c r="G42773" s="3"/>
      <c r="H42773" s="3"/>
      <c r="I42773" s="3"/>
      <c r="J42773" s="3"/>
      <c r="K42773" s="3"/>
      <c r="L42773" s="3"/>
      <c r="M42773" s="3"/>
      <c r="N42773" s="3"/>
    </row>
    <row r="42774">
      <c r="A42774" s="3"/>
      <c r="B42774" s="3"/>
      <c r="C42774" s="3"/>
      <c r="D42774" s="3"/>
      <c r="E42774" s="3"/>
      <c r="F42774" s="3"/>
      <c r="G42774" s="3"/>
      <c r="H42774" s="3"/>
      <c r="I42774" s="3"/>
      <c r="J42774" s="3"/>
      <c r="K42774" s="3"/>
      <c r="L42774" s="3"/>
      <c r="M42774" s="3"/>
      <c r="N42774" s="3"/>
    </row>
    <row r="42775">
      <c r="A42775" s="3"/>
      <c r="B42775" s="3"/>
      <c r="C42775" s="3"/>
      <c r="D42775" s="3"/>
      <c r="E42775" s="3"/>
      <c r="F42775" s="3"/>
      <c r="G42775" s="3"/>
      <c r="H42775" s="3"/>
      <c r="I42775" s="3"/>
      <c r="J42775" s="3"/>
      <c r="K42775" s="3"/>
      <c r="L42775" s="3"/>
      <c r="M42775" s="3"/>
      <c r="N42775" s="3"/>
    </row>
    <row r="42776">
      <c r="A42776" s="3"/>
      <c r="B42776" s="3"/>
      <c r="C42776" s="3"/>
      <c r="D42776" s="3"/>
      <c r="E42776" s="3"/>
      <c r="F42776" s="3"/>
      <c r="G42776" s="3"/>
      <c r="H42776" s="3"/>
      <c r="I42776" s="3"/>
      <c r="J42776" s="3"/>
      <c r="K42776" s="3"/>
      <c r="L42776" s="3"/>
      <c r="M42776" s="3"/>
      <c r="N42776" s="3"/>
    </row>
    <row r="42777">
      <c r="A42777" s="3"/>
      <c r="B42777" s="3"/>
      <c r="C42777" s="3"/>
      <c r="D42777" s="3"/>
      <c r="E42777" s="3"/>
      <c r="F42777" s="3"/>
      <c r="G42777" s="3"/>
      <c r="H42777" s="3"/>
      <c r="I42777" s="3"/>
      <c r="J42777" s="3"/>
      <c r="K42777" s="3"/>
      <c r="L42777" s="3"/>
      <c r="M42777" s="3"/>
      <c r="N42777" s="3"/>
    </row>
    <row r="42778">
      <c r="A42778" s="3"/>
      <c r="B42778" s="3"/>
      <c r="C42778" s="3"/>
      <c r="D42778" s="3"/>
      <c r="E42778" s="3"/>
      <c r="F42778" s="3"/>
      <c r="G42778" s="3"/>
      <c r="H42778" s="3"/>
      <c r="I42778" s="3"/>
      <c r="J42778" s="3"/>
      <c r="K42778" s="3"/>
      <c r="L42778" s="3"/>
      <c r="M42778" s="3"/>
      <c r="N42778" s="3"/>
    </row>
    <row r="42779">
      <c r="A42779" s="3"/>
      <c r="B42779" s="3"/>
      <c r="C42779" s="3"/>
      <c r="D42779" s="3"/>
      <c r="E42779" s="3"/>
      <c r="F42779" s="3"/>
      <c r="G42779" s="3"/>
      <c r="H42779" s="3"/>
      <c r="I42779" s="3"/>
      <c r="J42779" s="3"/>
      <c r="K42779" s="3"/>
      <c r="L42779" s="3"/>
      <c r="M42779" s="3"/>
      <c r="N42779" s="3"/>
    </row>
    <row r="42780">
      <c r="A42780" s="3"/>
      <c r="B42780" s="3"/>
      <c r="C42780" s="3"/>
      <c r="D42780" s="3"/>
      <c r="E42780" s="3"/>
      <c r="F42780" s="3"/>
      <c r="G42780" s="3"/>
      <c r="H42780" s="3"/>
      <c r="I42780" s="3"/>
      <c r="J42780" s="3"/>
      <c r="K42780" s="3"/>
      <c r="L42780" s="3"/>
      <c r="M42780" s="3"/>
      <c r="N42780" s="3"/>
    </row>
    <row r="42781">
      <c r="A42781" s="3"/>
      <c r="B42781" s="3"/>
      <c r="C42781" s="3"/>
      <c r="D42781" s="3"/>
      <c r="E42781" s="3"/>
      <c r="F42781" s="3"/>
      <c r="G42781" s="3"/>
      <c r="H42781" s="3"/>
      <c r="I42781" s="3"/>
      <c r="J42781" s="3"/>
      <c r="K42781" s="3"/>
      <c r="L42781" s="3"/>
      <c r="M42781" s="3"/>
      <c r="N42781" s="3"/>
    </row>
    <row r="42782">
      <c r="A42782" s="3"/>
      <c r="B42782" s="3"/>
      <c r="C42782" s="3"/>
      <c r="D42782" s="3"/>
      <c r="E42782" s="3"/>
      <c r="F42782" s="3"/>
      <c r="G42782" s="3"/>
      <c r="H42782" s="3"/>
      <c r="I42782" s="3"/>
      <c r="J42782" s="3"/>
      <c r="K42782" s="3"/>
      <c r="L42782" s="3"/>
      <c r="M42782" s="3"/>
      <c r="N42782" s="3"/>
    </row>
    <row r="42783">
      <c r="A42783" s="3"/>
      <c r="B42783" s="3"/>
      <c r="C42783" s="3"/>
      <c r="D42783" s="3"/>
      <c r="E42783" s="3"/>
      <c r="F42783" s="3"/>
      <c r="G42783" s="3"/>
      <c r="H42783" s="3"/>
      <c r="I42783" s="3"/>
      <c r="J42783" s="3"/>
      <c r="K42783" s="3"/>
      <c r="L42783" s="3"/>
      <c r="M42783" s="3"/>
      <c r="N42783" s="3"/>
    </row>
    <row r="42784">
      <c r="A42784" s="3"/>
      <c r="B42784" s="3"/>
      <c r="C42784" s="3"/>
      <c r="D42784" s="3"/>
      <c r="E42784" s="3"/>
      <c r="F42784" s="3"/>
      <c r="G42784" s="3"/>
      <c r="H42784" s="3"/>
      <c r="I42784" s="3"/>
      <c r="J42784" s="3"/>
      <c r="K42784" s="3"/>
      <c r="L42784" s="3"/>
      <c r="M42784" s="3"/>
      <c r="N42784" s="3"/>
    </row>
    <row r="42785">
      <c r="A42785" s="3"/>
      <c r="B42785" s="3"/>
      <c r="C42785" s="3"/>
      <c r="D42785" s="3"/>
      <c r="E42785" s="3"/>
      <c r="F42785" s="3"/>
      <c r="G42785" s="3"/>
      <c r="H42785" s="3"/>
      <c r="I42785" s="3"/>
      <c r="J42785" s="3"/>
      <c r="K42785" s="3"/>
      <c r="L42785" s="3"/>
      <c r="M42785" s="3"/>
      <c r="N42785" s="3"/>
    </row>
    <row r="42786">
      <c r="A42786" s="3"/>
      <c r="B42786" s="3"/>
      <c r="C42786" s="3"/>
      <c r="D42786" s="3"/>
      <c r="E42786" s="3"/>
      <c r="F42786" s="3"/>
      <c r="G42786" s="3"/>
      <c r="H42786" s="3"/>
      <c r="I42786" s="3"/>
      <c r="J42786" s="3"/>
      <c r="K42786" s="3"/>
      <c r="L42786" s="3"/>
      <c r="M42786" s="3"/>
      <c r="N42786" s="3"/>
    </row>
    <row r="42787">
      <c r="A42787" s="3"/>
      <c r="B42787" s="3"/>
      <c r="C42787" s="3"/>
      <c r="D42787" s="3"/>
      <c r="E42787" s="3"/>
      <c r="F42787" s="3"/>
      <c r="G42787" s="3"/>
      <c r="H42787" s="3"/>
      <c r="I42787" s="3"/>
      <c r="J42787" s="3"/>
      <c r="K42787" s="3"/>
      <c r="L42787" s="3"/>
      <c r="M42787" s="3"/>
      <c r="N42787" s="3"/>
    </row>
    <row r="42788">
      <c r="A42788" s="3"/>
      <c r="B42788" s="3"/>
      <c r="C42788" s="3"/>
      <c r="D42788" s="3"/>
      <c r="E42788" s="3"/>
      <c r="F42788" s="3"/>
      <c r="G42788" s="3"/>
      <c r="H42788" s="3"/>
      <c r="I42788" s="3"/>
      <c r="J42788" s="3"/>
      <c r="K42788" s="3"/>
      <c r="L42788" s="3"/>
      <c r="M42788" s="3"/>
      <c r="N42788" s="3"/>
    </row>
    <row r="42789">
      <c r="A42789" s="3"/>
      <c r="B42789" s="3"/>
      <c r="C42789" s="3"/>
      <c r="D42789" s="3"/>
      <c r="E42789" s="3"/>
      <c r="F42789" s="3"/>
      <c r="G42789" s="3"/>
      <c r="H42789" s="3"/>
      <c r="I42789" s="3"/>
      <c r="J42789" s="3"/>
      <c r="K42789" s="3"/>
      <c r="L42789" s="3"/>
      <c r="M42789" s="3"/>
      <c r="N42789" s="3"/>
    </row>
    <row r="42790">
      <c r="A42790" s="3"/>
      <c r="B42790" s="3"/>
      <c r="C42790" s="3"/>
      <c r="D42790" s="3"/>
      <c r="E42790" s="3"/>
      <c r="F42790" s="3"/>
      <c r="G42790" s="3"/>
      <c r="H42790" s="3"/>
      <c r="I42790" s="3"/>
      <c r="J42790" s="3"/>
      <c r="K42790" s="3"/>
      <c r="L42790" s="3"/>
      <c r="M42790" s="3"/>
      <c r="N42790" s="3"/>
    </row>
    <row r="42791">
      <c r="A42791" s="3"/>
      <c r="B42791" s="3"/>
      <c r="C42791" s="3"/>
      <c r="D42791" s="3"/>
      <c r="E42791" s="3"/>
      <c r="F42791" s="3"/>
      <c r="G42791" s="3"/>
      <c r="H42791" s="3"/>
      <c r="I42791" s="3"/>
      <c r="J42791" s="3"/>
      <c r="K42791" s="3"/>
      <c r="L42791" s="3"/>
      <c r="M42791" s="3"/>
      <c r="N42791" s="3"/>
    </row>
    <row r="42792">
      <c r="A42792" s="3"/>
      <c r="B42792" s="3"/>
      <c r="C42792" s="3"/>
      <c r="D42792" s="3"/>
      <c r="E42792" s="3"/>
      <c r="F42792" s="3"/>
      <c r="G42792" s="3"/>
      <c r="H42792" s="3"/>
      <c r="I42792" s="3"/>
      <c r="J42792" s="3"/>
      <c r="K42792" s="3"/>
      <c r="L42792" s="3"/>
      <c r="M42792" s="3"/>
      <c r="N42792" s="3"/>
    </row>
    <row r="42793">
      <c r="A42793" s="3"/>
      <c r="B42793" s="3"/>
      <c r="C42793" s="3"/>
      <c r="D42793" s="3"/>
      <c r="E42793" s="3"/>
      <c r="F42793" s="3"/>
      <c r="G42793" s="3"/>
      <c r="H42793" s="3"/>
      <c r="I42793" s="3"/>
      <c r="J42793" s="3"/>
      <c r="K42793" s="3"/>
      <c r="L42793" s="3"/>
      <c r="M42793" s="3"/>
      <c r="N42793" s="3"/>
    </row>
    <row r="42794">
      <c r="A42794" s="3"/>
      <c r="B42794" s="3"/>
      <c r="C42794" s="3"/>
      <c r="D42794" s="3"/>
      <c r="E42794" s="3"/>
      <c r="F42794" s="3"/>
      <c r="G42794" s="3"/>
      <c r="H42794" s="3"/>
      <c r="I42794" s="3"/>
      <c r="J42794" s="3"/>
      <c r="K42794" s="3"/>
      <c r="L42794" s="3"/>
      <c r="M42794" s="3"/>
      <c r="N42794" s="3"/>
    </row>
    <row r="42795">
      <c r="A42795" s="3"/>
      <c r="B42795" s="3"/>
      <c r="C42795" s="3"/>
      <c r="D42795" s="3"/>
      <c r="E42795" s="3"/>
      <c r="F42795" s="3"/>
      <c r="G42795" s="3"/>
      <c r="H42795" s="3"/>
      <c r="I42795" s="3"/>
      <c r="J42795" s="3"/>
      <c r="K42795" s="3"/>
      <c r="L42795" s="3"/>
      <c r="M42795" s="3"/>
      <c r="N42795" s="3"/>
    </row>
    <row r="42796">
      <c r="A42796" s="3"/>
      <c r="B42796" s="3"/>
      <c r="C42796" s="3"/>
      <c r="D42796" s="3"/>
      <c r="E42796" s="3"/>
      <c r="F42796" s="3"/>
      <c r="G42796" s="3"/>
      <c r="H42796" s="3"/>
      <c r="I42796" s="3"/>
      <c r="J42796" s="3"/>
      <c r="K42796" s="3"/>
      <c r="L42796" s="3"/>
      <c r="M42796" s="3"/>
      <c r="N42796" s="3"/>
    </row>
    <row r="42797">
      <c r="A42797" s="3"/>
      <c r="B42797" s="3"/>
      <c r="C42797" s="3"/>
      <c r="D42797" s="3"/>
      <c r="E42797" s="3"/>
      <c r="F42797" s="3"/>
      <c r="G42797" s="3"/>
      <c r="H42797" s="3"/>
      <c r="I42797" s="3"/>
      <c r="J42797" s="3"/>
      <c r="K42797" s="3"/>
      <c r="L42797" s="3"/>
      <c r="M42797" s="3"/>
      <c r="N42797" s="3"/>
    </row>
    <row r="42798">
      <c r="A42798" s="3"/>
      <c r="B42798" s="3"/>
      <c r="C42798" s="3"/>
      <c r="D42798" s="3"/>
      <c r="E42798" s="3"/>
      <c r="F42798" s="3"/>
      <c r="G42798" s="3"/>
      <c r="H42798" s="3"/>
      <c r="I42798" s="3"/>
      <c r="J42798" s="3"/>
      <c r="K42798" s="3"/>
      <c r="L42798" s="3"/>
      <c r="M42798" s="3"/>
      <c r="N42798" s="3"/>
    </row>
    <row r="42799">
      <c r="A42799" s="3"/>
      <c r="B42799" s="3"/>
      <c r="C42799" s="3"/>
      <c r="D42799" s="3"/>
      <c r="E42799" s="3"/>
      <c r="F42799" s="3"/>
      <c r="G42799" s="3"/>
      <c r="H42799" s="3"/>
      <c r="I42799" s="3"/>
      <c r="J42799" s="3"/>
      <c r="K42799" s="3"/>
      <c r="L42799" s="3"/>
      <c r="M42799" s="3"/>
      <c r="N42799" s="3"/>
    </row>
    <row r="42800">
      <c r="A42800" s="3"/>
      <c r="B42800" s="3"/>
      <c r="C42800" s="3"/>
      <c r="D42800" s="3"/>
      <c r="E42800" s="3"/>
      <c r="F42800" s="3"/>
      <c r="G42800" s="3"/>
      <c r="H42800" s="3"/>
      <c r="I42800" s="3"/>
      <c r="J42800" s="3"/>
      <c r="K42800" s="3"/>
      <c r="L42800" s="3"/>
      <c r="M42800" s="3"/>
      <c r="N42800" s="3"/>
    </row>
    <row r="42801">
      <c r="A42801" s="3"/>
      <c r="B42801" s="3"/>
      <c r="C42801" s="3"/>
      <c r="D42801" s="3"/>
      <c r="E42801" s="3"/>
      <c r="F42801" s="3"/>
      <c r="G42801" s="3"/>
      <c r="H42801" s="3"/>
      <c r="I42801" s="3"/>
      <c r="J42801" s="3"/>
      <c r="K42801" s="3"/>
      <c r="L42801" s="3"/>
      <c r="M42801" s="3"/>
      <c r="N42801" s="3"/>
    </row>
    <row r="42802">
      <c r="A42802" s="3"/>
      <c r="B42802" s="3"/>
      <c r="C42802" s="3"/>
      <c r="D42802" s="3"/>
      <c r="E42802" s="3"/>
      <c r="F42802" s="3"/>
      <c r="G42802" s="3"/>
      <c r="H42802" s="3"/>
      <c r="I42802" s="3"/>
      <c r="J42802" s="3"/>
      <c r="K42802" s="3"/>
      <c r="L42802" s="3"/>
      <c r="M42802" s="3"/>
      <c r="N42802" s="3"/>
    </row>
    <row r="42803">
      <c r="A42803" s="3"/>
      <c r="B42803" s="3"/>
      <c r="C42803" s="3"/>
      <c r="D42803" s="3"/>
      <c r="E42803" s="3"/>
      <c r="F42803" s="3"/>
      <c r="G42803" s="3"/>
      <c r="H42803" s="3"/>
      <c r="I42803" s="3"/>
      <c r="J42803" s="3"/>
      <c r="K42803" s="3"/>
      <c r="L42803" s="3"/>
      <c r="M42803" s="3"/>
      <c r="N42803" s="3"/>
    </row>
    <row r="42804">
      <c r="A42804" s="3"/>
      <c r="B42804" s="3"/>
      <c r="C42804" s="3"/>
      <c r="D42804" s="3"/>
      <c r="E42804" s="3"/>
      <c r="F42804" s="3"/>
      <c r="G42804" s="3"/>
      <c r="H42804" s="3"/>
      <c r="I42804" s="3"/>
      <c r="J42804" s="3"/>
      <c r="K42804" s="3"/>
      <c r="L42804" s="3"/>
      <c r="M42804" s="3"/>
      <c r="N42804" s="3"/>
    </row>
    <row r="42805">
      <c r="A42805" s="3"/>
      <c r="B42805" s="3"/>
      <c r="C42805" s="3"/>
      <c r="D42805" s="3"/>
      <c r="E42805" s="3"/>
      <c r="F42805" s="3"/>
      <c r="G42805" s="3"/>
      <c r="H42805" s="3"/>
      <c r="I42805" s="3"/>
      <c r="J42805" s="3"/>
      <c r="K42805" s="3"/>
      <c r="L42805" s="3"/>
      <c r="M42805" s="3"/>
      <c r="N42805" s="3"/>
    </row>
    <row r="42806">
      <c r="A42806" s="3"/>
      <c r="B42806" s="3"/>
      <c r="C42806" s="3"/>
      <c r="D42806" s="3"/>
      <c r="E42806" s="3"/>
      <c r="F42806" s="3"/>
      <c r="G42806" s="3"/>
      <c r="H42806" s="3"/>
      <c r="I42806" s="3"/>
      <c r="J42806" s="3"/>
      <c r="K42806" s="3"/>
      <c r="L42806" s="3"/>
      <c r="M42806" s="3"/>
      <c r="N42806" s="3"/>
    </row>
    <row r="42807">
      <c r="A42807" s="3"/>
      <c r="B42807" s="3"/>
      <c r="C42807" s="3"/>
      <c r="D42807" s="3"/>
      <c r="E42807" s="3"/>
      <c r="F42807" s="3"/>
      <c r="G42807" s="3"/>
      <c r="H42807" s="3"/>
      <c r="I42807" s="3"/>
      <c r="J42807" s="3"/>
      <c r="K42807" s="3"/>
      <c r="L42807" s="3"/>
      <c r="M42807" s="3"/>
      <c r="N42807" s="3"/>
    </row>
    <row r="42808">
      <c r="A42808" s="3"/>
      <c r="B42808" s="3"/>
      <c r="C42808" s="3"/>
      <c r="D42808" s="3"/>
      <c r="E42808" s="3"/>
      <c r="F42808" s="3"/>
      <c r="G42808" s="3"/>
      <c r="H42808" s="3"/>
      <c r="I42808" s="3"/>
      <c r="J42808" s="3"/>
      <c r="K42808" s="3"/>
      <c r="L42808" s="3"/>
      <c r="M42808" s="3"/>
      <c r="N42808" s="3"/>
    </row>
    <row r="42809">
      <c r="A42809" s="3"/>
      <c r="B42809" s="3"/>
      <c r="C42809" s="3"/>
      <c r="D42809" s="3"/>
      <c r="E42809" s="3"/>
      <c r="F42809" s="3"/>
      <c r="G42809" s="3"/>
      <c r="H42809" s="3"/>
      <c r="I42809" s="3"/>
      <c r="J42809" s="3"/>
      <c r="K42809" s="3"/>
      <c r="L42809" s="3"/>
      <c r="M42809" s="3"/>
      <c r="N42809" s="3"/>
    </row>
    <row r="42810">
      <c r="A42810" s="3"/>
      <c r="B42810" s="3"/>
      <c r="C42810" s="3"/>
      <c r="D42810" s="3"/>
      <c r="E42810" s="3"/>
      <c r="F42810" s="3"/>
      <c r="G42810" s="3"/>
      <c r="H42810" s="3"/>
      <c r="I42810" s="3"/>
      <c r="J42810" s="3"/>
      <c r="K42810" s="3"/>
      <c r="L42810" s="3"/>
      <c r="M42810" s="3"/>
      <c r="N42810" s="3"/>
    </row>
    <row r="42811">
      <c r="A42811" s="3"/>
      <c r="B42811" s="3"/>
      <c r="C42811" s="3"/>
      <c r="D42811" s="3"/>
      <c r="E42811" s="3"/>
      <c r="F42811" s="3"/>
      <c r="G42811" s="3"/>
      <c r="H42811" s="3"/>
      <c r="I42811" s="3"/>
      <c r="J42811" s="3"/>
      <c r="K42811" s="3"/>
      <c r="L42811" s="3"/>
      <c r="M42811" s="3"/>
      <c r="N42811" s="3"/>
    </row>
    <row r="42812">
      <c r="A42812" s="3"/>
      <c r="B42812" s="3"/>
      <c r="C42812" s="3"/>
      <c r="D42812" s="3"/>
      <c r="E42812" s="3"/>
      <c r="F42812" s="3"/>
      <c r="G42812" s="3"/>
      <c r="H42812" s="3"/>
      <c r="I42812" s="3"/>
      <c r="J42812" s="3"/>
      <c r="K42812" s="3"/>
      <c r="L42812" s="3"/>
      <c r="M42812" s="3"/>
      <c r="N42812" s="3"/>
    </row>
    <row r="42813">
      <c r="A42813" s="3"/>
      <c r="B42813" s="3"/>
      <c r="C42813" s="3"/>
      <c r="D42813" s="3"/>
      <c r="E42813" s="3"/>
      <c r="F42813" s="3"/>
      <c r="G42813" s="3"/>
      <c r="H42813" s="3"/>
      <c r="I42813" s="3"/>
      <c r="J42813" s="3"/>
      <c r="K42813" s="3"/>
      <c r="L42813" s="3"/>
      <c r="M42813" s="3"/>
      <c r="N42813" s="3"/>
    </row>
    <row r="42814">
      <c r="A42814" s="3"/>
      <c r="B42814" s="3"/>
      <c r="C42814" s="3"/>
      <c r="D42814" s="3"/>
      <c r="E42814" s="3"/>
      <c r="F42814" s="3"/>
      <c r="G42814" s="3"/>
      <c r="H42814" s="3"/>
      <c r="I42814" s="3"/>
      <c r="J42814" s="3"/>
      <c r="K42814" s="3"/>
      <c r="L42814" s="3"/>
      <c r="M42814" s="3"/>
      <c r="N42814" s="3"/>
    </row>
    <row r="42815">
      <c r="A42815" s="3"/>
      <c r="B42815" s="3"/>
      <c r="C42815" s="3"/>
      <c r="D42815" s="3"/>
      <c r="E42815" s="3"/>
      <c r="F42815" s="3"/>
      <c r="G42815" s="3"/>
      <c r="H42815" s="3"/>
      <c r="I42815" s="3"/>
      <c r="J42815" s="3"/>
      <c r="K42815" s="3"/>
      <c r="L42815" s="3"/>
      <c r="M42815" s="3"/>
      <c r="N42815" s="3"/>
    </row>
    <row r="42816">
      <c r="A42816" s="3"/>
      <c r="B42816" s="3"/>
      <c r="C42816" s="3"/>
      <c r="D42816" s="3"/>
      <c r="E42816" s="3"/>
      <c r="F42816" s="3"/>
      <c r="G42816" s="3"/>
      <c r="H42816" s="3"/>
      <c r="I42816" s="3"/>
      <c r="J42816" s="3"/>
      <c r="K42816" s="3"/>
      <c r="L42816" s="3"/>
      <c r="M42816" s="3"/>
      <c r="N42816" s="3"/>
    </row>
    <row r="42817">
      <c r="A42817" s="3"/>
      <c r="B42817" s="3"/>
      <c r="C42817" s="3"/>
      <c r="D42817" s="3"/>
      <c r="E42817" s="3"/>
      <c r="F42817" s="3"/>
      <c r="G42817" s="3"/>
      <c r="H42817" s="3"/>
      <c r="I42817" s="3"/>
      <c r="J42817" s="3"/>
      <c r="K42817" s="3"/>
      <c r="L42817" s="3"/>
      <c r="M42817" s="3"/>
      <c r="N42817" s="3"/>
    </row>
    <row r="42818">
      <c r="A42818" s="3"/>
      <c r="B42818" s="3"/>
      <c r="C42818" s="3"/>
      <c r="D42818" s="3"/>
      <c r="E42818" s="3"/>
      <c r="F42818" s="3"/>
      <c r="G42818" s="3"/>
      <c r="H42818" s="3"/>
      <c r="I42818" s="3"/>
      <c r="J42818" s="3"/>
      <c r="K42818" s="3"/>
      <c r="L42818" s="3"/>
      <c r="M42818" s="3"/>
      <c r="N42818" s="3"/>
    </row>
    <row r="42819">
      <c r="A42819" s="3"/>
      <c r="B42819" s="3"/>
      <c r="C42819" s="3"/>
      <c r="D42819" s="3"/>
      <c r="E42819" s="3"/>
      <c r="F42819" s="3"/>
      <c r="G42819" s="3"/>
      <c r="H42819" s="3"/>
      <c r="I42819" s="3"/>
      <c r="J42819" s="3"/>
      <c r="K42819" s="3"/>
      <c r="L42819" s="3"/>
      <c r="M42819" s="3"/>
      <c r="N42819" s="3"/>
    </row>
    <row r="42820">
      <c r="A42820" s="3"/>
      <c r="B42820" s="3"/>
      <c r="C42820" s="3"/>
      <c r="D42820" s="3"/>
      <c r="E42820" s="3"/>
      <c r="F42820" s="3"/>
      <c r="G42820" s="3"/>
      <c r="H42820" s="3"/>
      <c r="I42820" s="3"/>
      <c r="J42820" s="3"/>
      <c r="K42820" s="3"/>
      <c r="L42820" s="3"/>
      <c r="M42820" s="3"/>
      <c r="N42820" s="3"/>
    </row>
    <row r="42821">
      <c r="A42821" s="3"/>
      <c r="B42821" s="3"/>
      <c r="C42821" s="3"/>
      <c r="D42821" s="3"/>
      <c r="E42821" s="3"/>
      <c r="F42821" s="3"/>
      <c r="G42821" s="3"/>
      <c r="H42821" s="3"/>
      <c r="I42821" s="3"/>
      <c r="J42821" s="3"/>
      <c r="K42821" s="3"/>
      <c r="L42821" s="3"/>
      <c r="M42821" s="3"/>
      <c r="N42821" s="3"/>
    </row>
    <row r="42822">
      <c r="A42822" s="3"/>
      <c r="B42822" s="3"/>
      <c r="C42822" s="3"/>
      <c r="D42822" s="3"/>
      <c r="E42822" s="3"/>
      <c r="F42822" s="3"/>
      <c r="G42822" s="3"/>
      <c r="H42822" s="3"/>
      <c r="I42822" s="3"/>
      <c r="J42822" s="3"/>
      <c r="K42822" s="3"/>
      <c r="L42822" s="3"/>
      <c r="M42822" s="3"/>
      <c r="N42822" s="3"/>
    </row>
    <row r="42823">
      <c r="A42823" s="3"/>
      <c r="B42823" s="3"/>
      <c r="C42823" s="3"/>
      <c r="D42823" s="3"/>
      <c r="E42823" s="3"/>
      <c r="F42823" s="3"/>
      <c r="G42823" s="3"/>
      <c r="H42823" s="3"/>
      <c r="I42823" s="3"/>
      <c r="J42823" s="3"/>
      <c r="K42823" s="3"/>
      <c r="L42823" s="3"/>
      <c r="M42823" s="3"/>
      <c r="N42823" s="3"/>
    </row>
    <row r="42824">
      <c r="A42824" s="3"/>
      <c r="B42824" s="3"/>
      <c r="C42824" s="3"/>
      <c r="D42824" s="3"/>
      <c r="E42824" s="3"/>
      <c r="F42824" s="3"/>
      <c r="G42824" s="3"/>
      <c r="H42824" s="3"/>
      <c r="I42824" s="3"/>
      <c r="J42824" s="3"/>
      <c r="K42824" s="3"/>
      <c r="L42824" s="3"/>
      <c r="M42824" s="3"/>
      <c r="N42824" s="3"/>
    </row>
    <row r="42825">
      <c r="A42825" s="3"/>
      <c r="B42825" s="3"/>
      <c r="C42825" s="3"/>
      <c r="D42825" s="3"/>
      <c r="E42825" s="3"/>
      <c r="F42825" s="3"/>
      <c r="G42825" s="3"/>
      <c r="H42825" s="3"/>
      <c r="I42825" s="3"/>
      <c r="J42825" s="3"/>
      <c r="K42825" s="3"/>
      <c r="L42825" s="3"/>
      <c r="M42825" s="3"/>
      <c r="N42825" s="3"/>
    </row>
    <row r="42826">
      <c r="A42826" s="3"/>
      <c r="B42826" s="3"/>
      <c r="C42826" s="3"/>
      <c r="D42826" s="3"/>
      <c r="E42826" s="3"/>
      <c r="F42826" s="3"/>
      <c r="G42826" s="3"/>
      <c r="H42826" s="3"/>
      <c r="I42826" s="3"/>
      <c r="J42826" s="3"/>
      <c r="K42826" s="3"/>
      <c r="L42826" s="3"/>
      <c r="M42826" s="3"/>
      <c r="N42826" s="3"/>
    </row>
    <row r="42827">
      <c r="A42827" s="3"/>
      <c r="B42827" s="3"/>
      <c r="C42827" s="3"/>
      <c r="D42827" s="3"/>
      <c r="E42827" s="3"/>
      <c r="F42827" s="3"/>
      <c r="G42827" s="3"/>
      <c r="H42827" s="3"/>
      <c r="I42827" s="3"/>
      <c r="J42827" s="3"/>
      <c r="K42827" s="3"/>
      <c r="L42827" s="3"/>
      <c r="M42827" s="3"/>
      <c r="N42827" s="3"/>
    </row>
    <row r="42828">
      <c r="A42828" s="3"/>
      <c r="B42828" s="3"/>
      <c r="C42828" s="3"/>
      <c r="D42828" s="3"/>
      <c r="E42828" s="3"/>
      <c r="F42828" s="3"/>
      <c r="G42828" s="3"/>
      <c r="H42828" s="3"/>
      <c r="I42828" s="3"/>
      <c r="J42828" s="3"/>
      <c r="K42828" s="3"/>
      <c r="L42828" s="3"/>
      <c r="M42828" s="3"/>
      <c r="N42828" s="3"/>
    </row>
    <row r="42829">
      <c r="A42829" s="3"/>
      <c r="B42829" s="3"/>
      <c r="C42829" s="3"/>
      <c r="D42829" s="3"/>
      <c r="E42829" s="3"/>
      <c r="F42829" s="3"/>
      <c r="G42829" s="3"/>
      <c r="H42829" s="3"/>
      <c r="I42829" s="3"/>
      <c r="J42829" s="3"/>
      <c r="K42829" s="3"/>
      <c r="L42829" s="3"/>
      <c r="M42829" s="3"/>
      <c r="N42829" s="3"/>
    </row>
    <row r="42830">
      <c r="A42830" s="3"/>
      <c r="B42830" s="3"/>
      <c r="C42830" s="3"/>
      <c r="D42830" s="3"/>
      <c r="E42830" s="3"/>
      <c r="F42830" s="3"/>
      <c r="G42830" s="3"/>
      <c r="H42830" s="3"/>
      <c r="I42830" s="3"/>
      <c r="J42830" s="3"/>
      <c r="K42830" s="3"/>
      <c r="L42830" s="3"/>
      <c r="M42830" s="3"/>
      <c r="N42830" s="3"/>
    </row>
    <row r="42831">
      <c r="A42831" s="3"/>
      <c r="B42831" s="3"/>
      <c r="C42831" s="3"/>
      <c r="D42831" s="3"/>
      <c r="E42831" s="3"/>
      <c r="F42831" s="3"/>
      <c r="G42831" s="3"/>
      <c r="H42831" s="3"/>
      <c r="I42831" s="3"/>
      <c r="J42831" s="3"/>
      <c r="K42831" s="3"/>
      <c r="L42831" s="3"/>
      <c r="M42831" s="3"/>
      <c r="N42831" s="3"/>
    </row>
    <row r="42832">
      <c r="A42832" s="3"/>
      <c r="B42832" s="3"/>
      <c r="C42832" s="3"/>
      <c r="D42832" s="3"/>
      <c r="E42832" s="3"/>
      <c r="F42832" s="3"/>
      <c r="G42832" s="3"/>
      <c r="H42832" s="3"/>
      <c r="I42832" s="3"/>
      <c r="J42832" s="3"/>
      <c r="K42832" s="3"/>
      <c r="L42832" s="3"/>
      <c r="M42832" s="3"/>
      <c r="N42832" s="3"/>
    </row>
    <row r="42833">
      <c r="A42833" s="3"/>
      <c r="B42833" s="3"/>
      <c r="C42833" s="3"/>
      <c r="D42833" s="3"/>
      <c r="E42833" s="3"/>
      <c r="F42833" s="3"/>
      <c r="G42833" s="3"/>
      <c r="H42833" s="3"/>
      <c r="I42833" s="3"/>
      <c r="J42833" s="3"/>
      <c r="K42833" s="3"/>
      <c r="L42833" s="3"/>
      <c r="M42833" s="3"/>
      <c r="N42833" s="3"/>
    </row>
    <row r="42834">
      <c r="A42834" s="3"/>
      <c r="B42834" s="3"/>
      <c r="C42834" s="3"/>
      <c r="D42834" s="3"/>
      <c r="E42834" s="3"/>
      <c r="F42834" s="3"/>
      <c r="G42834" s="3"/>
      <c r="H42834" s="3"/>
      <c r="I42834" s="3"/>
      <c r="J42834" s="3"/>
      <c r="K42834" s="3"/>
      <c r="L42834" s="3"/>
      <c r="M42834" s="3"/>
      <c r="N42834" s="3"/>
    </row>
    <row r="42835">
      <c r="A42835" s="3"/>
      <c r="B42835" s="3"/>
      <c r="C42835" s="3"/>
      <c r="D42835" s="3"/>
      <c r="E42835" s="3"/>
      <c r="F42835" s="3"/>
      <c r="G42835" s="3"/>
      <c r="H42835" s="3"/>
      <c r="I42835" s="3"/>
      <c r="J42835" s="3"/>
      <c r="K42835" s="3"/>
      <c r="L42835" s="3"/>
      <c r="M42835" s="3"/>
      <c r="N42835" s="3"/>
    </row>
    <row r="42836">
      <c r="A42836" s="3"/>
      <c r="B42836" s="3"/>
      <c r="C42836" s="3"/>
      <c r="D42836" s="3"/>
      <c r="E42836" s="3"/>
      <c r="F42836" s="3"/>
      <c r="G42836" s="3"/>
      <c r="H42836" s="3"/>
      <c r="I42836" s="3"/>
      <c r="J42836" s="3"/>
      <c r="K42836" s="3"/>
      <c r="L42836" s="3"/>
      <c r="M42836" s="3"/>
      <c r="N42836" s="3"/>
    </row>
    <row r="42837">
      <c r="A42837" s="3"/>
      <c r="B42837" s="3"/>
      <c r="C42837" s="3"/>
      <c r="D42837" s="3"/>
      <c r="E42837" s="3"/>
      <c r="F42837" s="3"/>
      <c r="G42837" s="3"/>
      <c r="H42837" s="3"/>
      <c r="I42837" s="3"/>
      <c r="J42837" s="3"/>
      <c r="K42837" s="3"/>
      <c r="L42837" s="3"/>
      <c r="M42837" s="3"/>
      <c r="N42837" s="3"/>
    </row>
    <row r="42838">
      <c r="A42838" s="3"/>
      <c r="B42838" s="3"/>
      <c r="C42838" s="3"/>
      <c r="D42838" s="3"/>
      <c r="E42838" s="3"/>
      <c r="F42838" s="3"/>
      <c r="G42838" s="3"/>
      <c r="H42838" s="3"/>
      <c r="I42838" s="3"/>
      <c r="J42838" s="3"/>
      <c r="K42838" s="3"/>
      <c r="L42838" s="3"/>
      <c r="M42838" s="3"/>
      <c r="N42838" s="3"/>
    </row>
    <row r="42839">
      <c r="A42839" s="3"/>
      <c r="B42839" s="3"/>
      <c r="C42839" s="3"/>
      <c r="D42839" s="3"/>
      <c r="E42839" s="3"/>
      <c r="F42839" s="3"/>
      <c r="G42839" s="3"/>
      <c r="H42839" s="3"/>
      <c r="I42839" s="3"/>
      <c r="J42839" s="3"/>
      <c r="K42839" s="3"/>
      <c r="L42839" s="3"/>
      <c r="M42839" s="3"/>
      <c r="N42839" s="3"/>
    </row>
    <row r="42840">
      <c r="A42840" s="3"/>
      <c r="B42840" s="3"/>
      <c r="C42840" s="3"/>
      <c r="D42840" s="3"/>
      <c r="E42840" s="3"/>
      <c r="F42840" s="3"/>
      <c r="G42840" s="3"/>
      <c r="H42840" s="3"/>
      <c r="I42840" s="3"/>
      <c r="J42840" s="3"/>
      <c r="K42840" s="3"/>
      <c r="L42840" s="3"/>
      <c r="M42840" s="3"/>
      <c r="N42840" s="3"/>
    </row>
    <row r="42841">
      <c r="A42841" s="3"/>
      <c r="B42841" s="3"/>
      <c r="C42841" s="3"/>
      <c r="D42841" s="3"/>
      <c r="E42841" s="3"/>
      <c r="F42841" s="3"/>
      <c r="G42841" s="3"/>
      <c r="H42841" s="3"/>
      <c r="I42841" s="3"/>
      <c r="J42841" s="3"/>
      <c r="K42841" s="3"/>
      <c r="L42841" s="3"/>
      <c r="M42841" s="3"/>
      <c r="N42841" s="3"/>
    </row>
    <row r="42842">
      <c r="A42842" s="3"/>
      <c r="B42842" s="3"/>
      <c r="C42842" s="3"/>
      <c r="D42842" s="3"/>
      <c r="E42842" s="3"/>
      <c r="F42842" s="3"/>
      <c r="G42842" s="3"/>
      <c r="H42842" s="3"/>
      <c r="I42842" s="3"/>
      <c r="J42842" s="3"/>
      <c r="K42842" s="3"/>
      <c r="L42842" s="3"/>
      <c r="M42842" s="3"/>
      <c r="N42842" s="3"/>
    </row>
    <row r="42843">
      <c r="A42843" s="3"/>
      <c r="B42843" s="3"/>
      <c r="C42843" s="3"/>
      <c r="D42843" s="3"/>
      <c r="E42843" s="3"/>
      <c r="F42843" s="3"/>
      <c r="G42843" s="3"/>
      <c r="H42843" s="3"/>
      <c r="I42843" s="3"/>
      <c r="J42843" s="3"/>
      <c r="K42843" s="3"/>
      <c r="L42843" s="3"/>
      <c r="M42843" s="3"/>
      <c r="N42843" s="3"/>
    </row>
    <row r="42844">
      <c r="A42844" s="3"/>
      <c r="B42844" s="3"/>
      <c r="C42844" s="3"/>
      <c r="D42844" s="3"/>
      <c r="E42844" s="3"/>
      <c r="F42844" s="3"/>
      <c r="G42844" s="3"/>
      <c r="H42844" s="3"/>
      <c r="I42844" s="3"/>
      <c r="J42844" s="3"/>
      <c r="K42844" s="3"/>
      <c r="L42844" s="3"/>
      <c r="M42844" s="3"/>
      <c r="N42844" s="3"/>
    </row>
    <row r="42845">
      <c r="A42845" s="3"/>
      <c r="B42845" s="3"/>
      <c r="C42845" s="3"/>
      <c r="D42845" s="3"/>
      <c r="E42845" s="3"/>
      <c r="F42845" s="3"/>
      <c r="G42845" s="3"/>
      <c r="H42845" s="3"/>
      <c r="I42845" s="3"/>
      <c r="J42845" s="3"/>
      <c r="K42845" s="3"/>
      <c r="L42845" s="3"/>
      <c r="M42845" s="3"/>
      <c r="N42845" s="3"/>
    </row>
    <row r="42846">
      <c r="A42846" s="3"/>
      <c r="B42846" s="3"/>
      <c r="C42846" s="3"/>
      <c r="D42846" s="3"/>
      <c r="E42846" s="3"/>
      <c r="F42846" s="3"/>
      <c r="G42846" s="3"/>
      <c r="H42846" s="3"/>
      <c r="I42846" s="3"/>
      <c r="J42846" s="3"/>
      <c r="K42846" s="3"/>
      <c r="L42846" s="3"/>
      <c r="M42846" s="3"/>
      <c r="N42846" s="3"/>
    </row>
    <row r="42847">
      <c r="A42847" s="3"/>
      <c r="B42847" s="3"/>
      <c r="C42847" s="3"/>
      <c r="D42847" s="3"/>
      <c r="E42847" s="3"/>
      <c r="F42847" s="3"/>
      <c r="G42847" s="3"/>
      <c r="H42847" s="3"/>
      <c r="I42847" s="3"/>
      <c r="J42847" s="3"/>
      <c r="K42847" s="3"/>
      <c r="L42847" s="3"/>
      <c r="M42847" s="3"/>
      <c r="N42847" s="3"/>
    </row>
    <row r="42848">
      <c r="A42848" s="3"/>
      <c r="B42848" s="3"/>
      <c r="C42848" s="3"/>
      <c r="D42848" s="3"/>
      <c r="E42848" s="3"/>
      <c r="F42848" s="3"/>
      <c r="G42848" s="3"/>
      <c r="H42848" s="3"/>
      <c r="I42848" s="3"/>
      <c r="J42848" s="3"/>
      <c r="K42848" s="3"/>
      <c r="L42848" s="3"/>
      <c r="M42848" s="3"/>
      <c r="N42848" s="3"/>
    </row>
    <row r="42849">
      <c r="A42849" s="3"/>
      <c r="B42849" s="3"/>
      <c r="C42849" s="3"/>
      <c r="D42849" s="3"/>
      <c r="E42849" s="3"/>
      <c r="F42849" s="3"/>
      <c r="G42849" s="3"/>
      <c r="H42849" s="3"/>
      <c r="I42849" s="3"/>
      <c r="J42849" s="3"/>
      <c r="K42849" s="3"/>
      <c r="L42849" s="3"/>
      <c r="M42849" s="3"/>
      <c r="N42849" s="3"/>
    </row>
    <row r="42850">
      <c r="A42850" s="3"/>
      <c r="B42850" s="3"/>
      <c r="C42850" s="3"/>
      <c r="D42850" s="3"/>
      <c r="E42850" s="3"/>
      <c r="F42850" s="3"/>
      <c r="G42850" s="3"/>
      <c r="H42850" s="3"/>
      <c r="I42850" s="3"/>
      <c r="J42850" s="3"/>
      <c r="K42850" s="3"/>
      <c r="L42850" s="3"/>
      <c r="M42850" s="3"/>
      <c r="N42850" s="3"/>
    </row>
    <row r="42851">
      <c r="A42851" s="3"/>
      <c r="B42851" s="3"/>
      <c r="C42851" s="3"/>
      <c r="D42851" s="3"/>
      <c r="E42851" s="3"/>
      <c r="F42851" s="3"/>
      <c r="G42851" s="3"/>
      <c r="H42851" s="3"/>
      <c r="I42851" s="3"/>
      <c r="J42851" s="3"/>
      <c r="K42851" s="3"/>
      <c r="L42851" s="3"/>
      <c r="M42851" s="3"/>
      <c r="N42851" s="3"/>
    </row>
    <row r="42852">
      <c r="A42852" s="3"/>
      <c r="B42852" s="3"/>
      <c r="C42852" s="3"/>
      <c r="D42852" s="3"/>
      <c r="E42852" s="3"/>
      <c r="F42852" s="3"/>
      <c r="G42852" s="3"/>
      <c r="H42852" s="3"/>
      <c r="I42852" s="3"/>
      <c r="J42852" s="3"/>
      <c r="K42852" s="3"/>
      <c r="L42852" s="3"/>
      <c r="M42852" s="3"/>
      <c r="N42852" s="3"/>
    </row>
    <row r="42853">
      <c r="A42853" s="3"/>
      <c r="B42853" s="3"/>
      <c r="C42853" s="3"/>
      <c r="D42853" s="3"/>
      <c r="E42853" s="3"/>
      <c r="F42853" s="3"/>
      <c r="G42853" s="3"/>
      <c r="H42853" s="3"/>
      <c r="I42853" s="3"/>
      <c r="J42853" s="3"/>
      <c r="K42853" s="3"/>
      <c r="L42853" s="3"/>
      <c r="M42853" s="3"/>
      <c r="N42853" s="3"/>
    </row>
    <row r="42854">
      <c r="A42854" s="3"/>
      <c r="B42854" s="3"/>
      <c r="C42854" s="3"/>
      <c r="D42854" s="3"/>
      <c r="E42854" s="3"/>
      <c r="F42854" s="3"/>
      <c r="G42854" s="3"/>
      <c r="H42854" s="3"/>
      <c r="I42854" s="3"/>
      <c r="J42854" s="3"/>
      <c r="K42854" s="3"/>
      <c r="L42854" s="3"/>
      <c r="M42854" s="3"/>
      <c r="N42854" s="3"/>
    </row>
    <row r="42855">
      <c r="A42855" s="3"/>
      <c r="B42855" s="3"/>
      <c r="C42855" s="3"/>
      <c r="D42855" s="3"/>
      <c r="E42855" s="3"/>
      <c r="F42855" s="3"/>
      <c r="G42855" s="3"/>
      <c r="H42855" s="3"/>
      <c r="I42855" s="3"/>
      <c r="J42855" s="3"/>
      <c r="K42855" s="3"/>
      <c r="L42855" s="3"/>
      <c r="M42855" s="3"/>
      <c r="N42855" s="3"/>
    </row>
    <row r="42856">
      <c r="A42856" s="3"/>
      <c r="B42856" s="3"/>
      <c r="C42856" s="3"/>
      <c r="D42856" s="3"/>
      <c r="E42856" s="3"/>
      <c r="F42856" s="3"/>
      <c r="G42856" s="3"/>
      <c r="H42856" s="3"/>
      <c r="I42856" s="3"/>
      <c r="J42856" s="3"/>
      <c r="K42856" s="3"/>
      <c r="L42856" s="3"/>
      <c r="M42856" s="3"/>
      <c r="N42856" s="3"/>
    </row>
    <row r="42857">
      <c r="A42857" s="3"/>
      <c r="B42857" s="3"/>
      <c r="C42857" s="3"/>
      <c r="D42857" s="3"/>
      <c r="E42857" s="3"/>
      <c r="F42857" s="3"/>
      <c r="G42857" s="3"/>
      <c r="H42857" s="3"/>
      <c r="I42857" s="3"/>
      <c r="J42857" s="3"/>
      <c r="K42857" s="3"/>
      <c r="L42857" s="3"/>
      <c r="M42857" s="3"/>
      <c r="N42857" s="3"/>
    </row>
    <row r="42858">
      <c r="A42858" s="3"/>
      <c r="B42858" s="3"/>
      <c r="C42858" s="3"/>
      <c r="D42858" s="3"/>
      <c r="E42858" s="3"/>
      <c r="F42858" s="3"/>
      <c r="G42858" s="3"/>
      <c r="H42858" s="3"/>
      <c r="I42858" s="3"/>
      <c r="J42858" s="3"/>
      <c r="K42858" s="3"/>
      <c r="L42858" s="3"/>
      <c r="M42858" s="3"/>
      <c r="N42858" s="3"/>
    </row>
    <row r="42859">
      <c r="A42859" s="3"/>
      <c r="B42859" s="3"/>
      <c r="C42859" s="3"/>
      <c r="D42859" s="3"/>
      <c r="E42859" s="3"/>
      <c r="F42859" s="3"/>
      <c r="G42859" s="3"/>
      <c r="H42859" s="3"/>
      <c r="I42859" s="3"/>
      <c r="J42859" s="3"/>
      <c r="K42859" s="3"/>
      <c r="L42859" s="3"/>
      <c r="M42859" s="3"/>
      <c r="N42859" s="3"/>
    </row>
    <row r="42860">
      <c r="A42860" s="3"/>
      <c r="B42860" s="3"/>
      <c r="C42860" s="3"/>
      <c r="D42860" s="3"/>
      <c r="E42860" s="3"/>
      <c r="F42860" s="3"/>
      <c r="G42860" s="3"/>
      <c r="H42860" s="3"/>
      <c r="I42860" s="3"/>
      <c r="J42860" s="3"/>
      <c r="K42860" s="3"/>
      <c r="L42860" s="3"/>
      <c r="M42860" s="3"/>
      <c r="N42860" s="3"/>
    </row>
    <row r="42861">
      <c r="A42861" s="3"/>
      <c r="B42861" s="3"/>
      <c r="C42861" s="3"/>
      <c r="D42861" s="3"/>
      <c r="E42861" s="3"/>
      <c r="F42861" s="3"/>
      <c r="G42861" s="3"/>
      <c r="H42861" s="3"/>
      <c r="I42861" s="3"/>
      <c r="J42861" s="3"/>
      <c r="K42861" s="3"/>
      <c r="L42861" s="3"/>
      <c r="M42861" s="3"/>
      <c r="N42861" s="3"/>
    </row>
    <row r="42862">
      <c r="A42862" s="3"/>
      <c r="B42862" s="3"/>
      <c r="C42862" s="3"/>
      <c r="D42862" s="3"/>
      <c r="E42862" s="3"/>
      <c r="F42862" s="3"/>
      <c r="G42862" s="3"/>
      <c r="H42862" s="3"/>
      <c r="I42862" s="3"/>
      <c r="J42862" s="3"/>
      <c r="K42862" s="3"/>
      <c r="L42862" s="3"/>
      <c r="M42862" s="3"/>
      <c r="N42862" s="3"/>
    </row>
    <row r="42863">
      <c r="A42863" s="3"/>
      <c r="B42863" s="3"/>
      <c r="C42863" s="3"/>
      <c r="D42863" s="3"/>
      <c r="E42863" s="3"/>
      <c r="F42863" s="3"/>
      <c r="G42863" s="3"/>
      <c r="H42863" s="3"/>
      <c r="I42863" s="3"/>
      <c r="J42863" s="3"/>
      <c r="K42863" s="3"/>
      <c r="L42863" s="3"/>
      <c r="M42863" s="3"/>
      <c r="N42863" s="3"/>
    </row>
    <row r="42864">
      <c r="A42864" s="3"/>
      <c r="B42864" s="3"/>
      <c r="C42864" s="3"/>
      <c r="D42864" s="3"/>
      <c r="E42864" s="3"/>
      <c r="F42864" s="3"/>
      <c r="G42864" s="3"/>
      <c r="H42864" s="3"/>
      <c r="I42864" s="3"/>
      <c r="J42864" s="3"/>
      <c r="K42864" s="3"/>
      <c r="L42864" s="3"/>
      <c r="M42864" s="3"/>
      <c r="N42864" s="3"/>
    </row>
    <row r="42865">
      <c r="A42865" s="3"/>
      <c r="B42865" s="3"/>
      <c r="C42865" s="3"/>
      <c r="D42865" s="3"/>
      <c r="E42865" s="3"/>
      <c r="F42865" s="3"/>
      <c r="G42865" s="3"/>
      <c r="H42865" s="3"/>
      <c r="I42865" s="3"/>
      <c r="J42865" s="3"/>
      <c r="K42865" s="3"/>
      <c r="L42865" s="3"/>
      <c r="M42865" s="3"/>
      <c r="N42865" s="3"/>
    </row>
    <row r="42866">
      <c r="A42866" s="3"/>
      <c r="B42866" s="3"/>
      <c r="C42866" s="3"/>
      <c r="D42866" s="3"/>
      <c r="E42866" s="3"/>
      <c r="F42866" s="3"/>
      <c r="G42866" s="3"/>
      <c r="H42866" s="3"/>
      <c r="I42866" s="3"/>
      <c r="J42866" s="3"/>
      <c r="K42866" s="3"/>
      <c r="L42866" s="3"/>
      <c r="M42866" s="3"/>
      <c r="N42866" s="3"/>
    </row>
    <row r="42867">
      <c r="A42867" s="3"/>
      <c r="B42867" s="3"/>
      <c r="C42867" s="3"/>
      <c r="D42867" s="3"/>
      <c r="E42867" s="3"/>
      <c r="F42867" s="3"/>
      <c r="G42867" s="3"/>
      <c r="H42867" s="3"/>
      <c r="I42867" s="3"/>
      <c r="J42867" s="3"/>
      <c r="K42867" s="3"/>
      <c r="L42867" s="3"/>
      <c r="M42867" s="3"/>
      <c r="N42867" s="3"/>
    </row>
    <row r="42868">
      <c r="A42868" s="3"/>
      <c r="B42868" s="3"/>
      <c r="C42868" s="3"/>
      <c r="D42868" s="3"/>
      <c r="E42868" s="3"/>
      <c r="F42868" s="3"/>
      <c r="G42868" s="3"/>
      <c r="H42868" s="3"/>
      <c r="I42868" s="3"/>
      <c r="J42868" s="3"/>
      <c r="K42868" s="3"/>
      <c r="L42868" s="3"/>
      <c r="M42868" s="3"/>
      <c r="N42868" s="3"/>
    </row>
    <row r="42869">
      <c r="A42869" s="3"/>
      <c r="B42869" s="3"/>
      <c r="C42869" s="3"/>
      <c r="D42869" s="3"/>
      <c r="E42869" s="3"/>
      <c r="F42869" s="3"/>
      <c r="G42869" s="3"/>
      <c r="H42869" s="3"/>
      <c r="I42869" s="3"/>
      <c r="J42869" s="3"/>
      <c r="K42869" s="3"/>
      <c r="L42869" s="3"/>
      <c r="M42869" s="3"/>
      <c r="N42869" s="3"/>
    </row>
    <row r="42870">
      <c r="A42870" s="3"/>
      <c r="B42870" s="3"/>
      <c r="C42870" s="3"/>
      <c r="D42870" s="3"/>
      <c r="E42870" s="3"/>
      <c r="F42870" s="3"/>
      <c r="G42870" s="3"/>
      <c r="H42870" s="3"/>
      <c r="I42870" s="3"/>
      <c r="J42870" s="3"/>
      <c r="K42870" s="3"/>
      <c r="L42870" s="3"/>
      <c r="M42870" s="3"/>
      <c r="N42870" s="3"/>
    </row>
    <row r="42871">
      <c r="A42871" s="3"/>
      <c r="B42871" s="3"/>
      <c r="C42871" s="3"/>
      <c r="D42871" s="3"/>
      <c r="E42871" s="3"/>
      <c r="F42871" s="3"/>
      <c r="G42871" s="3"/>
      <c r="H42871" s="3"/>
      <c r="I42871" s="3"/>
      <c r="J42871" s="3"/>
      <c r="K42871" s="3"/>
      <c r="L42871" s="3"/>
      <c r="M42871" s="3"/>
      <c r="N42871" s="3"/>
    </row>
    <row r="42872">
      <c r="A42872" s="3"/>
      <c r="B42872" s="3"/>
      <c r="C42872" s="3"/>
      <c r="D42872" s="3"/>
      <c r="E42872" s="3"/>
      <c r="F42872" s="3"/>
      <c r="G42872" s="3"/>
      <c r="H42872" s="3"/>
      <c r="I42872" s="3"/>
      <c r="J42872" s="3"/>
      <c r="K42872" s="3"/>
      <c r="L42872" s="3"/>
      <c r="M42872" s="3"/>
      <c r="N42872" s="3"/>
    </row>
    <row r="42873">
      <c r="A42873" s="3"/>
      <c r="B42873" s="3"/>
      <c r="C42873" s="3"/>
      <c r="D42873" s="3"/>
      <c r="E42873" s="3"/>
      <c r="F42873" s="3"/>
      <c r="G42873" s="3"/>
      <c r="H42873" s="3"/>
      <c r="I42873" s="3"/>
      <c r="J42873" s="3"/>
      <c r="K42873" s="3"/>
      <c r="L42873" s="3"/>
      <c r="M42873" s="3"/>
      <c r="N42873" s="3"/>
    </row>
    <row r="42874">
      <c r="A42874" s="3"/>
      <c r="B42874" s="3"/>
      <c r="C42874" s="3"/>
      <c r="D42874" s="3"/>
      <c r="E42874" s="3"/>
      <c r="F42874" s="3"/>
      <c r="G42874" s="3"/>
      <c r="H42874" s="3"/>
      <c r="I42874" s="3"/>
      <c r="J42874" s="3"/>
      <c r="K42874" s="3"/>
      <c r="L42874" s="3"/>
      <c r="M42874" s="3"/>
      <c r="N42874" s="3"/>
    </row>
    <row r="42875">
      <c r="A42875" s="3"/>
      <c r="B42875" s="3"/>
      <c r="C42875" s="3"/>
      <c r="D42875" s="3"/>
      <c r="E42875" s="3"/>
      <c r="F42875" s="3"/>
      <c r="G42875" s="3"/>
      <c r="H42875" s="3"/>
      <c r="I42875" s="3"/>
      <c r="J42875" s="3"/>
      <c r="K42875" s="3"/>
      <c r="L42875" s="3"/>
      <c r="M42875" s="3"/>
      <c r="N42875" s="3"/>
    </row>
    <row r="42876">
      <c r="A42876" s="3"/>
      <c r="B42876" s="3"/>
      <c r="C42876" s="3"/>
      <c r="D42876" s="3"/>
      <c r="E42876" s="3"/>
      <c r="F42876" s="3"/>
      <c r="G42876" s="3"/>
      <c r="H42876" s="3"/>
      <c r="I42876" s="3"/>
      <c r="J42876" s="3"/>
      <c r="K42876" s="3"/>
      <c r="L42876" s="3"/>
      <c r="M42876" s="3"/>
      <c r="N42876" s="3"/>
    </row>
    <row r="42877">
      <c r="A42877" s="3"/>
      <c r="B42877" s="3"/>
      <c r="C42877" s="3"/>
      <c r="D42877" s="3"/>
      <c r="E42877" s="3"/>
      <c r="F42877" s="3"/>
      <c r="G42877" s="3"/>
      <c r="H42877" s="3"/>
      <c r="I42877" s="3"/>
      <c r="J42877" s="3"/>
      <c r="K42877" s="3"/>
      <c r="L42877" s="3"/>
      <c r="M42877" s="3"/>
      <c r="N42877" s="3"/>
    </row>
    <row r="42878">
      <c r="A42878" s="3"/>
      <c r="B42878" s="3"/>
      <c r="C42878" s="3"/>
      <c r="D42878" s="3"/>
      <c r="E42878" s="3"/>
      <c r="F42878" s="3"/>
      <c r="G42878" s="3"/>
      <c r="H42878" s="3"/>
      <c r="I42878" s="3"/>
      <c r="J42878" s="3"/>
      <c r="K42878" s="3"/>
      <c r="L42878" s="3"/>
      <c r="M42878" s="3"/>
      <c r="N42878" s="3"/>
    </row>
    <row r="42879">
      <c r="A42879" s="3"/>
      <c r="B42879" s="3"/>
      <c r="C42879" s="3"/>
      <c r="D42879" s="3"/>
      <c r="E42879" s="3"/>
      <c r="F42879" s="3"/>
      <c r="G42879" s="3"/>
      <c r="H42879" s="3"/>
      <c r="I42879" s="3"/>
      <c r="J42879" s="3"/>
      <c r="K42879" s="3"/>
      <c r="L42879" s="3"/>
      <c r="M42879" s="3"/>
      <c r="N42879" s="3"/>
    </row>
    <row r="42880">
      <c r="A42880" s="3"/>
      <c r="B42880" s="3"/>
      <c r="C42880" s="3"/>
      <c r="D42880" s="3"/>
      <c r="E42880" s="3"/>
      <c r="F42880" s="3"/>
      <c r="G42880" s="3"/>
      <c r="H42880" s="3"/>
      <c r="I42880" s="3"/>
      <c r="J42880" s="3"/>
      <c r="K42880" s="3"/>
      <c r="L42880" s="3"/>
      <c r="M42880" s="3"/>
      <c r="N42880" s="3"/>
    </row>
    <row r="42881">
      <c r="A42881" s="3"/>
      <c r="B42881" s="3"/>
      <c r="C42881" s="3"/>
      <c r="D42881" s="3"/>
      <c r="E42881" s="3"/>
      <c r="F42881" s="3"/>
      <c r="G42881" s="3"/>
      <c r="H42881" s="3"/>
      <c r="I42881" s="3"/>
      <c r="J42881" s="3"/>
      <c r="K42881" s="3"/>
      <c r="L42881" s="3"/>
      <c r="M42881" s="3"/>
      <c r="N42881" s="3"/>
    </row>
    <row r="42882">
      <c r="A42882" s="3"/>
      <c r="B42882" s="3"/>
      <c r="C42882" s="3"/>
      <c r="D42882" s="3"/>
      <c r="E42882" s="3"/>
      <c r="F42882" s="3"/>
      <c r="G42882" s="3"/>
      <c r="H42882" s="3"/>
      <c r="I42882" s="3"/>
      <c r="J42882" s="3"/>
      <c r="K42882" s="3"/>
      <c r="L42882" s="3"/>
      <c r="M42882" s="3"/>
      <c r="N42882" s="3"/>
    </row>
    <row r="42883">
      <c r="A42883" s="3"/>
      <c r="B42883" s="3"/>
      <c r="C42883" s="3"/>
      <c r="D42883" s="3"/>
      <c r="E42883" s="3"/>
      <c r="F42883" s="3"/>
      <c r="G42883" s="3"/>
      <c r="H42883" s="3"/>
      <c r="I42883" s="3"/>
      <c r="J42883" s="3"/>
      <c r="K42883" s="3"/>
      <c r="L42883" s="3"/>
      <c r="M42883" s="3"/>
      <c r="N42883" s="3"/>
    </row>
    <row r="42884">
      <c r="A42884" s="3"/>
      <c r="B42884" s="3"/>
      <c r="C42884" s="3"/>
      <c r="D42884" s="3"/>
      <c r="E42884" s="3"/>
      <c r="F42884" s="3"/>
      <c r="G42884" s="3"/>
      <c r="H42884" s="3"/>
      <c r="I42884" s="3"/>
      <c r="J42884" s="3"/>
      <c r="K42884" s="3"/>
      <c r="L42884" s="3"/>
      <c r="M42884" s="3"/>
      <c r="N42884" s="3"/>
    </row>
    <row r="42885">
      <c r="A42885" s="3"/>
      <c r="B42885" s="3"/>
      <c r="C42885" s="3"/>
      <c r="D42885" s="3"/>
      <c r="E42885" s="3"/>
      <c r="F42885" s="3"/>
      <c r="G42885" s="3"/>
      <c r="H42885" s="3"/>
      <c r="I42885" s="3"/>
      <c r="J42885" s="3"/>
      <c r="K42885" s="3"/>
      <c r="L42885" s="3"/>
      <c r="M42885" s="3"/>
      <c r="N42885" s="3"/>
    </row>
    <row r="42886">
      <c r="A42886" s="3"/>
      <c r="B42886" s="3"/>
      <c r="C42886" s="3"/>
      <c r="D42886" s="3"/>
      <c r="E42886" s="3"/>
      <c r="F42886" s="3"/>
      <c r="G42886" s="3"/>
      <c r="H42886" s="3"/>
      <c r="I42886" s="3"/>
      <c r="J42886" s="3"/>
      <c r="K42886" s="3"/>
      <c r="L42886" s="3"/>
      <c r="M42886" s="3"/>
      <c r="N42886" s="3"/>
    </row>
    <row r="42887">
      <c r="A42887" s="3"/>
      <c r="B42887" s="3"/>
      <c r="C42887" s="3"/>
      <c r="D42887" s="3"/>
      <c r="E42887" s="3"/>
      <c r="F42887" s="3"/>
      <c r="G42887" s="3"/>
      <c r="H42887" s="3"/>
      <c r="I42887" s="3"/>
      <c r="J42887" s="3"/>
      <c r="K42887" s="3"/>
      <c r="L42887" s="3"/>
      <c r="M42887" s="3"/>
      <c r="N42887" s="3"/>
    </row>
    <row r="42888">
      <c r="A42888" s="3"/>
      <c r="B42888" s="3"/>
      <c r="C42888" s="3"/>
      <c r="D42888" s="3"/>
      <c r="E42888" s="3"/>
      <c r="F42888" s="3"/>
      <c r="G42888" s="3"/>
      <c r="H42888" s="3"/>
      <c r="I42888" s="3"/>
      <c r="J42888" s="3"/>
      <c r="K42888" s="3"/>
      <c r="L42888" s="3"/>
      <c r="M42888" s="3"/>
      <c r="N42888" s="3"/>
    </row>
    <row r="42889">
      <c r="A42889" s="3"/>
      <c r="B42889" s="3"/>
      <c r="C42889" s="3"/>
      <c r="D42889" s="3"/>
      <c r="E42889" s="3"/>
      <c r="F42889" s="3"/>
      <c r="G42889" s="3"/>
      <c r="H42889" s="3"/>
      <c r="I42889" s="3"/>
      <c r="J42889" s="3"/>
      <c r="K42889" s="3"/>
      <c r="L42889" s="3"/>
      <c r="M42889" s="3"/>
      <c r="N42889" s="3"/>
    </row>
    <row r="42890">
      <c r="A42890" s="3"/>
      <c r="B42890" s="3"/>
      <c r="C42890" s="3"/>
      <c r="D42890" s="3"/>
      <c r="E42890" s="3"/>
      <c r="F42890" s="3"/>
      <c r="G42890" s="3"/>
      <c r="H42890" s="3"/>
      <c r="I42890" s="3"/>
      <c r="J42890" s="3"/>
      <c r="K42890" s="3"/>
      <c r="L42890" s="3"/>
      <c r="M42890" s="3"/>
      <c r="N42890" s="3"/>
    </row>
    <row r="42891">
      <c r="A42891" s="3"/>
      <c r="B42891" s="3"/>
      <c r="C42891" s="3"/>
      <c r="D42891" s="3"/>
      <c r="E42891" s="3"/>
      <c r="F42891" s="3"/>
      <c r="G42891" s="3"/>
      <c r="H42891" s="3"/>
      <c r="I42891" s="3"/>
      <c r="J42891" s="3"/>
      <c r="K42891" s="3"/>
      <c r="L42891" s="3"/>
      <c r="M42891" s="3"/>
      <c r="N42891" s="3"/>
    </row>
    <row r="42892">
      <c r="A42892" s="3"/>
      <c r="B42892" s="3"/>
      <c r="C42892" s="3"/>
      <c r="D42892" s="3"/>
      <c r="E42892" s="3"/>
      <c r="F42892" s="3"/>
      <c r="G42892" s="3"/>
      <c r="H42892" s="3"/>
      <c r="I42892" s="3"/>
      <c r="J42892" s="3"/>
      <c r="K42892" s="3"/>
      <c r="L42892" s="3"/>
      <c r="M42892" s="3"/>
      <c r="N42892" s="3"/>
    </row>
    <row r="42893">
      <c r="A42893" s="3"/>
      <c r="B42893" s="3"/>
      <c r="C42893" s="3"/>
      <c r="D42893" s="3"/>
      <c r="E42893" s="3"/>
      <c r="F42893" s="3"/>
      <c r="G42893" s="3"/>
      <c r="H42893" s="3"/>
      <c r="I42893" s="3"/>
      <c r="J42893" s="3"/>
      <c r="K42893" s="3"/>
      <c r="L42893" s="3"/>
      <c r="M42893" s="3"/>
      <c r="N42893" s="3"/>
    </row>
    <row r="42894">
      <c r="A42894" s="3"/>
      <c r="B42894" s="3"/>
      <c r="C42894" s="3"/>
      <c r="D42894" s="3"/>
      <c r="E42894" s="3"/>
      <c r="F42894" s="3"/>
      <c r="G42894" s="3"/>
      <c r="H42894" s="3"/>
      <c r="I42894" s="3"/>
      <c r="J42894" s="3"/>
      <c r="K42894" s="3"/>
      <c r="L42894" s="3"/>
      <c r="M42894" s="3"/>
      <c r="N42894" s="3"/>
    </row>
    <row r="42895">
      <c r="A42895" s="3"/>
      <c r="B42895" s="3"/>
      <c r="C42895" s="3"/>
      <c r="D42895" s="3"/>
      <c r="E42895" s="3"/>
      <c r="F42895" s="3"/>
      <c r="G42895" s="3"/>
      <c r="H42895" s="3"/>
      <c r="I42895" s="3"/>
      <c r="J42895" s="3"/>
      <c r="K42895" s="3"/>
      <c r="L42895" s="3"/>
      <c r="M42895" s="3"/>
      <c r="N42895" s="3"/>
    </row>
    <row r="42896">
      <c r="A42896" s="3"/>
      <c r="B42896" s="3"/>
      <c r="C42896" s="3"/>
      <c r="D42896" s="3"/>
      <c r="E42896" s="3"/>
      <c r="F42896" s="3"/>
      <c r="G42896" s="3"/>
      <c r="H42896" s="3"/>
      <c r="I42896" s="3"/>
      <c r="J42896" s="3"/>
      <c r="K42896" s="3"/>
      <c r="L42896" s="3"/>
      <c r="M42896" s="3"/>
      <c r="N42896" s="3"/>
    </row>
    <row r="42897">
      <c r="A42897" s="3"/>
      <c r="B42897" s="3"/>
      <c r="C42897" s="3"/>
      <c r="D42897" s="3"/>
      <c r="E42897" s="3"/>
      <c r="F42897" s="3"/>
      <c r="G42897" s="3"/>
      <c r="H42897" s="3"/>
      <c r="I42897" s="3"/>
      <c r="J42897" s="3"/>
      <c r="K42897" s="3"/>
      <c r="L42897" s="3"/>
      <c r="M42897" s="3"/>
      <c r="N42897" s="3"/>
    </row>
    <row r="42898">
      <c r="A42898" s="3"/>
      <c r="B42898" s="3"/>
      <c r="C42898" s="3"/>
      <c r="D42898" s="3"/>
      <c r="E42898" s="3"/>
      <c r="F42898" s="3"/>
      <c r="G42898" s="3"/>
      <c r="H42898" s="3"/>
      <c r="I42898" s="3"/>
      <c r="J42898" s="3"/>
      <c r="K42898" s="3"/>
      <c r="L42898" s="3"/>
      <c r="M42898" s="3"/>
      <c r="N42898" s="3"/>
    </row>
    <row r="42899">
      <c r="A42899" s="3"/>
      <c r="B42899" s="3"/>
      <c r="C42899" s="3"/>
      <c r="D42899" s="3"/>
      <c r="E42899" s="3"/>
      <c r="F42899" s="3"/>
      <c r="G42899" s="3"/>
      <c r="H42899" s="3"/>
      <c r="I42899" s="3"/>
      <c r="J42899" s="3"/>
      <c r="K42899" s="3"/>
      <c r="L42899" s="3"/>
      <c r="M42899" s="3"/>
      <c r="N42899" s="3"/>
    </row>
    <row r="42900">
      <c r="A42900" s="3"/>
      <c r="B42900" s="3"/>
      <c r="C42900" s="3"/>
      <c r="D42900" s="3"/>
      <c r="E42900" s="3"/>
      <c r="F42900" s="3"/>
      <c r="G42900" s="3"/>
      <c r="H42900" s="3"/>
      <c r="I42900" s="3"/>
      <c r="J42900" s="3"/>
      <c r="K42900" s="3"/>
      <c r="L42900" s="3"/>
      <c r="M42900" s="3"/>
      <c r="N42900" s="3"/>
    </row>
    <row r="42901">
      <c r="A42901" s="3"/>
      <c r="B42901" s="3"/>
      <c r="C42901" s="3"/>
      <c r="D42901" s="3"/>
      <c r="E42901" s="3"/>
      <c r="F42901" s="3"/>
      <c r="G42901" s="3"/>
      <c r="H42901" s="3"/>
      <c r="I42901" s="3"/>
      <c r="J42901" s="3"/>
      <c r="K42901" s="3"/>
      <c r="L42901" s="3"/>
      <c r="M42901" s="3"/>
      <c r="N42901" s="3"/>
    </row>
    <row r="42902">
      <c r="A42902" s="3"/>
      <c r="B42902" s="3"/>
      <c r="C42902" s="3"/>
      <c r="D42902" s="3"/>
      <c r="E42902" s="3"/>
      <c r="F42902" s="3"/>
      <c r="G42902" s="3"/>
      <c r="H42902" s="3"/>
      <c r="I42902" s="3"/>
      <c r="J42902" s="3"/>
      <c r="K42902" s="3"/>
      <c r="L42902" s="3"/>
      <c r="M42902" s="3"/>
      <c r="N42902" s="3"/>
    </row>
    <row r="42903">
      <c r="A42903" s="3"/>
      <c r="B42903" s="3"/>
      <c r="C42903" s="3"/>
      <c r="D42903" s="3"/>
      <c r="E42903" s="3"/>
      <c r="F42903" s="3"/>
      <c r="G42903" s="3"/>
      <c r="H42903" s="3"/>
      <c r="I42903" s="3"/>
      <c r="J42903" s="3"/>
      <c r="K42903" s="3"/>
      <c r="L42903" s="3"/>
      <c r="M42903" s="3"/>
      <c r="N42903" s="3"/>
    </row>
    <row r="42904">
      <c r="A42904" s="3"/>
      <c r="B42904" s="3"/>
      <c r="C42904" s="3"/>
      <c r="D42904" s="3"/>
      <c r="E42904" s="3"/>
      <c r="F42904" s="3"/>
      <c r="G42904" s="3"/>
      <c r="H42904" s="3"/>
      <c r="I42904" s="3"/>
      <c r="J42904" s="3"/>
      <c r="K42904" s="3"/>
      <c r="L42904" s="3"/>
      <c r="M42904" s="3"/>
      <c r="N42904" s="3"/>
    </row>
    <row r="42905">
      <c r="A42905" s="3"/>
      <c r="B42905" s="3"/>
      <c r="C42905" s="3"/>
      <c r="D42905" s="3"/>
      <c r="E42905" s="3"/>
      <c r="F42905" s="3"/>
      <c r="G42905" s="3"/>
      <c r="H42905" s="3"/>
      <c r="I42905" s="3"/>
      <c r="J42905" s="3"/>
      <c r="K42905" s="3"/>
      <c r="L42905" s="3"/>
      <c r="M42905" s="3"/>
      <c r="N42905" s="3"/>
    </row>
    <row r="42906">
      <c r="A42906" s="3"/>
      <c r="B42906" s="3"/>
      <c r="C42906" s="3"/>
      <c r="D42906" s="3"/>
      <c r="E42906" s="3"/>
      <c r="F42906" s="3"/>
      <c r="G42906" s="3"/>
      <c r="H42906" s="3"/>
      <c r="I42906" s="3"/>
      <c r="J42906" s="3"/>
      <c r="K42906" s="3"/>
      <c r="L42906" s="3"/>
      <c r="M42906" s="3"/>
      <c r="N42906" s="3"/>
    </row>
    <row r="42907">
      <c r="A42907" s="3"/>
      <c r="B42907" s="3"/>
      <c r="C42907" s="3"/>
      <c r="D42907" s="3"/>
      <c r="E42907" s="3"/>
      <c r="F42907" s="3"/>
      <c r="G42907" s="3"/>
      <c r="H42907" s="3"/>
      <c r="I42907" s="3"/>
      <c r="J42907" s="3"/>
      <c r="K42907" s="3"/>
      <c r="L42907" s="3"/>
      <c r="M42907" s="3"/>
      <c r="N42907" s="3"/>
    </row>
    <row r="42908">
      <c r="A42908" s="3"/>
      <c r="B42908" s="3"/>
      <c r="C42908" s="3"/>
      <c r="D42908" s="3"/>
      <c r="E42908" s="3"/>
      <c r="F42908" s="3"/>
      <c r="G42908" s="3"/>
      <c r="H42908" s="3"/>
      <c r="I42908" s="3"/>
      <c r="J42908" s="3"/>
      <c r="K42908" s="3"/>
      <c r="L42908" s="3"/>
      <c r="M42908" s="3"/>
      <c r="N42908" s="3"/>
    </row>
    <row r="42909">
      <c r="A42909" s="3"/>
      <c r="B42909" s="3"/>
      <c r="C42909" s="3"/>
      <c r="D42909" s="3"/>
      <c r="E42909" s="3"/>
      <c r="F42909" s="3"/>
      <c r="G42909" s="3"/>
      <c r="H42909" s="3"/>
      <c r="I42909" s="3"/>
      <c r="J42909" s="3"/>
      <c r="K42909" s="3"/>
      <c r="L42909" s="3"/>
      <c r="M42909" s="3"/>
      <c r="N42909" s="3"/>
    </row>
    <row r="42910">
      <c r="A42910" s="3"/>
      <c r="B42910" s="3"/>
      <c r="C42910" s="3"/>
      <c r="D42910" s="3"/>
      <c r="E42910" s="3"/>
      <c r="F42910" s="3"/>
      <c r="G42910" s="3"/>
      <c r="H42910" s="3"/>
      <c r="I42910" s="3"/>
      <c r="J42910" s="3"/>
      <c r="K42910" s="3"/>
      <c r="L42910" s="3"/>
      <c r="M42910" s="3"/>
      <c r="N42910" s="3"/>
    </row>
    <row r="42911">
      <c r="A42911" s="3"/>
      <c r="B42911" s="3"/>
      <c r="C42911" s="3"/>
      <c r="D42911" s="3"/>
      <c r="E42911" s="3"/>
      <c r="F42911" s="3"/>
      <c r="G42911" s="3"/>
      <c r="H42911" s="3"/>
      <c r="I42911" s="3"/>
      <c r="J42911" s="3"/>
      <c r="K42911" s="3"/>
      <c r="L42911" s="3"/>
      <c r="M42911" s="3"/>
      <c r="N42911" s="3"/>
    </row>
    <row r="42912">
      <c r="A42912" s="3"/>
      <c r="B42912" s="3"/>
      <c r="C42912" s="3"/>
      <c r="D42912" s="3"/>
      <c r="E42912" s="3"/>
      <c r="F42912" s="3"/>
      <c r="G42912" s="3"/>
      <c r="H42912" s="3"/>
      <c r="I42912" s="3"/>
      <c r="J42912" s="3"/>
      <c r="K42912" s="3"/>
      <c r="L42912" s="3"/>
      <c r="M42912" s="3"/>
      <c r="N42912" s="3"/>
    </row>
    <row r="42913">
      <c r="A42913" s="3"/>
      <c r="B42913" s="3"/>
      <c r="C42913" s="3"/>
      <c r="D42913" s="3"/>
      <c r="E42913" s="3"/>
      <c r="F42913" s="3"/>
      <c r="G42913" s="3"/>
      <c r="H42913" s="3"/>
      <c r="I42913" s="3"/>
      <c r="J42913" s="3"/>
      <c r="K42913" s="3"/>
      <c r="L42913" s="3"/>
      <c r="M42913" s="3"/>
      <c r="N42913" s="3"/>
    </row>
    <row r="42914">
      <c r="A42914" s="3"/>
      <c r="B42914" s="3"/>
      <c r="C42914" s="3"/>
      <c r="D42914" s="3"/>
      <c r="E42914" s="3"/>
      <c r="F42914" s="3"/>
      <c r="G42914" s="3"/>
      <c r="H42914" s="3"/>
      <c r="I42914" s="3"/>
      <c r="J42914" s="3"/>
      <c r="K42914" s="3"/>
      <c r="L42914" s="3"/>
      <c r="M42914" s="3"/>
      <c r="N42914" s="3"/>
    </row>
    <row r="42915">
      <c r="A42915" s="3"/>
      <c r="B42915" s="3"/>
      <c r="C42915" s="3"/>
      <c r="D42915" s="3"/>
      <c r="E42915" s="3"/>
      <c r="F42915" s="3"/>
      <c r="G42915" s="3"/>
      <c r="H42915" s="3"/>
      <c r="I42915" s="3"/>
      <c r="J42915" s="3"/>
      <c r="K42915" s="3"/>
      <c r="L42915" s="3"/>
      <c r="M42915" s="3"/>
      <c r="N42915" s="3"/>
    </row>
    <row r="42916">
      <c r="A42916" s="3"/>
      <c r="B42916" s="3"/>
      <c r="C42916" s="3"/>
      <c r="D42916" s="3"/>
      <c r="E42916" s="3"/>
      <c r="F42916" s="3"/>
      <c r="G42916" s="3"/>
      <c r="H42916" s="3"/>
      <c r="I42916" s="3"/>
      <c r="J42916" s="3"/>
      <c r="K42916" s="3"/>
      <c r="L42916" s="3"/>
      <c r="M42916" s="3"/>
      <c r="N42916" s="3"/>
    </row>
    <row r="42917">
      <c r="A42917" s="3"/>
      <c r="B42917" s="3"/>
      <c r="C42917" s="3"/>
      <c r="D42917" s="3"/>
      <c r="E42917" s="3"/>
      <c r="F42917" s="3"/>
      <c r="G42917" s="3"/>
      <c r="H42917" s="3"/>
      <c r="I42917" s="3"/>
      <c r="J42917" s="3"/>
      <c r="K42917" s="3"/>
      <c r="L42917" s="3"/>
      <c r="M42917" s="3"/>
      <c r="N42917" s="3"/>
    </row>
    <row r="42918">
      <c r="A42918" s="3"/>
      <c r="B42918" s="3"/>
      <c r="C42918" s="3"/>
      <c r="D42918" s="3"/>
      <c r="E42918" s="3"/>
      <c r="F42918" s="3"/>
      <c r="G42918" s="3"/>
      <c r="H42918" s="3"/>
      <c r="I42918" s="3"/>
      <c r="J42918" s="3"/>
      <c r="K42918" s="3"/>
      <c r="L42918" s="3"/>
      <c r="M42918" s="3"/>
      <c r="N42918" s="3"/>
    </row>
    <row r="42919">
      <c r="A42919" s="3"/>
      <c r="B42919" s="3"/>
      <c r="C42919" s="3"/>
      <c r="D42919" s="3"/>
      <c r="E42919" s="3"/>
      <c r="F42919" s="3"/>
      <c r="G42919" s="3"/>
      <c r="H42919" s="3"/>
      <c r="I42919" s="3"/>
      <c r="J42919" s="3"/>
      <c r="K42919" s="3"/>
      <c r="L42919" s="3"/>
      <c r="M42919" s="3"/>
      <c r="N42919" s="3"/>
    </row>
    <row r="42920">
      <c r="A42920" s="3"/>
      <c r="B42920" s="3"/>
      <c r="C42920" s="3"/>
      <c r="D42920" s="3"/>
      <c r="E42920" s="3"/>
      <c r="F42920" s="3"/>
      <c r="G42920" s="3"/>
      <c r="H42920" s="3"/>
      <c r="I42920" s="3"/>
      <c r="J42920" s="3"/>
      <c r="K42920" s="3"/>
      <c r="L42920" s="3"/>
      <c r="M42920" s="3"/>
      <c r="N42920" s="3"/>
    </row>
    <row r="42921">
      <c r="A42921" s="3"/>
      <c r="B42921" s="3"/>
      <c r="C42921" s="3"/>
      <c r="D42921" s="3"/>
      <c r="E42921" s="3"/>
      <c r="F42921" s="3"/>
      <c r="G42921" s="3"/>
      <c r="H42921" s="3"/>
      <c r="I42921" s="3"/>
      <c r="J42921" s="3"/>
      <c r="K42921" s="3"/>
      <c r="L42921" s="3"/>
      <c r="M42921" s="3"/>
      <c r="N42921" s="3"/>
    </row>
    <row r="42922">
      <c r="A42922" s="3"/>
      <c r="B42922" s="3"/>
      <c r="C42922" s="3"/>
      <c r="D42922" s="3"/>
      <c r="E42922" s="3"/>
      <c r="F42922" s="3"/>
      <c r="G42922" s="3"/>
      <c r="H42922" s="3"/>
      <c r="I42922" s="3"/>
      <c r="J42922" s="3"/>
      <c r="K42922" s="3"/>
      <c r="L42922" s="3"/>
      <c r="M42922" s="3"/>
      <c r="N42922" s="3"/>
    </row>
    <row r="42923">
      <c r="A42923" s="3"/>
      <c r="B42923" s="3"/>
      <c r="C42923" s="3"/>
      <c r="D42923" s="3"/>
      <c r="E42923" s="3"/>
      <c r="F42923" s="3"/>
      <c r="G42923" s="3"/>
      <c r="H42923" s="3"/>
      <c r="I42923" s="3"/>
      <c r="J42923" s="3"/>
      <c r="K42923" s="3"/>
      <c r="L42923" s="3"/>
      <c r="M42923" s="3"/>
      <c r="N42923" s="3"/>
    </row>
    <row r="42924">
      <c r="A42924" s="3"/>
      <c r="B42924" s="3"/>
      <c r="C42924" s="3"/>
      <c r="D42924" s="3"/>
      <c r="E42924" s="3"/>
      <c r="F42924" s="3"/>
      <c r="G42924" s="3"/>
      <c r="H42924" s="3"/>
      <c r="I42924" s="3"/>
      <c r="J42924" s="3"/>
      <c r="K42924" s="3"/>
      <c r="L42924" s="3"/>
      <c r="M42924" s="3"/>
      <c r="N42924" s="3"/>
    </row>
    <row r="42925">
      <c r="A42925" s="3"/>
      <c r="B42925" s="3"/>
      <c r="C42925" s="3"/>
      <c r="D42925" s="3"/>
      <c r="E42925" s="3"/>
      <c r="F42925" s="3"/>
      <c r="G42925" s="3"/>
      <c r="H42925" s="3"/>
      <c r="I42925" s="3"/>
      <c r="J42925" s="3"/>
      <c r="K42925" s="3"/>
      <c r="L42925" s="3"/>
      <c r="M42925" s="3"/>
      <c r="N42925" s="3"/>
    </row>
    <row r="42926">
      <c r="A42926" s="3"/>
      <c r="B42926" s="3"/>
      <c r="C42926" s="3"/>
      <c r="D42926" s="3"/>
      <c r="E42926" s="3"/>
      <c r="F42926" s="3"/>
      <c r="G42926" s="3"/>
      <c r="H42926" s="3"/>
      <c r="I42926" s="3"/>
      <c r="J42926" s="3"/>
      <c r="K42926" s="3"/>
      <c r="L42926" s="3"/>
      <c r="M42926" s="3"/>
      <c r="N42926" s="3"/>
    </row>
    <row r="42927">
      <c r="A42927" s="3"/>
      <c r="B42927" s="3"/>
      <c r="C42927" s="3"/>
      <c r="D42927" s="3"/>
      <c r="E42927" s="3"/>
      <c r="F42927" s="3"/>
      <c r="G42927" s="3"/>
      <c r="H42927" s="3"/>
      <c r="I42927" s="3"/>
      <c r="J42927" s="3"/>
      <c r="K42927" s="3"/>
      <c r="L42927" s="3"/>
      <c r="M42927" s="3"/>
      <c r="N42927" s="3"/>
    </row>
    <row r="42928">
      <c r="A42928" s="3"/>
      <c r="B42928" s="3"/>
      <c r="C42928" s="3"/>
      <c r="D42928" s="3"/>
      <c r="E42928" s="3"/>
      <c r="F42928" s="3"/>
      <c r="G42928" s="3"/>
      <c r="H42928" s="3"/>
      <c r="I42928" s="3"/>
      <c r="J42928" s="3"/>
      <c r="K42928" s="3"/>
      <c r="L42928" s="3"/>
      <c r="M42928" s="3"/>
      <c r="N42928" s="3"/>
    </row>
    <row r="42929">
      <c r="A42929" s="3"/>
      <c r="B42929" s="3"/>
      <c r="C42929" s="3"/>
      <c r="D42929" s="3"/>
      <c r="E42929" s="3"/>
      <c r="F42929" s="3"/>
      <c r="G42929" s="3"/>
      <c r="H42929" s="3"/>
      <c r="I42929" s="3"/>
      <c r="J42929" s="3"/>
      <c r="K42929" s="3"/>
      <c r="L42929" s="3"/>
      <c r="M42929" s="3"/>
      <c r="N42929" s="3"/>
    </row>
    <row r="42930">
      <c r="A42930" s="3"/>
      <c r="B42930" s="3"/>
      <c r="C42930" s="3"/>
      <c r="D42930" s="3"/>
      <c r="E42930" s="3"/>
      <c r="F42930" s="3"/>
      <c r="G42930" s="3"/>
      <c r="H42930" s="3"/>
      <c r="I42930" s="3"/>
      <c r="J42930" s="3"/>
      <c r="K42930" s="3"/>
      <c r="L42930" s="3"/>
      <c r="M42930" s="3"/>
      <c r="N42930" s="3"/>
    </row>
    <row r="42931">
      <c r="A42931" s="3"/>
      <c r="B42931" s="3"/>
      <c r="C42931" s="3"/>
      <c r="D42931" s="3"/>
      <c r="E42931" s="3"/>
      <c r="F42931" s="3"/>
      <c r="G42931" s="3"/>
      <c r="H42931" s="3"/>
      <c r="I42931" s="3"/>
      <c r="J42931" s="3"/>
      <c r="K42931" s="3"/>
      <c r="L42931" s="3"/>
      <c r="M42931" s="3"/>
      <c r="N42931" s="3"/>
    </row>
    <row r="42932">
      <c r="A42932" s="3"/>
      <c r="B42932" s="3"/>
      <c r="C42932" s="3"/>
      <c r="D42932" s="3"/>
      <c r="E42932" s="3"/>
      <c r="F42932" s="3"/>
      <c r="G42932" s="3"/>
      <c r="H42932" s="3"/>
      <c r="I42932" s="3"/>
      <c r="J42932" s="3"/>
      <c r="K42932" s="3"/>
      <c r="L42932" s="3"/>
      <c r="M42932" s="3"/>
      <c r="N42932" s="3"/>
    </row>
    <row r="42933">
      <c r="A42933" s="3"/>
      <c r="B42933" s="3"/>
      <c r="C42933" s="3"/>
      <c r="D42933" s="3"/>
      <c r="E42933" s="3"/>
      <c r="F42933" s="3"/>
      <c r="G42933" s="3"/>
      <c r="H42933" s="3"/>
      <c r="I42933" s="3"/>
      <c r="J42933" s="3"/>
      <c r="K42933" s="3"/>
      <c r="L42933" s="3"/>
      <c r="M42933" s="3"/>
      <c r="N42933" s="3"/>
    </row>
    <row r="42934">
      <c r="A42934" s="3"/>
      <c r="B42934" s="3"/>
      <c r="C42934" s="3"/>
      <c r="D42934" s="3"/>
      <c r="E42934" s="3"/>
      <c r="F42934" s="3"/>
      <c r="G42934" s="3"/>
      <c r="H42934" s="3"/>
      <c r="I42934" s="3"/>
      <c r="J42934" s="3"/>
      <c r="K42934" s="3"/>
      <c r="L42934" s="3"/>
      <c r="M42934" s="3"/>
      <c r="N42934" s="3"/>
    </row>
    <row r="42935">
      <c r="A42935" s="3"/>
      <c r="B42935" s="3"/>
      <c r="C42935" s="3"/>
      <c r="D42935" s="3"/>
      <c r="E42935" s="3"/>
      <c r="F42935" s="3"/>
      <c r="G42935" s="3"/>
      <c r="H42935" s="3"/>
      <c r="I42935" s="3"/>
      <c r="J42935" s="3"/>
      <c r="K42935" s="3"/>
      <c r="L42935" s="3"/>
      <c r="M42935" s="3"/>
      <c r="N42935" s="3"/>
    </row>
    <row r="42936">
      <c r="A42936" s="3"/>
      <c r="B42936" s="3"/>
      <c r="C42936" s="3"/>
      <c r="D42936" s="3"/>
      <c r="E42936" s="3"/>
      <c r="F42936" s="3"/>
      <c r="G42936" s="3"/>
      <c r="H42936" s="3"/>
      <c r="I42936" s="3"/>
      <c r="J42936" s="3"/>
      <c r="K42936" s="3"/>
      <c r="L42936" s="3"/>
      <c r="M42936" s="3"/>
      <c r="N42936" s="3"/>
    </row>
    <row r="42937">
      <c r="A42937" s="3"/>
      <c r="B42937" s="3"/>
      <c r="C42937" s="3"/>
      <c r="D42937" s="3"/>
      <c r="E42937" s="3"/>
      <c r="F42937" s="3"/>
      <c r="G42937" s="3"/>
      <c r="H42937" s="3"/>
      <c r="I42937" s="3"/>
      <c r="J42937" s="3"/>
      <c r="K42937" s="3"/>
      <c r="L42937" s="3"/>
      <c r="M42937" s="3"/>
      <c r="N42937" s="3"/>
    </row>
    <row r="42938">
      <c r="A42938" s="3"/>
      <c r="B42938" s="3"/>
      <c r="C42938" s="3"/>
      <c r="D42938" s="3"/>
      <c r="E42938" s="3"/>
      <c r="F42938" s="3"/>
      <c r="G42938" s="3"/>
      <c r="H42938" s="3"/>
      <c r="I42938" s="3"/>
      <c r="J42938" s="3"/>
      <c r="K42938" s="3"/>
      <c r="L42938" s="3"/>
      <c r="M42938" s="3"/>
      <c r="N42938" s="3"/>
    </row>
    <row r="42939">
      <c r="A42939" s="3"/>
      <c r="B42939" s="3"/>
      <c r="C42939" s="3"/>
      <c r="D42939" s="3"/>
      <c r="E42939" s="3"/>
      <c r="F42939" s="3"/>
      <c r="G42939" s="3"/>
      <c r="H42939" s="3"/>
      <c r="I42939" s="3"/>
      <c r="J42939" s="3"/>
      <c r="K42939" s="3"/>
      <c r="L42939" s="3"/>
      <c r="M42939" s="3"/>
      <c r="N42939" s="3"/>
    </row>
    <row r="42940">
      <c r="A42940" s="3"/>
      <c r="B42940" s="3"/>
      <c r="C42940" s="3"/>
      <c r="D42940" s="3"/>
      <c r="E42940" s="3"/>
      <c r="F42940" s="3"/>
      <c r="G42940" s="3"/>
      <c r="H42940" s="3"/>
      <c r="I42940" s="3"/>
      <c r="J42940" s="3"/>
      <c r="K42940" s="3"/>
      <c r="L42940" s="3"/>
      <c r="M42940" s="3"/>
      <c r="N42940" s="3"/>
    </row>
    <row r="42941">
      <c r="A42941" s="3"/>
      <c r="B42941" s="3"/>
      <c r="C42941" s="3"/>
      <c r="D42941" s="3"/>
      <c r="E42941" s="3"/>
      <c r="F42941" s="3"/>
      <c r="G42941" s="3"/>
      <c r="H42941" s="3"/>
      <c r="I42941" s="3"/>
      <c r="J42941" s="3"/>
      <c r="K42941" s="3"/>
      <c r="L42941" s="3"/>
      <c r="M42941" s="3"/>
      <c r="N42941" s="3"/>
    </row>
    <row r="42942">
      <c r="A42942" s="3"/>
      <c r="B42942" s="3"/>
      <c r="C42942" s="3"/>
      <c r="D42942" s="3"/>
      <c r="E42942" s="3"/>
      <c r="F42942" s="3"/>
      <c r="G42942" s="3"/>
      <c r="H42942" s="3"/>
      <c r="I42942" s="3"/>
      <c r="J42942" s="3"/>
      <c r="K42942" s="3"/>
      <c r="L42942" s="3"/>
      <c r="M42942" s="3"/>
      <c r="N42942" s="3"/>
    </row>
    <row r="42943">
      <c r="A42943" s="3"/>
      <c r="B42943" s="3"/>
      <c r="C42943" s="3"/>
      <c r="D42943" s="3"/>
      <c r="E42943" s="3"/>
      <c r="F42943" s="3"/>
      <c r="G42943" s="3"/>
      <c r="H42943" s="3"/>
      <c r="I42943" s="3"/>
      <c r="J42943" s="3"/>
      <c r="K42943" s="3"/>
      <c r="L42943" s="3"/>
      <c r="M42943" s="3"/>
      <c r="N42943" s="3"/>
    </row>
    <row r="42944">
      <c r="A42944" s="3"/>
      <c r="B42944" s="3"/>
      <c r="C42944" s="3"/>
      <c r="D42944" s="3"/>
      <c r="E42944" s="3"/>
      <c r="F42944" s="3"/>
      <c r="G42944" s="3"/>
      <c r="H42944" s="3"/>
      <c r="I42944" s="3"/>
      <c r="J42944" s="3"/>
      <c r="K42944" s="3"/>
      <c r="L42944" s="3"/>
      <c r="M42944" s="3"/>
      <c r="N42944" s="3"/>
    </row>
    <row r="42945">
      <c r="A42945" s="3"/>
      <c r="B42945" s="3"/>
      <c r="C42945" s="3"/>
      <c r="D42945" s="3"/>
      <c r="E42945" s="3"/>
      <c r="F42945" s="3"/>
      <c r="G42945" s="3"/>
      <c r="H42945" s="3"/>
      <c r="I42945" s="3"/>
      <c r="J42945" s="3"/>
      <c r="K42945" s="3"/>
      <c r="L42945" s="3"/>
      <c r="M42945" s="3"/>
      <c r="N42945" s="3"/>
    </row>
    <row r="42946">
      <c r="A42946" s="3"/>
      <c r="B42946" s="3"/>
      <c r="C42946" s="3"/>
      <c r="D42946" s="3"/>
      <c r="E42946" s="3"/>
      <c r="F42946" s="3"/>
      <c r="G42946" s="3"/>
      <c r="H42946" s="3"/>
      <c r="I42946" s="3"/>
      <c r="J42946" s="3"/>
      <c r="K42946" s="3"/>
      <c r="L42946" s="3"/>
      <c r="M42946" s="3"/>
      <c r="N42946" s="3"/>
    </row>
    <row r="42947">
      <c r="A42947" s="3"/>
      <c r="B42947" s="3"/>
      <c r="C42947" s="3"/>
      <c r="D42947" s="3"/>
      <c r="E42947" s="3"/>
      <c r="F42947" s="3"/>
      <c r="G42947" s="3"/>
      <c r="H42947" s="3"/>
      <c r="I42947" s="3"/>
      <c r="J42947" s="3"/>
      <c r="K42947" s="3"/>
      <c r="L42947" s="3"/>
      <c r="M42947" s="3"/>
      <c r="N42947" s="3"/>
    </row>
    <row r="42948">
      <c r="A42948" s="3"/>
      <c r="B42948" s="3"/>
      <c r="C42948" s="3"/>
      <c r="D42948" s="3"/>
      <c r="E42948" s="3"/>
      <c r="F42948" s="3"/>
      <c r="G42948" s="3"/>
      <c r="H42948" s="3"/>
      <c r="I42948" s="3"/>
      <c r="J42948" s="3"/>
      <c r="K42948" s="3"/>
      <c r="L42948" s="3"/>
      <c r="M42948" s="3"/>
      <c r="N42948" s="3"/>
    </row>
    <row r="42949">
      <c r="A42949" s="3"/>
      <c r="B42949" s="3"/>
      <c r="C42949" s="3"/>
      <c r="D42949" s="3"/>
      <c r="E42949" s="3"/>
      <c r="F42949" s="3"/>
      <c r="G42949" s="3"/>
      <c r="H42949" s="3"/>
      <c r="I42949" s="3"/>
      <c r="J42949" s="3"/>
      <c r="K42949" s="3"/>
      <c r="L42949" s="3"/>
      <c r="M42949" s="3"/>
      <c r="N42949" s="3"/>
    </row>
    <row r="42950">
      <c r="A42950" s="3"/>
      <c r="B42950" s="3"/>
      <c r="C42950" s="3"/>
      <c r="D42950" s="3"/>
      <c r="E42950" s="3"/>
      <c r="F42950" s="3"/>
      <c r="G42950" s="3"/>
      <c r="H42950" s="3"/>
      <c r="I42950" s="3"/>
      <c r="J42950" s="3"/>
      <c r="K42950" s="3"/>
      <c r="L42950" s="3"/>
      <c r="M42950" s="3"/>
      <c r="N42950" s="3"/>
    </row>
    <row r="42951">
      <c r="A42951" s="3"/>
      <c r="B42951" s="3"/>
      <c r="C42951" s="3"/>
      <c r="D42951" s="3"/>
      <c r="E42951" s="3"/>
      <c r="F42951" s="3"/>
      <c r="G42951" s="3"/>
      <c r="H42951" s="3"/>
      <c r="I42951" s="3"/>
      <c r="J42951" s="3"/>
      <c r="K42951" s="3"/>
      <c r="L42951" s="3"/>
      <c r="M42951" s="3"/>
      <c r="N42951" s="3"/>
    </row>
    <row r="42952">
      <c r="A42952" s="3"/>
      <c r="B42952" s="3"/>
      <c r="C42952" s="3"/>
      <c r="D42952" s="3"/>
      <c r="E42952" s="3"/>
      <c r="F42952" s="3"/>
      <c r="G42952" s="3"/>
      <c r="H42952" s="3"/>
      <c r="I42952" s="3"/>
      <c r="J42952" s="3"/>
      <c r="K42952" s="3"/>
      <c r="L42952" s="3"/>
      <c r="M42952" s="3"/>
      <c r="N42952" s="3"/>
    </row>
    <row r="42953">
      <c r="A42953" s="3"/>
      <c r="B42953" s="3"/>
      <c r="C42953" s="3"/>
      <c r="D42953" s="3"/>
      <c r="E42953" s="3"/>
      <c r="F42953" s="3"/>
      <c r="G42953" s="3"/>
      <c r="H42953" s="3"/>
      <c r="I42953" s="3"/>
      <c r="J42953" s="3"/>
      <c r="K42953" s="3"/>
      <c r="L42953" s="3"/>
      <c r="M42953" s="3"/>
      <c r="N42953" s="3"/>
    </row>
    <row r="42954">
      <c r="A42954" s="3"/>
      <c r="B42954" s="3"/>
      <c r="C42954" s="3"/>
      <c r="D42954" s="3"/>
      <c r="E42954" s="3"/>
      <c r="F42954" s="3"/>
      <c r="G42954" s="3"/>
      <c r="H42954" s="3"/>
      <c r="I42954" s="3"/>
      <c r="J42954" s="3"/>
      <c r="K42954" s="3"/>
      <c r="L42954" s="3"/>
      <c r="M42954" s="3"/>
      <c r="N42954" s="3"/>
    </row>
    <row r="42955">
      <c r="A42955" s="3"/>
      <c r="B42955" s="3"/>
      <c r="C42955" s="3"/>
      <c r="D42955" s="3"/>
      <c r="E42955" s="3"/>
      <c r="F42955" s="3"/>
      <c r="G42955" s="3"/>
      <c r="H42955" s="3"/>
      <c r="I42955" s="3"/>
      <c r="J42955" s="3"/>
      <c r="K42955" s="3"/>
      <c r="L42955" s="3"/>
      <c r="M42955" s="3"/>
      <c r="N42955" s="3"/>
    </row>
    <row r="42956">
      <c r="A42956" s="3"/>
      <c r="B42956" s="3"/>
      <c r="C42956" s="3"/>
      <c r="D42956" s="3"/>
      <c r="E42956" s="3"/>
      <c r="F42956" s="3"/>
      <c r="G42956" s="3"/>
      <c r="H42956" s="3"/>
      <c r="I42956" s="3"/>
      <c r="J42956" s="3"/>
      <c r="K42956" s="3"/>
      <c r="L42956" s="3"/>
      <c r="M42956" s="3"/>
      <c r="N42956" s="3"/>
    </row>
    <row r="42957">
      <c r="A42957" s="3"/>
      <c r="B42957" s="3"/>
      <c r="C42957" s="3"/>
      <c r="D42957" s="3"/>
      <c r="E42957" s="3"/>
      <c r="F42957" s="3"/>
      <c r="G42957" s="3"/>
      <c r="H42957" s="3"/>
      <c r="I42957" s="3"/>
      <c r="J42957" s="3"/>
      <c r="K42957" s="3"/>
      <c r="L42957" s="3"/>
      <c r="M42957" s="3"/>
      <c r="N42957" s="3"/>
    </row>
    <row r="42958">
      <c r="A42958" s="3"/>
      <c r="B42958" s="3"/>
      <c r="C42958" s="3"/>
      <c r="D42958" s="3"/>
      <c r="E42958" s="3"/>
      <c r="F42958" s="3"/>
      <c r="G42958" s="3"/>
      <c r="H42958" s="3"/>
      <c r="I42958" s="3"/>
      <c r="J42958" s="3"/>
      <c r="K42958" s="3"/>
      <c r="L42958" s="3"/>
      <c r="M42958" s="3"/>
      <c r="N42958" s="3"/>
    </row>
    <row r="42959">
      <c r="A42959" s="3"/>
      <c r="B42959" s="3"/>
      <c r="C42959" s="3"/>
      <c r="D42959" s="3"/>
      <c r="E42959" s="3"/>
      <c r="F42959" s="3"/>
      <c r="G42959" s="3"/>
      <c r="H42959" s="3"/>
      <c r="I42959" s="3"/>
      <c r="J42959" s="3"/>
      <c r="K42959" s="3"/>
      <c r="L42959" s="3"/>
      <c r="M42959" s="3"/>
      <c r="N42959" s="3"/>
    </row>
    <row r="42960">
      <c r="A42960" s="3"/>
      <c r="B42960" s="3"/>
      <c r="C42960" s="3"/>
      <c r="D42960" s="3"/>
      <c r="E42960" s="3"/>
      <c r="F42960" s="3"/>
      <c r="G42960" s="3"/>
      <c r="H42960" s="3"/>
      <c r="I42960" s="3"/>
      <c r="J42960" s="3"/>
      <c r="K42960" s="3"/>
      <c r="L42960" s="3"/>
      <c r="M42960" s="3"/>
      <c r="N42960" s="3"/>
    </row>
    <row r="42961">
      <c r="A42961" s="3"/>
      <c r="B42961" s="3"/>
      <c r="C42961" s="3"/>
      <c r="D42961" s="3"/>
      <c r="E42961" s="3"/>
      <c r="F42961" s="3"/>
      <c r="G42961" s="3"/>
      <c r="H42961" s="3"/>
      <c r="I42961" s="3"/>
      <c r="J42961" s="3"/>
      <c r="K42961" s="3"/>
      <c r="L42961" s="3"/>
      <c r="M42961" s="3"/>
      <c r="N42961" s="3"/>
    </row>
    <row r="42962">
      <c r="A42962" s="3"/>
      <c r="B42962" s="3"/>
      <c r="C42962" s="3"/>
      <c r="D42962" s="3"/>
      <c r="E42962" s="3"/>
      <c r="F42962" s="3"/>
      <c r="G42962" s="3"/>
      <c r="H42962" s="3"/>
      <c r="I42962" s="3"/>
      <c r="J42962" s="3"/>
      <c r="K42962" s="3"/>
      <c r="L42962" s="3"/>
      <c r="M42962" s="3"/>
      <c r="N42962" s="3"/>
    </row>
    <row r="42963">
      <c r="A42963" s="3"/>
      <c r="B42963" s="3"/>
      <c r="C42963" s="3"/>
      <c r="D42963" s="3"/>
      <c r="E42963" s="3"/>
      <c r="F42963" s="3"/>
      <c r="G42963" s="3"/>
      <c r="H42963" s="3"/>
      <c r="I42963" s="3"/>
      <c r="J42963" s="3"/>
      <c r="K42963" s="3"/>
      <c r="L42963" s="3"/>
      <c r="M42963" s="3"/>
      <c r="N42963" s="3"/>
    </row>
    <row r="42964">
      <c r="A42964" s="3"/>
      <c r="B42964" s="3"/>
      <c r="C42964" s="3"/>
      <c r="D42964" s="3"/>
      <c r="E42964" s="3"/>
      <c r="F42964" s="3"/>
      <c r="G42964" s="3"/>
      <c r="H42964" s="3"/>
      <c r="I42964" s="3"/>
      <c r="J42964" s="3"/>
      <c r="K42964" s="3"/>
      <c r="L42964" s="3"/>
      <c r="M42964" s="3"/>
      <c r="N42964" s="3"/>
    </row>
    <row r="42965">
      <c r="A42965" s="3"/>
      <c r="B42965" s="3"/>
      <c r="C42965" s="3"/>
      <c r="D42965" s="3"/>
      <c r="E42965" s="3"/>
      <c r="F42965" s="3"/>
      <c r="G42965" s="3"/>
      <c r="H42965" s="3"/>
      <c r="I42965" s="3"/>
      <c r="J42965" s="3"/>
      <c r="K42965" s="3"/>
      <c r="L42965" s="3"/>
      <c r="M42965" s="3"/>
      <c r="N42965" s="3"/>
    </row>
    <row r="42966">
      <c r="A42966" s="3"/>
      <c r="B42966" s="3"/>
      <c r="C42966" s="3"/>
      <c r="D42966" s="3"/>
      <c r="E42966" s="3"/>
      <c r="F42966" s="3"/>
      <c r="G42966" s="3"/>
      <c r="H42966" s="3"/>
      <c r="I42966" s="3"/>
      <c r="J42966" s="3"/>
      <c r="K42966" s="3"/>
      <c r="L42966" s="3"/>
      <c r="M42966" s="3"/>
      <c r="N42966" s="3"/>
    </row>
    <row r="42967">
      <c r="A42967" s="3"/>
      <c r="B42967" s="3"/>
      <c r="C42967" s="3"/>
      <c r="D42967" s="3"/>
      <c r="E42967" s="3"/>
      <c r="F42967" s="3"/>
      <c r="G42967" s="3"/>
      <c r="H42967" s="3"/>
      <c r="I42967" s="3"/>
      <c r="J42967" s="3"/>
      <c r="K42967" s="3"/>
      <c r="L42967" s="3"/>
      <c r="M42967" s="3"/>
      <c r="N42967" s="3"/>
    </row>
    <row r="42968">
      <c r="A42968" s="3"/>
      <c r="B42968" s="3"/>
      <c r="C42968" s="3"/>
      <c r="D42968" s="3"/>
      <c r="E42968" s="3"/>
      <c r="F42968" s="3"/>
      <c r="G42968" s="3"/>
      <c r="H42968" s="3"/>
      <c r="I42968" s="3"/>
      <c r="J42968" s="3"/>
      <c r="K42968" s="3"/>
      <c r="L42968" s="3"/>
      <c r="M42968" s="3"/>
      <c r="N42968" s="3"/>
    </row>
    <row r="42969">
      <c r="A42969" s="3"/>
      <c r="B42969" s="3"/>
      <c r="C42969" s="3"/>
      <c r="D42969" s="3"/>
      <c r="E42969" s="3"/>
      <c r="F42969" s="3"/>
      <c r="G42969" s="3"/>
      <c r="H42969" s="3"/>
      <c r="I42969" s="3"/>
      <c r="J42969" s="3"/>
      <c r="K42969" s="3"/>
      <c r="L42969" s="3"/>
      <c r="M42969" s="3"/>
      <c r="N42969" s="3"/>
    </row>
    <row r="42970">
      <c r="A42970" s="3"/>
      <c r="B42970" s="3"/>
      <c r="C42970" s="3"/>
      <c r="D42970" s="3"/>
      <c r="E42970" s="3"/>
      <c r="F42970" s="3"/>
      <c r="G42970" s="3"/>
      <c r="H42970" s="3"/>
      <c r="I42970" s="3"/>
      <c r="J42970" s="3"/>
      <c r="K42970" s="3"/>
      <c r="L42970" s="3"/>
      <c r="M42970" s="3"/>
      <c r="N42970" s="3"/>
    </row>
    <row r="42971">
      <c r="A42971" s="3"/>
      <c r="B42971" s="3"/>
      <c r="C42971" s="3"/>
      <c r="D42971" s="3"/>
      <c r="E42971" s="3"/>
      <c r="F42971" s="3"/>
      <c r="G42971" s="3"/>
      <c r="H42971" s="3"/>
      <c r="I42971" s="3"/>
      <c r="J42971" s="3"/>
      <c r="K42971" s="3"/>
      <c r="L42971" s="3"/>
      <c r="M42971" s="3"/>
      <c r="N42971" s="3"/>
    </row>
    <row r="42972">
      <c r="A42972" s="3"/>
      <c r="B42972" s="3"/>
      <c r="C42972" s="3"/>
      <c r="D42972" s="3"/>
      <c r="E42972" s="3"/>
      <c r="F42972" s="3"/>
      <c r="G42972" s="3"/>
      <c r="H42972" s="3"/>
      <c r="I42972" s="3"/>
      <c r="J42972" s="3"/>
      <c r="K42972" s="3"/>
      <c r="L42972" s="3"/>
      <c r="M42972" s="3"/>
      <c r="N42972" s="3"/>
    </row>
    <row r="42973">
      <c r="A42973" s="3"/>
      <c r="B42973" s="3"/>
      <c r="C42973" s="3"/>
      <c r="D42973" s="3"/>
      <c r="E42973" s="3"/>
      <c r="F42973" s="3"/>
      <c r="G42973" s="3"/>
      <c r="H42973" s="3"/>
      <c r="I42973" s="3"/>
      <c r="J42973" s="3"/>
      <c r="K42973" s="3"/>
      <c r="L42973" s="3"/>
      <c r="M42973" s="3"/>
      <c r="N42973" s="3"/>
    </row>
    <row r="42974">
      <c r="A42974" s="3"/>
      <c r="B42974" s="3"/>
      <c r="C42974" s="3"/>
      <c r="D42974" s="3"/>
      <c r="E42974" s="3"/>
      <c r="F42974" s="3"/>
      <c r="G42974" s="3"/>
      <c r="H42974" s="3"/>
      <c r="I42974" s="3"/>
      <c r="J42974" s="3"/>
      <c r="K42974" s="3"/>
      <c r="L42974" s="3"/>
      <c r="M42974" s="3"/>
      <c r="N42974" s="3"/>
    </row>
    <row r="42975">
      <c r="A42975" s="3"/>
      <c r="B42975" s="3"/>
      <c r="C42975" s="3"/>
      <c r="D42975" s="3"/>
      <c r="E42975" s="3"/>
      <c r="F42975" s="3"/>
      <c r="G42975" s="3"/>
      <c r="H42975" s="3"/>
      <c r="I42975" s="3"/>
      <c r="J42975" s="3"/>
      <c r="K42975" s="3"/>
      <c r="L42975" s="3"/>
      <c r="M42975" s="3"/>
      <c r="N42975" s="3"/>
    </row>
    <row r="42976">
      <c r="A42976" s="3"/>
      <c r="B42976" s="3"/>
      <c r="C42976" s="3"/>
      <c r="D42976" s="3"/>
      <c r="E42976" s="3"/>
      <c r="F42976" s="3"/>
      <c r="G42976" s="3"/>
      <c r="H42976" s="3"/>
      <c r="I42976" s="3"/>
      <c r="J42976" s="3"/>
      <c r="K42976" s="3"/>
      <c r="L42976" s="3"/>
      <c r="M42976" s="3"/>
      <c r="N42976" s="3"/>
    </row>
    <row r="42977">
      <c r="A42977" s="3"/>
      <c r="B42977" s="3"/>
      <c r="C42977" s="3"/>
      <c r="D42977" s="3"/>
      <c r="E42977" s="3"/>
      <c r="F42977" s="3"/>
      <c r="G42977" s="3"/>
      <c r="H42977" s="3"/>
      <c r="I42977" s="3"/>
      <c r="J42977" s="3"/>
      <c r="K42977" s="3"/>
      <c r="L42977" s="3"/>
      <c r="M42977" s="3"/>
      <c r="N42977" s="3"/>
    </row>
    <row r="42978">
      <c r="A42978" s="3"/>
      <c r="B42978" s="3"/>
      <c r="C42978" s="3"/>
      <c r="D42978" s="3"/>
      <c r="E42978" s="3"/>
      <c r="F42978" s="3"/>
      <c r="G42978" s="3"/>
      <c r="H42978" s="3"/>
      <c r="I42978" s="3"/>
      <c r="J42978" s="3"/>
      <c r="K42978" s="3"/>
      <c r="L42978" s="3"/>
      <c r="M42978" s="3"/>
      <c r="N42978" s="3"/>
    </row>
    <row r="42979">
      <c r="A42979" s="3"/>
      <c r="B42979" s="3"/>
      <c r="C42979" s="3"/>
      <c r="D42979" s="3"/>
      <c r="E42979" s="3"/>
      <c r="F42979" s="3"/>
      <c r="G42979" s="3"/>
      <c r="H42979" s="3"/>
      <c r="I42979" s="3"/>
      <c r="J42979" s="3"/>
      <c r="K42979" s="3"/>
      <c r="L42979" s="3"/>
      <c r="M42979" s="3"/>
      <c r="N42979" s="3"/>
    </row>
    <row r="42980">
      <c r="A42980" s="3"/>
      <c r="B42980" s="3"/>
      <c r="C42980" s="3"/>
      <c r="D42980" s="3"/>
      <c r="E42980" s="3"/>
      <c r="F42980" s="3"/>
      <c r="G42980" s="3"/>
      <c r="H42980" s="3"/>
      <c r="I42980" s="3"/>
      <c r="J42980" s="3"/>
      <c r="K42980" s="3"/>
      <c r="L42980" s="3"/>
      <c r="M42980" s="3"/>
      <c r="N42980" s="3"/>
    </row>
    <row r="42981">
      <c r="A42981" s="3"/>
      <c r="B42981" s="3"/>
      <c r="C42981" s="3"/>
      <c r="D42981" s="3"/>
      <c r="E42981" s="3"/>
      <c r="F42981" s="3"/>
      <c r="G42981" s="3"/>
      <c r="H42981" s="3"/>
      <c r="I42981" s="3"/>
      <c r="J42981" s="3"/>
      <c r="K42981" s="3"/>
      <c r="L42981" s="3"/>
      <c r="M42981" s="3"/>
      <c r="N42981" s="3"/>
    </row>
    <row r="42982">
      <c r="A42982" s="3"/>
      <c r="B42982" s="3"/>
      <c r="C42982" s="3"/>
      <c r="D42982" s="3"/>
      <c r="E42982" s="3"/>
      <c r="F42982" s="3"/>
      <c r="G42982" s="3"/>
      <c r="H42982" s="3"/>
      <c r="I42982" s="3"/>
      <c r="J42982" s="3"/>
      <c r="K42982" s="3"/>
      <c r="L42982" s="3"/>
      <c r="M42982" s="3"/>
      <c r="N42982" s="3"/>
    </row>
    <row r="42983">
      <c r="A42983" s="3"/>
      <c r="B42983" s="3"/>
      <c r="C42983" s="3"/>
      <c r="D42983" s="3"/>
      <c r="E42983" s="3"/>
      <c r="F42983" s="3"/>
      <c r="G42983" s="3"/>
      <c r="H42983" s="3"/>
      <c r="I42983" s="3"/>
      <c r="J42983" s="3"/>
      <c r="K42983" s="3"/>
      <c r="L42983" s="3"/>
      <c r="M42983" s="3"/>
      <c r="N42983" s="3"/>
    </row>
    <row r="42984">
      <c r="A42984" s="3"/>
      <c r="B42984" s="3"/>
      <c r="C42984" s="3"/>
      <c r="D42984" s="3"/>
      <c r="E42984" s="3"/>
      <c r="F42984" s="3"/>
      <c r="G42984" s="3"/>
      <c r="H42984" s="3"/>
      <c r="I42984" s="3"/>
      <c r="J42984" s="3"/>
      <c r="K42984" s="3"/>
      <c r="L42984" s="3"/>
      <c r="M42984" s="3"/>
      <c r="N42984" s="3"/>
    </row>
    <row r="42985">
      <c r="A42985" s="3"/>
      <c r="B42985" s="3"/>
      <c r="C42985" s="3"/>
      <c r="D42985" s="3"/>
      <c r="E42985" s="3"/>
      <c r="F42985" s="3"/>
      <c r="G42985" s="3"/>
      <c r="H42985" s="3"/>
      <c r="I42985" s="3"/>
      <c r="J42985" s="3"/>
      <c r="K42985" s="3"/>
      <c r="L42985" s="3"/>
      <c r="M42985" s="3"/>
      <c r="N42985" s="3"/>
    </row>
    <row r="42986">
      <c r="A42986" s="3"/>
      <c r="B42986" s="3"/>
      <c r="C42986" s="3"/>
      <c r="D42986" s="3"/>
      <c r="E42986" s="3"/>
      <c r="F42986" s="3"/>
      <c r="G42986" s="3"/>
      <c r="H42986" s="3"/>
      <c r="I42986" s="3"/>
      <c r="J42986" s="3"/>
      <c r="K42986" s="3"/>
      <c r="L42986" s="3"/>
      <c r="M42986" s="3"/>
      <c r="N42986" s="3"/>
    </row>
    <row r="42987">
      <c r="A42987" s="3"/>
      <c r="B42987" s="3"/>
      <c r="C42987" s="3"/>
      <c r="D42987" s="3"/>
      <c r="E42987" s="3"/>
      <c r="F42987" s="3"/>
      <c r="G42987" s="3"/>
      <c r="H42987" s="3"/>
      <c r="I42987" s="3"/>
      <c r="J42987" s="3"/>
      <c r="K42987" s="3"/>
      <c r="L42987" s="3"/>
      <c r="M42987" s="3"/>
      <c r="N42987" s="3"/>
    </row>
    <row r="42988">
      <c r="A42988" s="3"/>
      <c r="B42988" s="3"/>
      <c r="C42988" s="3"/>
      <c r="D42988" s="3"/>
      <c r="E42988" s="3"/>
      <c r="F42988" s="3"/>
      <c r="G42988" s="3"/>
      <c r="H42988" s="3"/>
      <c r="I42988" s="3"/>
      <c r="J42988" s="3"/>
      <c r="K42988" s="3"/>
      <c r="L42988" s="3"/>
      <c r="M42988" s="3"/>
      <c r="N42988" s="3"/>
    </row>
    <row r="42989">
      <c r="A42989" s="3"/>
      <c r="B42989" s="3"/>
      <c r="C42989" s="3"/>
      <c r="D42989" s="3"/>
      <c r="E42989" s="3"/>
      <c r="F42989" s="3"/>
      <c r="G42989" s="3"/>
      <c r="H42989" s="3"/>
      <c r="I42989" s="3"/>
      <c r="J42989" s="3"/>
      <c r="K42989" s="3"/>
      <c r="L42989" s="3"/>
      <c r="M42989" s="3"/>
      <c r="N42989" s="3"/>
    </row>
    <row r="42990">
      <c r="A42990" s="3"/>
      <c r="B42990" s="3"/>
      <c r="C42990" s="3"/>
      <c r="D42990" s="3"/>
      <c r="E42990" s="3"/>
      <c r="F42990" s="3"/>
      <c r="G42990" s="3"/>
      <c r="H42990" s="3"/>
      <c r="I42990" s="3"/>
      <c r="J42990" s="3"/>
      <c r="K42990" s="3"/>
      <c r="L42990" s="3"/>
      <c r="M42990" s="3"/>
      <c r="N42990" s="3"/>
    </row>
    <row r="42991">
      <c r="A42991" s="3"/>
      <c r="B42991" s="3"/>
      <c r="C42991" s="3"/>
      <c r="D42991" s="3"/>
      <c r="E42991" s="3"/>
      <c r="F42991" s="3"/>
      <c r="G42991" s="3"/>
      <c r="H42991" s="3"/>
      <c r="I42991" s="3"/>
      <c r="J42991" s="3"/>
      <c r="K42991" s="3"/>
      <c r="L42991" s="3"/>
      <c r="M42991" s="3"/>
      <c r="N42991" s="3"/>
    </row>
    <row r="42992">
      <c r="A42992" s="3"/>
      <c r="B42992" s="3"/>
      <c r="C42992" s="3"/>
      <c r="D42992" s="3"/>
      <c r="E42992" s="3"/>
      <c r="F42992" s="3"/>
      <c r="G42992" s="3"/>
      <c r="H42992" s="3"/>
      <c r="I42992" s="3"/>
      <c r="J42992" s="3"/>
      <c r="K42992" s="3"/>
      <c r="L42992" s="3"/>
      <c r="M42992" s="3"/>
      <c r="N42992" s="3"/>
    </row>
    <row r="42993">
      <c r="A42993" s="3"/>
      <c r="B42993" s="3"/>
      <c r="C42993" s="3"/>
      <c r="D42993" s="3"/>
      <c r="E42993" s="3"/>
      <c r="F42993" s="3"/>
      <c r="G42993" s="3"/>
      <c r="H42993" s="3"/>
      <c r="I42993" s="3"/>
      <c r="J42993" s="3"/>
      <c r="K42993" s="3"/>
      <c r="L42993" s="3"/>
      <c r="M42993" s="3"/>
      <c r="N42993" s="3"/>
    </row>
    <row r="42994">
      <c r="A42994" s="3"/>
      <c r="B42994" s="3"/>
      <c r="C42994" s="3"/>
      <c r="D42994" s="3"/>
      <c r="E42994" s="3"/>
      <c r="F42994" s="3"/>
      <c r="G42994" s="3"/>
      <c r="H42994" s="3"/>
      <c r="I42994" s="3"/>
      <c r="J42994" s="3"/>
      <c r="K42994" s="3"/>
      <c r="L42994" s="3"/>
      <c r="M42994" s="3"/>
      <c r="N42994" s="3"/>
    </row>
    <row r="42995">
      <c r="A42995" s="3"/>
      <c r="B42995" s="3"/>
      <c r="C42995" s="3"/>
      <c r="D42995" s="3"/>
      <c r="E42995" s="3"/>
      <c r="F42995" s="3"/>
      <c r="G42995" s="3"/>
      <c r="H42995" s="3"/>
      <c r="I42995" s="3"/>
      <c r="J42995" s="3"/>
      <c r="K42995" s="3"/>
      <c r="L42995" s="3"/>
      <c r="M42995" s="3"/>
      <c r="N42995" s="3"/>
    </row>
    <row r="42996">
      <c r="A42996" s="3"/>
      <c r="B42996" s="3"/>
      <c r="C42996" s="3"/>
      <c r="D42996" s="3"/>
      <c r="E42996" s="3"/>
      <c r="F42996" s="3"/>
      <c r="G42996" s="3"/>
      <c r="H42996" s="3"/>
      <c r="I42996" s="3"/>
      <c r="J42996" s="3"/>
      <c r="K42996" s="3"/>
      <c r="L42996" s="3"/>
      <c r="M42996" s="3"/>
      <c r="N42996" s="3"/>
    </row>
    <row r="42997">
      <c r="A42997" s="3"/>
      <c r="B42997" s="3"/>
      <c r="C42997" s="3"/>
      <c r="D42997" s="3"/>
      <c r="E42997" s="3"/>
      <c r="F42997" s="3"/>
      <c r="G42997" s="3"/>
      <c r="H42997" s="3"/>
      <c r="I42997" s="3"/>
      <c r="J42997" s="3"/>
      <c r="K42997" s="3"/>
      <c r="L42997" s="3"/>
      <c r="M42997" s="3"/>
      <c r="N42997" s="3"/>
    </row>
    <row r="42998">
      <c r="A42998" s="3"/>
      <c r="B42998" s="3"/>
      <c r="C42998" s="3"/>
      <c r="D42998" s="3"/>
      <c r="E42998" s="3"/>
      <c r="F42998" s="3"/>
      <c r="G42998" s="3"/>
      <c r="H42998" s="3"/>
      <c r="I42998" s="3"/>
      <c r="J42998" s="3"/>
      <c r="K42998" s="3"/>
      <c r="L42998" s="3"/>
      <c r="M42998" s="3"/>
      <c r="N42998" s="3"/>
    </row>
    <row r="42999">
      <c r="A42999" s="3"/>
      <c r="B42999" s="3"/>
      <c r="C42999" s="3"/>
      <c r="D42999" s="3"/>
      <c r="E42999" s="3"/>
      <c r="F42999" s="3"/>
      <c r="G42999" s="3"/>
      <c r="H42999" s="3"/>
      <c r="I42999" s="3"/>
      <c r="J42999" s="3"/>
      <c r="K42999" s="3"/>
      <c r="L42999" s="3"/>
      <c r="M42999" s="3"/>
      <c r="N42999" s="3"/>
    </row>
    <row r="43000">
      <c r="A43000" s="3"/>
      <c r="B43000" s="3"/>
      <c r="C43000" s="3"/>
      <c r="D43000" s="3"/>
      <c r="E43000" s="3"/>
      <c r="F43000" s="3"/>
      <c r="G43000" s="3"/>
      <c r="H43000" s="3"/>
      <c r="I43000" s="3"/>
      <c r="J43000" s="3"/>
      <c r="K43000" s="3"/>
      <c r="L43000" s="3"/>
      <c r="M43000" s="3"/>
      <c r="N43000" s="3"/>
    </row>
    <row r="43001">
      <c r="A43001" s="3"/>
      <c r="B43001" s="3"/>
      <c r="C43001" s="3"/>
      <c r="D43001" s="3"/>
      <c r="E43001" s="3"/>
      <c r="F43001" s="3"/>
      <c r="G43001" s="3"/>
      <c r="H43001" s="3"/>
      <c r="I43001" s="3"/>
      <c r="J43001" s="3"/>
      <c r="K43001" s="3"/>
      <c r="L43001" s="3"/>
      <c r="M43001" s="3"/>
      <c r="N43001" s="3"/>
    </row>
    <row r="43002">
      <c r="A43002" s="3"/>
      <c r="B43002" s="3"/>
      <c r="C43002" s="3"/>
      <c r="D43002" s="3"/>
      <c r="E43002" s="3"/>
      <c r="F43002" s="3"/>
      <c r="G43002" s="3"/>
      <c r="H43002" s="3"/>
      <c r="I43002" s="3"/>
      <c r="J43002" s="3"/>
      <c r="K43002" s="3"/>
      <c r="L43002" s="3"/>
      <c r="M43002" s="3"/>
      <c r="N43002" s="3"/>
    </row>
    <row r="43003">
      <c r="A43003" s="3"/>
      <c r="B43003" s="3"/>
      <c r="C43003" s="3"/>
      <c r="D43003" s="3"/>
      <c r="E43003" s="3"/>
      <c r="F43003" s="3"/>
      <c r="G43003" s="3"/>
      <c r="H43003" s="3"/>
      <c r="I43003" s="3"/>
      <c r="J43003" s="3"/>
      <c r="K43003" s="3"/>
      <c r="L43003" s="3"/>
      <c r="M43003" s="3"/>
      <c r="N43003" s="3"/>
    </row>
    <row r="43004">
      <c r="A43004" s="3"/>
      <c r="B43004" s="3"/>
      <c r="C43004" s="3"/>
      <c r="D43004" s="3"/>
      <c r="E43004" s="3"/>
      <c r="F43004" s="3"/>
      <c r="G43004" s="3"/>
      <c r="H43004" s="3"/>
      <c r="I43004" s="3"/>
      <c r="J43004" s="3"/>
      <c r="K43004" s="3"/>
      <c r="L43004" s="3"/>
      <c r="M43004" s="3"/>
      <c r="N43004" s="3"/>
    </row>
    <row r="43005">
      <c r="A43005" s="3"/>
      <c r="B43005" s="3"/>
      <c r="C43005" s="3"/>
      <c r="D43005" s="3"/>
      <c r="E43005" s="3"/>
      <c r="F43005" s="3"/>
      <c r="G43005" s="3"/>
      <c r="H43005" s="3"/>
      <c r="I43005" s="3"/>
      <c r="J43005" s="3"/>
      <c r="K43005" s="3"/>
      <c r="L43005" s="3"/>
      <c r="M43005" s="3"/>
      <c r="N43005" s="3"/>
    </row>
    <row r="43006">
      <c r="A43006" s="3"/>
      <c r="B43006" s="3"/>
      <c r="C43006" s="3"/>
      <c r="D43006" s="3"/>
      <c r="E43006" s="3"/>
      <c r="F43006" s="3"/>
      <c r="G43006" s="3"/>
      <c r="H43006" s="3"/>
      <c r="I43006" s="3"/>
      <c r="J43006" s="3"/>
      <c r="K43006" s="3"/>
      <c r="L43006" s="3"/>
      <c r="M43006" s="3"/>
      <c r="N43006" s="3"/>
    </row>
    <row r="43007">
      <c r="A43007" s="3"/>
      <c r="B43007" s="3"/>
      <c r="C43007" s="3"/>
      <c r="D43007" s="3"/>
      <c r="E43007" s="3"/>
      <c r="F43007" s="3"/>
      <c r="G43007" s="3"/>
      <c r="H43007" s="3"/>
      <c r="I43007" s="3"/>
      <c r="J43007" s="3"/>
      <c r="K43007" s="3"/>
      <c r="L43007" s="3"/>
      <c r="M43007" s="3"/>
      <c r="N43007" s="3"/>
    </row>
    <row r="43008">
      <c r="A43008" s="3"/>
      <c r="B43008" s="3"/>
      <c r="C43008" s="3"/>
      <c r="D43008" s="3"/>
      <c r="E43008" s="3"/>
      <c r="F43008" s="3"/>
      <c r="G43008" s="3"/>
      <c r="H43008" s="3"/>
      <c r="I43008" s="3"/>
      <c r="J43008" s="3"/>
      <c r="K43008" s="3"/>
      <c r="L43008" s="3"/>
      <c r="M43008" s="3"/>
      <c r="N43008" s="3"/>
    </row>
    <row r="43009">
      <c r="A43009" s="3"/>
      <c r="B43009" s="3"/>
      <c r="C43009" s="3"/>
      <c r="D43009" s="3"/>
      <c r="E43009" s="3"/>
      <c r="F43009" s="3"/>
      <c r="G43009" s="3"/>
      <c r="H43009" s="3"/>
      <c r="I43009" s="3"/>
      <c r="J43009" s="3"/>
      <c r="K43009" s="3"/>
      <c r="L43009" s="3"/>
      <c r="M43009" s="3"/>
      <c r="N43009" s="3"/>
    </row>
    <row r="43010">
      <c r="A43010" s="3"/>
      <c r="B43010" s="3"/>
      <c r="C43010" s="3"/>
      <c r="D43010" s="3"/>
      <c r="E43010" s="3"/>
      <c r="F43010" s="3"/>
      <c r="G43010" s="3"/>
      <c r="H43010" s="3"/>
      <c r="I43010" s="3"/>
      <c r="J43010" s="3"/>
      <c r="K43010" s="3"/>
      <c r="L43010" s="3"/>
      <c r="M43010" s="3"/>
      <c r="N43010" s="3"/>
    </row>
    <row r="43011">
      <c r="A43011" s="3"/>
      <c r="B43011" s="3"/>
      <c r="C43011" s="3"/>
      <c r="D43011" s="3"/>
      <c r="E43011" s="3"/>
      <c r="F43011" s="3"/>
      <c r="G43011" s="3"/>
      <c r="H43011" s="3"/>
      <c r="I43011" s="3"/>
      <c r="J43011" s="3"/>
      <c r="K43011" s="3"/>
      <c r="L43011" s="3"/>
      <c r="M43011" s="3"/>
      <c r="N43011" s="3"/>
    </row>
    <row r="43012">
      <c r="A43012" s="3"/>
      <c r="B43012" s="3"/>
      <c r="C43012" s="3"/>
      <c r="D43012" s="3"/>
      <c r="E43012" s="3"/>
      <c r="F43012" s="3"/>
      <c r="G43012" s="3"/>
      <c r="H43012" s="3"/>
      <c r="I43012" s="3"/>
      <c r="J43012" s="3"/>
      <c r="K43012" s="3"/>
      <c r="L43012" s="3"/>
      <c r="M43012" s="3"/>
      <c r="N43012" s="3"/>
    </row>
    <row r="43013">
      <c r="A43013" s="3"/>
      <c r="B43013" s="3"/>
      <c r="C43013" s="3"/>
      <c r="D43013" s="3"/>
      <c r="E43013" s="3"/>
      <c r="F43013" s="3"/>
      <c r="G43013" s="3"/>
      <c r="H43013" s="3"/>
      <c r="I43013" s="3"/>
      <c r="J43013" s="3"/>
      <c r="K43013" s="3"/>
      <c r="L43013" s="3"/>
      <c r="M43013" s="3"/>
      <c r="N43013" s="3"/>
    </row>
    <row r="43014">
      <c r="A43014" s="3"/>
      <c r="B43014" s="3"/>
      <c r="C43014" s="3"/>
      <c r="D43014" s="3"/>
      <c r="E43014" s="3"/>
      <c r="F43014" s="3"/>
      <c r="G43014" s="3"/>
      <c r="H43014" s="3"/>
      <c r="I43014" s="3"/>
      <c r="J43014" s="3"/>
      <c r="K43014" s="3"/>
      <c r="L43014" s="3"/>
      <c r="M43014" s="3"/>
      <c r="N43014" s="3"/>
    </row>
    <row r="43015">
      <c r="A43015" s="3"/>
      <c r="B43015" s="3"/>
      <c r="C43015" s="3"/>
      <c r="D43015" s="3"/>
      <c r="E43015" s="3"/>
      <c r="F43015" s="3"/>
      <c r="G43015" s="3"/>
      <c r="H43015" s="3"/>
      <c r="I43015" s="3"/>
      <c r="J43015" s="3"/>
      <c r="K43015" s="3"/>
      <c r="L43015" s="3"/>
      <c r="M43015" s="3"/>
      <c r="N43015" s="3"/>
    </row>
    <row r="43016">
      <c r="A43016" s="3"/>
      <c r="B43016" s="3"/>
      <c r="C43016" s="3"/>
      <c r="D43016" s="3"/>
      <c r="E43016" s="3"/>
      <c r="F43016" s="3"/>
      <c r="G43016" s="3"/>
      <c r="H43016" s="3"/>
      <c r="I43016" s="3"/>
      <c r="J43016" s="3"/>
      <c r="K43016" s="3"/>
      <c r="L43016" s="3"/>
      <c r="M43016" s="3"/>
      <c r="N43016" s="3"/>
    </row>
    <row r="43017">
      <c r="A43017" s="3"/>
      <c r="B43017" s="3"/>
      <c r="C43017" s="3"/>
      <c r="D43017" s="3"/>
      <c r="E43017" s="3"/>
      <c r="F43017" s="3"/>
      <c r="G43017" s="3"/>
      <c r="H43017" s="3"/>
      <c r="I43017" s="3"/>
      <c r="J43017" s="3"/>
      <c r="K43017" s="3"/>
      <c r="L43017" s="3"/>
      <c r="M43017" s="3"/>
      <c r="N43017" s="3"/>
    </row>
    <row r="43018">
      <c r="A43018" s="3"/>
      <c r="B43018" s="3"/>
      <c r="C43018" s="3"/>
      <c r="D43018" s="3"/>
      <c r="E43018" s="3"/>
      <c r="F43018" s="3"/>
      <c r="G43018" s="3"/>
      <c r="H43018" s="3"/>
      <c r="I43018" s="3"/>
      <c r="J43018" s="3"/>
      <c r="K43018" s="3"/>
      <c r="L43018" s="3"/>
      <c r="M43018" s="3"/>
      <c r="N43018" s="3"/>
    </row>
    <row r="43019">
      <c r="A43019" s="3"/>
      <c r="B43019" s="3"/>
      <c r="C43019" s="3"/>
      <c r="D43019" s="3"/>
      <c r="E43019" s="3"/>
      <c r="F43019" s="3"/>
      <c r="G43019" s="3"/>
      <c r="H43019" s="3"/>
      <c r="I43019" s="3"/>
      <c r="J43019" s="3"/>
      <c r="K43019" s="3"/>
      <c r="L43019" s="3"/>
      <c r="M43019" s="3"/>
      <c r="N43019" s="3"/>
    </row>
    <row r="43020">
      <c r="A43020" s="3"/>
      <c r="B43020" s="3"/>
      <c r="C43020" s="3"/>
      <c r="D43020" s="3"/>
      <c r="E43020" s="3"/>
      <c r="F43020" s="3"/>
      <c r="G43020" s="3"/>
      <c r="H43020" s="3"/>
      <c r="I43020" s="3"/>
      <c r="J43020" s="3"/>
      <c r="K43020" s="3"/>
      <c r="L43020" s="3"/>
      <c r="M43020" s="3"/>
      <c r="N43020" s="3"/>
    </row>
    <row r="43021">
      <c r="A43021" s="3"/>
      <c r="B43021" s="3"/>
      <c r="C43021" s="3"/>
      <c r="D43021" s="3"/>
      <c r="E43021" s="3"/>
      <c r="F43021" s="3"/>
      <c r="G43021" s="3"/>
      <c r="H43021" s="3"/>
      <c r="I43021" s="3"/>
      <c r="J43021" s="3"/>
      <c r="K43021" s="3"/>
      <c r="L43021" s="3"/>
      <c r="M43021" s="3"/>
      <c r="N43021" s="3"/>
    </row>
    <row r="43022">
      <c r="A43022" s="3"/>
      <c r="B43022" s="3"/>
      <c r="C43022" s="3"/>
      <c r="D43022" s="3"/>
      <c r="E43022" s="3"/>
      <c r="F43022" s="3"/>
      <c r="G43022" s="3"/>
      <c r="H43022" s="3"/>
      <c r="I43022" s="3"/>
      <c r="J43022" s="3"/>
      <c r="K43022" s="3"/>
      <c r="L43022" s="3"/>
      <c r="M43022" s="3"/>
      <c r="N43022" s="3"/>
    </row>
    <row r="43023">
      <c r="A43023" s="3"/>
      <c r="B43023" s="3"/>
      <c r="C43023" s="3"/>
      <c r="D43023" s="3"/>
      <c r="E43023" s="3"/>
      <c r="F43023" s="3"/>
      <c r="G43023" s="3"/>
      <c r="H43023" s="3"/>
      <c r="I43023" s="3"/>
      <c r="J43023" s="3"/>
      <c r="K43023" s="3"/>
      <c r="L43023" s="3"/>
      <c r="M43023" s="3"/>
      <c r="N43023" s="3"/>
    </row>
    <row r="43024">
      <c r="A43024" s="3"/>
      <c r="B43024" s="3"/>
      <c r="C43024" s="3"/>
      <c r="D43024" s="3"/>
      <c r="E43024" s="3"/>
      <c r="F43024" s="3"/>
      <c r="G43024" s="3"/>
      <c r="H43024" s="3"/>
      <c r="I43024" s="3"/>
      <c r="J43024" s="3"/>
      <c r="K43024" s="3"/>
      <c r="L43024" s="3"/>
      <c r="M43024" s="3"/>
      <c r="N43024" s="3"/>
    </row>
    <row r="43025">
      <c r="A43025" s="3"/>
      <c r="B43025" s="3"/>
      <c r="C43025" s="3"/>
      <c r="D43025" s="3"/>
      <c r="E43025" s="3"/>
      <c r="F43025" s="3"/>
      <c r="G43025" s="3"/>
      <c r="H43025" s="3"/>
      <c r="I43025" s="3"/>
      <c r="J43025" s="3"/>
      <c r="K43025" s="3"/>
      <c r="L43025" s="3"/>
      <c r="M43025" s="3"/>
      <c r="N43025" s="3"/>
    </row>
    <row r="43026">
      <c r="A43026" s="3"/>
      <c r="B43026" s="3"/>
      <c r="C43026" s="3"/>
      <c r="D43026" s="3"/>
      <c r="E43026" s="3"/>
      <c r="F43026" s="3"/>
      <c r="G43026" s="3"/>
      <c r="H43026" s="3"/>
      <c r="I43026" s="3"/>
      <c r="J43026" s="3"/>
      <c r="K43026" s="3"/>
      <c r="L43026" s="3"/>
      <c r="M43026" s="3"/>
      <c r="N43026" s="3"/>
    </row>
    <row r="43027">
      <c r="A43027" s="3"/>
      <c r="B43027" s="3"/>
      <c r="C43027" s="3"/>
      <c r="D43027" s="3"/>
      <c r="E43027" s="3"/>
      <c r="F43027" s="3"/>
      <c r="G43027" s="3"/>
      <c r="H43027" s="3"/>
      <c r="I43027" s="3"/>
      <c r="J43027" s="3"/>
      <c r="K43027" s="3"/>
      <c r="L43027" s="3"/>
      <c r="M43027" s="3"/>
      <c r="N43027" s="3"/>
    </row>
    <row r="43028">
      <c r="A43028" s="3"/>
      <c r="B43028" s="3"/>
      <c r="C43028" s="3"/>
      <c r="D43028" s="3"/>
      <c r="E43028" s="3"/>
      <c r="F43028" s="3"/>
      <c r="G43028" s="3"/>
      <c r="H43028" s="3"/>
      <c r="I43028" s="3"/>
      <c r="J43028" s="3"/>
      <c r="K43028" s="3"/>
      <c r="L43028" s="3"/>
      <c r="M43028" s="3"/>
      <c r="N43028" s="3"/>
    </row>
    <row r="43029">
      <c r="A43029" s="3"/>
      <c r="B43029" s="3"/>
      <c r="C43029" s="3"/>
      <c r="D43029" s="3"/>
      <c r="E43029" s="3"/>
      <c r="F43029" s="3"/>
      <c r="G43029" s="3"/>
      <c r="H43029" s="3"/>
      <c r="I43029" s="3"/>
      <c r="J43029" s="3"/>
      <c r="K43029" s="3"/>
      <c r="L43029" s="3"/>
      <c r="M43029" s="3"/>
      <c r="N43029" s="3"/>
    </row>
    <row r="43030">
      <c r="A43030" s="3"/>
      <c r="B43030" s="3"/>
      <c r="C43030" s="3"/>
      <c r="D43030" s="3"/>
      <c r="E43030" s="3"/>
      <c r="F43030" s="3"/>
      <c r="G43030" s="3"/>
      <c r="H43030" s="3"/>
      <c r="I43030" s="3"/>
      <c r="J43030" s="3"/>
      <c r="K43030" s="3"/>
      <c r="L43030" s="3"/>
      <c r="M43030" s="3"/>
      <c r="N43030" s="3"/>
    </row>
    <row r="43031">
      <c r="A43031" s="3"/>
      <c r="B43031" s="3"/>
      <c r="C43031" s="3"/>
      <c r="D43031" s="3"/>
      <c r="E43031" s="3"/>
      <c r="F43031" s="3"/>
      <c r="G43031" s="3"/>
      <c r="H43031" s="3"/>
      <c r="I43031" s="3"/>
      <c r="J43031" s="3"/>
      <c r="K43031" s="3"/>
      <c r="L43031" s="3"/>
      <c r="M43031" s="3"/>
      <c r="N43031" s="3"/>
    </row>
    <row r="43032">
      <c r="A43032" s="3"/>
      <c r="B43032" s="3"/>
      <c r="C43032" s="3"/>
      <c r="D43032" s="3"/>
      <c r="E43032" s="3"/>
      <c r="F43032" s="3"/>
      <c r="G43032" s="3"/>
      <c r="H43032" s="3"/>
      <c r="I43032" s="3"/>
      <c r="J43032" s="3"/>
      <c r="K43032" s="3"/>
      <c r="L43032" s="3"/>
      <c r="M43032" s="3"/>
      <c r="N43032" s="3"/>
    </row>
    <row r="43033">
      <c r="A43033" s="3"/>
      <c r="B43033" s="3"/>
      <c r="C43033" s="3"/>
      <c r="D43033" s="3"/>
      <c r="E43033" s="3"/>
      <c r="F43033" s="3"/>
      <c r="G43033" s="3"/>
      <c r="H43033" s="3"/>
      <c r="I43033" s="3"/>
      <c r="J43033" s="3"/>
      <c r="K43033" s="3"/>
      <c r="L43033" s="3"/>
      <c r="M43033" s="3"/>
      <c r="N43033" s="3"/>
    </row>
    <row r="43034">
      <c r="A43034" s="3"/>
      <c r="B43034" s="3"/>
      <c r="C43034" s="3"/>
      <c r="D43034" s="3"/>
      <c r="E43034" s="3"/>
      <c r="F43034" s="3"/>
      <c r="G43034" s="3"/>
      <c r="H43034" s="3"/>
      <c r="I43034" s="3"/>
      <c r="J43034" s="3"/>
      <c r="K43034" s="3"/>
      <c r="L43034" s="3"/>
      <c r="M43034" s="3"/>
      <c r="N43034" s="3"/>
    </row>
    <row r="43035">
      <c r="A43035" s="3"/>
      <c r="B43035" s="3"/>
      <c r="C43035" s="3"/>
      <c r="D43035" s="3"/>
      <c r="E43035" s="3"/>
      <c r="F43035" s="3"/>
      <c r="G43035" s="3"/>
      <c r="H43035" s="3"/>
      <c r="I43035" s="3"/>
      <c r="J43035" s="3"/>
      <c r="K43035" s="3"/>
      <c r="L43035" s="3"/>
      <c r="M43035" s="3"/>
      <c r="N43035" s="3"/>
    </row>
    <row r="43036">
      <c r="A43036" s="3"/>
      <c r="B43036" s="3"/>
      <c r="C43036" s="3"/>
      <c r="D43036" s="3"/>
      <c r="E43036" s="3"/>
      <c r="F43036" s="3"/>
      <c r="G43036" s="3"/>
      <c r="H43036" s="3"/>
      <c r="I43036" s="3"/>
      <c r="J43036" s="3"/>
      <c r="K43036" s="3"/>
      <c r="L43036" s="3"/>
      <c r="M43036" s="3"/>
      <c r="N43036" s="3"/>
    </row>
    <row r="43037">
      <c r="A43037" s="3"/>
      <c r="B43037" s="3"/>
      <c r="C43037" s="3"/>
      <c r="D43037" s="3"/>
      <c r="E43037" s="3"/>
      <c r="F43037" s="3"/>
      <c r="G43037" s="3"/>
      <c r="H43037" s="3"/>
      <c r="I43037" s="3"/>
      <c r="J43037" s="3"/>
      <c r="K43037" s="3"/>
      <c r="L43037" s="3"/>
      <c r="M43037" s="3"/>
      <c r="N43037" s="3"/>
    </row>
    <row r="43038">
      <c r="A43038" s="3"/>
      <c r="B43038" s="3"/>
      <c r="C43038" s="3"/>
      <c r="D43038" s="3"/>
      <c r="E43038" s="3"/>
      <c r="F43038" s="3"/>
      <c r="G43038" s="3"/>
      <c r="H43038" s="3"/>
      <c r="I43038" s="3"/>
      <c r="J43038" s="3"/>
      <c r="K43038" s="3"/>
      <c r="L43038" s="3"/>
      <c r="M43038" s="3"/>
      <c r="N43038" s="3"/>
    </row>
    <row r="43039">
      <c r="A43039" s="3"/>
      <c r="B43039" s="3"/>
      <c r="C43039" s="3"/>
      <c r="D43039" s="3"/>
      <c r="E43039" s="3"/>
      <c r="F43039" s="3"/>
      <c r="G43039" s="3"/>
      <c r="H43039" s="3"/>
      <c r="I43039" s="3"/>
      <c r="J43039" s="3"/>
      <c r="K43039" s="3"/>
      <c r="L43039" s="3"/>
      <c r="M43039" s="3"/>
      <c r="N43039" s="3"/>
    </row>
    <row r="43040">
      <c r="A43040" s="3"/>
      <c r="B43040" s="3"/>
      <c r="C43040" s="3"/>
      <c r="D43040" s="3"/>
      <c r="E43040" s="3"/>
      <c r="F43040" s="3"/>
      <c r="G43040" s="3"/>
      <c r="H43040" s="3"/>
      <c r="I43040" s="3"/>
      <c r="J43040" s="3"/>
      <c r="K43040" s="3"/>
      <c r="L43040" s="3"/>
      <c r="M43040" s="3"/>
      <c r="N43040" s="3"/>
    </row>
    <row r="43041">
      <c r="A43041" s="3"/>
      <c r="B43041" s="3"/>
      <c r="C43041" s="3"/>
      <c r="D43041" s="3"/>
      <c r="E43041" s="3"/>
      <c r="F43041" s="3"/>
      <c r="G43041" s="3"/>
      <c r="H43041" s="3"/>
      <c r="I43041" s="3"/>
      <c r="J43041" s="3"/>
      <c r="K43041" s="3"/>
      <c r="L43041" s="3"/>
      <c r="M43041" s="3"/>
      <c r="N43041" s="3"/>
    </row>
    <row r="43042">
      <c r="A43042" s="3"/>
      <c r="B43042" s="3"/>
      <c r="C43042" s="3"/>
      <c r="D43042" s="3"/>
      <c r="E43042" s="3"/>
      <c r="F43042" s="3"/>
      <c r="G43042" s="3"/>
      <c r="H43042" s="3"/>
      <c r="I43042" s="3"/>
      <c r="J43042" s="3"/>
      <c r="K43042" s="3"/>
      <c r="L43042" s="3"/>
      <c r="M43042" s="3"/>
      <c r="N43042" s="3"/>
    </row>
    <row r="43043">
      <c r="A43043" s="3"/>
      <c r="B43043" s="3"/>
      <c r="C43043" s="3"/>
      <c r="D43043" s="3"/>
      <c r="E43043" s="3"/>
      <c r="F43043" s="3"/>
      <c r="G43043" s="3"/>
      <c r="H43043" s="3"/>
      <c r="I43043" s="3"/>
      <c r="J43043" s="3"/>
      <c r="K43043" s="3"/>
      <c r="L43043" s="3"/>
      <c r="M43043" s="3"/>
      <c r="N43043" s="3"/>
    </row>
    <row r="43044">
      <c r="A43044" s="3"/>
      <c r="B43044" s="3"/>
      <c r="C43044" s="3"/>
      <c r="D43044" s="3"/>
      <c r="E43044" s="3"/>
      <c r="F43044" s="3"/>
      <c r="G43044" s="3"/>
      <c r="H43044" s="3"/>
      <c r="I43044" s="3"/>
      <c r="J43044" s="3"/>
      <c r="K43044" s="3"/>
      <c r="L43044" s="3"/>
      <c r="M43044" s="3"/>
      <c r="N43044" s="3"/>
    </row>
    <row r="43045">
      <c r="A43045" s="3"/>
      <c r="B43045" s="3"/>
      <c r="C43045" s="3"/>
      <c r="D43045" s="3"/>
      <c r="E43045" s="3"/>
      <c r="F43045" s="3"/>
      <c r="G43045" s="3"/>
      <c r="H43045" s="3"/>
      <c r="I43045" s="3"/>
      <c r="J43045" s="3"/>
      <c r="K43045" s="3"/>
      <c r="L43045" s="3"/>
      <c r="M43045" s="3"/>
      <c r="N43045" s="3"/>
    </row>
    <row r="43046">
      <c r="A43046" s="3"/>
      <c r="B43046" s="3"/>
      <c r="C43046" s="3"/>
      <c r="D43046" s="3"/>
      <c r="E43046" s="3"/>
      <c r="F43046" s="3"/>
      <c r="G43046" s="3"/>
      <c r="H43046" s="3"/>
      <c r="I43046" s="3"/>
      <c r="J43046" s="3"/>
      <c r="K43046" s="3"/>
      <c r="L43046" s="3"/>
      <c r="M43046" s="3"/>
      <c r="N43046" s="3"/>
    </row>
    <row r="43047">
      <c r="A43047" s="3"/>
      <c r="B43047" s="3"/>
      <c r="C43047" s="3"/>
      <c r="D43047" s="3"/>
      <c r="E43047" s="3"/>
      <c r="F43047" s="3"/>
      <c r="G43047" s="3"/>
      <c r="H43047" s="3"/>
      <c r="I43047" s="3"/>
      <c r="J43047" s="3"/>
      <c r="K43047" s="3"/>
      <c r="L43047" s="3"/>
      <c r="M43047" s="3"/>
      <c r="N43047" s="3"/>
    </row>
    <row r="43048">
      <c r="A43048" s="3"/>
      <c r="B43048" s="3"/>
      <c r="C43048" s="3"/>
      <c r="D43048" s="3"/>
      <c r="E43048" s="3"/>
      <c r="F43048" s="3"/>
      <c r="G43048" s="3"/>
      <c r="H43048" s="3"/>
      <c r="I43048" s="3"/>
      <c r="J43048" s="3"/>
      <c r="K43048" s="3"/>
      <c r="L43048" s="3"/>
      <c r="M43048" s="3"/>
      <c r="N43048" s="3"/>
    </row>
    <row r="43049">
      <c r="A43049" s="3"/>
      <c r="B43049" s="3"/>
      <c r="C43049" s="3"/>
      <c r="D43049" s="3"/>
      <c r="E43049" s="3"/>
      <c r="F43049" s="3"/>
      <c r="G43049" s="3"/>
      <c r="H43049" s="3"/>
      <c r="I43049" s="3"/>
      <c r="J43049" s="3"/>
      <c r="K43049" s="3"/>
      <c r="L43049" s="3"/>
      <c r="M43049" s="3"/>
      <c r="N43049" s="3"/>
    </row>
    <row r="43050">
      <c r="A43050" s="3"/>
      <c r="B43050" s="3"/>
      <c r="C43050" s="3"/>
      <c r="D43050" s="3"/>
      <c r="E43050" s="3"/>
      <c r="F43050" s="3"/>
      <c r="G43050" s="3"/>
      <c r="H43050" s="3"/>
      <c r="I43050" s="3"/>
      <c r="J43050" s="3"/>
      <c r="K43050" s="3"/>
      <c r="L43050" s="3"/>
      <c r="M43050" s="3"/>
      <c r="N43050" s="3"/>
    </row>
    <row r="43051">
      <c r="A43051" s="3"/>
      <c r="B43051" s="3"/>
      <c r="C43051" s="3"/>
      <c r="D43051" s="3"/>
      <c r="E43051" s="3"/>
      <c r="F43051" s="3"/>
      <c r="G43051" s="3"/>
      <c r="H43051" s="3"/>
      <c r="I43051" s="3"/>
      <c r="J43051" s="3"/>
      <c r="K43051" s="3"/>
      <c r="L43051" s="3"/>
      <c r="M43051" s="3"/>
      <c r="N43051" s="3"/>
    </row>
    <row r="43052">
      <c r="A43052" s="3"/>
      <c r="B43052" s="3"/>
      <c r="C43052" s="3"/>
      <c r="D43052" s="3"/>
      <c r="E43052" s="3"/>
      <c r="F43052" s="3"/>
      <c r="G43052" s="3"/>
      <c r="H43052" s="3"/>
      <c r="I43052" s="3"/>
      <c r="J43052" s="3"/>
      <c r="K43052" s="3"/>
      <c r="L43052" s="3"/>
      <c r="M43052" s="3"/>
      <c r="N43052" s="3"/>
    </row>
    <row r="43053">
      <c r="A43053" s="3"/>
      <c r="B43053" s="3"/>
      <c r="C43053" s="3"/>
      <c r="D43053" s="3"/>
      <c r="E43053" s="3"/>
      <c r="F43053" s="3"/>
      <c r="G43053" s="3"/>
      <c r="H43053" s="3"/>
      <c r="I43053" s="3"/>
      <c r="J43053" s="3"/>
      <c r="K43053" s="3"/>
      <c r="L43053" s="3"/>
      <c r="M43053" s="3"/>
      <c r="N43053" s="3"/>
    </row>
    <row r="43054">
      <c r="A43054" s="3"/>
      <c r="B43054" s="3"/>
      <c r="C43054" s="3"/>
      <c r="D43054" s="3"/>
      <c r="E43054" s="3"/>
      <c r="F43054" s="3"/>
      <c r="G43054" s="3"/>
      <c r="H43054" s="3"/>
      <c r="I43054" s="3"/>
      <c r="J43054" s="3"/>
      <c r="K43054" s="3"/>
      <c r="L43054" s="3"/>
      <c r="M43054" s="3"/>
      <c r="N43054" s="3"/>
    </row>
    <row r="43055">
      <c r="A43055" s="3"/>
      <c r="B43055" s="3"/>
      <c r="C43055" s="3"/>
      <c r="D43055" s="3"/>
      <c r="E43055" s="3"/>
      <c r="F43055" s="3"/>
      <c r="G43055" s="3"/>
      <c r="H43055" s="3"/>
      <c r="I43055" s="3"/>
      <c r="J43055" s="3"/>
      <c r="K43055" s="3"/>
      <c r="L43055" s="3"/>
      <c r="M43055" s="3"/>
      <c r="N43055" s="3"/>
    </row>
    <row r="43056">
      <c r="A43056" s="3"/>
      <c r="B43056" s="3"/>
      <c r="C43056" s="3"/>
      <c r="D43056" s="3"/>
      <c r="E43056" s="3"/>
      <c r="F43056" s="3"/>
      <c r="G43056" s="3"/>
      <c r="H43056" s="3"/>
      <c r="I43056" s="3"/>
      <c r="J43056" s="3"/>
      <c r="K43056" s="3"/>
      <c r="L43056" s="3"/>
      <c r="M43056" s="3"/>
      <c r="N43056" s="3"/>
    </row>
    <row r="43057">
      <c r="A43057" s="3"/>
      <c r="B43057" s="3"/>
      <c r="C43057" s="3"/>
      <c r="D43057" s="3"/>
      <c r="E43057" s="3"/>
      <c r="F43057" s="3"/>
      <c r="G43057" s="3"/>
      <c r="H43057" s="3"/>
      <c r="I43057" s="3"/>
      <c r="J43057" s="3"/>
      <c r="K43057" s="3"/>
      <c r="L43057" s="3"/>
      <c r="M43057" s="3"/>
      <c r="N43057" s="3"/>
    </row>
    <row r="43058">
      <c r="A43058" s="3"/>
      <c r="B43058" s="3"/>
      <c r="C43058" s="3"/>
      <c r="D43058" s="3"/>
      <c r="E43058" s="3"/>
      <c r="F43058" s="3"/>
      <c r="G43058" s="3"/>
      <c r="H43058" s="3"/>
      <c r="I43058" s="3"/>
      <c r="J43058" s="3"/>
      <c r="K43058" s="3"/>
      <c r="L43058" s="3"/>
      <c r="M43058" s="3"/>
      <c r="N43058" s="3"/>
    </row>
    <row r="43059">
      <c r="A43059" s="3"/>
      <c r="B43059" s="3"/>
      <c r="C43059" s="3"/>
      <c r="D43059" s="3"/>
      <c r="E43059" s="3"/>
      <c r="F43059" s="3"/>
      <c r="G43059" s="3"/>
      <c r="H43059" s="3"/>
      <c r="I43059" s="3"/>
      <c r="J43059" s="3"/>
      <c r="K43059" s="3"/>
      <c r="L43059" s="3"/>
      <c r="M43059" s="3"/>
      <c r="N43059" s="3"/>
    </row>
    <row r="43060">
      <c r="A43060" s="3"/>
      <c r="B43060" s="3"/>
      <c r="C43060" s="3"/>
      <c r="D43060" s="3"/>
      <c r="E43060" s="3"/>
      <c r="F43060" s="3"/>
      <c r="G43060" s="3"/>
      <c r="H43060" s="3"/>
      <c r="I43060" s="3"/>
      <c r="J43060" s="3"/>
      <c r="K43060" s="3"/>
      <c r="L43060" s="3"/>
      <c r="M43060" s="3"/>
      <c r="N43060" s="3"/>
    </row>
    <row r="43061">
      <c r="A43061" s="3"/>
      <c r="B43061" s="3"/>
      <c r="C43061" s="3"/>
      <c r="D43061" s="3"/>
      <c r="E43061" s="3"/>
      <c r="F43061" s="3"/>
      <c r="G43061" s="3"/>
      <c r="H43061" s="3"/>
      <c r="I43061" s="3"/>
      <c r="J43061" s="3"/>
      <c r="K43061" s="3"/>
      <c r="L43061" s="3"/>
      <c r="M43061" s="3"/>
      <c r="N43061" s="3"/>
    </row>
    <row r="43062">
      <c r="A43062" s="3"/>
      <c r="B43062" s="3"/>
      <c r="C43062" s="3"/>
      <c r="D43062" s="3"/>
      <c r="E43062" s="3"/>
      <c r="F43062" s="3"/>
      <c r="G43062" s="3"/>
      <c r="H43062" s="3"/>
      <c r="I43062" s="3"/>
      <c r="J43062" s="3"/>
      <c r="K43062" s="3"/>
      <c r="L43062" s="3"/>
      <c r="M43062" s="3"/>
      <c r="N43062" s="3"/>
    </row>
    <row r="43063">
      <c r="A43063" s="3"/>
      <c r="B43063" s="3"/>
      <c r="C43063" s="3"/>
      <c r="D43063" s="3"/>
      <c r="E43063" s="3"/>
      <c r="F43063" s="3"/>
      <c r="G43063" s="3"/>
      <c r="H43063" s="3"/>
      <c r="I43063" s="3"/>
      <c r="J43063" s="3"/>
      <c r="K43063" s="3"/>
      <c r="L43063" s="3"/>
      <c r="M43063" s="3"/>
      <c r="N43063" s="3"/>
    </row>
    <row r="43064">
      <c r="A43064" s="3"/>
      <c r="B43064" s="3"/>
      <c r="C43064" s="3"/>
      <c r="D43064" s="3"/>
      <c r="E43064" s="3"/>
      <c r="F43064" s="3"/>
      <c r="G43064" s="3"/>
      <c r="H43064" s="3"/>
      <c r="I43064" s="3"/>
      <c r="J43064" s="3"/>
      <c r="K43064" s="3"/>
      <c r="L43064" s="3"/>
      <c r="M43064" s="3"/>
      <c r="N43064" s="3"/>
    </row>
    <row r="43065">
      <c r="A43065" s="3"/>
      <c r="B43065" s="3"/>
      <c r="C43065" s="3"/>
      <c r="D43065" s="3"/>
      <c r="E43065" s="3"/>
      <c r="F43065" s="3"/>
      <c r="G43065" s="3"/>
      <c r="H43065" s="3"/>
      <c r="I43065" s="3"/>
      <c r="J43065" s="3"/>
      <c r="K43065" s="3"/>
      <c r="L43065" s="3"/>
      <c r="M43065" s="3"/>
      <c r="N43065" s="3"/>
    </row>
    <row r="43066">
      <c r="A43066" s="3"/>
      <c r="B43066" s="3"/>
      <c r="C43066" s="3"/>
      <c r="D43066" s="3"/>
      <c r="E43066" s="3"/>
      <c r="F43066" s="3"/>
      <c r="G43066" s="3"/>
      <c r="H43066" s="3"/>
      <c r="I43066" s="3"/>
      <c r="J43066" s="3"/>
      <c r="K43066" s="3"/>
      <c r="L43066" s="3"/>
      <c r="M43066" s="3"/>
      <c r="N43066" s="3"/>
    </row>
    <row r="43067">
      <c r="A43067" s="3"/>
      <c r="B43067" s="3"/>
      <c r="C43067" s="3"/>
      <c r="D43067" s="3"/>
      <c r="E43067" s="3"/>
      <c r="F43067" s="3"/>
      <c r="G43067" s="3"/>
      <c r="H43067" s="3"/>
      <c r="I43067" s="3"/>
      <c r="J43067" s="3"/>
      <c r="K43067" s="3"/>
      <c r="L43067" s="3"/>
      <c r="M43067" s="3"/>
      <c r="N43067" s="3"/>
    </row>
    <row r="43068">
      <c r="A43068" s="3"/>
      <c r="B43068" s="3"/>
      <c r="C43068" s="3"/>
      <c r="D43068" s="3"/>
      <c r="E43068" s="3"/>
      <c r="F43068" s="3"/>
      <c r="G43068" s="3"/>
      <c r="H43068" s="3"/>
      <c r="I43068" s="3"/>
      <c r="J43068" s="3"/>
      <c r="K43068" s="3"/>
      <c r="L43068" s="3"/>
      <c r="M43068" s="3"/>
      <c r="N43068" s="3"/>
    </row>
    <row r="43069">
      <c r="A43069" s="3"/>
      <c r="B43069" s="3"/>
      <c r="C43069" s="3"/>
      <c r="D43069" s="3"/>
      <c r="E43069" s="3"/>
      <c r="F43069" s="3"/>
      <c r="G43069" s="3"/>
      <c r="H43069" s="3"/>
      <c r="I43069" s="3"/>
      <c r="J43069" s="3"/>
      <c r="K43069" s="3"/>
      <c r="L43069" s="3"/>
      <c r="M43069" s="3"/>
      <c r="N43069" s="3"/>
    </row>
    <row r="43070">
      <c r="A43070" s="3"/>
      <c r="B43070" s="3"/>
      <c r="C43070" s="3"/>
      <c r="D43070" s="3"/>
      <c r="E43070" s="3"/>
      <c r="F43070" s="3"/>
      <c r="G43070" s="3"/>
      <c r="H43070" s="3"/>
      <c r="I43070" s="3"/>
      <c r="J43070" s="3"/>
      <c r="K43070" s="3"/>
      <c r="L43070" s="3"/>
      <c r="M43070" s="3"/>
      <c r="N43070" s="3"/>
    </row>
    <row r="43071">
      <c r="A43071" s="3"/>
      <c r="B43071" s="3"/>
      <c r="C43071" s="3"/>
      <c r="D43071" s="3"/>
      <c r="E43071" s="3"/>
      <c r="F43071" s="3"/>
      <c r="G43071" s="3"/>
      <c r="H43071" s="3"/>
      <c r="I43071" s="3"/>
      <c r="J43071" s="3"/>
      <c r="K43071" s="3"/>
      <c r="L43071" s="3"/>
      <c r="M43071" s="3"/>
      <c r="N43071" s="3"/>
    </row>
    <row r="43072">
      <c r="A43072" s="3"/>
      <c r="B43072" s="3"/>
      <c r="C43072" s="3"/>
      <c r="D43072" s="3"/>
      <c r="E43072" s="3"/>
      <c r="F43072" s="3"/>
      <c r="G43072" s="3"/>
      <c r="H43072" s="3"/>
      <c r="I43072" s="3"/>
      <c r="J43072" s="3"/>
      <c r="K43072" s="3"/>
      <c r="L43072" s="3"/>
      <c r="M43072" s="3"/>
      <c r="N43072" s="3"/>
    </row>
    <row r="43073">
      <c r="A43073" s="3"/>
      <c r="B43073" s="3"/>
      <c r="C43073" s="3"/>
      <c r="D43073" s="3"/>
      <c r="E43073" s="3"/>
      <c r="F43073" s="3"/>
      <c r="G43073" s="3"/>
      <c r="H43073" s="3"/>
      <c r="I43073" s="3"/>
      <c r="J43073" s="3"/>
      <c r="K43073" s="3"/>
      <c r="L43073" s="3"/>
      <c r="M43073" s="3"/>
      <c r="N43073" s="3"/>
    </row>
    <row r="43074">
      <c r="A43074" s="3"/>
      <c r="B43074" s="3"/>
      <c r="C43074" s="3"/>
      <c r="D43074" s="3"/>
      <c r="E43074" s="3"/>
      <c r="F43074" s="3"/>
      <c r="G43074" s="3"/>
      <c r="H43074" s="3"/>
      <c r="I43074" s="3"/>
      <c r="J43074" s="3"/>
      <c r="K43074" s="3"/>
      <c r="L43074" s="3"/>
      <c r="M43074" s="3"/>
      <c r="N43074" s="3"/>
    </row>
    <row r="43075">
      <c r="A43075" s="3"/>
      <c r="B43075" s="3"/>
      <c r="C43075" s="3"/>
      <c r="D43075" s="3"/>
      <c r="E43075" s="3"/>
      <c r="F43075" s="3"/>
      <c r="G43075" s="3"/>
      <c r="H43075" s="3"/>
      <c r="I43075" s="3"/>
      <c r="J43075" s="3"/>
      <c r="K43075" s="3"/>
      <c r="L43075" s="3"/>
      <c r="M43075" s="3"/>
      <c r="N43075" s="3"/>
    </row>
    <row r="43076">
      <c r="A43076" s="3"/>
      <c r="B43076" s="3"/>
      <c r="C43076" s="3"/>
      <c r="D43076" s="3"/>
      <c r="E43076" s="3"/>
      <c r="F43076" s="3"/>
      <c r="G43076" s="3"/>
      <c r="H43076" s="3"/>
      <c r="I43076" s="3"/>
      <c r="J43076" s="3"/>
      <c r="K43076" s="3"/>
      <c r="L43076" s="3"/>
      <c r="M43076" s="3"/>
      <c r="N43076" s="3"/>
    </row>
    <row r="43077">
      <c r="A43077" s="3"/>
      <c r="B43077" s="3"/>
      <c r="C43077" s="3"/>
      <c r="D43077" s="3"/>
      <c r="E43077" s="3"/>
      <c r="F43077" s="3"/>
      <c r="G43077" s="3"/>
      <c r="H43077" s="3"/>
      <c r="I43077" s="3"/>
      <c r="J43077" s="3"/>
      <c r="K43077" s="3"/>
      <c r="L43077" s="3"/>
      <c r="M43077" s="3"/>
      <c r="N43077" s="3"/>
    </row>
    <row r="43078">
      <c r="A43078" s="3"/>
      <c r="B43078" s="3"/>
      <c r="C43078" s="3"/>
      <c r="D43078" s="3"/>
      <c r="E43078" s="3"/>
      <c r="F43078" s="3"/>
      <c r="G43078" s="3"/>
      <c r="H43078" s="3"/>
      <c r="I43078" s="3"/>
      <c r="J43078" s="3"/>
      <c r="K43078" s="3"/>
      <c r="L43078" s="3"/>
      <c r="M43078" s="3"/>
      <c r="N43078" s="3"/>
    </row>
    <row r="43079">
      <c r="A43079" s="3"/>
      <c r="B43079" s="3"/>
      <c r="C43079" s="3"/>
      <c r="D43079" s="3"/>
      <c r="E43079" s="3"/>
      <c r="F43079" s="3"/>
      <c r="G43079" s="3"/>
      <c r="H43079" s="3"/>
      <c r="I43079" s="3"/>
      <c r="J43079" s="3"/>
      <c r="K43079" s="3"/>
      <c r="L43079" s="3"/>
      <c r="M43079" s="3"/>
      <c r="N43079" s="3"/>
    </row>
    <row r="43080">
      <c r="A43080" s="3"/>
      <c r="B43080" s="3"/>
      <c r="C43080" s="3"/>
      <c r="D43080" s="3"/>
      <c r="E43080" s="3"/>
      <c r="F43080" s="3"/>
      <c r="G43080" s="3"/>
      <c r="H43080" s="3"/>
      <c r="I43080" s="3"/>
      <c r="J43080" s="3"/>
      <c r="K43080" s="3"/>
      <c r="L43080" s="3"/>
      <c r="M43080" s="3"/>
      <c r="N43080" s="3"/>
    </row>
    <row r="43081">
      <c r="A43081" s="3"/>
      <c r="B43081" s="3"/>
      <c r="C43081" s="3"/>
      <c r="D43081" s="3"/>
      <c r="E43081" s="3"/>
      <c r="F43081" s="3"/>
      <c r="G43081" s="3"/>
      <c r="H43081" s="3"/>
      <c r="I43081" s="3"/>
      <c r="J43081" s="3"/>
      <c r="K43081" s="3"/>
      <c r="L43081" s="3"/>
      <c r="M43081" s="3"/>
      <c r="N43081" s="3"/>
    </row>
    <row r="43082">
      <c r="A43082" s="3"/>
      <c r="B43082" s="3"/>
      <c r="C43082" s="3"/>
      <c r="D43082" s="3"/>
      <c r="E43082" s="3"/>
      <c r="F43082" s="3"/>
      <c r="G43082" s="3"/>
      <c r="H43082" s="3"/>
      <c r="I43082" s="3"/>
      <c r="J43082" s="3"/>
      <c r="K43082" s="3"/>
      <c r="L43082" s="3"/>
      <c r="M43082" s="3"/>
      <c r="N43082" s="3"/>
    </row>
    <row r="43083">
      <c r="A43083" s="3"/>
      <c r="B43083" s="3"/>
      <c r="C43083" s="3"/>
      <c r="D43083" s="3"/>
      <c r="E43083" s="3"/>
      <c r="F43083" s="3"/>
      <c r="G43083" s="3"/>
      <c r="H43083" s="3"/>
      <c r="I43083" s="3"/>
      <c r="J43083" s="3"/>
      <c r="K43083" s="3"/>
      <c r="L43083" s="3"/>
      <c r="M43083" s="3"/>
      <c r="N43083" s="3"/>
    </row>
    <row r="43084">
      <c r="A43084" s="3"/>
      <c r="B43084" s="3"/>
      <c r="C43084" s="3"/>
      <c r="D43084" s="3"/>
      <c r="E43084" s="3"/>
      <c r="F43084" s="3"/>
      <c r="G43084" s="3"/>
      <c r="H43084" s="3"/>
      <c r="I43084" s="3"/>
      <c r="J43084" s="3"/>
      <c r="K43084" s="3"/>
      <c r="L43084" s="3"/>
      <c r="M43084" s="3"/>
      <c r="N43084" s="3"/>
    </row>
    <row r="43085">
      <c r="A43085" s="3"/>
      <c r="B43085" s="3"/>
      <c r="C43085" s="3"/>
      <c r="D43085" s="3"/>
      <c r="E43085" s="3"/>
      <c r="F43085" s="3"/>
      <c r="G43085" s="3"/>
      <c r="H43085" s="3"/>
      <c r="I43085" s="3"/>
      <c r="J43085" s="3"/>
      <c r="K43085" s="3"/>
      <c r="L43085" s="3"/>
      <c r="M43085" s="3"/>
      <c r="N43085" s="3"/>
    </row>
    <row r="43086">
      <c r="A43086" s="3"/>
      <c r="B43086" s="3"/>
      <c r="C43086" s="3"/>
      <c r="D43086" s="3"/>
      <c r="E43086" s="3"/>
      <c r="F43086" s="3"/>
      <c r="G43086" s="3"/>
      <c r="H43086" s="3"/>
      <c r="I43086" s="3"/>
      <c r="J43086" s="3"/>
      <c r="K43086" s="3"/>
      <c r="L43086" s="3"/>
      <c r="M43086" s="3"/>
      <c r="N43086" s="3"/>
    </row>
    <row r="43087">
      <c r="A43087" s="3"/>
      <c r="B43087" s="3"/>
      <c r="C43087" s="3"/>
      <c r="D43087" s="3"/>
      <c r="E43087" s="3"/>
      <c r="F43087" s="3"/>
      <c r="G43087" s="3"/>
      <c r="H43087" s="3"/>
      <c r="I43087" s="3"/>
      <c r="J43087" s="3"/>
      <c r="K43087" s="3"/>
      <c r="L43087" s="3"/>
      <c r="M43087" s="3"/>
      <c r="N43087" s="3"/>
    </row>
    <row r="43088">
      <c r="A43088" s="3"/>
      <c r="B43088" s="3"/>
      <c r="C43088" s="3"/>
      <c r="D43088" s="3"/>
      <c r="E43088" s="3"/>
      <c r="F43088" s="3"/>
      <c r="G43088" s="3"/>
      <c r="H43088" s="3"/>
      <c r="I43088" s="3"/>
      <c r="J43088" s="3"/>
      <c r="K43088" s="3"/>
      <c r="L43088" s="3"/>
      <c r="M43088" s="3"/>
      <c r="N43088" s="3"/>
    </row>
    <row r="43089">
      <c r="A43089" s="3"/>
      <c r="B43089" s="3"/>
      <c r="C43089" s="3"/>
      <c r="D43089" s="3"/>
      <c r="E43089" s="3"/>
      <c r="F43089" s="3"/>
      <c r="G43089" s="3"/>
      <c r="H43089" s="3"/>
      <c r="I43089" s="3"/>
      <c r="J43089" s="3"/>
      <c r="K43089" s="3"/>
      <c r="L43089" s="3"/>
      <c r="M43089" s="3"/>
      <c r="N43089" s="3"/>
    </row>
    <row r="43090">
      <c r="A43090" s="3"/>
      <c r="B43090" s="3"/>
      <c r="C43090" s="3"/>
      <c r="D43090" s="3"/>
      <c r="E43090" s="3"/>
      <c r="F43090" s="3"/>
      <c r="G43090" s="3"/>
      <c r="H43090" s="3"/>
      <c r="I43090" s="3"/>
      <c r="J43090" s="3"/>
      <c r="K43090" s="3"/>
      <c r="L43090" s="3"/>
      <c r="M43090" s="3"/>
      <c r="N43090" s="3"/>
    </row>
    <row r="43091">
      <c r="A43091" s="3"/>
      <c r="B43091" s="3"/>
      <c r="C43091" s="3"/>
      <c r="D43091" s="3"/>
      <c r="E43091" s="3"/>
      <c r="F43091" s="3"/>
      <c r="G43091" s="3"/>
      <c r="H43091" s="3"/>
      <c r="I43091" s="3"/>
      <c r="J43091" s="3"/>
      <c r="K43091" s="3"/>
      <c r="L43091" s="3"/>
      <c r="M43091" s="3"/>
      <c r="N43091" s="3"/>
    </row>
    <row r="43092">
      <c r="A43092" s="3"/>
      <c r="B43092" s="3"/>
      <c r="C43092" s="3"/>
      <c r="D43092" s="3"/>
      <c r="E43092" s="3"/>
      <c r="F43092" s="3"/>
      <c r="G43092" s="3"/>
      <c r="H43092" s="3"/>
      <c r="I43092" s="3"/>
      <c r="J43092" s="3"/>
      <c r="K43092" s="3"/>
      <c r="L43092" s="3"/>
      <c r="M43092" s="3"/>
      <c r="N43092" s="3"/>
    </row>
    <row r="43093">
      <c r="A43093" s="3"/>
      <c r="B43093" s="3"/>
      <c r="C43093" s="3"/>
      <c r="D43093" s="3"/>
      <c r="E43093" s="3"/>
      <c r="F43093" s="3"/>
      <c r="G43093" s="3"/>
      <c r="H43093" s="3"/>
      <c r="I43093" s="3"/>
      <c r="J43093" s="3"/>
      <c r="K43093" s="3"/>
      <c r="L43093" s="3"/>
      <c r="M43093" s="3"/>
      <c r="N43093" s="3"/>
    </row>
    <row r="43094">
      <c r="A43094" s="3"/>
      <c r="B43094" s="3"/>
      <c r="C43094" s="3"/>
      <c r="D43094" s="3"/>
      <c r="E43094" s="3"/>
      <c r="F43094" s="3"/>
      <c r="G43094" s="3"/>
      <c r="H43094" s="3"/>
      <c r="I43094" s="3"/>
      <c r="J43094" s="3"/>
      <c r="K43094" s="3"/>
      <c r="L43094" s="3"/>
      <c r="M43094" s="3"/>
      <c r="N43094" s="3"/>
    </row>
    <row r="43095">
      <c r="A43095" s="3"/>
      <c r="B43095" s="3"/>
      <c r="C43095" s="3"/>
      <c r="D43095" s="3"/>
      <c r="E43095" s="3"/>
      <c r="F43095" s="3"/>
      <c r="G43095" s="3"/>
      <c r="H43095" s="3"/>
      <c r="I43095" s="3"/>
      <c r="J43095" s="3"/>
      <c r="K43095" s="3"/>
      <c r="L43095" s="3"/>
      <c r="M43095" s="3"/>
      <c r="N43095" s="3"/>
    </row>
    <row r="43096">
      <c r="A43096" s="3"/>
      <c r="B43096" s="3"/>
      <c r="C43096" s="3"/>
      <c r="D43096" s="3"/>
      <c r="E43096" s="3"/>
      <c r="F43096" s="3"/>
      <c r="G43096" s="3"/>
      <c r="H43096" s="3"/>
      <c r="I43096" s="3"/>
      <c r="J43096" s="3"/>
      <c r="K43096" s="3"/>
      <c r="L43096" s="3"/>
      <c r="M43096" s="3"/>
      <c r="N43096" s="3"/>
    </row>
    <row r="43097">
      <c r="A43097" s="3"/>
      <c r="B43097" s="3"/>
      <c r="C43097" s="3"/>
      <c r="D43097" s="3"/>
      <c r="E43097" s="3"/>
      <c r="F43097" s="3"/>
      <c r="G43097" s="3"/>
      <c r="H43097" s="3"/>
      <c r="I43097" s="3"/>
      <c r="J43097" s="3"/>
      <c r="K43097" s="3"/>
      <c r="L43097" s="3"/>
      <c r="M43097" s="3"/>
      <c r="N43097" s="3"/>
    </row>
    <row r="43098">
      <c r="A43098" s="3"/>
      <c r="B43098" s="3"/>
      <c r="C43098" s="3"/>
      <c r="D43098" s="3"/>
      <c r="E43098" s="3"/>
      <c r="F43098" s="3"/>
      <c r="G43098" s="3"/>
      <c r="H43098" s="3"/>
      <c r="I43098" s="3"/>
      <c r="J43098" s="3"/>
      <c r="K43098" s="3"/>
      <c r="L43098" s="3"/>
      <c r="M43098" s="3"/>
      <c r="N43098" s="3"/>
    </row>
    <row r="43099">
      <c r="A43099" s="3"/>
      <c r="B43099" s="3"/>
      <c r="C43099" s="3"/>
      <c r="D43099" s="3"/>
      <c r="E43099" s="3"/>
      <c r="F43099" s="3"/>
      <c r="G43099" s="3"/>
      <c r="H43099" s="3"/>
      <c r="I43099" s="3"/>
      <c r="J43099" s="3"/>
      <c r="K43099" s="3"/>
      <c r="L43099" s="3"/>
      <c r="M43099" s="3"/>
      <c r="N43099" s="3"/>
    </row>
    <row r="43100">
      <c r="A43100" s="3"/>
      <c r="B43100" s="3"/>
      <c r="C43100" s="3"/>
      <c r="D43100" s="3"/>
      <c r="E43100" s="3"/>
      <c r="F43100" s="3"/>
      <c r="G43100" s="3"/>
      <c r="H43100" s="3"/>
      <c r="I43100" s="3"/>
      <c r="J43100" s="3"/>
      <c r="K43100" s="3"/>
      <c r="L43100" s="3"/>
      <c r="M43100" s="3"/>
      <c r="N43100" s="3"/>
    </row>
    <row r="43101">
      <c r="A43101" s="3"/>
      <c r="B43101" s="3"/>
      <c r="C43101" s="3"/>
      <c r="D43101" s="3"/>
      <c r="E43101" s="3"/>
      <c r="F43101" s="3"/>
      <c r="G43101" s="3"/>
      <c r="H43101" s="3"/>
      <c r="I43101" s="3"/>
      <c r="J43101" s="3"/>
      <c r="K43101" s="3"/>
      <c r="L43101" s="3"/>
      <c r="M43101" s="3"/>
      <c r="N43101" s="3"/>
    </row>
    <row r="43102">
      <c r="A43102" s="3"/>
      <c r="B43102" s="3"/>
      <c r="C43102" s="3"/>
      <c r="D43102" s="3"/>
      <c r="E43102" s="3"/>
      <c r="F43102" s="3"/>
      <c r="G43102" s="3"/>
      <c r="H43102" s="3"/>
      <c r="I43102" s="3"/>
      <c r="J43102" s="3"/>
      <c r="K43102" s="3"/>
      <c r="L43102" s="3"/>
      <c r="M43102" s="3"/>
      <c r="N43102" s="3"/>
    </row>
    <row r="43103">
      <c r="A43103" s="3"/>
      <c r="B43103" s="3"/>
      <c r="C43103" s="3"/>
      <c r="D43103" s="3"/>
      <c r="E43103" s="3"/>
      <c r="F43103" s="3"/>
      <c r="G43103" s="3"/>
      <c r="H43103" s="3"/>
      <c r="I43103" s="3"/>
      <c r="J43103" s="3"/>
      <c r="K43103" s="3"/>
      <c r="L43103" s="3"/>
      <c r="M43103" s="3"/>
      <c r="N43103" s="3"/>
    </row>
    <row r="43104">
      <c r="A43104" s="3"/>
      <c r="B43104" s="3"/>
      <c r="C43104" s="3"/>
      <c r="D43104" s="3"/>
      <c r="E43104" s="3"/>
      <c r="F43104" s="3"/>
      <c r="G43104" s="3"/>
      <c r="H43104" s="3"/>
      <c r="I43104" s="3"/>
      <c r="J43104" s="3"/>
      <c r="K43104" s="3"/>
      <c r="L43104" s="3"/>
      <c r="M43104" s="3"/>
      <c r="N43104" s="3"/>
    </row>
    <row r="43105">
      <c r="A43105" s="3"/>
      <c r="B43105" s="3"/>
      <c r="C43105" s="3"/>
      <c r="D43105" s="3"/>
      <c r="E43105" s="3"/>
      <c r="F43105" s="3"/>
      <c r="G43105" s="3"/>
      <c r="H43105" s="3"/>
      <c r="I43105" s="3"/>
      <c r="J43105" s="3"/>
      <c r="K43105" s="3"/>
      <c r="L43105" s="3"/>
      <c r="M43105" s="3"/>
      <c r="N43105" s="3"/>
    </row>
    <row r="43106">
      <c r="A43106" s="3"/>
      <c r="B43106" s="3"/>
      <c r="C43106" s="3"/>
      <c r="D43106" s="3"/>
      <c r="E43106" s="3"/>
      <c r="F43106" s="3"/>
      <c r="G43106" s="3"/>
      <c r="H43106" s="3"/>
      <c r="I43106" s="3"/>
      <c r="J43106" s="3"/>
      <c r="K43106" s="3"/>
      <c r="L43106" s="3"/>
      <c r="M43106" s="3"/>
      <c r="N43106" s="3"/>
    </row>
    <row r="43107">
      <c r="A43107" s="3"/>
      <c r="B43107" s="3"/>
      <c r="C43107" s="3"/>
      <c r="D43107" s="3"/>
      <c r="E43107" s="3"/>
      <c r="F43107" s="3"/>
      <c r="G43107" s="3"/>
      <c r="H43107" s="3"/>
      <c r="I43107" s="3"/>
      <c r="J43107" s="3"/>
      <c r="K43107" s="3"/>
      <c r="L43107" s="3"/>
      <c r="M43107" s="3"/>
      <c r="N43107" s="3"/>
    </row>
    <row r="43108">
      <c r="A43108" s="3"/>
      <c r="B43108" s="3"/>
      <c r="C43108" s="3"/>
      <c r="D43108" s="3"/>
      <c r="E43108" s="3"/>
      <c r="F43108" s="3"/>
      <c r="G43108" s="3"/>
      <c r="H43108" s="3"/>
      <c r="I43108" s="3"/>
      <c r="J43108" s="3"/>
      <c r="K43108" s="3"/>
      <c r="L43108" s="3"/>
      <c r="M43108" s="3"/>
      <c r="N43108" s="3"/>
    </row>
    <row r="43109">
      <c r="A43109" s="3"/>
      <c r="B43109" s="3"/>
      <c r="C43109" s="3"/>
      <c r="D43109" s="3"/>
      <c r="E43109" s="3"/>
      <c r="F43109" s="3"/>
      <c r="G43109" s="3"/>
      <c r="H43109" s="3"/>
      <c r="I43109" s="3"/>
      <c r="J43109" s="3"/>
      <c r="K43109" s="3"/>
      <c r="L43109" s="3"/>
      <c r="M43109" s="3"/>
      <c r="N43109" s="3"/>
    </row>
    <row r="43110">
      <c r="A43110" s="3"/>
      <c r="B43110" s="3"/>
      <c r="C43110" s="3"/>
      <c r="D43110" s="3"/>
      <c r="E43110" s="3"/>
      <c r="F43110" s="3"/>
      <c r="G43110" s="3"/>
      <c r="H43110" s="3"/>
      <c r="I43110" s="3"/>
      <c r="J43110" s="3"/>
      <c r="K43110" s="3"/>
      <c r="L43110" s="3"/>
      <c r="M43110" s="3"/>
      <c r="N43110" s="3"/>
    </row>
    <row r="43111">
      <c r="A43111" s="3"/>
      <c r="B43111" s="3"/>
      <c r="C43111" s="3"/>
      <c r="D43111" s="3"/>
      <c r="E43111" s="3"/>
      <c r="F43111" s="3"/>
      <c r="G43111" s="3"/>
      <c r="H43111" s="3"/>
      <c r="I43111" s="3"/>
      <c r="J43111" s="3"/>
      <c r="K43111" s="3"/>
      <c r="L43111" s="3"/>
      <c r="M43111" s="3"/>
      <c r="N43111" s="3"/>
    </row>
    <row r="43112">
      <c r="A43112" s="3"/>
      <c r="B43112" s="3"/>
      <c r="C43112" s="3"/>
      <c r="D43112" s="3"/>
      <c r="E43112" s="3"/>
      <c r="F43112" s="3"/>
      <c r="G43112" s="3"/>
      <c r="H43112" s="3"/>
      <c r="I43112" s="3"/>
      <c r="J43112" s="3"/>
      <c r="K43112" s="3"/>
      <c r="L43112" s="3"/>
      <c r="M43112" s="3"/>
      <c r="N43112" s="3"/>
    </row>
    <row r="43113">
      <c r="A43113" s="3"/>
      <c r="B43113" s="3"/>
      <c r="C43113" s="3"/>
      <c r="D43113" s="3"/>
      <c r="E43113" s="3"/>
      <c r="F43113" s="3"/>
      <c r="G43113" s="3"/>
      <c r="H43113" s="3"/>
      <c r="I43113" s="3"/>
      <c r="J43113" s="3"/>
      <c r="K43113" s="3"/>
      <c r="L43113" s="3"/>
      <c r="M43113" s="3"/>
      <c r="N43113" s="3"/>
    </row>
    <row r="43114">
      <c r="A43114" s="3"/>
      <c r="B43114" s="3"/>
      <c r="C43114" s="3"/>
      <c r="D43114" s="3"/>
      <c r="E43114" s="3"/>
      <c r="F43114" s="3"/>
      <c r="G43114" s="3"/>
      <c r="H43114" s="3"/>
      <c r="I43114" s="3"/>
      <c r="J43114" s="3"/>
      <c r="K43114" s="3"/>
      <c r="L43114" s="3"/>
      <c r="M43114" s="3"/>
      <c r="N43114" s="3"/>
    </row>
    <row r="43115">
      <c r="A43115" s="3"/>
      <c r="B43115" s="3"/>
      <c r="C43115" s="3"/>
      <c r="D43115" s="3"/>
      <c r="E43115" s="3"/>
      <c r="F43115" s="3"/>
      <c r="G43115" s="3"/>
      <c r="H43115" s="3"/>
      <c r="I43115" s="3"/>
      <c r="J43115" s="3"/>
      <c r="K43115" s="3"/>
      <c r="L43115" s="3"/>
      <c r="M43115" s="3"/>
      <c r="N43115" s="3"/>
    </row>
    <row r="43116">
      <c r="A43116" s="3"/>
      <c r="B43116" s="3"/>
      <c r="C43116" s="3"/>
      <c r="D43116" s="3"/>
      <c r="E43116" s="3"/>
      <c r="F43116" s="3"/>
      <c r="G43116" s="3"/>
      <c r="H43116" s="3"/>
      <c r="I43116" s="3"/>
      <c r="J43116" s="3"/>
      <c r="K43116" s="3"/>
      <c r="L43116" s="3"/>
      <c r="M43116" s="3"/>
      <c r="N43116" s="3"/>
    </row>
    <row r="43117">
      <c r="A43117" s="3"/>
      <c r="B43117" s="3"/>
      <c r="C43117" s="3"/>
      <c r="D43117" s="3"/>
      <c r="E43117" s="3"/>
      <c r="F43117" s="3"/>
      <c r="G43117" s="3"/>
      <c r="H43117" s="3"/>
      <c r="I43117" s="3"/>
      <c r="J43117" s="3"/>
      <c r="K43117" s="3"/>
      <c r="L43117" s="3"/>
      <c r="M43117" s="3"/>
      <c r="N43117" s="3"/>
    </row>
    <row r="43118">
      <c r="A43118" s="3"/>
      <c r="B43118" s="3"/>
      <c r="C43118" s="3"/>
      <c r="D43118" s="3"/>
      <c r="E43118" s="3"/>
      <c r="F43118" s="3"/>
      <c r="G43118" s="3"/>
      <c r="H43118" s="3"/>
      <c r="I43118" s="3"/>
      <c r="J43118" s="3"/>
      <c r="K43118" s="3"/>
      <c r="L43118" s="3"/>
      <c r="M43118" s="3"/>
      <c r="N43118" s="3"/>
    </row>
    <row r="43119">
      <c r="A43119" s="3"/>
      <c r="B43119" s="3"/>
      <c r="C43119" s="3"/>
      <c r="D43119" s="3"/>
      <c r="E43119" s="3"/>
      <c r="F43119" s="3"/>
      <c r="G43119" s="3"/>
      <c r="H43119" s="3"/>
      <c r="I43119" s="3"/>
      <c r="J43119" s="3"/>
      <c r="K43119" s="3"/>
      <c r="L43119" s="3"/>
      <c r="M43119" s="3"/>
      <c r="N43119" s="3"/>
    </row>
    <row r="43120">
      <c r="A43120" s="3"/>
      <c r="B43120" s="3"/>
      <c r="C43120" s="3"/>
      <c r="D43120" s="3"/>
      <c r="E43120" s="3"/>
      <c r="F43120" s="3"/>
      <c r="G43120" s="3"/>
      <c r="H43120" s="3"/>
      <c r="I43120" s="3"/>
      <c r="J43120" s="3"/>
      <c r="K43120" s="3"/>
      <c r="L43120" s="3"/>
      <c r="M43120" s="3"/>
      <c r="N43120" s="3"/>
    </row>
    <row r="43121">
      <c r="A43121" s="3"/>
      <c r="B43121" s="3"/>
      <c r="C43121" s="3"/>
      <c r="D43121" s="3"/>
      <c r="E43121" s="3"/>
      <c r="F43121" s="3"/>
      <c r="G43121" s="3"/>
      <c r="H43121" s="3"/>
      <c r="I43121" s="3"/>
      <c r="J43121" s="3"/>
      <c r="K43121" s="3"/>
      <c r="L43121" s="3"/>
      <c r="M43121" s="3"/>
      <c r="N43121" s="3"/>
    </row>
    <row r="43122">
      <c r="A43122" s="3"/>
      <c r="B43122" s="3"/>
      <c r="C43122" s="3"/>
      <c r="D43122" s="3"/>
      <c r="E43122" s="3"/>
      <c r="F43122" s="3"/>
      <c r="G43122" s="3"/>
      <c r="H43122" s="3"/>
      <c r="I43122" s="3"/>
      <c r="J43122" s="3"/>
      <c r="K43122" s="3"/>
      <c r="L43122" s="3"/>
      <c r="M43122" s="3"/>
      <c r="N43122" s="3"/>
    </row>
    <row r="43123">
      <c r="A43123" s="3"/>
      <c r="B43123" s="3"/>
      <c r="C43123" s="3"/>
      <c r="D43123" s="3"/>
      <c r="E43123" s="3"/>
      <c r="F43123" s="3"/>
      <c r="G43123" s="3"/>
      <c r="H43123" s="3"/>
      <c r="I43123" s="3"/>
      <c r="J43123" s="3"/>
      <c r="K43123" s="3"/>
      <c r="L43123" s="3"/>
      <c r="M43123" s="3"/>
      <c r="N43123" s="3"/>
    </row>
    <row r="43124">
      <c r="A43124" s="3"/>
      <c r="B43124" s="3"/>
      <c r="C43124" s="3"/>
      <c r="D43124" s="3"/>
      <c r="E43124" s="3"/>
      <c r="F43124" s="3"/>
      <c r="G43124" s="3"/>
      <c r="H43124" s="3"/>
      <c r="I43124" s="3"/>
      <c r="J43124" s="3"/>
      <c r="K43124" s="3"/>
      <c r="L43124" s="3"/>
      <c r="M43124" s="3"/>
      <c r="N43124" s="3"/>
    </row>
    <row r="43125">
      <c r="A43125" s="3"/>
      <c r="B43125" s="3"/>
      <c r="C43125" s="3"/>
      <c r="D43125" s="3"/>
      <c r="E43125" s="3"/>
      <c r="F43125" s="3"/>
      <c r="G43125" s="3"/>
      <c r="H43125" s="3"/>
      <c r="I43125" s="3"/>
      <c r="J43125" s="3"/>
      <c r="K43125" s="3"/>
      <c r="L43125" s="3"/>
      <c r="M43125" s="3"/>
      <c r="N43125" s="3"/>
    </row>
    <row r="43126">
      <c r="A43126" s="3"/>
      <c r="B43126" s="3"/>
      <c r="C43126" s="3"/>
      <c r="D43126" s="3"/>
      <c r="E43126" s="3"/>
      <c r="F43126" s="3"/>
      <c r="G43126" s="3"/>
      <c r="H43126" s="3"/>
      <c r="I43126" s="3"/>
      <c r="J43126" s="3"/>
      <c r="K43126" s="3"/>
      <c r="L43126" s="3"/>
      <c r="M43126" s="3"/>
      <c r="N43126" s="3"/>
    </row>
    <row r="43127">
      <c r="A43127" s="3"/>
      <c r="B43127" s="3"/>
      <c r="C43127" s="3"/>
      <c r="D43127" s="3"/>
      <c r="E43127" s="3"/>
      <c r="F43127" s="3"/>
      <c r="G43127" s="3"/>
      <c r="H43127" s="3"/>
      <c r="I43127" s="3"/>
      <c r="J43127" s="3"/>
      <c r="K43127" s="3"/>
      <c r="L43127" s="3"/>
      <c r="M43127" s="3"/>
      <c r="N43127" s="3"/>
    </row>
    <row r="43128">
      <c r="A43128" s="3"/>
      <c r="B43128" s="3"/>
      <c r="C43128" s="3"/>
      <c r="D43128" s="3"/>
      <c r="E43128" s="3"/>
      <c r="F43128" s="3"/>
      <c r="G43128" s="3"/>
      <c r="H43128" s="3"/>
      <c r="I43128" s="3"/>
      <c r="J43128" s="3"/>
      <c r="K43128" s="3"/>
      <c r="L43128" s="3"/>
      <c r="M43128" s="3"/>
      <c r="N43128" s="3"/>
    </row>
    <row r="43129">
      <c r="A43129" s="3"/>
      <c r="B43129" s="3"/>
      <c r="C43129" s="3"/>
      <c r="D43129" s="3"/>
      <c r="E43129" s="3"/>
      <c r="F43129" s="3"/>
      <c r="G43129" s="3"/>
      <c r="H43129" s="3"/>
      <c r="I43129" s="3"/>
      <c r="J43129" s="3"/>
      <c r="K43129" s="3"/>
      <c r="L43129" s="3"/>
      <c r="M43129" s="3"/>
      <c r="N43129" s="3"/>
    </row>
    <row r="43130">
      <c r="A43130" s="3"/>
      <c r="B43130" s="3"/>
      <c r="C43130" s="3"/>
      <c r="D43130" s="3"/>
      <c r="E43130" s="3"/>
      <c r="F43130" s="3"/>
      <c r="G43130" s="3"/>
      <c r="H43130" s="3"/>
      <c r="I43130" s="3"/>
      <c r="J43130" s="3"/>
      <c r="K43130" s="3"/>
      <c r="L43130" s="3"/>
      <c r="M43130" s="3"/>
      <c r="N43130" s="3"/>
    </row>
    <row r="43131">
      <c r="A43131" s="3"/>
      <c r="B43131" s="3"/>
      <c r="C43131" s="3"/>
      <c r="D43131" s="3"/>
      <c r="E43131" s="3"/>
      <c r="F43131" s="3"/>
      <c r="G43131" s="3"/>
      <c r="H43131" s="3"/>
      <c r="I43131" s="3"/>
      <c r="J43131" s="3"/>
      <c r="K43131" s="3"/>
      <c r="L43131" s="3"/>
      <c r="M43131" s="3"/>
      <c r="N43131" s="3"/>
    </row>
    <row r="43132">
      <c r="A43132" s="3"/>
      <c r="B43132" s="3"/>
      <c r="C43132" s="3"/>
      <c r="D43132" s="3"/>
      <c r="E43132" s="3"/>
      <c r="F43132" s="3"/>
      <c r="G43132" s="3"/>
      <c r="H43132" s="3"/>
      <c r="I43132" s="3"/>
      <c r="J43132" s="3"/>
      <c r="K43132" s="3"/>
      <c r="L43132" s="3"/>
      <c r="M43132" s="3"/>
      <c r="N43132" s="3"/>
    </row>
    <row r="43133">
      <c r="A43133" s="3"/>
      <c r="B43133" s="3"/>
      <c r="C43133" s="3"/>
      <c r="D43133" s="3"/>
      <c r="E43133" s="3"/>
      <c r="F43133" s="3"/>
      <c r="G43133" s="3"/>
      <c r="H43133" s="3"/>
      <c r="I43133" s="3"/>
      <c r="J43133" s="3"/>
      <c r="K43133" s="3"/>
      <c r="L43133" s="3"/>
      <c r="M43133" s="3"/>
      <c r="N43133" s="3"/>
    </row>
    <row r="43134">
      <c r="A43134" s="3"/>
      <c r="B43134" s="3"/>
      <c r="C43134" s="3"/>
      <c r="D43134" s="3"/>
      <c r="E43134" s="3"/>
      <c r="F43134" s="3"/>
      <c r="G43134" s="3"/>
      <c r="H43134" s="3"/>
      <c r="I43134" s="3"/>
      <c r="J43134" s="3"/>
      <c r="K43134" s="3"/>
      <c r="L43134" s="3"/>
      <c r="M43134" s="3"/>
      <c r="N43134" s="3"/>
    </row>
    <row r="43135">
      <c r="A43135" s="3"/>
      <c r="B43135" s="3"/>
      <c r="C43135" s="3"/>
      <c r="D43135" s="3"/>
      <c r="E43135" s="3"/>
      <c r="F43135" s="3"/>
      <c r="G43135" s="3"/>
      <c r="H43135" s="3"/>
      <c r="I43135" s="3"/>
      <c r="J43135" s="3"/>
      <c r="K43135" s="3"/>
      <c r="L43135" s="3"/>
      <c r="M43135" s="3"/>
      <c r="N43135" s="3"/>
    </row>
    <row r="43136">
      <c r="A43136" s="3"/>
      <c r="B43136" s="3"/>
      <c r="C43136" s="3"/>
      <c r="D43136" s="3"/>
      <c r="E43136" s="3"/>
      <c r="F43136" s="3"/>
      <c r="G43136" s="3"/>
      <c r="H43136" s="3"/>
      <c r="I43136" s="3"/>
      <c r="J43136" s="3"/>
      <c r="K43136" s="3"/>
      <c r="L43136" s="3"/>
      <c r="M43136" s="3"/>
      <c r="N43136" s="3"/>
    </row>
    <row r="43137">
      <c r="A43137" s="3"/>
      <c r="B43137" s="3"/>
      <c r="C43137" s="3"/>
      <c r="D43137" s="3"/>
      <c r="E43137" s="3"/>
      <c r="F43137" s="3"/>
      <c r="G43137" s="3"/>
      <c r="H43137" s="3"/>
      <c r="I43137" s="3"/>
      <c r="J43137" s="3"/>
      <c r="K43137" s="3"/>
      <c r="L43137" s="3"/>
      <c r="M43137" s="3"/>
      <c r="N43137" s="3"/>
    </row>
    <row r="43138">
      <c r="A43138" s="3"/>
      <c r="B43138" s="3"/>
      <c r="C43138" s="3"/>
      <c r="D43138" s="3"/>
      <c r="E43138" s="3"/>
      <c r="F43138" s="3"/>
      <c r="G43138" s="3"/>
      <c r="H43138" s="3"/>
      <c r="I43138" s="3"/>
      <c r="J43138" s="3"/>
      <c r="K43138" s="3"/>
      <c r="L43138" s="3"/>
      <c r="M43138" s="3"/>
      <c r="N43138" s="3"/>
    </row>
    <row r="43139">
      <c r="A43139" s="3"/>
      <c r="B43139" s="3"/>
      <c r="C43139" s="3"/>
      <c r="D43139" s="3"/>
      <c r="E43139" s="3"/>
      <c r="F43139" s="3"/>
      <c r="G43139" s="3"/>
      <c r="H43139" s="3"/>
      <c r="I43139" s="3"/>
      <c r="J43139" s="3"/>
      <c r="K43139" s="3"/>
      <c r="L43139" s="3"/>
      <c r="M43139" s="3"/>
      <c r="N43139" s="3"/>
    </row>
    <row r="43140">
      <c r="A43140" s="3"/>
      <c r="B43140" s="3"/>
      <c r="C43140" s="3"/>
      <c r="D43140" s="3"/>
      <c r="E43140" s="3"/>
      <c r="F43140" s="3"/>
      <c r="G43140" s="3"/>
      <c r="H43140" s="3"/>
      <c r="I43140" s="3"/>
      <c r="J43140" s="3"/>
      <c r="K43140" s="3"/>
      <c r="L43140" s="3"/>
      <c r="M43140" s="3"/>
      <c r="N43140" s="3"/>
    </row>
    <row r="43141">
      <c r="A43141" s="3"/>
      <c r="B43141" s="3"/>
      <c r="C43141" s="3"/>
      <c r="D43141" s="3"/>
      <c r="E43141" s="3"/>
      <c r="F43141" s="3"/>
      <c r="G43141" s="3"/>
      <c r="H43141" s="3"/>
      <c r="I43141" s="3"/>
      <c r="J43141" s="3"/>
      <c r="K43141" s="3"/>
      <c r="L43141" s="3"/>
      <c r="M43141" s="3"/>
      <c r="N43141" s="3"/>
    </row>
    <row r="43142">
      <c r="A43142" s="3"/>
      <c r="B43142" s="3"/>
      <c r="C43142" s="3"/>
      <c r="D43142" s="3"/>
      <c r="E43142" s="3"/>
      <c r="F43142" s="3"/>
      <c r="G43142" s="3"/>
      <c r="H43142" s="3"/>
      <c r="I43142" s="3"/>
      <c r="J43142" s="3"/>
      <c r="K43142" s="3"/>
      <c r="L43142" s="3"/>
      <c r="M43142" s="3"/>
      <c r="N43142" s="3"/>
    </row>
    <row r="43143">
      <c r="A43143" s="3"/>
      <c r="B43143" s="3"/>
      <c r="C43143" s="3"/>
      <c r="D43143" s="3"/>
      <c r="E43143" s="3"/>
      <c r="F43143" s="3"/>
      <c r="G43143" s="3"/>
      <c r="H43143" s="3"/>
      <c r="I43143" s="3"/>
      <c r="J43143" s="3"/>
      <c r="K43143" s="3"/>
      <c r="L43143" s="3"/>
      <c r="M43143" s="3"/>
      <c r="N43143" s="3"/>
    </row>
    <row r="43144">
      <c r="A43144" s="3"/>
      <c r="B43144" s="3"/>
      <c r="C43144" s="3"/>
      <c r="D43144" s="3"/>
      <c r="E43144" s="3"/>
      <c r="F43144" s="3"/>
      <c r="G43144" s="3"/>
      <c r="H43144" s="3"/>
      <c r="I43144" s="3"/>
      <c r="J43144" s="3"/>
      <c r="K43144" s="3"/>
      <c r="L43144" s="3"/>
      <c r="M43144" s="3"/>
      <c r="N43144" s="3"/>
    </row>
    <row r="43145">
      <c r="A43145" s="3"/>
      <c r="B43145" s="3"/>
      <c r="C43145" s="3"/>
      <c r="D43145" s="3"/>
      <c r="E43145" s="3"/>
      <c r="F43145" s="3"/>
      <c r="G43145" s="3"/>
      <c r="H43145" s="3"/>
      <c r="I43145" s="3"/>
      <c r="J43145" s="3"/>
      <c r="K43145" s="3"/>
      <c r="L43145" s="3"/>
      <c r="M43145" s="3"/>
      <c r="N43145" s="3"/>
    </row>
    <row r="43146">
      <c r="A43146" s="3"/>
      <c r="B43146" s="3"/>
      <c r="C43146" s="3"/>
      <c r="D43146" s="3"/>
      <c r="E43146" s="3"/>
      <c r="F43146" s="3"/>
      <c r="G43146" s="3"/>
      <c r="H43146" s="3"/>
      <c r="I43146" s="3"/>
      <c r="J43146" s="3"/>
      <c r="K43146" s="3"/>
      <c r="L43146" s="3"/>
      <c r="M43146" s="3"/>
      <c r="N43146" s="3"/>
    </row>
    <row r="43147">
      <c r="A43147" s="3"/>
      <c r="B43147" s="3"/>
      <c r="C43147" s="3"/>
      <c r="D43147" s="3"/>
      <c r="E43147" s="3"/>
      <c r="F43147" s="3"/>
      <c r="G43147" s="3"/>
      <c r="H43147" s="3"/>
      <c r="I43147" s="3"/>
      <c r="J43147" s="3"/>
      <c r="K43147" s="3"/>
      <c r="L43147" s="3"/>
      <c r="M43147" s="3"/>
      <c r="N43147" s="3"/>
    </row>
    <row r="43148">
      <c r="A43148" s="3"/>
      <c r="B43148" s="3"/>
      <c r="C43148" s="3"/>
      <c r="D43148" s="3"/>
      <c r="E43148" s="3"/>
      <c r="F43148" s="3"/>
      <c r="G43148" s="3"/>
      <c r="H43148" s="3"/>
      <c r="I43148" s="3"/>
      <c r="J43148" s="3"/>
      <c r="K43148" s="3"/>
      <c r="L43148" s="3"/>
      <c r="M43148" s="3"/>
      <c r="N43148" s="3"/>
    </row>
    <row r="43149">
      <c r="A43149" s="3"/>
      <c r="B43149" s="3"/>
      <c r="C43149" s="3"/>
      <c r="D43149" s="3"/>
      <c r="E43149" s="3"/>
      <c r="F43149" s="3"/>
      <c r="G43149" s="3"/>
      <c r="H43149" s="3"/>
      <c r="I43149" s="3"/>
      <c r="J43149" s="3"/>
      <c r="K43149" s="3"/>
      <c r="L43149" s="3"/>
      <c r="M43149" s="3"/>
      <c r="N43149" s="3"/>
    </row>
    <row r="43150">
      <c r="A43150" s="3"/>
      <c r="B43150" s="3"/>
      <c r="C43150" s="3"/>
      <c r="D43150" s="3"/>
      <c r="E43150" s="3"/>
      <c r="F43150" s="3"/>
      <c r="G43150" s="3"/>
      <c r="H43150" s="3"/>
      <c r="I43150" s="3"/>
      <c r="J43150" s="3"/>
      <c r="K43150" s="3"/>
      <c r="L43150" s="3"/>
      <c r="M43150" s="3"/>
      <c r="N43150" s="3"/>
    </row>
    <row r="43151">
      <c r="A43151" s="3"/>
      <c r="B43151" s="3"/>
      <c r="C43151" s="3"/>
      <c r="D43151" s="3"/>
      <c r="E43151" s="3"/>
      <c r="F43151" s="3"/>
      <c r="G43151" s="3"/>
      <c r="H43151" s="3"/>
      <c r="I43151" s="3"/>
      <c r="J43151" s="3"/>
      <c r="K43151" s="3"/>
      <c r="L43151" s="3"/>
      <c r="M43151" s="3"/>
      <c r="N43151" s="3"/>
    </row>
    <row r="43152">
      <c r="A43152" s="3"/>
      <c r="B43152" s="3"/>
      <c r="C43152" s="3"/>
      <c r="D43152" s="3"/>
      <c r="E43152" s="3"/>
      <c r="F43152" s="3"/>
      <c r="G43152" s="3"/>
      <c r="H43152" s="3"/>
      <c r="I43152" s="3"/>
      <c r="J43152" s="3"/>
      <c r="K43152" s="3"/>
      <c r="L43152" s="3"/>
      <c r="M43152" s="3"/>
      <c r="N43152" s="3"/>
    </row>
    <row r="43153">
      <c r="A43153" s="3"/>
      <c r="B43153" s="3"/>
      <c r="C43153" s="3"/>
      <c r="D43153" s="3"/>
      <c r="E43153" s="3"/>
      <c r="F43153" s="3"/>
      <c r="G43153" s="3"/>
      <c r="H43153" s="3"/>
      <c r="I43153" s="3"/>
      <c r="J43153" s="3"/>
      <c r="K43153" s="3"/>
      <c r="L43153" s="3"/>
      <c r="M43153" s="3"/>
      <c r="N43153" s="3"/>
    </row>
    <row r="43154">
      <c r="A43154" s="3"/>
      <c r="B43154" s="3"/>
      <c r="C43154" s="3"/>
      <c r="D43154" s="3"/>
      <c r="E43154" s="3"/>
      <c r="F43154" s="3"/>
      <c r="G43154" s="3"/>
      <c r="H43154" s="3"/>
      <c r="I43154" s="3"/>
      <c r="J43154" s="3"/>
      <c r="K43154" s="3"/>
      <c r="L43154" s="3"/>
      <c r="M43154" s="3"/>
      <c r="N43154" s="3"/>
    </row>
    <row r="43155">
      <c r="A43155" s="3"/>
      <c r="B43155" s="3"/>
      <c r="C43155" s="3"/>
      <c r="D43155" s="3"/>
      <c r="E43155" s="3"/>
      <c r="F43155" s="3"/>
      <c r="G43155" s="3"/>
      <c r="H43155" s="3"/>
      <c r="I43155" s="3"/>
      <c r="J43155" s="3"/>
      <c r="K43155" s="3"/>
      <c r="L43155" s="3"/>
      <c r="M43155" s="3"/>
      <c r="N43155" s="3"/>
    </row>
    <row r="43156">
      <c r="A43156" s="3"/>
      <c r="B43156" s="3"/>
      <c r="C43156" s="3"/>
      <c r="D43156" s="3"/>
      <c r="E43156" s="3"/>
      <c r="F43156" s="3"/>
      <c r="G43156" s="3"/>
      <c r="H43156" s="3"/>
      <c r="I43156" s="3"/>
      <c r="J43156" s="3"/>
      <c r="K43156" s="3"/>
      <c r="L43156" s="3"/>
      <c r="M43156" s="3"/>
      <c r="N43156" s="3"/>
    </row>
    <row r="43157">
      <c r="A43157" s="3"/>
      <c r="B43157" s="3"/>
      <c r="C43157" s="3"/>
      <c r="D43157" s="3"/>
      <c r="E43157" s="3"/>
      <c r="F43157" s="3"/>
      <c r="G43157" s="3"/>
      <c r="H43157" s="3"/>
      <c r="I43157" s="3"/>
      <c r="J43157" s="3"/>
      <c r="K43157" s="3"/>
      <c r="L43157" s="3"/>
      <c r="M43157" s="3"/>
      <c r="N43157" s="3"/>
    </row>
    <row r="43158">
      <c r="A43158" s="3"/>
      <c r="B43158" s="3"/>
      <c r="C43158" s="3"/>
      <c r="D43158" s="3"/>
      <c r="E43158" s="3"/>
      <c r="F43158" s="3"/>
      <c r="G43158" s="3"/>
      <c r="H43158" s="3"/>
      <c r="I43158" s="3"/>
      <c r="J43158" s="3"/>
      <c r="K43158" s="3"/>
      <c r="L43158" s="3"/>
      <c r="M43158" s="3"/>
      <c r="N43158" s="3"/>
    </row>
    <row r="43159">
      <c r="A43159" s="3"/>
      <c r="B43159" s="3"/>
      <c r="C43159" s="3"/>
      <c r="D43159" s="3"/>
      <c r="E43159" s="3"/>
      <c r="F43159" s="3"/>
      <c r="G43159" s="3"/>
      <c r="H43159" s="3"/>
      <c r="I43159" s="3"/>
      <c r="J43159" s="3"/>
      <c r="K43159" s="3"/>
      <c r="L43159" s="3"/>
      <c r="M43159" s="3"/>
      <c r="N43159" s="3"/>
    </row>
    <row r="43160">
      <c r="A43160" s="3"/>
      <c r="B43160" s="3"/>
      <c r="C43160" s="3"/>
      <c r="D43160" s="3"/>
      <c r="E43160" s="3"/>
      <c r="F43160" s="3"/>
      <c r="G43160" s="3"/>
      <c r="H43160" s="3"/>
      <c r="I43160" s="3"/>
      <c r="J43160" s="3"/>
      <c r="K43160" s="3"/>
      <c r="L43160" s="3"/>
      <c r="M43160" s="3"/>
      <c r="N43160" s="3"/>
    </row>
    <row r="43161">
      <c r="A43161" s="3"/>
      <c r="B43161" s="3"/>
      <c r="C43161" s="3"/>
      <c r="D43161" s="3"/>
      <c r="E43161" s="3"/>
      <c r="F43161" s="3"/>
      <c r="G43161" s="3"/>
      <c r="H43161" s="3"/>
      <c r="I43161" s="3"/>
      <c r="J43161" s="3"/>
      <c r="K43161" s="3"/>
      <c r="L43161" s="3"/>
      <c r="M43161" s="3"/>
      <c r="N43161" s="3"/>
    </row>
    <row r="43162">
      <c r="A43162" s="3"/>
      <c r="B43162" s="3"/>
      <c r="C43162" s="3"/>
      <c r="D43162" s="3"/>
      <c r="E43162" s="3"/>
      <c r="F43162" s="3"/>
      <c r="G43162" s="3"/>
      <c r="H43162" s="3"/>
      <c r="I43162" s="3"/>
      <c r="J43162" s="3"/>
      <c r="K43162" s="3"/>
      <c r="L43162" s="3"/>
      <c r="M43162" s="3"/>
      <c r="N43162" s="3"/>
    </row>
    <row r="43163">
      <c r="A43163" s="3"/>
      <c r="B43163" s="3"/>
      <c r="C43163" s="3"/>
      <c r="D43163" s="3"/>
      <c r="E43163" s="3"/>
      <c r="F43163" s="3"/>
      <c r="G43163" s="3"/>
      <c r="H43163" s="3"/>
      <c r="I43163" s="3"/>
      <c r="J43163" s="3"/>
      <c r="K43163" s="3"/>
      <c r="L43163" s="3"/>
      <c r="M43163" s="3"/>
      <c r="N43163" s="3"/>
    </row>
    <row r="43164">
      <c r="A43164" s="3"/>
      <c r="B43164" s="3"/>
      <c r="C43164" s="3"/>
      <c r="D43164" s="3"/>
      <c r="E43164" s="3"/>
      <c r="F43164" s="3"/>
      <c r="G43164" s="3"/>
      <c r="H43164" s="3"/>
      <c r="I43164" s="3"/>
      <c r="J43164" s="3"/>
      <c r="K43164" s="3"/>
      <c r="L43164" s="3"/>
      <c r="M43164" s="3"/>
      <c r="N43164" s="3"/>
    </row>
    <row r="43165">
      <c r="A43165" s="3"/>
      <c r="B43165" s="3"/>
      <c r="C43165" s="3"/>
      <c r="D43165" s="3"/>
      <c r="E43165" s="3"/>
      <c r="F43165" s="3"/>
      <c r="G43165" s="3"/>
      <c r="H43165" s="3"/>
      <c r="I43165" s="3"/>
      <c r="J43165" s="3"/>
      <c r="K43165" s="3"/>
      <c r="L43165" s="3"/>
      <c r="M43165" s="3"/>
      <c r="N43165" s="3"/>
    </row>
    <row r="43166">
      <c r="A43166" s="3"/>
      <c r="B43166" s="3"/>
      <c r="C43166" s="3"/>
      <c r="D43166" s="3"/>
      <c r="E43166" s="3"/>
      <c r="F43166" s="3"/>
      <c r="G43166" s="3"/>
      <c r="H43166" s="3"/>
      <c r="I43166" s="3"/>
      <c r="J43166" s="3"/>
      <c r="K43166" s="3"/>
      <c r="L43166" s="3"/>
      <c r="M43166" s="3"/>
      <c r="N43166" s="3"/>
    </row>
    <row r="43167">
      <c r="A43167" s="3"/>
      <c r="B43167" s="3"/>
      <c r="C43167" s="3"/>
      <c r="D43167" s="3"/>
      <c r="E43167" s="3"/>
      <c r="F43167" s="3"/>
      <c r="G43167" s="3"/>
      <c r="H43167" s="3"/>
      <c r="I43167" s="3"/>
      <c r="J43167" s="3"/>
      <c r="K43167" s="3"/>
      <c r="L43167" s="3"/>
      <c r="M43167" s="3"/>
      <c r="N43167" s="3"/>
    </row>
    <row r="43168">
      <c r="A43168" s="3"/>
      <c r="B43168" s="3"/>
      <c r="C43168" s="3"/>
      <c r="D43168" s="3"/>
      <c r="E43168" s="3"/>
      <c r="F43168" s="3"/>
      <c r="G43168" s="3"/>
      <c r="H43168" s="3"/>
      <c r="I43168" s="3"/>
      <c r="J43168" s="3"/>
      <c r="K43168" s="3"/>
      <c r="L43168" s="3"/>
      <c r="M43168" s="3"/>
      <c r="N43168" s="3"/>
    </row>
    <row r="43169">
      <c r="A43169" s="3"/>
      <c r="B43169" s="3"/>
      <c r="C43169" s="3"/>
      <c r="D43169" s="3"/>
      <c r="E43169" s="3"/>
      <c r="F43169" s="3"/>
      <c r="G43169" s="3"/>
      <c r="H43169" s="3"/>
      <c r="I43169" s="3"/>
      <c r="J43169" s="3"/>
      <c r="K43169" s="3"/>
      <c r="L43169" s="3"/>
      <c r="M43169" s="3"/>
      <c r="N43169" s="3"/>
    </row>
    <row r="43170">
      <c r="A43170" s="3"/>
      <c r="B43170" s="3"/>
      <c r="C43170" s="3"/>
      <c r="D43170" s="3"/>
      <c r="E43170" s="3"/>
      <c r="F43170" s="3"/>
      <c r="G43170" s="3"/>
      <c r="H43170" s="3"/>
      <c r="I43170" s="3"/>
      <c r="J43170" s="3"/>
      <c r="K43170" s="3"/>
      <c r="L43170" s="3"/>
      <c r="M43170" s="3"/>
      <c r="N43170" s="3"/>
    </row>
    <row r="43171">
      <c r="A43171" s="3"/>
      <c r="B43171" s="3"/>
      <c r="C43171" s="3"/>
      <c r="D43171" s="3"/>
      <c r="E43171" s="3"/>
      <c r="F43171" s="3"/>
      <c r="G43171" s="3"/>
      <c r="H43171" s="3"/>
      <c r="I43171" s="3"/>
      <c r="J43171" s="3"/>
      <c r="K43171" s="3"/>
      <c r="L43171" s="3"/>
      <c r="M43171" s="3"/>
      <c r="N43171" s="3"/>
    </row>
    <row r="43172">
      <c r="A43172" s="3"/>
      <c r="B43172" s="3"/>
      <c r="C43172" s="3"/>
      <c r="D43172" s="3"/>
      <c r="E43172" s="3"/>
      <c r="F43172" s="3"/>
      <c r="G43172" s="3"/>
      <c r="H43172" s="3"/>
      <c r="I43172" s="3"/>
      <c r="J43172" s="3"/>
      <c r="K43172" s="3"/>
      <c r="L43172" s="3"/>
      <c r="M43172" s="3"/>
      <c r="N43172" s="3"/>
    </row>
    <row r="43173">
      <c r="A43173" s="3"/>
      <c r="B43173" s="3"/>
      <c r="C43173" s="3"/>
      <c r="D43173" s="3"/>
      <c r="E43173" s="3"/>
      <c r="F43173" s="3"/>
      <c r="G43173" s="3"/>
      <c r="H43173" s="3"/>
      <c r="I43173" s="3"/>
      <c r="J43173" s="3"/>
      <c r="K43173" s="3"/>
      <c r="L43173" s="3"/>
      <c r="M43173" s="3"/>
      <c r="N43173" s="3"/>
    </row>
    <row r="43174">
      <c r="A43174" s="3"/>
      <c r="B43174" s="3"/>
      <c r="C43174" s="3"/>
      <c r="D43174" s="3"/>
      <c r="E43174" s="3"/>
      <c r="F43174" s="3"/>
      <c r="G43174" s="3"/>
      <c r="H43174" s="3"/>
      <c r="I43174" s="3"/>
      <c r="J43174" s="3"/>
      <c r="K43174" s="3"/>
      <c r="L43174" s="3"/>
      <c r="M43174" s="3"/>
      <c r="N43174" s="3"/>
    </row>
    <row r="43175">
      <c r="A43175" s="3"/>
      <c r="B43175" s="3"/>
      <c r="C43175" s="3"/>
      <c r="D43175" s="3"/>
      <c r="E43175" s="3"/>
      <c r="F43175" s="3"/>
      <c r="G43175" s="3"/>
      <c r="H43175" s="3"/>
      <c r="I43175" s="3"/>
      <c r="J43175" s="3"/>
      <c r="K43175" s="3"/>
      <c r="L43175" s="3"/>
      <c r="M43175" s="3"/>
      <c r="N43175" s="3"/>
    </row>
    <row r="43176">
      <c r="A43176" s="3"/>
      <c r="B43176" s="3"/>
      <c r="C43176" s="3"/>
      <c r="D43176" s="3"/>
      <c r="E43176" s="3"/>
      <c r="F43176" s="3"/>
      <c r="G43176" s="3"/>
      <c r="H43176" s="3"/>
      <c r="I43176" s="3"/>
      <c r="J43176" s="3"/>
      <c r="K43176" s="3"/>
      <c r="L43176" s="3"/>
      <c r="M43176" s="3"/>
      <c r="N43176" s="3"/>
    </row>
    <row r="43177">
      <c r="A43177" s="3"/>
      <c r="B43177" s="3"/>
      <c r="C43177" s="3"/>
      <c r="D43177" s="3"/>
      <c r="E43177" s="3"/>
      <c r="F43177" s="3"/>
      <c r="G43177" s="3"/>
      <c r="H43177" s="3"/>
      <c r="I43177" s="3"/>
      <c r="J43177" s="3"/>
      <c r="K43177" s="3"/>
      <c r="L43177" s="3"/>
      <c r="M43177" s="3"/>
      <c r="N43177" s="3"/>
    </row>
    <row r="43178">
      <c r="A43178" s="3"/>
      <c r="B43178" s="3"/>
      <c r="C43178" s="3"/>
      <c r="D43178" s="3"/>
      <c r="E43178" s="3"/>
      <c r="F43178" s="3"/>
      <c r="G43178" s="3"/>
      <c r="H43178" s="3"/>
      <c r="I43178" s="3"/>
      <c r="J43178" s="3"/>
      <c r="K43178" s="3"/>
      <c r="L43178" s="3"/>
      <c r="M43178" s="3"/>
      <c r="N43178" s="3"/>
    </row>
    <row r="43179">
      <c r="A43179" s="3"/>
      <c r="B43179" s="3"/>
      <c r="C43179" s="3"/>
      <c r="D43179" s="3"/>
      <c r="E43179" s="3"/>
      <c r="F43179" s="3"/>
      <c r="G43179" s="3"/>
      <c r="H43179" s="3"/>
      <c r="I43179" s="3"/>
      <c r="J43179" s="3"/>
      <c r="K43179" s="3"/>
      <c r="L43179" s="3"/>
      <c r="M43179" s="3"/>
      <c r="N43179" s="3"/>
    </row>
    <row r="43180">
      <c r="A43180" s="3"/>
      <c r="B43180" s="3"/>
      <c r="C43180" s="3"/>
      <c r="D43180" s="3"/>
      <c r="E43180" s="3"/>
      <c r="F43180" s="3"/>
      <c r="G43180" s="3"/>
      <c r="H43180" s="3"/>
      <c r="I43180" s="3"/>
      <c r="J43180" s="3"/>
      <c r="K43180" s="3"/>
      <c r="L43180" s="3"/>
      <c r="M43180" s="3"/>
      <c r="N43180" s="3"/>
    </row>
    <row r="43181">
      <c r="A43181" s="3"/>
      <c r="B43181" s="3"/>
      <c r="C43181" s="3"/>
      <c r="D43181" s="3"/>
      <c r="E43181" s="3"/>
      <c r="F43181" s="3"/>
      <c r="G43181" s="3"/>
      <c r="H43181" s="3"/>
      <c r="I43181" s="3"/>
      <c r="J43181" s="3"/>
      <c r="K43181" s="3"/>
      <c r="L43181" s="3"/>
      <c r="M43181" s="3"/>
      <c r="N43181" s="3"/>
    </row>
    <row r="43182">
      <c r="A43182" s="3"/>
      <c r="B43182" s="3"/>
      <c r="C43182" s="3"/>
      <c r="D43182" s="3"/>
      <c r="E43182" s="3"/>
      <c r="F43182" s="3"/>
      <c r="G43182" s="3"/>
      <c r="H43182" s="3"/>
      <c r="I43182" s="3"/>
      <c r="J43182" s="3"/>
      <c r="K43182" s="3"/>
      <c r="L43182" s="3"/>
      <c r="M43182" s="3"/>
      <c r="N43182" s="3"/>
    </row>
    <row r="43183">
      <c r="A43183" s="3"/>
      <c r="B43183" s="3"/>
      <c r="C43183" s="3"/>
      <c r="D43183" s="3"/>
      <c r="E43183" s="3"/>
      <c r="F43183" s="3"/>
      <c r="G43183" s="3"/>
      <c r="H43183" s="3"/>
      <c r="I43183" s="3"/>
      <c r="J43183" s="3"/>
      <c r="K43183" s="3"/>
      <c r="L43183" s="3"/>
      <c r="M43183" s="3"/>
      <c r="N43183" s="3"/>
    </row>
    <row r="43184">
      <c r="A43184" s="3"/>
      <c r="B43184" s="3"/>
      <c r="C43184" s="3"/>
      <c r="D43184" s="3"/>
      <c r="E43184" s="3"/>
      <c r="F43184" s="3"/>
      <c r="G43184" s="3"/>
      <c r="H43184" s="3"/>
      <c r="I43184" s="3"/>
      <c r="J43184" s="3"/>
      <c r="K43184" s="3"/>
      <c r="L43184" s="3"/>
      <c r="M43184" s="3"/>
      <c r="N43184" s="3"/>
    </row>
    <row r="43185">
      <c r="A43185" s="3"/>
      <c r="B43185" s="3"/>
      <c r="C43185" s="3"/>
      <c r="D43185" s="3"/>
      <c r="E43185" s="3"/>
      <c r="F43185" s="3"/>
      <c r="G43185" s="3"/>
      <c r="H43185" s="3"/>
      <c r="I43185" s="3"/>
      <c r="J43185" s="3"/>
      <c r="K43185" s="3"/>
      <c r="L43185" s="3"/>
      <c r="M43185" s="3"/>
      <c r="N43185" s="3"/>
    </row>
    <row r="43186">
      <c r="A43186" s="3"/>
      <c r="B43186" s="3"/>
      <c r="C43186" s="3"/>
      <c r="D43186" s="3"/>
      <c r="E43186" s="3"/>
      <c r="F43186" s="3"/>
      <c r="G43186" s="3"/>
      <c r="H43186" s="3"/>
      <c r="I43186" s="3"/>
      <c r="J43186" s="3"/>
      <c r="K43186" s="3"/>
      <c r="L43186" s="3"/>
      <c r="M43186" s="3"/>
      <c r="N43186" s="3"/>
    </row>
    <row r="43187">
      <c r="A43187" s="3"/>
      <c r="B43187" s="3"/>
      <c r="C43187" s="3"/>
      <c r="D43187" s="3"/>
      <c r="E43187" s="3"/>
      <c r="F43187" s="3"/>
      <c r="G43187" s="3"/>
      <c r="H43187" s="3"/>
      <c r="I43187" s="3"/>
      <c r="J43187" s="3"/>
      <c r="K43187" s="3"/>
      <c r="L43187" s="3"/>
      <c r="M43187" s="3"/>
      <c r="N43187" s="3"/>
    </row>
    <row r="43188">
      <c r="A43188" s="3"/>
      <c r="B43188" s="3"/>
      <c r="C43188" s="3"/>
      <c r="D43188" s="3"/>
      <c r="E43188" s="3"/>
      <c r="F43188" s="3"/>
      <c r="G43188" s="3"/>
      <c r="H43188" s="3"/>
      <c r="I43188" s="3"/>
      <c r="J43188" s="3"/>
      <c r="K43188" s="3"/>
      <c r="L43188" s="3"/>
      <c r="M43188" s="3"/>
      <c r="N43188" s="3"/>
    </row>
    <row r="43189">
      <c r="A43189" s="3"/>
      <c r="B43189" s="3"/>
      <c r="C43189" s="3"/>
      <c r="D43189" s="3"/>
      <c r="E43189" s="3"/>
      <c r="F43189" s="3"/>
      <c r="G43189" s="3"/>
      <c r="H43189" s="3"/>
      <c r="I43189" s="3"/>
      <c r="J43189" s="3"/>
      <c r="K43189" s="3"/>
      <c r="L43189" s="3"/>
      <c r="M43189" s="3"/>
      <c r="N43189" s="3"/>
    </row>
    <row r="43190">
      <c r="A43190" s="3"/>
      <c r="B43190" s="3"/>
      <c r="C43190" s="3"/>
      <c r="D43190" s="3"/>
      <c r="E43190" s="3"/>
      <c r="F43190" s="3"/>
      <c r="G43190" s="3"/>
      <c r="H43190" s="3"/>
      <c r="I43190" s="3"/>
      <c r="J43190" s="3"/>
      <c r="K43190" s="3"/>
      <c r="L43190" s="3"/>
      <c r="M43190" s="3"/>
      <c r="N43190" s="3"/>
    </row>
    <row r="43191">
      <c r="A43191" s="3"/>
      <c r="B43191" s="3"/>
      <c r="C43191" s="3"/>
      <c r="D43191" s="3"/>
      <c r="E43191" s="3"/>
      <c r="F43191" s="3"/>
      <c r="G43191" s="3"/>
      <c r="H43191" s="3"/>
      <c r="I43191" s="3"/>
      <c r="J43191" s="3"/>
      <c r="K43191" s="3"/>
      <c r="L43191" s="3"/>
      <c r="M43191" s="3"/>
      <c r="N43191" s="3"/>
    </row>
    <row r="43192">
      <c r="A43192" s="3"/>
      <c r="B43192" s="3"/>
      <c r="C43192" s="3"/>
      <c r="D43192" s="3"/>
      <c r="E43192" s="3"/>
      <c r="F43192" s="3"/>
      <c r="G43192" s="3"/>
      <c r="H43192" s="3"/>
      <c r="I43192" s="3"/>
      <c r="J43192" s="3"/>
      <c r="K43192" s="3"/>
      <c r="L43192" s="3"/>
      <c r="M43192" s="3"/>
      <c r="N43192" s="3"/>
    </row>
    <row r="43193">
      <c r="A43193" s="3"/>
      <c r="B43193" s="3"/>
      <c r="C43193" s="3"/>
      <c r="D43193" s="3"/>
      <c r="E43193" s="3"/>
      <c r="F43193" s="3"/>
      <c r="G43193" s="3"/>
      <c r="H43193" s="3"/>
      <c r="I43193" s="3"/>
      <c r="J43193" s="3"/>
      <c r="K43193" s="3"/>
      <c r="L43193" s="3"/>
      <c r="M43193" s="3"/>
      <c r="N43193" s="3"/>
    </row>
    <row r="43194">
      <c r="A43194" s="3"/>
      <c r="B43194" s="3"/>
      <c r="C43194" s="3"/>
      <c r="D43194" s="3"/>
      <c r="E43194" s="3"/>
      <c r="F43194" s="3"/>
      <c r="G43194" s="3"/>
      <c r="H43194" s="3"/>
      <c r="I43194" s="3"/>
      <c r="J43194" s="3"/>
      <c r="K43194" s="3"/>
      <c r="L43194" s="3"/>
      <c r="M43194" s="3"/>
      <c r="N43194" s="3"/>
    </row>
    <row r="43195">
      <c r="A43195" s="3"/>
      <c r="B43195" s="3"/>
      <c r="C43195" s="3"/>
      <c r="D43195" s="3"/>
      <c r="E43195" s="3"/>
      <c r="F43195" s="3"/>
      <c r="G43195" s="3"/>
      <c r="H43195" s="3"/>
      <c r="I43195" s="3"/>
      <c r="J43195" s="3"/>
      <c r="K43195" s="3"/>
      <c r="L43195" s="3"/>
      <c r="M43195" s="3"/>
      <c r="N43195" s="3"/>
    </row>
    <row r="43196">
      <c r="A43196" s="3"/>
      <c r="B43196" s="3"/>
      <c r="C43196" s="3"/>
      <c r="D43196" s="3"/>
      <c r="E43196" s="3"/>
      <c r="F43196" s="3"/>
      <c r="G43196" s="3"/>
      <c r="H43196" s="3"/>
      <c r="I43196" s="3"/>
      <c r="J43196" s="3"/>
      <c r="K43196" s="3"/>
      <c r="L43196" s="3"/>
      <c r="M43196" s="3"/>
      <c r="N43196" s="3"/>
    </row>
    <row r="43197">
      <c r="A43197" s="3"/>
      <c r="B43197" s="3"/>
      <c r="C43197" s="3"/>
      <c r="D43197" s="3"/>
      <c r="E43197" s="3"/>
      <c r="F43197" s="3"/>
      <c r="G43197" s="3"/>
      <c r="H43197" s="3"/>
      <c r="I43197" s="3"/>
      <c r="J43197" s="3"/>
      <c r="K43197" s="3"/>
      <c r="L43197" s="3"/>
      <c r="M43197" s="3"/>
      <c r="N43197" s="3"/>
    </row>
    <row r="43198">
      <c r="A43198" s="3"/>
      <c r="B43198" s="3"/>
      <c r="C43198" s="3"/>
      <c r="D43198" s="3"/>
      <c r="E43198" s="3"/>
      <c r="F43198" s="3"/>
      <c r="G43198" s="3"/>
      <c r="H43198" s="3"/>
      <c r="I43198" s="3"/>
      <c r="J43198" s="3"/>
      <c r="K43198" s="3"/>
      <c r="L43198" s="3"/>
      <c r="M43198" s="3"/>
      <c r="N43198" s="3"/>
    </row>
    <row r="43199">
      <c r="A43199" s="3"/>
      <c r="B43199" s="3"/>
      <c r="C43199" s="3"/>
      <c r="D43199" s="3"/>
      <c r="E43199" s="3"/>
      <c r="F43199" s="3"/>
      <c r="G43199" s="3"/>
      <c r="H43199" s="3"/>
      <c r="I43199" s="3"/>
      <c r="J43199" s="3"/>
      <c r="K43199" s="3"/>
      <c r="L43199" s="3"/>
      <c r="M43199" s="3"/>
      <c r="N43199" s="3"/>
    </row>
    <row r="43200">
      <c r="A43200" s="3"/>
      <c r="B43200" s="3"/>
      <c r="C43200" s="3"/>
      <c r="D43200" s="3"/>
      <c r="E43200" s="3"/>
      <c r="F43200" s="3"/>
      <c r="G43200" s="3"/>
      <c r="H43200" s="3"/>
      <c r="I43200" s="3"/>
      <c r="J43200" s="3"/>
      <c r="K43200" s="3"/>
      <c r="L43200" s="3"/>
      <c r="M43200" s="3"/>
      <c r="N43200" s="3"/>
    </row>
    <row r="43201">
      <c r="A43201" s="3"/>
      <c r="B43201" s="3"/>
      <c r="C43201" s="3"/>
      <c r="D43201" s="3"/>
      <c r="E43201" s="3"/>
      <c r="F43201" s="3"/>
      <c r="G43201" s="3"/>
      <c r="H43201" s="3"/>
      <c r="I43201" s="3"/>
      <c r="J43201" s="3"/>
      <c r="K43201" s="3"/>
      <c r="L43201" s="3"/>
      <c r="M43201" s="3"/>
      <c r="N43201" s="3"/>
    </row>
    <row r="43202">
      <c r="A43202" s="3"/>
      <c r="B43202" s="3"/>
      <c r="C43202" s="3"/>
      <c r="D43202" s="3"/>
      <c r="E43202" s="3"/>
      <c r="F43202" s="3"/>
      <c r="G43202" s="3"/>
      <c r="H43202" s="3"/>
      <c r="I43202" s="3"/>
      <c r="J43202" s="3"/>
      <c r="K43202" s="3"/>
      <c r="L43202" s="3"/>
      <c r="M43202" s="3"/>
      <c r="N43202" s="3"/>
    </row>
    <row r="43203">
      <c r="A43203" s="3"/>
      <c r="B43203" s="3"/>
      <c r="C43203" s="3"/>
      <c r="D43203" s="3"/>
      <c r="E43203" s="3"/>
      <c r="F43203" s="3"/>
      <c r="G43203" s="3"/>
      <c r="H43203" s="3"/>
      <c r="I43203" s="3"/>
      <c r="J43203" s="3"/>
      <c r="K43203" s="3"/>
      <c r="L43203" s="3"/>
      <c r="M43203" s="3"/>
      <c r="N43203" s="3"/>
    </row>
    <row r="43204">
      <c r="A43204" s="3"/>
      <c r="B43204" s="3"/>
      <c r="C43204" s="3"/>
      <c r="D43204" s="3"/>
      <c r="E43204" s="3"/>
      <c r="F43204" s="3"/>
      <c r="G43204" s="3"/>
      <c r="H43204" s="3"/>
      <c r="I43204" s="3"/>
      <c r="J43204" s="3"/>
      <c r="K43204" s="3"/>
      <c r="L43204" s="3"/>
      <c r="M43204" s="3"/>
      <c r="N43204" s="3"/>
    </row>
    <row r="43205">
      <c r="A43205" s="3"/>
      <c r="B43205" s="3"/>
      <c r="C43205" s="3"/>
      <c r="D43205" s="3"/>
      <c r="E43205" s="3"/>
      <c r="F43205" s="3"/>
      <c r="G43205" s="3"/>
      <c r="H43205" s="3"/>
      <c r="I43205" s="3"/>
      <c r="J43205" s="3"/>
      <c r="K43205" s="3"/>
      <c r="L43205" s="3"/>
      <c r="M43205" s="3"/>
      <c r="N43205" s="3"/>
    </row>
    <row r="43206">
      <c r="A43206" s="3"/>
      <c r="B43206" s="3"/>
      <c r="C43206" s="3"/>
      <c r="D43206" s="3"/>
      <c r="E43206" s="3"/>
      <c r="F43206" s="3"/>
      <c r="G43206" s="3"/>
      <c r="H43206" s="3"/>
      <c r="I43206" s="3"/>
      <c r="J43206" s="3"/>
      <c r="K43206" s="3"/>
      <c r="L43206" s="3"/>
      <c r="M43206" s="3"/>
      <c r="N43206" s="3"/>
    </row>
    <row r="43207">
      <c r="A43207" s="3"/>
      <c r="B43207" s="3"/>
      <c r="C43207" s="3"/>
      <c r="D43207" s="3"/>
      <c r="E43207" s="3"/>
      <c r="F43207" s="3"/>
      <c r="G43207" s="3"/>
      <c r="H43207" s="3"/>
      <c r="I43207" s="3"/>
      <c r="J43207" s="3"/>
      <c r="K43207" s="3"/>
      <c r="L43207" s="3"/>
      <c r="M43207" s="3"/>
      <c r="N43207" s="3"/>
    </row>
    <row r="43208">
      <c r="A43208" s="3"/>
      <c r="B43208" s="3"/>
      <c r="C43208" s="3"/>
      <c r="D43208" s="3"/>
      <c r="E43208" s="3"/>
      <c r="F43208" s="3"/>
      <c r="G43208" s="3"/>
      <c r="H43208" s="3"/>
      <c r="I43208" s="3"/>
      <c r="J43208" s="3"/>
      <c r="K43208" s="3"/>
      <c r="L43208" s="3"/>
      <c r="M43208" s="3"/>
      <c r="N43208" s="3"/>
    </row>
    <row r="43209">
      <c r="A43209" s="3"/>
      <c r="B43209" s="3"/>
      <c r="C43209" s="3"/>
      <c r="D43209" s="3"/>
      <c r="E43209" s="3"/>
      <c r="F43209" s="3"/>
      <c r="G43209" s="3"/>
      <c r="H43209" s="3"/>
      <c r="I43209" s="3"/>
      <c r="J43209" s="3"/>
      <c r="K43209" s="3"/>
      <c r="L43209" s="3"/>
      <c r="M43209" s="3"/>
      <c r="N43209" s="3"/>
    </row>
    <row r="43210">
      <c r="A43210" s="3"/>
      <c r="B43210" s="3"/>
      <c r="C43210" s="3"/>
      <c r="D43210" s="3"/>
      <c r="E43210" s="3"/>
      <c r="F43210" s="3"/>
      <c r="G43210" s="3"/>
      <c r="H43210" s="3"/>
      <c r="I43210" s="3"/>
      <c r="J43210" s="3"/>
      <c r="K43210" s="3"/>
      <c r="L43210" s="3"/>
      <c r="M43210" s="3"/>
      <c r="N43210" s="3"/>
    </row>
    <row r="43211">
      <c r="A43211" s="3"/>
      <c r="B43211" s="3"/>
      <c r="C43211" s="3"/>
      <c r="D43211" s="3"/>
      <c r="E43211" s="3"/>
      <c r="F43211" s="3"/>
      <c r="G43211" s="3"/>
      <c r="H43211" s="3"/>
      <c r="I43211" s="3"/>
      <c r="J43211" s="3"/>
      <c r="K43211" s="3"/>
      <c r="L43211" s="3"/>
      <c r="M43211" s="3"/>
      <c r="N43211" s="3"/>
    </row>
    <row r="43212">
      <c r="A43212" s="3"/>
      <c r="B43212" s="3"/>
      <c r="C43212" s="3"/>
      <c r="D43212" s="3"/>
      <c r="E43212" s="3"/>
      <c r="F43212" s="3"/>
      <c r="G43212" s="3"/>
      <c r="H43212" s="3"/>
      <c r="I43212" s="3"/>
      <c r="J43212" s="3"/>
      <c r="K43212" s="3"/>
      <c r="L43212" s="3"/>
      <c r="M43212" s="3"/>
      <c r="N43212" s="3"/>
    </row>
    <row r="43213">
      <c r="A43213" s="3"/>
      <c r="B43213" s="3"/>
      <c r="C43213" s="3"/>
      <c r="D43213" s="3"/>
      <c r="E43213" s="3"/>
      <c r="F43213" s="3"/>
      <c r="G43213" s="3"/>
      <c r="H43213" s="3"/>
      <c r="I43213" s="3"/>
      <c r="J43213" s="3"/>
      <c r="K43213" s="3"/>
      <c r="L43213" s="3"/>
      <c r="M43213" s="3"/>
      <c r="N43213" s="3"/>
    </row>
    <row r="43214">
      <c r="A43214" s="3"/>
      <c r="B43214" s="3"/>
      <c r="C43214" s="3"/>
      <c r="D43214" s="3"/>
      <c r="E43214" s="3"/>
      <c r="F43214" s="3"/>
      <c r="G43214" s="3"/>
      <c r="H43214" s="3"/>
      <c r="I43214" s="3"/>
      <c r="J43214" s="3"/>
      <c r="K43214" s="3"/>
      <c r="L43214" s="3"/>
      <c r="M43214" s="3"/>
      <c r="N43214" s="3"/>
    </row>
    <row r="43215">
      <c r="A43215" s="3"/>
      <c r="B43215" s="3"/>
      <c r="C43215" s="3"/>
      <c r="D43215" s="3"/>
      <c r="E43215" s="3"/>
      <c r="F43215" s="3"/>
      <c r="G43215" s="3"/>
      <c r="H43215" s="3"/>
      <c r="I43215" s="3"/>
      <c r="J43215" s="3"/>
      <c r="K43215" s="3"/>
      <c r="L43215" s="3"/>
      <c r="M43215" s="3"/>
      <c r="N43215" s="3"/>
    </row>
    <row r="43216">
      <c r="A43216" s="3"/>
      <c r="B43216" s="3"/>
      <c r="C43216" s="3"/>
      <c r="D43216" s="3"/>
      <c r="E43216" s="3"/>
      <c r="F43216" s="3"/>
      <c r="G43216" s="3"/>
      <c r="H43216" s="3"/>
      <c r="I43216" s="3"/>
      <c r="J43216" s="3"/>
      <c r="K43216" s="3"/>
      <c r="L43216" s="3"/>
      <c r="M43216" s="3"/>
      <c r="N43216" s="3"/>
    </row>
    <row r="43217">
      <c r="A43217" s="3"/>
      <c r="B43217" s="3"/>
      <c r="C43217" s="3"/>
      <c r="D43217" s="3"/>
      <c r="E43217" s="3"/>
      <c r="F43217" s="3"/>
      <c r="G43217" s="3"/>
      <c r="H43217" s="3"/>
      <c r="I43217" s="3"/>
      <c r="J43217" s="3"/>
      <c r="K43217" s="3"/>
      <c r="L43217" s="3"/>
      <c r="M43217" s="3"/>
      <c r="N43217" s="3"/>
    </row>
    <row r="43218">
      <c r="A43218" s="3"/>
      <c r="B43218" s="3"/>
      <c r="C43218" s="3"/>
      <c r="D43218" s="3"/>
      <c r="E43218" s="3"/>
      <c r="F43218" s="3"/>
      <c r="G43218" s="3"/>
      <c r="H43218" s="3"/>
      <c r="I43218" s="3"/>
      <c r="J43218" s="3"/>
      <c r="K43218" s="3"/>
      <c r="L43218" s="3"/>
      <c r="M43218" s="3"/>
      <c r="N43218" s="3"/>
    </row>
    <row r="43219">
      <c r="A43219" s="3"/>
      <c r="B43219" s="3"/>
      <c r="C43219" s="3"/>
      <c r="D43219" s="3"/>
      <c r="E43219" s="3"/>
      <c r="F43219" s="3"/>
      <c r="G43219" s="3"/>
      <c r="H43219" s="3"/>
      <c r="I43219" s="3"/>
      <c r="J43219" s="3"/>
      <c r="K43219" s="3"/>
      <c r="L43219" s="3"/>
      <c r="M43219" s="3"/>
      <c r="N43219" s="3"/>
    </row>
    <row r="43220">
      <c r="A43220" s="3"/>
      <c r="B43220" s="3"/>
      <c r="C43220" s="3"/>
      <c r="D43220" s="3"/>
      <c r="E43220" s="3"/>
      <c r="F43220" s="3"/>
      <c r="G43220" s="3"/>
      <c r="H43220" s="3"/>
      <c r="I43220" s="3"/>
      <c r="J43220" s="3"/>
      <c r="K43220" s="3"/>
      <c r="L43220" s="3"/>
      <c r="M43220" s="3"/>
      <c r="N43220" s="3"/>
    </row>
    <row r="43221">
      <c r="A43221" s="3"/>
      <c r="B43221" s="3"/>
      <c r="C43221" s="3"/>
      <c r="D43221" s="3"/>
      <c r="E43221" s="3"/>
      <c r="F43221" s="3"/>
      <c r="G43221" s="3"/>
      <c r="H43221" s="3"/>
      <c r="I43221" s="3"/>
      <c r="J43221" s="3"/>
      <c r="K43221" s="3"/>
      <c r="L43221" s="3"/>
      <c r="M43221" s="3"/>
      <c r="N43221" s="3"/>
    </row>
    <row r="43222">
      <c r="A43222" s="3"/>
      <c r="B43222" s="3"/>
      <c r="C43222" s="3"/>
      <c r="D43222" s="3"/>
      <c r="E43222" s="3"/>
      <c r="F43222" s="3"/>
      <c r="G43222" s="3"/>
      <c r="H43222" s="3"/>
      <c r="I43222" s="3"/>
      <c r="J43222" s="3"/>
      <c r="K43222" s="3"/>
      <c r="L43222" s="3"/>
      <c r="M43222" s="3"/>
      <c r="N43222" s="3"/>
    </row>
    <row r="43223">
      <c r="A43223" s="3"/>
      <c r="B43223" s="3"/>
      <c r="C43223" s="3"/>
      <c r="D43223" s="3"/>
      <c r="E43223" s="3"/>
      <c r="F43223" s="3"/>
      <c r="G43223" s="3"/>
      <c r="H43223" s="3"/>
      <c r="I43223" s="3"/>
      <c r="J43223" s="3"/>
      <c r="K43223" s="3"/>
      <c r="L43223" s="3"/>
      <c r="M43223" s="3"/>
      <c r="N43223" s="3"/>
    </row>
    <row r="43224">
      <c r="A43224" s="3"/>
      <c r="B43224" s="3"/>
      <c r="C43224" s="3"/>
      <c r="D43224" s="3"/>
      <c r="E43224" s="3"/>
      <c r="F43224" s="3"/>
      <c r="G43224" s="3"/>
      <c r="H43224" s="3"/>
      <c r="I43224" s="3"/>
      <c r="J43224" s="3"/>
      <c r="K43224" s="3"/>
      <c r="L43224" s="3"/>
      <c r="M43224" s="3"/>
      <c r="N43224" s="3"/>
    </row>
    <row r="43225">
      <c r="A43225" s="3"/>
      <c r="B43225" s="3"/>
      <c r="C43225" s="3"/>
      <c r="D43225" s="3"/>
      <c r="E43225" s="3"/>
      <c r="F43225" s="3"/>
      <c r="G43225" s="3"/>
      <c r="H43225" s="3"/>
      <c r="I43225" s="3"/>
      <c r="J43225" s="3"/>
      <c r="K43225" s="3"/>
      <c r="L43225" s="3"/>
      <c r="M43225" s="3"/>
      <c r="N43225" s="3"/>
    </row>
    <row r="43226">
      <c r="A43226" s="3"/>
      <c r="B43226" s="3"/>
      <c r="C43226" s="3"/>
      <c r="D43226" s="3"/>
      <c r="E43226" s="3"/>
      <c r="F43226" s="3"/>
      <c r="G43226" s="3"/>
      <c r="H43226" s="3"/>
      <c r="I43226" s="3"/>
      <c r="J43226" s="3"/>
      <c r="K43226" s="3"/>
      <c r="L43226" s="3"/>
      <c r="M43226" s="3"/>
      <c r="N43226" s="3"/>
    </row>
    <row r="43227">
      <c r="A43227" s="3"/>
      <c r="B43227" s="3"/>
      <c r="C43227" s="3"/>
      <c r="D43227" s="3"/>
      <c r="E43227" s="3"/>
      <c r="F43227" s="3"/>
      <c r="G43227" s="3"/>
      <c r="H43227" s="3"/>
      <c r="I43227" s="3"/>
      <c r="J43227" s="3"/>
      <c r="K43227" s="3"/>
      <c r="L43227" s="3"/>
      <c r="M43227" s="3"/>
      <c r="N43227" s="3"/>
    </row>
    <row r="43228">
      <c r="A43228" s="3"/>
      <c r="B43228" s="3"/>
      <c r="C43228" s="3"/>
      <c r="D43228" s="3"/>
      <c r="E43228" s="3"/>
      <c r="F43228" s="3"/>
      <c r="G43228" s="3"/>
      <c r="H43228" s="3"/>
      <c r="I43228" s="3"/>
      <c r="J43228" s="3"/>
      <c r="K43228" s="3"/>
      <c r="L43228" s="3"/>
      <c r="M43228" s="3"/>
      <c r="N43228" s="3"/>
    </row>
    <row r="43229">
      <c r="A43229" s="3"/>
      <c r="B43229" s="3"/>
      <c r="C43229" s="3"/>
      <c r="D43229" s="3"/>
      <c r="E43229" s="3"/>
      <c r="F43229" s="3"/>
      <c r="G43229" s="3"/>
      <c r="H43229" s="3"/>
      <c r="I43229" s="3"/>
      <c r="J43229" s="3"/>
      <c r="K43229" s="3"/>
      <c r="L43229" s="3"/>
      <c r="M43229" s="3"/>
      <c r="N43229" s="3"/>
    </row>
    <row r="43230">
      <c r="A43230" s="3"/>
      <c r="B43230" s="3"/>
      <c r="C43230" s="3"/>
      <c r="D43230" s="3"/>
      <c r="E43230" s="3"/>
      <c r="F43230" s="3"/>
      <c r="G43230" s="3"/>
      <c r="H43230" s="3"/>
      <c r="I43230" s="3"/>
      <c r="J43230" s="3"/>
      <c r="K43230" s="3"/>
      <c r="L43230" s="3"/>
      <c r="M43230" s="3"/>
      <c r="N43230" s="3"/>
    </row>
    <row r="43231">
      <c r="A43231" s="3"/>
      <c r="B43231" s="3"/>
      <c r="C43231" s="3"/>
      <c r="D43231" s="3"/>
      <c r="E43231" s="3"/>
      <c r="F43231" s="3"/>
      <c r="G43231" s="3"/>
      <c r="H43231" s="3"/>
      <c r="I43231" s="3"/>
      <c r="J43231" s="3"/>
      <c r="K43231" s="3"/>
      <c r="L43231" s="3"/>
      <c r="M43231" s="3"/>
      <c r="N43231" s="3"/>
    </row>
    <row r="43232">
      <c r="A43232" s="3"/>
      <c r="B43232" s="3"/>
      <c r="C43232" s="3"/>
      <c r="D43232" s="3"/>
      <c r="E43232" s="3"/>
      <c r="F43232" s="3"/>
      <c r="G43232" s="3"/>
      <c r="H43232" s="3"/>
      <c r="I43232" s="3"/>
      <c r="J43232" s="3"/>
      <c r="K43232" s="3"/>
      <c r="L43232" s="3"/>
      <c r="M43232" s="3"/>
      <c r="N43232" s="3"/>
    </row>
    <row r="43233">
      <c r="A43233" s="3"/>
      <c r="B43233" s="3"/>
      <c r="C43233" s="3"/>
      <c r="D43233" s="3"/>
      <c r="E43233" s="3"/>
      <c r="F43233" s="3"/>
      <c r="G43233" s="3"/>
      <c r="H43233" s="3"/>
      <c r="I43233" s="3"/>
      <c r="J43233" s="3"/>
      <c r="K43233" s="3"/>
      <c r="L43233" s="3"/>
      <c r="M43233" s="3"/>
      <c r="N43233" s="3"/>
    </row>
    <row r="43234">
      <c r="A43234" s="3"/>
      <c r="B43234" s="3"/>
      <c r="C43234" s="3"/>
      <c r="D43234" s="3"/>
      <c r="E43234" s="3"/>
      <c r="F43234" s="3"/>
      <c r="G43234" s="3"/>
      <c r="H43234" s="3"/>
      <c r="I43234" s="3"/>
      <c r="J43234" s="3"/>
      <c r="K43234" s="3"/>
      <c r="L43234" s="3"/>
      <c r="M43234" s="3"/>
      <c r="N43234" s="3"/>
    </row>
    <row r="43235">
      <c r="A43235" s="3"/>
      <c r="B43235" s="3"/>
      <c r="C43235" s="3"/>
      <c r="D43235" s="3"/>
      <c r="E43235" s="3"/>
      <c r="F43235" s="3"/>
      <c r="G43235" s="3"/>
      <c r="H43235" s="3"/>
      <c r="I43235" s="3"/>
      <c r="J43235" s="3"/>
      <c r="K43235" s="3"/>
      <c r="L43235" s="3"/>
      <c r="M43235" s="3"/>
      <c r="N43235" s="3"/>
    </row>
    <row r="43236">
      <c r="A43236" s="3"/>
      <c r="B43236" s="3"/>
      <c r="C43236" s="3"/>
      <c r="D43236" s="3"/>
      <c r="E43236" s="3"/>
      <c r="F43236" s="3"/>
      <c r="G43236" s="3"/>
      <c r="H43236" s="3"/>
      <c r="I43236" s="3"/>
      <c r="J43236" s="3"/>
      <c r="K43236" s="3"/>
      <c r="L43236" s="3"/>
      <c r="M43236" s="3"/>
      <c r="N43236" s="3"/>
    </row>
    <row r="43237">
      <c r="A43237" s="3"/>
      <c r="B43237" s="3"/>
      <c r="C43237" s="3"/>
      <c r="D43237" s="3"/>
      <c r="E43237" s="3"/>
      <c r="F43237" s="3"/>
      <c r="G43237" s="3"/>
      <c r="H43237" s="3"/>
      <c r="I43237" s="3"/>
      <c r="J43237" s="3"/>
      <c r="K43237" s="3"/>
      <c r="L43237" s="3"/>
      <c r="M43237" s="3"/>
      <c r="N43237" s="3"/>
    </row>
    <row r="43238">
      <c r="A43238" s="3"/>
      <c r="B43238" s="3"/>
      <c r="C43238" s="3"/>
      <c r="D43238" s="3"/>
      <c r="E43238" s="3"/>
      <c r="F43238" s="3"/>
      <c r="G43238" s="3"/>
      <c r="H43238" s="3"/>
      <c r="I43238" s="3"/>
      <c r="J43238" s="3"/>
      <c r="K43238" s="3"/>
      <c r="L43238" s="3"/>
      <c r="M43238" s="3"/>
      <c r="N43238" s="3"/>
    </row>
    <row r="43239">
      <c r="A43239" s="3"/>
      <c r="B43239" s="3"/>
      <c r="C43239" s="3"/>
      <c r="D43239" s="3"/>
      <c r="E43239" s="3"/>
      <c r="F43239" s="3"/>
      <c r="G43239" s="3"/>
      <c r="H43239" s="3"/>
      <c r="I43239" s="3"/>
      <c r="J43239" s="3"/>
      <c r="K43239" s="3"/>
      <c r="L43239" s="3"/>
      <c r="M43239" s="3"/>
      <c r="N43239" s="3"/>
    </row>
    <row r="43240">
      <c r="A43240" s="3"/>
      <c r="B43240" s="3"/>
      <c r="C43240" s="3"/>
      <c r="D43240" s="3"/>
      <c r="E43240" s="3"/>
      <c r="F43240" s="3"/>
      <c r="G43240" s="3"/>
      <c r="H43240" s="3"/>
      <c r="I43240" s="3"/>
      <c r="J43240" s="3"/>
      <c r="K43240" s="3"/>
      <c r="L43240" s="3"/>
      <c r="M43240" s="3"/>
      <c r="N43240" s="3"/>
    </row>
    <row r="43241">
      <c r="A43241" s="3"/>
      <c r="B43241" s="3"/>
      <c r="C43241" s="3"/>
      <c r="D43241" s="3"/>
      <c r="E43241" s="3"/>
      <c r="F43241" s="3"/>
      <c r="G43241" s="3"/>
      <c r="H43241" s="3"/>
      <c r="I43241" s="3"/>
      <c r="J43241" s="3"/>
      <c r="K43241" s="3"/>
      <c r="L43241" s="3"/>
      <c r="M43241" s="3"/>
      <c r="N43241" s="3"/>
    </row>
    <row r="43242">
      <c r="A43242" s="3"/>
      <c r="B43242" s="3"/>
      <c r="C43242" s="3"/>
      <c r="D43242" s="3"/>
      <c r="E43242" s="3"/>
      <c r="F43242" s="3"/>
      <c r="G43242" s="3"/>
      <c r="H43242" s="3"/>
      <c r="I43242" s="3"/>
      <c r="J43242" s="3"/>
      <c r="K43242" s="3"/>
      <c r="L43242" s="3"/>
      <c r="M43242" s="3"/>
      <c r="N43242" s="3"/>
    </row>
    <row r="43243">
      <c r="A43243" s="3"/>
      <c r="B43243" s="3"/>
      <c r="C43243" s="3"/>
      <c r="D43243" s="3"/>
      <c r="E43243" s="3"/>
      <c r="F43243" s="3"/>
      <c r="G43243" s="3"/>
      <c r="H43243" s="3"/>
      <c r="I43243" s="3"/>
      <c r="J43243" s="3"/>
      <c r="K43243" s="3"/>
      <c r="L43243" s="3"/>
      <c r="M43243" s="3"/>
      <c r="N43243" s="3"/>
    </row>
    <row r="43244">
      <c r="A43244" s="3"/>
      <c r="B43244" s="3"/>
      <c r="C43244" s="3"/>
      <c r="D43244" s="3"/>
      <c r="E43244" s="3"/>
      <c r="F43244" s="3"/>
      <c r="G43244" s="3"/>
      <c r="H43244" s="3"/>
      <c r="I43244" s="3"/>
      <c r="J43244" s="3"/>
      <c r="K43244" s="3"/>
      <c r="L43244" s="3"/>
      <c r="M43244" s="3"/>
      <c r="N43244" s="3"/>
    </row>
    <row r="43245">
      <c r="A43245" s="3"/>
      <c r="B43245" s="3"/>
      <c r="C43245" s="3"/>
      <c r="D43245" s="3"/>
      <c r="E43245" s="3"/>
      <c r="F43245" s="3"/>
      <c r="G43245" s="3"/>
      <c r="H43245" s="3"/>
      <c r="I43245" s="3"/>
      <c r="J43245" s="3"/>
      <c r="K43245" s="3"/>
      <c r="L43245" s="3"/>
      <c r="M43245" s="3"/>
      <c r="N43245" s="3"/>
    </row>
    <row r="43246">
      <c r="A43246" s="3"/>
      <c r="B43246" s="3"/>
      <c r="C43246" s="3"/>
      <c r="D43246" s="3"/>
      <c r="E43246" s="3"/>
      <c r="F43246" s="3"/>
      <c r="G43246" s="3"/>
      <c r="H43246" s="3"/>
      <c r="I43246" s="3"/>
      <c r="J43246" s="3"/>
      <c r="K43246" s="3"/>
      <c r="L43246" s="3"/>
      <c r="M43246" s="3"/>
      <c r="N43246" s="3"/>
    </row>
    <row r="43247">
      <c r="A43247" s="3"/>
      <c r="B43247" s="3"/>
      <c r="C43247" s="3"/>
      <c r="D43247" s="3"/>
      <c r="E43247" s="3"/>
      <c r="F43247" s="3"/>
      <c r="G43247" s="3"/>
      <c r="H43247" s="3"/>
      <c r="I43247" s="3"/>
      <c r="J43247" s="3"/>
      <c r="K43247" s="3"/>
      <c r="L43247" s="3"/>
      <c r="M43247" s="3"/>
      <c r="N43247" s="3"/>
    </row>
    <row r="43248">
      <c r="A43248" s="3"/>
      <c r="B43248" s="3"/>
      <c r="C43248" s="3"/>
      <c r="D43248" s="3"/>
      <c r="E43248" s="3"/>
      <c r="F43248" s="3"/>
      <c r="G43248" s="3"/>
      <c r="H43248" s="3"/>
      <c r="I43248" s="3"/>
      <c r="J43248" s="3"/>
      <c r="K43248" s="3"/>
      <c r="L43248" s="3"/>
      <c r="M43248" s="3"/>
      <c r="N43248" s="3"/>
    </row>
    <row r="43249">
      <c r="A43249" s="3"/>
      <c r="B43249" s="3"/>
      <c r="C43249" s="3"/>
      <c r="D43249" s="3"/>
      <c r="E43249" s="3"/>
      <c r="F43249" s="3"/>
      <c r="G43249" s="3"/>
      <c r="H43249" s="3"/>
      <c r="I43249" s="3"/>
      <c r="J43249" s="3"/>
      <c r="K43249" s="3"/>
      <c r="L43249" s="3"/>
      <c r="M43249" s="3"/>
      <c r="N43249" s="3"/>
    </row>
    <row r="43250">
      <c r="A43250" s="3"/>
      <c r="B43250" s="3"/>
      <c r="C43250" s="3"/>
      <c r="D43250" s="3"/>
      <c r="E43250" s="3"/>
      <c r="F43250" s="3"/>
      <c r="G43250" s="3"/>
      <c r="H43250" s="3"/>
      <c r="I43250" s="3"/>
      <c r="J43250" s="3"/>
      <c r="K43250" s="3"/>
      <c r="L43250" s="3"/>
      <c r="M43250" s="3"/>
      <c r="N43250" s="3"/>
    </row>
    <row r="43251">
      <c r="A43251" s="3"/>
      <c r="B43251" s="3"/>
      <c r="C43251" s="3"/>
      <c r="D43251" s="3"/>
      <c r="E43251" s="3"/>
      <c r="F43251" s="3"/>
      <c r="G43251" s="3"/>
      <c r="H43251" s="3"/>
      <c r="I43251" s="3"/>
      <c r="J43251" s="3"/>
      <c r="K43251" s="3"/>
      <c r="L43251" s="3"/>
      <c r="M43251" s="3"/>
      <c r="N43251" s="3"/>
    </row>
    <row r="43252">
      <c r="A43252" s="3"/>
      <c r="B43252" s="3"/>
      <c r="C43252" s="3"/>
      <c r="D43252" s="3"/>
      <c r="E43252" s="3"/>
      <c r="F43252" s="3"/>
      <c r="G43252" s="3"/>
      <c r="H43252" s="3"/>
      <c r="I43252" s="3"/>
      <c r="J43252" s="3"/>
      <c r="K43252" s="3"/>
      <c r="L43252" s="3"/>
      <c r="M43252" s="3"/>
      <c r="N43252" s="3"/>
    </row>
    <row r="43253">
      <c r="A43253" s="3"/>
      <c r="B43253" s="3"/>
      <c r="C43253" s="3"/>
      <c r="D43253" s="3"/>
      <c r="E43253" s="3"/>
      <c r="F43253" s="3"/>
      <c r="G43253" s="3"/>
      <c r="H43253" s="3"/>
      <c r="I43253" s="3"/>
      <c r="J43253" s="3"/>
      <c r="K43253" s="3"/>
      <c r="L43253" s="3"/>
      <c r="M43253" s="3"/>
      <c r="N43253" s="3"/>
    </row>
    <row r="43254">
      <c r="A43254" s="3"/>
      <c r="B43254" s="3"/>
      <c r="C43254" s="3"/>
      <c r="D43254" s="3"/>
      <c r="E43254" s="3"/>
      <c r="F43254" s="3"/>
      <c r="G43254" s="3"/>
      <c r="H43254" s="3"/>
      <c r="I43254" s="3"/>
      <c r="J43254" s="3"/>
      <c r="K43254" s="3"/>
      <c r="L43254" s="3"/>
      <c r="M43254" s="3"/>
      <c r="N43254" s="3"/>
    </row>
    <row r="43255">
      <c r="A43255" s="3"/>
      <c r="B43255" s="3"/>
      <c r="C43255" s="3"/>
      <c r="D43255" s="3"/>
      <c r="E43255" s="3"/>
      <c r="F43255" s="3"/>
      <c r="G43255" s="3"/>
      <c r="H43255" s="3"/>
      <c r="I43255" s="3"/>
      <c r="J43255" s="3"/>
      <c r="K43255" s="3"/>
      <c r="L43255" s="3"/>
      <c r="M43255" s="3"/>
      <c r="N43255" s="3"/>
    </row>
    <row r="43256">
      <c r="A43256" s="3"/>
      <c r="B43256" s="3"/>
      <c r="C43256" s="3"/>
      <c r="D43256" s="3"/>
      <c r="E43256" s="3"/>
      <c r="F43256" s="3"/>
      <c r="G43256" s="3"/>
      <c r="H43256" s="3"/>
      <c r="I43256" s="3"/>
      <c r="J43256" s="3"/>
      <c r="K43256" s="3"/>
      <c r="L43256" s="3"/>
      <c r="M43256" s="3"/>
      <c r="N43256" s="3"/>
    </row>
    <row r="43257">
      <c r="A43257" s="3"/>
      <c r="B43257" s="3"/>
      <c r="C43257" s="3"/>
      <c r="D43257" s="3"/>
      <c r="E43257" s="3"/>
      <c r="F43257" s="3"/>
      <c r="G43257" s="3"/>
      <c r="H43257" s="3"/>
      <c r="I43257" s="3"/>
      <c r="J43257" s="3"/>
      <c r="K43257" s="3"/>
      <c r="L43257" s="3"/>
      <c r="M43257" s="3"/>
      <c r="N43257" s="3"/>
    </row>
    <row r="43258">
      <c r="A43258" s="3"/>
      <c r="B43258" s="3"/>
      <c r="C43258" s="3"/>
      <c r="D43258" s="3"/>
      <c r="E43258" s="3"/>
      <c r="F43258" s="3"/>
      <c r="G43258" s="3"/>
      <c r="H43258" s="3"/>
      <c r="I43258" s="3"/>
      <c r="J43258" s="3"/>
      <c r="K43258" s="3"/>
      <c r="L43258" s="3"/>
      <c r="M43258" s="3"/>
      <c r="N43258" s="3"/>
    </row>
    <row r="43259">
      <c r="A43259" s="3"/>
      <c r="B43259" s="3"/>
      <c r="C43259" s="3"/>
      <c r="D43259" s="3"/>
      <c r="E43259" s="3"/>
      <c r="F43259" s="3"/>
      <c r="G43259" s="3"/>
      <c r="H43259" s="3"/>
      <c r="I43259" s="3"/>
      <c r="J43259" s="3"/>
      <c r="K43259" s="3"/>
      <c r="L43259" s="3"/>
      <c r="M43259" s="3"/>
      <c r="N43259" s="3"/>
    </row>
    <row r="43260">
      <c r="A43260" s="3"/>
      <c r="B43260" s="3"/>
      <c r="C43260" s="3"/>
      <c r="D43260" s="3"/>
      <c r="E43260" s="3"/>
      <c r="F43260" s="3"/>
      <c r="G43260" s="3"/>
      <c r="H43260" s="3"/>
      <c r="I43260" s="3"/>
      <c r="J43260" s="3"/>
      <c r="K43260" s="3"/>
      <c r="L43260" s="3"/>
      <c r="M43260" s="3"/>
      <c r="N43260" s="3"/>
    </row>
    <row r="43261">
      <c r="A43261" s="3"/>
      <c r="B43261" s="3"/>
      <c r="C43261" s="3"/>
      <c r="D43261" s="3"/>
      <c r="E43261" s="3"/>
      <c r="F43261" s="3"/>
      <c r="G43261" s="3"/>
      <c r="H43261" s="3"/>
      <c r="I43261" s="3"/>
      <c r="J43261" s="3"/>
      <c r="K43261" s="3"/>
      <c r="L43261" s="3"/>
      <c r="M43261" s="3"/>
      <c r="N43261" s="3"/>
    </row>
    <row r="43262">
      <c r="A43262" s="3"/>
      <c r="B43262" s="3"/>
      <c r="C43262" s="3"/>
      <c r="D43262" s="3"/>
      <c r="E43262" s="3"/>
      <c r="F43262" s="3"/>
      <c r="G43262" s="3"/>
      <c r="H43262" s="3"/>
      <c r="I43262" s="3"/>
      <c r="J43262" s="3"/>
      <c r="K43262" s="3"/>
      <c r="L43262" s="3"/>
      <c r="M43262" s="3"/>
      <c r="N43262" s="3"/>
    </row>
    <row r="43263">
      <c r="A43263" s="3"/>
      <c r="B43263" s="3"/>
      <c r="C43263" s="3"/>
      <c r="D43263" s="3"/>
      <c r="E43263" s="3"/>
      <c r="F43263" s="3"/>
      <c r="G43263" s="3"/>
      <c r="H43263" s="3"/>
      <c r="I43263" s="3"/>
      <c r="J43263" s="3"/>
      <c r="K43263" s="3"/>
      <c r="L43263" s="3"/>
      <c r="M43263" s="3"/>
      <c r="N43263" s="3"/>
    </row>
    <row r="43264">
      <c r="A43264" s="3"/>
      <c r="B43264" s="3"/>
      <c r="C43264" s="3"/>
      <c r="D43264" s="3"/>
      <c r="E43264" s="3"/>
      <c r="F43264" s="3"/>
      <c r="G43264" s="3"/>
      <c r="H43264" s="3"/>
      <c r="I43264" s="3"/>
      <c r="J43264" s="3"/>
      <c r="K43264" s="3"/>
      <c r="L43264" s="3"/>
      <c r="M43264" s="3"/>
      <c r="N43264" s="3"/>
    </row>
    <row r="43265">
      <c r="A43265" s="3"/>
      <c r="B43265" s="3"/>
      <c r="C43265" s="3"/>
      <c r="D43265" s="3"/>
      <c r="E43265" s="3"/>
      <c r="F43265" s="3"/>
      <c r="G43265" s="3"/>
      <c r="H43265" s="3"/>
      <c r="I43265" s="3"/>
      <c r="J43265" s="3"/>
      <c r="K43265" s="3"/>
      <c r="L43265" s="3"/>
      <c r="M43265" s="3"/>
      <c r="N43265" s="3"/>
    </row>
    <row r="43266">
      <c r="A43266" s="3"/>
      <c r="B43266" s="3"/>
      <c r="C43266" s="3"/>
      <c r="D43266" s="3"/>
      <c r="E43266" s="3"/>
      <c r="F43266" s="3"/>
      <c r="G43266" s="3"/>
      <c r="H43266" s="3"/>
      <c r="I43266" s="3"/>
      <c r="J43266" s="3"/>
      <c r="K43266" s="3"/>
      <c r="L43266" s="3"/>
      <c r="M43266" s="3"/>
      <c r="N43266" s="3"/>
    </row>
    <row r="43267">
      <c r="A43267" s="3"/>
      <c r="B43267" s="3"/>
      <c r="C43267" s="3"/>
      <c r="D43267" s="3"/>
      <c r="E43267" s="3"/>
      <c r="F43267" s="3"/>
      <c r="G43267" s="3"/>
      <c r="H43267" s="3"/>
      <c r="I43267" s="3"/>
      <c r="J43267" s="3"/>
      <c r="K43267" s="3"/>
      <c r="L43267" s="3"/>
      <c r="M43267" s="3"/>
      <c r="N43267" s="3"/>
    </row>
    <row r="43268">
      <c r="A43268" s="3"/>
      <c r="B43268" s="3"/>
      <c r="C43268" s="3"/>
      <c r="D43268" s="3"/>
      <c r="E43268" s="3"/>
      <c r="F43268" s="3"/>
      <c r="G43268" s="3"/>
      <c r="H43268" s="3"/>
      <c r="I43268" s="3"/>
      <c r="J43268" s="3"/>
      <c r="K43268" s="3"/>
      <c r="L43268" s="3"/>
      <c r="M43268" s="3"/>
      <c r="N43268" s="3"/>
    </row>
    <row r="43269">
      <c r="A43269" s="3"/>
      <c r="B43269" s="3"/>
      <c r="C43269" s="3"/>
      <c r="D43269" s="3"/>
      <c r="E43269" s="3"/>
      <c r="F43269" s="3"/>
      <c r="G43269" s="3"/>
      <c r="H43269" s="3"/>
      <c r="I43269" s="3"/>
      <c r="J43269" s="3"/>
      <c r="K43269" s="3"/>
      <c r="L43269" s="3"/>
      <c r="M43269" s="3"/>
      <c r="N43269" s="3"/>
    </row>
    <row r="43270">
      <c r="A43270" s="3"/>
      <c r="B43270" s="3"/>
      <c r="C43270" s="3"/>
      <c r="D43270" s="3"/>
      <c r="E43270" s="3"/>
      <c r="F43270" s="3"/>
      <c r="G43270" s="3"/>
      <c r="H43270" s="3"/>
      <c r="I43270" s="3"/>
      <c r="J43270" s="3"/>
      <c r="K43270" s="3"/>
      <c r="L43270" s="3"/>
      <c r="M43270" s="3"/>
      <c r="N43270" s="3"/>
    </row>
    <row r="43271">
      <c r="A43271" s="3"/>
      <c r="B43271" s="3"/>
      <c r="C43271" s="3"/>
      <c r="D43271" s="3"/>
      <c r="E43271" s="3"/>
      <c r="F43271" s="3"/>
      <c r="G43271" s="3"/>
      <c r="H43271" s="3"/>
      <c r="I43271" s="3"/>
      <c r="J43271" s="3"/>
      <c r="K43271" s="3"/>
      <c r="L43271" s="3"/>
      <c r="M43271" s="3"/>
      <c r="N43271" s="3"/>
    </row>
    <row r="43272">
      <c r="A43272" s="3"/>
      <c r="B43272" s="3"/>
      <c r="C43272" s="3"/>
      <c r="D43272" s="3"/>
      <c r="E43272" s="3"/>
      <c r="F43272" s="3"/>
      <c r="G43272" s="3"/>
      <c r="H43272" s="3"/>
      <c r="I43272" s="3"/>
      <c r="J43272" s="3"/>
      <c r="K43272" s="3"/>
      <c r="L43272" s="3"/>
      <c r="M43272" s="3"/>
      <c r="N43272" s="3"/>
    </row>
    <row r="43273">
      <c r="A43273" s="3"/>
      <c r="B43273" s="3"/>
      <c r="C43273" s="3"/>
      <c r="D43273" s="3"/>
      <c r="E43273" s="3"/>
      <c r="F43273" s="3"/>
      <c r="G43273" s="3"/>
      <c r="H43273" s="3"/>
      <c r="I43273" s="3"/>
      <c r="J43273" s="3"/>
      <c r="K43273" s="3"/>
      <c r="L43273" s="3"/>
      <c r="M43273" s="3"/>
      <c r="N43273" s="3"/>
    </row>
    <row r="43274">
      <c r="A43274" s="3"/>
      <c r="B43274" s="3"/>
      <c r="C43274" s="3"/>
      <c r="D43274" s="3"/>
      <c r="E43274" s="3"/>
      <c r="F43274" s="3"/>
      <c r="G43274" s="3"/>
      <c r="H43274" s="3"/>
      <c r="I43274" s="3"/>
      <c r="J43274" s="3"/>
      <c r="K43274" s="3"/>
      <c r="L43274" s="3"/>
      <c r="M43274" s="3"/>
      <c r="N43274" s="3"/>
    </row>
    <row r="43275">
      <c r="A43275" s="3"/>
      <c r="B43275" s="3"/>
      <c r="C43275" s="3"/>
      <c r="D43275" s="3"/>
      <c r="E43275" s="3"/>
      <c r="F43275" s="3"/>
      <c r="G43275" s="3"/>
      <c r="H43275" s="3"/>
      <c r="I43275" s="3"/>
      <c r="J43275" s="3"/>
      <c r="K43275" s="3"/>
      <c r="L43275" s="3"/>
      <c r="M43275" s="3"/>
      <c r="N43275" s="3"/>
    </row>
    <row r="43276">
      <c r="A43276" s="3"/>
      <c r="B43276" s="3"/>
      <c r="C43276" s="3"/>
      <c r="D43276" s="3"/>
      <c r="E43276" s="3"/>
      <c r="F43276" s="3"/>
      <c r="G43276" s="3"/>
      <c r="H43276" s="3"/>
      <c r="I43276" s="3"/>
      <c r="J43276" s="3"/>
      <c r="K43276" s="3"/>
      <c r="L43276" s="3"/>
      <c r="M43276" s="3"/>
      <c r="N43276" s="3"/>
    </row>
    <row r="43277">
      <c r="A43277" s="3"/>
      <c r="B43277" s="3"/>
      <c r="C43277" s="3"/>
      <c r="D43277" s="3"/>
      <c r="E43277" s="3"/>
      <c r="F43277" s="3"/>
      <c r="G43277" s="3"/>
      <c r="H43277" s="3"/>
      <c r="I43277" s="3"/>
      <c r="J43277" s="3"/>
      <c r="K43277" s="3"/>
      <c r="L43277" s="3"/>
      <c r="M43277" s="3"/>
      <c r="N43277" s="3"/>
    </row>
    <row r="43278">
      <c r="A43278" s="3"/>
      <c r="B43278" s="3"/>
      <c r="C43278" s="3"/>
      <c r="D43278" s="3"/>
      <c r="E43278" s="3"/>
      <c r="F43278" s="3"/>
      <c r="G43278" s="3"/>
      <c r="H43278" s="3"/>
      <c r="I43278" s="3"/>
      <c r="J43278" s="3"/>
      <c r="K43278" s="3"/>
      <c r="L43278" s="3"/>
      <c r="M43278" s="3"/>
      <c r="N43278" s="3"/>
    </row>
    <row r="43279">
      <c r="A43279" s="3"/>
      <c r="B43279" s="3"/>
      <c r="C43279" s="3"/>
      <c r="D43279" s="3"/>
      <c r="E43279" s="3"/>
      <c r="F43279" s="3"/>
      <c r="G43279" s="3"/>
      <c r="H43279" s="3"/>
      <c r="I43279" s="3"/>
      <c r="J43279" s="3"/>
      <c r="K43279" s="3"/>
      <c r="L43279" s="3"/>
      <c r="M43279" s="3"/>
      <c r="N43279" s="3"/>
    </row>
    <row r="43280">
      <c r="A43280" s="3"/>
      <c r="B43280" s="3"/>
      <c r="C43280" s="3"/>
      <c r="D43280" s="3"/>
      <c r="E43280" s="3"/>
      <c r="F43280" s="3"/>
      <c r="G43280" s="3"/>
      <c r="H43280" s="3"/>
      <c r="I43280" s="3"/>
      <c r="J43280" s="3"/>
      <c r="K43280" s="3"/>
      <c r="L43280" s="3"/>
      <c r="M43280" s="3"/>
      <c r="N43280" s="3"/>
    </row>
    <row r="43281">
      <c r="A43281" s="3"/>
      <c r="B43281" s="3"/>
      <c r="C43281" s="3"/>
      <c r="D43281" s="3"/>
      <c r="E43281" s="3"/>
      <c r="F43281" s="3"/>
      <c r="G43281" s="3"/>
      <c r="H43281" s="3"/>
      <c r="I43281" s="3"/>
      <c r="J43281" s="3"/>
      <c r="K43281" s="3"/>
      <c r="L43281" s="3"/>
      <c r="M43281" s="3"/>
      <c r="N43281" s="3"/>
    </row>
    <row r="43282">
      <c r="A43282" s="3"/>
      <c r="B43282" s="3"/>
      <c r="C43282" s="3"/>
      <c r="D43282" s="3"/>
      <c r="E43282" s="3"/>
      <c r="F43282" s="3"/>
      <c r="G43282" s="3"/>
      <c r="H43282" s="3"/>
      <c r="I43282" s="3"/>
      <c r="J43282" s="3"/>
      <c r="K43282" s="3"/>
      <c r="L43282" s="3"/>
      <c r="M43282" s="3"/>
      <c r="N43282" s="3"/>
    </row>
    <row r="43283">
      <c r="A43283" s="3"/>
      <c r="B43283" s="3"/>
      <c r="C43283" s="3"/>
      <c r="D43283" s="3"/>
      <c r="E43283" s="3"/>
      <c r="F43283" s="3"/>
      <c r="G43283" s="3"/>
      <c r="H43283" s="3"/>
      <c r="I43283" s="3"/>
      <c r="J43283" s="3"/>
      <c r="K43283" s="3"/>
      <c r="L43283" s="3"/>
      <c r="M43283" s="3"/>
      <c r="N43283" s="3"/>
    </row>
    <row r="43284">
      <c r="A43284" s="3"/>
      <c r="B43284" s="3"/>
      <c r="C43284" s="3"/>
      <c r="D43284" s="3"/>
      <c r="E43284" s="3"/>
      <c r="F43284" s="3"/>
      <c r="G43284" s="3"/>
      <c r="H43284" s="3"/>
      <c r="I43284" s="3"/>
      <c r="J43284" s="3"/>
      <c r="K43284" s="3"/>
      <c r="L43284" s="3"/>
      <c r="M43284" s="3"/>
      <c r="N43284" s="3"/>
    </row>
    <row r="43285">
      <c r="A43285" s="3"/>
      <c r="B43285" s="3"/>
      <c r="C43285" s="3"/>
      <c r="D43285" s="3"/>
      <c r="E43285" s="3"/>
      <c r="F43285" s="3"/>
      <c r="G43285" s="3"/>
      <c r="H43285" s="3"/>
      <c r="I43285" s="3"/>
      <c r="J43285" s="3"/>
      <c r="K43285" s="3"/>
      <c r="L43285" s="3"/>
      <c r="M43285" s="3"/>
      <c r="N43285" s="3"/>
    </row>
    <row r="43286">
      <c r="A43286" s="3"/>
      <c r="B43286" s="3"/>
      <c r="C43286" s="3"/>
      <c r="D43286" s="3"/>
      <c r="E43286" s="3"/>
      <c r="F43286" s="3"/>
      <c r="G43286" s="3"/>
      <c r="H43286" s="3"/>
      <c r="I43286" s="3"/>
      <c r="J43286" s="3"/>
      <c r="K43286" s="3"/>
      <c r="L43286" s="3"/>
      <c r="M43286" s="3"/>
      <c r="N43286" s="3"/>
    </row>
    <row r="43287">
      <c r="A43287" s="3"/>
      <c r="B43287" s="3"/>
      <c r="C43287" s="3"/>
      <c r="D43287" s="3"/>
      <c r="E43287" s="3"/>
      <c r="F43287" s="3"/>
      <c r="G43287" s="3"/>
      <c r="H43287" s="3"/>
      <c r="I43287" s="3"/>
      <c r="J43287" s="3"/>
      <c r="K43287" s="3"/>
      <c r="L43287" s="3"/>
      <c r="M43287" s="3"/>
      <c r="N43287" s="3"/>
    </row>
    <row r="43288">
      <c r="A43288" s="3"/>
      <c r="B43288" s="3"/>
      <c r="C43288" s="3"/>
      <c r="D43288" s="3"/>
      <c r="E43288" s="3"/>
      <c r="F43288" s="3"/>
      <c r="G43288" s="3"/>
      <c r="H43288" s="3"/>
      <c r="I43288" s="3"/>
      <c r="J43288" s="3"/>
      <c r="K43288" s="3"/>
      <c r="L43288" s="3"/>
      <c r="M43288" s="3"/>
      <c r="N43288" s="3"/>
    </row>
    <row r="43289">
      <c r="A43289" s="3"/>
      <c r="B43289" s="3"/>
      <c r="C43289" s="3"/>
      <c r="D43289" s="3"/>
      <c r="E43289" s="3"/>
      <c r="F43289" s="3"/>
      <c r="G43289" s="3"/>
      <c r="H43289" s="3"/>
      <c r="I43289" s="3"/>
      <c r="J43289" s="3"/>
      <c r="K43289" s="3"/>
      <c r="L43289" s="3"/>
      <c r="M43289" s="3"/>
      <c r="N43289" s="3"/>
    </row>
    <row r="43290">
      <c r="A43290" s="3"/>
      <c r="B43290" s="3"/>
      <c r="C43290" s="3"/>
      <c r="D43290" s="3"/>
      <c r="E43290" s="3"/>
      <c r="F43290" s="3"/>
      <c r="G43290" s="3"/>
      <c r="H43290" s="3"/>
      <c r="I43290" s="3"/>
      <c r="J43290" s="3"/>
      <c r="K43290" s="3"/>
      <c r="L43290" s="3"/>
      <c r="M43290" s="3"/>
      <c r="N43290" s="3"/>
    </row>
    <row r="43291">
      <c r="A43291" s="3"/>
      <c r="B43291" s="3"/>
      <c r="C43291" s="3"/>
      <c r="D43291" s="3"/>
      <c r="E43291" s="3"/>
      <c r="F43291" s="3"/>
      <c r="G43291" s="3"/>
      <c r="H43291" s="3"/>
      <c r="I43291" s="3"/>
      <c r="J43291" s="3"/>
      <c r="K43291" s="3"/>
      <c r="L43291" s="3"/>
      <c r="M43291" s="3"/>
      <c r="N43291" s="3"/>
    </row>
    <row r="43292">
      <c r="A43292" s="3"/>
      <c r="B43292" s="3"/>
      <c r="C43292" s="3"/>
      <c r="D43292" s="3"/>
      <c r="E43292" s="3"/>
      <c r="F43292" s="3"/>
      <c r="G43292" s="3"/>
      <c r="H43292" s="3"/>
      <c r="I43292" s="3"/>
      <c r="J43292" s="3"/>
      <c r="K43292" s="3"/>
      <c r="L43292" s="3"/>
      <c r="M43292" s="3"/>
      <c r="N43292" s="3"/>
    </row>
    <row r="43293">
      <c r="A43293" s="3"/>
      <c r="B43293" s="3"/>
      <c r="C43293" s="3"/>
      <c r="D43293" s="3"/>
      <c r="E43293" s="3"/>
      <c r="F43293" s="3"/>
      <c r="G43293" s="3"/>
      <c r="H43293" s="3"/>
      <c r="I43293" s="3"/>
      <c r="J43293" s="3"/>
      <c r="K43293" s="3"/>
      <c r="L43293" s="3"/>
      <c r="M43293" s="3"/>
      <c r="N43293" s="3"/>
    </row>
    <row r="43294">
      <c r="A43294" s="3"/>
      <c r="B43294" s="3"/>
      <c r="C43294" s="3"/>
      <c r="D43294" s="3"/>
      <c r="E43294" s="3"/>
      <c r="F43294" s="3"/>
      <c r="G43294" s="3"/>
      <c r="H43294" s="3"/>
      <c r="I43294" s="3"/>
      <c r="J43294" s="3"/>
      <c r="K43294" s="3"/>
      <c r="L43294" s="3"/>
      <c r="M43294" s="3"/>
      <c r="N43294" s="3"/>
    </row>
    <row r="43295">
      <c r="A43295" s="3"/>
      <c r="B43295" s="3"/>
      <c r="C43295" s="3"/>
      <c r="D43295" s="3"/>
      <c r="E43295" s="3"/>
      <c r="F43295" s="3"/>
      <c r="G43295" s="3"/>
      <c r="H43295" s="3"/>
      <c r="I43295" s="3"/>
      <c r="J43295" s="3"/>
      <c r="K43295" s="3"/>
      <c r="L43295" s="3"/>
      <c r="M43295" s="3"/>
      <c r="N43295" s="3"/>
    </row>
    <row r="43296">
      <c r="A43296" s="3"/>
      <c r="B43296" s="3"/>
      <c r="C43296" s="3"/>
      <c r="D43296" s="3"/>
      <c r="E43296" s="3"/>
      <c r="F43296" s="3"/>
      <c r="G43296" s="3"/>
      <c r="H43296" s="3"/>
      <c r="I43296" s="3"/>
      <c r="J43296" s="3"/>
      <c r="K43296" s="3"/>
      <c r="L43296" s="3"/>
      <c r="M43296" s="3"/>
      <c r="N43296" s="3"/>
    </row>
    <row r="43297">
      <c r="A43297" s="3"/>
      <c r="B43297" s="3"/>
      <c r="C43297" s="3"/>
      <c r="D43297" s="3"/>
      <c r="E43297" s="3"/>
      <c r="F43297" s="3"/>
      <c r="G43297" s="3"/>
      <c r="H43297" s="3"/>
      <c r="I43297" s="3"/>
      <c r="J43297" s="3"/>
      <c r="K43297" s="3"/>
      <c r="L43297" s="3"/>
      <c r="M43297" s="3"/>
      <c r="N43297" s="3"/>
    </row>
    <row r="43298">
      <c r="A43298" s="3"/>
      <c r="B43298" s="3"/>
      <c r="C43298" s="3"/>
      <c r="D43298" s="3"/>
      <c r="E43298" s="3"/>
      <c r="F43298" s="3"/>
      <c r="G43298" s="3"/>
      <c r="H43298" s="3"/>
      <c r="I43298" s="3"/>
      <c r="J43298" s="3"/>
      <c r="K43298" s="3"/>
      <c r="L43298" s="3"/>
      <c r="M43298" s="3"/>
      <c r="N43298" s="3"/>
    </row>
    <row r="43299">
      <c r="A43299" s="3"/>
      <c r="B43299" s="3"/>
      <c r="C43299" s="3"/>
      <c r="D43299" s="3"/>
      <c r="E43299" s="3"/>
      <c r="F43299" s="3"/>
      <c r="G43299" s="3"/>
      <c r="H43299" s="3"/>
      <c r="I43299" s="3"/>
      <c r="J43299" s="3"/>
      <c r="K43299" s="3"/>
      <c r="L43299" s="3"/>
      <c r="M43299" s="3"/>
      <c r="N43299" s="3"/>
    </row>
    <row r="43300">
      <c r="A43300" s="3"/>
      <c r="B43300" s="3"/>
      <c r="C43300" s="3"/>
      <c r="D43300" s="3"/>
      <c r="E43300" s="3"/>
      <c r="F43300" s="3"/>
      <c r="G43300" s="3"/>
      <c r="H43300" s="3"/>
      <c r="I43300" s="3"/>
      <c r="J43300" s="3"/>
      <c r="K43300" s="3"/>
      <c r="L43300" s="3"/>
      <c r="M43300" s="3"/>
      <c r="N43300" s="3"/>
    </row>
    <row r="43301">
      <c r="A43301" s="3"/>
      <c r="B43301" s="3"/>
      <c r="C43301" s="3"/>
      <c r="D43301" s="3"/>
      <c r="E43301" s="3"/>
      <c r="F43301" s="3"/>
      <c r="G43301" s="3"/>
      <c r="H43301" s="3"/>
      <c r="I43301" s="3"/>
      <c r="J43301" s="3"/>
      <c r="K43301" s="3"/>
      <c r="L43301" s="3"/>
      <c r="M43301" s="3"/>
      <c r="N43301" s="3"/>
    </row>
    <row r="43302">
      <c r="A43302" s="3"/>
      <c r="B43302" s="3"/>
      <c r="C43302" s="3"/>
      <c r="D43302" s="3"/>
      <c r="E43302" s="3"/>
      <c r="F43302" s="3"/>
      <c r="G43302" s="3"/>
      <c r="H43302" s="3"/>
      <c r="I43302" s="3"/>
      <c r="J43302" s="3"/>
      <c r="K43302" s="3"/>
      <c r="L43302" s="3"/>
      <c r="M43302" s="3"/>
      <c r="N43302" s="3"/>
    </row>
    <row r="43303">
      <c r="A43303" s="3"/>
      <c r="B43303" s="3"/>
      <c r="C43303" s="3"/>
      <c r="D43303" s="3"/>
      <c r="E43303" s="3"/>
      <c r="F43303" s="3"/>
      <c r="G43303" s="3"/>
      <c r="H43303" s="3"/>
      <c r="I43303" s="3"/>
      <c r="J43303" s="3"/>
      <c r="K43303" s="3"/>
      <c r="L43303" s="3"/>
      <c r="M43303" s="3"/>
      <c r="N43303" s="3"/>
    </row>
    <row r="43304">
      <c r="A43304" s="3"/>
      <c r="B43304" s="3"/>
      <c r="C43304" s="3"/>
      <c r="D43304" s="3"/>
      <c r="E43304" s="3"/>
      <c r="F43304" s="3"/>
      <c r="G43304" s="3"/>
      <c r="H43304" s="3"/>
      <c r="I43304" s="3"/>
      <c r="J43304" s="3"/>
      <c r="K43304" s="3"/>
      <c r="L43304" s="3"/>
      <c r="M43304" s="3"/>
      <c r="N43304" s="3"/>
    </row>
    <row r="43305">
      <c r="A43305" s="3"/>
      <c r="B43305" s="3"/>
      <c r="C43305" s="3"/>
      <c r="D43305" s="3"/>
      <c r="E43305" s="3"/>
      <c r="F43305" s="3"/>
      <c r="G43305" s="3"/>
      <c r="H43305" s="3"/>
      <c r="I43305" s="3"/>
      <c r="J43305" s="3"/>
      <c r="K43305" s="3"/>
      <c r="L43305" s="3"/>
      <c r="M43305" s="3"/>
      <c r="N43305" s="3"/>
    </row>
    <row r="43306">
      <c r="A43306" s="3"/>
      <c r="B43306" s="3"/>
      <c r="C43306" s="3"/>
      <c r="D43306" s="3"/>
      <c r="E43306" s="3"/>
      <c r="F43306" s="3"/>
      <c r="G43306" s="3"/>
      <c r="H43306" s="3"/>
      <c r="I43306" s="3"/>
      <c r="J43306" s="3"/>
      <c r="K43306" s="3"/>
      <c r="L43306" s="3"/>
      <c r="M43306" s="3"/>
      <c r="N43306" s="3"/>
    </row>
    <row r="43307">
      <c r="A43307" s="3"/>
      <c r="B43307" s="3"/>
      <c r="C43307" s="3"/>
      <c r="D43307" s="3"/>
      <c r="E43307" s="3"/>
      <c r="F43307" s="3"/>
      <c r="G43307" s="3"/>
      <c r="H43307" s="3"/>
      <c r="I43307" s="3"/>
      <c r="J43307" s="3"/>
      <c r="K43307" s="3"/>
      <c r="L43307" s="3"/>
      <c r="M43307" s="3"/>
      <c r="N43307" s="3"/>
    </row>
    <row r="43308">
      <c r="A43308" s="3"/>
      <c r="B43308" s="3"/>
      <c r="C43308" s="3"/>
      <c r="D43308" s="3"/>
      <c r="E43308" s="3"/>
      <c r="F43308" s="3"/>
      <c r="G43308" s="3"/>
      <c r="H43308" s="3"/>
      <c r="I43308" s="3"/>
      <c r="J43308" s="3"/>
      <c r="K43308" s="3"/>
      <c r="L43308" s="3"/>
      <c r="M43308" s="3"/>
      <c r="N43308" s="3"/>
    </row>
    <row r="43309">
      <c r="A43309" s="3"/>
      <c r="B43309" s="3"/>
      <c r="C43309" s="3"/>
      <c r="D43309" s="3"/>
      <c r="E43309" s="3"/>
      <c r="F43309" s="3"/>
      <c r="G43309" s="3"/>
      <c r="H43309" s="3"/>
      <c r="I43309" s="3"/>
      <c r="J43309" s="3"/>
      <c r="K43309" s="3"/>
      <c r="L43309" s="3"/>
      <c r="M43309" s="3"/>
      <c r="N43309" s="3"/>
    </row>
    <row r="43310">
      <c r="A43310" s="3"/>
      <c r="B43310" s="3"/>
      <c r="C43310" s="3"/>
      <c r="D43310" s="3"/>
      <c r="E43310" s="3"/>
      <c r="F43310" s="3"/>
      <c r="G43310" s="3"/>
      <c r="H43310" s="3"/>
      <c r="I43310" s="3"/>
      <c r="J43310" s="3"/>
      <c r="K43310" s="3"/>
      <c r="L43310" s="3"/>
      <c r="M43310" s="3"/>
      <c r="N43310" s="3"/>
    </row>
    <row r="43311">
      <c r="A43311" s="3"/>
      <c r="B43311" s="3"/>
      <c r="C43311" s="3"/>
      <c r="D43311" s="3"/>
      <c r="E43311" s="3"/>
      <c r="F43311" s="3"/>
      <c r="G43311" s="3"/>
      <c r="H43311" s="3"/>
      <c r="I43311" s="3"/>
      <c r="J43311" s="3"/>
      <c r="K43311" s="3"/>
      <c r="L43311" s="3"/>
      <c r="M43311" s="3"/>
      <c r="N43311" s="3"/>
    </row>
    <row r="43312">
      <c r="A43312" s="3"/>
      <c r="B43312" s="3"/>
      <c r="C43312" s="3"/>
      <c r="D43312" s="3"/>
      <c r="E43312" s="3"/>
      <c r="F43312" s="3"/>
      <c r="G43312" s="3"/>
      <c r="H43312" s="3"/>
      <c r="I43312" s="3"/>
      <c r="J43312" s="3"/>
      <c r="K43312" s="3"/>
      <c r="L43312" s="3"/>
      <c r="M43312" s="3"/>
      <c r="N43312" s="3"/>
    </row>
    <row r="43313">
      <c r="A43313" s="3"/>
      <c r="B43313" s="3"/>
      <c r="C43313" s="3"/>
      <c r="D43313" s="3"/>
      <c r="E43313" s="3"/>
      <c r="F43313" s="3"/>
      <c r="G43313" s="3"/>
      <c r="H43313" s="3"/>
      <c r="I43313" s="3"/>
      <c r="J43313" s="3"/>
      <c r="K43313" s="3"/>
      <c r="L43313" s="3"/>
      <c r="M43313" s="3"/>
      <c r="N43313" s="3"/>
    </row>
    <row r="43314">
      <c r="A43314" s="3"/>
      <c r="B43314" s="3"/>
      <c r="C43314" s="3"/>
      <c r="D43314" s="3"/>
      <c r="E43314" s="3"/>
      <c r="F43314" s="3"/>
      <c r="G43314" s="3"/>
      <c r="H43314" s="3"/>
      <c r="I43314" s="3"/>
      <c r="J43314" s="3"/>
      <c r="K43314" s="3"/>
      <c r="L43314" s="3"/>
      <c r="M43314" s="3"/>
      <c r="N43314" s="3"/>
    </row>
    <row r="43315">
      <c r="A43315" s="3"/>
      <c r="B43315" s="3"/>
      <c r="C43315" s="3"/>
      <c r="D43315" s="3"/>
      <c r="E43315" s="3"/>
      <c r="F43315" s="3"/>
      <c r="G43315" s="3"/>
      <c r="H43315" s="3"/>
      <c r="I43315" s="3"/>
      <c r="J43315" s="3"/>
      <c r="K43315" s="3"/>
      <c r="L43315" s="3"/>
      <c r="M43315" s="3"/>
      <c r="N43315" s="3"/>
    </row>
    <row r="43316">
      <c r="A43316" s="3"/>
      <c r="B43316" s="3"/>
      <c r="C43316" s="3"/>
      <c r="D43316" s="3"/>
      <c r="E43316" s="3"/>
      <c r="F43316" s="3"/>
      <c r="G43316" s="3"/>
      <c r="H43316" s="3"/>
      <c r="I43316" s="3"/>
      <c r="J43316" s="3"/>
      <c r="K43316" s="3"/>
      <c r="L43316" s="3"/>
      <c r="M43316" s="3"/>
      <c r="N43316" s="3"/>
    </row>
    <row r="43317">
      <c r="A43317" s="3"/>
      <c r="B43317" s="3"/>
      <c r="C43317" s="3"/>
      <c r="D43317" s="3"/>
      <c r="E43317" s="3"/>
      <c r="F43317" s="3"/>
      <c r="G43317" s="3"/>
      <c r="H43317" s="3"/>
      <c r="I43317" s="3"/>
      <c r="J43317" s="3"/>
      <c r="K43317" s="3"/>
      <c r="L43317" s="3"/>
      <c r="M43317" s="3"/>
      <c r="N43317" s="3"/>
    </row>
    <row r="43318">
      <c r="A43318" s="3"/>
      <c r="B43318" s="3"/>
      <c r="C43318" s="3"/>
      <c r="D43318" s="3"/>
      <c r="E43318" s="3"/>
      <c r="F43318" s="3"/>
      <c r="G43318" s="3"/>
      <c r="H43318" s="3"/>
      <c r="I43318" s="3"/>
      <c r="J43318" s="3"/>
      <c r="K43318" s="3"/>
      <c r="L43318" s="3"/>
      <c r="M43318" s="3"/>
      <c r="N43318" s="3"/>
    </row>
    <row r="43319">
      <c r="A43319" s="3"/>
      <c r="B43319" s="3"/>
      <c r="C43319" s="3"/>
      <c r="D43319" s="3"/>
      <c r="E43319" s="3"/>
      <c r="F43319" s="3"/>
      <c r="G43319" s="3"/>
      <c r="H43319" s="3"/>
      <c r="I43319" s="3"/>
      <c r="J43319" s="3"/>
      <c r="K43319" s="3"/>
      <c r="L43319" s="3"/>
      <c r="M43319" s="3"/>
      <c r="N43319" s="3"/>
    </row>
    <row r="43320">
      <c r="A43320" s="3"/>
      <c r="B43320" s="3"/>
      <c r="C43320" s="3"/>
      <c r="D43320" s="3"/>
      <c r="E43320" s="3"/>
      <c r="F43320" s="3"/>
      <c r="G43320" s="3"/>
      <c r="H43320" s="3"/>
      <c r="I43320" s="3"/>
      <c r="J43320" s="3"/>
      <c r="K43320" s="3"/>
      <c r="L43320" s="3"/>
      <c r="M43320" s="3"/>
      <c r="N43320" s="3"/>
    </row>
    <row r="43321">
      <c r="A43321" s="3"/>
      <c r="B43321" s="3"/>
      <c r="C43321" s="3"/>
      <c r="D43321" s="3"/>
      <c r="E43321" s="3"/>
      <c r="F43321" s="3"/>
      <c r="G43321" s="3"/>
      <c r="H43321" s="3"/>
      <c r="I43321" s="3"/>
      <c r="J43321" s="3"/>
      <c r="K43321" s="3"/>
      <c r="L43321" s="3"/>
      <c r="M43321" s="3"/>
      <c r="N43321" s="3"/>
    </row>
    <row r="43322">
      <c r="A43322" s="3"/>
      <c r="B43322" s="3"/>
      <c r="C43322" s="3"/>
      <c r="D43322" s="3"/>
      <c r="E43322" s="3"/>
      <c r="F43322" s="3"/>
      <c r="G43322" s="3"/>
      <c r="H43322" s="3"/>
      <c r="I43322" s="3"/>
      <c r="J43322" s="3"/>
      <c r="K43322" s="3"/>
      <c r="L43322" s="3"/>
      <c r="M43322" s="3"/>
      <c r="N43322" s="3"/>
    </row>
    <row r="43323">
      <c r="A43323" s="3"/>
      <c r="B43323" s="3"/>
      <c r="C43323" s="3"/>
      <c r="D43323" s="3"/>
      <c r="E43323" s="3"/>
      <c r="F43323" s="3"/>
      <c r="G43323" s="3"/>
      <c r="H43323" s="3"/>
      <c r="I43323" s="3"/>
      <c r="J43323" s="3"/>
      <c r="K43323" s="3"/>
      <c r="L43323" s="3"/>
      <c r="M43323" s="3"/>
      <c r="N43323" s="3"/>
    </row>
    <row r="43324">
      <c r="A43324" s="3"/>
      <c r="B43324" s="3"/>
      <c r="C43324" s="3"/>
      <c r="D43324" s="3"/>
      <c r="E43324" s="3"/>
      <c r="F43324" s="3"/>
      <c r="G43324" s="3"/>
      <c r="H43324" s="3"/>
      <c r="I43324" s="3"/>
      <c r="J43324" s="3"/>
      <c r="K43324" s="3"/>
      <c r="L43324" s="3"/>
      <c r="M43324" s="3"/>
      <c r="N43324" s="3"/>
    </row>
    <row r="43325">
      <c r="A43325" s="3"/>
      <c r="B43325" s="3"/>
      <c r="C43325" s="3"/>
      <c r="D43325" s="3"/>
      <c r="E43325" s="3"/>
      <c r="F43325" s="3"/>
      <c r="G43325" s="3"/>
      <c r="H43325" s="3"/>
      <c r="I43325" s="3"/>
      <c r="J43325" s="3"/>
      <c r="K43325" s="3"/>
      <c r="L43325" s="3"/>
      <c r="M43325" s="3"/>
      <c r="N43325" s="3"/>
    </row>
    <row r="43326">
      <c r="A43326" s="3"/>
      <c r="B43326" s="3"/>
      <c r="C43326" s="3"/>
      <c r="D43326" s="3"/>
      <c r="E43326" s="3"/>
      <c r="F43326" s="3"/>
      <c r="G43326" s="3"/>
      <c r="H43326" s="3"/>
      <c r="I43326" s="3"/>
      <c r="J43326" s="3"/>
      <c r="K43326" s="3"/>
      <c r="L43326" s="3"/>
      <c r="M43326" s="3"/>
      <c r="N43326" s="3"/>
    </row>
    <row r="43327">
      <c r="A43327" s="3"/>
      <c r="B43327" s="3"/>
      <c r="C43327" s="3"/>
      <c r="D43327" s="3"/>
      <c r="E43327" s="3"/>
      <c r="F43327" s="3"/>
      <c r="G43327" s="3"/>
      <c r="H43327" s="3"/>
      <c r="I43327" s="3"/>
      <c r="J43327" s="3"/>
      <c r="K43327" s="3"/>
      <c r="L43327" s="3"/>
      <c r="M43327" s="3"/>
      <c r="N43327" s="3"/>
    </row>
    <row r="43328">
      <c r="A43328" s="3"/>
      <c r="B43328" s="3"/>
      <c r="C43328" s="3"/>
      <c r="D43328" s="3"/>
      <c r="E43328" s="3"/>
      <c r="F43328" s="3"/>
      <c r="G43328" s="3"/>
      <c r="H43328" s="3"/>
      <c r="I43328" s="3"/>
      <c r="J43328" s="3"/>
      <c r="K43328" s="3"/>
      <c r="L43328" s="3"/>
      <c r="M43328" s="3"/>
      <c r="N43328" s="3"/>
    </row>
    <row r="43329">
      <c r="A43329" s="3"/>
      <c r="B43329" s="3"/>
      <c r="C43329" s="3"/>
      <c r="D43329" s="3"/>
      <c r="E43329" s="3"/>
      <c r="F43329" s="3"/>
      <c r="G43329" s="3"/>
      <c r="H43329" s="3"/>
      <c r="I43329" s="3"/>
      <c r="J43329" s="3"/>
      <c r="K43329" s="3"/>
      <c r="L43329" s="3"/>
      <c r="M43329" s="3"/>
      <c r="N43329" s="3"/>
    </row>
    <row r="43330">
      <c r="A43330" s="3"/>
      <c r="B43330" s="3"/>
      <c r="C43330" s="3"/>
      <c r="D43330" s="3"/>
      <c r="E43330" s="3"/>
      <c r="F43330" s="3"/>
      <c r="G43330" s="3"/>
      <c r="H43330" s="3"/>
      <c r="I43330" s="3"/>
      <c r="J43330" s="3"/>
      <c r="K43330" s="3"/>
      <c r="L43330" s="3"/>
      <c r="M43330" s="3"/>
      <c r="N43330" s="3"/>
    </row>
    <row r="43331">
      <c r="A43331" s="3"/>
      <c r="B43331" s="3"/>
      <c r="C43331" s="3"/>
      <c r="D43331" s="3"/>
      <c r="E43331" s="3"/>
      <c r="F43331" s="3"/>
      <c r="G43331" s="3"/>
      <c r="H43331" s="3"/>
      <c r="I43331" s="3"/>
      <c r="J43331" s="3"/>
      <c r="K43331" s="3"/>
      <c r="L43331" s="3"/>
      <c r="M43331" s="3"/>
      <c r="N43331" s="3"/>
    </row>
    <row r="43332">
      <c r="A43332" s="3"/>
      <c r="B43332" s="3"/>
      <c r="C43332" s="3"/>
      <c r="D43332" s="3"/>
      <c r="E43332" s="3"/>
      <c r="F43332" s="3"/>
      <c r="G43332" s="3"/>
      <c r="H43332" s="3"/>
      <c r="I43332" s="3"/>
      <c r="J43332" s="3"/>
      <c r="K43332" s="3"/>
      <c r="L43332" s="3"/>
      <c r="M43332" s="3"/>
      <c r="N43332" s="3"/>
    </row>
    <row r="43333">
      <c r="A43333" s="3"/>
      <c r="B43333" s="3"/>
      <c r="C43333" s="3"/>
      <c r="D43333" s="3"/>
      <c r="E43333" s="3"/>
      <c r="F43333" s="3"/>
      <c r="G43333" s="3"/>
      <c r="H43333" s="3"/>
      <c r="I43333" s="3"/>
      <c r="J43333" s="3"/>
      <c r="K43333" s="3"/>
      <c r="L43333" s="3"/>
      <c r="M43333" s="3"/>
      <c r="N43333" s="3"/>
    </row>
    <row r="43334">
      <c r="A43334" s="3"/>
      <c r="B43334" s="3"/>
      <c r="C43334" s="3"/>
      <c r="D43334" s="3"/>
      <c r="E43334" s="3"/>
      <c r="F43334" s="3"/>
      <c r="G43334" s="3"/>
      <c r="H43334" s="3"/>
      <c r="I43334" s="3"/>
      <c r="J43334" s="3"/>
      <c r="K43334" s="3"/>
      <c r="L43334" s="3"/>
      <c r="M43334" s="3"/>
      <c r="N43334" s="3"/>
    </row>
    <row r="43335">
      <c r="A43335" s="3"/>
      <c r="B43335" s="3"/>
      <c r="C43335" s="3"/>
      <c r="D43335" s="3"/>
      <c r="E43335" s="3"/>
      <c r="F43335" s="3"/>
      <c r="G43335" s="3"/>
      <c r="H43335" s="3"/>
      <c r="I43335" s="3"/>
      <c r="J43335" s="3"/>
      <c r="K43335" s="3"/>
      <c r="L43335" s="3"/>
      <c r="M43335" s="3"/>
      <c r="N43335" s="3"/>
    </row>
    <row r="43336">
      <c r="A43336" s="3"/>
      <c r="B43336" s="3"/>
      <c r="C43336" s="3"/>
      <c r="D43336" s="3"/>
      <c r="E43336" s="3"/>
      <c r="F43336" s="3"/>
      <c r="G43336" s="3"/>
      <c r="H43336" s="3"/>
      <c r="I43336" s="3"/>
      <c r="J43336" s="3"/>
      <c r="K43336" s="3"/>
      <c r="L43336" s="3"/>
      <c r="M43336" s="3"/>
      <c r="N43336" s="3"/>
    </row>
    <row r="43337">
      <c r="A43337" s="3"/>
      <c r="B43337" s="3"/>
      <c r="C43337" s="3"/>
      <c r="D43337" s="3"/>
      <c r="E43337" s="3"/>
      <c r="F43337" s="3"/>
      <c r="G43337" s="3"/>
      <c r="H43337" s="3"/>
      <c r="I43337" s="3"/>
      <c r="J43337" s="3"/>
      <c r="K43337" s="3"/>
      <c r="L43337" s="3"/>
      <c r="M43337" s="3"/>
      <c r="N43337" s="3"/>
    </row>
    <row r="43338">
      <c r="A43338" s="3"/>
      <c r="B43338" s="3"/>
      <c r="C43338" s="3"/>
      <c r="D43338" s="3"/>
      <c r="E43338" s="3"/>
      <c r="F43338" s="3"/>
      <c r="G43338" s="3"/>
      <c r="H43338" s="3"/>
      <c r="I43338" s="3"/>
      <c r="J43338" s="3"/>
      <c r="K43338" s="3"/>
      <c r="L43338" s="3"/>
      <c r="M43338" s="3"/>
      <c r="N43338" s="3"/>
    </row>
    <row r="43339">
      <c r="A43339" s="3"/>
      <c r="B43339" s="3"/>
      <c r="C43339" s="3"/>
      <c r="D43339" s="3"/>
      <c r="E43339" s="3"/>
      <c r="F43339" s="3"/>
      <c r="G43339" s="3"/>
      <c r="H43339" s="3"/>
      <c r="I43339" s="3"/>
      <c r="J43339" s="3"/>
      <c r="K43339" s="3"/>
      <c r="L43339" s="3"/>
      <c r="M43339" s="3"/>
      <c r="N43339" s="3"/>
    </row>
    <row r="43340">
      <c r="A43340" s="3"/>
      <c r="B43340" s="3"/>
      <c r="C43340" s="3"/>
      <c r="D43340" s="3"/>
      <c r="E43340" s="3"/>
      <c r="F43340" s="3"/>
      <c r="G43340" s="3"/>
      <c r="H43340" s="3"/>
      <c r="I43340" s="3"/>
      <c r="J43340" s="3"/>
      <c r="K43340" s="3"/>
      <c r="L43340" s="3"/>
      <c r="M43340" s="3"/>
      <c r="N43340" s="3"/>
    </row>
    <row r="43341">
      <c r="A43341" s="3"/>
      <c r="B43341" s="3"/>
      <c r="C43341" s="3"/>
      <c r="D43341" s="3"/>
      <c r="E43341" s="3"/>
      <c r="F43341" s="3"/>
      <c r="G43341" s="3"/>
      <c r="H43341" s="3"/>
      <c r="I43341" s="3"/>
      <c r="J43341" s="3"/>
      <c r="K43341" s="3"/>
      <c r="L43341" s="3"/>
      <c r="M43341" s="3"/>
      <c r="N43341" s="3"/>
    </row>
    <row r="43342">
      <c r="A43342" s="3"/>
      <c r="B43342" s="3"/>
      <c r="C43342" s="3"/>
      <c r="D43342" s="3"/>
      <c r="E43342" s="3"/>
      <c r="F43342" s="3"/>
      <c r="G43342" s="3"/>
      <c r="H43342" s="3"/>
      <c r="I43342" s="3"/>
      <c r="J43342" s="3"/>
      <c r="K43342" s="3"/>
      <c r="L43342" s="3"/>
      <c r="M43342" s="3"/>
      <c r="N43342" s="3"/>
    </row>
    <row r="43343">
      <c r="A43343" s="3"/>
      <c r="B43343" s="3"/>
      <c r="C43343" s="3"/>
      <c r="D43343" s="3"/>
      <c r="E43343" s="3"/>
      <c r="F43343" s="3"/>
      <c r="G43343" s="3"/>
      <c r="H43343" s="3"/>
      <c r="I43343" s="3"/>
      <c r="J43343" s="3"/>
      <c r="K43343" s="3"/>
      <c r="L43343" s="3"/>
      <c r="M43343" s="3"/>
      <c r="N43343" s="3"/>
    </row>
    <row r="43344">
      <c r="A43344" s="3"/>
      <c r="B43344" s="3"/>
      <c r="C43344" s="3"/>
      <c r="D43344" s="3"/>
      <c r="E43344" s="3"/>
      <c r="F43344" s="3"/>
      <c r="G43344" s="3"/>
      <c r="H43344" s="3"/>
      <c r="I43344" s="3"/>
      <c r="J43344" s="3"/>
      <c r="K43344" s="3"/>
      <c r="L43344" s="3"/>
      <c r="M43344" s="3"/>
      <c r="N43344" s="3"/>
    </row>
    <row r="43345">
      <c r="A43345" s="3"/>
      <c r="B43345" s="3"/>
      <c r="C43345" s="3"/>
      <c r="D43345" s="3"/>
      <c r="E43345" s="3"/>
      <c r="F43345" s="3"/>
      <c r="G43345" s="3"/>
      <c r="H43345" s="3"/>
      <c r="I43345" s="3"/>
      <c r="J43345" s="3"/>
      <c r="K43345" s="3"/>
      <c r="L43345" s="3"/>
      <c r="M43345" s="3"/>
      <c r="N43345" s="3"/>
    </row>
    <row r="43346">
      <c r="A43346" s="3"/>
      <c r="B43346" s="3"/>
      <c r="C43346" s="3"/>
      <c r="D43346" s="3"/>
      <c r="E43346" s="3"/>
      <c r="F43346" s="3"/>
      <c r="G43346" s="3"/>
      <c r="H43346" s="3"/>
      <c r="I43346" s="3"/>
      <c r="J43346" s="3"/>
      <c r="K43346" s="3"/>
      <c r="L43346" s="3"/>
      <c r="M43346" s="3"/>
      <c r="N43346" s="3"/>
    </row>
    <row r="43347">
      <c r="A43347" s="3"/>
      <c r="B43347" s="3"/>
      <c r="C43347" s="3"/>
      <c r="D43347" s="3"/>
      <c r="E43347" s="3"/>
      <c r="F43347" s="3"/>
      <c r="G43347" s="3"/>
      <c r="H43347" s="3"/>
      <c r="I43347" s="3"/>
      <c r="J43347" s="3"/>
      <c r="K43347" s="3"/>
      <c r="L43347" s="3"/>
      <c r="M43347" s="3"/>
      <c r="N43347" s="3"/>
    </row>
    <row r="43348">
      <c r="A43348" s="3"/>
      <c r="B43348" s="3"/>
      <c r="C43348" s="3"/>
      <c r="D43348" s="3"/>
      <c r="E43348" s="3"/>
      <c r="F43348" s="3"/>
      <c r="G43348" s="3"/>
      <c r="H43348" s="3"/>
      <c r="I43348" s="3"/>
      <c r="J43348" s="3"/>
      <c r="K43348" s="3"/>
      <c r="L43348" s="3"/>
      <c r="M43348" s="3"/>
      <c r="N43348" s="3"/>
    </row>
    <row r="43349">
      <c r="A43349" s="3"/>
      <c r="B43349" s="3"/>
      <c r="C43349" s="3"/>
      <c r="D43349" s="3"/>
      <c r="E43349" s="3"/>
      <c r="F43349" s="3"/>
      <c r="G43349" s="3"/>
      <c r="H43349" s="3"/>
      <c r="I43349" s="3"/>
      <c r="J43349" s="3"/>
      <c r="K43349" s="3"/>
      <c r="L43349" s="3"/>
      <c r="M43349" s="3"/>
      <c r="N43349" s="3"/>
    </row>
    <row r="43350">
      <c r="A43350" s="3"/>
      <c r="B43350" s="3"/>
      <c r="C43350" s="3"/>
      <c r="D43350" s="3"/>
      <c r="E43350" s="3"/>
      <c r="F43350" s="3"/>
      <c r="G43350" s="3"/>
      <c r="H43350" s="3"/>
      <c r="I43350" s="3"/>
      <c r="J43350" s="3"/>
      <c r="K43350" s="3"/>
      <c r="L43350" s="3"/>
      <c r="M43350" s="3"/>
      <c r="N43350" s="3"/>
    </row>
    <row r="43351">
      <c r="A43351" s="3"/>
      <c r="B43351" s="3"/>
      <c r="C43351" s="3"/>
      <c r="D43351" s="3"/>
      <c r="E43351" s="3"/>
      <c r="F43351" s="3"/>
      <c r="G43351" s="3"/>
      <c r="H43351" s="3"/>
      <c r="I43351" s="3"/>
      <c r="J43351" s="3"/>
      <c r="K43351" s="3"/>
      <c r="L43351" s="3"/>
      <c r="M43351" s="3"/>
      <c r="N43351" s="3"/>
    </row>
    <row r="43352">
      <c r="A43352" s="3"/>
      <c r="B43352" s="3"/>
      <c r="C43352" s="3"/>
      <c r="D43352" s="3"/>
      <c r="E43352" s="3"/>
      <c r="F43352" s="3"/>
      <c r="G43352" s="3"/>
      <c r="H43352" s="3"/>
      <c r="I43352" s="3"/>
      <c r="J43352" s="3"/>
      <c r="K43352" s="3"/>
      <c r="L43352" s="3"/>
      <c r="M43352" s="3"/>
      <c r="N43352" s="3"/>
    </row>
    <row r="43353">
      <c r="A43353" s="3"/>
      <c r="B43353" s="3"/>
      <c r="C43353" s="3"/>
      <c r="D43353" s="3"/>
      <c r="E43353" s="3"/>
      <c r="F43353" s="3"/>
      <c r="G43353" s="3"/>
      <c r="H43353" s="3"/>
      <c r="I43353" s="3"/>
      <c r="J43353" s="3"/>
      <c r="K43353" s="3"/>
      <c r="L43353" s="3"/>
      <c r="M43353" s="3"/>
      <c r="N43353" s="3"/>
    </row>
    <row r="43354">
      <c r="A43354" s="3"/>
      <c r="B43354" s="3"/>
      <c r="C43354" s="3"/>
      <c r="D43354" s="3"/>
      <c r="E43354" s="3"/>
      <c r="F43354" s="3"/>
      <c r="G43354" s="3"/>
      <c r="H43354" s="3"/>
      <c r="I43354" s="3"/>
      <c r="J43354" s="3"/>
      <c r="K43354" s="3"/>
      <c r="L43354" s="3"/>
      <c r="M43354" s="3"/>
      <c r="N43354" s="3"/>
    </row>
    <row r="43355">
      <c r="A43355" s="3"/>
      <c r="B43355" s="3"/>
      <c r="C43355" s="3"/>
      <c r="D43355" s="3"/>
      <c r="E43355" s="3"/>
      <c r="F43355" s="3"/>
      <c r="G43355" s="3"/>
      <c r="H43355" s="3"/>
      <c r="I43355" s="3"/>
      <c r="J43355" s="3"/>
      <c r="K43355" s="3"/>
      <c r="L43355" s="3"/>
      <c r="M43355" s="3"/>
      <c r="N43355" s="3"/>
    </row>
    <row r="43356">
      <c r="A43356" s="3"/>
      <c r="B43356" s="3"/>
      <c r="C43356" s="3"/>
      <c r="D43356" s="3"/>
      <c r="E43356" s="3"/>
      <c r="F43356" s="3"/>
      <c r="G43356" s="3"/>
      <c r="H43356" s="3"/>
      <c r="I43356" s="3"/>
      <c r="J43356" s="3"/>
      <c r="K43356" s="3"/>
      <c r="L43356" s="3"/>
      <c r="M43356" s="3"/>
      <c r="N43356" s="3"/>
    </row>
    <row r="43357">
      <c r="A43357" s="3"/>
      <c r="B43357" s="3"/>
      <c r="C43357" s="3"/>
      <c r="D43357" s="3"/>
      <c r="E43357" s="3"/>
      <c r="F43357" s="3"/>
      <c r="G43357" s="3"/>
      <c r="H43357" s="3"/>
      <c r="I43357" s="3"/>
      <c r="J43357" s="3"/>
      <c r="K43357" s="3"/>
      <c r="L43357" s="3"/>
      <c r="M43357" s="3"/>
      <c r="N43357" s="3"/>
    </row>
    <row r="43358">
      <c r="A43358" s="3"/>
      <c r="B43358" s="3"/>
      <c r="C43358" s="3"/>
      <c r="D43358" s="3"/>
      <c r="E43358" s="3"/>
      <c r="F43358" s="3"/>
      <c r="G43358" s="3"/>
      <c r="H43358" s="3"/>
      <c r="I43358" s="3"/>
      <c r="J43358" s="3"/>
      <c r="K43358" s="3"/>
      <c r="L43358" s="3"/>
      <c r="M43358" s="3"/>
      <c r="N43358" s="3"/>
    </row>
    <row r="43359">
      <c r="A43359" s="3"/>
      <c r="B43359" s="3"/>
      <c r="C43359" s="3"/>
      <c r="D43359" s="3"/>
      <c r="E43359" s="3"/>
      <c r="F43359" s="3"/>
      <c r="G43359" s="3"/>
      <c r="H43359" s="3"/>
      <c r="I43359" s="3"/>
      <c r="J43359" s="3"/>
      <c r="K43359" s="3"/>
      <c r="L43359" s="3"/>
      <c r="M43359" s="3"/>
      <c r="N43359" s="3"/>
    </row>
    <row r="43360">
      <c r="A43360" s="3"/>
      <c r="B43360" s="3"/>
      <c r="C43360" s="3"/>
      <c r="D43360" s="3"/>
      <c r="E43360" s="3"/>
      <c r="F43360" s="3"/>
      <c r="G43360" s="3"/>
      <c r="H43360" s="3"/>
      <c r="I43360" s="3"/>
      <c r="J43360" s="3"/>
      <c r="K43360" s="3"/>
      <c r="L43360" s="3"/>
      <c r="M43360" s="3"/>
      <c r="N43360" s="3"/>
    </row>
    <row r="43361">
      <c r="A43361" s="3"/>
      <c r="B43361" s="3"/>
      <c r="C43361" s="3"/>
      <c r="D43361" s="3"/>
      <c r="E43361" s="3"/>
      <c r="F43361" s="3"/>
      <c r="G43361" s="3"/>
      <c r="H43361" s="3"/>
      <c r="I43361" s="3"/>
      <c r="J43361" s="3"/>
      <c r="K43361" s="3"/>
      <c r="L43361" s="3"/>
      <c r="M43361" s="3"/>
      <c r="N43361" s="3"/>
    </row>
    <row r="43362">
      <c r="A43362" s="3"/>
      <c r="B43362" s="3"/>
      <c r="C43362" s="3"/>
      <c r="D43362" s="3"/>
      <c r="E43362" s="3"/>
      <c r="F43362" s="3"/>
      <c r="G43362" s="3"/>
      <c r="H43362" s="3"/>
      <c r="I43362" s="3"/>
      <c r="J43362" s="3"/>
      <c r="K43362" s="3"/>
      <c r="L43362" s="3"/>
      <c r="M43362" s="3"/>
      <c r="N43362" s="3"/>
    </row>
    <row r="43363">
      <c r="A43363" s="3"/>
      <c r="B43363" s="3"/>
      <c r="C43363" s="3"/>
      <c r="D43363" s="3"/>
      <c r="E43363" s="3"/>
      <c r="F43363" s="3"/>
      <c r="G43363" s="3"/>
      <c r="H43363" s="3"/>
      <c r="I43363" s="3"/>
      <c r="J43363" s="3"/>
      <c r="K43363" s="3"/>
      <c r="L43363" s="3"/>
      <c r="M43363" s="3"/>
      <c r="N43363" s="3"/>
    </row>
    <row r="43364">
      <c r="A43364" s="3"/>
      <c r="B43364" s="3"/>
      <c r="C43364" s="3"/>
      <c r="D43364" s="3"/>
      <c r="E43364" s="3"/>
      <c r="F43364" s="3"/>
      <c r="G43364" s="3"/>
      <c r="H43364" s="3"/>
      <c r="I43364" s="3"/>
      <c r="J43364" s="3"/>
      <c r="K43364" s="3"/>
      <c r="L43364" s="3"/>
      <c r="M43364" s="3"/>
      <c r="N43364" s="3"/>
    </row>
    <row r="43365">
      <c r="A43365" s="3"/>
      <c r="B43365" s="3"/>
      <c r="C43365" s="3"/>
      <c r="D43365" s="3"/>
      <c r="E43365" s="3"/>
      <c r="F43365" s="3"/>
      <c r="G43365" s="3"/>
      <c r="H43365" s="3"/>
      <c r="I43365" s="3"/>
      <c r="J43365" s="3"/>
      <c r="K43365" s="3"/>
      <c r="L43365" s="3"/>
      <c r="M43365" s="3"/>
      <c r="N43365" s="3"/>
    </row>
    <row r="43366">
      <c r="A43366" s="3"/>
      <c r="B43366" s="3"/>
      <c r="C43366" s="3"/>
      <c r="D43366" s="3"/>
      <c r="E43366" s="3"/>
      <c r="F43366" s="3"/>
      <c r="G43366" s="3"/>
      <c r="H43366" s="3"/>
      <c r="I43366" s="3"/>
      <c r="J43366" s="3"/>
      <c r="K43366" s="3"/>
      <c r="L43366" s="3"/>
      <c r="M43366" s="3"/>
      <c r="N43366" s="3"/>
    </row>
    <row r="43367">
      <c r="A43367" s="3"/>
      <c r="B43367" s="3"/>
      <c r="C43367" s="3"/>
      <c r="D43367" s="3"/>
      <c r="E43367" s="3"/>
      <c r="F43367" s="3"/>
      <c r="G43367" s="3"/>
      <c r="H43367" s="3"/>
      <c r="I43367" s="3"/>
      <c r="J43367" s="3"/>
      <c r="K43367" s="3"/>
      <c r="L43367" s="3"/>
      <c r="M43367" s="3"/>
      <c r="N43367" s="3"/>
    </row>
    <row r="43368">
      <c r="A43368" s="3"/>
      <c r="B43368" s="3"/>
      <c r="C43368" s="3"/>
      <c r="D43368" s="3"/>
      <c r="E43368" s="3"/>
      <c r="F43368" s="3"/>
      <c r="G43368" s="3"/>
      <c r="H43368" s="3"/>
      <c r="I43368" s="3"/>
      <c r="J43368" s="3"/>
      <c r="K43368" s="3"/>
      <c r="L43368" s="3"/>
      <c r="M43368" s="3"/>
      <c r="N43368" s="3"/>
    </row>
    <row r="43369">
      <c r="A43369" s="3"/>
      <c r="B43369" s="3"/>
      <c r="C43369" s="3"/>
      <c r="D43369" s="3"/>
      <c r="E43369" s="3"/>
      <c r="F43369" s="3"/>
      <c r="G43369" s="3"/>
      <c r="H43369" s="3"/>
      <c r="I43369" s="3"/>
      <c r="J43369" s="3"/>
      <c r="K43369" s="3"/>
      <c r="L43369" s="3"/>
      <c r="M43369" s="3"/>
      <c r="N43369" s="3"/>
    </row>
    <row r="43370">
      <c r="A43370" s="3"/>
      <c r="B43370" s="3"/>
      <c r="C43370" s="3"/>
      <c r="D43370" s="3"/>
      <c r="E43370" s="3"/>
      <c r="F43370" s="3"/>
      <c r="G43370" s="3"/>
      <c r="H43370" s="3"/>
      <c r="I43370" s="3"/>
      <c r="J43370" s="3"/>
      <c r="K43370" s="3"/>
      <c r="L43370" s="3"/>
      <c r="M43370" s="3"/>
      <c r="N43370" s="3"/>
    </row>
    <row r="43371">
      <c r="A43371" s="3"/>
      <c r="B43371" s="3"/>
      <c r="C43371" s="3"/>
      <c r="D43371" s="3"/>
      <c r="E43371" s="3"/>
      <c r="F43371" s="3"/>
      <c r="G43371" s="3"/>
      <c r="H43371" s="3"/>
      <c r="I43371" s="3"/>
      <c r="J43371" s="3"/>
      <c r="K43371" s="3"/>
      <c r="L43371" s="3"/>
      <c r="M43371" s="3"/>
      <c r="N43371" s="3"/>
    </row>
    <row r="43372">
      <c r="A43372" s="3"/>
      <c r="B43372" s="3"/>
      <c r="C43372" s="3"/>
      <c r="D43372" s="3"/>
      <c r="E43372" s="3"/>
      <c r="F43372" s="3"/>
      <c r="G43372" s="3"/>
      <c r="H43372" s="3"/>
      <c r="I43372" s="3"/>
      <c r="J43372" s="3"/>
      <c r="K43372" s="3"/>
      <c r="L43372" s="3"/>
      <c r="M43372" s="3"/>
      <c r="N43372" s="3"/>
    </row>
    <row r="43373">
      <c r="A43373" s="3"/>
      <c r="B43373" s="3"/>
      <c r="C43373" s="3"/>
      <c r="D43373" s="3"/>
      <c r="E43373" s="3"/>
      <c r="F43373" s="3"/>
      <c r="G43373" s="3"/>
      <c r="H43373" s="3"/>
      <c r="I43373" s="3"/>
      <c r="J43373" s="3"/>
      <c r="K43373" s="3"/>
      <c r="L43373" s="3"/>
      <c r="M43373" s="3"/>
      <c r="N43373" s="3"/>
    </row>
    <row r="43374">
      <c r="A43374" s="3"/>
      <c r="B43374" s="3"/>
      <c r="C43374" s="3"/>
      <c r="D43374" s="3"/>
      <c r="E43374" s="3"/>
      <c r="F43374" s="3"/>
      <c r="G43374" s="3"/>
      <c r="H43374" s="3"/>
      <c r="I43374" s="3"/>
      <c r="J43374" s="3"/>
      <c r="K43374" s="3"/>
      <c r="L43374" s="3"/>
      <c r="M43374" s="3"/>
      <c r="N43374" s="3"/>
    </row>
    <row r="43375">
      <c r="A43375" s="3"/>
      <c r="B43375" s="3"/>
      <c r="C43375" s="3"/>
      <c r="D43375" s="3"/>
      <c r="E43375" s="3"/>
      <c r="F43375" s="3"/>
      <c r="G43375" s="3"/>
      <c r="H43375" s="3"/>
      <c r="I43375" s="3"/>
      <c r="J43375" s="3"/>
      <c r="K43375" s="3"/>
      <c r="L43375" s="3"/>
      <c r="M43375" s="3"/>
      <c r="N43375" s="3"/>
    </row>
    <row r="43376">
      <c r="A43376" s="3"/>
      <c r="B43376" s="3"/>
      <c r="C43376" s="3"/>
      <c r="D43376" s="3"/>
      <c r="E43376" s="3"/>
      <c r="F43376" s="3"/>
      <c r="G43376" s="3"/>
      <c r="H43376" s="3"/>
      <c r="I43376" s="3"/>
      <c r="J43376" s="3"/>
      <c r="K43376" s="3"/>
      <c r="L43376" s="3"/>
      <c r="M43376" s="3"/>
      <c r="N43376" s="3"/>
    </row>
    <row r="43377">
      <c r="A43377" s="3"/>
      <c r="B43377" s="3"/>
      <c r="C43377" s="3"/>
      <c r="D43377" s="3"/>
      <c r="E43377" s="3"/>
      <c r="F43377" s="3"/>
      <c r="G43377" s="3"/>
      <c r="H43377" s="3"/>
      <c r="I43377" s="3"/>
      <c r="J43377" s="3"/>
      <c r="K43377" s="3"/>
      <c r="L43377" s="3"/>
      <c r="M43377" s="3"/>
      <c r="N43377" s="3"/>
    </row>
    <row r="43378">
      <c r="A43378" s="3"/>
      <c r="B43378" s="3"/>
      <c r="C43378" s="3"/>
      <c r="D43378" s="3"/>
      <c r="E43378" s="3"/>
      <c r="F43378" s="3"/>
      <c r="G43378" s="3"/>
      <c r="H43378" s="3"/>
      <c r="I43378" s="3"/>
      <c r="J43378" s="3"/>
      <c r="K43378" s="3"/>
      <c r="L43378" s="3"/>
      <c r="M43378" s="3"/>
      <c r="N43378" s="3"/>
    </row>
    <row r="43379">
      <c r="A43379" s="3"/>
      <c r="B43379" s="3"/>
      <c r="C43379" s="3"/>
      <c r="D43379" s="3"/>
      <c r="E43379" s="3"/>
      <c r="F43379" s="3"/>
      <c r="G43379" s="3"/>
      <c r="H43379" s="3"/>
      <c r="I43379" s="3"/>
      <c r="J43379" s="3"/>
      <c r="K43379" s="3"/>
      <c r="L43379" s="3"/>
      <c r="M43379" s="3"/>
      <c r="N43379" s="3"/>
    </row>
    <row r="43380">
      <c r="A43380" s="3"/>
      <c r="B43380" s="3"/>
      <c r="C43380" s="3"/>
      <c r="D43380" s="3"/>
      <c r="E43380" s="3"/>
      <c r="F43380" s="3"/>
      <c r="G43380" s="3"/>
      <c r="H43380" s="3"/>
      <c r="I43380" s="3"/>
      <c r="J43380" s="3"/>
      <c r="K43380" s="3"/>
      <c r="L43380" s="3"/>
      <c r="M43380" s="3"/>
      <c r="N43380" s="3"/>
    </row>
    <row r="43381">
      <c r="A43381" s="3"/>
      <c r="B43381" s="3"/>
      <c r="C43381" s="3"/>
      <c r="D43381" s="3"/>
      <c r="E43381" s="3"/>
      <c r="F43381" s="3"/>
      <c r="G43381" s="3"/>
      <c r="H43381" s="3"/>
      <c r="I43381" s="3"/>
      <c r="J43381" s="3"/>
      <c r="K43381" s="3"/>
      <c r="L43381" s="3"/>
      <c r="M43381" s="3"/>
      <c r="N43381" s="3"/>
    </row>
    <row r="43382">
      <c r="A43382" s="3"/>
      <c r="B43382" s="3"/>
      <c r="C43382" s="3"/>
      <c r="D43382" s="3"/>
      <c r="E43382" s="3"/>
      <c r="F43382" s="3"/>
      <c r="G43382" s="3"/>
      <c r="H43382" s="3"/>
      <c r="I43382" s="3"/>
      <c r="J43382" s="3"/>
      <c r="K43382" s="3"/>
      <c r="L43382" s="3"/>
      <c r="M43382" s="3"/>
      <c r="N43382" s="3"/>
    </row>
    <row r="43383">
      <c r="A43383" s="3"/>
      <c r="B43383" s="3"/>
      <c r="C43383" s="3"/>
      <c r="D43383" s="3"/>
      <c r="E43383" s="3"/>
      <c r="F43383" s="3"/>
      <c r="G43383" s="3"/>
      <c r="H43383" s="3"/>
      <c r="I43383" s="3"/>
      <c r="J43383" s="3"/>
      <c r="K43383" s="3"/>
      <c r="L43383" s="3"/>
      <c r="M43383" s="3"/>
      <c r="N43383" s="3"/>
    </row>
    <row r="43384">
      <c r="A43384" s="3"/>
      <c r="B43384" s="3"/>
      <c r="C43384" s="3"/>
      <c r="D43384" s="3"/>
      <c r="E43384" s="3"/>
      <c r="F43384" s="3"/>
      <c r="G43384" s="3"/>
      <c r="H43384" s="3"/>
      <c r="I43384" s="3"/>
      <c r="J43384" s="3"/>
      <c r="K43384" s="3"/>
      <c r="L43384" s="3"/>
      <c r="M43384" s="3"/>
      <c r="N43384" s="3"/>
    </row>
    <row r="43385">
      <c r="A43385" s="3"/>
      <c r="B43385" s="3"/>
      <c r="C43385" s="3"/>
      <c r="D43385" s="3"/>
      <c r="E43385" s="3"/>
      <c r="F43385" s="3"/>
      <c r="G43385" s="3"/>
      <c r="H43385" s="3"/>
      <c r="I43385" s="3"/>
      <c r="J43385" s="3"/>
      <c r="K43385" s="3"/>
      <c r="L43385" s="3"/>
      <c r="M43385" s="3"/>
      <c r="N43385" s="3"/>
    </row>
    <row r="43386">
      <c r="A43386" s="3"/>
      <c r="B43386" s="3"/>
      <c r="C43386" s="3"/>
      <c r="D43386" s="3"/>
      <c r="E43386" s="3"/>
      <c r="F43386" s="3"/>
      <c r="G43386" s="3"/>
      <c r="H43386" s="3"/>
      <c r="I43386" s="3"/>
      <c r="J43386" s="3"/>
      <c r="K43386" s="3"/>
      <c r="L43386" s="3"/>
      <c r="M43386" s="3"/>
      <c r="N43386" s="3"/>
    </row>
    <row r="43387">
      <c r="A43387" s="3"/>
      <c r="B43387" s="3"/>
      <c r="C43387" s="3"/>
      <c r="D43387" s="3"/>
      <c r="E43387" s="3"/>
      <c r="F43387" s="3"/>
      <c r="G43387" s="3"/>
      <c r="H43387" s="3"/>
      <c r="I43387" s="3"/>
      <c r="J43387" s="3"/>
      <c r="K43387" s="3"/>
      <c r="L43387" s="3"/>
      <c r="M43387" s="3"/>
      <c r="N43387" s="3"/>
    </row>
    <row r="43388">
      <c r="A43388" s="3"/>
      <c r="B43388" s="3"/>
      <c r="C43388" s="3"/>
      <c r="D43388" s="3"/>
      <c r="E43388" s="3"/>
      <c r="F43388" s="3"/>
      <c r="G43388" s="3"/>
      <c r="H43388" s="3"/>
      <c r="I43388" s="3"/>
      <c r="J43388" s="3"/>
      <c r="K43388" s="3"/>
      <c r="L43388" s="3"/>
      <c r="M43388" s="3"/>
      <c r="N43388" s="3"/>
    </row>
    <row r="43389">
      <c r="A43389" s="3"/>
      <c r="B43389" s="3"/>
      <c r="C43389" s="3"/>
      <c r="D43389" s="3"/>
      <c r="E43389" s="3"/>
      <c r="F43389" s="3"/>
      <c r="G43389" s="3"/>
      <c r="H43389" s="3"/>
      <c r="I43389" s="3"/>
      <c r="J43389" s="3"/>
      <c r="K43389" s="3"/>
      <c r="L43389" s="3"/>
      <c r="M43389" s="3"/>
      <c r="N43389" s="3"/>
    </row>
    <row r="43390">
      <c r="A43390" s="3"/>
      <c r="B43390" s="3"/>
      <c r="C43390" s="3"/>
      <c r="D43390" s="3"/>
      <c r="E43390" s="3"/>
      <c r="F43390" s="3"/>
      <c r="G43390" s="3"/>
      <c r="H43390" s="3"/>
      <c r="I43390" s="3"/>
      <c r="J43390" s="3"/>
      <c r="K43390" s="3"/>
      <c r="L43390" s="3"/>
      <c r="M43390" s="3"/>
      <c r="N43390" s="3"/>
    </row>
    <row r="43391">
      <c r="A43391" s="3"/>
      <c r="B43391" s="3"/>
      <c r="C43391" s="3"/>
      <c r="D43391" s="3"/>
      <c r="E43391" s="3"/>
      <c r="F43391" s="3"/>
      <c r="G43391" s="3"/>
      <c r="H43391" s="3"/>
      <c r="I43391" s="3"/>
      <c r="J43391" s="3"/>
      <c r="K43391" s="3"/>
      <c r="L43391" s="3"/>
      <c r="M43391" s="3"/>
      <c r="N43391" s="3"/>
    </row>
    <row r="43392">
      <c r="A43392" s="3"/>
      <c r="B43392" s="3"/>
      <c r="C43392" s="3"/>
      <c r="D43392" s="3"/>
      <c r="E43392" s="3"/>
      <c r="F43392" s="3"/>
      <c r="G43392" s="3"/>
      <c r="H43392" s="3"/>
      <c r="I43392" s="3"/>
      <c r="J43392" s="3"/>
      <c r="K43392" s="3"/>
      <c r="L43392" s="3"/>
      <c r="M43392" s="3"/>
      <c r="N43392" s="3"/>
    </row>
    <row r="43393">
      <c r="A43393" s="3"/>
      <c r="B43393" s="3"/>
      <c r="C43393" s="3"/>
      <c r="D43393" s="3"/>
      <c r="E43393" s="3"/>
      <c r="F43393" s="3"/>
      <c r="G43393" s="3"/>
      <c r="H43393" s="3"/>
      <c r="I43393" s="3"/>
      <c r="J43393" s="3"/>
      <c r="K43393" s="3"/>
      <c r="L43393" s="3"/>
      <c r="M43393" s="3"/>
      <c r="N43393" s="3"/>
    </row>
    <row r="43394">
      <c r="A43394" s="3"/>
      <c r="B43394" s="3"/>
      <c r="C43394" s="3"/>
      <c r="D43394" s="3"/>
      <c r="E43394" s="3"/>
      <c r="F43394" s="3"/>
      <c r="G43394" s="3"/>
      <c r="H43394" s="3"/>
      <c r="I43394" s="3"/>
      <c r="J43394" s="3"/>
      <c r="K43394" s="3"/>
      <c r="L43394" s="3"/>
      <c r="M43394" s="3"/>
      <c r="N43394" s="3"/>
    </row>
    <row r="43395">
      <c r="A43395" s="3"/>
      <c r="B43395" s="3"/>
      <c r="C43395" s="3"/>
      <c r="D43395" s="3"/>
      <c r="E43395" s="3"/>
      <c r="F43395" s="3"/>
      <c r="G43395" s="3"/>
      <c r="H43395" s="3"/>
      <c r="I43395" s="3"/>
      <c r="J43395" s="3"/>
      <c r="K43395" s="3"/>
      <c r="L43395" s="3"/>
      <c r="M43395" s="3"/>
      <c r="N43395" s="3"/>
    </row>
    <row r="43396">
      <c r="A43396" s="3"/>
      <c r="B43396" s="3"/>
      <c r="C43396" s="3"/>
      <c r="D43396" s="3"/>
      <c r="E43396" s="3"/>
      <c r="F43396" s="3"/>
      <c r="G43396" s="3"/>
      <c r="H43396" s="3"/>
      <c r="I43396" s="3"/>
      <c r="J43396" s="3"/>
      <c r="K43396" s="3"/>
      <c r="L43396" s="3"/>
      <c r="M43396" s="3"/>
      <c r="N43396" s="3"/>
    </row>
    <row r="43397">
      <c r="A43397" s="3"/>
      <c r="B43397" s="3"/>
      <c r="C43397" s="3"/>
      <c r="D43397" s="3"/>
      <c r="E43397" s="3"/>
      <c r="F43397" s="3"/>
      <c r="G43397" s="3"/>
      <c r="H43397" s="3"/>
      <c r="I43397" s="3"/>
      <c r="J43397" s="3"/>
      <c r="K43397" s="3"/>
      <c r="L43397" s="3"/>
      <c r="M43397" s="3"/>
      <c r="N43397" s="3"/>
    </row>
    <row r="43398">
      <c r="A43398" s="3"/>
      <c r="B43398" s="3"/>
      <c r="C43398" s="3"/>
      <c r="D43398" s="3"/>
      <c r="E43398" s="3"/>
      <c r="F43398" s="3"/>
      <c r="G43398" s="3"/>
      <c r="H43398" s="3"/>
      <c r="I43398" s="3"/>
      <c r="J43398" s="3"/>
      <c r="K43398" s="3"/>
      <c r="L43398" s="3"/>
      <c r="M43398" s="3"/>
      <c r="N43398" s="3"/>
    </row>
    <row r="43399">
      <c r="A43399" s="3"/>
      <c r="B43399" s="3"/>
      <c r="C43399" s="3"/>
      <c r="D43399" s="3"/>
      <c r="E43399" s="3"/>
      <c r="F43399" s="3"/>
      <c r="G43399" s="3"/>
      <c r="H43399" s="3"/>
      <c r="I43399" s="3"/>
      <c r="J43399" s="3"/>
      <c r="K43399" s="3"/>
      <c r="L43399" s="3"/>
      <c r="M43399" s="3"/>
      <c r="N43399" s="3"/>
    </row>
    <row r="43400">
      <c r="A43400" s="3"/>
      <c r="B43400" s="3"/>
      <c r="C43400" s="3"/>
      <c r="D43400" s="3"/>
      <c r="E43400" s="3"/>
      <c r="F43400" s="3"/>
      <c r="G43400" s="3"/>
      <c r="H43400" s="3"/>
      <c r="I43400" s="3"/>
      <c r="J43400" s="3"/>
      <c r="K43400" s="3"/>
      <c r="L43400" s="3"/>
      <c r="M43400" s="3"/>
      <c r="N43400" s="3"/>
    </row>
    <row r="43401">
      <c r="A43401" s="3"/>
      <c r="B43401" s="3"/>
      <c r="C43401" s="3"/>
      <c r="D43401" s="3"/>
      <c r="E43401" s="3"/>
      <c r="F43401" s="3"/>
      <c r="G43401" s="3"/>
      <c r="H43401" s="3"/>
      <c r="I43401" s="3"/>
      <c r="J43401" s="3"/>
      <c r="K43401" s="3"/>
      <c r="L43401" s="3"/>
      <c r="M43401" s="3"/>
      <c r="N43401" s="3"/>
    </row>
    <row r="43402">
      <c r="A43402" s="3"/>
      <c r="B43402" s="3"/>
      <c r="C43402" s="3"/>
      <c r="D43402" s="3"/>
      <c r="E43402" s="3"/>
      <c r="F43402" s="3"/>
      <c r="G43402" s="3"/>
      <c r="H43402" s="3"/>
      <c r="I43402" s="3"/>
      <c r="J43402" s="3"/>
      <c r="K43402" s="3"/>
      <c r="L43402" s="3"/>
      <c r="M43402" s="3"/>
      <c r="N43402" s="3"/>
    </row>
    <row r="43403">
      <c r="A43403" s="3"/>
      <c r="B43403" s="3"/>
      <c r="C43403" s="3"/>
      <c r="D43403" s="3"/>
      <c r="E43403" s="3"/>
      <c r="F43403" s="3"/>
      <c r="G43403" s="3"/>
      <c r="H43403" s="3"/>
      <c r="I43403" s="3"/>
      <c r="J43403" s="3"/>
      <c r="K43403" s="3"/>
      <c r="L43403" s="3"/>
      <c r="M43403" s="3"/>
      <c r="N43403" s="3"/>
    </row>
    <row r="43404">
      <c r="A43404" s="3"/>
      <c r="B43404" s="3"/>
      <c r="C43404" s="3"/>
      <c r="D43404" s="3"/>
      <c r="E43404" s="3"/>
      <c r="F43404" s="3"/>
      <c r="G43404" s="3"/>
      <c r="H43404" s="3"/>
      <c r="I43404" s="3"/>
      <c r="J43404" s="3"/>
      <c r="K43404" s="3"/>
      <c r="L43404" s="3"/>
      <c r="M43404" s="3"/>
      <c r="N43404" s="3"/>
    </row>
    <row r="43405">
      <c r="A43405" s="3"/>
      <c r="B43405" s="3"/>
      <c r="C43405" s="3"/>
      <c r="D43405" s="3"/>
      <c r="E43405" s="3"/>
      <c r="F43405" s="3"/>
      <c r="G43405" s="3"/>
      <c r="H43405" s="3"/>
      <c r="I43405" s="3"/>
      <c r="J43405" s="3"/>
      <c r="K43405" s="3"/>
      <c r="L43405" s="3"/>
      <c r="M43405" s="3"/>
      <c r="N43405" s="3"/>
    </row>
    <row r="43406">
      <c r="A43406" s="3"/>
      <c r="B43406" s="3"/>
      <c r="C43406" s="3"/>
      <c r="D43406" s="3"/>
      <c r="E43406" s="3"/>
      <c r="F43406" s="3"/>
      <c r="G43406" s="3"/>
      <c r="H43406" s="3"/>
      <c r="I43406" s="3"/>
      <c r="J43406" s="3"/>
      <c r="K43406" s="3"/>
      <c r="L43406" s="3"/>
      <c r="M43406" s="3"/>
      <c r="N43406" s="3"/>
    </row>
    <row r="43407">
      <c r="A43407" s="3"/>
      <c r="B43407" s="3"/>
      <c r="C43407" s="3"/>
      <c r="D43407" s="3"/>
      <c r="E43407" s="3"/>
      <c r="F43407" s="3"/>
      <c r="G43407" s="3"/>
      <c r="H43407" s="3"/>
      <c r="I43407" s="3"/>
      <c r="J43407" s="3"/>
      <c r="K43407" s="3"/>
      <c r="L43407" s="3"/>
      <c r="M43407" s="3"/>
      <c r="N43407" s="3"/>
    </row>
    <row r="43408">
      <c r="A43408" s="3"/>
      <c r="B43408" s="3"/>
      <c r="C43408" s="3"/>
      <c r="D43408" s="3"/>
      <c r="E43408" s="3"/>
      <c r="F43408" s="3"/>
      <c r="G43408" s="3"/>
      <c r="H43408" s="3"/>
      <c r="I43408" s="3"/>
      <c r="J43408" s="3"/>
      <c r="K43408" s="3"/>
      <c r="L43408" s="3"/>
      <c r="M43408" s="3"/>
      <c r="N43408" s="3"/>
    </row>
    <row r="43409">
      <c r="A43409" s="3"/>
      <c r="B43409" s="3"/>
      <c r="C43409" s="3"/>
      <c r="D43409" s="3"/>
      <c r="E43409" s="3"/>
      <c r="F43409" s="3"/>
      <c r="G43409" s="3"/>
      <c r="H43409" s="3"/>
      <c r="I43409" s="3"/>
      <c r="J43409" s="3"/>
      <c r="K43409" s="3"/>
      <c r="L43409" s="3"/>
      <c r="M43409" s="3"/>
      <c r="N43409" s="3"/>
    </row>
    <row r="43410">
      <c r="A43410" s="3"/>
      <c r="B43410" s="3"/>
      <c r="C43410" s="3"/>
      <c r="D43410" s="3"/>
      <c r="E43410" s="3"/>
      <c r="F43410" s="3"/>
      <c r="G43410" s="3"/>
      <c r="H43410" s="3"/>
      <c r="I43410" s="3"/>
      <c r="J43410" s="3"/>
      <c r="K43410" s="3"/>
      <c r="L43410" s="3"/>
      <c r="M43410" s="3"/>
      <c r="N43410" s="3"/>
    </row>
    <row r="43411">
      <c r="A43411" s="3"/>
      <c r="B43411" s="3"/>
      <c r="C43411" s="3"/>
      <c r="D43411" s="3"/>
      <c r="E43411" s="3"/>
      <c r="F43411" s="3"/>
      <c r="G43411" s="3"/>
      <c r="H43411" s="3"/>
      <c r="I43411" s="3"/>
      <c r="J43411" s="3"/>
      <c r="K43411" s="3"/>
      <c r="L43411" s="3"/>
      <c r="M43411" s="3"/>
      <c r="N43411" s="3"/>
    </row>
    <row r="43412">
      <c r="A43412" s="3"/>
      <c r="B43412" s="3"/>
      <c r="C43412" s="3"/>
      <c r="D43412" s="3"/>
      <c r="E43412" s="3"/>
      <c r="F43412" s="3"/>
      <c r="G43412" s="3"/>
      <c r="H43412" s="3"/>
      <c r="I43412" s="3"/>
      <c r="J43412" s="3"/>
      <c r="K43412" s="3"/>
      <c r="L43412" s="3"/>
      <c r="M43412" s="3"/>
      <c r="N43412" s="3"/>
    </row>
    <row r="43413">
      <c r="A43413" s="3"/>
      <c r="B43413" s="3"/>
      <c r="C43413" s="3"/>
      <c r="D43413" s="3"/>
      <c r="E43413" s="3"/>
      <c r="F43413" s="3"/>
      <c r="G43413" s="3"/>
      <c r="H43413" s="3"/>
      <c r="I43413" s="3"/>
      <c r="J43413" s="3"/>
      <c r="K43413" s="3"/>
      <c r="L43413" s="3"/>
      <c r="M43413" s="3"/>
      <c r="N43413" s="3"/>
    </row>
    <row r="43414">
      <c r="A43414" s="3"/>
      <c r="B43414" s="3"/>
      <c r="C43414" s="3"/>
      <c r="D43414" s="3"/>
      <c r="E43414" s="3"/>
      <c r="F43414" s="3"/>
      <c r="G43414" s="3"/>
      <c r="H43414" s="3"/>
      <c r="I43414" s="3"/>
      <c r="J43414" s="3"/>
      <c r="K43414" s="3"/>
      <c r="L43414" s="3"/>
      <c r="M43414" s="3"/>
      <c r="N43414" s="3"/>
    </row>
    <row r="43415">
      <c r="A43415" s="3"/>
      <c r="B43415" s="3"/>
      <c r="C43415" s="3"/>
      <c r="D43415" s="3"/>
      <c r="E43415" s="3"/>
      <c r="F43415" s="3"/>
      <c r="G43415" s="3"/>
      <c r="H43415" s="3"/>
      <c r="I43415" s="3"/>
      <c r="J43415" s="3"/>
      <c r="K43415" s="3"/>
      <c r="L43415" s="3"/>
      <c r="M43415" s="3"/>
      <c r="N43415" s="3"/>
    </row>
    <row r="43416">
      <c r="A43416" s="3"/>
      <c r="B43416" s="3"/>
      <c r="C43416" s="3"/>
      <c r="D43416" s="3"/>
      <c r="E43416" s="3"/>
      <c r="F43416" s="3"/>
      <c r="G43416" s="3"/>
      <c r="H43416" s="3"/>
      <c r="I43416" s="3"/>
      <c r="J43416" s="3"/>
      <c r="K43416" s="3"/>
      <c r="L43416" s="3"/>
      <c r="M43416" s="3"/>
      <c r="N43416" s="3"/>
    </row>
    <row r="43417">
      <c r="A43417" s="3"/>
      <c r="B43417" s="3"/>
      <c r="C43417" s="3"/>
      <c r="D43417" s="3"/>
      <c r="E43417" s="3"/>
      <c r="F43417" s="3"/>
      <c r="G43417" s="3"/>
      <c r="H43417" s="3"/>
      <c r="I43417" s="3"/>
      <c r="J43417" s="3"/>
      <c r="K43417" s="3"/>
      <c r="L43417" s="3"/>
      <c r="M43417" s="3"/>
      <c r="N43417" s="3"/>
    </row>
    <row r="43418">
      <c r="A43418" s="3"/>
      <c r="B43418" s="3"/>
      <c r="C43418" s="3"/>
      <c r="D43418" s="3"/>
      <c r="E43418" s="3"/>
      <c r="F43418" s="3"/>
      <c r="G43418" s="3"/>
      <c r="H43418" s="3"/>
      <c r="I43418" s="3"/>
      <c r="J43418" s="3"/>
      <c r="K43418" s="3"/>
      <c r="L43418" s="3"/>
      <c r="M43418" s="3"/>
      <c r="N43418" s="3"/>
    </row>
    <row r="43419">
      <c r="A43419" s="3"/>
      <c r="B43419" s="3"/>
      <c r="C43419" s="3"/>
      <c r="D43419" s="3"/>
      <c r="E43419" s="3"/>
      <c r="F43419" s="3"/>
      <c r="G43419" s="3"/>
      <c r="H43419" s="3"/>
      <c r="I43419" s="3"/>
      <c r="J43419" s="3"/>
      <c r="K43419" s="3"/>
      <c r="L43419" s="3"/>
      <c r="M43419" s="3"/>
      <c r="N43419" s="3"/>
    </row>
    <row r="43420">
      <c r="A43420" s="3"/>
      <c r="B43420" s="3"/>
      <c r="C43420" s="3"/>
      <c r="D43420" s="3"/>
      <c r="E43420" s="3"/>
      <c r="F43420" s="3"/>
      <c r="G43420" s="3"/>
      <c r="H43420" s="3"/>
      <c r="I43420" s="3"/>
      <c r="J43420" s="3"/>
      <c r="K43420" s="3"/>
      <c r="L43420" s="3"/>
      <c r="M43420" s="3"/>
      <c r="N43420" s="3"/>
    </row>
    <row r="43421">
      <c r="A43421" s="3"/>
      <c r="B43421" s="3"/>
      <c r="C43421" s="3"/>
      <c r="D43421" s="3"/>
      <c r="E43421" s="3"/>
      <c r="F43421" s="3"/>
      <c r="G43421" s="3"/>
      <c r="H43421" s="3"/>
      <c r="I43421" s="3"/>
      <c r="J43421" s="3"/>
      <c r="K43421" s="3"/>
      <c r="L43421" s="3"/>
      <c r="M43421" s="3"/>
      <c r="N43421" s="3"/>
    </row>
    <row r="43422">
      <c r="A43422" s="3"/>
      <c r="B43422" s="3"/>
      <c r="C43422" s="3"/>
      <c r="D43422" s="3"/>
      <c r="E43422" s="3"/>
      <c r="F43422" s="3"/>
      <c r="G43422" s="3"/>
      <c r="H43422" s="3"/>
      <c r="I43422" s="3"/>
      <c r="J43422" s="3"/>
      <c r="K43422" s="3"/>
      <c r="L43422" s="3"/>
      <c r="M43422" s="3"/>
      <c r="N43422" s="3"/>
    </row>
    <row r="43423">
      <c r="A43423" s="3"/>
      <c r="B43423" s="3"/>
      <c r="C43423" s="3"/>
      <c r="D43423" s="3"/>
      <c r="E43423" s="3"/>
      <c r="F43423" s="3"/>
      <c r="G43423" s="3"/>
      <c r="H43423" s="3"/>
      <c r="I43423" s="3"/>
      <c r="J43423" s="3"/>
      <c r="K43423" s="3"/>
      <c r="L43423" s="3"/>
      <c r="M43423" s="3"/>
      <c r="N43423" s="3"/>
    </row>
    <row r="43424">
      <c r="A43424" s="3"/>
      <c r="B43424" s="3"/>
      <c r="C43424" s="3"/>
      <c r="D43424" s="3"/>
      <c r="E43424" s="3"/>
      <c r="F43424" s="3"/>
      <c r="G43424" s="3"/>
      <c r="H43424" s="3"/>
      <c r="I43424" s="3"/>
      <c r="J43424" s="3"/>
      <c r="K43424" s="3"/>
      <c r="L43424" s="3"/>
      <c r="M43424" s="3"/>
      <c r="N43424" s="3"/>
    </row>
    <row r="43425">
      <c r="A43425" s="3"/>
      <c r="B43425" s="3"/>
      <c r="C43425" s="3"/>
      <c r="D43425" s="3"/>
      <c r="E43425" s="3"/>
      <c r="F43425" s="3"/>
      <c r="G43425" s="3"/>
      <c r="H43425" s="3"/>
      <c r="I43425" s="3"/>
      <c r="J43425" s="3"/>
      <c r="K43425" s="3"/>
      <c r="L43425" s="3"/>
      <c r="M43425" s="3"/>
      <c r="N43425" s="3"/>
    </row>
    <row r="43426">
      <c r="A43426" s="3"/>
      <c r="B43426" s="3"/>
      <c r="C43426" s="3"/>
      <c r="D43426" s="3"/>
      <c r="E43426" s="3"/>
      <c r="F43426" s="3"/>
      <c r="G43426" s="3"/>
      <c r="H43426" s="3"/>
      <c r="I43426" s="3"/>
      <c r="J43426" s="3"/>
      <c r="K43426" s="3"/>
      <c r="L43426" s="3"/>
      <c r="M43426" s="3"/>
      <c r="N43426" s="3"/>
    </row>
    <row r="43427">
      <c r="A43427" s="3"/>
      <c r="B43427" s="3"/>
      <c r="C43427" s="3"/>
      <c r="D43427" s="3"/>
      <c r="E43427" s="3"/>
      <c r="F43427" s="3"/>
      <c r="G43427" s="3"/>
      <c r="H43427" s="3"/>
      <c r="I43427" s="3"/>
      <c r="J43427" s="3"/>
      <c r="K43427" s="3"/>
      <c r="L43427" s="3"/>
      <c r="M43427" s="3"/>
      <c r="N43427" s="3"/>
    </row>
    <row r="43428">
      <c r="A43428" s="3"/>
      <c r="B43428" s="3"/>
      <c r="C43428" s="3"/>
      <c r="D43428" s="3"/>
      <c r="E43428" s="3"/>
      <c r="F43428" s="3"/>
      <c r="G43428" s="3"/>
      <c r="H43428" s="3"/>
      <c r="I43428" s="3"/>
      <c r="J43428" s="3"/>
      <c r="K43428" s="3"/>
      <c r="L43428" s="3"/>
      <c r="M43428" s="3"/>
      <c r="N43428" s="3"/>
    </row>
    <row r="43429">
      <c r="A43429" s="3"/>
      <c r="B43429" s="3"/>
      <c r="C43429" s="3"/>
      <c r="D43429" s="3"/>
      <c r="E43429" s="3"/>
      <c r="F43429" s="3"/>
      <c r="G43429" s="3"/>
      <c r="H43429" s="3"/>
      <c r="I43429" s="3"/>
      <c r="J43429" s="3"/>
      <c r="K43429" s="3"/>
      <c r="L43429" s="3"/>
      <c r="M43429" s="3"/>
      <c r="N43429" s="3"/>
    </row>
    <row r="43430">
      <c r="A43430" s="3"/>
      <c r="B43430" s="3"/>
      <c r="C43430" s="3"/>
      <c r="D43430" s="3"/>
      <c r="E43430" s="3"/>
      <c r="F43430" s="3"/>
      <c r="G43430" s="3"/>
      <c r="H43430" s="3"/>
      <c r="I43430" s="3"/>
      <c r="J43430" s="3"/>
      <c r="K43430" s="3"/>
      <c r="L43430" s="3"/>
      <c r="M43430" s="3"/>
      <c r="N43430" s="3"/>
    </row>
    <row r="43431">
      <c r="A43431" s="3"/>
      <c r="B43431" s="3"/>
      <c r="C43431" s="3"/>
      <c r="D43431" s="3"/>
      <c r="E43431" s="3"/>
      <c r="F43431" s="3"/>
      <c r="G43431" s="3"/>
      <c r="H43431" s="3"/>
      <c r="I43431" s="3"/>
      <c r="J43431" s="3"/>
      <c r="K43431" s="3"/>
      <c r="L43431" s="3"/>
      <c r="M43431" s="3"/>
      <c r="N43431" s="3"/>
    </row>
    <row r="43432">
      <c r="A43432" s="3"/>
      <c r="B43432" s="3"/>
      <c r="C43432" s="3"/>
      <c r="D43432" s="3"/>
      <c r="E43432" s="3"/>
      <c r="F43432" s="3"/>
      <c r="G43432" s="3"/>
      <c r="H43432" s="3"/>
      <c r="I43432" s="3"/>
      <c r="J43432" s="3"/>
      <c r="K43432" s="3"/>
      <c r="L43432" s="3"/>
      <c r="M43432" s="3"/>
      <c r="N43432" s="3"/>
    </row>
    <row r="43433">
      <c r="A43433" s="3"/>
      <c r="B43433" s="3"/>
      <c r="C43433" s="3"/>
      <c r="D43433" s="3"/>
      <c r="E43433" s="3"/>
      <c r="F43433" s="3"/>
      <c r="G43433" s="3"/>
      <c r="H43433" s="3"/>
      <c r="I43433" s="3"/>
      <c r="J43433" s="3"/>
      <c r="K43433" s="3"/>
      <c r="L43433" s="3"/>
      <c r="M43433" s="3"/>
      <c r="N43433" s="3"/>
    </row>
    <row r="43434">
      <c r="A43434" s="3"/>
      <c r="B43434" s="3"/>
      <c r="C43434" s="3"/>
      <c r="D43434" s="3"/>
      <c r="E43434" s="3"/>
      <c r="F43434" s="3"/>
      <c r="G43434" s="3"/>
      <c r="H43434" s="3"/>
      <c r="I43434" s="3"/>
      <c r="J43434" s="3"/>
      <c r="K43434" s="3"/>
      <c r="L43434" s="3"/>
      <c r="M43434" s="3"/>
      <c r="N43434" s="3"/>
    </row>
    <row r="43435">
      <c r="A43435" s="3"/>
      <c r="B43435" s="3"/>
      <c r="C43435" s="3"/>
      <c r="D43435" s="3"/>
      <c r="E43435" s="3"/>
      <c r="F43435" s="3"/>
      <c r="G43435" s="3"/>
      <c r="H43435" s="3"/>
      <c r="I43435" s="3"/>
      <c r="J43435" s="3"/>
      <c r="K43435" s="3"/>
      <c r="L43435" s="3"/>
      <c r="M43435" s="3"/>
      <c r="N43435" s="3"/>
    </row>
    <row r="43436">
      <c r="A43436" s="3"/>
      <c r="B43436" s="3"/>
      <c r="C43436" s="3"/>
      <c r="D43436" s="3"/>
      <c r="E43436" s="3"/>
      <c r="F43436" s="3"/>
      <c r="G43436" s="3"/>
      <c r="H43436" s="3"/>
      <c r="I43436" s="3"/>
      <c r="J43436" s="3"/>
      <c r="K43436" s="3"/>
      <c r="L43436" s="3"/>
      <c r="M43436" s="3"/>
      <c r="N43436" s="3"/>
    </row>
    <row r="43437">
      <c r="A43437" s="3"/>
      <c r="B43437" s="3"/>
      <c r="C43437" s="3"/>
      <c r="D43437" s="3"/>
      <c r="E43437" s="3"/>
      <c r="F43437" s="3"/>
      <c r="G43437" s="3"/>
      <c r="H43437" s="3"/>
      <c r="I43437" s="3"/>
      <c r="J43437" s="3"/>
      <c r="K43437" s="3"/>
      <c r="L43437" s="3"/>
      <c r="M43437" s="3"/>
      <c r="N43437" s="3"/>
    </row>
    <row r="43438">
      <c r="A43438" s="3"/>
      <c r="B43438" s="3"/>
      <c r="C43438" s="3"/>
      <c r="D43438" s="3"/>
      <c r="E43438" s="3"/>
      <c r="F43438" s="3"/>
      <c r="G43438" s="3"/>
      <c r="H43438" s="3"/>
      <c r="I43438" s="3"/>
      <c r="J43438" s="3"/>
      <c r="K43438" s="3"/>
      <c r="L43438" s="3"/>
      <c r="M43438" s="3"/>
      <c r="N43438" s="3"/>
    </row>
    <row r="43439">
      <c r="A43439" s="3"/>
      <c r="B43439" s="3"/>
      <c r="C43439" s="3"/>
      <c r="D43439" s="3"/>
      <c r="E43439" s="3"/>
      <c r="F43439" s="3"/>
      <c r="G43439" s="3"/>
      <c r="H43439" s="3"/>
      <c r="I43439" s="3"/>
      <c r="J43439" s="3"/>
      <c r="K43439" s="3"/>
      <c r="L43439" s="3"/>
      <c r="M43439" s="3"/>
      <c r="N43439" s="3"/>
    </row>
    <row r="43440">
      <c r="A43440" s="3"/>
      <c r="B43440" s="3"/>
      <c r="C43440" s="3"/>
      <c r="D43440" s="3"/>
      <c r="E43440" s="3"/>
      <c r="F43440" s="3"/>
      <c r="G43440" s="3"/>
      <c r="H43440" s="3"/>
      <c r="I43440" s="3"/>
      <c r="J43440" s="3"/>
      <c r="K43440" s="3"/>
      <c r="L43440" s="3"/>
      <c r="M43440" s="3"/>
      <c r="N43440" s="3"/>
    </row>
    <row r="43441">
      <c r="A43441" s="3"/>
      <c r="B43441" s="3"/>
      <c r="C43441" s="3"/>
      <c r="D43441" s="3"/>
      <c r="E43441" s="3"/>
      <c r="F43441" s="3"/>
      <c r="G43441" s="3"/>
      <c r="H43441" s="3"/>
      <c r="I43441" s="3"/>
      <c r="J43441" s="3"/>
      <c r="K43441" s="3"/>
      <c r="L43441" s="3"/>
      <c r="M43441" s="3"/>
      <c r="N43441" s="3"/>
    </row>
    <row r="43442">
      <c r="A43442" s="3"/>
      <c r="B43442" s="3"/>
      <c r="C43442" s="3"/>
      <c r="D43442" s="3"/>
      <c r="E43442" s="3"/>
      <c r="F43442" s="3"/>
      <c r="G43442" s="3"/>
      <c r="H43442" s="3"/>
      <c r="I43442" s="3"/>
      <c r="J43442" s="3"/>
      <c r="K43442" s="3"/>
      <c r="L43442" s="3"/>
      <c r="M43442" s="3"/>
      <c r="N43442" s="3"/>
    </row>
    <row r="43443">
      <c r="A43443" s="3"/>
      <c r="B43443" s="3"/>
      <c r="C43443" s="3"/>
      <c r="D43443" s="3"/>
      <c r="E43443" s="3"/>
      <c r="F43443" s="3"/>
      <c r="G43443" s="3"/>
      <c r="H43443" s="3"/>
      <c r="I43443" s="3"/>
      <c r="J43443" s="3"/>
      <c r="K43443" s="3"/>
      <c r="L43443" s="3"/>
      <c r="M43443" s="3"/>
      <c r="N43443" s="3"/>
    </row>
    <row r="43444">
      <c r="A43444" s="3"/>
      <c r="B43444" s="3"/>
      <c r="C43444" s="3"/>
      <c r="D43444" s="3"/>
      <c r="E43444" s="3"/>
      <c r="F43444" s="3"/>
      <c r="G43444" s="3"/>
      <c r="H43444" s="3"/>
      <c r="I43444" s="3"/>
      <c r="J43444" s="3"/>
      <c r="K43444" s="3"/>
      <c r="L43444" s="3"/>
      <c r="M43444" s="3"/>
      <c r="N43444" s="3"/>
    </row>
    <row r="43445">
      <c r="A43445" s="3"/>
      <c r="B43445" s="3"/>
      <c r="C43445" s="3"/>
      <c r="D43445" s="3"/>
      <c r="E43445" s="3"/>
      <c r="F43445" s="3"/>
      <c r="G43445" s="3"/>
      <c r="H43445" s="3"/>
      <c r="I43445" s="3"/>
      <c r="J43445" s="3"/>
      <c r="K43445" s="3"/>
      <c r="L43445" s="3"/>
      <c r="M43445" s="3"/>
      <c r="N43445" s="3"/>
    </row>
    <row r="43446">
      <c r="A43446" s="3"/>
      <c r="B43446" s="3"/>
      <c r="C43446" s="3"/>
      <c r="D43446" s="3"/>
      <c r="E43446" s="3"/>
      <c r="F43446" s="3"/>
      <c r="G43446" s="3"/>
      <c r="H43446" s="3"/>
      <c r="I43446" s="3"/>
      <c r="J43446" s="3"/>
      <c r="K43446" s="3"/>
      <c r="L43446" s="3"/>
      <c r="M43446" s="3"/>
      <c r="N43446" s="3"/>
    </row>
    <row r="43447">
      <c r="A43447" s="3"/>
      <c r="B43447" s="3"/>
      <c r="C43447" s="3"/>
      <c r="D43447" s="3"/>
      <c r="E43447" s="3"/>
      <c r="F43447" s="3"/>
      <c r="G43447" s="3"/>
      <c r="H43447" s="3"/>
      <c r="I43447" s="3"/>
      <c r="J43447" s="3"/>
      <c r="K43447" s="3"/>
      <c r="L43447" s="3"/>
      <c r="M43447" s="3"/>
      <c r="N43447" s="3"/>
    </row>
    <row r="43448">
      <c r="A43448" s="3"/>
      <c r="B43448" s="3"/>
      <c r="C43448" s="3"/>
      <c r="D43448" s="3"/>
      <c r="E43448" s="3"/>
      <c r="F43448" s="3"/>
      <c r="G43448" s="3"/>
      <c r="H43448" s="3"/>
      <c r="I43448" s="3"/>
      <c r="J43448" s="3"/>
      <c r="K43448" s="3"/>
      <c r="L43448" s="3"/>
      <c r="M43448" s="3"/>
      <c r="N43448" s="3"/>
    </row>
    <row r="43449">
      <c r="A43449" s="3"/>
      <c r="B43449" s="3"/>
      <c r="C43449" s="3"/>
      <c r="D43449" s="3"/>
      <c r="E43449" s="3"/>
      <c r="F43449" s="3"/>
      <c r="G43449" s="3"/>
      <c r="H43449" s="3"/>
      <c r="I43449" s="3"/>
      <c r="J43449" s="3"/>
      <c r="K43449" s="3"/>
      <c r="L43449" s="3"/>
      <c r="M43449" s="3"/>
      <c r="N43449" s="3"/>
    </row>
    <row r="43450">
      <c r="A43450" s="3"/>
      <c r="B43450" s="3"/>
      <c r="C43450" s="3"/>
      <c r="D43450" s="3"/>
      <c r="E43450" s="3"/>
      <c r="F43450" s="3"/>
      <c r="G43450" s="3"/>
      <c r="H43450" s="3"/>
      <c r="I43450" s="3"/>
      <c r="J43450" s="3"/>
      <c r="K43450" s="3"/>
      <c r="L43450" s="3"/>
      <c r="M43450" s="3"/>
      <c r="N43450" s="3"/>
    </row>
    <row r="43451">
      <c r="A43451" s="3"/>
      <c r="B43451" s="3"/>
      <c r="C43451" s="3"/>
      <c r="D43451" s="3"/>
      <c r="E43451" s="3"/>
      <c r="F43451" s="3"/>
      <c r="G43451" s="3"/>
      <c r="H43451" s="3"/>
      <c r="I43451" s="3"/>
      <c r="J43451" s="3"/>
      <c r="K43451" s="3"/>
      <c r="L43451" s="3"/>
      <c r="M43451" s="3"/>
      <c r="N43451" s="3"/>
    </row>
    <row r="43452">
      <c r="A43452" s="3"/>
      <c r="B43452" s="3"/>
      <c r="C43452" s="3"/>
      <c r="D43452" s="3"/>
      <c r="E43452" s="3"/>
      <c r="F43452" s="3"/>
      <c r="G43452" s="3"/>
      <c r="H43452" s="3"/>
      <c r="I43452" s="3"/>
      <c r="J43452" s="3"/>
      <c r="K43452" s="3"/>
      <c r="L43452" s="3"/>
      <c r="M43452" s="3"/>
      <c r="N43452" s="3"/>
    </row>
    <row r="43453">
      <c r="A43453" s="3"/>
      <c r="B43453" s="3"/>
      <c r="C43453" s="3"/>
      <c r="D43453" s="3"/>
      <c r="E43453" s="3"/>
      <c r="F43453" s="3"/>
      <c r="G43453" s="3"/>
      <c r="H43453" s="3"/>
      <c r="I43453" s="3"/>
      <c r="J43453" s="3"/>
      <c r="K43453" s="3"/>
      <c r="L43453" s="3"/>
      <c r="M43453" s="3"/>
      <c r="N43453" s="3"/>
    </row>
    <row r="43454">
      <c r="A43454" s="3"/>
      <c r="B43454" s="3"/>
      <c r="C43454" s="3"/>
      <c r="D43454" s="3"/>
      <c r="E43454" s="3"/>
      <c r="F43454" s="3"/>
      <c r="G43454" s="3"/>
      <c r="H43454" s="3"/>
      <c r="I43454" s="3"/>
      <c r="J43454" s="3"/>
      <c r="K43454" s="3"/>
      <c r="L43454" s="3"/>
      <c r="M43454" s="3"/>
      <c r="N43454" s="3"/>
    </row>
    <row r="43455">
      <c r="A43455" s="3"/>
      <c r="B43455" s="3"/>
      <c r="C43455" s="3"/>
      <c r="D43455" s="3"/>
      <c r="E43455" s="3"/>
      <c r="F43455" s="3"/>
      <c r="G43455" s="3"/>
      <c r="H43455" s="3"/>
      <c r="I43455" s="3"/>
      <c r="J43455" s="3"/>
      <c r="K43455" s="3"/>
      <c r="L43455" s="3"/>
      <c r="M43455" s="3"/>
      <c r="N43455" s="3"/>
    </row>
    <row r="43456">
      <c r="A43456" s="3"/>
      <c r="B43456" s="3"/>
      <c r="C43456" s="3"/>
      <c r="D43456" s="3"/>
      <c r="E43456" s="3"/>
      <c r="F43456" s="3"/>
      <c r="G43456" s="3"/>
      <c r="H43456" s="3"/>
      <c r="I43456" s="3"/>
      <c r="J43456" s="3"/>
      <c r="K43456" s="3"/>
      <c r="L43456" s="3"/>
      <c r="M43456" s="3"/>
      <c r="N43456" s="3"/>
    </row>
    <row r="43457">
      <c r="A43457" s="3"/>
      <c r="B43457" s="3"/>
      <c r="C43457" s="3"/>
      <c r="D43457" s="3"/>
      <c r="E43457" s="3"/>
      <c r="F43457" s="3"/>
      <c r="G43457" s="3"/>
      <c r="H43457" s="3"/>
      <c r="I43457" s="3"/>
      <c r="J43457" s="3"/>
      <c r="K43457" s="3"/>
      <c r="L43457" s="3"/>
      <c r="M43457" s="3"/>
      <c r="N43457" s="3"/>
    </row>
    <row r="43458">
      <c r="A43458" s="3"/>
      <c r="B43458" s="3"/>
      <c r="C43458" s="3"/>
      <c r="D43458" s="3"/>
      <c r="E43458" s="3"/>
      <c r="F43458" s="3"/>
      <c r="G43458" s="3"/>
      <c r="H43458" s="3"/>
      <c r="I43458" s="3"/>
      <c r="J43458" s="3"/>
      <c r="K43458" s="3"/>
      <c r="L43458" s="3"/>
      <c r="M43458" s="3"/>
      <c r="N43458" s="3"/>
    </row>
    <row r="43459">
      <c r="A43459" s="3"/>
      <c r="B43459" s="3"/>
      <c r="C43459" s="3"/>
      <c r="D43459" s="3"/>
      <c r="E43459" s="3"/>
      <c r="F43459" s="3"/>
      <c r="G43459" s="3"/>
      <c r="H43459" s="3"/>
      <c r="I43459" s="3"/>
      <c r="J43459" s="3"/>
      <c r="K43459" s="3"/>
      <c r="L43459" s="3"/>
      <c r="M43459" s="3"/>
      <c r="N43459" s="3"/>
    </row>
    <row r="43460">
      <c r="A43460" s="3"/>
      <c r="B43460" s="3"/>
      <c r="C43460" s="3"/>
      <c r="D43460" s="3"/>
      <c r="E43460" s="3"/>
      <c r="F43460" s="3"/>
      <c r="G43460" s="3"/>
      <c r="H43460" s="3"/>
      <c r="I43460" s="3"/>
      <c r="J43460" s="3"/>
      <c r="K43460" s="3"/>
      <c r="L43460" s="3"/>
      <c r="M43460" s="3"/>
      <c r="N43460" s="3"/>
    </row>
    <row r="43461">
      <c r="A43461" s="3"/>
      <c r="B43461" s="3"/>
      <c r="C43461" s="3"/>
      <c r="D43461" s="3"/>
      <c r="E43461" s="3"/>
      <c r="F43461" s="3"/>
      <c r="G43461" s="3"/>
      <c r="H43461" s="3"/>
      <c r="I43461" s="3"/>
      <c r="J43461" s="3"/>
      <c r="K43461" s="3"/>
      <c r="L43461" s="3"/>
      <c r="M43461" s="3"/>
      <c r="N43461" s="3"/>
    </row>
    <row r="43462">
      <c r="A43462" s="3"/>
      <c r="B43462" s="3"/>
      <c r="C43462" s="3"/>
      <c r="D43462" s="3"/>
      <c r="E43462" s="3"/>
      <c r="F43462" s="3"/>
      <c r="G43462" s="3"/>
      <c r="H43462" s="3"/>
      <c r="I43462" s="3"/>
      <c r="J43462" s="3"/>
      <c r="K43462" s="3"/>
      <c r="L43462" s="3"/>
      <c r="M43462" s="3"/>
      <c r="N43462" s="3"/>
    </row>
    <row r="43463">
      <c r="A43463" s="3"/>
      <c r="B43463" s="3"/>
      <c r="C43463" s="3"/>
      <c r="D43463" s="3"/>
      <c r="E43463" s="3"/>
      <c r="F43463" s="3"/>
      <c r="G43463" s="3"/>
      <c r="H43463" s="3"/>
      <c r="I43463" s="3"/>
      <c r="J43463" s="3"/>
      <c r="K43463" s="3"/>
      <c r="L43463" s="3"/>
      <c r="M43463" s="3"/>
      <c r="N43463" s="3"/>
    </row>
    <row r="43464">
      <c r="A43464" s="3"/>
      <c r="B43464" s="3"/>
      <c r="C43464" s="3"/>
      <c r="D43464" s="3"/>
      <c r="E43464" s="3"/>
      <c r="F43464" s="3"/>
      <c r="G43464" s="3"/>
      <c r="H43464" s="3"/>
      <c r="I43464" s="3"/>
      <c r="J43464" s="3"/>
      <c r="K43464" s="3"/>
      <c r="L43464" s="3"/>
      <c r="M43464" s="3"/>
      <c r="N43464" s="3"/>
    </row>
    <row r="43465">
      <c r="A43465" s="3"/>
      <c r="B43465" s="3"/>
      <c r="C43465" s="3"/>
      <c r="D43465" s="3"/>
      <c r="E43465" s="3"/>
      <c r="F43465" s="3"/>
      <c r="G43465" s="3"/>
      <c r="H43465" s="3"/>
      <c r="I43465" s="3"/>
      <c r="J43465" s="3"/>
      <c r="K43465" s="3"/>
      <c r="L43465" s="3"/>
      <c r="M43465" s="3"/>
      <c r="N43465" s="3"/>
    </row>
    <row r="43466">
      <c r="A43466" s="3"/>
      <c r="B43466" s="3"/>
      <c r="C43466" s="3"/>
      <c r="D43466" s="3"/>
      <c r="E43466" s="3"/>
      <c r="F43466" s="3"/>
      <c r="G43466" s="3"/>
      <c r="H43466" s="3"/>
      <c r="I43466" s="3"/>
      <c r="J43466" s="3"/>
      <c r="K43466" s="3"/>
      <c r="L43466" s="3"/>
      <c r="M43466" s="3"/>
      <c r="N43466" s="3"/>
    </row>
    <row r="43467">
      <c r="A43467" s="3"/>
      <c r="B43467" s="3"/>
      <c r="C43467" s="3"/>
      <c r="D43467" s="3"/>
      <c r="E43467" s="3"/>
      <c r="F43467" s="3"/>
      <c r="G43467" s="3"/>
      <c r="H43467" s="3"/>
      <c r="I43467" s="3"/>
      <c r="J43467" s="3"/>
      <c r="K43467" s="3"/>
      <c r="L43467" s="3"/>
      <c r="M43467" s="3"/>
      <c r="N43467" s="3"/>
    </row>
    <row r="43468">
      <c r="A43468" s="3"/>
      <c r="B43468" s="3"/>
      <c r="C43468" s="3"/>
      <c r="D43468" s="3"/>
      <c r="E43468" s="3"/>
      <c r="F43468" s="3"/>
      <c r="G43468" s="3"/>
      <c r="H43468" s="3"/>
      <c r="I43468" s="3"/>
      <c r="J43468" s="3"/>
      <c r="K43468" s="3"/>
      <c r="L43468" s="3"/>
      <c r="M43468" s="3"/>
      <c r="N43468" s="3"/>
    </row>
    <row r="43469">
      <c r="A43469" s="3"/>
      <c r="B43469" s="3"/>
      <c r="C43469" s="3"/>
      <c r="D43469" s="3"/>
      <c r="E43469" s="3"/>
      <c r="F43469" s="3"/>
      <c r="G43469" s="3"/>
      <c r="H43469" s="3"/>
      <c r="I43469" s="3"/>
      <c r="J43469" s="3"/>
      <c r="K43469" s="3"/>
      <c r="L43469" s="3"/>
      <c r="M43469" s="3"/>
      <c r="N43469" s="3"/>
    </row>
    <row r="43470">
      <c r="A43470" s="3"/>
      <c r="B43470" s="3"/>
      <c r="C43470" s="3"/>
      <c r="D43470" s="3"/>
      <c r="E43470" s="3"/>
      <c r="F43470" s="3"/>
      <c r="G43470" s="3"/>
      <c r="H43470" s="3"/>
      <c r="I43470" s="3"/>
      <c r="J43470" s="3"/>
      <c r="K43470" s="3"/>
      <c r="L43470" s="3"/>
      <c r="M43470" s="3"/>
      <c r="N43470" s="3"/>
    </row>
    <row r="43471">
      <c r="A43471" s="3"/>
      <c r="B43471" s="3"/>
      <c r="C43471" s="3"/>
      <c r="D43471" s="3"/>
      <c r="E43471" s="3"/>
      <c r="F43471" s="3"/>
      <c r="G43471" s="3"/>
      <c r="H43471" s="3"/>
      <c r="I43471" s="3"/>
      <c r="J43471" s="3"/>
      <c r="K43471" s="3"/>
      <c r="L43471" s="3"/>
      <c r="M43471" s="3"/>
      <c r="N43471" s="3"/>
    </row>
    <row r="43472">
      <c r="A43472" s="3"/>
      <c r="B43472" s="3"/>
      <c r="C43472" s="3"/>
      <c r="D43472" s="3"/>
      <c r="E43472" s="3"/>
      <c r="F43472" s="3"/>
      <c r="G43472" s="3"/>
      <c r="H43472" s="3"/>
      <c r="I43472" s="3"/>
      <c r="J43472" s="3"/>
      <c r="K43472" s="3"/>
      <c r="L43472" s="3"/>
      <c r="M43472" s="3"/>
      <c r="N43472" s="3"/>
    </row>
    <row r="43473">
      <c r="A43473" s="3"/>
      <c r="B43473" s="3"/>
      <c r="C43473" s="3"/>
      <c r="D43473" s="3"/>
      <c r="E43473" s="3"/>
      <c r="F43473" s="3"/>
      <c r="G43473" s="3"/>
      <c r="H43473" s="3"/>
      <c r="I43473" s="3"/>
      <c r="J43473" s="3"/>
      <c r="K43473" s="3"/>
      <c r="L43473" s="3"/>
      <c r="M43473" s="3"/>
      <c r="N43473" s="3"/>
    </row>
    <row r="43474">
      <c r="A43474" s="3"/>
      <c r="B43474" s="3"/>
      <c r="C43474" s="3"/>
      <c r="D43474" s="3"/>
      <c r="E43474" s="3"/>
      <c r="F43474" s="3"/>
      <c r="G43474" s="3"/>
      <c r="H43474" s="3"/>
      <c r="I43474" s="3"/>
      <c r="J43474" s="3"/>
      <c r="K43474" s="3"/>
      <c r="L43474" s="3"/>
      <c r="M43474" s="3"/>
      <c r="N43474" s="3"/>
    </row>
    <row r="43475">
      <c r="A43475" s="3"/>
      <c r="B43475" s="3"/>
      <c r="C43475" s="3"/>
      <c r="D43475" s="3"/>
      <c r="E43475" s="3"/>
      <c r="F43475" s="3"/>
      <c r="G43475" s="3"/>
      <c r="H43475" s="3"/>
      <c r="I43475" s="3"/>
      <c r="J43475" s="3"/>
      <c r="K43475" s="3"/>
      <c r="L43475" s="3"/>
      <c r="M43475" s="3"/>
      <c r="N43475" s="3"/>
    </row>
    <row r="43476">
      <c r="A43476" s="3"/>
      <c r="B43476" s="3"/>
      <c r="C43476" s="3"/>
      <c r="D43476" s="3"/>
      <c r="E43476" s="3"/>
      <c r="F43476" s="3"/>
      <c r="G43476" s="3"/>
      <c r="H43476" s="3"/>
      <c r="I43476" s="3"/>
      <c r="J43476" s="3"/>
      <c r="K43476" s="3"/>
      <c r="L43476" s="3"/>
      <c r="M43476" s="3"/>
      <c r="N43476" s="3"/>
    </row>
    <row r="43477">
      <c r="A43477" s="3"/>
      <c r="B43477" s="3"/>
      <c r="C43477" s="3"/>
      <c r="D43477" s="3"/>
      <c r="E43477" s="3"/>
      <c r="F43477" s="3"/>
      <c r="G43477" s="3"/>
      <c r="H43477" s="3"/>
      <c r="I43477" s="3"/>
      <c r="J43477" s="3"/>
      <c r="K43477" s="3"/>
      <c r="L43477" s="3"/>
      <c r="M43477" s="3"/>
      <c r="N43477" s="3"/>
    </row>
    <row r="43478">
      <c r="A43478" s="3"/>
      <c r="B43478" s="3"/>
      <c r="C43478" s="3"/>
      <c r="D43478" s="3"/>
      <c r="E43478" s="3"/>
      <c r="F43478" s="3"/>
      <c r="G43478" s="3"/>
      <c r="H43478" s="3"/>
      <c r="I43478" s="3"/>
      <c r="J43478" s="3"/>
      <c r="K43478" s="3"/>
      <c r="L43478" s="3"/>
      <c r="M43478" s="3"/>
      <c r="N43478" s="3"/>
    </row>
    <row r="43479">
      <c r="A43479" s="3"/>
      <c r="B43479" s="3"/>
      <c r="C43479" s="3"/>
      <c r="D43479" s="3"/>
      <c r="E43479" s="3"/>
      <c r="F43479" s="3"/>
      <c r="G43479" s="3"/>
      <c r="H43479" s="3"/>
      <c r="I43479" s="3"/>
      <c r="J43479" s="3"/>
      <c r="K43479" s="3"/>
      <c r="L43479" s="3"/>
      <c r="M43479" s="3"/>
      <c r="N43479" s="3"/>
    </row>
    <row r="43480">
      <c r="A43480" s="3"/>
      <c r="B43480" s="3"/>
      <c r="C43480" s="3"/>
      <c r="D43480" s="3"/>
      <c r="E43480" s="3"/>
      <c r="F43480" s="3"/>
      <c r="G43480" s="3"/>
      <c r="H43480" s="3"/>
      <c r="I43480" s="3"/>
      <c r="J43480" s="3"/>
      <c r="K43480" s="3"/>
      <c r="L43480" s="3"/>
      <c r="M43480" s="3"/>
      <c r="N43480" s="3"/>
    </row>
    <row r="43481">
      <c r="A43481" s="3"/>
      <c r="B43481" s="3"/>
      <c r="C43481" s="3"/>
      <c r="D43481" s="3"/>
      <c r="E43481" s="3"/>
      <c r="F43481" s="3"/>
      <c r="G43481" s="3"/>
      <c r="H43481" s="3"/>
      <c r="I43481" s="3"/>
      <c r="J43481" s="3"/>
      <c r="K43481" s="3"/>
      <c r="L43481" s="3"/>
      <c r="M43481" s="3"/>
      <c r="N43481" s="3"/>
    </row>
    <row r="43482">
      <c r="A43482" s="3"/>
      <c r="B43482" s="3"/>
      <c r="C43482" s="3"/>
      <c r="D43482" s="3"/>
      <c r="E43482" s="3"/>
      <c r="F43482" s="3"/>
      <c r="G43482" s="3"/>
      <c r="H43482" s="3"/>
      <c r="I43482" s="3"/>
      <c r="J43482" s="3"/>
      <c r="K43482" s="3"/>
      <c r="L43482" s="3"/>
      <c r="M43482" s="3"/>
      <c r="N43482" s="3"/>
    </row>
    <row r="43483">
      <c r="A43483" s="3"/>
      <c r="B43483" s="3"/>
      <c r="C43483" s="3"/>
      <c r="D43483" s="3"/>
      <c r="E43483" s="3"/>
      <c r="F43483" s="3"/>
      <c r="G43483" s="3"/>
      <c r="H43483" s="3"/>
      <c r="I43483" s="3"/>
      <c r="J43483" s="3"/>
      <c r="K43483" s="3"/>
      <c r="L43483" s="3"/>
      <c r="M43483" s="3"/>
      <c r="N43483" s="3"/>
    </row>
    <row r="43484">
      <c r="A43484" s="3"/>
      <c r="B43484" s="3"/>
      <c r="C43484" s="3"/>
      <c r="D43484" s="3"/>
      <c r="E43484" s="3"/>
      <c r="F43484" s="3"/>
      <c r="G43484" s="3"/>
      <c r="H43484" s="3"/>
      <c r="I43484" s="3"/>
      <c r="J43484" s="3"/>
      <c r="K43484" s="3"/>
      <c r="L43484" s="3"/>
      <c r="M43484" s="3"/>
      <c r="N43484" s="3"/>
    </row>
    <row r="43485">
      <c r="A43485" s="3"/>
      <c r="B43485" s="3"/>
      <c r="C43485" s="3"/>
      <c r="D43485" s="3"/>
      <c r="E43485" s="3"/>
      <c r="F43485" s="3"/>
      <c r="G43485" s="3"/>
      <c r="H43485" s="3"/>
      <c r="I43485" s="3"/>
      <c r="J43485" s="3"/>
      <c r="K43485" s="3"/>
      <c r="L43485" s="3"/>
      <c r="M43485" s="3"/>
      <c r="N43485" s="3"/>
    </row>
    <row r="43486">
      <c r="A43486" s="3"/>
      <c r="B43486" s="3"/>
      <c r="C43486" s="3"/>
      <c r="D43486" s="3"/>
      <c r="E43486" s="3"/>
      <c r="F43486" s="3"/>
      <c r="G43486" s="3"/>
      <c r="H43486" s="3"/>
      <c r="I43486" s="3"/>
      <c r="J43486" s="3"/>
      <c r="K43486" s="3"/>
      <c r="L43486" s="3"/>
      <c r="M43486" s="3"/>
      <c r="N43486" s="3"/>
    </row>
    <row r="43487">
      <c r="A43487" s="3"/>
      <c r="B43487" s="3"/>
      <c r="C43487" s="3"/>
      <c r="D43487" s="3"/>
      <c r="E43487" s="3"/>
      <c r="F43487" s="3"/>
      <c r="G43487" s="3"/>
      <c r="H43487" s="3"/>
      <c r="I43487" s="3"/>
      <c r="J43487" s="3"/>
      <c r="K43487" s="3"/>
      <c r="L43487" s="3"/>
      <c r="M43487" s="3"/>
      <c r="N43487" s="3"/>
    </row>
    <row r="43488">
      <c r="A43488" s="3"/>
      <c r="B43488" s="3"/>
      <c r="C43488" s="3"/>
      <c r="D43488" s="3"/>
      <c r="E43488" s="3"/>
      <c r="F43488" s="3"/>
      <c r="G43488" s="3"/>
      <c r="H43488" s="3"/>
      <c r="I43488" s="3"/>
      <c r="J43488" s="3"/>
      <c r="K43488" s="3"/>
      <c r="L43488" s="3"/>
      <c r="M43488" s="3"/>
      <c r="N43488" s="3"/>
    </row>
    <row r="43489">
      <c r="A43489" s="3"/>
      <c r="B43489" s="3"/>
      <c r="C43489" s="3"/>
      <c r="D43489" s="3"/>
      <c r="E43489" s="3"/>
      <c r="F43489" s="3"/>
      <c r="G43489" s="3"/>
      <c r="H43489" s="3"/>
      <c r="I43489" s="3"/>
      <c r="J43489" s="3"/>
      <c r="K43489" s="3"/>
      <c r="L43489" s="3"/>
      <c r="M43489" s="3"/>
      <c r="N43489" s="3"/>
    </row>
    <row r="43490">
      <c r="A43490" s="3"/>
      <c r="B43490" s="3"/>
      <c r="C43490" s="3"/>
      <c r="D43490" s="3"/>
      <c r="E43490" s="3"/>
      <c r="F43490" s="3"/>
      <c r="G43490" s="3"/>
      <c r="H43490" s="3"/>
      <c r="I43490" s="3"/>
      <c r="J43490" s="3"/>
      <c r="K43490" s="3"/>
      <c r="L43490" s="3"/>
      <c r="M43490" s="3"/>
      <c r="N43490" s="3"/>
    </row>
    <row r="43491">
      <c r="A43491" s="3"/>
      <c r="B43491" s="3"/>
      <c r="C43491" s="3"/>
      <c r="D43491" s="3"/>
      <c r="E43491" s="3"/>
      <c r="F43491" s="3"/>
      <c r="G43491" s="3"/>
      <c r="H43491" s="3"/>
      <c r="I43491" s="3"/>
      <c r="J43491" s="3"/>
      <c r="K43491" s="3"/>
      <c r="L43491" s="3"/>
      <c r="M43491" s="3"/>
      <c r="N43491" s="3"/>
    </row>
    <row r="43492">
      <c r="A43492" s="3"/>
      <c r="B43492" s="3"/>
      <c r="C43492" s="3"/>
      <c r="D43492" s="3"/>
      <c r="E43492" s="3"/>
      <c r="F43492" s="3"/>
      <c r="G43492" s="3"/>
      <c r="H43492" s="3"/>
      <c r="I43492" s="3"/>
      <c r="J43492" s="3"/>
      <c r="K43492" s="3"/>
      <c r="L43492" s="3"/>
      <c r="M43492" s="3"/>
      <c r="N43492" s="3"/>
    </row>
    <row r="43493">
      <c r="A43493" s="3"/>
      <c r="B43493" s="3"/>
      <c r="C43493" s="3"/>
      <c r="D43493" s="3"/>
      <c r="E43493" s="3"/>
      <c r="F43493" s="3"/>
      <c r="G43493" s="3"/>
      <c r="H43493" s="3"/>
      <c r="I43493" s="3"/>
      <c r="J43493" s="3"/>
      <c r="K43493" s="3"/>
      <c r="L43493" s="3"/>
      <c r="M43493" s="3"/>
      <c r="N43493" s="3"/>
    </row>
    <row r="43494">
      <c r="A43494" s="3"/>
      <c r="B43494" s="3"/>
      <c r="C43494" s="3"/>
      <c r="D43494" s="3"/>
      <c r="E43494" s="3"/>
      <c r="F43494" s="3"/>
      <c r="G43494" s="3"/>
      <c r="H43494" s="3"/>
      <c r="I43494" s="3"/>
      <c r="J43494" s="3"/>
      <c r="K43494" s="3"/>
      <c r="L43494" s="3"/>
      <c r="M43494" s="3"/>
      <c r="N43494" s="3"/>
    </row>
    <row r="43495">
      <c r="A43495" s="3"/>
      <c r="B43495" s="3"/>
      <c r="C43495" s="3"/>
      <c r="D43495" s="3"/>
      <c r="E43495" s="3"/>
      <c r="F43495" s="3"/>
      <c r="G43495" s="3"/>
      <c r="H43495" s="3"/>
      <c r="I43495" s="3"/>
      <c r="J43495" s="3"/>
      <c r="K43495" s="3"/>
      <c r="L43495" s="3"/>
      <c r="M43495" s="3"/>
      <c r="N43495" s="3"/>
    </row>
    <row r="43496">
      <c r="A43496" s="3"/>
      <c r="B43496" s="3"/>
      <c r="C43496" s="3"/>
      <c r="D43496" s="3"/>
      <c r="E43496" s="3"/>
      <c r="F43496" s="3"/>
      <c r="G43496" s="3"/>
      <c r="H43496" s="3"/>
      <c r="I43496" s="3"/>
      <c r="J43496" s="3"/>
      <c r="K43496" s="3"/>
      <c r="L43496" s="3"/>
      <c r="M43496" s="3"/>
      <c r="N43496" s="3"/>
    </row>
    <row r="43497">
      <c r="A43497" s="3"/>
      <c r="B43497" s="3"/>
      <c r="C43497" s="3"/>
      <c r="D43497" s="3"/>
      <c r="E43497" s="3"/>
      <c r="F43497" s="3"/>
      <c r="G43497" s="3"/>
      <c r="H43497" s="3"/>
      <c r="I43497" s="3"/>
      <c r="J43497" s="3"/>
      <c r="K43497" s="3"/>
      <c r="L43497" s="3"/>
      <c r="M43497" s="3"/>
      <c r="N43497" s="3"/>
    </row>
    <row r="43498">
      <c r="A43498" s="3"/>
      <c r="B43498" s="3"/>
      <c r="C43498" s="3"/>
      <c r="D43498" s="3"/>
      <c r="E43498" s="3"/>
      <c r="F43498" s="3"/>
      <c r="G43498" s="3"/>
      <c r="H43498" s="3"/>
      <c r="I43498" s="3"/>
      <c r="J43498" s="3"/>
      <c r="K43498" s="3"/>
      <c r="L43498" s="3"/>
      <c r="M43498" s="3"/>
      <c r="N43498" s="3"/>
    </row>
    <row r="43499">
      <c r="A43499" s="3"/>
      <c r="B43499" s="3"/>
      <c r="C43499" s="3"/>
      <c r="D43499" s="3"/>
      <c r="E43499" s="3"/>
      <c r="F43499" s="3"/>
      <c r="G43499" s="3"/>
      <c r="H43499" s="3"/>
      <c r="I43499" s="3"/>
      <c r="J43499" s="3"/>
      <c r="K43499" s="3"/>
      <c r="L43499" s="3"/>
      <c r="M43499" s="3"/>
      <c r="N43499" s="3"/>
    </row>
    <row r="43500">
      <c r="A43500" s="3"/>
      <c r="B43500" s="3"/>
      <c r="C43500" s="3"/>
      <c r="D43500" s="3"/>
      <c r="E43500" s="3"/>
      <c r="F43500" s="3"/>
      <c r="G43500" s="3"/>
      <c r="H43500" s="3"/>
      <c r="I43500" s="3"/>
      <c r="J43500" s="3"/>
      <c r="K43500" s="3"/>
      <c r="L43500" s="3"/>
      <c r="M43500" s="3"/>
      <c r="N43500" s="3"/>
    </row>
    <row r="43501">
      <c r="A43501" s="3"/>
      <c r="B43501" s="3"/>
      <c r="C43501" s="3"/>
      <c r="D43501" s="3"/>
      <c r="E43501" s="3"/>
      <c r="F43501" s="3"/>
      <c r="G43501" s="3"/>
      <c r="H43501" s="3"/>
      <c r="I43501" s="3"/>
      <c r="J43501" s="3"/>
      <c r="K43501" s="3"/>
      <c r="L43501" s="3"/>
      <c r="M43501" s="3"/>
      <c r="N43501" s="3"/>
    </row>
    <row r="43502">
      <c r="A43502" s="3"/>
      <c r="B43502" s="3"/>
      <c r="C43502" s="3"/>
      <c r="D43502" s="3"/>
      <c r="E43502" s="3"/>
      <c r="F43502" s="3"/>
      <c r="G43502" s="3"/>
      <c r="H43502" s="3"/>
      <c r="I43502" s="3"/>
      <c r="J43502" s="3"/>
      <c r="K43502" s="3"/>
      <c r="L43502" s="3"/>
      <c r="M43502" s="3"/>
      <c r="N43502" s="3"/>
    </row>
    <row r="43503">
      <c r="A43503" s="3"/>
      <c r="B43503" s="3"/>
      <c r="C43503" s="3"/>
      <c r="D43503" s="3"/>
      <c r="E43503" s="3"/>
      <c r="F43503" s="3"/>
      <c r="G43503" s="3"/>
      <c r="H43503" s="3"/>
      <c r="I43503" s="3"/>
      <c r="J43503" s="3"/>
      <c r="K43503" s="3"/>
      <c r="L43503" s="3"/>
      <c r="M43503" s="3"/>
      <c r="N43503" s="3"/>
    </row>
    <row r="43504">
      <c r="A43504" s="3"/>
      <c r="B43504" s="3"/>
      <c r="C43504" s="3"/>
      <c r="D43504" s="3"/>
      <c r="E43504" s="3"/>
      <c r="F43504" s="3"/>
      <c r="G43504" s="3"/>
      <c r="H43504" s="3"/>
      <c r="I43504" s="3"/>
      <c r="J43504" s="3"/>
      <c r="K43504" s="3"/>
      <c r="L43504" s="3"/>
      <c r="M43504" s="3"/>
      <c r="N43504" s="3"/>
    </row>
    <row r="43505">
      <c r="A43505" s="3"/>
      <c r="B43505" s="3"/>
      <c r="C43505" s="3"/>
      <c r="D43505" s="3"/>
      <c r="E43505" s="3"/>
      <c r="F43505" s="3"/>
      <c r="G43505" s="3"/>
      <c r="H43505" s="3"/>
      <c r="I43505" s="3"/>
      <c r="J43505" s="3"/>
      <c r="K43505" s="3"/>
      <c r="L43505" s="3"/>
      <c r="M43505" s="3"/>
      <c r="N43505" s="3"/>
    </row>
    <row r="43506">
      <c r="A43506" s="3"/>
      <c r="B43506" s="3"/>
      <c r="C43506" s="3"/>
      <c r="D43506" s="3"/>
      <c r="E43506" s="3"/>
      <c r="F43506" s="3"/>
      <c r="G43506" s="3"/>
      <c r="H43506" s="3"/>
      <c r="I43506" s="3"/>
      <c r="J43506" s="3"/>
      <c r="K43506" s="3"/>
      <c r="L43506" s="3"/>
      <c r="M43506" s="3"/>
      <c r="N43506" s="3"/>
    </row>
    <row r="43507">
      <c r="A43507" s="3"/>
      <c r="B43507" s="3"/>
      <c r="C43507" s="3"/>
      <c r="D43507" s="3"/>
      <c r="E43507" s="3"/>
      <c r="F43507" s="3"/>
      <c r="G43507" s="3"/>
      <c r="H43507" s="3"/>
      <c r="I43507" s="3"/>
      <c r="J43507" s="3"/>
      <c r="K43507" s="3"/>
      <c r="L43507" s="3"/>
      <c r="M43507" s="3"/>
      <c r="N43507" s="3"/>
    </row>
    <row r="43508">
      <c r="A43508" s="3"/>
      <c r="B43508" s="3"/>
      <c r="C43508" s="3"/>
      <c r="D43508" s="3"/>
      <c r="E43508" s="3"/>
      <c r="F43508" s="3"/>
      <c r="G43508" s="3"/>
      <c r="H43508" s="3"/>
      <c r="I43508" s="3"/>
      <c r="J43508" s="3"/>
      <c r="K43508" s="3"/>
      <c r="L43508" s="3"/>
      <c r="M43508" s="3"/>
      <c r="N43508" s="3"/>
    </row>
    <row r="43509">
      <c r="A43509" s="3"/>
      <c r="B43509" s="3"/>
      <c r="C43509" s="3"/>
      <c r="D43509" s="3"/>
      <c r="E43509" s="3"/>
      <c r="F43509" s="3"/>
      <c r="G43509" s="3"/>
      <c r="H43509" s="3"/>
      <c r="I43509" s="3"/>
      <c r="J43509" s="3"/>
      <c r="K43509" s="3"/>
      <c r="L43509" s="3"/>
      <c r="M43509" s="3"/>
      <c r="N43509" s="3"/>
    </row>
    <row r="43510">
      <c r="A43510" s="3"/>
      <c r="B43510" s="3"/>
      <c r="C43510" s="3"/>
      <c r="D43510" s="3"/>
      <c r="E43510" s="3"/>
      <c r="F43510" s="3"/>
      <c r="G43510" s="3"/>
      <c r="H43510" s="3"/>
      <c r="I43510" s="3"/>
      <c r="J43510" s="3"/>
      <c r="K43510" s="3"/>
      <c r="L43510" s="3"/>
      <c r="M43510" s="3"/>
      <c r="N43510" s="3"/>
    </row>
    <row r="43511">
      <c r="A43511" s="3"/>
      <c r="B43511" s="3"/>
      <c r="C43511" s="3"/>
      <c r="D43511" s="3"/>
      <c r="E43511" s="3"/>
      <c r="F43511" s="3"/>
      <c r="G43511" s="3"/>
      <c r="H43511" s="3"/>
      <c r="I43511" s="3"/>
      <c r="J43511" s="3"/>
      <c r="K43511" s="3"/>
      <c r="L43511" s="3"/>
      <c r="M43511" s="3"/>
      <c r="N43511" s="3"/>
    </row>
    <row r="43512">
      <c r="A43512" s="3"/>
      <c r="B43512" s="3"/>
      <c r="C43512" s="3"/>
      <c r="D43512" s="3"/>
      <c r="E43512" s="3"/>
      <c r="F43512" s="3"/>
      <c r="G43512" s="3"/>
      <c r="H43512" s="3"/>
      <c r="I43512" s="3"/>
      <c r="J43512" s="3"/>
      <c r="K43512" s="3"/>
      <c r="L43512" s="3"/>
      <c r="M43512" s="3"/>
      <c r="N43512" s="3"/>
    </row>
    <row r="43513">
      <c r="A43513" s="3"/>
      <c r="B43513" s="3"/>
      <c r="C43513" s="3"/>
      <c r="D43513" s="3"/>
      <c r="E43513" s="3"/>
      <c r="F43513" s="3"/>
      <c r="G43513" s="3"/>
      <c r="H43513" s="3"/>
      <c r="I43513" s="3"/>
      <c r="J43513" s="3"/>
      <c r="K43513" s="3"/>
      <c r="L43513" s="3"/>
      <c r="M43513" s="3"/>
      <c r="N43513" s="3"/>
    </row>
    <row r="43514">
      <c r="A43514" s="3"/>
      <c r="B43514" s="3"/>
      <c r="C43514" s="3"/>
      <c r="D43514" s="3"/>
      <c r="E43514" s="3"/>
      <c r="F43514" s="3"/>
      <c r="G43514" s="3"/>
      <c r="H43514" s="3"/>
      <c r="I43514" s="3"/>
      <c r="J43514" s="3"/>
      <c r="K43514" s="3"/>
      <c r="L43514" s="3"/>
      <c r="M43514" s="3"/>
      <c r="N43514" s="3"/>
    </row>
    <row r="43515">
      <c r="A43515" s="3"/>
      <c r="B43515" s="3"/>
      <c r="C43515" s="3"/>
      <c r="D43515" s="3"/>
      <c r="E43515" s="3"/>
      <c r="F43515" s="3"/>
      <c r="G43515" s="3"/>
      <c r="H43515" s="3"/>
      <c r="I43515" s="3"/>
      <c r="J43515" s="3"/>
      <c r="K43515" s="3"/>
      <c r="L43515" s="3"/>
      <c r="M43515" s="3"/>
      <c r="N43515" s="3"/>
    </row>
    <row r="43516">
      <c r="A43516" s="3"/>
      <c r="B43516" s="3"/>
      <c r="C43516" s="3"/>
      <c r="D43516" s="3"/>
      <c r="E43516" s="3"/>
      <c r="F43516" s="3"/>
      <c r="G43516" s="3"/>
      <c r="H43516" s="3"/>
      <c r="I43516" s="3"/>
      <c r="J43516" s="3"/>
      <c r="K43516" s="3"/>
      <c r="L43516" s="3"/>
      <c r="M43516" s="3"/>
      <c r="N43516" s="3"/>
    </row>
    <row r="43517">
      <c r="A43517" s="3"/>
      <c r="B43517" s="3"/>
      <c r="C43517" s="3"/>
      <c r="D43517" s="3"/>
      <c r="E43517" s="3"/>
      <c r="F43517" s="3"/>
      <c r="G43517" s="3"/>
      <c r="H43517" s="3"/>
      <c r="I43517" s="3"/>
      <c r="J43517" s="3"/>
      <c r="K43517" s="3"/>
      <c r="L43517" s="3"/>
      <c r="M43517" s="3"/>
      <c r="N43517" s="3"/>
    </row>
    <row r="43518">
      <c r="A43518" s="3"/>
      <c r="B43518" s="3"/>
      <c r="C43518" s="3"/>
      <c r="D43518" s="3"/>
      <c r="E43518" s="3"/>
      <c r="F43518" s="3"/>
      <c r="G43518" s="3"/>
      <c r="H43518" s="3"/>
      <c r="I43518" s="3"/>
      <c r="J43518" s="3"/>
      <c r="K43518" s="3"/>
      <c r="L43518" s="3"/>
      <c r="M43518" s="3"/>
      <c r="N43518" s="3"/>
    </row>
    <row r="43519">
      <c r="A43519" s="3"/>
      <c r="B43519" s="3"/>
      <c r="C43519" s="3"/>
      <c r="D43519" s="3"/>
      <c r="E43519" s="3"/>
      <c r="F43519" s="3"/>
      <c r="G43519" s="3"/>
      <c r="H43519" s="3"/>
      <c r="I43519" s="3"/>
      <c r="J43519" s="3"/>
      <c r="K43519" s="3"/>
      <c r="L43519" s="3"/>
      <c r="M43519" s="3"/>
      <c r="N43519" s="3"/>
    </row>
    <row r="43520">
      <c r="A43520" s="3"/>
      <c r="B43520" s="3"/>
      <c r="C43520" s="3"/>
      <c r="D43520" s="3"/>
      <c r="E43520" s="3"/>
      <c r="F43520" s="3"/>
      <c r="G43520" s="3"/>
      <c r="H43520" s="3"/>
      <c r="I43520" s="3"/>
      <c r="J43520" s="3"/>
      <c r="K43520" s="3"/>
      <c r="L43520" s="3"/>
      <c r="M43520" s="3"/>
      <c r="N43520" s="3"/>
    </row>
    <row r="43521">
      <c r="A43521" s="3"/>
      <c r="B43521" s="3"/>
      <c r="C43521" s="3"/>
      <c r="D43521" s="3"/>
      <c r="E43521" s="3"/>
      <c r="F43521" s="3"/>
      <c r="G43521" s="3"/>
      <c r="H43521" s="3"/>
      <c r="I43521" s="3"/>
      <c r="J43521" s="3"/>
      <c r="K43521" s="3"/>
      <c r="L43521" s="3"/>
      <c r="M43521" s="3"/>
      <c r="N43521" s="3"/>
    </row>
    <row r="43522">
      <c r="A43522" s="3"/>
      <c r="B43522" s="3"/>
      <c r="C43522" s="3"/>
      <c r="D43522" s="3"/>
      <c r="E43522" s="3"/>
      <c r="F43522" s="3"/>
      <c r="G43522" s="3"/>
      <c r="H43522" s="3"/>
      <c r="I43522" s="3"/>
      <c r="J43522" s="3"/>
      <c r="K43522" s="3"/>
      <c r="L43522" s="3"/>
      <c r="M43522" s="3"/>
      <c r="N43522" s="3"/>
    </row>
    <row r="43523">
      <c r="A43523" s="3"/>
      <c r="B43523" s="3"/>
      <c r="C43523" s="3"/>
      <c r="D43523" s="3"/>
      <c r="E43523" s="3"/>
      <c r="F43523" s="3"/>
      <c r="G43523" s="3"/>
      <c r="H43523" s="3"/>
      <c r="I43523" s="3"/>
      <c r="J43523" s="3"/>
      <c r="K43523" s="3"/>
      <c r="L43523" s="3"/>
      <c r="M43523" s="3"/>
      <c r="N43523" s="3"/>
    </row>
    <row r="43524">
      <c r="A43524" s="3"/>
      <c r="B43524" s="3"/>
      <c r="C43524" s="3"/>
      <c r="D43524" s="3"/>
      <c r="E43524" s="3"/>
      <c r="F43524" s="3"/>
      <c r="G43524" s="3"/>
      <c r="H43524" s="3"/>
      <c r="I43524" s="3"/>
      <c r="J43524" s="3"/>
      <c r="K43524" s="3"/>
      <c r="L43524" s="3"/>
      <c r="M43524" s="3"/>
      <c r="N43524" s="3"/>
    </row>
    <row r="43525">
      <c r="A43525" s="3"/>
      <c r="B43525" s="3"/>
      <c r="C43525" s="3"/>
      <c r="D43525" s="3"/>
      <c r="E43525" s="3"/>
      <c r="F43525" s="3"/>
      <c r="G43525" s="3"/>
      <c r="H43525" s="3"/>
      <c r="I43525" s="3"/>
      <c r="J43525" s="3"/>
      <c r="K43525" s="3"/>
      <c r="L43525" s="3"/>
      <c r="M43525" s="3"/>
      <c r="N43525" s="3"/>
    </row>
    <row r="43526">
      <c r="A43526" s="3"/>
      <c r="B43526" s="3"/>
      <c r="C43526" s="3"/>
      <c r="D43526" s="3"/>
      <c r="E43526" s="3"/>
      <c r="F43526" s="3"/>
      <c r="G43526" s="3"/>
      <c r="H43526" s="3"/>
      <c r="I43526" s="3"/>
      <c r="J43526" s="3"/>
      <c r="K43526" s="3"/>
      <c r="L43526" s="3"/>
      <c r="M43526" s="3"/>
      <c r="N43526" s="3"/>
    </row>
    <row r="43527">
      <c r="A43527" s="3"/>
      <c r="B43527" s="3"/>
      <c r="C43527" s="3"/>
      <c r="D43527" s="3"/>
      <c r="E43527" s="3"/>
      <c r="F43527" s="3"/>
      <c r="G43527" s="3"/>
      <c r="H43527" s="3"/>
      <c r="I43527" s="3"/>
      <c r="J43527" s="3"/>
      <c r="K43527" s="3"/>
      <c r="L43527" s="3"/>
      <c r="M43527" s="3"/>
      <c r="N43527" s="3"/>
    </row>
    <row r="43528">
      <c r="A43528" s="3"/>
      <c r="B43528" s="3"/>
      <c r="C43528" s="3"/>
      <c r="D43528" s="3"/>
      <c r="E43528" s="3"/>
      <c r="F43528" s="3"/>
      <c r="G43528" s="3"/>
      <c r="H43528" s="3"/>
      <c r="I43528" s="3"/>
      <c r="J43528" s="3"/>
      <c r="K43528" s="3"/>
      <c r="L43528" s="3"/>
      <c r="M43528" s="3"/>
      <c r="N43528" s="3"/>
    </row>
    <row r="43529">
      <c r="A43529" s="3"/>
      <c r="B43529" s="3"/>
      <c r="C43529" s="3"/>
      <c r="D43529" s="3"/>
      <c r="E43529" s="3"/>
      <c r="F43529" s="3"/>
      <c r="G43529" s="3"/>
      <c r="H43529" s="3"/>
      <c r="I43529" s="3"/>
      <c r="J43529" s="3"/>
      <c r="K43529" s="3"/>
      <c r="L43529" s="3"/>
      <c r="M43529" s="3"/>
      <c r="N43529" s="3"/>
    </row>
    <row r="43530">
      <c r="A43530" s="3"/>
      <c r="B43530" s="3"/>
      <c r="C43530" s="3"/>
      <c r="D43530" s="3"/>
      <c r="E43530" s="3"/>
      <c r="F43530" s="3"/>
      <c r="G43530" s="3"/>
      <c r="H43530" s="3"/>
      <c r="I43530" s="3"/>
      <c r="J43530" s="3"/>
      <c r="K43530" s="3"/>
      <c r="L43530" s="3"/>
      <c r="M43530" s="3"/>
      <c r="N43530" s="3"/>
    </row>
    <row r="43531">
      <c r="A43531" s="3"/>
      <c r="B43531" s="3"/>
      <c r="C43531" s="3"/>
      <c r="D43531" s="3"/>
      <c r="E43531" s="3"/>
      <c r="F43531" s="3"/>
      <c r="G43531" s="3"/>
      <c r="H43531" s="3"/>
      <c r="I43531" s="3"/>
      <c r="J43531" s="3"/>
      <c r="K43531" s="3"/>
      <c r="L43531" s="3"/>
      <c r="M43531" s="3"/>
      <c r="N43531" s="3"/>
    </row>
    <row r="43532">
      <c r="A43532" s="3"/>
      <c r="B43532" s="3"/>
      <c r="C43532" s="3"/>
      <c r="D43532" s="3"/>
      <c r="E43532" s="3"/>
      <c r="F43532" s="3"/>
      <c r="G43532" s="3"/>
      <c r="H43532" s="3"/>
      <c r="I43532" s="3"/>
      <c r="J43532" s="3"/>
      <c r="K43532" s="3"/>
      <c r="L43532" s="3"/>
      <c r="M43532" s="3"/>
      <c r="N43532" s="3"/>
    </row>
    <row r="43533">
      <c r="A43533" s="3"/>
      <c r="B43533" s="3"/>
      <c r="C43533" s="3"/>
      <c r="D43533" s="3"/>
      <c r="E43533" s="3"/>
      <c r="F43533" s="3"/>
      <c r="G43533" s="3"/>
      <c r="H43533" s="3"/>
      <c r="I43533" s="3"/>
      <c r="J43533" s="3"/>
      <c r="K43533" s="3"/>
      <c r="L43533" s="3"/>
      <c r="M43533" s="3"/>
      <c r="N43533" s="3"/>
    </row>
    <row r="43534">
      <c r="A43534" s="3"/>
      <c r="B43534" s="3"/>
      <c r="C43534" s="3"/>
      <c r="D43534" s="3"/>
      <c r="E43534" s="3"/>
      <c r="F43534" s="3"/>
      <c r="G43534" s="3"/>
      <c r="H43534" s="3"/>
      <c r="I43534" s="3"/>
      <c r="J43534" s="3"/>
      <c r="K43534" s="3"/>
      <c r="L43534" s="3"/>
      <c r="M43534" s="3"/>
      <c r="N43534" s="3"/>
    </row>
    <row r="43535">
      <c r="A43535" s="3"/>
      <c r="B43535" s="3"/>
      <c r="C43535" s="3"/>
      <c r="D43535" s="3"/>
      <c r="E43535" s="3"/>
      <c r="F43535" s="3"/>
      <c r="G43535" s="3"/>
      <c r="H43535" s="3"/>
      <c r="I43535" s="3"/>
      <c r="J43535" s="3"/>
      <c r="K43535" s="3"/>
      <c r="L43535" s="3"/>
      <c r="M43535" s="3"/>
      <c r="N43535" s="3"/>
    </row>
    <row r="43536">
      <c r="A43536" s="3"/>
      <c r="B43536" s="3"/>
      <c r="C43536" s="3"/>
      <c r="D43536" s="3"/>
      <c r="E43536" s="3"/>
      <c r="F43536" s="3"/>
      <c r="G43536" s="3"/>
      <c r="H43536" s="3"/>
      <c r="I43536" s="3"/>
      <c r="J43536" s="3"/>
      <c r="K43536" s="3"/>
      <c r="L43536" s="3"/>
      <c r="M43536" s="3"/>
      <c r="N43536" s="3"/>
    </row>
    <row r="43537">
      <c r="A43537" s="3"/>
      <c r="B43537" s="3"/>
      <c r="C43537" s="3"/>
      <c r="D43537" s="3"/>
      <c r="E43537" s="3"/>
      <c r="F43537" s="3"/>
      <c r="G43537" s="3"/>
      <c r="H43537" s="3"/>
      <c r="I43537" s="3"/>
      <c r="J43537" s="3"/>
      <c r="K43537" s="3"/>
      <c r="L43537" s="3"/>
      <c r="M43537" s="3"/>
      <c r="N43537" s="3"/>
    </row>
    <row r="43538">
      <c r="A43538" s="3"/>
      <c r="B43538" s="3"/>
      <c r="C43538" s="3"/>
      <c r="D43538" s="3"/>
      <c r="E43538" s="3"/>
      <c r="F43538" s="3"/>
      <c r="G43538" s="3"/>
      <c r="H43538" s="3"/>
      <c r="I43538" s="3"/>
      <c r="J43538" s="3"/>
      <c r="K43538" s="3"/>
      <c r="L43538" s="3"/>
      <c r="M43538" s="3"/>
      <c r="N43538" s="3"/>
    </row>
    <row r="43539">
      <c r="A43539" s="3"/>
      <c r="B43539" s="3"/>
      <c r="C43539" s="3"/>
      <c r="D43539" s="3"/>
      <c r="E43539" s="3"/>
      <c r="F43539" s="3"/>
      <c r="G43539" s="3"/>
      <c r="H43539" s="3"/>
      <c r="I43539" s="3"/>
      <c r="J43539" s="3"/>
      <c r="K43539" s="3"/>
      <c r="L43539" s="3"/>
      <c r="M43539" s="3"/>
      <c r="N43539" s="3"/>
    </row>
    <row r="43540">
      <c r="A43540" s="3"/>
      <c r="B43540" s="3"/>
      <c r="C43540" s="3"/>
      <c r="D43540" s="3"/>
      <c r="E43540" s="3"/>
      <c r="F43540" s="3"/>
      <c r="G43540" s="3"/>
      <c r="H43540" s="3"/>
      <c r="I43540" s="3"/>
      <c r="J43540" s="3"/>
      <c r="K43540" s="3"/>
      <c r="L43540" s="3"/>
      <c r="M43540" s="3"/>
      <c r="N43540" s="3"/>
    </row>
    <row r="43541">
      <c r="A43541" s="3"/>
      <c r="B43541" s="3"/>
      <c r="C43541" s="3"/>
      <c r="D43541" s="3"/>
      <c r="E43541" s="3"/>
      <c r="F43541" s="3"/>
      <c r="G43541" s="3"/>
      <c r="H43541" s="3"/>
      <c r="I43541" s="3"/>
      <c r="J43541" s="3"/>
      <c r="K43541" s="3"/>
      <c r="L43541" s="3"/>
      <c r="M43541" s="3"/>
      <c r="N43541" s="3"/>
    </row>
    <row r="43542">
      <c r="A43542" s="3"/>
      <c r="B43542" s="3"/>
      <c r="C43542" s="3"/>
      <c r="D43542" s="3"/>
      <c r="E43542" s="3"/>
      <c r="F43542" s="3"/>
      <c r="G43542" s="3"/>
      <c r="H43542" s="3"/>
      <c r="I43542" s="3"/>
      <c r="J43542" s="3"/>
      <c r="K43542" s="3"/>
      <c r="L43542" s="3"/>
      <c r="M43542" s="3"/>
      <c r="N43542" s="3"/>
    </row>
    <row r="43543">
      <c r="A43543" s="3"/>
      <c r="B43543" s="3"/>
      <c r="C43543" s="3"/>
      <c r="D43543" s="3"/>
      <c r="E43543" s="3"/>
      <c r="F43543" s="3"/>
      <c r="G43543" s="3"/>
      <c r="H43543" s="3"/>
      <c r="I43543" s="3"/>
      <c r="J43543" s="3"/>
      <c r="K43543" s="3"/>
      <c r="L43543" s="3"/>
      <c r="M43543" s="3"/>
      <c r="N43543" s="3"/>
    </row>
    <row r="43544">
      <c r="A43544" s="3"/>
      <c r="B43544" s="3"/>
      <c r="C43544" s="3"/>
      <c r="D43544" s="3"/>
      <c r="E43544" s="3"/>
      <c r="F43544" s="3"/>
      <c r="G43544" s="3"/>
      <c r="H43544" s="3"/>
      <c r="I43544" s="3"/>
      <c r="J43544" s="3"/>
      <c r="K43544" s="3"/>
      <c r="L43544" s="3"/>
      <c r="M43544" s="3"/>
      <c r="N43544" s="3"/>
    </row>
    <row r="43545">
      <c r="A43545" s="3"/>
      <c r="B43545" s="3"/>
      <c r="C43545" s="3"/>
      <c r="D43545" s="3"/>
      <c r="E43545" s="3"/>
      <c r="F43545" s="3"/>
      <c r="G43545" s="3"/>
      <c r="H43545" s="3"/>
      <c r="I43545" s="3"/>
      <c r="J43545" s="3"/>
      <c r="K43545" s="3"/>
      <c r="L43545" s="3"/>
      <c r="M43545" s="3"/>
      <c r="N43545" s="3"/>
    </row>
    <row r="43546">
      <c r="A43546" s="3"/>
      <c r="B43546" s="3"/>
      <c r="C43546" s="3"/>
      <c r="D43546" s="3"/>
      <c r="E43546" s="3"/>
      <c r="F43546" s="3"/>
      <c r="G43546" s="3"/>
      <c r="H43546" s="3"/>
      <c r="I43546" s="3"/>
      <c r="J43546" s="3"/>
      <c r="K43546" s="3"/>
      <c r="L43546" s="3"/>
      <c r="M43546" s="3"/>
      <c r="N43546" s="3"/>
    </row>
    <row r="43547">
      <c r="A43547" s="3"/>
      <c r="B43547" s="3"/>
      <c r="C43547" s="3"/>
      <c r="D43547" s="3"/>
      <c r="E43547" s="3"/>
      <c r="F43547" s="3"/>
      <c r="G43547" s="3"/>
      <c r="H43547" s="3"/>
      <c r="I43547" s="3"/>
      <c r="J43547" s="3"/>
      <c r="K43547" s="3"/>
      <c r="L43547" s="3"/>
      <c r="M43547" s="3"/>
      <c r="N43547" s="3"/>
    </row>
    <row r="43548">
      <c r="A43548" s="3"/>
      <c r="B43548" s="3"/>
      <c r="C43548" s="3"/>
      <c r="D43548" s="3"/>
      <c r="E43548" s="3"/>
      <c r="F43548" s="3"/>
      <c r="G43548" s="3"/>
      <c r="H43548" s="3"/>
      <c r="I43548" s="3"/>
      <c r="J43548" s="3"/>
      <c r="K43548" s="3"/>
      <c r="L43548" s="3"/>
      <c r="M43548" s="3"/>
      <c r="N43548" s="3"/>
    </row>
    <row r="43549">
      <c r="A43549" s="3"/>
      <c r="B43549" s="3"/>
      <c r="C43549" s="3"/>
      <c r="D43549" s="3"/>
      <c r="E43549" s="3"/>
      <c r="F43549" s="3"/>
      <c r="G43549" s="3"/>
      <c r="H43549" s="3"/>
      <c r="I43549" s="3"/>
      <c r="J43549" s="3"/>
      <c r="K43549" s="3"/>
      <c r="L43549" s="3"/>
      <c r="M43549" s="3"/>
      <c r="N43549" s="3"/>
    </row>
    <row r="43550">
      <c r="A43550" s="3"/>
      <c r="B43550" s="3"/>
      <c r="C43550" s="3"/>
      <c r="D43550" s="3"/>
      <c r="E43550" s="3"/>
      <c r="F43550" s="3"/>
      <c r="G43550" s="3"/>
      <c r="H43550" s="3"/>
      <c r="I43550" s="3"/>
      <c r="J43550" s="3"/>
      <c r="K43550" s="3"/>
      <c r="L43550" s="3"/>
      <c r="M43550" s="3"/>
      <c r="N43550" s="3"/>
    </row>
    <row r="43551">
      <c r="A43551" s="3"/>
      <c r="B43551" s="3"/>
      <c r="C43551" s="3"/>
      <c r="D43551" s="3"/>
      <c r="E43551" s="3"/>
      <c r="F43551" s="3"/>
      <c r="G43551" s="3"/>
      <c r="H43551" s="3"/>
      <c r="I43551" s="3"/>
      <c r="J43551" s="3"/>
      <c r="K43551" s="3"/>
      <c r="L43551" s="3"/>
      <c r="M43551" s="3"/>
      <c r="N43551" s="3"/>
    </row>
    <row r="43552">
      <c r="A43552" s="3"/>
      <c r="B43552" s="3"/>
      <c r="C43552" s="3"/>
      <c r="D43552" s="3"/>
      <c r="E43552" s="3"/>
      <c r="F43552" s="3"/>
      <c r="G43552" s="3"/>
      <c r="H43552" s="3"/>
      <c r="I43552" s="3"/>
      <c r="J43552" s="3"/>
      <c r="K43552" s="3"/>
      <c r="L43552" s="3"/>
      <c r="M43552" s="3"/>
      <c r="N43552" s="3"/>
    </row>
    <row r="43553">
      <c r="A43553" s="3"/>
      <c r="B43553" s="3"/>
      <c r="C43553" s="3"/>
      <c r="D43553" s="3"/>
      <c r="E43553" s="3"/>
      <c r="F43553" s="3"/>
      <c r="G43553" s="3"/>
      <c r="H43553" s="3"/>
      <c r="I43553" s="3"/>
      <c r="J43553" s="3"/>
      <c r="K43553" s="3"/>
      <c r="L43553" s="3"/>
      <c r="M43553" s="3"/>
      <c r="N43553" s="3"/>
    </row>
    <row r="43554">
      <c r="A43554" s="3"/>
      <c r="B43554" s="3"/>
      <c r="C43554" s="3"/>
      <c r="D43554" s="3"/>
      <c r="E43554" s="3"/>
      <c r="F43554" s="3"/>
      <c r="G43554" s="3"/>
      <c r="H43554" s="3"/>
      <c r="I43554" s="3"/>
      <c r="J43554" s="3"/>
      <c r="K43554" s="3"/>
      <c r="L43554" s="3"/>
      <c r="M43554" s="3"/>
      <c r="N43554" s="3"/>
    </row>
    <row r="43555">
      <c r="A43555" s="3"/>
      <c r="B43555" s="3"/>
      <c r="C43555" s="3"/>
      <c r="D43555" s="3"/>
      <c r="E43555" s="3"/>
      <c r="F43555" s="3"/>
      <c r="G43555" s="3"/>
      <c r="H43555" s="3"/>
      <c r="I43555" s="3"/>
      <c r="J43555" s="3"/>
      <c r="K43555" s="3"/>
      <c r="L43555" s="3"/>
      <c r="M43555" s="3"/>
      <c r="N43555" s="3"/>
    </row>
    <row r="43556">
      <c r="A43556" s="3"/>
      <c r="B43556" s="3"/>
      <c r="C43556" s="3"/>
      <c r="D43556" s="3"/>
      <c r="E43556" s="3"/>
      <c r="F43556" s="3"/>
      <c r="G43556" s="3"/>
      <c r="H43556" s="3"/>
      <c r="I43556" s="3"/>
      <c r="J43556" s="3"/>
      <c r="K43556" s="3"/>
      <c r="L43556" s="3"/>
      <c r="M43556" s="3"/>
      <c r="N43556" s="3"/>
    </row>
    <row r="43557">
      <c r="A43557" s="3"/>
      <c r="B43557" s="3"/>
      <c r="C43557" s="3"/>
      <c r="D43557" s="3"/>
      <c r="E43557" s="3"/>
      <c r="F43557" s="3"/>
      <c r="G43557" s="3"/>
      <c r="H43557" s="3"/>
      <c r="I43557" s="3"/>
      <c r="J43557" s="3"/>
      <c r="K43557" s="3"/>
      <c r="L43557" s="3"/>
      <c r="M43557" s="3"/>
      <c r="N43557" s="3"/>
    </row>
    <row r="43558">
      <c r="A43558" s="3"/>
      <c r="B43558" s="3"/>
      <c r="C43558" s="3"/>
      <c r="D43558" s="3"/>
      <c r="E43558" s="3"/>
      <c r="F43558" s="3"/>
      <c r="G43558" s="3"/>
      <c r="H43558" s="3"/>
      <c r="I43558" s="3"/>
      <c r="J43558" s="3"/>
      <c r="K43558" s="3"/>
      <c r="L43558" s="3"/>
      <c r="M43558" s="3"/>
      <c r="N43558" s="3"/>
    </row>
    <row r="43559">
      <c r="A43559" s="3"/>
      <c r="B43559" s="3"/>
      <c r="C43559" s="3"/>
      <c r="D43559" s="3"/>
      <c r="E43559" s="3"/>
      <c r="F43559" s="3"/>
      <c r="G43559" s="3"/>
      <c r="H43559" s="3"/>
      <c r="I43559" s="3"/>
      <c r="J43559" s="3"/>
      <c r="K43559" s="3"/>
      <c r="L43559" s="3"/>
      <c r="M43559" s="3"/>
      <c r="N43559" s="3"/>
    </row>
    <row r="43560">
      <c r="A43560" s="3"/>
      <c r="B43560" s="3"/>
      <c r="C43560" s="3"/>
      <c r="D43560" s="3"/>
      <c r="E43560" s="3"/>
      <c r="F43560" s="3"/>
      <c r="G43560" s="3"/>
      <c r="H43560" s="3"/>
      <c r="I43560" s="3"/>
      <c r="J43560" s="3"/>
      <c r="K43560" s="3"/>
      <c r="L43560" s="3"/>
      <c r="M43560" s="3"/>
      <c r="N43560" s="3"/>
    </row>
    <row r="43561">
      <c r="A43561" s="3"/>
      <c r="B43561" s="3"/>
      <c r="C43561" s="3"/>
      <c r="D43561" s="3"/>
      <c r="E43561" s="3"/>
      <c r="F43561" s="3"/>
      <c r="G43561" s="3"/>
      <c r="H43561" s="3"/>
      <c r="I43561" s="3"/>
      <c r="J43561" s="3"/>
      <c r="K43561" s="3"/>
      <c r="L43561" s="3"/>
      <c r="M43561" s="3"/>
      <c r="N43561" s="3"/>
    </row>
    <row r="43562">
      <c r="A43562" s="3"/>
      <c r="B43562" s="3"/>
      <c r="C43562" s="3"/>
      <c r="D43562" s="3"/>
      <c r="E43562" s="3"/>
      <c r="F43562" s="3"/>
      <c r="G43562" s="3"/>
      <c r="H43562" s="3"/>
      <c r="I43562" s="3"/>
      <c r="J43562" s="3"/>
      <c r="K43562" s="3"/>
      <c r="L43562" s="3"/>
      <c r="M43562" s="3"/>
      <c r="N43562" s="3"/>
    </row>
    <row r="43563">
      <c r="A43563" s="3"/>
      <c r="B43563" s="3"/>
      <c r="C43563" s="3"/>
      <c r="D43563" s="3"/>
      <c r="E43563" s="3"/>
      <c r="F43563" s="3"/>
      <c r="G43563" s="3"/>
      <c r="H43563" s="3"/>
      <c r="I43563" s="3"/>
      <c r="J43563" s="3"/>
      <c r="K43563" s="3"/>
      <c r="L43563" s="3"/>
      <c r="M43563" s="3"/>
      <c r="N43563" s="3"/>
    </row>
    <row r="43564">
      <c r="A43564" s="3"/>
      <c r="B43564" s="3"/>
      <c r="C43564" s="3"/>
      <c r="D43564" s="3"/>
      <c r="E43564" s="3"/>
      <c r="F43564" s="3"/>
      <c r="G43564" s="3"/>
      <c r="H43564" s="3"/>
      <c r="I43564" s="3"/>
      <c r="J43564" s="3"/>
      <c r="K43564" s="3"/>
      <c r="L43564" s="3"/>
      <c r="M43564" s="3"/>
      <c r="N43564" s="3"/>
    </row>
    <row r="43565">
      <c r="A43565" s="3"/>
      <c r="B43565" s="3"/>
      <c r="C43565" s="3"/>
      <c r="D43565" s="3"/>
      <c r="E43565" s="3"/>
      <c r="F43565" s="3"/>
      <c r="G43565" s="3"/>
      <c r="H43565" s="3"/>
      <c r="I43565" s="3"/>
      <c r="J43565" s="3"/>
      <c r="K43565" s="3"/>
      <c r="L43565" s="3"/>
      <c r="M43565" s="3"/>
      <c r="N43565" s="3"/>
    </row>
    <row r="43566">
      <c r="A43566" s="3"/>
      <c r="B43566" s="3"/>
      <c r="C43566" s="3"/>
      <c r="D43566" s="3"/>
      <c r="E43566" s="3"/>
      <c r="F43566" s="3"/>
      <c r="G43566" s="3"/>
      <c r="H43566" s="3"/>
      <c r="I43566" s="3"/>
      <c r="J43566" s="3"/>
      <c r="K43566" s="3"/>
      <c r="L43566" s="3"/>
      <c r="M43566" s="3"/>
      <c r="N43566" s="3"/>
    </row>
    <row r="43567">
      <c r="A43567" s="3"/>
      <c r="B43567" s="3"/>
      <c r="C43567" s="3"/>
      <c r="D43567" s="3"/>
      <c r="E43567" s="3"/>
      <c r="F43567" s="3"/>
      <c r="G43567" s="3"/>
      <c r="H43567" s="3"/>
      <c r="I43567" s="3"/>
      <c r="J43567" s="3"/>
      <c r="K43567" s="3"/>
      <c r="L43567" s="3"/>
      <c r="M43567" s="3"/>
      <c r="N43567" s="3"/>
    </row>
    <row r="43568">
      <c r="A43568" s="3"/>
      <c r="B43568" s="3"/>
      <c r="C43568" s="3"/>
      <c r="D43568" s="3"/>
      <c r="E43568" s="3"/>
      <c r="F43568" s="3"/>
      <c r="G43568" s="3"/>
      <c r="H43568" s="3"/>
      <c r="I43568" s="3"/>
      <c r="J43568" s="3"/>
      <c r="K43568" s="3"/>
      <c r="L43568" s="3"/>
      <c r="M43568" s="3"/>
      <c r="N43568" s="3"/>
    </row>
    <row r="43569">
      <c r="A43569" s="3"/>
      <c r="B43569" s="3"/>
      <c r="C43569" s="3"/>
      <c r="D43569" s="3"/>
      <c r="E43569" s="3"/>
      <c r="F43569" s="3"/>
      <c r="G43569" s="3"/>
      <c r="H43569" s="3"/>
      <c r="I43569" s="3"/>
      <c r="J43569" s="3"/>
      <c r="K43569" s="3"/>
      <c r="L43569" s="3"/>
      <c r="M43569" s="3"/>
      <c r="N43569" s="3"/>
    </row>
    <row r="43570">
      <c r="A43570" s="3"/>
      <c r="B43570" s="3"/>
      <c r="C43570" s="3"/>
      <c r="D43570" s="3"/>
      <c r="E43570" s="3"/>
      <c r="F43570" s="3"/>
      <c r="G43570" s="3"/>
      <c r="H43570" s="3"/>
      <c r="I43570" s="3"/>
      <c r="J43570" s="3"/>
      <c r="K43570" s="3"/>
      <c r="L43570" s="3"/>
      <c r="M43570" s="3"/>
      <c r="N43570" s="3"/>
    </row>
    <row r="43571">
      <c r="A43571" s="3"/>
      <c r="B43571" s="3"/>
      <c r="C43571" s="3"/>
      <c r="D43571" s="3"/>
      <c r="E43571" s="3"/>
      <c r="F43571" s="3"/>
      <c r="G43571" s="3"/>
      <c r="H43571" s="3"/>
      <c r="I43571" s="3"/>
      <c r="J43571" s="3"/>
      <c r="K43571" s="3"/>
      <c r="L43571" s="3"/>
      <c r="M43571" s="3"/>
      <c r="N43571" s="3"/>
    </row>
    <row r="43572">
      <c r="A43572" s="3"/>
      <c r="B43572" s="3"/>
      <c r="C43572" s="3"/>
      <c r="D43572" s="3"/>
      <c r="E43572" s="3"/>
      <c r="F43572" s="3"/>
      <c r="G43572" s="3"/>
      <c r="H43572" s="3"/>
      <c r="I43572" s="3"/>
      <c r="J43572" s="3"/>
      <c r="K43572" s="3"/>
      <c r="L43572" s="3"/>
      <c r="M43572" s="3"/>
      <c r="N43572" s="3"/>
    </row>
    <row r="43573">
      <c r="A43573" s="3"/>
      <c r="B43573" s="3"/>
      <c r="C43573" s="3"/>
      <c r="D43573" s="3"/>
      <c r="E43573" s="3"/>
      <c r="F43573" s="3"/>
      <c r="G43573" s="3"/>
      <c r="H43573" s="3"/>
      <c r="I43573" s="3"/>
      <c r="J43573" s="3"/>
      <c r="K43573" s="3"/>
      <c r="L43573" s="3"/>
      <c r="M43573" s="3"/>
      <c r="N43573" s="3"/>
    </row>
    <row r="43574">
      <c r="A43574" s="3"/>
      <c r="B43574" s="3"/>
      <c r="C43574" s="3"/>
      <c r="D43574" s="3"/>
      <c r="E43574" s="3"/>
      <c r="F43574" s="3"/>
      <c r="G43574" s="3"/>
      <c r="H43574" s="3"/>
      <c r="I43574" s="3"/>
      <c r="J43574" s="3"/>
      <c r="K43574" s="3"/>
      <c r="L43574" s="3"/>
      <c r="M43574" s="3"/>
      <c r="N43574" s="3"/>
    </row>
    <row r="43575">
      <c r="A43575" s="3"/>
      <c r="B43575" s="3"/>
      <c r="C43575" s="3"/>
      <c r="D43575" s="3"/>
      <c r="E43575" s="3"/>
      <c r="F43575" s="3"/>
      <c r="G43575" s="3"/>
      <c r="H43575" s="3"/>
      <c r="I43575" s="3"/>
      <c r="J43575" s="3"/>
      <c r="K43575" s="3"/>
      <c r="L43575" s="3"/>
      <c r="M43575" s="3"/>
      <c r="N43575" s="3"/>
    </row>
    <row r="43576">
      <c r="A43576" s="3"/>
      <c r="B43576" s="3"/>
      <c r="C43576" s="3"/>
      <c r="D43576" s="3"/>
      <c r="E43576" s="3"/>
      <c r="F43576" s="3"/>
      <c r="G43576" s="3"/>
      <c r="H43576" s="3"/>
      <c r="I43576" s="3"/>
      <c r="J43576" s="3"/>
      <c r="K43576" s="3"/>
      <c r="L43576" s="3"/>
      <c r="M43576" s="3"/>
      <c r="N43576" s="3"/>
    </row>
    <row r="43577">
      <c r="A43577" s="3"/>
      <c r="B43577" s="3"/>
      <c r="C43577" s="3"/>
      <c r="D43577" s="3"/>
      <c r="E43577" s="3"/>
      <c r="F43577" s="3"/>
      <c r="G43577" s="3"/>
      <c r="H43577" s="3"/>
      <c r="I43577" s="3"/>
      <c r="J43577" s="3"/>
      <c r="K43577" s="3"/>
      <c r="L43577" s="3"/>
      <c r="M43577" s="3"/>
      <c r="N43577" s="3"/>
    </row>
    <row r="43578">
      <c r="A43578" s="3"/>
      <c r="B43578" s="3"/>
      <c r="C43578" s="3"/>
      <c r="D43578" s="3"/>
      <c r="E43578" s="3"/>
      <c r="F43578" s="3"/>
      <c r="G43578" s="3"/>
      <c r="H43578" s="3"/>
      <c r="I43578" s="3"/>
      <c r="J43578" s="3"/>
      <c r="K43578" s="3"/>
      <c r="L43578" s="3"/>
      <c r="M43578" s="3"/>
      <c r="N43578" s="3"/>
    </row>
    <row r="43579">
      <c r="A43579" s="3"/>
      <c r="B43579" s="3"/>
      <c r="C43579" s="3"/>
      <c r="D43579" s="3"/>
      <c r="E43579" s="3"/>
      <c r="F43579" s="3"/>
      <c r="G43579" s="3"/>
      <c r="H43579" s="3"/>
      <c r="I43579" s="3"/>
      <c r="J43579" s="3"/>
      <c r="K43579" s="3"/>
      <c r="L43579" s="3"/>
      <c r="M43579" s="3"/>
      <c r="N43579" s="3"/>
    </row>
    <row r="43580">
      <c r="A43580" s="3"/>
      <c r="B43580" s="3"/>
      <c r="C43580" s="3"/>
      <c r="D43580" s="3"/>
      <c r="E43580" s="3"/>
      <c r="F43580" s="3"/>
      <c r="G43580" s="3"/>
      <c r="H43580" s="3"/>
      <c r="I43580" s="3"/>
      <c r="J43580" s="3"/>
      <c r="K43580" s="3"/>
      <c r="L43580" s="3"/>
      <c r="M43580" s="3"/>
      <c r="N43580" s="3"/>
    </row>
    <row r="43581">
      <c r="A43581" s="3"/>
      <c r="B43581" s="3"/>
      <c r="C43581" s="3"/>
      <c r="D43581" s="3"/>
      <c r="E43581" s="3"/>
      <c r="F43581" s="3"/>
      <c r="G43581" s="3"/>
      <c r="H43581" s="3"/>
      <c r="I43581" s="3"/>
      <c r="J43581" s="3"/>
      <c r="K43581" s="3"/>
      <c r="L43581" s="3"/>
      <c r="M43581" s="3"/>
      <c r="N43581" s="3"/>
    </row>
    <row r="43582">
      <c r="A43582" s="3"/>
      <c r="B43582" s="3"/>
      <c r="C43582" s="3"/>
      <c r="D43582" s="3"/>
      <c r="E43582" s="3"/>
      <c r="F43582" s="3"/>
      <c r="G43582" s="3"/>
      <c r="H43582" s="3"/>
      <c r="I43582" s="3"/>
      <c r="J43582" s="3"/>
      <c r="K43582" s="3"/>
      <c r="L43582" s="3"/>
      <c r="M43582" s="3"/>
      <c r="N43582" s="3"/>
    </row>
    <row r="43583">
      <c r="A43583" s="3"/>
      <c r="B43583" s="3"/>
      <c r="C43583" s="3"/>
      <c r="D43583" s="3"/>
      <c r="E43583" s="3"/>
      <c r="F43583" s="3"/>
      <c r="G43583" s="3"/>
      <c r="H43583" s="3"/>
      <c r="I43583" s="3"/>
      <c r="J43583" s="3"/>
      <c r="K43583" s="3"/>
      <c r="L43583" s="3"/>
      <c r="M43583" s="3"/>
      <c r="N43583" s="3"/>
    </row>
    <row r="43584">
      <c r="A43584" s="3"/>
      <c r="B43584" s="3"/>
      <c r="C43584" s="3"/>
      <c r="D43584" s="3"/>
      <c r="E43584" s="3"/>
      <c r="F43584" s="3"/>
      <c r="G43584" s="3"/>
      <c r="H43584" s="3"/>
      <c r="I43584" s="3"/>
      <c r="J43584" s="3"/>
      <c r="K43584" s="3"/>
      <c r="L43584" s="3"/>
      <c r="M43584" s="3"/>
      <c r="N43584" s="3"/>
    </row>
    <row r="43585">
      <c r="A43585" s="3"/>
      <c r="B43585" s="3"/>
      <c r="C43585" s="3"/>
      <c r="D43585" s="3"/>
      <c r="E43585" s="3"/>
      <c r="F43585" s="3"/>
      <c r="G43585" s="3"/>
      <c r="H43585" s="3"/>
      <c r="I43585" s="3"/>
      <c r="J43585" s="3"/>
      <c r="K43585" s="3"/>
      <c r="L43585" s="3"/>
      <c r="M43585" s="3"/>
      <c r="N43585" s="3"/>
    </row>
    <row r="43586">
      <c r="A43586" s="3"/>
      <c r="B43586" s="3"/>
      <c r="C43586" s="3"/>
      <c r="D43586" s="3"/>
      <c r="E43586" s="3"/>
      <c r="F43586" s="3"/>
      <c r="G43586" s="3"/>
      <c r="H43586" s="3"/>
      <c r="I43586" s="3"/>
      <c r="J43586" s="3"/>
      <c r="K43586" s="3"/>
      <c r="L43586" s="3"/>
      <c r="M43586" s="3"/>
      <c r="N43586" s="3"/>
    </row>
    <row r="43587">
      <c r="A43587" s="3"/>
      <c r="B43587" s="3"/>
      <c r="C43587" s="3"/>
      <c r="D43587" s="3"/>
      <c r="E43587" s="3"/>
      <c r="F43587" s="3"/>
      <c r="G43587" s="3"/>
      <c r="H43587" s="3"/>
      <c r="I43587" s="3"/>
      <c r="J43587" s="3"/>
      <c r="K43587" s="3"/>
      <c r="L43587" s="3"/>
      <c r="M43587" s="3"/>
      <c r="N43587" s="3"/>
    </row>
    <row r="43588">
      <c r="A43588" s="3"/>
      <c r="B43588" s="3"/>
      <c r="C43588" s="3"/>
      <c r="D43588" s="3"/>
      <c r="E43588" s="3"/>
      <c r="F43588" s="3"/>
      <c r="G43588" s="3"/>
      <c r="H43588" s="3"/>
      <c r="I43588" s="3"/>
      <c r="J43588" s="3"/>
      <c r="K43588" s="3"/>
      <c r="L43588" s="3"/>
      <c r="M43588" s="3"/>
      <c r="N43588" s="3"/>
    </row>
    <row r="43589">
      <c r="A43589" s="3"/>
      <c r="B43589" s="3"/>
      <c r="C43589" s="3"/>
      <c r="D43589" s="3"/>
      <c r="E43589" s="3"/>
      <c r="F43589" s="3"/>
      <c r="G43589" s="3"/>
      <c r="H43589" s="3"/>
      <c r="I43589" s="3"/>
      <c r="J43589" s="3"/>
      <c r="K43589" s="3"/>
      <c r="L43589" s="3"/>
      <c r="M43589" s="3"/>
      <c r="N43589" s="3"/>
    </row>
    <row r="43590">
      <c r="A43590" s="3"/>
      <c r="B43590" s="3"/>
      <c r="C43590" s="3"/>
      <c r="D43590" s="3"/>
      <c r="E43590" s="3"/>
      <c r="F43590" s="3"/>
      <c r="G43590" s="3"/>
      <c r="H43590" s="3"/>
      <c r="I43590" s="3"/>
      <c r="J43590" s="3"/>
      <c r="K43590" s="3"/>
      <c r="L43590" s="3"/>
      <c r="M43590" s="3"/>
      <c r="N43590" s="3"/>
    </row>
    <row r="43591">
      <c r="A43591" s="3"/>
      <c r="B43591" s="3"/>
      <c r="C43591" s="3"/>
      <c r="D43591" s="3"/>
      <c r="E43591" s="3"/>
      <c r="F43591" s="3"/>
      <c r="G43591" s="3"/>
      <c r="H43591" s="3"/>
      <c r="I43591" s="3"/>
      <c r="J43591" s="3"/>
      <c r="K43591" s="3"/>
      <c r="L43591" s="3"/>
      <c r="M43591" s="3"/>
      <c r="N43591" s="3"/>
    </row>
    <row r="43592">
      <c r="A43592" s="3"/>
      <c r="B43592" s="3"/>
      <c r="C43592" s="3"/>
      <c r="D43592" s="3"/>
      <c r="E43592" s="3"/>
      <c r="F43592" s="3"/>
      <c r="G43592" s="3"/>
      <c r="H43592" s="3"/>
      <c r="I43592" s="3"/>
      <c r="J43592" s="3"/>
      <c r="K43592" s="3"/>
      <c r="L43592" s="3"/>
      <c r="M43592" s="3"/>
      <c r="N43592" s="3"/>
    </row>
    <row r="43593">
      <c r="A43593" s="3"/>
      <c r="B43593" s="3"/>
      <c r="C43593" s="3"/>
      <c r="D43593" s="3"/>
      <c r="E43593" s="3"/>
      <c r="F43593" s="3"/>
      <c r="G43593" s="3"/>
      <c r="H43593" s="3"/>
      <c r="I43593" s="3"/>
      <c r="J43593" s="3"/>
      <c r="K43593" s="3"/>
      <c r="L43593" s="3"/>
      <c r="M43593" s="3"/>
      <c r="N43593" s="3"/>
    </row>
    <row r="43594">
      <c r="A43594" s="3"/>
      <c r="B43594" s="3"/>
      <c r="C43594" s="3"/>
      <c r="D43594" s="3"/>
      <c r="E43594" s="3"/>
      <c r="F43594" s="3"/>
      <c r="G43594" s="3"/>
      <c r="H43594" s="3"/>
      <c r="I43594" s="3"/>
      <c r="J43594" s="3"/>
      <c r="K43594" s="3"/>
      <c r="L43594" s="3"/>
      <c r="M43594" s="3"/>
      <c r="N43594" s="3"/>
    </row>
    <row r="43595">
      <c r="A43595" s="3"/>
      <c r="B43595" s="3"/>
      <c r="C43595" s="3"/>
      <c r="D43595" s="3"/>
      <c r="E43595" s="3"/>
      <c r="F43595" s="3"/>
      <c r="G43595" s="3"/>
      <c r="H43595" s="3"/>
      <c r="I43595" s="3"/>
      <c r="J43595" s="3"/>
      <c r="K43595" s="3"/>
      <c r="L43595" s="3"/>
      <c r="M43595" s="3"/>
      <c r="N43595" s="3"/>
    </row>
    <row r="43596">
      <c r="A43596" s="3"/>
      <c r="B43596" s="3"/>
      <c r="C43596" s="3"/>
      <c r="D43596" s="3"/>
      <c r="E43596" s="3"/>
      <c r="F43596" s="3"/>
      <c r="G43596" s="3"/>
      <c r="H43596" s="3"/>
      <c r="I43596" s="3"/>
      <c r="J43596" s="3"/>
      <c r="K43596" s="3"/>
      <c r="L43596" s="3"/>
      <c r="M43596" s="3"/>
      <c r="N43596" s="3"/>
    </row>
    <row r="43597">
      <c r="A43597" s="3"/>
      <c r="B43597" s="3"/>
      <c r="C43597" s="3"/>
      <c r="D43597" s="3"/>
      <c r="E43597" s="3"/>
      <c r="F43597" s="3"/>
      <c r="G43597" s="3"/>
      <c r="H43597" s="3"/>
      <c r="I43597" s="3"/>
      <c r="J43597" s="3"/>
      <c r="K43597" s="3"/>
      <c r="L43597" s="3"/>
      <c r="M43597" s="3"/>
      <c r="N43597" s="3"/>
    </row>
    <row r="43598">
      <c r="A43598" s="3"/>
      <c r="B43598" s="3"/>
      <c r="C43598" s="3"/>
      <c r="D43598" s="3"/>
      <c r="E43598" s="3"/>
      <c r="F43598" s="3"/>
      <c r="G43598" s="3"/>
      <c r="H43598" s="3"/>
      <c r="I43598" s="3"/>
      <c r="J43598" s="3"/>
      <c r="K43598" s="3"/>
      <c r="L43598" s="3"/>
      <c r="M43598" s="3"/>
      <c r="N43598" s="3"/>
    </row>
    <row r="43599">
      <c r="A43599" s="3"/>
      <c r="B43599" s="3"/>
      <c r="C43599" s="3"/>
      <c r="D43599" s="3"/>
      <c r="E43599" s="3"/>
      <c r="F43599" s="3"/>
      <c r="G43599" s="3"/>
      <c r="H43599" s="3"/>
      <c r="I43599" s="3"/>
      <c r="J43599" s="3"/>
      <c r="K43599" s="3"/>
      <c r="L43599" s="3"/>
      <c r="M43599" s="3"/>
      <c r="N43599" s="3"/>
    </row>
    <row r="43600">
      <c r="A43600" s="3"/>
      <c r="B43600" s="3"/>
      <c r="C43600" s="3"/>
      <c r="D43600" s="3"/>
      <c r="E43600" s="3"/>
      <c r="F43600" s="3"/>
      <c r="G43600" s="3"/>
      <c r="H43600" s="3"/>
      <c r="I43600" s="3"/>
      <c r="J43600" s="3"/>
      <c r="K43600" s="3"/>
      <c r="L43600" s="3"/>
      <c r="M43600" s="3"/>
      <c r="N43600" s="3"/>
    </row>
    <row r="43601">
      <c r="A43601" s="3"/>
      <c r="B43601" s="3"/>
      <c r="C43601" s="3"/>
      <c r="D43601" s="3"/>
      <c r="E43601" s="3"/>
      <c r="F43601" s="3"/>
      <c r="G43601" s="3"/>
      <c r="H43601" s="3"/>
      <c r="I43601" s="3"/>
      <c r="J43601" s="3"/>
      <c r="K43601" s="3"/>
      <c r="L43601" s="3"/>
      <c r="M43601" s="3"/>
      <c r="N43601" s="3"/>
    </row>
    <row r="43602">
      <c r="A43602" s="3"/>
      <c r="B43602" s="3"/>
      <c r="C43602" s="3"/>
      <c r="D43602" s="3"/>
      <c r="E43602" s="3"/>
      <c r="F43602" s="3"/>
      <c r="G43602" s="3"/>
      <c r="H43602" s="3"/>
      <c r="I43602" s="3"/>
      <c r="J43602" s="3"/>
      <c r="K43602" s="3"/>
      <c r="L43602" s="3"/>
      <c r="M43602" s="3"/>
      <c r="N43602" s="3"/>
    </row>
    <row r="43603">
      <c r="A43603" s="3"/>
      <c r="B43603" s="3"/>
      <c r="C43603" s="3"/>
      <c r="D43603" s="3"/>
      <c r="E43603" s="3"/>
      <c r="F43603" s="3"/>
      <c r="G43603" s="3"/>
      <c r="H43603" s="3"/>
      <c r="I43603" s="3"/>
      <c r="J43603" s="3"/>
      <c r="K43603" s="3"/>
      <c r="L43603" s="3"/>
      <c r="M43603" s="3"/>
      <c r="N43603" s="3"/>
    </row>
    <row r="43604">
      <c r="A43604" s="3"/>
      <c r="B43604" s="3"/>
      <c r="C43604" s="3"/>
      <c r="D43604" s="3"/>
      <c r="E43604" s="3"/>
      <c r="F43604" s="3"/>
      <c r="G43604" s="3"/>
      <c r="H43604" s="3"/>
      <c r="I43604" s="3"/>
      <c r="J43604" s="3"/>
      <c r="K43604" s="3"/>
      <c r="L43604" s="3"/>
      <c r="M43604" s="3"/>
      <c r="N43604" s="3"/>
    </row>
    <row r="43605">
      <c r="A43605" s="3"/>
      <c r="B43605" s="3"/>
      <c r="C43605" s="3"/>
      <c r="D43605" s="3"/>
      <c r="E43605" s="3"/>
      <c r="F43605" s="3"/>
      <c r="G43605" s="3"/>
      <c r="H43605" s="3"/>
      <c r="I43605" s="3"/>
      <c r="J43605" s="3"/>
      <c r="K43605" s="3"/>
      <c r="L43605" s="3"/>
      <c r="M43605" s="3"/>
      <c r="N43605" s="3"/>
    </row>
    <row r="43606">
      <c r="A43606" s="3"/>
      <c r="B43606" s="3"/>
      <c r="C43606" s="3"/>
      <c r="D43606" s="3"/>
      <c r="E43606" s="3"/>
      <c r="F43606" s="3"/>
      <c r="G43606" s="3"/>
      <c r="H43606" s="3"/>
      <c r="I43606" s="3"/>
      <c r="J43606" s="3"/>
      <c r="K43606" s="3"/>
      <c r="L43606" s="3"/>
      <c r="M43606" s="3"/>
      <c r="N43606" s="3"/>
    </row>
    <row r="43607">
      <c r="A43607" s="3"/>
      <c r="B43607" s="3"/>
      <c r="C43607" s="3"/>
      <c r="D43607" s="3"/>
      <c r="E43607" s="3"/>
      <c r="F43607" s="3"/>
      <c r="G43607" s="3"/>
      <c r="H43607" s="3"/>
      <c r="I43607" s="3"/>
      <c r="J43607" s="3"/>
      <c r="K43607" s="3"/>
      <c r="L43607" s="3"/>
      <c r="M43607" s="3"/>
      <c r="N43607" s="3"/>
    </row>
    <row r="43608">
      <c r="A43608" s="3"/>
      <c r="B43608" s="3"/>
      <c r="C43608" s="3"/>
      <c r="D43608" s="3"/>
      <c r="E43608" s="3"/>
      <c r="F43608" s="3"/>
      <c r="G43608" s="3"/>
      <c r="H43608" s="3"/>
      <c r="I43608" s="3"/>
      <c r="J43608" s="3"/>
      <c r="K43608" s="3"/>
      <c r="L43608" s="3"/>
      <c r="M43608" s="3"/>
      <c r="N43608" s="3"/>
    </row>
    <row r="43609">
      <c r="A43609" s="3"/>
      <c r="B43609" s="3"/>
      <c r="C43609" s="3"/>
      <c r="D43609" s="3"/>
      <c r="E43609" s="3"/>
      <c r="F43609" s="3"/>
      <c r="G43609" s="3"/>
      <c r="H43609" s="3"/>
      <c r="I43609" s="3"/>
      <c r="J43609" s="3"/>
      <c r="K43609" s="3"/>
      <c r="L43609" s="3"/>
      <c r="M43609" s="3"/>
      <c r="N43609" s="3"/>
    </row>
    <row r="43610">
      <c r="A43610" s="3"/>
      <c r="B43610" s="3"/>
      <c r="C43610" s="3"/>
      <c r="D43610" s="3"/>
      <c r="E43610" s="3"/>
      <c r="F43610" s="3"/>
      <c r="G43610" s="3"/>
      <c r="H43610" s="3"/>
      <c r="I43610" s="3"/>
      <c r="J43610" s="3"/>
      <c r="K43610" s="3"/>
      <c r="L43610" s="3"/>
      <c r="M43610" s="3"/>
      <c r="N43610" s="3"/>
    </row>
    <row r="43611">
      <c r="A43611" s="3"/>
      <c r="B43611" s="3"/>
      <c r="C43611" s="3"/>
      <c r="D43611" s="3"/>
      <c r="E43611" s="3"/>
      <c r="F43611" s="3"/>
      <c r="G43611" s="3"/>
      <c r="H43611" s="3"/>
      <c r="I43611" s="3"/>
      <c r="J43611" s="3"/>
      <c r="K43611" s="3"/>
      <c r="L43611" s="3"/>
      <c r="M43611" s="3"/>
      <c r="N43611" s="3"/>
    </row>
    <row r="43612">
      <c r="A43612" s="3"/>
      <c r="B43612" s="3"/>
      <c r="C43612" s="3"/>
      <c r="D43612" s="3"/>
      <c r="E43612" s="3"/>
      <c r="F43612" s="3"/>
      <c r="G43612" s="3"/>
      <c r="H43612" s="3"/>
      <c r="I43612" s="3"/>
      <c r="J43612" s="3"/>
      <c r="K43612" s="3"/>
      <c r="L43612" s="3"/>
      <c r="M43612" s="3"/>
      <c r="N43612" s="3"/>
    </row>
    <row r="43613">
      <c r="A43613" s="3"/>
      <c r="B43613" s="3"/>
      <c r="C43613" s="3"/>
      <c r="D43613" s="3"/>
      <c r="E43613" s="3"/>
      <c r="F43613" s="3"/>
      <c r="G43613" s="3"/>
      <c r="H43613" s="3"/>
      <c r="I43613" s="3"/>
      <c r="J43613" s="3"/>
      <c r="K43613" s="3"/>
      <c r="L43613" s="3"/>
      <c r="M43613" s="3"/>
      <c r="N43613" s="3"/>
    </row>
    <row r="43614">
      <c r="A43614" s="3"/>
      <c r="B43614" s="3"/>
      <c r="C43614" s="3"/>
      <c r="D43614" s="3"/>
      <c r="E43614" s="3"/>
      <c r="F43614" s="3"/>
      <c r="G43614" s="3"/>
      <c r="H43614" s="3"/>
      <c r="I43614" s="3"/>
      <c r="J43614" s="3"/>
      <c r="K43614" s="3"/>
      <c r="L43614" s="3"/>
      <c r="M43614" s="3"/>
      <c r="N43614" s="3"/>
    </row>
    <row r="43615">
      <c r="A43615" s="3"/>
      <c r="B43615" s="3"/>
      <c r="C43615" s="3"/>
      <c r="D43615" s="3"/>
      <c r="E43615" s="3"/>
      <c r="F43615" s="3"/>
      <c r="G43615" s="3"/>
      <c r="H43615" s="3"/>
      <c r="I43615" s="3"/>
      <c r="J43615" s="3"/>
      <c r="K43615" s="3"/>
      <c r="L43615" s="3"/>
      <c r="M43615" s="3"/>
      <c r="N43615" s="3"/>
    </row>
    <row r="43616">
      <c r="A43616" s="3"/>
      <c r="B43616" s="3"/>
      <c r="C43616" s="3"/>
      <c r="D43616" s="3"/>
      <c r="E43616" s="3"/>
      <c r="F43616" s="3"/>
      <c r="G43616" s="3"/>
      <c r="H43616" s="3"/>
      <c r="I43616" s="3"/>
      <c r="J43616" s="3"/>
      <c r="K43616" s="3"/>
      <c r="L43616" s="3"/>
      <c r="M43616" s="3"/>
      <c r="N43616" s="3"/>
    </row>
    <row r="43617">
      <c r="A43617" s="3"/>
      <c r="B43617" s="3"/>
      <c r="C43617" s="3"/>
      <c r="D43617" s="3"/>
      <c r="E43617" s="3"/>
      <c r="F43617" s="3"/>
      <c r="G43617" s="3"/>
      <c r="H43617" s="3"/>
      <c r="I43617" s="3"/>
      <c r="J43617" s="3"/>
      <c r="K43617" s="3"/>
      <c r="L43617" s="3"/>
      <c r="M43617" s="3"/>
      <c r="N43617" s="3"/>
    </row>
    <row r="43618">
      <c r="A43618" s="3"/>
      <c r="B43618" s="3"/>
      <c r="C43618" s="3"/>
      <c r="D43618" s="3"/>
      <c r="E43618" s="3"/>
      <c r="F43618" s="3"/>
      <c r="G43618" s="3"/>
      <c r="H43618" s="3"/>
      <c r="I43618" s="3"/>
      <c r="J43618" s="3"/>
      <c r="K43618" s="3"/>
      <c r="L43618" s="3"/>
      <c r="M43618" s="3"/>
      <c r="N43618" s="3"/>
    </row>
    <row r="43619">
      <c r="A43619" s="3"/>
      <c r="B43619" s="3"/>
      <c r="C43619" s="3"/>
      <c r="D43619" s="3"/>
      <c r="E43619" s="3"/>
      <c r="F43619" s="3"/>
      <c r="G43619" s="3"/>
      <c r="H43619" s="3"/>
      <c r="I43619" s="3"/>
      <c r="J43619" s="3"/>
      <c r="K43619" s="3"/>
      <c r="L43619" s="3"/>
      <c r="M43619" s="3"/>
      <c r="N43619" s="3"/>
    </row>
    <row r="43620">
      <c r="A43620" s="3"/>
      <c r="B43620" s="3"/>
      <c r="C43620" s="3"/>
      <c r="D43620" s="3"/>
      <c r="E43620" s="3"/>
      <c r="F43620" s="3"/>
      <c r="G43620" s="3"/>
      <c r="H43620" s="3"/>
      <c r="I43620" s="3"/>
      <c r="J43620" s="3"/>
      <c r="K43620" s="3"/>
      <c r="L43620" s="3"/>
      <c r="M43620" s="3"/>
      <c r="N43620" s="3"/>
    </row>
    <row r="43621">
      <c r="A43621" s="3"/>
      <c r="B43621" s="3"/>
      <c r="C43621" s="3"/>
      <c r="D43621" s="3"/>
      <c r="E43621" s="3"/>
      <c r="F43621" s="3"/>
      <c r="G43621" s="3"/>
      <c r="H43621" s="3"/>
      <c r="I43621" s="3"/>
      <c r="J43621" s="3"/>
      <c r="K43621" s="3"/>
      <c r="L43621" s="3"/>
      <c r="M43621" s="3"/>
      <c r="N43621" s="3"/>
    </row>
    <row r="43622">
      <c r="A43622" s="3"/>
      <c r="B43622" s="3"/>
      <c r="C43622" s="3"/>
      <c r="D43622" s="3"/>
      <c r="E43622" s="3"/>
      <c r="F43622" s="3"/>
      <c r="G43622" s="3"/>
      <c r="H43622" s="3"/>
      <c r="I43622" s="3"/>
      <c r="J43622" s="3"/>
      <c r="K43622" s="3"/>
      <c r="L43622" s="3"/>
      <c r="M43622" s="3"/>
      <c r="N43622" s="3"/>
    </row>
    <row r="43623">
      <c r="A43623" s="3"/>
      <c r="B43623" s="3"/>
      <c r="C43623" s="3"/>
      <c r="D43623" s="3"/>
      <c r="E43623" s="3"/>
      <c r="F43623" s="3"/>
      <c r="G43623" s="3"/>
      <c r="H43623" s="3"/>
      <c r="I43623" s="3"/>
      <c r="J43623" s="3"/>
      <c r="K43623" s="3"/>
      <c r="L43623" s="3"/>
      <c r="M43623" s="3"/>
      <c r="N43623" s="3"/>
    </row>
    <row r="43624">
      <c r="A43624" s="3"/>
      <c r="B43624" s="3"/>
      <c r="C43624" s="3"/>
      <c r="D43624" s="3"/>
      <c r="E43624" s="3"/>
      <c r="F43624" s="3"/>
      <c r="G43624" s="3"/>
      <c r="H43624" s="3"/>
      <c r="I43624" s="3"/>
      <c r="J43624" s="3"/>
      <c r="K43624" s="3"/>
      <c r="L43624" s="3"/>
      <c r="M43624" s="3"/>
      <c r="N43624" s="3"/>
    </row>
    <row r="43625">
      <c r="A43625" s="3"/>
      <c r="B43625" s="3"/>
      <c r="C43625" s="3"/>
      <c r="D43625" s="3"/>
      <c r="E43625" s="3"/>
      <c r="F43625" s="3"/>
      <c r="G43625" s="3"/>
      <c r="H43625" s="3"/>
      <c r="I43625" s="3"/>
      <c r="J43625" s="3"/>
      <c r="K43625" s="3"/>
      <c r="L43625" s="3"/>
      <c r="M43625" s="3"/>
      <c r="N43625" s="3"/>
    </row>
    <row r="43626">
      <c r="A43626" s="3"/>
      <c r="B43626" s="3"/>
      <c r="C43626" s="3"/>
      <c r="D43626" s="3"/>
      <c r="E43626" s="3"/>
      <c r="F43626" s="3"/>
      <c r="G43626" s="3"/>
      <c r="H43626" s="3"/>
      <c r="I43626" s="3"/>
      <c r="J43626" s="3"/>
      <c r="K43626" s="3"/>
      <c r="L43626" s="3"/>
      <c r="M43626" s="3"/>
      <c r="N43626" s="3"/>
    </row>
    <row r="43627">
      <c r="A43627" s="3"/>
      <c r="B43627" s="3"/>
      <c r="C43627" s="3"/>
      <c r="D43627" s="3"/>
      <c r="E43627" s="3"/>
      <c r="F43627" s="3"/>
      <c r="G43627" s="3"/>
      <c r="H43627" s="3"/>
      <c r="I43627" s="3"/>
      <c r="J43627" s="3"/>
      <c r="K43627" s="3"/>
      <c r="L43627" s="3"/>
      <c r="M43627" s="3"/>
      <c r="N43627" s="3"/>
    </row>
    <row r="43628">
      <c r="A43628" s="3"/>
      <c r="B43628" s="3"/>
      <c r="C43628" s="3"/>
      <c r="D43628" s="3"/>
      <c r="E43628" s="3"/>
      <c r="F43628" s="3"/>
      <c r="G43628" s="3"/>
      <c r="H43628" s="3"/>
      <c r="I43628" s="3"/>
      <c r="J43628" s="3"/>
      <c r="K43628" s="3"/>
      <c r="L43628" s="3"/>
      <c r="M43628" s="3"/>
      <c r="N43628" s="3"/>
    </row>
    <row r="43629">
      <c r="A43629" s="3"/>
      <c r="B43629" s="3"/>
      <c r="C43629" s="3"/>
      <c r="D43629" s="3"/>
      <c r="E43629" s="3"/>
      <c r="F43629" s="3"/>
      <c r="G43629" s="3"/>
      <c r="H43629" s="3"/>
      <c r="I43629" s="3"/>
      <c r="J43629" s="3"/>
      <c r="K43629" s="3"/>
      <c r="L43629" s="3"/>
      <c r="M43629" s="3"/>
      <c r="N43629" s="3"/>
    </row>
    <row r="43630">
      <c r="A43630" s="3"/>
      <c r="B43630" s="3"/>
      <c r="C43630" s="3"/>
      <c r="D43630" s="3"/>
      <c r="E43630" s="3"/>
      <c r="F43630" s="3"/>
      <c r="G43630" s="3"/>
      <c r="H43630" s="3"/>
      <c r="I43630" s="3"/>
      <c r="J43630" s="3"/>
      <c r="K43630" s="3"/>
      <c r="L43630" s="3"/>
      <c r="M43630" s="3"/>
      <c r="N43630" s="3"/>
    </row>
    <row r="43631">
      <c r="A43631" s="3"/>
      <c r="B43631" s="3"/>
      <c r="C43631" s="3"/>
      <c r="D43631" s="3"/>
      <c r="E43631" s="3"/>
      <c r="F43631" s="3"/>
      <c r="G43631" s="3"/>
      <c r="H43631" s="3"/>
      <c r="I43631" s="3"/>
      <c r="J43631" s="3"/>
      <c r="K43631" s="3"/>
      <c r="L43631" s="3"/>
      <c r="M43631" s="3"/>
      <c r="N43631" s="3"/>
    </row>
    <row r="43632">
      <c r="A43632" s="3"/>
      <c r="B43632" s="3"/>
      <c r="C43632" s="3"/>
      <c r="D43632" s="3"/>
      <c r="E43632" s="3"/>
      <c r="F43632" s="3"/>
      <c r="G43632" s="3"/>
      <c r="H43632" s="3"/>
      <c r="I43632" s="3"/>
      <c r="J43632" s="3"/>
      <c r="K43632" s="3"/>
      <c r="L43632" s="3"/>
      <c r="M43632" s="3"/>
      <c r="N43632" s="3"/>
    </row>
    <row r="43633">
      <c r="A43633" s="3"/>
      <c r="B43633" s="3"/>
      <c r="C43633" s="3"/>
      <c r="D43633" s="3"/>
      <c r="E43633" s="3"/>
      <c r="F43633" s="3"/>
      <c r="G43633" s="3"/>
      <c r="H43633" s="3"/>
      <c r="I43633" s="3"/>
      <c r="J43633" s="3"/>
      <c r="K43633" s="3"/>
      <c r="L43633" s="3"/>
      <c r="M43633" s="3"/>
      <c r="N43633" s="3"/>
    </row>
    <row r="43634">
      <c r="A43634" s="3"/>
      <c r="B43634" s="3"/>
      <c r="C43634" s="3"/>
      <c r="D43634" s="3"/>
      <c r="E43634" s="3"/>
      <c r="F43634" s="3"/>
      <c r="G43634" s="3"/>
      <c r="H43634" s="3"/>
      <c r="I43634" s="3"/>
      <c r="J43634" s="3"/>
      <c r="K43634" s="3"/>
      <c r="L43634" s="3"/>
      <c r="M43634" s="3"/>
      <c r="N43634" s="3"/>
    </row>
    <row r="43635">
      <c r="A43635" s="3"/>
      <c r="B43635" s="3"/>
      <c r="C43635" s="3"/>
      <c r="D43635" s="3"/>
      <c r="E43635" s="3"/>
      <c r="F43635" s="3"/>
      <c r="G43635" s="3"/>
      <c r="H43635" s="3"/>
      <c r="I43635" s="3"/>
      <c r="J43635" s="3"/>
      <c r="K43635" s="3"/>
      <c r="L43635" s="3"/>
      <c r="M43635" s="3"/>
      <c r="N43635" s="3"/>
    </row>
    <row r="43636">
      <c r="A43636" s="3"/>
      <c r="B43636" s="3"/>
      <c r="C43636" s="3"/>
      <c r="D43636" s="3"/>
      <c r="E43636" s="3"/>
      <c r="F43636" s="3"/>
      <c r="G43636" s="3"/>
      <c r="H43636" s="3"/>
      <c r="I43636" s="3"/>
      <c r="J43636" s="3"/>
      <c r="K43636" s="3"/>
      <c r="L43636" s="3"/>
      <c r="M43636" s="3"/>
      <c r="N43636" s="3"/>
    </row>
    <row r="43637">
      <c r="A43637" s="3"/>
      <c r="B43637" s="3"/>
      <c r="C43637" s="3"/>
      <c r="D43637" s="3"/>
      <c r="E43637" s="3"/>
      <c r="F43637" s="3"/>
      <c r="G43637" s="3"/>
      <c r="H43637" s="3"/>
      <c r="I43637" s="3"/>
      <c r="J43637" s="3"/>
      <c r="K43637" s="3"/>
      <c r="L43637" s="3"/>
      <c r="M43637" s="3"/>
      <c r="N43637" s="3"/>
    </row>
    <row r="43638">
      <c r="A43638" s="3"/>
      <c r="B43638" s="3"/>
      <c r="C43638" s="3"/>
      <c r="D43638" s="3"/>
      <c r="E43638" s="3"/>
      <c r="F43638" s="3"/>
      <c r="G43638" s="3"/>
      <c r="H43638" s="3"/>
      <c r="I43638" s="3"/>
      <c r="J43638" s="3"/>
      <c r="K43638" s="3"/>
      <c r="L43638" s="3"/>
      <c r="M43638" s="3"/>
      <c r="N43638" s="3"/>
    </row>
    <row r="43639">
      <c r="A43639" s="3"/>
      <c r="B43639" s="3"/>
      <c r="C43639" s="3"/>
      <c r="D43639" s="3"/>
      <c r="E43639" s="3"/>
      <c r="F43639" s="3"/>
      <c r="G43639" s="3"/>
      <c r="H43639" s="3"/>
      <c r="I43639" s="3"/>
      <c r="J43639" s="3"/>
      <c r="K43639" s="3"/>
      <c r="L43639" s="3"/>
      <c r="M43639" s="3"/>
      <c r="N43639" s="3"/>
    </row>
    <row r="43640">
      <c r="A43640" s="3"/>
      <c r="B43640" s="3"/>
      <c r="C43640" s="3"/>
      <c r="D43640" s="3"/>
      <c r="E43640" s="3"/>
      <c r="F43640" s="3"/>
      <c r="G43640" s="3"/>
      <c r="H43640" s="3"/>
      <c r="I43640" s="3"/>
      <c r="J43640" s="3"/>
      <c r="K43640" s="3"/>
      <c r="L43640" s="3"/>
      <c r="M43640" s="3"/>
      <c r="N43640" s="3"/>
    </row>
    <row r="43641">
      <c r="A43641" s="3"/>
      <c r="B43641" s="3"/>
      <c r="C43641" s="3"/>
      <c r="D43641" s="3"/>
      <c r="E43641" s="3"/>
      <c r="F43641" s="3"/>
      <c r="G43641" s="3"/>
      <c r="H43641" s="3"/>
      <c r="I43641" s="3"/>
      <c r="J43641" s="3"/>
      <c r="K43641" s="3"/>
      <c r="L43641" s="3"/>
      <c r="M43641" s="3"/>
      <c r="N43641" s="3"/>
    </row>
    <row r="43642">
      <c r="A43642" s="3"/>
      <c r="B43642" s="3"/>
      <c r="C43642" s="3"/>
      <c r="D43642" s="3"/>
      <c r="E43642" s="3"/>
      <c r="F43642" s="3"/>
      <c r="G43642" s="3"/>
      <c r="H43642" s="3"/>
      <c r="I43642" s="3"/>
      <c r="J43642" s="3"/>
      <c r="K43642" s="3"/>
      <c r="L43642" s="3"/>
      <c r="M43642" s="3"/>
      <c r="N43642" s="3"/>
    </row>
    <row r="43643">
      <c r="A43643" s="3"/>
      <c r="B43643" s="3"/>
      <c r="C43643" s="3"/>
      <c r="D43643" s="3"/>
      <c r="E43643" s="3"/>
      <c r="F43643" s="3"/>
      <c r="G43643" s="3"/>
      <c r="H43643" s="3"/>
      <c r="I43643" s="3"/>
      <c r="J43643" s="3"/>
      <c r="K43643" s="3"/>
      <c r="L43643" s="3"/>
      <c r="M43643" s="3"/>
      <c r="N43643" s="3"/>
    </row>
    <row r="43644">
      <c r="A43644" s="3"/>
      <c r="B43644" s="3"/>
      <c r="C43644" s="3"/>
      <c r="D43644" s="3"/>
      <c r="E43644" s="3"/>
      <c r="F43644" s="3"/>
      <c r="G43644" s="3"/>
      <c r="H43644" s="3"/>
      <c r="I43644" s="3"/>
      <c r="J43644" s="3"/>
      <c r="K43644" s="3"/>
      <c r="L43644" s="3"/>
      <c r="M43644" s="3"/>
      <c r="N43644" s="3"/>
    </row>
    <row r="43645">
      <c r="A43645" s="3"/>
      <c r="B43645" s="3"/>
      <c r="C43645" s="3"/>
      <c r="D43645" s="3"/>
      <c r="E43645" s="3"/>
      <c r="F43645" s="3"/>
      <c r="G43645" s="3"/>
      <c r="H43645" s="3"/>
      <c r="I43645" s="3"/>
      <c r="J43645" s="3"/>
      <c r="K43645" s="3"/>
      <c r="L43645" s="3"/>
      <c r="M43645" s="3"/>
      <c r="N43645" s="3"/>
    </row>
    <row r="43646">
      <c r="A43646" s="3"/>
      <c r="B43646" s="3"/>
      <c r="C43646" s="3"/>
      <c r="D43646" s="3"/>
      <c r="E43646" s="3"/>
      <c r="F43646" s="3"/>
      <c r="G43646" s="3"/>
      <c r="H43646" s="3"/>
      <c r="I43646" s="3"/>
      <c r="J43646" s="3"/>
      <c r="K43646" s="3"/>
      <c r="L43646" s="3"/>
      <c r="M43646" s="3"/>
      <c r="N43646" s="3"/>
    </row>
    <row r="43647">
      <c r="A43647" s="3"/>
      <c r="B43647" s="3"/>
      <c r="C43647" s="3"/>
      <c r="D43647" s="3"/>
      <c r="E43647" s="3"/>
      <c r="F43647" s="3"/>
      <c r="G43647" s="3"/>
      <c r="H43647" s="3"/>
      <c r="I43647" s="3"/>
      <c r="J43647" s="3"/>
      <c r="K43647" s="3"/>
      <c r="L43647" s="3"/>
      <c r="M43647" s="3"/>
      <c r="N43647" s="3"/>
    </row>
    <row r="43648">
      <c r="A43648" s="3"/>
      <c r="B43648" s="3"/>
      <c r="C43648" s="3"/>
      <c r="D43648" s="3"/>
      <c r="E43648" s="3"/>
      <c r="F43648" s="3"/>
      <c r="G43648" s="3"/>
      <c r="H43648" s="3"/>
      <c r="I43648" s="3"/>
      <c r="J43648" s="3"/>
      <c r="K43648" s="3"/>
      <c r="L43648" s="3"/>
      <c r="M43648" s="3"/>
      <c r="N43648" s="3"/>
    </row>
    <row r="43649">
      <c r="A43649" s="3"/>
      <c r="B43649" s="3"/>
      <c r="C43649" s="3"/>
      <c r="D43649" s="3"/>
      <c r="E43649" s="3"/>
      <c r="F43649" s="3"/>
      <c r="G43649" s="3"/>
      <c r="H43649" s="3"/>
      <c r="I43649" s="3"/>
      <c r="J43649" s="3"/>
      <c r="K43649" s="3"/>
      <c r="L43649" s="3"/>
      <c r="M43649" s="3"/>
      <c r="N43649" s="3"/>
    </row>
    <row r="43650">
      <c r="A43650" s="3"/>
      <c r="B43650" s="3"/>
      <c r="C43650" s="3"/>
      <c r="D43650" s="3"/>
      <c r="E43650" s="3"/>
      <c r="F43650" s="3"/>
      <c r="G43650" s="3"/>
      <c r="H43650" s="3"/>
      <c r="I43650" s="3"/>
      <c r="J43650" s="3"/>
      <c r="K43650" s="3"/>
      <c r="L43650" s="3"/>
      <c r="M43650" s="3"/>
      <c r="N43650" s="3"/>
    </row>
    <row r="43651">
      <c r="A43651" s="3"/>
      <c r="B43651" s="3"/>
      <c r="C43651" s="3"/>
      <c r="D43651" s="3"/>
      <c r="E43651" s="3"/>
      <c r="F43651" s="3"/>
      <c r="G43651" s="3"/>
      <c r="H43651" s="3"/>
      <c r="I43651" s="3"/>
      <c r="J43651" s="3"/>
      <c r="K43651" s="3"/>
      <c r="L43651" s="3"/>
      <c r="M43651" s="3"/>
      <c r="N43651" s="3"/>
    </row>
    <row r="43652">
      <c r="A43652" s="3"/>
      <c r="B43652" s="3"/>
      <c r="C43652" s="3"/>
      <c r="D43652" s="3"/>
      <c r="E43652" s="3"/>
      <c r="F43652" s="3"/>
      <c r="G43652" s="3"/>
      <c r="H43652" s="3"/>
      <c r="I43652" s="3"/>
      <c r="J43652" s="3"/>
      <c r="K43652" s="3"/>
      <c r="L43652" s="3"/>
      <c r="M43652" s="3"/>
      <c r="N43652" s="3"/>
    </row>
    <row r="43653">
      <c r="A43653" s="3"/>
      <c r="B43653" s="3"/>
      <c r="C43653" s="3"/>
      <c r="D43653" s="3"/>
      <c r="E43653" s="3"/>
      <c r="F43653" s="3"/>
      <c r="G43653" s="3"/>
      <c r="H43653" s="3"/>
      <c r="I43653" s="3"/>
      <c r="J43653" s="3"/>
      <c r="K43653" s="3"/>
      <c r="L43653" s="3"/>
      <c r="M43653" s="3"/>
      <c r="N43653" s="3"/>
    </row>
    <row r="43654">
      <c r="A43654" s="3"/>
      <c r="B43654" s="3"/>
      <c r="C43654" s="3"/>
      <c r="D43654" s="3"/>
      <c r="E43654" s="3"/>
      <c r="F43654" s="3"/>
      <c r="G43654" s="3"/>
      <c r="H43654" s="3"/>
      <c r="I43654" s="3"/>
      <c r="J43654" s="3"/>
      <c r="K43654" s="3"/>
      <c r="L43654" s="3"/>
      <c r="M43654" s="3"/>
      <c r="N43654" s="3"/>
    </row>
    <row r="43655">
      <c r="A43655" s="3"/>
      <c r="B43655" s="3"/>
      <c r="C43655" s="3"/>
      <c r="D43655" s="3"/>
      <c r="E43655" s="3"/>
      <c r="F43655" s="3"/>
      <c r="G43655" s="3"/>
      <c r="H43655" s="3"/>
      <c r="I43655" s="3"/>
      <c r="J43655" s="3"/>
      <c r="K43655" s="3"/>
      <c r="L43655" s="3"/>
      <c r="M43655" s="3"/>
      <c r="N43655" s="3"/>
    </row>
    <row r="43656">
      <c r="A43656" s="3"/>
      <c r="B43656" s="3"/>
      <c r="C43656" s="3"/>
      <c r="D43656" s="3"/>
      <c r="E43656" s="3"/>
      <c r="F43656" s="3"/>
      <c r="G43656" s="3"/>
      <c r="H43656" s="3"/>
      <c r="I43656" s="3"/>
      <c r="J43656" s="3"/>
      <c r="K43656" s="3"/>
      <c r="L43656" s="3"/>
      <c r="M43656" s="3"/>
      <c r="N43656" s="3"/>
    </row>
    <row r="43657">
      <c r="A43657" s="3"/>
      <c r="B43657" s="3"/>
      <c r="C43657" s="3"/>
      <c r="D43657" s="3"/>
      <c r="E43657" s="3"/>
      <c r="F43657" s="3"/>
      <c r="G43657" s="3"/>
      <c r="H43657" s="3"/>
      <c r="I43657" s="3"/>
      <c r="J43657" s="3"/>
      <c r="K43657" s="3"/>
      <c r="L43657" s="3"/>
      <c r="M43657" s="3"/>
      <c r="N43657" s="3"/>
    </row>
    <row r="43658">
      <c r="A43658" s="3"/>
      <c r="B43658" s="3"/>
      <c r="C43658" s="3"/>
      <c r="D43658" s="3"/>
      <c r="E43658" s="3"/>
      <c r="F43658" s="3"/>
      <c r="G43658" s="3"/>
      <c r="H43658" s="3"/>
      <c r="I43658" s="3"/>
      <c r="J43658" s="3"/>
      <c r="K43658" s="3"/>
      <c r="L43658" s="3"/>
      <c r="M43658" s="3"/>
      <c r="N43658" s="3"/>
    </row>
    <row r="43659">
      <c r="A43659" s="3"/>
      <c r="B43659" s="3"/>
      <c r="C43659" s="3"/>
      <c r="D43659" s="3"/>
      <c r="E43659" s="3"/>
      <c r="F43659" s="3"/>
      <c r="G43659" s="3"/>
      <c r="H43659" s="3"/>
      <c r="I43659" s="3"/>
      <c r="J43659" s="3"/>
      <c r="K43659" s="3"/>
      <c r="L43659" s="3"/>
      <c r="M43659" s="3"/>
      <c r="N43659" s="3"/>
    </row>
    <row r="43660">
      <c r="A43660" s="3"/>
      <c r="B43660" s="3"/>
      <c r="C43660" s="3"/>
      <c r="D43660" s="3"/>
      <c r="E43660" s="3"/>
      <c r="F43660" s="3"/>
      <c r="G43660" s="3"/>
      <c r="H43660" s="3"/>
      <c r="I43660" s="3"/>
      <c r="J43660" s="3"/>
      <c r="K43660" s="3"/>
      <c r="L43660" s="3"/>
      <c r="M43660" s="3"/>
      <c r="N43660" s="3"/>
    </row>
    <row r="43661">
      <c r="A43661" s="3"/>
      <c r="B43661" s="3"/>
      <c r="C43661" s="3"/>
      <c r="D43661" s="3"/>
      <c r="E43661" s="3"/>
      <c r="F43661" s="3"/>
      <c r="G43661" s="3"/>
      <c r="H43661" s="3"/>
      <c r="I43661" s="3"/>
      <c r="J43661" s="3"/>
      <c r="K43661" s="3"/>
      <c r="L43661" s="3"/>
      <c r="M43661" s="3"/>
      <c r="N43661" s="3"/>
    </row>
    <row r="43662">
      <c r="A43662" s="3"/>
      <c r="B43662" s="3"/>
      <c r="C43662" s="3"/>
      <c r="D43662" s="3"/>
      <c r="E43662" s="3"/>
      <c r="F43662" s="3"/>
      <c r="G43662" s="3"/>
      <c r="H43662" s="3"/>
      <c r="I43662" s="3"/>
      <c r="J43662" s="3"/>
      <c r="K43662" s="3"/>
      <c r="L43662" s="3"/>
      <c r="M43662" s="3"/>
      <c r="N43662" s="3"/>
    </row>
    <row r="43663">
      <c r="A43663" s="3"/>
      <c r="B43663" s="3"/>
      <c r="C43663" s="3"/>
      <c r="D43663" s="3"/>
      <c r="E43663" s="3"/>
      <c r="F43663" s="3"/>
      <c r="G43663" s="3"/>
      <c r="H43663" s="3"/>
      <c r="I43663" s="3"/>
      <c r="J43663" s="3"/>
      <c r="K43663" s="3"/>
      <c r="L43663" s="3"/>
      <c r="M43663" s="3"/>
      <c r="N43663" s="3"/>
    </row>
    <row r="43664">
      <c r="A43664" s="3"/>
      <c r="B43664" s="3"/>
      <c r="C43664" s="3"/>
      <c r="D43664" s="3"/>
      <c r="E43664" s="3"/>
      <c r="F43664" s="3"/>
      <c r="G43664" s="3"/>
      <c r="H43664" s="3"/>
      <c r="I43664" s="3"/>
      <c r="J43664" s="3"/>
      <c r="K43664" s="3"/>
      <c r="L43664" s="3"/>
      <c r="M43664" s="3"/>
      <c r="N43664" s="3"/>
    </row>
    <row r="43665">
      <c r="A43665" s="3"/>
      <c r="B43665" s="3"/>
      <c r="C43665" s="3"/>
      <c r="D43665" s="3"/>
      <c r="E43665" s="3"/>
      <c r="F43665" s="3"/>
      <c r="G43665" s="3"/>
      <c r="H43665" s="3"/>
      <c r="I43665" s="3"/>
      <c r="J43665" s="3"/>
      <c r="K43665" s="3"/>
      <c r="L43665" s="3"/>
      <c r="M43665" s="3"/>
      <c r="N43665" s="3"/>
    </row>
    <row r="43666">
      <c r="A43666" s="3"/>
      <c r="B43666" s="3"/>
      <c r="C43666" s="3"/>
      <c r="D43666" s="3"/>
      <c r="E43666" s="3"/>
      <c r="F43666" s="3"/>
      <c r="G43666" s="3"/>
      <c r="H43666" s="3"/>
      <c r="I43666" s="3"/>
      <c r="J43666" s="3"/>
      <c r="K43666" s="3"/>
      <c r="L43666" s="3"/>
      <c r="M43666" s="3"/>
      <c r="N43666" s="3"/>
    </row>
    <row r="43667">
      <c r="A43667" s="3"/>
      <c r="B43667" s="3"/>
      <c r="C43667" s="3"/>
      <c r="D43667" s="3"/>
      <c r="E43667" s="3"/>
      <c r="F43667" s="3"/>
      <c r="G43667" s="3"/>
      <c r="H43667" s="3"/>
      <c r="I43667" s="3"/>
      <c r="J43667" s="3"/>
      <c r="K43667" s="3"/>
      <c r="L43667" s="3"/>
      <c r="M43667" s="3"/>
      <c r="N43667" s="3"/>
    </row>
    <row r="43668">
      <c r="A43668" s="3"/>
      <c r="B43668" s="3"/>
      <c r="C43668" s="3"/>
      <c r="D43668" s="3"/>
      <c r="E43668" s="3"/>
      <c r="F43668" s="3"/>
      <c r="G43668" s="3"/>
      <c r="H43668" s="3"/>
      <c r="I43668" s="3"/>
      <c r="J43668" s="3"/>
      <c r="K43668" s="3"/>
      <c r="L43668" s="3"/>
      <c r="M43668" s="3"/>
      <c r="N43668" s="3"/>
    </row>
    <row r="43669">
      <c r="A43669" s="3"/>
      <c r="B43669" s="3"/>
      <c r="C43669" s="3"/>
      <c r="D43669" s="3"/>
      <c r="E43669" s="3"/>
      <c r="F43669" s="3"/>
      <c r="G43669" s="3"/>
      <c r="H43669" s="3"/>
      <c r="I43669" s="3"/>
      <c r="J43669" s="3"/>
      <c r="K43669" s="3"/>
      <c r="L43669" s="3"/>
      <c r="M43669" s="3"/>
      <c r="N43669" s="3"/>
    </row>
    <row r="43670">
      <c r="A43670" s="3"/>
      <c r="B43670" s="3"/>
      <c r="C43670" s="3"/>
      <c r="D43670" s="3"/>
      <c r="E43670" s="3"/>
      <c r="F43670" s="3"/>
      <c r="G43670" s="3"/>
      <c r="H43670" s="3"/>
      <c r="I43670" s="3"/>
      <c r="J43670" s="3"/>
      <c r="K43670" s="3"/>
      <c r="L43670" s="3"/>
      <c r="M43670" s="3"/>
      <c r="N43670" s="3"/>
    </row>
    <row r="43671">
      <c r="A43671" s="3"/>
      <c r="B43671" s="3"/>
      <c r="C43671" s="3"/>
      <c r="D43671" s="3"/>
      <c r="E43671" s="3"/>
      <c r="F43671" s="3"/>
      <c r="G43671" s="3"/>
      <c r="H43671" s="3"/>
      <c r="I43671" s="3"/>
      <c r="J43671" s="3"/>
      <c r="K43671" s="3"/>
      <c r="L43671" s="3"/>
      <c r="M43671" s="3"/>
      <c r="N43671" s="3"/>
    </row>
    <row r="43672">
      <c r="A43672" s="3"/>
      <c r="B43672" s="3"/>
      <c r="C43672" s="3"/>
      <c r="D43672" s="3"/>
      <c r="E43672" s="3"/>
      <c r="F43672" s="3"/>
      <c r="G43672" s="3"/>
      <c r="H43672" s="3"/>
      <c r="I43672" s="3"/>
      <c r="J43672" s="3"/>
      <c r="K43672" s="3"/>
      <c r="L43672" s="3"/>
      <c r="M43672" s="3"/>
      <c r="N43672" s="3"/>
    </row>
    <row r="43673">
      <c r="A43673" s="3"/>
      <c r="B43673" s="3"/>
      <c r="C43673" s="3"/>
      <c r="D43673" s="3"/>
      <c r="E43673" s="3"/>
      <c r="F43673" s="3"/>
      <c r="G43673" s="3"/>
      <c r="H43673" s="3"/>
      <c r="I43673" s="3"/>
      <c r="J43673" s="3"/>
      <c r="K43673" s="3"/>
      <c r="L43673" s="3"/>
      <c r="M43673" s="3"/>
      <c r="N43673" s="3"/>
    </row>
    <row r="43674">
      <c r="A43674" s="3"/>
      <c r="B43674" s="3"/>
      <c r="C43674" s="3"/>
      <c r="D43674" s="3"/>
      <c r="E43674" s="3"/>
      <c r="F43674" s="3"/>
      <c r="G43674" s="3"/>
      <c r="H43674" s="3"/>
      <c r="I43674" s="3"/>
      <c r="J43674" s="3"/>
      <c r="K43674" s="3"/>
      <c r="L43674" s="3"/>
      <c r="M43674" s="3"/>
      <c r="N43674" s="3"/>
    </row>
    <row r="43675">
      <c r="A43675" s="3"/>
      <c r="B43675" s="3"/>
      <c r="C43675" s="3"/>
      <c r="D43675" s="3"/>
      <c r="E43675" s="3"/>
      <c r="F43675" s="3"/>
      <c r="G43675" s="3"/>
      <c r="H43675" s="3"/>
      <c r="I43675" s="3"/>
      <c r="J43675" s="3"/>
      <c r="K43675" s="3"/>
      <c r="L43675" s="3"/>
      <c r="M43675" s="3"/>
      <c r="N43675" s="3"/>
    </row>
    <row r="43676">
      <c r="A43676" s="3"/>
      <c r="B43676" s="3"/>
      <c r="C43676" s="3"/>
      <c r="D43676" s="3"/>
      <c r="E43676" s="3"/>
      <c r="F43676" s="3"/>
      <c r="G43676" s="3"/>
      <c r="H43676" s="3"/>
      <c r="I43676" s="3"/>
      <c r="J43676" s="3"/>
      <c r="K43676" s="3"/>
      <c r="L43676" s="3"/>
      <c r="M43676" s="3"/>
      <c r="N43676" s="3"/>
    </row>
    <row r="43677">
      <c r="A43677" s="3"/>
      <c r="B43677" s="3"/>
      <c r="C43677" s="3"/>
      <c r="D43677" s="3"/>
      <c r="E43677" s="3"/>
      <c r="F43677" s="3"/>
      <c r="G43677" s="3"/>
      <c r="H43677" s="3"/>
      <c r="I43677" s="3"/>
      <c r="J43677" s="3"/>
      <c r="K43677" s="3"/>
      <c r="L43677" s="3"/>
      <c r="M43677" s="3"/>
      <c r="N43677" s="3"/>
    </row>
    <row r="43678">
      <c r="A43678" s="3"/>
      <c r="B43678" s="3"/>
      <c r="C43678" s="3"/>
      <c r="D43678" s="3"/>
      <c r="E43678" s="3"/>
      <c r="F43678" s="3"/>
      <c r="G43678" s="3"/>
      <c r="H43678" s="3"/>
      <c r="I43678" s="3"/>
      <c r="J43678" s="3"/>
      <c r="K43678" s="3"/>
      <c r="L43678" s="3"/>
      <c r="M43678" s="3"/>
      <c r="N43678" s="3"/>
    </row>
    <row r="43679">
      <c r="A43679" s="3"/>
      <c r="B43679" s="3"/>
      <c r="C43679" s="3"/>
      <c r="D43679" s="3"/>
      <c r="E43679" s="3"/>
      <c r="F43679" s="3"/>
      <c r="G43679" s="3"/>
      <c r="H43679" s="3"/>
      <c r="I43679" s="3"/>
      <c r="J43679" s="3"/>
      <c r="K43679" s="3"/>
      <c r="L43679" s="3"/>
      <c r="M43679" s="3"/>
      <c r="N43679" s="3"/>
    </row>
    <row r="43680">
      <c r="A43680" s="3"/>
      <c r="B43680" s="3"/>
      <c r="C43680" s="3"/>
      <c r="D43680" s="3"/>
      <c r="E43680" s="3"/>
      <c r="F43680" s="3"/>
      <c r="G43680" s="3"/>
      <c r="H43680" s="3"/>
      <c r="I43680" s="3"/>
      <c r="J43680" s="3"/>
      <c r="K43680" s="3"/>
      <c r="L43680" s="3"/>
      <c r="M43680" s="3"/>
      <c r="N43680" s="3"/>
    </row>
    <row r="43681">
      <c r="A43681" s="3"/>
      <c r="B43681" s="3"/>
      <c r="C43681" s="3"/>
      <c r="D43681" s="3"/>
      <c r="E43681" s="3"/>
      <c r="F43681" s="3"/>
      <c r="G43681" s="3"/>
      <c r="H43681" s="3"/>
      <c r="I43681" s="3"/>
      <c r="J43681" s="3"/>
      <c r="K43681" s="3"/>
      <c r="L43681" s="3"/>
      <c r="M43681" s="3"/>
      <c r="N43681" s="3"/>
    </row>
    <row r="43682">
      <c r="A43682" s="3"/>
      <c r="B43682" s="3"/>
      <c r="C43682" s="3"/>
      <c r="D43682" s="3"/>
      <c r="E43682" s="3"/>
      <c r="F43682" s="3"/>
      <c r="G43682" s="3"/>
      <c r="H43682" s="3"/>
      <c r="I43682" s="3"/>
      <c r="J43682" s="3"/>
      <c r="K43682" s="3"/>
      <c r="L43682" s="3"/>
      <c r="M43682" s="3"/>
      <c r="N43682" s="3"/>
    </row>
    <row r="43683">
      <c r="A43683" s="3"/>
      <c r="B43683" s="3"/>
      <c r="C43683" s="3"/>
      <c r="D43683" s="3"/>
      <c r="E43683" s="3"/>
      <c r="F43683" s="3"/>
      <c r="G43683" s="3"/>
      <c r="H43683" s="3"/>
      <c r="I43683" s="3"/>
      <c r="J43683" s="3"/>
      <c r="K43683" s="3"/>
      <c r="L43683" s="3"/>
      <c r="M43683" s="3"/>
      <c r="N43683" s="3"/>
    </row>
    <row r="43684">
      <c r="A43684" s="3"/>
      <c r="B43684" s="3"/>
      <c r="C43684" s="3"/>
      <c r="D43684" s="3"/>
      <c r="E43684" s="3"/>
      <c r="F43684" s="3"/>
      <c r="G43684" s="3"/>
      <c r="H43684" s="3"/>
      <c r="I43684" s="3"/>
      <c r="J43684" s="3"/>
      <c r="K43684" s="3"/>
      <c r="L43684" s="3"/>
      <c r="M43684" s="3"/>
      <c r="N43684" s="3"/>
    </row>
    <row r="43685">
      <c r="A43685" s="3"/>
      <c r="B43685" s="3"/>
      <c r="C43685" s="3"/>
      <c r="D43685" s="3"/>
      <c r="E43685" s="3"/>
      <c r="F43685" s="3"/>
      <c r="G43685" s="3"/>
      <c r="H43685" s="3"/>
      <c r="I43685" s="3"/>
      <c r="J43685" s="3"/>
      <c r="K43685" s="3"/>
      <c r="L43685" s="3"/>
      <c r="M43685" s="3"/>
      <c r="N43685" s="3"/>
    </row>
    <row r="43686">
      <c r="A43686" s="3"/>
      <c r="B43686" s="3"/>
      <c r="C43686" s="3"/>
      <c r="D43686" s="3"/>
      <c r="E43686" s="3"/>
      <c r="F43686" s="3"/>
      <c r="G43686" s="3"/>
      <c r="H43686" s="3"/>
      <c r="I43686" s="3"/>
      <c r="J43686" s="3"/>
      <c r="K43686" s="3"/>
      <c r="L43686" s="3"/>
      <c r="M43686" s="3"/>
      <c r="N43686" s="3"/>
    </row>
    <row r="43687">
      <c r="A43687" s="3"/>
      <c r="B43687" s="3"/>
      <c r="C43687" s="3"/>
      <c r="D43687" s="3"/>
      <c r="E43687" s="3"/>
      <c r="F43687" s="3"/>
      <c r="G43687" s="3"/>
      <c r="H43687" s="3"/>
      <c r="I43687" s="3"/>
      <c r="J43687" s="3"/>
      <c r="K43687" s="3"/>
      <c r="L43687" s="3"/>
      <c r="M43687" s="3"/>
      <c r="N43687" s="3"/>
    </row>
    <row r="43688">
      <c r="A43688" s="3"/>
      <c r="B43688" s="3"/>
      <c r="C43688" s="3"/>
      <c r="D43688" s="3"/>
      <c r="E43688" s="3"/>
      <c r="F43688" s="3"/>
      <c r="G43688" s="3"/>
      <c r="H43688" s="3"/>
      <c r="I43688" s="3"/>
      <c r="J43688" s="3"/>
      <c r="K43688" s="3"/>
      <c r="L43688" s="3"/>
      <c r="M43688" s="3"/>
      <c r="N43688" s="3"/>
    </row>
    <row r="43689">
      <c r="A43689" s="3"/>
      <c r="B43689" s="3"/>
      <c r="C43689" s="3"/>
      <c r="D43689" s="3"/>
      <c r="E43689" s="3"/>
      <c r="F43689" s="3"/>
      <c r="G43689" s="3"/>
      <c r="H43689" s="3"/>
      <c r="I43689" s="3"/>
      <c r="J43689" s="3"/>
      <c r="K43689" s="3"/>
      <c r="L43689" s="3"/>
      <c r="M43689" s="3"/>
      <c r="N43689" s="3"/>
    </row>
    <row r="43690">
      <c r="A43690" s="3"/>
      <c r="B43690" s="3"/>
      <c r="C43690" s="3"/>
      <c r="D43690" s="3"/>
      <c r="E43690" s="3"/>
      <c r="F43690" s="3"/>
      <c r="G43690" s="3"/>
      <c r="H43690" s="3"/>
      <c r="I43690" s="3"/>
      <c r="J43690" s="3"/>
      <c r="K43690" s="3"/>
      <c r="L43690" s="3"/>
      <c r="M43690" s="3"/>
      <c r="N43690" s="3"/>
    </row>
    <row r="43691">
      <c r="A43691" s="3"/>
      <c r="B43691" s="3"/>
      <c r="C43691" s="3"/>
      <c r="D43691" s="3"/>
      <c r="E43691" s="3"/>
      <c r="F43691" s="3"/>
      <c r="G43691" s="3"/>
      <c r="H43691" s="3"/>
      <c r="I43691" s="3"/>
      <c r="J43691" s="3"/>
      <c r="K43691" s="3"/>
      <c r="L43691" s="3"/>
      <c r="M43691" s="3"/>
      <c r="N43691" s="3"/>
    </row>
    <row r="43692">
      <c r="A43692" s="3"/>
      <c r="B43692" s="3"/>
      <c r="C43692" s="3"/>
      <c r="D43692" s="3"/>
      <c r="E43692" s="3"/>
      <c r="F43692" s="3"/>
      <c r="G43692" s="3"/>
      <c r="H43692" s="3"/>
      <c r="I43692" s="3"/>
      <c r="J43692" s="3"/>
      <c r="K43692" s="3"/>
      <c r="L43692" s="3"/>
      <c r="M43692" s="3"/>
      <c r="N43692" s="3"/>
    </row>
    <row r="43693">
      <c r="A43693" s="3"/>
      <c r="B43693" s="3"/>
      <c r="C43693" s="3"/>
      <c r="D43693" s="3"/>
      <c r="E43693" s="3"/>
      <c r="F43693" s="3"/>
      <c r="G43693" s="3"/>
      <c r="H43693" s="3"/>
      <c r="I43693" s="3"/>
      <c r="J43693" s="3"/>
      <c r="K43693" s="3"/>
      <c r="L43693" s="3"/>
      <c r="M43693" s="3"/>
      <c r="N43693" s="3"/>
    </row>
    <row r="43694">
      <c r="A43694" s="3"/>
      <c r="B43694" s="3"/>
      <c r="C43694" s="3"/>
      <c r="D43694" s="3"/>
      <c r="E43694" s="3"/>
      <c r="F43694" s="3"/>
      <c r="G43694" s="3"/>
      <c r="H43694" s="3"/>
      <c r="I43694" s="3"/>
      <c r="J43694" s="3"/>
      <c r="K43694" s="3"/>
      <c r="L43694" s="3"/>
      <c r="M43694" s="3"/>
      <c r="N43694" s="3"/>
    </row>
    <row r="43695">
      <c r="A43695" s="3"/>
      <c r="B43695" s="3"/>
      <c r="C43695" s="3"/>
      <c r="D43695" s="3"/>
      <c r="E43695" s="3"/>
      <c r="F43695" s="3"/>
      <c r="G43695" s="3"/>
      <c r="H43695" s="3"/>
      <c r="I43695" s="3"/>
      <c r="J43695" s="3"/>
      <c r="K43695" s="3"/>
      <c r="L43695" s="3"/>
      <c r="M43695" s="3"/>
      <c r="N43695" s="3"/>
    </row>
    <row r="43696">
      <c r="A43696" s="3"/>
      <c r="B43696" s="3"/>
      <c r="C43696" s="3"/>
      <c r="D43696" s="3"/>
      <c r="E43696" s="3"/>
      <c r="F43696" s="3"/>
      <c r="G43696" s="3"/>
      <c r="H43696" s="3"/>
      <c r="I43696" s="3"/>
      <c r="J43696" s="3"/>
      <c r="K43696" s="3"/>
      <c r="L43696" s="3"/>
      <c r="M43696" s="3"/>
      <c r="N43696" s="3"/>
    </row>
    <row r="43697">
      <c r="A43697" s="3"/>
      <c r="B43697" s="3"/>
      <c r="C43697" s="3"/>
      <c r="D43697" s="3"/>
      <c r="E43697" s="3"/>
      <c r="F43697" s="3"/>
      <c r="G43697" s="3"/>
      <c r="H43697" s="3"/>
      <c r="I43697" s="3"/>
      <c r="J43697" s="3"/>
      <c r="K43697" s="3"/>
      <c r="L43697" s="3"/>
      <c r="M43697" s="3"/>
      <c r="N43697" s="3"/>
    </row>
    <row r="43698">
      <c r="A43698" s="3"/>
      <c r="B43698" s="3"/>
      <c r="C43698" s="3"/>
      <c r="D43698" s="3"/>
      <c r="E43698" s="3"/>
      <c r="F43698" s="3"/>
      <c r="G43698" s="3"/>
      <c r="H43698" s="3"/>
      <c r="I43698" s="3"/>
      <c r="J43698" s="3"/>
      <c r="K43698" s="3"/>
      <c r="L43698" s="3"/>
      <c r="M43698" s="3"/>
      <c r="N43698" s="3"/>
    </row>
    <row r="43699">
      <c r="A43699" s="3"/>
      <c r="B43699" s="3"/>
      <c r="C43699" s="3"/>
      <c r="D43699" s="3"/>
      <c r="E43699" s="3"/>
      <c r="F43699" s="3"/>
      <c r="G43699" s="3"/>
      <c r="H43699" s="3"/>
      <c r="I43699" s="3"/>
      <c r="J43699" s="3"/>
      <c r="K43699" s="3"/>
      <c r="L43699" s="3"/>
      <c r="M43699" s="3"/>
      <c r="N43699" s="3"/>
    </row>
    <row r="43700">
      <c r="A43700" s="3"/>
      <c r="B43700" s="3"/>
      <c r="C43700" s="3"/>
      <c r="D43700" s="3"/>
      <c r="E43700" s="3"/>
      <c r="F43700" s="3"/>
      <c r="G43700" s="3"/>
      <c r="H43700" s="3"/>
      <c r="I43700" s="3"/>
      <c r="J43700" s="3"/>
      <c r="K43700" s="3"/>
      <c r="L43700" s="3"/>
      <c r="M43700" s="3"/>
      <c r="N43700" s="3"/>
    </row>
    <row r="43701">
      <c r="A43701" s="3"/>
      <c r="B43701" s="3"/>
      <c r="C43701" s="3"/>
      <c r="D43701" s="3"/>
      <c r="E43701" s="3"/>
      <c r="F43701" s="3"/>
      <c r="G43701" s="3"/>
      <c r="H43701" s="3"/>
      <c r="I43701" s="3"/>
      <c r="J43701" s="3"/>
      <c r="K43701" s="3"/>
      <c r="L43701" s="3"/>
      <c r="M43701" s="3"/>
      <c r="N43701" s="3"/>
    </row>
    <row r="43702">
      <c r="A43702" s="3"/>
      <c r="B43702" s="3"/>
      <c r="C43702" s="3"/>
      <c r="D43702" s="3"/>
      <c r="E43702" s="3"/>
      <c r="F43702" s="3"/>
      <c r="G43702" s="3"/>
      <c r="H43702" s="3"/>
      <c r="I43702" s="3"/>
      <c r="J43702" s="3"/>
      <c r="K43702" s="3"/>
      <c r="L43702" s="3"/>
      <c r="M43702" s="3"/>
      <c r="N43702" s="3"/>
    </row>
    <row r="43703">
      <c r="A43703" s="3"/>
      <c r="B43703" s="3"/>
      <c r="C43703" s="3"/>
      <c r="D43703" s="3"/>
      <c r="E43703" s="3"/>
      <c r="F43703" s="3"/>
      <c r="G43703" s="3"/>
      <c r="H43703" s="3"/>
      <c r="I43703" s="3"/>
      <c r="J43703" s="3"/>
      <c r="K43703" s="3"/>
      <c r="L43703" s="3"/>
      <c r="M43703" s="3"/>
      <c r="N43703" s="3"/>
    </row>
    <row r="43704">
      <c r="A43704" s="3"/>
      <c r="B43704" s="3"/>
      <c r="C43704" s="3"/>
      <c r="D43704" s="3"/>
      <c r="E43704" s="3"/>
      <c r="F43704" s="3"/>
      <c r="G43704" s="3"/>
      <c r="H43704" s="3"/>
      <c r="I43704" s="3"/>
      <c r="J43704" s="3"/>
      <c r="K43704" s="3"/>
      <c r="L43704" s="3"/>
      <c r="M43704" s="3"/>
      <c r="N43704" s="3"/>
    </row>
    <row r="43705">
      <c r="A43705" s="3"/>
      <c r="B43705" s="3"/>
      <c r="C43705" s="3"/>
      <c r="D43705" s="3"/>
      <c r="E43705" s="3"/>
      <c r="F43705" s="3"/>
      <c r="G43705" s="3"/>
      <c r="H43705" s="3"/>
      <c r="I43705" s="3"/>
      <c r="J43705" s="3"/>
      <c r="K43705" s="3"/>
      <c r="L43705" s="3"/>
      <c r="M43705" s="3"/>
      <c r="N43705" s="3"/>
    </row>
    <row r="43706">
      <c r="A43706" s="3"/>
      <c r="B43706" s="3"/>
      <c r="C43706" s="3"/>
      <c r="D43706" s="3"/>
      <c r="E43706" s="3"/>
      <c r="F43706" s="3"/>
      <c r="G43706" s="3"/>
      <c r="H43706" s="3"/>
      <c r="I43706" s="3"/>
      <c r="J43706" s="3"/>
      <c r="K43706" s="3"/>
      <c r="L43706" s="3"/>
      <c r="M43706" s="3"/>
      <c r="N43706" s="3"/>
    </row>
    <row r="43707">
      <c r="A43707" s="3"/>
      <c r="B43707" s="3"/>
      <c r="C43707" s="3"/>
      <c r="D43707" s="3"/>
      <c r="E43707" s="3"/>
      <c r="F43707" s="3"/>
      <c r="G43707" s="3"/>
      <c r="H43707" s="3"/>
      <c r="I43707" s="3"/>
      <c r="J43707" s="3"/>
      <c r="K43707" s="3"/>
      <c r="L43707" s="3"/>
      <c r="M43707" s="3"/>
      <c r="N43707" s="3"/>
    </row>
    <row r="43708">
      <c r="A43708" s="3"/>
      <c r="B43708" s="3"/>
      <c r="C43708" s="3"/>
      <c r="D43708" s="3"/>
      <c r="E43708" s="3"/>
      <c r="F43708" s="3"/>
      <c r="G43708" s="3"/>
      <c r="H43708" s="3"/>
      <c r="I43708" s="3"/>
      <c r="J43708" s="3"/>
      <c r="K43708" s="3"/>
      <c r="L43708" s="3"/>
      <c r="M43708" s="3"/>
      <c r="N43708" s="3"/>
    </row>
    <row r="43709">
      <c r="A43709" s="3"/>
      <c r="B43709" s="3"/>
      <c r="C43709" s="3"/>
      <c r="D43709" s="3"/>
      <c r="E43709" s="3"/>
      <c r="F43709" s="3"/>
      <c r="G43709" s="3"/>
      <c r="H43709" s="3"/>
      <c r="I43709" s="3"/>
      <c r="J43709" s="3"/>
      <c r="K43709" s="3"/>
      <c r="L43709" s="3"/>
      <c r="M43709" s="3"/>
      <c r="N43709" s="3"/>
    </row>
    <row r="43710">
      <c r="A43710" s="3"/>
      <c r="B43710" s="3"/>
      <c r="C43710" s="3"/>
      <c r="D43710" s="3"/>
      <c r="E43710" s="3"/>
      <c r="F43710" s="3"/>
      <c r="G43710" s="3"/>
      <c r="H43710" s="3"/>
      <c r="I43710" s="3"/>
      <c r="J43710" s="3"/>
      <c r="K43710" s="3"/>
      <c r="L43710" s="3"/>
      <c r="M43710" s="3"/>
      <c r="N43710" s="3"/>
    </row>
    <row r="43711">
      <c r="A43711" s="3"/>
      <c r="B43711" s="3"/>
      <c r="C43711" s="3"/>
      <c r="D43711" s="3"/>
      <c r="E43711" s="3"/>
      <c r="F43711" s="3"/>
      <c r="G43711" s="3"/>
      <c r="H43711" s="3"/>
      <c r="I43711" s="3"/>
      <c r="J43711" s="3"/>
      <c r="K43711" s="3"/>
      <c r="L43711" s="3"/>
      <c r="M43711" s="3"/>
      <c r="N43711" s="3"/>
    </row>
    <row r="43712">
      <c r="A43712" s="3"/>
      <c r="B43712" s="3"/>
      <c r="C43712" s="3"/>
      <c r="D43712" s="3"/>
      <c r="E43712" s="3"/>
      <c r="F43712" s="3"/>
      <c r="G43712" s="3"/>
      <c r="H43712" s="3"/>
      <c r="I43712" s="3"/>
      <c r="J43712" s="3"/>
      <c r="K43712" s="3"/>
      <c r="L43712" s="3"/>
      <c r="M43712" s="3"/>
      <c r="N43712" s="3"/>
    </row>
    <row r="43713">
      <c r="A43713" s="3"/>
      <c r="B43713" s="3"/>
      <c r="C43713" s="3"/>
      <c r="D43713" s="3"/>
      <c r="E43713" s="3"/>
      <c r="F43713" s="3"/>
      <c r="G43713" s="3"/>
      <c r="H43713" s="3"/>
      <c r="I43713" s="3"/>
      <c r="J43713" s="3"/>
      <c r="K43713" s="3"/>
      <c r="L43713" s="3"/>
      <c r="M43713" s="3"/>
      <c r="N43713" s="3"/>
    </row>
    <row r="43714">
      <c r="A43714" s="3"/>
      <c r="B43714" s="3"/>
      <c r="C43714" s="3"/>
      <c r="D43714" s="3"/>
      <c r="E43714" s="3"/>
      <c r="F43714" s="3"/>
      <c r="G43714" s="3"/>
      <c r="H43714" s="3"/>
      <c r="I43714" s="3"/>
      <c r="J43714" s="3"/>
      <c r="K43714" s="3"/>
      <c r="L43714" s="3"/>
      <c r="M43714" s="3"/>
      <c r="N43714" s="3"/>
    </row>
    <row r="43715">
      <c r="A43715" s="3"/>
      <c r="B43715" s="3"/>
      <c r="C43715" s="3"/>
      <c r="D43715" s="3"/>
      <c r="E43715" s="3"/>
      <c r="F43715" s="3"/>
      <c r="G43715" s="3"/>
      <c r="H43715" s="3"/>
      <c r="I43715" s="3"/>
      <c r="J43715" s="3"/>
      <c r="K43715" s="3"/>
      <c r="L43715" s="3"/>
      <c r="M43715" s="3"/>
      <c r="N43715" s="3"/>
    </row>
    <row r="43716">
      <c r="A43716" s="3"/>
      <c r="B43716" s="3"/>
      <c r="C43716" s="3"/>
      <c r="D43716" s="3"/>
      <c r="E43716" s="3"/>
      <c r="F43716" s="3"/>
      <c r="G43716" s="3"/>
      <c r="H43716" s="3"/>
      <c r="I43716" s="3"/>
      <c r="J43716" s="3"/>
      <c r="K43716" s="3"/>
      <c r="L43716" s="3"/>
      <c r="M43716" s="3"/>
      <c r="N43716" s="3"/>
    </row>
    <row r="43717">
      <c r="A43717" s="3"/>
      <c r="B43717" s="3"/>
      <c r="C43717" s="3"/>
      <c r="D43717" s="3"/>
      <c r="E43717" s="3"/>
      <c r="F43717" s="3"/>
      <c r="G43717" s="3"/>
      <c r="H43717" s="3"/>
      <c r="I43717" s="3"/>
      <c r="J43717" s="3"/>
      <c r="K43717" s="3"/>
      <c r="L43717" s="3"/>
      <c r="M43717" s="3"/>
      <c r="N43717" s="3"/>
    </row>
    <row r="43718">
      <c r="A43718" s="3"/>
      <c r="B43718" s="3"/>
      <c r="C43718" s="3"/>
      <c r="D43718" s="3"/>
      <c r="E43718" s="3"/>
      <c r="F43718" s="3"/>
      <c r="G43718" s="3"/>
      <c r="H43718" s="3"/>
      <c r="I43718" s="3"/>
      <c r="J43718" s="3"/>
      <c r="K43718" s="3"/>
      <c r="L43718" s="3"/>
      <c r="M43718" s="3"/>
      <c r="N43718" s="3"/>
    </row>
    <row r="43719">
      <c r="A43719" s="3"/>
      <c r="B43719" s="3"/>
      <c r="C43719" s="3"/>
      <c r="D43719" s="3"/>
      <c r="E43719" s="3"/>
      <c r="F43719" s="3"/>
      <c r="G43719" s="3"/>
      <c r="H43719" s="3"/>
      <c r="I43719" s="3"/>
      <c r="J43719" s="3"/>
      <c r="K43719" s="3"/>
      <c r="L43719" s="3"/>
      <c r="M43719" s="3"/>
      <c r="N43719" s="3"/>
    </row>
    <row r="43720">
      <c r="A43720" s="3"/>
      <c r="B43720" s="3"/>
      <c r="C43720" s="3"/>
      <c r="D43720" s="3"/>
      <c r="E43720" s="3"/>
      <c r="F43720" s="3"/>
      <c r="G43720" s="3"/>
      <c r="H43720" s="3"/>
      <c r="I43720" s="3"/>
      <c r="J43720" s="3"/>
      <c r="K43720" s="3"/>
      <c r="L43720" s="3"/>
      <c r="M43720" s="3"/>
      <c r="N43720" s="3"/>
    </row>
    <row r="43721">
      <c r="A43721" s="3"/>
      <c r="B43721" s="3"/>
      <c r="C43721" s="3"/>
      <c r="D43721" s="3"/>
      <c r="E43721" s="3"/>
      <c r="F43721" s="3"/>
      <c r="G43721" s="3"/>
      <c r="H43721" s="3"/>
      <c r="I43721" s="3"/>
      <c r="J43721" s="3"/>
      <c r="K43721" s="3"/>
      <c r="L43721" s="3"/>
      <c r="M43721" s="3"/>
      <c r="N43721" s="3"/>
    </row>
    <row r="43722">
      <c r="A43722" s="3"/>
      <c r="B43722" s="3"/>
      <c r="C43722" s="3"/>
      <c r="D43722" s="3"/>
      <c r="E43722" s="3"/>
      <c r="F43722" s="3"/>
      <c r="G43722" s="3"/>
      <c r="H43722" s="3"/>
      <c r="I43722" s="3"/>
      <c r="J43722" s="3"/>
      <c r="K43722" s="3"/>
      <c r="L43722" s="3"/>
      <c r="M43722" s="3"/>
      <c r="N43722" s="3"/>
    </row>
    <row r="43723">
      <c r="A43723" s="3"/>
      <c r="B43723" s="3"/>
      <c r="C43723" s="3"/>
      <c r="D43723" s="3"/>
      <c r="E43723" s="3"/>
      <c r="F43723" s="3"/>
      <c r="G43723" s="3"/>
      <c r="H43723" s="3"/>
      <c r="I43723" s="3"/>
      <c r="J43723" s="3"/>
      <c r="K43723" s="3"/>
      <c r="L43723" s="3"/>
      <c r="M43723" s="3"/>
      <c r="N43723" s="3"/>
    </row>
    <row r="43724">
      <c r="A43724" s="3"/>
      <c r="B43724" s="3"/>
      <c r="C43724" s="3"/>
      <c r="D43724" s="3"/>
      <c r="E43724" s="3"/>
      <c r="F43724" s="3"/>
      <c r="G43724" s="3"/>
      <c r="H43724" s="3"/>
      <c r="I43724" s="3"/>
      <c r="J43724" s="3"/>
      <c r="K43724" s="3"/>
      <c r="L43724" s="3"/>
      <c r="M43724" s="3"/>
      <c r="N43724" s="3"/>
    </row>
    <row r="43725">
      <c r="A43725" s="3"/>
      <c r="B43725" s="3"/>
      <c r="C43725" s="3"/>
      <c r="D43725" s="3"/>
      <c r="E43725" s="3"/>
      <c r="F43725" s="3"/>
      <c r="G43725" s="3"/>
      <c r="H43725" s="3"/>
      <c r="I43725" s="3"/>
      <c r="J43725" s="3"/>
      <c r="K43725" s="3"/>
      <c r="L43725" s="3"/>
      <c r="M43725" s="3"/>
      <c r="N43725" s="3"/>
    </row>
    <row r="43726">
      <c r="A43726" s="3"/>
      <c r="B43726" s="3"/>
      <c r="C43726" s="3"/>
      <c r="D43726" s="3"/>
      <c r="E43726" s="3"/>
      <c r="F43726" s="3"/>
      <c r="G43726" s="3"/>
      <c r="H43726" s="3"/>
      <c r="I43726" s="3"/>
      <c r="J43726" s="3"/>
      <c r="K43726" s="3"/>
      <c r="L43726" s="3"/>
      <c r="M43726" s="3"/>
      <c r="N43726" s="3"/>
    </row>
    <row r="43727">
      <c r="A43727" s="3"/>
      <c r="B43727" s="3"/>
      <c r="C43727" s="3"/>
      <c r="D43727" s="3"/>
      <c r="E43727" s="3"/>
      <c r="F43727" s="3"/>
      <c r="G43727" s="3"/>
      <c r="H43727" s="3"/>
      <c r="I43727" s="3"/>
      <c r="J43727" s="3"/>
      <c r="K43727" s="3"/>
      <c r="L43727" s="3"/>
      <c r="M43727" s="3"/>
      <c r="N43727" s="3"/>
    </row>
    <row r="43728">
      <c r="A43728" s="3"/>
      <c r="B43728" s="3"/>
      <c r="C43728" s="3"/>
      <c r="D43728" s="3"/>
      <c r="E43728" s="3"/>
      <c r="F43728" s="3"/>
      <c r="G43728" s="3"/>
      <c r="H43728" s="3"/>
      <c r="I43728" s="3"/>
      <c r="J43728" s="3"/>
      <c r="K43728" s="3"/>
      <c r="L43728" s="3"/>
      <c r="M43728" s="3"/>
      <c r="N43728" s="3"/>
    </row>
    <row r="43729">
      <c r="A43729" s="3"/>
      <c r="B43729" s="3"/>
      <c r="C43729" s="3"/>
      <c r="D43729" s="3"/>
      <c r="E43729" s="3"/>
      <c r="F43729" s="3"/>
      <c r="G43729" s="3"/>
      <c r="H43729" s="3"/>
      <c r="I43729" s="3"/>
      <c r="J43729" s="3"/>
      <c r="K43729" s="3"/>
      <c r="L43729" s="3"/>
      <c r="M43729" s="3"/>
      <c r="N43729" s="3"/>
    </row>
    <row r="43730">
      <c r="A43730" s="3"/>
      <c r="B43730" s="3"/>
      <c r="C43730" s="3"/>
      <c r="D43730" s="3"/>
      <c r="E43730" s="3"/>
      <c r="F43730" s="3"/>
      <c r="G43730" s="3"/>
      <c r="H43730" s="3"/>
      <c r="I43730" s="3"/>
      <c r="J43730" s="3"/>
      <c r="K43730" s="3"/>
      <c r="L43730" s="3"/>
      <c r="M43730" s="3"/>
      <c r="N43730" s="3"/>
    </row>
    <row r="43731">
      <c r="A43731" s="3"/>
      <c r="B43731" s="3"/>
      <c r="C43731" s="3"/>
      <c r="D43731" s="3"/>
      <c r="E43731" s="3"/>
      <c r="F43731" s="3"/>
      <c r="G43731" s="3"/>
      <c r="H43731" s="3"/>
      <c r="I43731" s="3"/>
      <c r="J43731" s="3"/>
      <c r="K43731" s="3"/>
      <c r="L43731" s="3"/>
      <c r="M43731" s="3"/>
      <c r="N43731" s="3"/>
    </row>
    <row r="43732">
      <c r="A43732" s="3"/>
      <c r="B43732" s="3"/>
      <c r="C43732" s="3"/>
      <c r="D43732" s="3"/>
      <c r="E43732" s="3"/>
      <c r="F43732" s="3"/>
      <c r="G43732" s="3"/>
      <c r="H43732" s="3"/>
      <c r="I43732" s="3"/>
      <c r="J43732" s="3"/>
      <c r="K43732" s="3"/>
      <c r="L43732" s="3"/>
      <c r="M43732" s="3"/>
      <c r="N43732" s="3"/>
    </row>
    <row r="43733">
      <c r="A43733" s="3"/>
      <c r="B43733" s="3"/>
      <c r="C43733" s="3"/>
      <c r="D43733" s="3"/>
      <c r="E43733" s="3"/>
      <c r="F43733" s="3"/>
      <c r="G43733" s="3"/>
      <c r="H43733" s="3"/>
      <c r="I43733" s="3"/>
      <c r="J43733" s="3"/>
      <c r="K43733" s="3"/>
      <c r="L43733" s="3"/>
      <c r="M43733" s="3"/>
      <c r="N43733" s="3"/>
    </row>
    <row r="43734">
      <c r="A43734" s="3"/>
      <c r="B43734" s="3"/>
      <c r="C43734" s="3"/>
      <c r="D43734" s="3"/>
      <c r="E43734" s="3"/>
      <c r="F43734" s="3"/>
      <c r="G43734" s="3"/>
      <c r="H43734" s="3"/>
      <c r="I43734" s="3"/>
      <c r="J43734" s="3"/>
      <c r="K43734" s="3"/>
      <c r="L43734" s="3"/>
      <c r="M43734" s="3"/>
      <c r="N43734" s="3"/>
    </row>
    <row r="43735">
      <c r="A43735" s="3"/>
      <c r="B43735" s="3"/>
      <c r="C43735" s="3"/>
      <c r="D43735" s="3"/>
      <c r="E43735" s="3"/>
      <c r="F43735" s="3"/>
      <c r="G43735" s="3"/>
      <c r="H43735" s="3"/>
      <c r="I43735" s="3"/>
      <c r="J43735" s="3"/>
      <c r="K43735" s="3"/>
      <c r="L43735" s="3"/>
      <c r="M43735" s="3"/>
      <c r="N43735" s="3"/>
    </row>
    <row r="43736">
      <c r="A43736" s="3"/>
      <c r="B43736" s="3"/>
      <c r="C43736" s="3"/>
      <c r="D43736" s="3"/>
      <c r="E43736" s="3"/>
      <c r="F43736" s="3"/>
      <c r="G43736" s="3"/>
      <c r="H43736" s="3"/>
      <c r="I43736" s="3"/>
      <c r="J43736" s="3"/>
      <c r="K43736" s="3"/>
      <c r="L43736" s="3"/>
      <c r="M43736" s="3"/>
      <c r="N43736" s="3"/>
    </row>
    <row r="43737">
      <c r="A43737" s="3"/>
      <c r="B43737" s="3"/>
      <c r="C43737" s="3"/>
      <c r="D43737" s="3"/>
      <c r="E43737" s="3"/>
      <c r="F43737" s="3"/>
      <c r="G43737" s="3"/>
      <c r="H43737" s="3"/>
      <c r="I43737" s="3"/>
      <c r="J43737" s="3"/>
      <c r="K43737" s="3"/>
      <c r="L43737" s="3"/>
      <c r="M43737" s="3"/>
      <c r="N43737" s="3"/>
    </row>
    <row r="43738">
      <c r="A43738" s="3"/>
      <c r="B43738" s="3"/>
      <c r="C43738" s="3"/>
      <c r="D43738" s="3"/>
      <c r="E43738" s="3"/>
      <c r="F43738" s="3"/>
      <c r="G43738" s="3"/>
      <c r="H43738" s="3"/>
      <c r="I43738" s="3"/>
      <c r="J43738" s="3"/>
      <c r="K43738" s="3"/>
      <c r="L43738" s="3"/>
      <c r="M43738" s="3"/>
      <c r="N43738" s="3"/>
    </row>
    <row r="43739">
      <c r="A43739" s="3"/>
      <c r="B43739" s="3"/>
      <c r="C43739" s="3"/>
      <c r="D43739" s="3"/>
      <c r="E43739" s="3"/>
      <c r="F43739" s="3"/>
      <c r="G43739" s="3"/>
      <c r="H43739" s="3"/>
      <c r="I43739" s="3"/>
      <c r="J43739" s="3"/>
      <c r="K43739" s="3"/>
      <c r="L43739" s="3"/>
      <c r="M43739" s="3"/>
      <c r="N43739" s="3"/>
    </row>
    <row r="43740">
      <c r="A43740" s="3"/>
      <c r="B43740" s="3"/>
      <c r="C43740" s="3"/>
      <c r="D43740" s="3"/>
      <c r="E43740" s="3"/>
      <c r="F43740" s="3"/>
      <c r="G43740" s="3"/>
      <c r="H43740" s="3"/>
      <c r="I43740" s="3"/>
      <c r="J43740" s="3"/>
      <c r="K43740" s="3"/>
      <c r="L43740" s="3"/>
      <c r="M43740" s="3"/>
      <c r="N43740" s="3"/>
    </row>
    <row r="43741">
      <c r="A43741" s="3"/>
      <c r="B43741" s="3"/>
      <c r="C43741" s="3"/>
      <c r="D43741" s="3"/>
      <c r="E43741" s="3"/>
      <c r="F43741" s="3"/>
      <c r="G43741" s="3"/>
      <c r="H43741" s="3"/>
      <c r="I43741" s="3"/>
      <c r="J43741" s="3"/>
      <c r="K43741" s="3"/>
      <c r="L43741" s="3"/>
      <c r="M43741" s="3"/>
      <c r="N43741" s="3"/>
    </row>
    <row r="43742">
      <c r="A43742" s="3"/>
      <c r="B43742" s="3"/>
      <c r="C43742" s="3"/>
      <c r="D43742" s="3"/>
      <c r="E43742" s="3"/>
      <c r="F43742" s="3"/>
      <c r="G43742" s="3"/>
      <c r="H43742" s="3"/>
      <c r="I43742" s="3"/>
      <c r="J43742" s="3"/>
      <c r="K43742" s="3"/>
      <c r="L43742" s="3"/>
      <c r="M43742" s="3"/>
      <c r="N43742" s="3"/>
    </row>
    <row r="43743">
      <c r="A43743" s="3"/>
      <c r="B43743" s="3"/>
      <c r="C43743" s="3"/>
      <c r="D43743" s="3"/>
      <c r="E43743" s="3"/>
      <c r="F43743" s="3"/>
      <c r="G43743" s="3"/>
      <c r="H43743" s="3"/>
      <c r="I43743" s="3"/>
      <c r="J43743" s="3"/>
      <c r="K43743" s="3"/>
      <c r="L43743" s="3"/>
      <c r="M43743" s="3"/>
      <c r="N43743" s="3"/>
    </row>
    <row r="43744">
      <c r="A43744" s="3"/>
      <c r="B43744" s="3"/>
      <c r="C43744" s="3"/>
      <c r="D43744" s="3"/>
      <c r="E43744" s="3"/>
      <c r="F43744" s="3"/>
      <c r="G43744" s="3"/>
      <c r="H43744" s="3"/>
      <c r="I43744" s="3"/>
      <c r="J43744" s="3"/>
      <c r="K43744" s="3"/>
      <c r="L43744" s="3"/>
      <c r="M43744" s="3"/>
      <c r="N43744" s="3"/>
    </row>
    <row r="43745">
      <c r="A43745" s="3"/>
      <c r="B43745" s="3"/>
      <c r="C43745" s="3"/>
      <c r="D43745" s="3"/>
      <c r="E43745" s="3"/>
      <c r="F43745" s="3"/>
      <c r="G43745" s="3"/>
      <c r="H43745" s="3"/>
      <c r="I43745" s="3"/>
      <c r="J43745" s="3"/>
      <c r="K43745" s="3"/>
      <c r="L43745" s="3"/>
      <c r="M43745" s="3"/>
      <c r="N43745" s="3"/>
    </row>
    <row r="43746">
      <c r="A43746" s="3"/>
      <c r="B43746" s="3"/>
      <c r="C43746" s="3"/>
      <c r="D43746" s="3"/>
      <c r="E43746" s="3"/>
      <c r="F43746" s="3"/>
      <c r="G43746" s="3"/>
      <c r="H43746" s="3"/>
      <c r="I43746" s="3"/>
      <c r="J43746" s="3"/>
      <c r="K43746" s="3"/>
      <c r="L43746" s="3"/>
      <c r="M43746" s="3"/>
      <c r="N43746" s="3"/>
    </row>
    <row r="43747">
      <c r="A43747" s="3"/>
      <c r="B43747" s="3"/>
      <c r="C43747" s="3"/>
      <c r="D43747" s="3"/>
      <c r="E43747" s="3"/>
      <c r="F43747" s="3"/>
      <c r="G43747" s="3"/>
      <c r="H43747" s="3"/>
      <c r="I43747" s="3"/>
      <c r="J43747" s="3"/>
      <c r="K43747" s="3"/>
      <c r="L43747" s="3"/>
      <c r="M43747" s="3"/>
      <c r="N43747" s="3"/>
    </row>
    <row r="43748">
      <c r="A43748" s="3"/>
      <c r="B43748" s="3"/>
      <c r="C43748" s="3"/>
      <c r="D43748" s="3"/>
      <c r="E43748" s="3"/>
      <c r="F43748" s="3"/>
      <c r="G43748" s="3"/>
      <c r="H43748" s="3"/>
      <c r="I43748" s="3"/>
      <c r="J43748" s="3"/>
      <c r="K43748" s="3"/>
      <c r="L43748" s="3"/>
      <c r="M43748" s="3"/>
      <c r="N43748" s="3"/>
    </row>
    <row r="43749">
      <c r="A43749" s="3"/>
      <c r="B43749" s="3"/>
      <c r="C43749" s="3"/>
      <c r="D43749" s="3"/>
      <c r="E43749" s="3"/>
      <c r="F43749" s="3"/>
      <c r="G43749" s="3"/>
      <c r="H43749" s="3"/>
      <c r="I43749" s="3"/>
      <c r="J43749" s="3"/>
      <c r="K43749" s="3"/>
      <c r="L43749" s="3"/>
      <c r="M43749" s="3"/>
      <c r="N43749" s="3"/>
    </row>
    <row r="43750">
      <c r="A43750" s="3"/>
      <c r="B43750" s="3"/>
      <c r="C43750" s="3"/>
      <c r="D43750" s="3"/>
      <c r="E43750" s="3"/>
      <c r="F43750" s="3"/>
      <c r="G43750" s="3"/>
      <c r="H43750" s="3"/>
      <c r="I43750" s="3"/>
      <c r="J43750" s="3"/>
      <c r="K43750" s="3"/>
      <c r="L43750" s="3"/>
      <c r="M43750" s="3"/>
      <c r="N43750" s="3"/>
    </row>
    <row r="43751">
      <c r="A43751" s="3"/>
      <c r="B43751" s="3"/>
      <c r="C43751" s="3"/>
      <c r="D43751" s="3"/>
      <c r="E43751" s="3"/>
      <c r="F43751" s="3"/>
      <c r="G43751" s="3"/>
      <c r="H43751" s="3"/>
      <c r="I43751" s="3"/>
      <c r="J43751" s="3"/>
      <c r="K43751" s="3"/>
      <c r="L43751" s="3"/>
      <c r="M43751" s="3"/>
      <c r="N43751" s="3"/>
    </row>
    <row r="43752">
      <c r="A43752" s="3"/>
      <c r="B43752" s="3"/>
      <c r="C43752" s="3"/>
      <c r="D43752" s="3"/>
      <c r="E43752" s="3"/>
      <c r="F43752" s="3"/>
      <c r="G43752" s="3"/>
      <c r="H43752" s="3"/>
      <c r="I43752" s="3"/>
      <c r="J43752" s="3"/>
      <c r="K43752" s="3"/>
      <c r="L43752" s="3"/>
      <c r="M43752" s="3"/>
      <c r="N43752" s="3"/>
    </row>
    <row r="43753">
      <c r="A43753" s="3"/>
      <c r="B43753" s="3"/>
      <c r="C43753" s="3"/>
      <c r="D43753" s="3"/>
      <c r="E43753" s="3"/>
      <c r="F43753" s="3"/>
      <c r="G43753" s="3"/>
      <c r="H43753" s="3"/>
      <c r="I43753" s="3"/>
      <c r="J43753" s="3"/>
      <c r="K43753" s="3"/>
      <c r="L43753" s="3"/>
      <c r="M43753" s="3"/>
      <c r="N43753" s="3"/>
    </row>
    <row r="43754">
      <c r="A43754" s="3"/>
      <c r="B43754" s="3"/>
      <c r="C43754" s="3"/>
      <c r="D43754" s="3"/>
      <c r="E43754" s="3"/>
      <c r="F43754" s="3"/>
      <c r="G43754" s="3"/>
      <c r="H43754" s="3"/>
      <c r="I43754" s="3"/>
      <c r="J43754" s="3"/>
      <c r="K43754" s="3"/>
      <c r="L43754" s="3"/>
      <c r="M43754" s="3"/>
      <c r="N43754" s="3"/>
    </row>
    <row r="43755">
      <c r="A43755" s="3"/>
      <c r="B43755" s="3"/>
      <c r="C43755" s="3"/>
      <c r="D43755" s="3"/>
      <c r="E43755" s="3"/>
      <c r="F43755" s="3"/>
      <c r="G43755" s="3"/>
      <c r="H43755" s="3"/>
      <c r="I43755" s="3"/>
      <c r="J43755" s="3"/>
      <c r="K43755" s="3"/>
      <c r="L43755" s="3"/>
      <c r="M43755" s="3"/>
      <c r="N43755" s="3"/>
    </row>
    <row r="43756">
      <c r="A43756" s="3"/>
      <c r="B43756" s="3"/>
      <c r="C43756" s="3"/>
      <c r="D43756" s="3"/>
      <c r="E43756" s="3"/>
      <c r="F43756" s="3"/>
      <c r="G43756" s="3"/>
      <c r="H43756" s="3"/>
      <c r="I43756" s="3"/>
      <c r="J43756" s="3"/>
      <c r="K43756" s="3"/>
      <c r="L43756" s="3"/>
      <c r="M43756" s="3"/>
      <c r="N43756" s="3"/>
    </row>
    <row r="43757">
      <c r="A43757" s="3"/>
      <c r="B43757" s="3"/>
      <c r="C43757" s="3"/>
      <c r="D43757" s="3"/>
      <c r="E43757" s="3"/>
      <c r="F43757" s="3"/>
      <c r="G43757" s="3"/>
      <c r="H43757" s="3"/>
      <c r="I43757" s="3"/>
      <c r="J43757" s="3"/>
      <c r="K43757" s="3"/>
      <c r="L43757" s="3"/>
      <c r="M43757" s="3"/>
      <c r="N43757" s="3"/>
    </row>
    <row r="43758">
      <c r="A43758" s="3"/>
      <c r="B43758" s="3"/>
      <c r="C43758" s="3"/>
      <c r="D43758" s="3"/>
      <c r="E43758" s="3"/>
      <c r="F43758" s="3"/>
      <c r="G43758" s="3"/>
      <c r="H43758" s="3"/>
      <c r="I43758" s="3"/>
      <c r="J43758" s="3"/>
      <c r="K43758" s="3"/>
      <c r="L43758" s="3"/>
      <c r="M43758" s="3"/>
      <c r="N43758" s="3"/>
    </row>
    <row r="43759">
      <c r="A43759" s="3"/>
      <c r="B43759" s="3"/>
      <c r="C43759" s="3"/>
      <c r="D43759" s="3"/>
      <c r="E43759" s="3"/>
      <c r="F43759" s="3"/>
      <c r="G43759" s="3"/>
      <c r="H43759" s="3"/>
      <c r="I43759" s="3"/>
      <c r="J43759" s="3"/>
      <c r="K43759" s="3"/>
      <c r="L43759" s="3"/>
      <c r="M43759" s="3"/>
      <c r="N43759" s="3"/>
    </row>
    <row r="43760">
      <c r="A43760" s="3"/>
      <c r="B43760" s="3"/>
      <c r="C43760" s="3"/>
      <c r="D43760" s="3"/>
      <c r="E43760" s="3"/>
      <c r="F43760" s="3"/>
      <c r="G43760" s="3"/>
      <c r="H43760" s="3"/>
      <c r="I43760" s="3"/>
      <c r="J43760" s="3"/>
      <c r="K43760" s="3"/>
      <c r="L43760" s="3"/>
      <c r="M43760" s="3"/>
      <c r="N43760" s="3"/>
    </row>
    <row r="43761">
      <c r="A43761" s="3"/>
      <c r="B43761" s="3"/>
      <c r="C43761" s="3"/>
      <c r="D43761" s="3"/>
      <c r="E43761" s="3"/>
      <c r="F43761" s="3"/>
      <c r="G43761" s="3"/>
      <c r="H43761" s="3"/>
      <c r="I43761" s="3"/>
      <c r="J43761" s="3"/>
      <c r="K43761" s="3"/>
      <c r="L43761" s="3"/>
      <c r="M43761" s="3"/>
      <c r="N43761" s="3"/>
    </row>
    <row r="43762">
      <c r="A43762" s="3"/>
      <c r="B43762" s="3"/>
      <c r="C43762" s="3"/>
      <c r="D43762" s="3"/>
      <c r="E43762" s="3"/>
      <c r="F43762" s="3"/>
      <c r="G43762" s="3"/>
      <c r="H43762" s="3"/>
      <c r="I43762" s="3"/>
      <c r="J43762" s="3"/>
      <c r="K43762" s="3"/>
      <c r="L43762" s="3"/>
      <c r="M43762" s="3"/>
      <c r="N43762" s="3"/>
    </row>
    <row r="43763">
      <c r="A43763" s="3"/>
      <c r="B43763" s="3"/>
      <c r="C43763" s="3"/>
      <c r="D43763" s="3"/>
      <c r="E43763" s="3"/>
      <c r="F43763" s="3"/>
      <c r="G43763" s="3"/>
      <c r="H43763" s="3"/>
      <c r="I43763" s="3"/>
      <c r="J43763" s="3"/>
      <c r="K43763" s="3"/>
      <c r="L43763" s="3"/>
      <c r="M43763" s="3"/>
      <c r="N43763" s="3"/>
    </row>
    <row r="43764">
      <c r="A43764" s="3"/>
      <c r="B43764" s="3"/>
      <c r="C43764" s="3"/>
      <c r="D43764" s="3"/>
      <c r="E43764" s="3"/>
      <c r="F43764" s="3"/>
      <c r="G43764" s="3"/>
      <c r="H43764" s="3"/>
      <c r="I43764" s="3"/>
      <c r="J43764" s="3"/>
      <c r="K43764" s="3"/>
      <c r="L43764" s="3"/>
      <c r="M43764" s="3"/>
      <c r="N43764" s="3"/>
    </row>
    <row r="43765">
      <c r="A43765" s="3"/>
      <c r="B43765" s="3"/>
      <c r="C43765" s="3"/>
      <c r="D43765" s="3"/>
      <c r="E43765" s="3"/>
      <c r="F43765" s="3"/>
      <c r="G43765" s="3"/>
      <c r="H43765" s="3"/>
      <c r="I43765" s="3"/>
      <c r="J43765" s="3"/>
      <c r="K43765" s="3"/>
      <c r="L43765" s="3"/>
      <c r="M43765" s="3"/>
      <c r="N43765" s="3"/>
    </row>
    <row r="43766">
      <c r="A43766" s="3"/>
      <c r="B43766" s="3"/>
      <c r="C43766" s="3"/>
      <c r="D43766" s="3"/>
      <c r="E43766" s="3"/>
      <c r="F43766" s="3"/>
      <c r="G43766" s="3"/>
      <c r="H43766" s="3"/>
      <c r="I43766" s="3"/>
      <c r="J43766" s="3"/>
      <c r="K43766" s="3"/>
      <c r="L43766" s="3"/>
      <c r="M43766" s="3"/>
      <c r="N43766" s="3"/>
    </row>
    <row r="43767">
      <c r="A43767" s="3"/>
      <c r="B43767" s="3"/>
      <c r="C43767" s="3"/>
      <c r="D43767" s="3"/>
      <c r="E43767" s="3"/>
      <c r="F43767" s="3"/>
      <c r="G43767" s="3"/>
      <c r="H43767" s="3"/>
      <c r="I43767" s="3"/>
      <c r="J43767" s="3"/>
      <c r="K43767" s="3"/>
      <c r="L43767" s="3"/>
      <c r="M43767" s="3"/>
      <c r="N43767" s="3"/>
    </row>
    <row r="43768">
      <c r="A43768" s="3"/>
      <c r="B43768" s="3"/>
      <c r="C43768" s="3"/>
      <c r="D43768" s="3"/>
      <c r="E43768" s="3"/>
      <c r="F43768" s="3"/>
      <c r="G43768" s="3"/>
      <c r="H43768" s="3"/>
      <c r="I43768" s="3"/>
      <c r="J43768" s="3"/>
      <c r="K43768" s="3"/>
      <c r="L43768" s="3"/>
      <c r="M43768" s="3"/>
      <c r="N43768" s="3"/>
    </row>
    <row r="43769">
      <c r="A43769" s="3"/>
      <c r="B43769" s="3"/>
      <c r="C43769" s="3"/>
      <c r="D43769" s="3"/>
      <c r="E43769" s="3"/>
      <c r="F43769" s="3"/>
      <c r="G43769" s="3"/>
      <c r="H43769" s="3"/>
      <c r="I43769" s="3"/>
      <c r="J43769" s="3"/>
      <c r="K43769" s="3"/>
      <c r="L43769" s="3"/>
      <c r="M43769" s="3"/>
      <c r="N43769" s="3"/>
    </row>
    <row r="43770">
      <c r="A43770" s="3"/>
      <c r="B43770" s="3"/>
      <c r="C43770" s="3"/>
      <c r="D43770" s="3"/>
      <c r="E43770" s="3"/>
      <c r="F43770" s="3"/>
      <c r="G43770" s="3"/>
      <c r="H43770" s="3"/>
      <c r="I43770" s="3"/>
      <c r="J43770" s="3"/>
      <c r="K43770" s="3"/>
      <c r="L43770" s="3"/>
      <c r="M43770" s="3"/>
      <c r="N43770" s="3"/>
    </row>
    <row r="43771">
      <c r="A43771" s="3"/>
      <c r="B43771" s="3"/>
      <c r="C43771" s="3"/>
      <c r="D43771" s="3"/>
      <c r="E43771" s="3"/>
      <c r="F43771" s="3"/>
      <c r="G43771" s="3"/>
      <c r="H43771" s="3"/>
      <c r="I43771" s="3"/>
      <c r="J43771" s="3"/>
      <c r="K43771" s="3"/>
      <c r="L43771" s="3"/>
      <c r="M43771" s="3"/>
      <c r="N43771" s="3"/>
    </row>
    <row r="43772">
      <c r="A43772" s="3"/>
      <c r="B43772" s="3"/>
      <c r="C43772" s="3"/>
      <c r="D43772" s="3"/>
      <c r="E43772" s="3"/>
      <c r="F43772" s="3"/>
      <c r="G43772" s="3"/>
      <c r="H43772" s="3"/>
      <c r="I43772" s="3"/>
      <c r="J43772" s="3"/>
      <c r="K43772" s="3"/>
      <c r="L43772" s="3"/>
      <c r="M43772" s="3"/>
      <c r="N43772" s="3"/>
    </row>
    <row r="43773">
      <c r="A43773" s="3"/>
      <c r="B43773" s="3"/>
      <c r="C43773" s="3"/>
      <c r="D43773" s="3"/>
      <c r="E43773" s="3"/>
      <c r="F43773" s="3"/>
      <c r="G43773" s="3"/>
      <c r="H43773" s="3"/>
      <c r="I43773" s="3"/>
      <c r="J43773" s="3"/>
      <c r="K43773" s="3"/>
      <c r="L43773" s="3"/>
      <c r="M43773" s="3"/>
      <c r="N43773" s="3"/>
    </row>
    <row r="43774">
      <c r="A43774" s="3"/>
      <c r="B43774" s="3"/>
      <c r="C43774" s="3"/>
      <c r="D43774" s="3"/>
      <c r="E43774" s="3"/>
      <c r="F43774" s="3"/>
      <c r="G43774" s="3"/>
      <c r="H43774" s="3"/>
      <c r="I43774" s="3"/>
      <c r="J43774" s="3"/>
      <c r="K43774" s="3"/>
      <c r="L43774" s="3"/>
      <c r="M43774" s="3"/>
      <c r="N43774" s="3"/>
    </row>
    <row r="43775">
      <c r="A43775" s="3"/>
      <c r="B43775" s="3"/>
      <c r="C43775" s="3"/>
      <c r="D43775" s="3"/>
      <c r="E43775" s="3"/>
      <c r="F43775" s="3"/>
      <c r="G43775" s="3"/>
      <c r="H43775" s="3"/>
      <c r="I43775" s="3"/>
      <c r="J43775" s="3"/>
      <c r="K43775" s="3"/>
      <c r="L43775" s="3"/>
      <c r="M43775" s="3"/>
      <c r="N43775" s="3"/>
    </row>
    <row r="43776">
      <c r="A43776" s="3"/>
      <c r="B43776" s="3"/>
      <c r="C43776" s="3"/>
      <c r="D43776" s="3"/>
      <c r="E43776" s="3"/>
      <c r="F43776" s="3"/>
      <c r="G43776" s="3"/>
      <c r="H43776" s="3"/>
      <c r="I43776" s="3"/>
      <c r="J43776" s="3"/>
      <c r="K43776" s="3"/>
      <c r="L43776" s="3"/>
      <c r="M43776" s="3"/>
      <c r="N43776" s="3"/>
    </row>
    <row r="43777">
      <c r="A43777" s="3"/>
      <c r="B43777" s="3"/>
      <c r="C43777" s="3"/>
      <c r="D43777" s="3"/>
      <c r="E43777" s="3"/>
      <c r="F43777" s="3"/>
      <c r="G43777" s="3"/>
      <c r="H43777" s="3"/>
      <c r="I43777" s="3"/>
      <c r="J43777" s="3"/>
      <c r="K43777" s="3"/>
      <c r="L43777" s="3"/>
      <c r="M43777" s="3"/>
      <c r="N43777" s="3"/>
    </row>
    <row r="43778">
      <c r="A43778" s="3"/>
      <c r="B43778" s="3"/>
      <c r="C43778" s="3"/>
      <c r="D43778" s="3"/>
      <c r="E43778" s="3"/>
      <c r="F43778" s="3"/>
      <c r="G43778" s="3"/>
      <c r="H43778" s="3"/>
      <c r="I43778" s="3"/>
      <c r="J43778" s="3"/>
      <c r="K43778" s="3"/>
      <c r="L43778" s="3"/>
      <c r="M43778" s="3"/>
      <c r="N43778" s="3"/>
    </row>
    <row r="43779">
      <c r="A43779" s="3"/>
      <c r="B43779" s="3"/>
      <c r="C43779" s="3"/>
      <c r="D43779" s="3"/>
      <c r="E43779" s="3"/>
      <c r="F43779" s="3"/>
      <c r="G43779" s="3"/>
      <c r="H43779" s="3"/>
      <c r="I43779" s="3"/>
      <c r="J43779" s="3"/>
      <c r="K43779" s="3"/>
      <c r="L43779" s="3"/>
      <c r="M43779" s="3"/>
      <c r="N43779" s="3"/>
    </row>
    <row r="43780">
      <c r="A43780" s="3"/>
      <c r="B43780" s="3"/>
      <c r="C43780" s="3"/>
      <c r="D43780" s="3"/>
      <c r="E43780" s="3"/>
      <c r="F43780" s="3"/>
      <c r="G43780" s="3"/>
      <c r="H43780" s="3"/>
      <c r="I43780" s="3"/>
      <c r="J43780" s="3"/>
      <c r="K43780" s="3"/>
      <c r="L43780" s="3"/>
      <c r="M43780" s="3"/>
      <c r="N43780" s="3"/>
    </row>
    <row r="43781">
      <c r="A43781" s="3"/>
      <c r="B43781" s="3"/>
      <c r="C43781" s="3"/>
      <c r="D43781" s="3"/>
      <c r="E43781" s="3"/>
      <c r="F43781" s="3"/>
      <c r="G43781" s="3"/>
      <c r="H43781" s="3"/>
      <c r="I43781" s="3"/>
      <c r="J43781" s="3"/>
      <c r="K43781" s="3"/>
      <c r="L43781" s="3"/>
      <c r="M43781" s="3"/>
      <c r="N43781" s="3"/>
    </row>
    <row r="43782">
      <c r="A43782" s="3"/>
      <c r="B43782" s="3"/>
      <c r="C43782" s="3"/>
      <c r="D43782" s="3"/>
      <c r="E43782" s="3"/>
      <c r="F43782" s="3"/>
      <c r="G43782" s="3"/>
      <c r="H43782" s="3"/>
      <c r="I43782" s="3"/>
      <c r="J43782" s="3"/>
      <c r="K43782" s="3"/>
      <c r="L43782" s="3"/>
      <c r="M43782" s="3"/>
      <c r="N43782" s="3"/>
    </row>
    <row r="43783">
      <c r="A43783" s="3"/>
      <c r="B43783" s="3"/>
      <c r="C43783" s="3"/>
      <c r="D43783" s="3"/>
      <c r="E43783" s="3"/>
      <c r="F43783" s="3"/>
      <c r="G43783" s="3"/>
      <c r="H43783" s="3"/>
      <c r="I43783" s="3"/>
      <c r="J43783" s="3"/>
      <c r="K43783" s="3"/>
      <c r="L43783" s="3"/>
      <c r="M43783" s="3"/>
      <c r="N43783" s="3"/>
    </row>
    <row r="43784">
      <c r="A43784" s="3"/>
      <c r="B43784" s="3"/>
      <c r="C43784" s="3"/>
      <c r="D43784" s="3"/>
      <c r="E43784" s="3"/>
      <c r="F43784" s="3"/>
      <c r="G43784" s="3"/>
      <c r="H43784" s="3"/>
      <c r="I43784" s="3"/>
      <c r="J43784" s="3"/>
      <c r="K43784" s="3"/>
      <c r="L43784" s="3"/>
      <c r="M43784" s="3"/>
      <c r="N43784" s="3"/>
    </row>
    <row r="43785">
      <c r="A43785" s="3"/>
      <c r="B43785" s="3"/>
      <c r="C43785" s="3"/>
      <c r="D43785" s="3"/>
      <c r="E43785" s="3"/>
      <c r="F43785" s="3"/>
      <c r="G43785" s="3"/>
      <c r="H43785" s="3"/>
      <c r="I43785" s="3"/>
      <c r="J43785" s="3"/>
      <c r="K43785" s="3"/>
      <c r="L43785" s="3"/>
      <c r="M43785" s="3"/>
      <c r="N43785" s="3"/>
    </row>
    <row r="43786">
      <c r="A43786" s="3"/>
      <c r="B43786" s="3"/>
      <c r="C43786" s="3"/>
      <c r="D43786" s="3"/>
      <c r="E43786" s="3"/>
      <c r="F43786" s="3"/>
      <c r="G43786" s="3"/>
      <c r="H43786" s="3"/>
      <c r="I43786" s="3"/>
      <c r="J43786" s="3"/>
      <c r="K43786" s="3"/>
      <c r="L43786" s="3"/>
      <c r="M43786" s="3"/>
      <c r="N43786" s="3"/>
    </row>
    <row r="43787">
      <c r="A43787" s="3"/>
      <c r="B43787" s="3"/>
      <c r="C43787" s="3"/>
      <c r="D43787" s="3"/>
      <c r="E43787" s="3"/>
      <c r="F43787" s="3"/>
      <c r="G43787" s="3"/>
      <c r="H43787" s="3"/>
      <c r="I43787" s="3"/>
      <c r="J43787" s="3"/>
      <c r="K43787" s="3"/>
      <c r="L43787" s="3"/>
      <c r="M43787" s="3"/>
      <c r="N43787" s="3"/>
    </row>
    <row r="43788">
      <c r="A43788" s="3"/>
      <c r="B43788" s="3"/>
      <c r="C43788" s="3"/>
      <c r="D43788" s="3"/>
      <c r="E43788" s="3"/>
      <c r="F43788" s="3"/>
      <c r="G43788" s="3"/>
      <c r="H43788" s="3"/>
      <c r="I43788" s="3"/>
      <c r="J43788" s="3"/>
      <c r="K43788" s="3"/>
      <c r="L43788" s="3"/>
      <c r="M43788" s="3"/>
      <c r="N43788" s="3"/>
    </row>
    <row r="43789">
      <c r="A43789" s="3"/>
      <c r="B43789" s="3"/>
      <c r="C43789" s="3"/>
      <c r="D43789" s="3"/>
      <c r="E43789" s="3"/>
      <c r="F43789" s="3"/>
      <c r="G43789" s="3"/>
      <c r="H43789" s="3"/>
      <c r="I43789" s="3"/>
      <c r="J43789" s="3"/>
      <c r="K43789" s="3"/>
      <c r="L43789" s="3"/>
      <c r="M43789" s="3"/>
      <c r="N43789" s="3"/>
    </row>
    <row r="43790">
      <c r="A43790" s="3"/>
      <c r="B43790" s="3"/>
      <c r="C43790" s="3"/>
      <c r="D43790" s="3"/>
      <c r="E43790" s="3"/>
      <c r="F43790" s="3"/>
      <c r="G43790" s="3"/>
      <c r="H43790" s="3"/>
      <c r="I43790" s="3"/>
      <c r="J43790" s="3"/>
      <c r="K43790" s="3"/>
      <c r="L43790" s="3"/>
      <c r="M43790" s="3"/>
      <c r="N43790" s="3"/>
    </row>
    <row r="43791">
      <c r="A43791" s="3"/>
      <c r="B43791" s="3"/>
      <c r="C43791" s="3"/>
      <c r="D43791" s="3"/>
      <c r="E43791" s="3"/>
      <c r="F43791" s="3"/>
      <c r="G43791" s="3"/>
      <c r="H43791" s="3"/>
      <c r="I43791" s="3"/>
      <c r="J43791" s="3"/>
      <c r="K43791" s="3"/>
      <c r="L43791" s="3"/>
      <c r="M43791" s="3"/>
      <c r="N43791" s="3"/>
    </row>
    <row r="43792">
      <c r="A43792" s="3"/>
      <c r="B43792" s="3"/>
      <c r="C43792" s="3"/>
      <c r="D43792" s="3"/>
      <c r="E43792" s="3"/>
      <c r="F43792" s="3"/>
      <c r="G43792" s="3"/>
      <c r="H43792" s="3"/>
      <c r="I43792" s="3"/>
      <c r="J43792" s="3"/>
      <c r="K43792" s="3"/>
      <c r="L43792" s="3"/>
      <c r="M43792" s="3"/>
      <c r="N43792" s="3"/>
    </row>
    <row r="43793">
      <c r="A43793" s="3"/>
      <c r="B43793" s="3"/>
      <c r="C43793" s="3"/>
      <c r="D43793" s="3"/>
      <c r="E43793" s="3"/>
      <c r="F43793" s="3"/>
      <c r="G43793" s="3"/>
      <c r="H43793" s="3"/>
      <c r="I43793" s="3"/>
      <c r="J43793" s="3"/>
      <c r="K43793" s="3"/>
      <c r="L43793" s="3"/>
      <c r="M43793" s="3"/>
      <c r="N43793" s="3"/>
    </row>
    <row r="43794">
      <c r="A43794" s="3"/>
      <c r="B43794" s="3"/>
      <c r="C43794" s="3"/>
      <c r="D43794" s="3"/>
      <c r="E43794" s="3"/>
      <c r="F43794" s="3"/>
      <c r="G43794" s="3"/>
      <c r="H43794" s="3"/>
      <c r="I43794" s="3"/>
      <c r="J43794" s="3"/>
      <c r="K43794" s="3"/>
      <c r="L43794" s="3"/>
      <c r="M43794" s="3"/>
      <c r="N43794" s="3"/>
    </row>
    <row r="43795">
      <c r="A43795" s="3"/>
      <c r="B43795" s="3"/>
      <c r="C43795" s="3"/>
      <c r="D43795" s="3"/>
      <c r="E43795" s="3"/>
      <c r="F43795" s="3"/>
      <c r="G43795" s="3"/>
      <c r="H43795" s="3"/>
      <c r="I43795" s="3"/>
      <c r="J43795" s="3"/>
      <c r="K43795" s="3"/>
      <c r="L43795" s="3"/>
      <c r="M43795" s="3"/>
      <c r="N43795" s="3"/>
    </row>
    <row r="43796">
      <c r="A43796" s="3"/>
      <c r="B43796" s="3"/>
      <c r="C43796" s="3"/>
      <c r="D43796" s="3"/>
      <c r="E43796" s="3"/>
      <c r="F43796" s="3"/>
      <c r="G43796" s="3"/>
      <c r="H43796" s="3"/>
      <c r="I43796" s="3"/>
      <c r="J43796" s="3"/>
      <c r="K43796" s="3"/>
      <c r="L43796" s="3"/>
      <c r="M43796" s="3"/>
      <c r="N43796" s="3"/>
    </row>
    <row r="43797">
      <c r="A43797" s="3"/>
      <c r="B43797" s="3"/>
      <c r="C43797" s="3"/>
      <c r="D43797" s="3"/>
      <c r="E43797" s="3"/>
      <c r="F43797" s="3"/>
      <c r="G43797" s="3"/>
      <c r="H43797" s="3"/>
      <c r="I43797" s="3"/>
      <c r="J43797" s="3"/>
      <c r="K43797" s="3"/>
      <c r="L43797" s="3"/>
      <c r="M43797" s="3"/>
      <c r="N43797" s="3"/>
    </row>
    <row r="43798">
      <c r="A43798" s="3"/>
      <c r="B43798" s="3"/>
      <c r="C43798" s="3"/>
      <c r="D43798" s="3"/>
      <c r="E43798" s="3"/>
      <c r="F43798" s="3"/>
      <c r="G43798" s="3"/>
      <c r="H43798" s="3"/>
      <c r="I43798" s="3"/>
      <c r="J43798" s="3"/>
      <c r="K43798" s="3"/>
      <c r="L43798" s="3"/>
      <c r="M43798" s="3"/>
      <c r="N43798" s="3"/>
    </row>
    <row r="43799">
      <c r="A43799" s="3"/>
      <c r="B43799" s="3"/>
      <c r="C43799" s="3"/>
      <c r="D43799" s="3"/>
      <c r="E43799" s="3"/>
      <c r="F43799" s="3"/>
      <c r="G43799" s="3"/>
      <c r="H43799" s="3"/>
      <c r="I43799" s="3"/>
      <c r="J43799" s="3"/>
      <c r="K43799" s="3"/>
      <c r="L43799" s="3"/>
      <c r="M43799" s="3"/>
      <c r="N43799" s="3"/>
    </row>
    <row r="43800">
      <c r="A43800" s="3"/>
      <c r="B43800" s="3"/>
      <c r="C43800" s="3"/>
      <c r="D43800" s="3"/>
      <c r="E43800" s="3"/>
      <c r="F43800" s="3"/>
      <c r="G43800" s="3"/>
      <c r="H43800" s="3"/>
      <c r="I43800" s="3"/>
      <c r="J43800" s="3"/>
      <c r="K43800" s="3"/>
      <c r="L43800" s="3"/>
      <c r="M43800" s="3"/>
      <c r="N43800" s="3"/>
    </row>
    <row r="43801">
      <c r="A43801" s="3"/>
      <c r="B43801" s="3"/>
      <c r="C43801" s="3"/>
      <c r="D43801" s="3"/>
      <c r="E43801" s="3"/>
      <c r="F43801" s="3"/>
      <c r="G43801" s="3"/>
      <c r="H43801" s="3"/>
      <c r="I43801" s="3"/>
      <c r="J43801" s="3"/>
      <c r="K43801" s="3"/>
      <c r="L43801" s="3"/>
      <c r="M43801" s="3"/>
      <c r="N43801" s="3"/>
    </row>
    <row r="43802">
      <c r="A43802" s="3"/>
      <c r="B43802" s="3"/>
      <c r="C43802" s="3"/>
      <c r="D43802" s="3"/>
      <c r="E43802" s="3"/>
      <c r="F43802" s="3"/>
      <c r="G43802" s="3"/>
      <c r="H43802" s="3"/>
      <c r="I43802" s="3"/>
      <c r="J43802" s="3"/>
      <c r="K43802" s="3"/>
      <c r="L43802" s="3"/>
      <c r="M43802" s="3"/>
      <c r="N43802" s="3"/>
    </row>
    <row r="43803">
      <c r="A43803" s="3"/>
      <c r="B43803" s="3"/>
      <c r="C43803" s="3"/>
      <c r="D43803" s="3"/>
      <c r="E43803" s="3"/>
      <c r="F43803" s="3"/>
      <c r="G43803" s="3"/>
      <c r="H43803" s="3"/>
      <c r="I43803" s="3"/>
      <c r="J43803" s="3"/>
      <c r="K43803" s="3"/>
      <c r="L43803" s="3"/>
      <c r="M43803" s="3"/>
      <c r="N43803" s="3"/>
    </row>
    <row r="43804">
      <c r="A43804" s="3"/>
      <c r="B43804" s="3"/>
      <c r="C43804" s="3"/>
      <c r="D43804" s="3"/>
      <c r="E43804" s="3"/>
      <c r="F43804" s="3"/>
      <c r="G43804" s="3"/>
      <c r="H43804" s="3"/>
      <c r="I43804" s="3"/>
      <c r="J43804" s="3"/>
      <c r="K43804" s="3"/>
      <c r="L43804" s="3"/>
      <c r="M43804" s="3"/>
      <c r="N43804" s="3"/>
    </row>
    <row r="43805">
      <c r="A43805" s="3"/>
      <c r="B43805" s="3"/>
      <c r="C43805" s="3"/>
      <c r="D43805" s="3"/>
      <c r="E43805" s="3"/>
      <c r="F43805" s="3"/>
      <c r="G43805" s="3"/>
      <c r="H43805" s="3"/>
      <c r="I43805" s="3"/>
      <c r="J43805" s="3"/>
      <c r="K43805" s="3"/>
      <c r="L43805" s="3"/>
      <c r="M43805" s="3"/>
      <c r="N43805" s="3"/>
    </row>
    <row r="43806">
      <c r="A43806" s="3"/>
      <c r="B43806" s="3"/>
      <c r="C43806" s="3"/>
      <c r="D43806" s="3"/>
      <c r="E43806" s="3"/>
      <c r="F43806" s="3"/>
      <c r="G43806" s="3"/>
      <c r="H43806" s="3"/>
      <c r="I43806" s="3"/>
      <c r="J43806" s="3"/>
      <c r="K43806" s="3"/>
      <c r="L43806" s="3"/>
      <c r="M43806" s="3"/>
      <c r="N43806" s="3"/>
    </row>
    <row r="43807">
      <c r="A43807" s="3"/>
      <c r="B43807" s="3"/>
      <c r="C43807" s="3"/>
      <c r="D43807" s="3"/>
      <c r="E43807" s="3"/>
      <c r="F43807" s="3"/>
      <c r="G43807" s="3"/>
      <c r="H43807" s="3"/>
      <c r="I43807" s="3"/>
      <c r="J43807" s="3"/>
      <c r="K43807" s="3"/>
      <c r="L43807" s="3"/>
      <c r="M43807" s="3"/>
      <c r="N43807" s="3"/>
    </row>
    <row r="43808">
      <c r="A43808" s="3"/>
      <c r="B43808" s="3"/>
      <c r="C43808" s="3"/>
      <c r="D43808" s="3"/>
      <c r="E43808" s="3"/>
      <c r="F43808" s="3"/>
      <c r="G43808" s="3"/>
      <c r="H43808" s="3"/>
      <c r="I43808" s="3"/>
      <c r="J43808" s="3"/>
      <c r="K43808" s="3"/>
      <c r="L43808" s="3"/>
      <c r="M43808" s="3"/>
      <c r="N43808" s="3"/>
    </row>
    <row r="43809">
      <c r="A43809" s="3"/>
      <c r="B43809" s="3"/>
      <c r="C43809" s="3"/>
      <c r="D43809" s="3"/>
      <c r="E43809" s="3"/>
      <c r="F43809" s="3"/>
      <c r="G43809" s="3"/>
      <c r="H43809" s="3"/>
      <c r="I43809" s="3"/>
      <c r="J43809" s="3"/>
      <c r="K43809" s="3"/>
      <c r="L43809" s="3"/>
      <c r="M43809" s="3"/>
      <c r="N43809" s="3"/>
    </row>
    <row r="43810">
      <c r="A43810" s="3"/>
      <c r="B43810" s="3"/>
      <c r="C43810" s="3"/>
      <c r="D43810" s="3"/>
      <c r="E43810" s="3"/>
      <c r="F43810" s="3"/>
      <c r="G43810" s="3"/>
      <c r="H43810" s="3"/>
      <c r="I43810" s="3"/>
      <c r="J43810" s="3"/>
      <c r="K43810" s="3"/>
      <c r="L43810" s="3"/>
      <c r="M43810" s="3"/>
      <c r="N43810" s="3"/>
    </row>
    <row r="43811">
      <c r="A43811" s="3"/>
      <c r="B43811" s="3"/>
      <c r="C43811" s="3"/>
      <c r="D43811" s="3"/>
      <c r="E43811" s="3"/>
      <c r="F43811" s="3"/>
      <c r="G43811" s="3"/>
      <c r="H43811" s="3"/>
      <c r="I43811" s="3"/>
      <c r="J43811" s="3"/>
      <c r="K43811" s="3"/>
      <c r="L43811" s="3"/>
      <c r="M43811" s="3"/>
      <c r="N43811" s="3"/>
    </row>
    <row r="43812">
      <c r="A43812" s="3"/>
      <c r="B43812" s="3"/>
      <c r="C43812" s="3"/>
      <c r="D43812" s="3"/>
      <c r="E43812" s="3"/>
      <c r="F43812" s="3"/>
      <c r="G43812" s="3"/>
      <c r="H43812" s="3"/>
      <c r="I43812" s="3"/>
      <c r="J43812" s="3"/>
      <c r="K43812" s="3"/>
      <c r="L43812" s="3"/>
      <c r="M43812" s="3"/>
      <c r="N43812" s="3"/>
    </row>
    <row r="43813">
      <c r="A43813" s="3"/>
      <c r="B43813" s="3"/>
      <c r="C43813" s="3"/>
      <c r="D43813" s="3"/>
      <c r="E43813" s="3"/>
      <c r="F43813" s="3"/>
      <c r="G43813" s="3"/>
      <c r="H43813" s="3"/>
      <c r="I43813" s="3"/>
      <c r="J43813" s="3"/>
      <c r="K43813" s="3"/>
      <c r="L43813" s="3"/>
      <c r="M43813" s="3"/>
      <c r="N43813" s="3"/>
    </row>
    <row r="43814">
      <c r="A43814" s="3"/>
      <c r="B43814" s="3"/>
      <c r="C43814" s="3"/>
      <c r="D43814" s="3"/>
      <c r="E43814" s="3"/>
      <c r="F43814" s="3"/>
      <c r="G43814" s="3"/>
      <c r="H43814" s="3"/>
      <c r="I43814" s="3"/>
      <c r="J43814" s="3"/>
      <c r="K43814" s="3"/>
      <c r="L43814" s="3"/>
      <c r="M43814" s="3"/>
      <c r="N43814" s="3"/>
    </row>
    <row r="43815">
      <c r="A43815" s="3"/>
      <c r="B43815" s="3"/>
      <c r="C43815" s="3"/>
      <c r="D43815" s="3"/>
      <c r="E43815" s="3"/>
      <c r="F43815" s="3"/>
      <c r="G43815" s="3"/>
      <c r="H43815" s="3"/>
      <c r="I43815" s="3"/>
      <c r="J43815" s="3"/>
      <c r="K43815" s="3"/>
      <c r="L43815" s="3"/>
      <c r="M43815" s="3"/>
      <c r="N43815" s="3"/>
    </row>
    <row r="43816">
      <c r="A43816" s="3"/>
      <c r="B43816" s="3"/>
      <c r="C43816" s="3"/>
      <c r="D43816" s="3"/>
      <c r="E43816" s="3"/>
      <c r="F43816" s="3"/>
      <c r="G43816" s="3"/>
      <c r="H43816" s="3"/>
      <c r="I43816" s="3"/>
      <c r="J43816" s="3"/>
      <c r="K43816" s="3"/>
      <c r="L43816" s="3"/>
      <c r="M43816" s="3"/>
      <c r="N43816" s="3"/>
    </row>
    <row r="43817">
      <c r="A43817" s="3"/>
      <c r="B43817" s="3"/>
      <c r="C43817" s="3"/>
      <c r="D43817" s="3"/>
      <c r="E43817" s="3"/>
      <c r="F43817" s="3"/>
      <c r="G43817" s="3"/>
      <c r="H43817" s="3"/>
      <c r="I43817" s="3"/>
      <c r="J43817" s="3"/>
      <c r="K43817" s="3"/>
      <c r="L43817" s="3"/>
      <c r="M43817" s="3"/>
      <c r="N43817" s="3"/>
    </row>
    <row r="43818">
      <c r="A43818" s="3"/>
      <c r="B43818" s="3"/>
      <c r="C43818" s="3"/>
      <c r="D43818" s="3"/>
      <c r="E43818" s="3"/>
      <c r="F43818" s="3"/>
      <c r="G43818" s="3"/>
      <c r="H43818" s="3"/>
      <c r="I43818" s="3"/>
      <c r="J43818" s="3"/>
      <c r="K43818" s="3"/>
      <c r="L43818" s="3"/>
      <c r="M43818" s="3"/>
      <c r="N43818" s="3"/>
    </row>
    <row r="43819">
      <c r="A43819" s="3"/>
      <c r="B43819" s="3"/>
      <c r="C43819" s="3"/>
      <c r="D43819" s="3"/>
      <c r="E43819" s="3"/>
      <c r="F43819" s="3"/>
      <c r="G43819" s="3"/>
      <c r="H43819" s="3"/>
      <c r="I43819" s="3"/>
      <c r="J43819" s="3"/>
      <c r="K43819" s="3"/>
      <c r="L43819" s="3"/>
      <c r="M43819" s="3"/>
      <c r="N43819" s="3"/>
    </row>
    <row r="43820">
      <c r="A43820" s="3"/>
      <c r="B43820" s="3"/>
      <c r="C43820" s="3"/>
      <c r="D43820" s="3"/>
      <c r="E43820" s="3"/>
      <c r="F43820" s="3"/>
      <c r="G43820" s="3"/>
      <c r="H43820" s="3"/>
      <c r="I43820" s="3"/>
      <c r="J43820" s="3"/>
      <c r="K43820" s="3"/>
      <c r="L43820" s="3"/>
      <c r="M43820" s="3"/>
      <c r="N43820" s="3"/>
    </row>
    <row r="43821">
      <c r="A43821" s="3"/>
      <c r="B43821" s="3"/>
      <c r="C43821" s="3"/>
      <c r="D43821" s="3"/>
      <c r="E43821" s="3"/>
      <c r="F43821" s="3"/>
      <c r="G43821" s="3"/>
      <c r="H43821" s="3"/>
      <c r="I43821" s="3"/>
      <c r="J43821" s="3"/>
      <c r="K43821" s="3"/>
      <c r="L43821" s="3"/>
      <c r="M43821" s="3"/>
      <c r="N43821" s="3"/>
    </row>
    <row r="43822">
      <c r="A43822" s="3"/>
      <c r="B43822" s="3"/>
      <c r="C43822" s="3"/>
      <c r="D43822" s="3"/>
      <c r="E43822" s="3"/>
      <c r="F43822" s="3"/>
      <c r="G43822" s="3"/>
      <c r="H43822" s="3"/>
      <c r="I43822" s="3"/>
      <c r="J43822" s="3"/>
      <c r="K43822" s="3"/>
      <c r="L43822" s="3"/>
      <c r="M43822" s="3"/>
      <c r="N43822" s="3"/>
    </row>
    <row r="43823">
      <c r="A43823" s="3"/>
      <c r="B43823" s="3"/>
      <c r="C43823" s="3"/>
      <c r="D43823" s="3"/>
      <c r="E43823" s="3"/>
      <c r="F43823" s="3"/>
      <c r="G43823" s="3"/>
      <c r="H43823" s="3"/>
      <c r="I43823" s="3"/>
      <c r="J43823" s="3"/>
      <c r="K43823" s="3"/>
      <c r="L43823" s="3"/>
      <c r="M43823" s="3"/>
      <c r="N43823" s="3"/>
    </row>
    <row r="43824">
      <c r="A43824" s="3"/>
      <c r="B43824" s="3"/>
      <c r="C43824" s="3"/>
      <c r="D43824" s="3"/>
      <c r="E43824" s="3"/>
      <c r="F43824" s="3"/>
      <c r="G43824" s="3"/>
      <c r="H43824" s="3"/>
      <c r="I43824" s="3"/>
      <c r="J43824" s="3"/>
      <c r="K43824" s="3"/>
      <c r="L43824" s="3"/>
      <c r="M43824" s="3"/>
      <c r="N43824" s="3"/>
    </row>
    <row r="43825">
      <c r="A43825" s="3"/>
      <c r="B43825" s="3"/>
      <c r="C43825" s="3"/>
      <c r="D43825" s="3"/>
      <c r="E43825" s="3"/>
      <c r="F43825" s="3"/>
      <c r="G43825" s="3"/>
      <c r="H43825" s="3"/>
      <c r="I43825" s="3"/>
      <c r="J43825" s="3"/>
      <c r="K43825" s="3"/>
      <c r="L43825" s="3"/>
      <c r="M43825" s="3"/>
      <c r="N43825" s="3"/>
    </row>
    <row r="43826">
      <c r="A43826" s="3"/>
      <c r="B43826" s="3"/>
      <c r="C43826" s="3"/>
      <c r="D43826" s="3"/>
      <c r="E43826" s="3"/>
      <c r="F43826" s="3"/>
      <c r="G43826" s="3"/>
      <c r="H43826" s="3"/>
      <c r="I43826" s="3"/>
      <c r="J43826" s="3"/>
      <c r="K43826" s="3"/>
      <c r="L43826" s="3"/>
      <c r="M43826" s="3"/>
      <c r="N43826" s="3"/>
    </row>
    <row r="43827">
      <c r="A43827" s="3"/>
      <c r="B43827" s="3"/>
      <c r="C43827" s="3"/>
      <c r="D43827" s="3"/>
      <c r="E43827" s="3"/>
      <c r="F43827" s="3"/>
      <c r="G43827" s="3"/>
      <c r="H43827" s="3"/>
      <c r="I43827" s="3"/>
      <c r="J43827" s="3"/>
      <c r="K43827" s="3"/>
      <c r="L43827" s="3"/>
      <c r="M43827" s="3"/>
      <c r="N43827" s="3"/>
    </row>
    <row r="43828">
      <c r="A43828" s="3"/>
      <c r="B43828" s="3"/>
      <c r="C43828" s="3"/>
      <c r="D43828" s="3"/>
      <c r="E43828" s="3"/>
      <c r="F43828" s="3"/>
      <c r="G43828" s="3"/>
      <c r="H43828" s="3"/>
      <c r="I43828" s="3"/>
      <c r="J43828" s="3"/>
      <c r="K43828" s="3"/>
      <c r="L43828" s="3"/>
      <c r="M43828" s="3"/>
      <c r="N43828" s="3"/>
    </row>
    <row r="43829">
      <c r="A43829" s="3"/>
      <c r="B43829" s="3"/>
      <c r="C43829" s="3"/>
      <c r="D43829" s="3"/>
      <c r="E43829" s="3"/>
      <c r="F43829" s="3"/>
      <c r="G43829" s="3"/>
      <c r="H43829" s="3"/>
      <c r="I43829" s="3"/>
      <c r="J43829" s="3"/>
      <c r="K43829" s="3"/>
      <c r="L43829" s="3"/>
      <c r="M43829" s="3"/>
      <c r="N43829" s="3"/>
    </row>
    <row r="43830">
      <c r="A43830" s="3"/>
      <c r="B43830" s="3"/>
      <c r="C43830" s="3"/>
      <c r="D43830" s="3"/>
      <c r="E43830" s="3"/>
      <c r="F43830" s="3"/>
      <c r="G43830" s="3"/>
      <c r="H43830" s="3"/>
      <c r="I43830" s="3"/>
      <c r="J43830" s="3"/>
      <c r="K43830" s="3"/>
      <c r="L43830" s="3"/>
      <c r="M43830" s="3"/>
      <c r="N43830" s="3"/>
    </row>
    <row r="43831">
      <c r="A43831" s="3"/>
      <c r="B43831" s="3"/>
      <c r="C43831" s="3"/>
      <c r="D43831" s="3"/>
      <c r="E43831" s="3"/>
      <c r="F43831" s="3"/>
      <c r="G43831" s="3"/>
      <c r="H43831" s="3"/>
      <c r="I43831" s="3"/>
      <c r="J43831" s="3"/>
      <c r="K43831" s="3"/>
      <c r="L43831" s="3"/>
      <c r="M43831" s="3"/>
      <c r="N43831" s="3"/>
    </row>
    <row r="43832">
      <c r="A43832" s="3"/>
      <c r="B43832" s="3"/>
      <c r="C43832" s="3"/>
      <c r="D43832" s="3"/>
      <c r="E43832" s="3"/>
      <c r="F43832" s="3"/>
      <c r="G43832" s="3"/>
      <c r="H43832" s="3"/>
      <c r="I43832" s="3"/>
      <c r="J43832" s="3"/>
      <c r="K43832" s="3"/>
      <c r="L43832" s="3"/>
      <c r="M43832" s="3"/>
      <c r="N43832" s="3"/>
    </row>
    <row r="43833">
      <c r="A43833" s="3"/>
      <c r="B43833" s="3"/>
      <c r="C43833" s="3"/>
      <c r="D43833" s="3"/>
      <c r="E43833" s="3"/>
      <c r="F43833" s="3"/>
      <c r="G43833" s="3"/>
      <c r="H43833" s="3"/>
      <c r="I43833" s="3"/>
      <c r="J43833" s="3"/>
      <c r="K43833" s="3"/>
      <c r="L43833" s="3"/>
      <c r="M43833" s="3"/>
      <c r="N43833" s="3"/>
    </row>
    <row r="43834">
      <c r="A43834" s="3"/>
      <c r="B43834" s="3"/>
      <c r="C43834" s="3"/>
      <c r="D43834" s="3"/>
      <c r="E43834" s="3"/>
      <c r="F43834" s="3"/>
      <c r="G43834" s="3"/>
      <c r="H43834" s="3"/>
      <c r="I43834" s="3"/>
      <c r="J43834" s="3"/>
      <c r="K43834" s="3"/>
      <c r="L43834" s="3"/>
      <c r="M43834" s="3"/>
      <c r="N43834" s="3"/>
    </row>
    <row r="43835">
      <c r="A43835" s="3"/>
      <c r="B43835" s="3"/>
      <c r="C43835" s="3"/>
      <c r="D43835" s="3"/>
      <c r="E43835" s="3"/>
      <c r="F43835" s="3"/>
      <c r="G43835" s="3"/>
      <c r="H43835" s="3"/>
      <c r="I43835" s="3"/>
      <c r="J43835" s="3"/>
      <c r="K43835" s="3"/>
      <c r="L43835" s="3"/>
      <c r="M43835" s="3"/>
      <c r="N43835" s="3"/>
    </row>
    <row r="43836">
      <c r="A43836" s="3"/>
      <c r="B43836" s="3"/>
      <c r="C43836" s="3"/>
      <c r="D43836" s="3"/>
      <c r="E43836" s="3"/>
      <c r="F43836" s="3"/>
      <c r="G43836" s="3"/>
      <c r="H43836" s="3"/>
      <c r="I43836" s="3"/>
      <c r="J43836" s="3"/>
      <c r="K43836" s="3"/>
      <c r="L43836" s="3"/>
      <c r="M43836" s="3"/>
      <c r="N43836" s="3"/>
    </row>
    <row r="43837">
      <c r="A43837" s="3"/>
      <c r="B43837" s="3"/>
      <c r="C43837" s="3"/>
      <c r="D43837" s="3"/>
      <c r="E43837" s="3"/>
      <c r="F43837" s="3"/>
      <c r="G43837" s="3"/>
      <c r="H43837" s="3"/>
      <c r="I43837" s="3"/>
      <c r="J43837" s="3"/>
      <c r="K43837" s="3"/>
      <c r="L43837" s="3"/>
      <c r="M43837" s="3"/>
      <c r="N43837" s="3"/>
    </row>
    <row r="43838">
      <c r="A43838" s="3"/>
      <c r="B43838" s="3"/>
      <c r="C43838" s="3"/>
      <c r="D43838" s="3"/>
      <c r="E43838" s="3"/>
      <c r="F43838" s="3"/>
      <c r="G43838" s="3"/>
      <c r="H43838" s="3"/>
      <c r="I43838" s="3"/>
      <c r="J43838" s="3"/>
      <c r="K43838" s="3"/>
      <c r="L43838" s="3"/>
      <c r="M43838" s="3"/>
      <c r="N43838" s="3"/>
    </row>
    <row r="43839">
      <c r="A43839" s="3"/>
      <c r="B43839" s="3"/>
      <c r="C43839" s="3"/>
      <c r="D43839" s="3"/>
      <c r="E43839" s="3"/>
      <c r="F43839" s="3"/>
      <c r="G43839" s="3"/>
      <c r="H43839" s="3"/>
      <c r="I43839" s="3"/>
      <c r="J43839" s="3"/>
      <c r="K43839" s="3"/>
      <c r="L43839" s="3"/>
      <c r="M43839" s="3"/>
      <c r="N43839" s="3"/>
    </row>
    <row r="43840">
      <c r="A43840" s="3"/>
      <c r="B43840" s="3"/>
      <c r="C43840" s="3"/>
      <c r="D43840" s="3"/>
      <c r="E43840" s="3"/>
      <c r="F43840" s="3"/>
      <c r="G43840" s="3"/>
      <c r="H43840" s="3"/>
      <c r="I43840" s="3"/>
      <c r="J43840" s="3"/>
      <c r="K43840" s="3"/>
      <c r="L43840" s="3"/>
      <c r="M43840" s="3"/>
      <c r="N43840" s="3"/>
    </row>
    <row r="43841">
      <c r="A43841" s="3"/>
      <c r="B43841" s="3"/>
      <c r="C43841" s="3"/>
      <c r="D43841" s="3"/>
      <c r="E43841" s="3"/>
      <c r="F43841" s="3"/>
      <c r="G43841" s="3"/>
      <c r="H43841" s="3"/>
      <c r="I43841" s="3"/>
      <c r="J43841" s="3"/>
      <c r="K43841" s="3"/>
      <c r="L43841" s="3"/>
      <c r="M43841" s="3"/>
      <c r="N43841" s="3"/>
    </row>
    <row r="43842">
      <c r="A43842" s="3"/>
      <c r="B43842" s="3"/>
      <c r="C43842" s="3"/>
      <c r="D43842" s="3"/>
      <c r="E43842" s="3"/>
      <c r="F43842" s="3"/>
      <c r="G43842" s="3"/>
      <c r="H43842" s="3"/>
      <c r="I43842" s="3"/>
      <c r="J43842" s="3"/>
      <c r="K43842" s="3"/>
      <c r="L43842" s="3"/>
      <c r="M43842" s="3"/>
      <c r="N43842" s="3"/>
    </row>
    <row r="43843">
      <c r="A43843" s="3"/>
      <c r="B43843" s="3"/>
      <c r="C43843" s="3"/>
      <c r="D43843" s="3"/>
      <c r="E43843" s="3"/>
      <c r="F43843" s="3"/>
      <c r="G43843" s="3"/>
      <c r="H43843" s="3"/>
      <c r="I43843" s="3"/>
      <c r="J43843" s="3"/>
      <c r="K43843" s="3"/>
      <c r="L43843" s="3"/>
      <c r="M43843" s="3"/>
      <c r="N43843" s="3"/>
    </row>
    <row r="43844">
      <c r="A43844" s="3"/>
      <c r="B43844" s="3"/>
      <c r="C43844" s="3"/>
      <c r="D43844" s="3"/>
      <c r="E43844" s="3"/>
      <c r="F43844" s="3"/>
      <c r="G43844" s="3"/>
      <c r="H43844" s="3"/>
      <c r="I43844" s="3"/>
      <c r="J43844" s="3"/>
      <c r="K43844" s="3"/>
      <c r="L43844" s="3"/>
      <c r="M43844" s="3"/>
      <c r="N43844" s="3"/>
    </row>
    <row r="43845">
      <c r="A43845" s="3"/>
      <c r="B43845" s="3"/>
      <c r="C43845" s="3"/>
      <c r="D43845" s="3"/>
      <c r="E43845" s="3"/>
      <c r="F43845" s="3"/>
      <c r="G43845" s="3"/>
      <c r="H43845" s="3"/>
      <c r="I43845" s="3"/>
      <c r="J43845" s="3"/>
      <c r="K43845" s="3"/>
      <c r="L43845" s="3"/>
      <c r="M43845" s="3"/>
      <c r="N43845" s="3"/>
    </row>
    <row r="43846">
      <c r="A43846" s="3"/>
      <c r="B43846" s="3"/>
      <c r="C43846" s="3"/>
      <c r="D43846" s="3"/>
      <c r="E43846" s="3"/>
      <c r="F43846" s="3"/>
      <c r="G43846" s="3"/>
      <c r="H43846" s="3"/>
      <c r="I43846" s="3"/>
      <c r="J43846" s="3"/>
      <c r="K43846" s="3"/>
      <c r="L43846" s="3"/>
      <c r="M43846" s="3"/>
      <c r="N43846" s="3"/>
    </row>
    <row r="43847">
      <c r="A43847" s="3"/>
      <c r="B43847" s="3"/>
      <c r="C43847" s="3"/>
      <c r="D43847" s="3"/>
      <c r="E43847" s="3"/>
      <c r="F43847" s="3"/>
      <c r="G43847" s="3"/>
      <c r="H43847" s="3"/>
      <c r="I43847" s="3"/>
      <c r="J43847" s="3"/>
      <c r="K43847" s="3"/>
      <c r="L43847" s="3"/>
      <c r="M43847" s="3"/>
      <c r="N43847" s="3"/>
    </row>
    <row r="43848">
      <c r="A43848" s="3"/>
      <c r="B43848" s="3"/>
      <c r="C43848" s="3"/>
      <c r="D43848" s="3"/>
      <c r="E43848" s="3"/>
      <c r="F43848" s="3"/>
      <c r="G43848" s="3"/>
      <c r="H43848" s="3"/>
      <c r="I43848" s="3"/>
      <c r="J43848" s="3"/>
      <c r="K43848" s="3"/>
      <c r="L43848" s="3"/>
      <c r="M43848" s="3"/>
      <c r="N43848" s="3"/>
    </row>
    <row r="43849">
      <c r="A43849" s="3"/>
      <c r="B43849" s="3"/>
      <c r="C43849" s="3"/>
      <c r="D43849" s="3"/>
      <c r="E43849" s="3"/>
      <c r="F43849" s="3"/>
      <c r="G43849" s="3"/>
      <c r="H43849" s="3"/>
      <c r="I43849" s="3"/>
      <c r="J43849" s="3"/>
      <c r="K43849" s="3"/>
      <c r="L43849" s="3"/>
      <c r="M43849" s="3"/>
      <c r="N43849" s="3"/>
    </row>
    <row r="43850">
      <c r="A43850" s="3"/>
      <c r="B43850" s="3"/>
      <c r="C43850" s="3"/>
      <c r="D43850" s="3"/>
      <c r="E43850" s="3"/>
      <c r="F43850" s="3"/>
      <c r="G43850" s="3"/>
      <c r="H43850" s="3"/>
      <c r="I43850" s="3"/>
      <c r="J43850" s="3"/>
      <c r="K43850" s="3"/>
      <c r="L43850" s="3"/>
      <c r="M43850" s="3"/>
      <c r="N43850" s="3"/>
    </row>
    <row r="43851">
      <c r="A43851" s="3"/>
      <c r="B43851" s="3"/>
      <c r="C43851" s="3"/>
      <c r="D43851" s="3"/>
      <c r="E43851" s="3"/>
      <c r="F43851" s="3"/>
      <c r="G43851" s="3"/>
      <c r="H43851" s="3"/>
      <c r="I43851" s="3"/>
      <c r="J43851" s="3"/>
      <c r="K43851" s="3"/>
      <c r="L43851" s="3"/>
      <c r="M43851" s="3"/>
      <c r="N43851" s="3"/>
    </row>
    <row r="43852">
      <c r="A43852" s="3"/>
      <c r="B43852" s="3"/>
      <c r="C43852" s="3"/>
      <c r="D43852" s="3"/>
      <c r="E43852" s="3"/>
      <c r="F43852" s="3"/>
      <c r="G43852" s="3"/>
      <c r="H43852" s="3"/>
      <c r="I43852" s="3"/>
      <c r="J43852" s="3"/>
      <c r="K43852" s="3"/>
      <c r="L43852" s="3"/>
      <c r="M43852" s="3"/>
      <c r="N43852" s="3"/>
    </row>
    <row r="43853">
      <c r="A43853" s="3"/>
      <c r="B43853" s="3"/>
      <c r="C43853" s="3"/>
      <c r="D43853" s="3"/>
      <c r="E43853" s="3"/>
      <c r="F43853" s="3"/>
      <c r="G43853" s="3"/>
      <c r="H43853" s="3"/>
      <c r="I43853" s="3"/>
      <c r="J43853" s="3"/>
      <c r="K43853" s="3"/>
      <c r="L43853" s="3"/>
      <c r="M43853" s="3"/>
      <c r="N43853" s="3"/>
    </row>
    <row r="43854">
      <c r="A43854" s="3"/>
      <c r="B43854" s="3"/>
      <c r="C43854" s="3"/>
      <c r="D43854" s="3"/>
      <c r="E43854" s="3"/>
      <c r="F43854" s="3"/>
      <c r="G43854" s="3"/>
      <c r="H43854" s="3"/>
      <c r="I43854" s="3"/>
      <c r="J43854" s="3"/>
      <c r="K43854" s="3"/>
      <c r="L43854" s="3"/>
      <c r="M43854" s="3"/>
      <c r="N43854" s="3"/>
    </row>
    <row r="43855">
      <c r="A43855" s="3"/>
      <c r="B43855" s="3"/>
      <c r="C43855" s="3"/>
      <c r="D43855" s="3"/>
      <c r="E43855" s="3"/>
      <c r="F43855" s="3"/>
      <c r="G43855" s="3"/>
      <c r="H43855" s="3"/>
      <c r="I43855" s="3"/>
      <c r="J43855" s="3"/>
      <c r="K43855" s="3"/>
      <c r="L43855" s="3"/>
      <c r="M43855" s="3"/>
      <c r="N43855" s="3"/>
    </row>
    <row r="43856">
      <c r="A43856" s="3"/>
      <c r="B43856" s="3"/>
      <c r="C43856" s="3"/>
      <c r="D43856" s="3"/>
      <c r="E43856" s="3"/>
      <c r="F43856" s="3"/>
      <c r="G43856" s="3"/>
      <c r="H43856" s="3"/>
      <c r="I43856" s="3"/>
      <c r="J43856" s="3"/>
      <c r="K43856" s="3"/>
      <c r="L43856" s="3"/>
      <c r="M43856" s="3"/>
      <c r="N43856" s="3"/>
    </row>
    <row r="43857">
      <c r="A43857" s="3"/>
      <c r="B43857" s="3"/>
      <c r="C43857" s="3"/>
      <c r="D43857" s="3"/>
      <c r="E43857" s="3"/>
      <c r="F43857" s="3"/>
      <c r="G43857" s="3"/>
      <c r="H43857" s="3"/>
      <c r="I43857" s="3"/>
      <c r="J43857" s="3"/>
      <c r="K43857" s="3"/>
      <c r="L43857" s="3"/>
      <c r="M43857" s="3"/>
      <c r="N43857" s="3"/>
    </row>
    <row r="43858">
      <c r="A43858" s="3"/>
      <c r="B43858" s="3"/>
      <c r="C43858" s="3"/>
      <c r="D43858" s="3"/>
      <c r="E43858" s="3"/>
      <c r="F43858" s="3"/>
      <c r="G43858" s="3"/>
      <c r="H43858" s="3"/>
      <c r="I43858" s="3"/>
      <c r="J43858" s="3"/>
      <c r="K43858" s="3"/>
      <c r="L43858" s="3"/>
      <c r="M43858" s="3"/>
      <c r="N43858" s="3"/>
    </row>
    <row r="43859">
      <c r="A43859" s="3"/>
      <c r="B43859" s="3"/>
      <c r="C43859" s="3"/>
      <c r="D43859" s="3"/>
      <c r="E43859" s="3"/>
      <c r="F43859" s="3"/>
      <c r="G43859" s="3"/>
      <c r="H43859" s="3"/>
      <c r="I43859" s="3"/>
      <c r="J43859" s="3"/>
      <c r="K43859" s="3"/>
      <c r="L43859" s="3"/>
      <c r="M43859" s="3"/>
      <c r="N43859" s="3"/>
    </row>
    <row r="43860">
      <c r="A43860" s="3"/>
      <c r="B43860" s="3"/>
      <c r="C43860" s="3"/>
      <c r="D43860" s="3"/>
      <c r="E43860" s="3"/>
      <c r="F43860" s="3"/>
      <c r="G43860" s="3"/>
      <c r="H43860" s="3"/>
      <c r="I43860" s="3"/>
      <c r="J43860" s="3"/>
      <c r="K43860" s="3"/>
      <c r="L43860" s="3"/>
      <c r="M43860" s="3"/>
      <c r="N43860" s="3"/>
    </row>
    <row r="43861">
      <c r="A43861" s="3"/>
      <c r="B43861" s="3"/>
      <c r="C43861" s="3"/>
      <c r="D43861" s="3"/>
      <c r="E43861" s="3"/>
      <c r="F43861" s="3"/>
      <c r="G43861" s="3"/>
      <c r="H43861" s="3"/>
      <c r="I43861" s="3"/>
      <c r="J43861" s="3"/>
      <c r="K43861" s="3"/>
      <c r="L43861" s="3"/>
      <c r="M43861" s="3"/>
      <c r="N43861" s="3"/>
    </row>
    <row r="43862">
      <c r="A43862" s="3"/>
      <c r="B43862" s="3"/>
      <c r="C43862" s="3"/>
      <c r="D43862" s="3"/>
      <c r="E43862" s="3"/>
      <c r="F43862" s="3"/>
      <c r="G43862" s="3"/>
      <c r="H43862" s="3"/>
      <c r="I43862" s="3"/>
      <c r="J43862" s="3"/>
      <c r="K43862" s="3"/>
      <c r="L43862" s="3"/>
      <c r="M43862" s="3"/>
      <c r="N43862" s="3"/>
    </row>
    <row r="43863">
      <c r="A43863" s="3"/>
      <c r="B43863" s="3"/>
      <c r="C43863" s="3"/>
      <c r="D43863" s="3"/>
      <c r="E43863" s="3"/>
      <c r="F43863" s="3"/>
      <c r="G43863" s="3"/>
      <c r="H43863" s="3"/>
      <c r="I43863" s="3"/>
      <c r="J43863" s="3"/>
      <c r="K43863" s="3"/>
      <c r="L43863" s="3"/>
      <c r="M43863" s="3"/>
      <c r="N43863" s="3"/>
    </row>
    <row r="43864">
      <c r="A43864" s="3"/>
      <c r="B43864" s="3"/>
      <c r="C43864" s="3"/>
      <c r="D43864" s="3"/>
      <c r="E43864" s="3"/>
      <c r="F43864" s="3"/>
      <c r="G43864" s="3"/>
      <c r="H43864" s="3"/>
      <c r="I43864" s="3"/>
      <c r="J43864" s="3"/>
      <c r="K43864" s="3"/>
      <c r="L43864" s="3"/>
      <c r="M43864" s="3"/>
      <c r="N43864" s="3"/>
    </row>
    <row r="43865">
      <c r="A43865" s="3"/>
      <c r="B43865" s="3"/>
      <c r="C43865" s="3"/>
      <c r="D43865" s="3"/>
      <c r="E43865" s="3"/>
      <c r="F43865" s="3"/>
      <c r="G43865" s="3"/>
      <c r="H43865" s="3"/>
      <c r="I43865" s="3"/>
      <c r="J43865" s="3"/>
      <c r="K43865" s="3"/>
      <c r="L43865" s="3"/>
      <c r="M43865" s="3"/>
      <c r="N43865" s="3"/>
    </row>
    <row r="43866">
      <c r="A43866" s="3"/>
      <c r="B43866" s="3"/>
      <c r="C43866" s="3"/>
      <c r="D43866" s="3"/>
      <c r="E43866" s="3"/>
      <c r="F43866" s="3"/>
      <c r="G43866" s="3"/>
      <c r="H43866" s="3"/>
      <c r="I43866" s="3"/>
      <c r="J43866" s="3"/>
      <c r="K43866" s="3"/>
      <c r="L43866" s="3"/>
      <c r="M43866" s="3"/>
      <c r="N43866" s="3"/>
    </row>
    <row r="43867">
      <c r="A43867" s="3"/>
      <c r="B43867" s="3"/>
      <c r="C43867" s="3"/>
      <c r="D43867" s="3"/>
      <c r="E43867" s="3"/>
      <c r="F43867" s="3"/>
      <c r="G43867" s="3"/>
      <c r="H43867" s="3"/>
      <c r="I43867" s="3"/>
      <c r="J43867" s="3"/>
      <c r="K43867" s="3"/>
      <c r="L43867" s="3"/>
      <c r="M43867" s="3"/>
      <c r="N43867" s="3"/>
    </row>
    <row r="43868">
      <c r="A43868" s="3"/>
      <c r="B43868" s="3"/>
      <c r="C43868" s="3"/>
      <c r="D43868" s="3"/>
      <c r="E43868" s="3"/>
      <c r="F43868" s="3"/>
      <c r="G43868" s="3"/>
      <c r="H43868" s="3"/>
      <c r="I43868" s="3"/>
      <c r="J43868" s="3"/>
      <c r="K43868" s="3"/>
      <c r="L43868" s="3"/>
      <c r="M43868" s="3"/>
      <c r="N43868" s="3"/>
    </row>
    <row r="43869">
      <c r="A43869" s="3"/>
      <c r="B43869" s="3"/>
      <c r="C43869" s="3"/>
      <c r="D43869" s="3"/>
      <c r="E43869" s="3"/>
      <c r="F43869" s="3"/>
      <c r="G43869" s="3"/>
      <c r="H43869" s="3"/>
      <c r="I43869" s="3"/>
      <c r="J43869" s="3"/>
      <c r="K43869" s="3"/>
      <c r="L43869" s="3"/>
      <c r="M43869" s="3"/>
      <c r="N43869" s="3"/>
    </row>
    <row r="43870">
      <c r="A43870" s="3"/>
      <c r="B43870" s="3"/>
      <c r="C43870" s="3"/>
      <c r="D43870" s="3"/>
      <c r="E43870" s="3"/>
      <c r="F43870" s="3"/>
      <c r="G43870" s="3"/>
      <c r="H43870" s="3"/>
      <c r="I43870" s="3"/>
      <c r="J43870" s="3"/>
      <c r="K43870" s="3"/>
      <c r="L43870" s="3"/>
      <c r="M43870" s="3"/>
      <c r="N43870" s="3"/>
    </row>
    <row r="43871">
      <c r="A43871" s="3"/>
      <c r="B43871" s="3"/>
      <c r="C43871" s="3"/>
      <c r="D43871" s="3"/>
      <c r="E43871" s="3"/>
      <c r="F43871" s="3"/>
      <c r="G43871" s="3"/>
      <c r="H43871" s="3"/>
      <c r="I43871" s="3"/>
      <c r="J43871" s="3"/>
      <c r="K43871" s="3"/>
      <c r="L43871" s="3"/>
      <c r="M43871" s="3"/>
      <c r="N43871" s="3"/>
    </row>
    <row r="43872">
      <c r="A43872" s="3"/>
      <c r="B43872" s="3"/>
      <c r="C43872" s="3"/>
      <c r="D43872" s="3"/>
      <c r="E43872" s="3"/>
      <c r="F43872" s="3"/>
      <c r="G43872" s="3"/>
      <c r="H43872" s="3"/>
      <c r="I43872" s="3"/>
      <c r="J43872" s="3"/>
      <c r="K43872" s="3"/>
      <c r="L43872" s="3"/>
      <c r="M43872" s="3"/>
      <c r="N43872" s="3"/>
    </row>
    <row r="43873">
      <c r="A43873" s="3"/>
      <c r="B43873" s="3"/>
      <c r="C43873" s="3"/>
      <c r="D43873" s="3"/>
      <c r="E43873" s="3"/>
      <c r="F43873" s="3"/>
      <c r="G43873" s="3"/>
      <c r="H43873" s="3"/>
      <c r="I43873" s="3"/>
      <c r="J43873" s="3"/>
      <c r="K43873" s="3"/>
      <c r="L43873" s="3"/>
      <c r="M43873" s="3"/>
      <c r="N43873" s="3"/>
    </row>
    <row r="43874">
      <c r="A43874" s="3"/>
      <c r="B43874" s="3"/>
      <c r="C43874" s="3"/>
      <c r="D43874" s="3"/>
      <c r="E43874" s="3"/>
      <c r="F43874" s="3"/>
      <c r="G43874" s="3"/>
      <c r="H43874" s="3"/>
      <c r="I43874" s="3"/>
      <c r="J43874" s="3"/>
      <c r="K43874" s="3"/>
      <c r="L43874" s="3"/>
      <c r="M43874" s="3"/>
      <c r="N43874" s="3"/>
    </row>
    <row r="43875">
      <c r="A43875" s="3"/>
      <c r="B43875" s="3"/>
      <c r="C43875" s="3"/>
      <c r="D43875" s="3"/>
      <c r="E43875" s="3"/>
      <c r="F43875" s="3"/>
      <c r="G43875" s="3"/>
      <c r="H43875" s="3"/>
      <c r="I43875" s="3"/>
      <c r="J43875" s="3"/>
      <c r="K43875" s="3"/>
      <c r="L43875" s="3"/>
      <c r="M43875" s="3"/>
      <c r="N43875" s="3"/>
    </row>
    <row r="43876">
      <c r="A43876" s="3"/>
      <c r="B43876" s="3"/>
      <c r="C43876" s="3"/>
      <c r="D43876" s="3"/>
      <c r="E43876" s="3"/>
      <c r="F43876" s="3"/>
      <c r="G43876" s="3"/>
      <c r="H43876" s="3"/>
      <c r="I43876" s="3"/>
      <c r="J43876" s="3"/>
      <c r="K43876" s="3"/>
      <c r="L43876" s="3"/>
      <c r="M43876" s="3"/>
      <c r="N43876" s="3"/>
    </row>
    <row r="43877">
      <c r="A43877" s="3"/>
      <c r="B43877" s="3"/>
      <c r="C43877" s="3"/>
      <c r="D43877" s="3"/>
      <c r="E43877" s="3"/>
      <c r="F43877" s="3"/>
      <c r="G43877" s="3"/>
      <c r="H43877" s="3"/>
      <c r="I43877" s="3"/>
      <c r="J43877" s="3"/>
      <c r="K43877" s="3"/>
      <c r="L43877" s="3"/>
      <c r="M43877" s="3"/>
      <c r="N43877" s="3"/>
    </row>
    <row r="43878">
      <c r="A43878" s="3"/>
      <c r="B43878" s="3"/>
      <c r="C43878" s="3"/>
      <c r="D43878" s="3"/>
      <c r="E43878" s="3"/>
      <c r="F43878" s="3"/>
      <c r="G43878" s="3"/>
      <c r="H43878" s="3"/>
      <c r="I43878" s="3"/>
      <c r="J43878" s="3"/>
      <c r="K43878" s="3"/>
      <c r="L43878" s="3"/>
      <c r="M43878" s="3"/>
      <c r="N43878" s="3"/>
    </row>
    <row r="43879">
      <c r="A43879" s="3"/>
      <c r="B43879" s="3"/>
      <c r="C43879" s="3"/>
      <c r="D43879" s="3"/>
      <c r="E43879" s="3"/>
      <c r="F43879" s="3"/>
      <c r="G43879" s="3"/>
      <c r="H43879" s="3"/>
      <c r="I43879" s="3"/>
      <c r="J43879" s="3"/>
      <c r="K43879" s="3"/>
      <c r="L43879" s="3"/>
      <c r="M43879" s="3"/>
      <c r="N43879" s="3"/>
    </row>
    <row r="43880">
      <c r="A43880" s="3"/>
      <c r="B43880" s="3"/>
      <c r="C43880" s="3"/>
      <c r="D43880" s="3"/>
      <c r="E43880" s="3"/>
      <c r="F43880" s="3"/>
      <c r="G43880" s="3"/>
      <c r="H43880" s="3"/>
      <c r="I43880" s="3"/>
      <c r="J43880" s="3"/>
      <c r="K43880" s="3"/>
      <c r="L43880" s="3"/>
      <c r="M43880" s="3"/>
      <c r="N43880" s="3"/>
    </row>
    <row r="43881">
      <c r="A43881" s="3"/>
      <c r="B43881" s="3"/>
      <c r="C43881" s="3"/>
      <c r="D43881" s="3"/>
      <c r="E43881" s="3"/>
      <c r="F43881" s="3"/>
      <c r="G43881" s="3"/>
      <c r="H43881" s="3"/>
      <c r="I43881" s="3"/>
      <c r="J43881" s="3"/>
      <c r="K43881" s="3"/>
      <c r="L43881" s="3"/>
      <c r="M43881" s="3"/>
      <c r="N43881" s="3"/>
    </row>
    <row r="43882">
      <c r="A43882" s="3"/>
      <c r="B43882" s="3"/>
      <c r="C43882" s="3"/>
      <c r="D43882" s="3"/>
      <c r="E43882" s="3"/>
      <c r="F43882" s="3"/>
      <c r="G43882" s="3"/>
      <c r="H43882" s="3"/>
      <c r="I43882" s="3"/>
      <c r="J43882" s="3"/>
      <c r="K43882" s="3"/>
      <c r="L43882" s="3"/>
      <c r="M43882" s="3"/>
      <c r="N43882" s="3"/>
    </row>
    <row r="43883">
      <c r="A43883" s="3"/>
      <c r="B43883" s="3"/>
      <c r="C43883" s="3"/>
      <c r="D43883" s="3"/>
      <c r="E43883" s="3"/>
      <c r="F43883" s="3"/>
      <c r="G43883" s="3"/>
      <c r="H43883" s="3"/>
      <c r="I43883" s="3"/>
      <c r="J43883" s="3"/>
      <c r="K43883" s="3"/>
      <c r="L43883" s="3"/>
      <c r="M43883" s="3"/>
      <c r="N43883" s="3"/>
    </row>
    <row r="43884">
      <c r="A43884" s="3"/>
      <c r="B43884" s="3"/>
      <c r="C43884" s="3"/>
      <c r="D43884" s="3"/>
      <c r="E43884" s="3"/>
      <c r="F43884" s="3"/>
      <c r="G43884" s="3"/>
      <c r="H43884" s="3"/>
      <c r="I43884" s="3"/>
      <c r="J43884" s="3"/>
      <c r="K43884" s="3"/>
      <c r="L43884" s="3"/>
      <c r="M43884" s="3"/>
      <c r="N43884" s="3"/>
    </row>
    <row r="43885">
      <c r="A43885" s="3"/>
      <c r="B43885" s="3"/>
      <c r="C43885" s="3"/>
      <c r="D43885" s="3"/>
      <c r="E43885" s="3"/>
      <c r="F43885" s="3"/>
      <c r="G43885" s="3"/>
      <c r="H43885" s="3"/>
      <c r="I43885" s="3"/>
      <c r="J43885" s="3"/>
      <c r="K43885" s="3"/>
      <c r="L43885" s="3"/>
      <c r="M43885" s="3"/>
      <c r="N43885" s="3"/>
    </row>
    <row r="43886">
      <c r="A43886" s="3"/>
      <c r="B43886" s="3"/>
      <c r="C43886" s="3"/>
      <c r="D43886" s="3"/>
      <c r="E43886" s="3"/>
      <c r="F43886" s="3"/>
      <c r="G43886" s="3"/>
      <c r="H43886" s="3"/>
      <c r="I43886" s="3"/>
      <c r="J43886" s="3"/>
      <c r="K43886" s="3"/>
      <c r="L43886" s="3"/>
      <c r="M43886" s="3"/>
      <c r="N43886" s="3"/>
    </row>
    <row r="43887">
      <c r="A43887" s="3"/>
      <c r="B43887" s="3"/>
      <c r="C43887" s="3"/>
      <c r="D43887" s="3"/>
      <c r="E43887" s="3"/>
      <c r="F43887" s="3"/>
      <c r="G43887" s="3"/>
      <c r="H43887" s="3"/>
      <c r="I43887" s="3"/>
      <c r="J43887" s="3"/>
      <c r="K43887" s="3"/>
      <c r="L43887" s="3"/>
      <c r="M43887" s="3"/>
      <c r="N43887" s="3"/>
    </row>
    <row r="43888">
      <c r="A43888" s="3"/>
      <c r="B43888" s="3"/>
      <c r="C43888" s="3"/>
      <c r="D43888" s="3"/>
      <c r="E43888" s="3"/>
      <c r="F43888" s="3"/>
      <c r="G43888" s="3"/>
      <c r="H43888" s="3"/>
      <c r="I43888" s="3"/>
      <c r="J43888" s="3"/>
      <c r="K43888" s="3"/>
      <c r="L43888" s="3"/>
      <c r="M43888" s="3"/>
      <c r="N43888" s="3"/>
    </row>
    <row r="43889">
      <c r="A43889" s="3"/>
      <c r="B43889" s="3"/>
      <c r="C43889" s="3"/>
      <c r="D43889" s="3"/>
      <c r="E43889" s="3"/>
      <c r="F43889" s="3"/>
      <c r="G43889" s="3"/>
      <c r="H43889" s="3"/>
      <c r="I43889" s="3"/>
      <c r="J43889" s="3"/>
      <c r="K43889" s="3"/>
      <c r="L43889" s="3"/>
      <c r="M43889" s="3"/>
      <c r="N43889" s="3"/>
    </row>
    <row r="43890">
      <c r="A43890" s="3"/>
      <c r="B43890" s="3"/>
      <c r="C43890" s="3"/>
      <c r="D43890" s="3"/>
      <c r="E43890" s="3"/>
      <c r="F43890" s="3"/>
      <c r="G43890" s="3"/>
      <c r="H43890" s="3"/>
      <c r="I43890" s="3"/>
      <c r="J43890" s="3"/>
      <c r="K43890" s="3"/>
      <c r="L43890" s="3"/>
      <c r="M43890" s="3"/>
      <c r="N43890" s="3"/>
    </row>
    <row r="43891">
      <c r="A43891" s="3"/>
      <c r="B43891" s="3"/>
      <c r="C43891" s="3"/>
      <c r="D43891" s="3"/>
      <c r="E43891" s="3"/>
      <c r="F43891" s="3"/>
      <c r="G43891" s="3"/>
      <c r="H43891" s="3"/>
      <c r="I43891" s="3"/>
      <c r="J43891" s="3"/>
      <c r="K43891" s="3"/>
      <c r="L43891" s="3"/>
      <c r="M43891" s="3"/>
      <c r="N43891" s="3"/>
    </row>
    <row r="43892">
      <c r="A43892" s="3"/>
      <c r="B43892" s="3"/>
      <c r="C43892" s="3"/>
      <c r="D43892" s="3"/>
      <c r="E43892" s="3"/>
      <c r="F43892" s="3"/>
      <c r="G43892" s="3"/>
      <c r="H43892" s="3"/>
      <c r="I43892" s="3"/>
      <c r="J43892" s="3"/>
      <c r="K43892" s="3"/>
      <c r="L43892" s="3"/>
      <c r="M43892" s="3"/>
      <c r="N43892" s="3"/>
    </row>
    <row r="43893">
      <c r="A43893" s="3"/>
      <c r="B43893" s="3"/>
      <c r="C43893" s="3"/>
      <c r="D43893" s="3"/>
      <c r="E43893" s="3"/>
      <c r="F43893" s="3"/>
      <c r="G43893" s="3"/>
      <c r="H43893" s="3"/>
      <c r="I43893" s="3"/>
      <c r="J43893" s="3"/>
      <c r="K43893" s="3"/>
      <c r="L43893" s="3"/>
      <c r="M43893" s="3"/>
      <c r="N43893" s="3"/>
    </row>
    <row r="43894">
      <c r="A43894" s="3"/>
      <c r="B43894" s="3"/>
      <c r="C43894" s="3"/>
      <c r="D43894" s="3"/>
      <c r="E43894" s="3"/>
      <c r="F43894" s="3"/>
      <c r="G43894" s="3"/>
      <c r="H43894" s="3"/>
      <c r="I43894" s="3"/>
      <c r="J43894" s="3"/>
      <c r="K43894" s="3"/>
      <c r="L43894" s="3"/>
      <c r="M43894" s="3"/>
      <c r="N43894" s="3"/>
    </row>
    <row r="43895">
      <c r="A43895" s="3"/>
      <c r="B43895" s="3"/>
      <c r="C43895" s="3"/>
      <c r="D43895" s="3"/>
      <c r="E43895" s="3"/>
      <c r="F43895" s="3"/>
      <c r="G43895" s="3"/>
      <c r="H43895" s="3"/>
      <c r="I43895" s="3"/>
      <c r="J43895" s="3"/>
      <c r="K43895" s="3"/>
      <c r="L43895" s="3"/>
      <c r="M43895" s="3"/>
      <c r="N43895" s="3"/>
    </row>
    <row r="43896">
      <c r="A43896" s="3"/>
      <c r="B43896" s="3"/>
      <c r="C43896" s="3"/>
      <c r="D43896" s="3"/>
      <c r="E43896" s="3"/>
      <c r="F43896" s="3"/>
      <c r="G43896" s="3"/>
      <c r="H43896" s="3"/>
      <c r="I43896" s="3"/>
      <c r="J43896" s="3"/>
      <c r="K43896" s="3"/>
      <c r="L43896" s="3"/>
      <c r="M43896" s="3"/>
      <c r="N43896" s="3"/>
    </row>
    <row r="43897">
      <c r="A43897" s="3"/>
      <c r="B43897" s="3"/>
      <c r="C43897" s="3"/>
      <c r="D43897" s="3"/>
      <c r="E43897" s="3"/>
      <c r="F43897" s="3"/>
      <c r="G43897" s="3"/>
      <c r="H43897" s="3"/>
      <c r="I43897" s="3"/>
      <c r="J43897" s="3"/>
      <c r="K43897" s="3"/>
      <c r="L43897" s="3"/>
      <c r="M43897" s="3"/>
      <c r="N43897" s="3"/>
    </row>
    <row r="43898">
      <c r="A43898" s="3"/>
      <c r="B43898" s="3"/>
      <c r="C43898" s="3"/>
      <c r="D43898" s="3"/>
      <c r="E43898" s="3"/>
      <c r="F43898" s="3"/>
      <c r="G43898" s="3"/>
      <c r="H43898" s="3"/>
      <c r="I43898" s="3"/>
      <c r="J43898" s="3"/>
      <c r="K43898" s="3"/>
      <c r="L43898" s="3"/>
      <c r="M43898" s="3"/>
      <c r="N43898" s="3"/>
    </row>
    <row r="43899">
      <c r="A43899" s="3"/>
      <c r="B43899" s="3"/>
      <c r="C43899" s="3"/>
      <c r="D43899" s="3"/>
      <c r="E43899" s="3"/>
      <c r="F43899" s="3"/>
      <c r="G43899" s="3"/>
      <c r="H43899" s="3"/>
      <c r="I43899" s="3"/>
      <c r="J43899" s="3"/>
      <c r="K43899" s="3"/>
      <c r="L43899" s="3"/>
      <c r="M43899" s="3"/>
      <c r="N43899" s="3"/>
    </row>
    <row r="43900">
      <c r="A43900" s="3"/>
      <c r="B43900" s="3"/>
      <c r="C43900" s="3"/>
      <c r="D43900" s="3"/>
      <c r="E43900" s="3"/>
      <c r="F43900" s="3"/>
      <c r="G43900" s="3"/>
      <c r="H43900" s="3"/>
      <c r="I43900" s="3"/>
      <c r="J43900" s="3"/>
      <c r="K43900" s="3"/>
      <c r="L43900" s="3"/>
      <c r="M43900" s="3"/>
      <c r="N43900" s="3"/>
    </row>
    <row r="43901">
      <c r="A43901" s="3"/>
      <c r="B43901" s="3"/>
      <c r="C43901" s="3"/>
      <c r="D43901" s="3"/>
      <c r="E43901" s="3"/>
      <c r="F43901" s="3"/>
      <c r="G43901" s="3"/>
      <c r="H43901" s="3"/>
      <c r="I43901" s="3"/>
      <c r="J43901" s="3"/>
      <c r="K43901" s="3"/>
      <c r="L43901" s="3"/>
      <c r="M43901" s="3"/>
      <c r="N43901" s="3"/>
    </row>
    <row r="43902">
      <c r="A43902" s="3"/>
      <c r="B43902" s="3"/>
      <c r="C43902" s="3"/>
      <c r="D43902" s="3"/>
      <c r="E43902" s="3"/>
      <c r="F43902" s="3"/>
      <c r="G43902" s="3"/>
      <c r="H43902" s="3"/>
      <c r="I43902" s="3"/>
      <c r="J43902" s="3"/>
      <c r="K43902" s="3"/>
      <c r="L43902" s="3"/>
      <c r="M43902" s="3"/>
      <c r="N43902" s="3"/>
    </row>
    <row r="43903">
      <c r="A43903" s="3"/>
      <c r="B43903" s="3"/>
      <c r="C43903" s="3"/>
      <c r="D43903" s="3"/>
      <c r="E43903" s="3"/>
      <c r="F43903" s="3"/>
      <c r="G43903" s="3"/>
      <c r="H43903" s="3"/>
      <c r="I43903" s="3"/>
      <c r="J43903" s="3"/>
      <c r="K43903" s="3"/>
      <c r="L43903" s="3"/>
      <c r="M43903" s="3"/>
      <c r="N43903" s="3"/>
    </row>
    <row r="43904">
      <c r="A43904" s="3"/>
      <c r="B43904" s="3"/>
      <c r="C43904" s="3"/>
      <c r="D43904" s="3"/>
      <c r="E43904" s="3"/>
      <c r="F43904" s="3"/>
      <c r="G43904" s="3"/>
      <c r="H43904" s="3"/>
      <c r="I43904" s="3"/>
      <c r="J43904" s="3"/>
      <c r="K43904" s="3"/>
      <c r="L43904" s="3"/>
      <c r="M43904" s="3"/>
      <c r="N43904" s="3"/>
    </row>
    <row r="43905">
      <c r="A43905" s="3"/>
      <c r="B43905" s="3"/>
      <c r="C43905" s="3"/>
      <c r="D43905" s="3"/>
      <c r="E43905" s="3"/>
      <c r="F43905" s="3"/>
      <c r="G43905" s="3"/>
      <c r="H43905" s="3"/>
      <c r="I43905" s="3"/>
      <c r="J43905" s="3"/>
      <c r="K43905" s="3"/>
      <c r="L43905" s="3"/>
      <c r="M43905" s="3"/>
      <c r="N43905" s="3"/>
    </row>
    <row r="43906">
      <c r="A43906" s="3"/>
      <c r="B43906" s="3"/>
      <c r="C43906" s="3"/>
      <c r="D43906" s="3"/>
      <c r="E43906" s="3"/>
      <c r="F43906" s="3"/>
      <c r="G43906" s="3"/>
      <c r="H43906" s="3"/>
      <c r="I43906" s="3"/>
      <c r="J43906" s="3"/>
      <c r="K43906" s="3"/>
      <c r="L43906" s="3"/>
      <c r="M43906" s="3"/>
      <c r="N43906" s="3"/>
    </row>
    <row r="43907">
      <c r="A43907" s="3"/>
      <c r="B43907" s="3"/>
      <c r="C43907" s="3"/>
      <c r="D43907" s="3"/>
      <c r="E43907" s="3"/>
      <c r="F43907" s="3"/>
      <c r="G43907" s="3"/>
      <c r="H43907" s="3"/>
      <c r="I43907" s="3"/>
      <c r="J43907" s="3"/>
      <c r="K43907" s="3"/>
      <c r="L43907" s="3"/>
      <c r="M43907" s="3"/>
      <c r="N43907" s="3"/>
    </row>
    <row r="43908">
      <c r="A43908" s="3"/>
      <c r="B43908" s="3"/>
      <c r="C43908" s="3"/>
      <c r="D43908" s="3"/>
      <c r="E43908" s="3"/>
      <c r="F43908" s="3"/>
      <c r="G43908" s="3"/>
      <c r="H43908" s="3"/>
      <c r="I43908" s="3"/>
      <c r="J43908" s="3"/>
      <c r="K43908" s="3"/>
      <c r="L43908" s="3"/>
      <c r="M43908" s="3"/>
      <c r="N43908" s="3"/>
    </row>
    <row r="43909">
      <c r="A43909" s="3"/>
      <c r="B43909" s="3"/>
      <c r="C43909" s="3"/>
      <c r="D43909" s="3"/>
      <c r="E43909" s="3"/>
      <c r="F43909" s="3"/>
      <c r="G43909" s="3"/>
      <c r="H43909" s="3"/>
      <c r="I43909" s="3"/>
      <c r="J43909" s="3"/>
      <c r="K43909" s="3"/>
      <c r="L43909" s="3"/>
      <c r="M43909" s="3"/>
      <c r="N43909" s="3"/>
    </row>
    <row r="43910">
      <c r="A43910" s="3"/>
      <c r="B43910" s="3"/>
      <c r="C43910" s="3"/>
      <c r="D43910" s="3"/>
      <c r="E43910" s="3"/>
      <c r="F43910" s="3"/>
      <c r="G43910" s="3"/>
      <c r="H43910" s="3"/>
      <c r="I43910" s="3"/>
      <c r="J43910" s="3"/>
      <c r="K43910" s="3"/>
      <c r="L43910" s="3"/>
      <c r="M43910" s="3"/>
      <c r="N43910" s="3"/>
    </row>
    <row r="43911">
      <c r="A43911" s="3"/>
      <c r="B43911" s="3"/>
      <c r="C43911" s="3"/>
      <c r="D43911" s="3"/>
      <c r="E43911" s="3"/>
      <c r="F43911" s="3"/>
      <c r="G43911" s="3"/>
      <c r="H43911" s="3"/>
      <c r="I43911" s="3"/>
      <c r="J43911" s="3"/>
      <c r="K43911" s="3"/>
      <c r="L43911" s="3"/>
      <c r="M43911" s="3"/>
      <c r="N43911" s="3"/>
    </row>
    <row r="43912">
      <c r="A43912" s="3"/>
      <c r="B43912" s="3"/>
      <c r="C43912" s="3"/>
      <c r="D43912" s="3"/>
      <c r="E43912" s="3"/>
      <c r="F43912" s="3"/>
      <c r="G43912" s="3"/>
      <c r="H43912" s="3"/>
      <c r="I43912" s="3"/>
      <c r="J43912" s="3"/>
      <c r="K43912" s="3"/>
      <c r="L43912" s="3"/>
      <c r="M43912" s="3"/>
      <c r="N43912" s="3"/>
    </row>
    <row r="43913">
      <c r="A43913" s="3"/>
      <c r="B43913" s="3"/>
      <c r="C43913" s="3"/>
      <c r="D43913" s="3"/>
      <c r="E43913" s="3"/>
      <c r="F43913" s="3"/>
      <c r="G43913" s="3"/>
      <c r="H43913" s="3"/>
      <c r="I43913" s="3"/>
      <c r="J43913" s="3"/>
      <c r="K43913" s="3"/>
      <c r="L43913" s="3"/>
      <c r="M43913" s="3"/>
      <c r="N43913" s="3"/>
    </row>
    <row r="43914">
      <c r="A43914" s="3"/>
      <c r="B43914" s="3"/>
      <c r="C43914" s="3"/>
      <c r="D43914" s="3"/>
      <c r="E43914" s="3"/>
      <c r="F43914" s="3"/>
      <c r="G43914" s="3"/>
      <c r="H43914" s="3"/>
      <c r="I43914" s="3"/>
      <c r="J43914" s="3"/>
      <c r="K43914" s="3"/>
      <c r="L43914" s="3"/>
      <c r="M43914" s="3"/>
      <c r="N43914" s="3"/>
    </row>
    <row r="43915">
      <c r="A43915" s="3"/>
      <c r="B43915" s="3"/>
      <c r="C43915" s="3"/>
      <c r="D43915" s="3"/>
      <c r="E43915" s="3"/>
      <c r="F43915" s="3"/>
      <c r="G43915" s="3"/>
      <c r="H43915" s="3"/>
      <c r="I43915" s="3"/>
      <c r="J43915" s="3"/>
      <c r="K43915" s="3"/>
      <c r="L43915" s="3"/>
      <c r="M43915" s="3"/>
      <c r="N43915" s="3"/>
    </row>
    <row r="43916">
      <c r="A43916" s="3"/>
      <c r="B43916" s="3"/>
      <c r="C43916" s="3"/>
      <c r="D43916" s="3"/>
      <c r="E43916" s="3"/>
      <c r="F43916" s="3"/>
      <c r="G43916" s="3"/>
      <c r="H43916" s="3"/>
      <c r="I43916" s="3"/>
      <c r="J43916" s="3"/>
      <c r="K43916" s="3"/>
      <c r="L43916" s="3"/>
      <c r="M43916" s="3"/>
      <c r="N43916" s="3"/>
    </row>
    <row r="43917">
      <c r="A43917" s="3"/>
      <c r="B43917" s="3"/>
      <c r="C43917" s="3"/>
      <c r="D43917" s="3"/>
      <c r="E43917" s="3"/>
      <c r="F43917" s="3"/>
      <c r="G43917" s="3"/>
      <c r="H43917" s="3"/>
      <c r="I43917" s="3"/>
      <c r="J43917" s="3"/>
      <c r="K43917" s="3"/>
      <c r="L43917" s="3"/>
      <c r="M43917" s="3"/>
      <c r="N43917" s="3"/>
    </row>
    <row r="43918">
      <c r="A43918" s="3"/>
      <c r="B43918" s="3"/>
      <c r="C43918" s="3"/>
      <c r="D43918" s="3"/>
      <c r="E43918" s="3"/>
      <c r="F43918" s="3"/>
      <c r="G43918" s="3"/>
      <c r="H43918" s="3"/>
      <c r="I43918" s="3"/>
      <c r="J43918" s="3"/>
      <c r="K43918" s="3"/>
      <c r="L43918" s="3"/>
      <c r="M43918" s="3"/>
      <c r="N43918" s="3"/>
    </row>
    <row r="43919">
      <c r="A43919" s="3"/>
      <c r="B43919" s="3"/>
      <c r="C43919" s="3"/>
      <c r="D43919" s="3"/>
      <c r="E43919" s="3"/>
      <c r="F43919" s="3"/>
      <c r="G43919" s="3"/>
      <c r="H43919" s="3"/>
      <c r="I43919" s="3"/>
      <c r="J43919" s="3"/>
      <c r="K43919" s="3"/>
      <c r="L43919" s="3"/>
      <c r="M43919" s="3"/>
      <c r="N43919" s="3"/>
    </row>
    <row r="43920">
      <c r="A43920" s="3"/>
      <c r="B43920" s="3"/>
      <c r="C43920" s="3"/>
      <c r="D43920" s="3"/>
      <c r="E43920" s="3"/>
      <c r="F43920" s="3"/>
      <c r="G43920" s="3"/>
      <c r="H43920" s="3"/>
      <c r="I43920" s="3"/>
      <c r="J43920" s="3"/>
      <c r="K43920" s="3"/>
      <c r="L43920" s="3"/>
      <c r="M43920" s="3"/>
      <c r="N43920" s="3"/>
    </row>
    <row r="43921">
      <c r="A43921" s="3"/>
      <c r="B43921" s="3"/>
      <c r="C43921" s="3"/>
      <c r="D43921" s="3"/>
      <c r="E43921" s="3"/>
      <c r="F43921" s="3"/>
      <c r="G43921" s="3"/>
      <c r="H43921" s="3"/>
      <c r="I43921" s="3"/>
      <c r="J43921" s="3"/>
      <c r="K43921" s="3"/>
      <c r="L43921" s="3"/>
      <c r="M43921" s="3"/>
      <c r="N43921" s="3"/>
    </row>
    <row r="43922">
      <c r="A43922" s="3"/>
      <c r="B43922" s="3"/>
      <c r="C43922" s="3"/>
      <c r="D43922" s="3"/>
      <c r="E43922" s="3"/>
      <c r="F43922" s="3"/>
      <c r="G43922" s="3"/>
      <c r="H43922" s="3"/>
      <c r="I43922" s="3"/>
      <c r="J43922" s="3"/>
      <c r="K43922" s="3"/>
      <c r="L43922" s="3"/>
      <c r="M43922" s="3"/>
      <c r="N43922" s="3"/>
    </row>
    <row r="43923">
      <c r="A43923" s="3"/>
      <c r="B43923" s="3"/>
      <c r="C43923" s="3"/>
      <c r="D43923" s="3"/>
      <c r="E43923" s="3"/>
      <c r="F43923" s="3"/>
      <c r="G43923" s="3"/>
      <c r="H43923" s="3"/>
      <c r="I43923" s="3"/>
      <c r="J43923" s="3"/>
      <c r="K43923" s="3"/>
      <c r="L43923" s="3"/>
      <c r="M43923" s="3"/>
      <c r="N43923" s="3"/>
    </row>
    <row r="43924">
      <c r="A43924" s="3"/>
      <c r="B43924" s="3"/>
      <c r="C43924" s="3"/>
      <c r="D43924" s="3"/>
      <c r="E43924" s="3"/>
      <c r="F43924" s="3"/>
      <c r="G43924" s="3"/>
      <c r="H43924" s="3"/>
      <c r="I43924" s="3"/>
      <c r="J43924" s="3"/>
      <c r="K43924" s="3"/>
      <c r="L43924" s="3"/>
      <c r="M43924" s="3"/>
      <c r="N43924" s="3"/>
    </row>
    <row r="43925">
      <c r="A43925" s="3"/>
      <c r="B43925" s="3"/>
      <c r="C43925" s="3"/>
      <c r="D43925" s="3"/>
      <c r="E43925" s="3"/>
      <c r="F43925" s="3"/>
      <c r="G43925" s="3"/>
      <c r="H43925" s="3"/>
      <c r="I43925" s="3"/>
      <c r="J43925" s="3"/>
      <c r="K43925" s="3"/>
      <c r="L43925" s="3"/>
      <c r="M43925" s="3"/>
      <c r="N43925" s="3"/>
    </row>
    <row r="43926">
      <c r="A43926" s="3"/>
      <c r="B43926" s="3"/>
      <c r="C43926" s="3"/>
      <c r="D43926" s="3"/>
      <c r="E43926" s="3"/>
      <c r="F43926" s="3"/>
      <c r="G43926" s="3"/>
      <c r="H43926" s="3"/>
      <c r="I43926" s="3"/>
      <c r="J43926" s="3"/>
      <c r="K43926" s="3"/>
      <c r="L43926" s="3"/>
      <c r="M43926" s="3"/>
      <c r="N43926" s="3"/>
    </row>
    <row r="43927">
      <c r="A43927" s="3"/>
      <c r="B43927" s="3"/>
      <c r="C43927" s="3"/>
      <c r="D43927" s="3"/>
      <c r="E43927" s="3"/>
      <c r="F43927" s="3"/>
      <c r="G43927" s="3"/>
      <c r="H43927" s="3"/>
      <c r="I43927" s="3"/>
      <c r="J43927" s="3"/>
      <c r="K43927" s="3"/>
      <c r="L43927" s="3"/>
      <c r="M43927" s="3"/>
      <c r="N43927" s="3"/>
    </row>
    <row r="43928">
      <c r="A43928" s="3"/>
      <c r="B43928" s="3"/>
      <c r="C43928" s="3"/>
      <c r="D43928" s="3"/>
      <c r="E43928" s="3"/>
      <c r="F43928" s="3"/>
      <c r="G43928" s="3"/>
      <c r="H43928" s="3"/>
      <c r="I43928" s="3"/>
      <c r="J43928" s="3"/>
      <c r="K43928" s="3"/>
      <c r="L43928" s="3"/>
      <c r="M43928" s="3"/>
      <c r="N43928" s="3"/>
    </row>
    <row r="43929">
      <c r="A43929" s="3"/>
      <c r="B43929" s="3"/>
      <c r="C43929" s="3"/>
      <c r="D43929" s="3"/>
      <c r="E43929" s="3"/>
      <c r="F43929" s="3"/>
      <c r="G43929" s="3"/>
      <c r="H43929" s="3"/>
      <c r="I43929" s="3"/>
      <c r="J43929" s="3"/>
      <c r="K43929" s="3"/>
      <c r="L43929" s="3"/>
      <c r="M43929" s="3"/>
      <c r="N43929" s="3"/>
    </row>
    <row r="43930">
      <c r="A43930" s="3"/>
      <c r="B43930" s="3"/>
      <c r="C43930" s="3"/>
      <c r="D43930" s="3"/>
      <c r="E43930" s="3"/>
      <c r="F43930" s="3"/>
      <c r="G43930" s="3"/>
      <c r="H43930" s="3"/>
      <c r="I43930" s="3"/>
      <c r="J43930" s="3"/>
      <c r="K43930" s="3"/>
      <c r="L43930" s="3"/>
      <c r="M43930" s="3"/>
      <c r="N43930" s="3"/>
    </row>
    <row r="43931">
      <c r="A43931" s="3"/>
      <c r="B43931" s="3"/>
      <c r="C43931" s="3"/>
      <c r="D43931" s="3"/>
      <c r="E43931" s="3"/>
      <c r="F43931" s="3"/>
      <c r="G43931" s="3"/>
      <c r="H43931" s="3"/>
      <c r="I43931" s="3"/>
      <c r="J43931" s="3"/>
      <c r="K43931" s="3"/>
      <c r="L43931" s="3"/>
      <c r="M43931" s="3"/>
      <c r="N43931" s="3"/>
    </row>
    <row r="43932">
      <c r="A43932" s="3"/>
      <c r="B43932" s="3"/>
      <c r="C43932" s="3"/>
      <c r="D43932" s="3"/>
      <c r="E43932" s="3"/>
      <c r="F43932" s="3"/>
      <c r="G43932" s="3"/>
      <c r="H43932" s="3"/>
      <c r="I43932" s="3"/>
      <c r="J43932" s="3"/>
      <c r="K43932" s="3"/>
      <c r="L43932" s="3"/>
      <c r="M43932" s="3"/>
      <c r="N43932" s="3"/>
    </row>
    <row r="43933">
      <c r="A43933" s="3"/>
      <c r="B43933" s="3"/>
      <c r="C43933" s="3"/>
      <c r="D43933" s="3"/>
      <c r="E43933" s="3"/>
      <c r="F43933" s="3"/>
      <c r="G43933" s="3"/>
      <c r="H43933" s="3"/>
      <c r="I43933" s="3"/>
      <c r="J43933" s="3"/>
      <c r="K43933" s="3"/>
      <c r="L43933" s="3"/>
      <c r="M43933" s="3"/>
      <c r="N43933" s="3"/>
    </row>
    <row r="43934">
      <c r="A43934" s="3"/>
      <c r="B43934" s="3"/>
      <c r="C43934" s="3"/>
      <c r="D43934" s="3"/>
      <c r="E43934" s="3"/>
      <c r="F43934" s="3"/>
      <c r="G43934" s="3"/>
      <c r="H43934" s="3"/>
      <c r="I43934" s="3"/>
      <c r="J43934" s="3"/>
      <c r="K43934" s="3"/>
      <c r="L43934" s="3"/>
      <c r="M43934" s="3"/>
      <c r="N43934" s="3"/>
    </row>
    <row r="43935">
      <c r="A43935" s="3"/>
      <c r="B43935" s="3"/>
      <c r="C43935" s="3"/>
      <c r="D43935" s="3"/>
      <c r="E43935" s="3"/>
      <c r="F43935" s="3"/>
      <c r="G43935" s="3"/>
      <c r="H43935" s="3"/>
      <c r="I43935" s="3"/>
      <c r="J43935" s="3"/>
      <c r="K43935" s="3"/>
      <c r="L43935" s="3"/>
      <c r="M43935" s="3"/>
      <c r="N43935" s="3"/>
    </row>
    <row r="43936">
      <c r="A43936" s="3"/>
      <c r="B43936" s="3"/>
      <c r="C43936" s="3"/>
      <c r="D43936" s="3"/>
      <c r="E43936" s="3"/>
      <c r="F43936" s="3"/>
      <c r="G43936" s="3"/>
      <c r="H43936" s="3"/>
      <c r="I43936" s="3"/>
      <c r="J43936" s="3"/>
      <c r="K43936" s="3"/>
      <c r="L43936" s="3"/>
      <c r="M43936" s="3"/>
      <c r="N43936" s="3"/>
    </row>
    <row r="43937">
      <c r="A43937" s="3"/>
      <c r="B43937" s="3"/>
      <c r="C43937" s="3"/>
      <c r="D43937" s="3"/>
      <c r="E43937" s="3"/>
      <c r="F43937" s="3"/>
      <c r="G43937" s="3"/>
      <c r="H43937" s="3"/>
      <c r="I43937" s="3"/>
      <c r="J43937" s="3"/>
      <c r="K43937" s="3"/>
      <c r="L43937" s="3"/>
      <c r="M43937" s="3"/>
      <c r="N43937" s="3"/>
    </row>
    <row r="43938">
      <c r="A43938" s="3"/>
      <c r="B43938" s="3"/>
      <c r="C43938" s="3"/>
      <c r="D43938" s="3"/>
      <c r="E43938" s="3"/>
      <c r="F43938" s="3"/>
      <c r="G43938" s="3"/>
      <c r="H43938" s="3"/>
      <c r="I43938" s="3"/>
      <c r="J43938" s="3"/>
      <c r="K43938" s="3"/>
      <c r="L43938" s="3"/>
      <c r="M43938" s="3"/>
      <c r="N43938" s="3"/>
    </row>
    <row r="43939">
      <c r="A43939" s="3"/>
      <c r="B43939" s="3"/>
      <c r="C43939" s="3"/>
      <c r="D43939" s="3"/>
      <c r="E43939" s="3"/>
      <c r="F43939" s="3"/>
      <c r="G43939" s="3"/>
      <c r="H43939" s="3"/>
      <c r="I43939" s="3"/>
      <c r="J43939" s="3"/>
      <c r="K43939" s="3"/>
      <c r="L43939" s="3"/>
      <c r="M43939" s="3"/>
      <c r="N43939" s="3"/>
    </row>
    <row r="43940">
      <c r="A43940" s="3"/>
      <c r="B43940" s="3"/>
      <c r="C43940" s="3"/>
      <c r="D43940" s="3"/>
      <c r="E43940" s="3"/>
      <c r="F43940" s="3"/>
      <c r="G43940" s="3"/>
      <c r="H43940" s="3"/>
      <c r="I43940" s="3"/>
      <c r="J43940" s="3"/>
      <c r="K43940" s="3"/>
      <c r="L43940" s="3"/>
      <c r="M43940" s="3"/>
      <c r="N43940" s="3"/>
    </row>
    <row r="43941">
      <c r="A43941" s="3"/>
      <c r="B43941" s="3"/>
      <c r="C43941" s="3"/>
      <c r="D43941" s="3"/>
      <c r="E43941" s="3"/>
      <c r="F43941" s="3"/>
      <c r="G43941" s="3"/>
      <c r="H43941" s="3"/>
      <c r="I43941" s="3"/>
      <c r="J43941" s="3"/>
      <c r="K43941" s="3"/>
      <c r="L43941" s="3"/>
      <c r="M43941" s="3"/>
      <c r="N43941" s="3"/>
    </row>
    <row r="43942">
      <c r="A43942" s="3"/>
      <c r="B43942" s="3"/>
      <c r="C43942" s="3"/>
      <c r="D43942" s="3"/>
      <c r="E43942" s="3"/>
      <c r="F43942" s="3"/>
      <c r="G43942" s="3"/>
      <c r="H43942" s="3"/>
      <c r="I43942" s="3"/>
      <c r="J43942" s="3"/>
      <c r="K43942" s="3"/>
      <c r="L43942" s="3"/>
      <c r="M43942" s="3"/>
      <c r="N43942" s="3"/>
    </row>
    <row r="43943">
      <c r="A43943" s="3"/>
      <c r="B43943" s="3"/>
      <c r="C43943" s="3"/>
      <c r="D43943" s="3"/>
      <c r="E43943" s="3"/>
      <c r="F43943" s="3"/>
      <c r="G43943" s="3"/>
      <c r="H43943" s="3"/>
      <c r="I43943" s="3"/>
      <c r="J43943" s="3"/>
      <c r="K43943" s="3"/>
      <c r="L43943" s="3"/>
      <c r="M43943" s="3"/>
      <c r="N43943" s="3"/>
    </row>
    <row r="43944">
      <c r="A43944" s="3"/>
      <c r="B43944" s="3"/>
      <c r="C43944" s="3"/>
      <c r="D43944" s="3"/>
      <c r="E43944" s="3"/>
      <c r="F43944" s="3"/>
      <c r="G43944" s="3"/>
      <c r="H43944" s="3"/>
      <c r="I43944" s="3"/>
      <c r="J43944" s="3"/>
      <c r="K43944" s="3"/>
      <c r="L43944" s="3"/>
      <c r="M43944" s="3"/>
      <c r="N43944" s="3"/>
    </row>
    <row r="43945">
      <c r="A43945" s="3"/>
      <c r="B43945" s="3"/>
      <c r="C43945" s="3"/>
      <c r="D43945" s="3"/>
      <c r="E43945" s="3"/>
      <c r="F43945" s="3"/>
      <c r="G43945" s="3"/>
      <c r="H43945" s="3"/>
      <c r="I43945" s="3"/>
      <c r="J43945" s="3"/>
      <c r="K43945" s="3"/>
      <c r="L43945" s="3"/>
      <c r="M43945" s="3"/>
      <c r="N43945" s="3"/>
    </row>
    <row r="43946">
      <c r="A43946" s="3"/>
      <c r="B43946" s="3"/>
      <c r="C43946" s="3"/>
      <c r="D43946" s="3"/>
      <c r="E43946" s="3"/>
      <c r="F43946" s="3"/>
      <c r="G43946" s="3"/>
      <c r="H43946" s="3"/>
      <c r="I43946" s="3"/>
      <c r="J43946" s="3"/>
      <c r="K43946" s="3"/>
      <c r="L43946" s="3"/>
      <c r="M43946" s="3"/>
      <c r="N43946" s="3"/>
    </row>
    <row r="43947">
      <c r="A43947" s="3"/>
      <c r="B43947" s="3"/>
      <c r="C43947" s="3"/>
      <c r="D43947" s="3"/>
      <c r="E43947" s="3"/>
      <c r="F43947" s="3"/>
      <c r="G43947" s="3"/>
      <c r="H43947" s="3"/>
      <c r="I43947" s="3"/>
      <c r="J43947" s="3"/>
      <c r="K43947" s="3"/>
      <c r="L43947" s="3"/>
      <c r="M43947" s="3"/>
      <c r="N43947" s="3"/>
    </row>
    <row r="43948">
      <c r="A43948" s="3"/>
      <c r="B43948" s="3"/>
      <c r="C43948" s="3"/>
      <c r="D43948" s="3"/>
      <c r="E43948" s="3"/>
      <c r="F43948" s="3"/>
      <c r="G43948" s="3"/>
      <c r="H43948" s="3"/>
      <c r="I43948" s="3"/>
      <c r="J43948" s="3"/>
      <c r="K43948" s="3"/>
      <c r="L43948" s="3"/>
      <c r="M43948" s="3"/>
      <c r="N43948" s="3"/>
    </row>
    <row r="43949">
      <c r="A43949" s="3"/>
      <c r="B43949" s="3"/>
      <c r="C43949" s="3"/>
      <c r="D43949" s="3"/>
      <c r="E43949" s="3"/>
      <c r="F43949" s="3"/>
      <c r="G43949" s="3"/>
      <c r="H43949" s="3"/>
      <c r="I43949" s="3"/>
      <c r="J43949" s="3"/>
      <c r="K43949" s="3"/>
      <c r="L43949" s="3"/>
      <c r="M43949" s="3"/>
      <c r="N43949" s="3"/>
    </row>
    <row r="43950">
      <c r="A43950" s="3"/>
      <c r="B43950" s="3"/>
      <c r="C43950" s="3"/>
      <c r="D43950" s="3"/>
      <c r="E43950" s="3"/>
      <c r="F43950" s="3"/>
      <c r="G43950" s="3"/>
      <c r="H43950" s="3"/>
      <c r="I43950" s="3"/>
      <c r="J43950" s="3"/>
      <c r="K43950" s="3"/>
      <c r="L43950" s="3"/>
      <c r="M43950" s="3"/>
      <c r="N43950" s="3"/>
    </row>
    <row r="43951">
      <c r="A43951" s="3"/>
      <c r="B43951" s="3"/>
      <c r="C43951" s="3"/>
      <c r="D43951" s="3"/>
      <c r="E43951" s="3"/>
      <c r="F43951" s="3"/>
      <c r="G43951" s="3"/>
      <c r="H43951" s="3"/>
      <c r="I43951" s="3"/>
      <c r="J43951" s="3"/>
      <c r="K43951" s="3"/>
      <c r="L43951" s="3"/>
      <c r="M43951" s="3"/>
      <c r="N43951" s="3"/>
    </row>
    <row r="43952">
      <c r="A43952" s="3"/>
      <c r="B43952" s="3"/>
      <c r="C43952" s="3"/>
      <c r="D43952" s="3"/>
      <c r="E43952" s="3"/>
      <c r="F43952" s="3"/>
      <c r="G43952" s="3"/>
      <c r="H43952" s="3"/>
      <c r="I43952" s="3"/>
      <c r="J43952" s="3"/>
      <c r="K43952" s="3"/>
      <c r="L43952" s="3"/>
      <c r="M43952" s="3"/>
      <c r="N43952" s="3"/>
    </row>
    <row r="43953">
      <c r="A43953" s="3"/>
      <c r="B43953" s="3"/>
      <c r="C43953" s="3"/>
      <c r="D43953" s="3"/>
      <c r="E43953" s="3"/>
      <c r="F43953" s="3"/>
      <c r="G43953" s="3"/>
      <c r="H43953" s="3"/>
      <c r="I43953" s="3"/>
      <c r="J43953" s="3"/>
      <c r="K43953" s="3"/>
      <c r="L43953" s="3"/>
      <c r="M43953" s="3"/>
      <c r="N43953" s="3"/>
    </row>
    <row r="43954">
      <c r="A43954" s="3"/>
      <c r="B43954" s="3"/>
      <c r="C43954" s="3"/>
      <c r="D43954" s="3"/>
      <c r="E43954" s="3"/>
      <c r="F43954" s="3"/>
      <c r="G43954" s="3"/>
      <c r="H43954" s="3"/>
      <c r="I43954" s="3"/>
      <c r="J43954" s="3"/>
      <c r="K43954" s="3"/>
      <c r="L43954" s="3"/>
      <c r="M43954" s="3"/>
      <c r="N43954" s="3"/>
    </row>
    <row r="43955">
      <c r="A43955" s="3"/>
      <c r="B43955" s="3"/>
      <c r="C43955" s="3"/>
      <c r="D43955" s="3"/>
      <c r="E43955" s="3"/>
      <c r="F43955" s="3"/>
      <c r="G43955" s="3"/>
      <c r="H43955" s="3"/>
      <c r="I43955" s="3"/>
      <c r="J43955" s="3"/>
      <c r="K43955" s="3"/>
      <c r="L43955" s="3"/>
      <c r="M43955" s="3"/>
      <c r="N43955" s="3"/>
    </row>
    <row r="43956">
      <c r="A43956" s="3"/>
      <c r="B43956" s="3"/>
      <c r="C43956" s="3"/>
      <c r="D43956" s="3"/>
      <c r="E43956" s="3"/>
      <c r="F43956" s="3"/>
      <c r="G43956" s="3"/>
      <c r="H43956" s="3"/>
      <c r="I43956" s="3"/>
      <c r="J43956" s="3"/>
      <c r="K43956" s="3"/>
      <c r="L43956" s="3"/>
      <c r="M43956" s="3"/>
      <c r="N43956" s="3"/>
    </row>
    <row r="43957">
      <c r="A43957" s="3"/>
      <c r="B43957" s="3"/>
      <c r="C43957" s="3"/>
      <c r="D43957" s="3"/>
      <c r="E43957" s="3"/>
      <c r="F43957" s="3"/>
      <c r="G43957" s="3"/>
      <c r="H43957" s="3"/>
      <c r="I43957" s="3"/>
      <c r="J43957" s="3"/>
      <c r="K43957" s="3"/>
      <c r="L43957" s="3"/>
      <c r="M43957" s="3"/>
      <c r="N43957" s="3"/>
    </row>
    <row r="43958">
      <c r="A43958" s="3"/>
      <c r="B43958" s="3"/>
      <c r="C43958" s="3"/>
      <c r="D43958" s="3"/>
      <c r="E43958" s="3"/>
      <c r="F43958" s="3"/>
      <c r="G43958" s="3"/>
      <c r="H43958" s="3"/>
      <c r="I43958" s="3"/>
      <c r="J43958" s="3"/>
      <c r="K43958" s="3"/>
      <c r="L43958" s="3"/>
      <c r="M43958" s="3"/>
      <c r="N43958" s="3"/>
    </row>
    <row r="43959">
      <c r="A43959" s="3"/>
      <c r="B43959" s="3"/>
      <c r="C43959" s="3"/>
      <c r="D43959" s="3"/>
      <c r="E43959" s="3"/>
      <c r="F43959" s="3"/>
      <c r="G43959" s="3"/>
      <c r="H43959" s="3"/>
      <c r="I43959" s="3"/>
      <c r="J43959" s="3"/>
      <c r="K43959" s="3"/>
      <c r="L43959" s="3"/>
      <c r="M43959" s="3"/>
      <c r="N43959" s="3"/>
    </row>
    <row r="43960">
      <c r="A43960" s="3"/>
      <c r="B43960" s="3"/>
      <c r="C43960" s="3"/>
      <c r="D43960" s="3"/>
      <c r="E43960" s="3"/>
      <c r="F43960" s="3"/>
      <c r="G43960" s="3"/>
      <c r="H43960" s="3"/>
      <c r="I43960" s="3"/>
      <c r="J43960" s="3"/>
      <c r="K43960" s="3"/>
      <c r="L43960" s="3"/>
      <c r="M43960" s="3"/>
      <c r="N43960" s="3"/>
    </row>
    <row r="43961">
      <c r="A43961" s="3"/>
      <c r="B43961" s="3"/>
      <c r="C43961" s="3"/>
      <c r="D43961" s="3"/>
      <c r="E43961" s="3"/>
      <c r="F43961" s="3"/>
      <c r="G43961" s="3"/>
      <c r="H43961" s="3"/>
      <c r="I43961" s="3"/>
      <c r="J43961" s="3"/>
      <c r="K43961" s="3"/>
      <c r="L43961" s="3"/>
      <c r="M43961" s="3"/>
      <c r="N43961" s="3"/>
    </row>
    <row r="43962">
      <c r="A43962" s="3"/>
      <c r="B43962" s="3"/>
      <c r="C43962" s="3"/>
      <c r="D43962" s="3"/>
      <c r="E43962" s="3"/>
      <c r="F43962" s="3"/>
      <c r="G43962" s="3"/>
      <c r="H43962" s="3"/>
      <c r="I43962" s="3"/>
      <c r="J43962" s="3"/>
      <c r="K43962" s="3"/>
      <c r="L43962" s="3"/>
      <c r="M43962" s="3"/>
      <c r="N43962" s="3"/>
    </row>
    <row r="43963">
      <c r="A43963" s="3"/>
      <c r="B43963" s="3"/>
      <c r="C43963" s="3"/>
      <c r="D43963" s="3"/>
      <c r="E43963" s="3"/>
      <c r="F43963" s="3"/>
      <c r="G43963" s="3"/>
      <c r="H43963" s="3"/>
      <c r="I43963" s="3"/>
      <c r="J43963" s="3"/>
      <c r="K43963" s="3"/>
      <c r="L43963" s="3"/>
      <c r="M43963" s="3"/>
      <c r="N43963" s="3"/>
    </row>
    <row r="43964">
      <c r="A43964" s="3"/>
      <c r="B43964" s="3"/>
      <c r="C43964" s="3"/>
      <c r="D43964" s="3"/>
      <c r="E43964" s="3"/>
      <c r="F43964" s="3"/>
      <c r="G43964" s="3"/>
      <c r="H43964" s="3"/>
      <c r="I43964" s="3"/>
      <c r="J43964" s="3"/>
      <c r="K43964" s="3"/>
      <c r="L43964" s="3"/>
      <c r="M43964" s="3"/>
      <c r="N43964" s="3"/>
    </row>
    <row r="43965">
      <c r="A43965" s="3"/>
      <c r="B43965" s="3"/>
      <c r="C43965" s="3"/>
      <c r="D43965" s="3"/>
      <c r="E43965" s="3"/>
      <c r="F43965" s="3"/>
      <c r="G43965" s="3"/>
      <c r="H43965" s="3"/>
      <c r="I43965" s="3"/>
      <c r="J43965" s="3"/>
      <c r="K43965" s="3"/>
      <c r="L43965" s="3"/>
      <c r="M43965" s="3"/>
      <c r="N43965" s="3"/>
    </row>
    <row r="43966">
      <c r="A43966" s="3"/>
      <c r="B43966" s="3"/>
      <c r="C43966" s="3"/>
      <c r="D43966" s="3"/>
      <c r="E43966" s="3"/>
      <c r="F43966" s="3"/>
      <c r="G43966" s="3"/>
      <c r="H43966" s="3"/>
      <c r="I43966" s="3"/>
      <c r="J43966" s="3"/>
      <c r="K43966" s="3"/>
      <c r="L43966" s="3"/>
      <c r="M43966" s="3"/>
      <c r="N43966" s="3"/>
    </row>
    <row r="43967">
      <c r="A43967" s="3"/>
      <c r="B43967" s="3"/>
      <c r="C43967" s="3"/>
      <c r="D43967" s="3"/>
      <c r="E43967" s="3"/>
      <c r="F43967" s="3"/>
      <c r="G43967" s="3"/>
      <c r="H43967" s="3"/>
      <c r="I43967" s="3"/>
      <c r="J43967" s="3"/>
      <c r="K43967" s="3"/>
      <c r="L43967" s="3"/>
      <c r="M43967" s="3"/>
      <c r="N43967" s="3"/>
    </row>
    <row r="43968">
      <c r="A43968" s="3"/>
      <c r="B43968" s="3"/>
      <c r="C43968" s="3"/>
      <c r="D43968" s="3"/>
      <c r="E43968" s="3"/>
      <c r="F43968" s="3"/>
      <c r="G43968" s="3"/>
      <c r="H43968" s="3"/>
      <c r="I43968" s="3"/>
      <c r="J43968" s="3"/>
      <c r="K43968" s="3"/>
      <c r="L43968" s="3"/>
      <c r="M43968" s="3"/>
      <c r="N43968" s="3"/>
    </row>
    <row r="43969">
      <c r="A43969" s="3"/>
      <c r="B43969" s="3"/>
      <c r="C43969" s="3"/>
      <c r="D43969" s="3"/>
      <c r="E43969" s="3"/>
      <c r="F43969" s="3"/>
      <c r="G43969" s="3"/>
      <c r="H43969" s="3"/>
      <c r="I43969" s="3"/>
      <c r="J43969" s="3"/>
      <c r="K43969" s="3"/>
      <c r="L43969" s="3"/>
      <c r="M43969" s="3"/>
      <c r="N43969" s="3"/>
    </row>
    <row r="43970">
      <c r="A43970" s="3"/>
      <c r="B43970" s="3"/>
      <c r="C43970" s="3"/>
      <c r="D43970" s="3"/>
      <c r="E43970" s="3"/>
      <c r="F43970" s="3"/>
      <c r="G43970" s="3"/>
      <c r="H43970" s="3"/>
      <c r="I43970" s="3"/>
      <c r="J43970" s="3"/>
      <c r="K43970" s="3"/>
      <c r="L43970" s="3"/>
      <c r="M43970" s="3"/>
      <c r="N43970" s="3"/>
    </row>
    <row r="43971">
      <c r="A43971" s="3"/>
      <c r="B43971" s="3"/>
      <c r="C43971" s="3"/>
      <c r="D43971" s="3"/>
      <c r="E43971" s="3"/>
      <c r="F43971" s="3"/>
      <c r="G43971" s="3"/>
      <c r="H43971" s="3"/>
      <c r="I43971" s="3"/>
      <c r="J43971" s="3"/>
      <c r="K43971" s="3"/>
      <c r="L43971" s="3"/>
      <c r="M43971" s="3"/>
      <c r="N43971" s="3"/>
    </row>
    <row r="43972">
      <c r="A43972" s="3"/>
      <c r="B43972" s="3"/>
      <c r="C43972" s="3"/>
      <c r="D43972" s="3"/>
      <c r="E43972" s="3"/>
      <c r="F43972" s="3"/>
      <c r="G43972" s="3"/>
      <c r="H43972" s="3"/>
      <c r="I43972" s="3"/>
      <c r="J43972" s="3"/>
      <c r="K43972" s="3"/>
      <c r="L43972" s="3"/>
      <c r="M43972" s="3"/>
      <c r="N43972" s="3"/>
    </row>
    <row r="43973">
      <c r="A43973" s="3"/>
      <c r="B43973" s="3"/>
      <c r="C43973" s="3"/>
      <c r="D43973" s="3"/>
      <c r="E43973" s="3"/>
      <c r="F43973" s="3"/>
      <c r="G43973" s="3"/>
      <c r="H43973" s="3"/>
      <c r="I43973" s="3"/>
      <c r="J43973" s="3"/>
      <c r="K43973" s="3"/>
      <c r="L43973" s="3"/>
      <c r="M43973" s="3"/>
      <c r="N43973" s="3"/>
    </row>
    <row r="43974">
      <c r="A43974" s="3"/>
      <c r="B43974" s="3"/>
      <c r="C43974" s="3"/>
      <c r="D43974" s="3"/>
      <c r="E43974" s="3"/>
      <c r="F43974" s="3"/>
      <c r="G43974" s="3"/>
      <c r="H43974" s="3"/>
      <c r="I43974" s="3"/>
      <c r="J43974" s="3"/>
      <c r="K43974" s="3"/>
      <c r="L43974" s="3"/>
      <c r="M43974" s="3"/>
      <c r="N43974" s="3"/>
    </row>
    <row r="43975">
      <c r="A43975" s="3"/>
      <c r="B43975" s="3"/>
      <c r="C43975" s="3"/>
      <c r="D43975" s="3"/>
      <c r="E43975" s="3"/>
      <c r="F43975" s="3"/>
      <c r="G43975" s="3"/>
      <c r="H43975" s="3"/>
      <c r="I43975" s="3"/>
      <c r="J43975" s="3"/>
      <c r="K43975" s="3"/>
      <c r="L43975" s="3"/>
      <c r="M43975" s="3"/>
      <c r="N43975" s="3"/>
    </row>
    <row r="43976">
      <c r="A43976" s="3"/>
      <c r="B43976" s="3"/>
      <c r="C43976" s="3"/>
      <c r="D43976" s="3"/>
      <c r="E43976" s="3"/>
      <c r="F43976" s="3"/>
      <c r="G43976" s="3"/>
      <c r="H43976" s="3"/>
      <c r="I43976" s="3"/>
      <c r="J43976" s="3"/>
      <c r="K43976" s="3"/>
      <c r="L43976" s="3"/>
      <c r="M43976" s="3"/>
      <c r="N43976" s="3"/>
    </row>
    <row r="43977">
      <c r="A43977" s="3"/>
      <c r="B43977" s="3"/>
      <c r="C43977" s="3"/>
      <c r="D43977" s="3"/>
      <c r="E43977" s="3"/>
      <c r="F43977" s="3"/>
      <c r="G43977" s="3"/>
      <c r="H43977" s="3"/>
      <c r="I43977" s="3"/>
      <c r="J43977" s="3"/>
      <c r="K43977" s="3"/>
      <c r="L43977" s="3"/>
      <c r="M43977" s="3"/>
      <c r="N43977" s="3"/>
    </row>
    <row r="43978">
      <c r="A43978" s="3"/>
      <c r="B43978" s="3"/>
      <c r="C43978" s="3"/>
      <c r="D43978" s="3"/>
      <c r="E43978" s="3"/>
      <c r="F43978" s="3"/>
      <c r="G43978" s="3"/>
      <c r="H43978" s="3"/>
      <c r="I43978" s="3"/>
      <c r="J43978" s="3"/>
      <c r="K43978" s="3"/>
      <c r="L43978" s="3"/>
      <c r="M43978" s="3"/>
      <c r="N43978" s="3"/>
    </row>
    <row r="43979">
      <c r="A43979" s="3"/>
      <c r="B43979" s="3"/>
      <c r="C43979" s="3"/>
      <c r="D43979" s="3"/>
      <c r="E43979" s="3"/>
      <c r="F43979" s="3"/>
      <c r="G43979" s="3"/>
      <c r="H43979" s="3"/>
      <c r="I43979" s="3"/>
      <c r="J43979" s="3"/>
      <c r="K43979" s="3"/>
      <c r="L43979" s="3"/>
      <c r="M43979" s="3"/>
      <c r="N43979" s="3"/>
    </row>
    <row r="43980">
      <c r="A43980" s="3"/>
      <c r="B43980" s="3"/>
      <c r="C43980" s="3"/>
      <c r="D43980" s="3"/>
      <c r="E43980" s="3"/>
      <c r="F43980" s="3"/>
      <c r="G43980" s="3"/>
      <c r="H43980" s="3"/>
      <c r="I43980" s="3"/>
      <c r="J43980" s="3"/>
      <c r="K43980" s="3"/>
      <c r="L43980" s="3"/>
      <c r="M43980" s="3"/>
      <c r="N43980" s="3"/>
    </row>
    <row r="43981">
      <c r="A43981" s="3"/>
      <c r="B43981" s="3"/>
      <c r="C43981" s="3"/>
      <c r="D43981" s="3"/>
      <c r="E43981" s="3"/>
      <c r="F43981" s="3"/>
      <c r="G43981" s="3"/>
      <c r="H43981" s="3"/>
      <c r="I43981" s="3"/>
      <c r="J43981" s="3"/>
      <c r="K43981" s="3"/>
      <c r="L43981" s="3"/>
      <c r="M43981" s="3"/>
      <c r="N43981" s="3"/>
    </row>
    <row r="43982">
      <c r="A43982" s="3"/>
      <c r="B43982" s="3"/>
      <c r="C43982" s="3"/>
      <c r="D43982" s="3"/>
      <c r="E43982" s="3"/>
      <c r="F43982" s="3"/>
      <c r="G43982" s="3"/>
      <c r="H43982" s="3"/>
      <c r="I43982" s="3"/>
      <c r="J43982" s="3"/>
      <c r="K43982" s="3"/>
      <c r="L43982" s="3"/>
      <c r="M43982" s="3"/>
      <c r="N43982" s="3"/>
    </row>
    <row r="43983">
      <c r="A43983" s="3"/>
      <c r="B43983" s="3"/>
      <c r="C43983" s="3"/>
      <c r="D43983" s="3"/>
      <c r="E43983" s="3"/>
      <c r="F43983" s="3"/>
      <c r="G43983" s="3"/>
      <c r="H43983" s="3"/>
      <c r="I43983" s="3"/>
      <c r="J43983" s="3"/>
      <c r="K43983" s="3"/>
      <c r="L43983" s="3"/>
      <c r="M43983" s="3"/>
      <c r="N43983" s="3"/>
    </row>
    <row r="43984">
      <c r="A43984" s="3"/>
      <c r="B43984" s="3"/>
      <c r="C43984" s="3"/>
      <c r="D43984" s="3"/>
      <c r="E43984" s="3"/>
      <c r="F43984" s="3"/>
      <c r="G43984" s="3"/>
      <c r="H43984" s="3"/>
      <c r="I43984" s="3"/>
      <c r="J43984" s="3"/>
      <c r="K43984" s="3"/>
      <c r="L43984" s="3"/>
      <c r="M43984" s="3"/>
      <c r="N43984" s="3"/>
    </row>
    <row r="43985">
      <c r="A43985" s="3"/>
      <c r="B43985" s="3"/>
      <c r="C43985" s="3"/>
      <c r="D43985" s="3"/>
      <c r="E43985" s="3"/>
      <c r="F43985" s="3"/>
      <c r="G43985" s="3"/>
      <c r="H43985" s="3"/>
      <c r="I43985" s="3"/>
      <c r="J43985" s="3"/>
      <c r="K43985" s="3"/>
      <c r="L43985" s="3"/>
      <c r="M43985" s="3"/>
      <c r="N43985" s="3"/>
    </row>
    <row r="43986">
      <c r="A43986" s="3"/>
      <c r="B43986" s="3"/>
      <c r="C43986" s="3"/>
      <c r="D43986" s="3"/>
      <c r="E43986" s="3"/>
      <c r="F43986" s="3"/>
      <c r="G43986" s="3"/>
      <c r="H43986" s="3"/>
      <c r="I43986" s="3"/>
      <c r="J43986" s="3"/>
      <c r="K43986" s="3"/>
      <c r="L43986" s="3"/>
      <c r="M43986" s="3"/>
      <c r="N43986" s="3"/>
    </row>
    <row r="43987">
      <c r="A43987" s="3"/>
      <c r="B43987" s="3"/>
      <c r="C43987" s="3"/>
      <c r="D43987" s="3"/>
      <c r="E43987" s="3"/>
      <c r="F43987" s="3"/>
      <c r="G43987" s="3"/>
      <c r="H43987" s="3"/>
      <c r="I43987" s="3"/>
      <c r="J43987" s="3"/>
      <c r="K43987" s="3"/>
      <c r="L43987" s="3"/>
      <c r="M43987" s="3"/>
      <c r="N43987" s="3"/>
    </row>
    <row r="43988">
      <c r="A43988" s="3"/>
      <c r="B43988" s="3"/>
      <c r="C43988" s="3"/>
      <c r="D43988" s="3"/>
      <c r="E43988" s="3"/>
      <c r="F43988" s="3"/>
      <c r="G43988" s="3"/>
      <c r="H43988" s="3"/>
      <c r="I43988" s="3"/>
      <c r="J43988" s="3"/>
      <c r="K43988" s="3"/>
      <c r="L43988" s="3"/>
      <c r="M43988" s="3"/>
      <c r="N43988" s="3"/>
    </row>
    <row r="43989">
      <c r="A43989" s="3"/>
      <c r="B43989" s="3"/>
      <c r="C43989" s="3"/>
      <c r="D43989" s="3"/>
      <c r="E43989" s="3"/>
      <c r="F43989" s="3"/>
      <c r="G43989" s="3"/>
      <c r="H43989" s="3"/>
      <c r="I43989" s="3"/>
      <c r="J43989" s="3"/>
      <c r="K43989" s="3"/>
      <c r="L43989" s="3"/>
      <c r="M43989" s="3"/>
      <c r="N43989" s="3"/>
    </row>
    <row r="43990">
      <c r="A43990" s="3"/>
      <c r="B43990" s="3"/>
      <c r="C43990" s="3"/>
      <c r="D43990" s="3"/>
      <c r="E43990" s="3"/>
      <c r="F43990" s="3"/>
      <c r="G43990" s="3"/>
      <c r="H43990" s="3"/>
      <c r="I43990" s="3"/>
      <c r="J43990" s="3"/>
      <c r="K43990" s="3"/>
      <c r="L43990" s="3"/>
      <c r="M43990" s="3"/>
      <c r="N43990" s="3"/>
    </row>
    <row r="43991">
      <c r="A43991" s="3"/>
      <c r="B43991" s="3"/>
      <c r="C43991" s="3"/>
      <c r="D43991" s="3"/>
      <c r="E43991" s="3"/>
      <c r="F43991" s="3"/>
      <c r="G43991" s="3"/>
      <c r="H43991" s="3"/>
      <c r="I43991" s="3"/>
      <c r="J43991" s="3"/>
      <c r="K43991" s="3"/>
      <c r="L43991" s="3"/>
      <c r="M43991" s="3"/>
      <c r="N43991" s="3"/>
    </row>
    <row r="43992">
      <c r="A43992" s="3"/>
      <c r="B43992" s="3"/>
      <c r="C43992" s="3"/>
      <c r="D43992" s="3"/>
      <c r="E43992" s="3"/>
      <c r="F43992" s="3"/>
      <c r="G43992" s="3"/>
      <c r="H43992" s="3"/>
      <c r="I43992" s="3"/>
      <c r="J43992" s="3"/>
      <c r="K43992" s="3"/>
      <c r="L43992" s="3"/>
      <c r="M43992" s="3"/>
      <c r="N43992" s="3"/>
    </row>
    <row r="43993">
      <c r="A43993" s="3"/>
      <c r="B43993" s="3"/>
      <c r="C43993" s="3"/>
      <c r="D43993" s="3"/>
      <c r="E43993" s="3"/>
      <c r="F43993" s="3"/>
      <c r="G43993" s="3"/>
      <c r="H43993" s="3"/>
      <c r="I43993" s="3"/>
      <c r="J43993" s="3"/>
      <c r="K43993" s="3"/>
      <c r="L43993" s="3"/>
      <c r="M43993" s="3"/>
      <c r="N43993" s="3"/>
    </row>
    <row r="43994">
      <c r="A43994" s="3"/>
      <c r="B43994" s="3"/>
      <c r="C43994" s="3"/>
      <c r="D43994" s="3"/>
      <c r="E43994" s="3"/>
      <c r="F43994" s="3"/>
      <c r="G43994" s="3"/>
      <c r="H43994" s="3"/>
      <c r="I43994" s="3"/>
      <c r="J43994" s="3"/>
      <c r="K43994" s="3"/>
      <c r="L43994" s="3"/>
      <c r="M43994" s="3"/>
      <c r="N43994" s="3"/>
    </row>
    <row r="43995">
      <c r="A43995" s="3"/>
      <c r="B43995" s="3"/>
      <c r="C43995" s="3"/>
      <c r="D43995" s="3"/>
      <c r="E43995" s="3"/>
      <c r="F43995" s="3"/>
      <c r="G43995" s="3"/>
      <c r="H43995" s="3"/>
      <c r="I43995" s="3"/>
      <c r="J43995" s="3"/>
      <c r="K43995" s="3"/>
      <c r="L43995" s="3"/>
      <c r="M43995" s="3"/>
      <c r="N43995" s="3"/>
    </row>
    <row r="43996">
      <c r="A43996" s="3"/>
      <c r="B43996" s="3"/>
      <c r="C43996" s="3"/>
      <c r="D43996" s="3"/>
      <c r="E43996" s="3"/>
      <c r="F43996" s="3"/>
      <c r="G43996" s="3"/>
      <c r="H43996" s="3"/>
      <c r="I43996" s="3"/>
      <c r="J43996" s="3"/>
      <c r="K43996" s="3"/>
      <c r="L43996" s="3"/>
      <c r="M43996" s="3"/>
      <c r="N43996" s="3"/>
    </row>
    <row r="43997">
      <c r="A43997" s="3"/>
      <c r="B43997" s="3"/>
      <c r="C43997" s="3"/>
      <c r="D43997" s="3"/>
      <c r="E43997" s="3"/>
      <c r="F43997" s="3"/>
      <c r="G43997" s="3"/>
      <c r="H43997" s="3"/>
      <c r="I43997" s="3"/>
      <c r="J43997" s="3"/>
      <c r="K43997" s="3"/>
      <c r="L43997" s="3"/>
      <c r="M43997" s="3"/>
      <c r="N43997" s="3"/>
    </row>
    <row r="43998">
      <c r="A43998" s="3"/>
      <c r="B43998" s="3"/>
      <c r="C43998" s="3"/>
      <c r="D43998" s="3"/>
      <c r="E43998" s="3"/>
      <c r="F43998" s="3"/>
      <c r="G43998" s="3"/>
      <c r="H43998" s="3"/>
      <c r="I43998" s="3"/>
      <c r="J43998" s="3"/>
      <c r="K43998" s="3"/>
      <c r="L43998" s="3"/>
      <c r="M43998" s="3"/>
      <c r="N43998" s="3"/>
    </row>
    <row r="43999">
      <c r="A43999" s="3"/>
      <c r="B43999" s="3"/>
      <c r="C43999" s="3"/>
      <c r="D43999" s="3"/>
      <c r="E43999" s="3"/>
      <c r="F43999" s="3"/>
      <c r="G43999" s="3"/>
      <c r="H43999" s="3"/>
      <c r="I43999" s="3"/>
      <c r="J43999" s="3"/>
      <c r="K43999" s="3"/>
      <c r="L43999" s="3"/>
      <c r="M43999" s="3"/>
      <c r="N43999" s="3"/>
    </row>
    <row r="44000">
      <c r="A44000" s="3"/>
      <c r="B44000" s="3"/>
      <c r="C44000" s="3"/>
      <c r="D44000" s="3"/>
      <c r="E44000" s="3"/>
      <c r="F44000" s="3"/>
      <c r="G44000" s="3"/>
      <c r="H44000" s="3"/>
      <c r="I44000" s="3"/>
      <c r="J44000" s="3"/>
      <c r="K44000" s="3"/>
      <c r="L44000" s="3"/>
      <c r="M44000" s="3"/>
      <c r="N44000" s="3"/>
    </row>
    <row r="44001">
      <c r="A44001" s="3"/>
      <c r="B44001" s="3"/>
      <c r="C44001" s="3"/>
      <c r="D44001" s="3"/>
      <c r="E44001" s="3"/>
      <c r="F44001" s="3"/>
      <c r="G44001" s="3"/>
      <c r="H44001" s="3"/>
      <c r="I44001" s="3"/>
      <c r="J44001" s="3"/>
      <c r="K44001" s="3"/>
      <c r="L44001" s="3"/>
      <c r="M44001" s="3"/>
      <c r="N44001" s="3"/>
    </row>
    <row r="44002">
      <c r="A44002" s="3"/>
      <c r="B44002" s="3"/>
      <c r="C44002" s="3"/>
      <c r="D44002" s="3"/>
      <c r="E44002" s="3"/>
      <c r="F44002" s="3"/>
      <c r="G44002" s="3"/>
      <c r="H44002" s="3"/>
      <c r="I44002" s="3"/>
      <c r="J44002" s="3"/>
      <c r="K44002" s="3"/>
      <c r="L44002" s="3"/>
      <c r="M44002" s="3"/>
      <c r="N44002" s="3"/>
    </row>
    <row r="44003">
      <c r="A44003" s="3"/>
      <c r="B44003" s="3"/>
      <c r="C44003" s="3"/>
      <c r="D44003" s="3"/>
      <c r="E44003" s="3"/>
      <c r="F44003" s="3"/>
      <c r="G44003" s="3"/>
      <c r="H44003" s="3"/>
      <c r="I44003" s="3"/>
      <c r="J44003" s="3"/>
      <c r="K44003" s="3"/>
      <c r="L44003" s="3"/>
      <c r="M44003" s="3"/>
      <c r="N44003" s="3"/>
    </row>
    <row r="44004">
      <c r="A44004" s="3"/>
      <c r="B44004" s="3"/>
      <c r="C44004" s="3"/>
      <c r="D44004" s="3"/>
      <c r="E44004" s="3"/>
      <c r="F44004" s="3"/>
      <c r="G44004" s="3"/>
      <c r="H44004" s="3"/>
      <c r="I44004" s="3"/>
      <c r="J44004" s="3"/>
      <c r="K44004" s="3"/>
      <c r="L44004" s="3"/>
      <c r="M44004" s="3"/>
      <c r="N44004" s="3"/>
    </row>
    <row r="44005">
      <c r="A44005" s="3"/>
      <c r="B44005" s="3"/>
      <c r="C44005" s="3"/>
      <c r="D44005" s="3"/>
      <c r="E44005" s="3"/>
      <c r="F44005" s="3"/>
      <c r="G44005" s="3"/>
      <c r="H44005" s="3"/>
      <c r="I44005" s="3"/>
      <c r="J44005" s="3"/>
      <c r="K44005" s="3"/>
      <c r="L44005" s="3"/>
      <c r="M44005" s="3"/>
      <c r="N44005" s="3"/>
    </row>
    <row r="44006">
      <c r="A44006" s="3"/>
      <c r="B44006" s="3"/>
      <c r="C44006" s="3"/>
      <c r="D44006" s="3"/>
      <c r="E44006" s="3"/>
      <c r="F44006" s="3"/>
      <c r="G44006" s="3"/>
      <c r="H44006" s="3"/>
      <c r="I44006" s="3"/>
      <c r="J44006" s="3"/>
      <c r="K44006" s="3"/>
      <c r="L44006" s="3"/>
      <c r="M44006" s="3"/>
      <c r="N44006" s="3"/>
    </row>
    <row r="44007">
      <c r="A44007" s="3"/>
      <c r="B44007" s="3"/>
      <c r="C44007" s="3"/>
      <c r="D44007" s="3"/>
      <c r="E44007" s="3"/>
      <c r="F44007" s="3"/>
      <c r="G44007" s="3"/>
      <c r="H44007" s="3"/>
      <c r="I44007" s="3"/>
      <c r="J44007" s="3"/>
      <c r="K44007" s="3"/>
      <c r="L44007" s="3"/>
      <c r="M44007" s="3"/>
      <c r="N44007" s="3"/>
    </row>
    <row r="44008">
      <c r="A44008" s="3"/>
      <c r="B44008" s="3"/>
      <c r="C44008" s="3"/>
      <c r="D44008" s="3"/>
      <c r="E44008" s="3"/>
      <c r="F44008" s="3"/>
      <c r="G44008" s="3"/>
      <c r="H44008" s="3"/>
      <c r="I44008" s="3"/>
      <c r="J44008" s="3"/>
      <c r="K44008" s="3"/>
      <c r="L44008" s="3"/>
      <c r="M44008" s="3"/>
      <c r="N44008" s="3"/>
    </row>
    <row r="44009">
      <c r="A44009" s="3"/>
      <c r="B44009" s="3"/>
      <c r="C44009" s="3"/>
      <c r="D44009" s="3"/>
      <c r="E44009" s="3"/>
      <c r="F44009" s="3"/>
      <c r="G44009" s="3"/>
      <c r="H44009" s="3"/>
      <c r="I44009" s="3"/>
      <c r="J44009" s="3"/>
      <c r="K44009" s="3"/>
      <c r="L44009" s="3"/>
      <c r="M44009" s="3"/>
      <c r="N44009" s="3"/>
    </row>
    <row r="44010">
      <c r="A44010" s="3"/>
      <c r="B44010" s="3"/>
      <c r="C44010" s="3"/>
      <c r="D44010" s="3"/>
      <c r="E44010" s="3"/>
      <c r="F44010" s="3"/>
      <c r="G44010" s="3"/>
      <c r="H44010" s="3"/>
      <c r="I44010" s="3"/>
      <c r="J44010" s="3"/>
      <c r="K44010" s="3"/>
      <c r="L44010" s="3"/>
      <c r="M44010" s="3"/>
      <c r="N44010" s="3"/>
    </row>
    <row r="44011">
      <c r="A44011" s="3"/>
      <c r="B44011" s="3"/>
      <c r="C44011" s="3"/>
      <c r="D44011" s="3"/>
      <c r="E44011" s="3"/>
      <c r="F44011" s="3"/>
      <c r="G44011" s="3"/>
      <c r="H44011" s="3"/>
      <c r="I44011" s="3"/>
      <c r="J44011" s="3"/>
      <c r="K44011" s="3"/>
      <c r="L44011" s="3"/>
      <c r="M44011" s="3"/>
      <c r="N44011" s="3"/>
    </row>
    <row r="44012">
      <c r="A44012" s="3"/>
      <c r="B44012" s="3"/>
      <c r="C44012" s="3"/>
      <c r="D44012" s="3"/>
      <c r="E44012" s="3"/>
      <c r="F44012" s="3"/>
      <c r="G44012" s="3"/>
      <c r="H44012" s="3"/>
      <c r="I44012" s="3"/>
      <c r="J44012" s="3"/>
      <c r="K44012" s="3"/>
      <c r="L44012" s="3"/>
      <c r="M44012" s="3"/>
      <c r="N44012" s="3"/>
    </row>
    <row r="44013">
      <c r="A44013" s="3"/>
      <c r="B44013" s="3"/>
      <c r="C44013" s="3"/>
      <c r="D44013" s="3"/>
      <c r="E44013" s="3"/>
      <c r="F44013" s="3"/>
      <c r="G44013" s="3"/>
      <c r="H44013" s="3"/>
      <c r="I44013" s="3"/>
      <c r="J44013" s="3"/>
      <c r="K44013" s="3"/>
      <c r="L44013" s="3"/>
      <c r="M44013" s="3"/>
      <c r="N44013" s="3"/>
    </row>
    <row r="44014">
      <c r="A44014" s="3"/>
      <c r="B44014" s="3"/>
      <c r="C44014" s="3"/>
      <c r="D44014" s="3"/>
      <c r="E44014" s="3"/>
      <c r="F44014" s="3"/>
      <c r="G44014" s="3"/>
      <c r="H44014" s="3"/>
      <c r="I44014" s="3"/>
      <c r="J44014" s="3"/>
      <c r="K44014" s="3"/>
      <c r="L44014" s="3"/>
      <c r="M44014" s="3"/>
      <c r="N44014" s="3"/>
    </row>
    <row r="44015">
      <c r="A44015" s="3"/>
      <c r="B44015" s="3"/>
      <c r="C44015" s="3"/>
      <c r="D44015" s="3"/>
      <c r="E44015" s="3"/>
      <c r="F44015" s="3"/>
      <c r="G44015" s="3"/>
      <c r="H44015" s="3"/>
      <c r="I44015" s="3"/>
      <c r="J44015" s="3"/>
      <c r="K44015" s="3"/>
      <c r="L44015" s="3"/>
      <c r="M44015" s="3"/>
      <c r="N44015" s="3"/>
    </row>
    <row r="44016">
      <c r="A44016" s="3"/>
      <c r="B44016" s="3"/>
      <c r="C44016" s="3"/>
      <c r="D44016" s="3"/>
      <c r="E44016" s="3"/>
      <c r="F44016" s="3"/>
      <c r="G44016" s="3"/>
      <c r="H44016" s="3"/>
      <c r="I44016" s="3"/>
      <c r="J44016" s="3"/>
      <c r="K44016" s="3"/>
      <c r="L44016" s="3"/>
      <c r="M44016" s="3"/>
      <c r="N44016" s="3"/>
    </row>
    <row r="44017">
      <c r="A44017" s="3"/>
      <c r="B44017" s="3"/>
      <c r="C44017" s="3"/>
      <c r="D44017" s="3"/>
      <c r="E44017" s="3"/>
      <c r="F44017" s="3"/>
      <c r="G44017" s="3"/>
      <c r="H44017" s="3"/>
      <c r="I44017" s="3"/>
      <c r="J44017" s="3"/>
      <c r="K44017" s="3"/>
      <c r="L44017" s="3"/>
      <c r="M44017" s="3"/>
      <c r="N44017" s="3"/>
    </row>
    <row r="44018">
      <c r="A44018" s="3"/>
      <c r="B44018" s="3"/>
      <c r="C44018" s="3"/>
      <c r="D44018" s="3"/>
      <c r="E44018" s="3"/>
      <c r="F44018" s="3"/>
      <c r="G44018" s="3"/>
      <c r="H44018" s="3"/>
      <c r="I44018" s="3"/>
      <c r="J44018" s="3"/>
      <c r="K44018" s="3"/>
      <c r="L44018" s="3"/>
      <c r="M44018" s="3"/>
      <c r="N44018" s="3"/>
    </row>
    <row r="44019">
      <c r="A44019" s="3"/>
      <c r="B44019" s="3"/>
      <c r="C44019" s="3"/>
      <c r="D44019" s="3"/>
      <c r="E44019" s="3"/>
      <c r="F44019" s="3"/>
      <c r="G44019" s="3"/>
      <c r="H44019" s="3"/>
      <c r="I44019" s="3"/>
      <c r="J44019" s="3"/>
      <c r="K44019" s="3"/>
      <c r="L44019" s="3"/>
      <c r="M44019" s="3"/>
      <c r="N44019" s="3"/>
    </row>
    <row r="44020">
      <c r="A44020" s="3"/>
      <c r="B44020" s="3"/>
      <c r="C44020" s="3"/>
      <c r="D44020" s="3"/>
      <c r="E44020" s="3"/>
      <c r="F44020" s="3"/>
      <c r="G44020" s="3"/>
      <c r="H44020" s="3"/>
      <c r="I44020" s="3"/>
      <c r="J44020" s="3"/>
      <c r="K44020" s="3"/>
      <c r="L44020" s="3"/>
      <c r="M44020" s="3"/>
      <c r="N44020" s="3"/>
    </row>
    <row r="44021">
      <c r="A44021" s="3"/>
      <c r="B44021" s="3"/>
      <c r="C44021" s="3"/>
      <c r="D44021" s="3"/>
      <c r="E44021" s="3"/>
      <c r="F44021" s="3"/>
      <c r="G44021" s="3"/>
      <c r="H44021" s="3"/>
      <c r="I44021" s="3"/>
      <c r="J44021" s="3"/>
      <c r="K44021" s="3"/>
      <c r="L44021" s="3"/>
      <c r="M44021" s="3"/>
      <c r="N44021" s="3"/>
    </row>
    <row r="44022">
      <c r="A44022" s="3"/>
      <c r="B44022" s="3"/>
      <c r="C44022" s="3"/>
      <c r="D44022" s="3"/>
      <c r="E44022" s="3"/>
      <c r="F44022" s="3"/>
      <c r="G44022" s="3"/>
      <c r="H44022" s="3"/>
      <c r="I44022" s="3"/>
      <c r="J44022" s="3"/>
      <c r="K44022" s="3"/>
      <c r="L44022" s="3"/>
      <c r="M44022" s="3"/>
      <c r="N44022" s="3"/>
    </row>
    <row r="44023">
      <c r="A44023" s="3"/>
      <c r="B44023" s="3"/>
      <c r="C44023" s="3"/>
      <c r="D44023" s="3"/>
      <c r="E44023" s="3"/>
      <c r="F44023" s="3"/>
      <c r="G44023" s="3"/>
      <c r="H44023" s="3"/>
      <c r="I44023" s="3"/>
      <c r="J44023" s="3"/>
      <c r="K44023" s="3"/>
      <c r="L44023" s="3"/>
      <c r="M44023" s="3"/>
      <c r="N44023" s="3"/>
    </row>
    <row r="44024">
      <c r="A44024" s="3"/>
      <c r="B44024" s="3"/>
      <c r="C44024" s="3"/>
      <c r="D44024" s="3"/>
      <c r="E44024" s="3"/>
      <c r="F44024" s="3"/>
      <c r="G44024" s="3"/>
      <c r="H44024" s="3"/>
      <c r="I44024" s="3"/>
      <c r="J44024" s="3"/>
      <c r="K44024" s="3"/>
      <c r="L44024" s="3"/>
      <c r="M44024" s="3"/>
      <c r="N44024" s="3"/>
    </row>
    <row r="44025">
      <c r="A44025" s="3"/>
      <c r="B44025" s="3"/>
      <c r="C44025" s="3"/>
      <c r="D44025" s="3"/>
      <c r="E44025" s="3"/>
      <c r="F44025" s="3"/>
      <c r="G44025" s="3"/>
      <c r="H44025" s="3"/>
      <c r="I44025" s="3"/>
      <c r="J44025" s="3"/>
      <c r="K44025" s="3"/>
      <c r="L44025" s="3"/>
      <c r="M44025" s="3"/>
      <c r="N44025" s="3"/>
    </row>
    <row r="44026">
      <c r="A44026" s="3"/>
      <c r="B44026" s="3"/>
      <c r="C44026" s="3"/>
      <c r="D44026" s="3"/>
      <c r="E44026" s="3"/>
      <c r="F44026" s="3"/>
      <c r="G44026" s="3"/>
      <c r="H44026" s="3"/>
      <c r="I44026" s="3"/>
      <c r="J44026" s="3"/>
      <c r="K44026" s="3"/>
      <c r="L44026" s="3"/>
      <c r="M44026" s="3"/>
      <c r="N44026" s="3"/>
    </row>
    <row r="44027">
      <c r="A44027" s="3"/>
      <c r="B44027" s="3"/>
      <c r="C44027" s="3"/>
      <c r="D44027" s="3"/>
      <c r="E44027" s="3"/>
      <c r="F44027" s="3"/>
      <c r="G44027" s="3"/>
      <c r="H44027" s="3"/>
      <c r="I44027" s="3"/>
      <c r="J44027" s="3"/>
      <c r="K44027" s="3"/>
      <c r="L44027" s="3"/>
      <c r="M44027" s="3"/>
      <c r="N44027" s="3"/>
    </row>
    <row r="44028">
      <c r="A44028" s="3"/>
      <c r="B44028" s="3"/>
      <c r="C44028" s="3"/>
      <c r="D44028" s="3"/>
      <c r="E44028" s="3"/>
      <c r="F44028" s="3"/>
      <c r="G44028" s="3"/>
      <c r="H44028" s="3"/>
      <c r="I44028" s="3"/>
      <c r="J44028" s="3"/>
      <c r="K44028" s="3"/>
      <c r="L44028" s="3"/>
      <c r="M44028" s="3"/>
      <c r="N44028" s="3"/>
    </row>
    <row r="44029">
      <c r="A44029" s="3"/>
      <c r="B44029" s="3"/>
      <c r="C44029" s="3"/>
      <c r="D44029" s="3"/>
      <c r="E44029" s="3"/>
      <c r="F44029" s="3"/>
      <c r="G44029" s="3"/>
      <c r="H44029" s="3"/>
      <c r="I44029" s="3"/>
      <c r="J44029" s="3"/>
      <c r="K44029" s="3"/>
      <c r="L44029" s="3"/>
      <c r="M44029" s="3"/>
      <c r="N44029" s="3"/>
    </row>
    <row r="44030">
      <c r="A44030" s="3"/>
      <c r="B44030" s="3"/>
      <c r="C44030" s="3"/>
      <c r="D44030" s="3"/>
      <c r="E44030" s="3"/>
      <c r="F44030" s="3"/>
      <c r="G44030" s="3"/>
      <c r="H44030" s="3"/>
      <c r="I44030" s="3"/>
      <c r="J44030" s="3"/>
      <c r="K44030" s="3"/>
      <c r="L44030" s="3"/>
      <c r="M44030" s="3"/>
      <c r="N44030" s="3"/>
    </row>
    <row r="44031">
      <c r="A44031" s="3"/>
      <c r="B44031" s="3"/>
      <c r="C44031" s="3"/>
      <c r="D44031" s="3"/>
      <c r="E44031" s="3"/>
      <c r="F44031" s="3"/>
      <c r="G44031" s="3"/>
      <c r="H44031" s="3"/>
      <c r="I44031" s="3"/>
      <c r="J44031" s="3"/>
      <c r="K44031" s="3"/>
      <c r="L44031" s="3"/>
      <c r="M44031" s="3"/>
      <c r="N44031" s="3"/>
    </row>
    <row r="44032">
      <c r="A44032" s="3"/>
      <c r="B44032" s="3"/>
      <c r="C44032" s="3"/>
      <c r="D44032" s="3"/>
      <c r="E44032" s="3"/>
      <c r="F44032" s="3"/>
      <c r="G44032" s="3"/>
      <c r="H44032" s="3"/>
      <c r="I44032" s="3"/>
      <c r="J44032" s="3"/>
      <c r="K44032" s="3"/>
      <c r="L44032" s="3"/>
      <c r="M44032" s="3"/>
      <c r="N44032" s="3"/>
    </row>
    <row r="44033">
      <c r="A44033" s="3"/>
      <c r="B44033" s="3"/>
      <c r="C44033" s="3"/>
      <c r="D44033" s="3"/>
      <c r="E44033" s="3"/>
      <c r="F44033" s="3"/>
      <c r="G44033" s="3"/>
      <c r="H44033" s="3"/>
      <c r="I44033" s="3"/>
      <c r="J44033" s="3"/>
      <c r="K44033" s="3"/>
      <c r="L44033" s="3"/>
      <c r="M44033" s="3"/>
      <c r="N44033" s="3"/>
    </row>
    <row r="44034">
      <c r="A44034" s="3"/>
      <c r="B44034" s="3"/>
      <c r="C44034" s="3"/>
      <c r="D44034" s="3"/>
      <c r="E44034" s="3"/>
      <c r="F44034" s="3"/>
      <c r="G44034" s="3"/>
      <c r="H44034" s="3"/>
      <c r="I44034" s="3"/>
      <c r="J44034" s="3"/>
      <c r="K44034" s="3"/>
      <c r="L44034" s="3"/>
      <c r="M44034" s="3"/>
      <c r="N44034" s="3"/>
    </row>
    <row r="44035">
      <c r="A44035" s="3"/>
      <c r="B44035" s="3"/>
      <c r="C44035" s="3"/>
      <c r="D44035" s="3"/>
      <c r="E44035" s="3"/>
      <c r="F44035" s="3"/>
      <c r="G44035" s="3"/>
      <c r="H44035" s="3"/>
      <c r="I44035" s="3"/>
      <c r="J44035" s="3"/>
      <c r="K44035" s="3"/>
      <c r="L44035" s="3"/>
      <c r="M44035" s="3"/>
      <c r="N44035" s="3"/>
    </row>
    <row r="44036">
      <c r="A44036" s="3"/>
      <c r="B44036" s="3"/>
      <c r="C44036" s="3"/>
      <c r="D44036" s="3"/>
      <c r="E44036" s="3"/>
      <c r="F44036" s="3"/>
      <c r="G44036" s="3"/>
      <c r="H44036" s="3"/>
      <c r="I44036" s="3"/>
      <c r="J44036" s="3"/>
      <c r="K44036" s="3"/>
      <c r="L44036" s="3"/>
      <c r="M44036" s="3"/>
      <c r="N44036" s="3"/>
    </row>
    <row r="44037">
      <c r="A44037" s="3"/>
      <c r="B44037" s="3"/>
      <c r="C44037" s="3"/>
      <c r="D44037" s="3"/>
      <c r="E44037" s="3"/>
      <c r="F44037" s="3"/>
      <c r="G44037" s="3"/>
      <c r="H44037" s="3"/>
      <c r="I44037" s="3"/>
      <c r="J44037" s="3"/>
      <c r="K44037" s="3"/>
      <c r="L44037" s="3"/>
      <c r="M44037" s="3"/>
      <c r="N44037" s="3"/>
    </row>
    <row r="44038">
      <c r="A44038" s="3"/>
      <c r="B44038" s="3"/>
      <c r="C44038" s="3"/>
      <c r="D44038" s="3"/>
      <c r="E44038" s="3"/>
      <c r="F44038" s="3"/>
      <c r="G44038" s="3"/>
      <c r="H44038" s="3"/>
      <c r="I44038" s="3"/>
      <c r="J44038" s="3"/>
      <c r="K44038" s="3"/>
      <c r="L44038" s="3"/>
      <c r="M44038" s="3"/>
      <c r="N44038" s="3"/>
    </row>
    <row r="44039">
      <c r="A44039" s="3"/>
      <c r="B44039" s="3"/>
      <c r="C44039" s="3"/>
      <c r="D44039" s="3"/>
      <c r="E44039" s="3"/>
      <c r="F44039" s="3"/>
      <c r="G44039" s="3"/>
      <c r="H44039" s="3"/>
      <c r="I44039" s="3"/>
      <c r="J44039" s="3"/>
      <c r="K44039" s="3"/>
      <c r="L44039" s="3"/>
      <c r="M44039" s="3"/>
      <c r="N44039" s="3"/>
    </row>
    <row r="44040">
      <c r="A44040" s="3"/>
      <c r="B44040" s="3"/>
      <c r="C44040" s="3"/>
      <c r="D44040" s="3"/>
      <c r="E44040" s="3"/>
      <c r="F44040" s="3"/>
      <c r="G44040" s="3"/>
      <c r="H44040" s="3"/>
      <c r="I44040" s="3"/>
      <c r="J44040" s="3"/>
      <c r="K44040" s="3"/>
      <c r="L44040" s="3"/>
      <c r="M44040" s="3"/>
      <c r="N44040" s="3"/>
    </row>
    <row r="44041">
      <c r="A44041" s="3"/>
      <c r="B44041" s="3"/>
      <c r="C44041" s="3"/>
      <c r="D44041" s="3"/>
      <c r="E44041" s="3"/>
      <c r="F44041" s="3"/>
      <c r="G44041" s="3"/>
      <c r="H44041" s="3"/>
      <c r="I44041" s="3"/>
      <c r="J44041" s="3"/>
      <c r="K44041" s="3"/>
      <c r="L44041" s="3"/>
      <c r="M44041" s="3"/>
      <c r="N44041" s="3"/>
    </row>
    <row r="44042">
      <c r="A44042" s="3"/>
      <c r="B44042" s="3"/>
      <c r="C44042" s="3"/>
      <c r="D44042" s="3"/>
      <c r="E44042" s="3"/>
      <c r="F44042" s="3"/>
      <c r="G44042" s="3"/>
      <c r="H44042" s="3"/>
      <c r="I44042" s="3"/>
      <c r="J44042" s="3"/>
      <c r="K44042" s="3"/>
      <c r="L44042" s="3"/>
      <c r="M44042" s="3"/>
      <c r="N44042" s="3"/>
    </row>
    <row r="44043">
      <c r="A44043" s="3"/>
      <c r="B44043" s="3"/>
      <c r="C44043" s="3"/>
      <c r="D44043" s="3"/>
      <c r="E44043" s="3"/>
      <c r="F44043" s="3"/>
      <c r="G44043" s="3"/>
      <c r="H44043" s="3"/>
      <c r="I44043" s="3"/>
      <c r="J44043" s="3"/>
      <c r="K44043" s="3"/>
      <c r="L44043" s="3"/>
      <c r="M44043" s="3"/>
      <c r="N44043" s="3"/>
    </row>
    <row r="44044">
      <c r="A44044" s="3"/>
      <c r="B44044" s="3"/>
      <c r="C44044" s="3"/>
      <c r="D44044" s="3"/>
      <c r="E44044" s="3"/>
      <c r="F44044" s="3"/>
      <c r="G44044" s="3"/>
      <c r="H44044" s="3"/>
      <c r="I44044" s="3"/>
      <c r="J44044" s="3"/>
      <c r="K44044" s="3"/>
      <c r="L44044" s="3"/>
      <c r="M44044" s="3"/>
      <c r="N44044" s="3"/>
    </row>
    <row r="44045">
      <c r="A44045" s="3"/>
      <c r="B44045" s="3"/>
      <c r="C44045" s="3"/>
      <c r="D44045" s="3"/>
      <c r="E44045" s="3"/>
      <c r="F44045" s="3"/>
      <c r="G44045" s="3"/>
      <c r="H44045" s="3"/>
      <c r="I44045" s="3"/>
      <c r="J44045" s="3"/>
      <c r="K44045" s="3"/>
      <c r="L44045" s="3"/>
      <c r="M44045" s="3"/>
      <c r="N44045" s="3"/>
    </row>
    <row r="44046">
      <c r="A44046" s="3"/>
      <c r="B44046" s="3"/>
      <c r="C44046" s="3"/>
      <c r="D44046" s="3"/>
      <c r="E44046" s="3"/>
      <c r="F44046" s="3"/>
      <c r="G44046" s="3"/>
      <c r="H44046" s="3"/>
      <c r="I44046" s="3"/>
      <c r="J44046" s="3"/>
      <c r="K44046" s="3"/>
      <c r="L44046" s="3"/>
      <c r="M44046" s="3"/>
      <c r="N44046" s="3"/>
    </row>
    <row r="44047">
      <c r="A44047" s="3"/>
      <c r="B44047" s="3"/>
      <c r="C44047" s="3"/>
      <c r="D44047" s="3"/>
      <c r="E44047" s="3"/>
      <c r="F44047" s="3"/>
      <c r="G44047" s="3"/>
      <c r="H44047" s="3"/>
      <c r="I44047" s="3"/>
      <c r="J44047" s="3"/>
      <c r="K44047" s="3"/>
      <c r="L44047" s="3"/>
      <c r="M44047" s="3"/>
      <c r="N44047" s="3"/>
    </row>
    <row r="44048">
      <c r="A44048" s="3"/>
      <c r="B44048" s="3"/>
      <c r="C44048" s="3"/>
      <c r="D44048" s="3"/>
      <c r="E44048" s="3"/>
      <c r="F44048" s="3"/>
      <c r="G44048" s="3"/>
      <c r="H44048" s="3"/>
      <c r="I44048" s="3"/>
      <c r="J44048" s="3"/>
      <c r="K44048" s="3"/>
      <c r="L44048" s="3"/>
      <c r="M44048" s="3"/>
      <c r="N44048" s="3"/>
    </row>
    <row r="44049">
      <c r="A44049" s="3"/>
      <c r="B44049" s="3"/>
      <c r="C44049" s="3"/>
      <c r="D44049" s="3"/>
      <c r="E44049" s="3"/>
      <c r="F44049" s="3"/>
      <c r="G44049" s="3"/>
      <c r="H44049" s="3"/>
      <c r="I44049" s="3"/>
      <c r="J44049" s="3"/>
      <c r="K44049" s="3"/>
      <c r="L44049" s="3"/>
      <c r="M44049" s="3"/>
      <c r="N44049" s="3"/>
    </row>
    <row r="44050">
      <c r="A44050" s="3"/>
      <c r="B44050" s="3"/>
      <c r="C44050" s="3"/>
      <c r="D44050" s="3"/>
      <c r="E44050" s="3"/>
      <c r="F44050" s="3"/>
      <c r="G44050" s="3"/>
      <c r="H44050" s="3"/>
      <c r="I44050" s="3"/>
      <c r="J44050" s="3"/>
      <c r="K44050" s="3"/>
      <c r="L44050" s="3"/>
      <c r="M44050" s="3"/>
      <c r="N44050" s="3"/>
    </row>
    <row r="44051">
      <c r="A44051" s="3"/>
      <c r="B44051" s="3"/>
      <c r="C44051" s="3"/>
      <c r="D44051" s="3"/>
      <c r="E44051" s="3"/>
      <c r="F44051" s="3"/>
      <c r="G44051" s="3"/>
      <c r="H44051" s="3"/>
      <c r="I44051" s="3"/>
      <c r="J44051" s="3"/>
      <c r="K44051" s="3"/>
      <c r="L44051" s="3"/>
      <c r="M44051" s="3"/>
      <c r="N44051" s="3"/>
    </row>
    <row r="44052">
      <c r="A44052" s="3"/>
      <c r="B44052" s="3"/>
      <c r="C44052" s="3"/>
      <c r="D44052" s="3"/>
      <c r="E44052" s="3"/>
      <c r="F44052" s="3"/>
      <c r="G44052" s="3"/>
      <c r="H44052" s="3"/>
      <c r="I44052" s="3"/>
      <c r="J44052" s="3"/>
      <c r="K44052" s="3"/>
      <c r="L44052" s="3"/>
      <c r="M44052" s="3"/>
      <c r="N44052" s="3"/>
    </row>
    <row r="44053">
      <c r="A44053" s="3"/>
      <c r="B44053" s="3"/>
      <c r="C44053" s="3"/>
      <c r="D44053" s="3"/>
      <c r="E44053" s="3"/>
      <c r="F44053" s="3"/>
      <c r="G44053" s="3"/>
      <c r="H44053" s="3"/>
      <c r="I44053" s="3"/>
      <c r="J44053" s="3"/>
      <c r="K44053" s="3"/>
      <c r="L44053" s="3"/>
      <c r="M44053" s="3"/>
      <c r="N44053" s="3"/>
    </row>
    <row r="44054">
      <c r="A44054" s="3"/>
      <c r="B44054" s="3"/>
      <c r="C44054" s="3"/>
      <c r="D44054" s="3"/>
      <c r="E44054" s="3"/>
      <c r="F44054" s="3"/>
      <c r="G44054" s="3"/>
      <c r="H44054" s="3"/>
      <c r="I44054" s="3"/>
      <c r="J44054" s="3"/>
      <c r="K44054" s="3"/>
      <c r="L44054" s="3"/>
      <c r="M44054" s="3"/>
      <c r="N44054" s="3"/>
    </row>
    <row r="44055">
      <c r="A44055" s="3"/>
      <c r="B44055" s="3"/>
      <c r="C44055" s="3"/>
      <c r="D44055" s="3"/>
      <c r="E44055" s="3"/>
      <c r="F44055" s="3"/>
      <c r="G44055" s="3"/>
      <c r="H44055" s="3"/>
      <c r="I44055" s="3"/>
      <c r="J44055" s="3"/>
      <c r="K44055" s="3"/>
      <c r="L44055" s="3"/>
      <c r="M44055" s="3"/>
      <c r="N44055" s="3"/>
    </row>
    <row r="44056">
      <c r="A44056" s="3"/>
      <c r="B44056" s="3"/>
      <c r="C44056" s="3"/>
      <c r="D44056" s="3"/>
      <c r="E44056" s="3"/>
      <c r="F44056" s="3"/>
      <c r="G44056" s="3"/>
      <c r="H44056" s="3"/>
      <c r="I44056" s="3"/>
      <c r="J44056" s="3"/>
      <c r="K44056" s="3"/>
      <c r="L44056" s="3"/>
      <c r="M44056" s="3"/>
      <c r="N44056" s="3"/>
    </row>
    <row r="44057">
      <c r="A44057" s="3"/>
      <c r="B44057" s="3"/>
      <c r="C44057" s="3"/>
      <c r="D44057" s="3"/>
      <c r="E44057" s="3"/>
      <c r="F44057" s="3"/>
      <c r="G44057" s="3"/>
      <c r="H44057" s="3"/>
      <c r="I44057" s="3"/>
      <c r="J44057" s="3"/>
      <c r="K44057" s="3"/>
      <c r="L44057" s="3"/>
      <c r="M44057" s="3"/>
      <c r="N44057" s="3"/>
    </row>
    <row r="44058">
      <c r="A44058" s="3"/>
      <c r="B44058" s="3"/>
      <c r="C44058" s="3"/>
      <c r="D44058" s="3"/>
      <c r="E44058" s="3"/>
      <c r="F44058" s="3"/>
      <c r="G44058" s="3"/>
      <c r="H44058" s="3"/>
      <c r="I44058" s="3"/>
      <c r="J44058" s="3"/>
      <c r="K44058" s="3"/>
      <c r="L44058" s="3"/>
      <c r="M44058" s="3"/>
      <c r="N44058" s="3"/>
    </row>
    <row r="44059">
      <c r="A44059" s="3"/>
      <c r="B44059" s="3"/>
      <c r="C44059" s="3"/>
      <c r="D44059" s="3"/>
      <c r="E44059" s="3"/>
      <c r="F44059" s="3"/>
      <c r="G44059" s="3"/>
      <c r="H44059" s="3"/>
      <c r="I44059" s="3"/>
      <c r="J44059" s="3"/>
      <c r="K44059" s="3"/>
      <c r="L44059" s="3"/>
      <c r="M44059" s="3"/>
      <c r="N44059" s="3"/>
    </row>
    <row r="44060">
      <c r="A44060" s="3"/>
      <c r="B44060" s="3"/>
      <c r="C44060" s="3"/>
      <c r="D44060" s="3"/>
      <c r="E44060" s="3"/>
      <c r="F44060" s="3"/>
      <c r="G44060" s="3"/>
      <c r="H44060" s="3"/>
      <c r="I44060" s="3"/>
      <c r="J44060" s="3"/>
      <c r="K44060" s="3"/>
      <c r="L44060" s="3"/>
      <c r="M44060" s="3"/>
      <c r="N44060" s="3"/>
    </row>
    <row r="44061">
      <c r="A44061" s="3"/>
      <c r="B44061" s="3"/>
      <c r="C44061" s="3"/>
      <c r="D44061" s="3"/>
      <c r="E44061" s="3"/>
      <c r="F44061" s="3"/>
      <c r="G44061" s="3"/>
      <c r="H44061" s="3"/>
      <c r="I44061" s="3"/>
      <c r="J44061" s="3"/>
      <c r="K44061" s="3"/>
      <c r="L44061" s="3"/>
      <c r="M44061" s="3"/>
      <c r="N44061" s="3"/>
    </row>
    <row r="44062">
      <c r="A44062" s="3"/>
      <c r="B44062" s="3"/>
      <c r="C44062" s="3"/>
      <c r="D44062" s="3"/>
      <c r="E44062" s="3"/>
      <c r="F44062" s="3"/>
      <c r="G44062" s="3"/>
      <c r="H44062" s="3"/>
      <c r="I44062" s="3"/>
      <c r="J44062" s="3"/>
      <c r="K44062" s="3"/>
      <c r="L44062" s="3"/>
      <c r="M44062" s="3"/>
      <c r="N44062" s="3"/>
    </row>
    <row r="44063">
      <c r="A44063" s="3"/>
      <c r="B44063" s="3"/>
      <c r="C44063" s="3"/>
      <c r="D44063" s="3"/>
      <c r="E44063" s="3"/>
      <c r="F44063" s="3"/>
      <c r="G44063" s="3"/>
      <c r="H44063" s="3"/>
      <c r="I44063" s="3"/>
      <c r="J44063" s="3"/>
      <c r="K44063" s="3"/>
      <c r="L44063" s="3"/>
      <c r="M44063" s="3"/>
      <c r="N44063" s="3"/>
    </row>
    <row r="44064">
      <c r="A44064" s="3"/>
      <c r="B44064" s="3"/>
      <c r="C44064" s="3"/>
      <c r="D44064" s="3"/>
      <c r="E44064" s="3"/>
      <c r="F44064" s="3"/>
      <c r="G44064" s="3"/>
      <c r="H44064" s="3"/>
      <c r="I44064" s="3"/>
      <c r="J44064" s="3"/>
      <c r="K44064" s="3"/>
      <c r="L44064" s="3"/>
      <c r="M44064" s="3"/>
      <c r="N44064" s="3"/>
    </row>
    <row r="44065">
      <c r="A44065" s="3"/>
      <c r="B44065" s="3"/>
      <c r="C44065" s="3"/>
      <c r="D44065" s="3"/>
      <c r="E44065" s="3"/>
      <c r="F44065" s="3"/>
      <c r="G44065" s="3"/>
      <c r="H44065" s="3"/>
      <c r="I44065" s="3"/>
      <c r="J44065" s="3"/>
      <c r="K44065" s="3"/>
      <c r="L44065" s="3"/>
      <c r="M44065" s="3"/>
      <c r="N44065" s="3"/>
    </row>
    <row r="44066">
      <c r="A44066" s="3"/>
      <c r="B44066" s="3"/>
      <c r="C44066" s="3"/>
      <c r="D44066" s="3"/>
      <c r="E44066" s="3"/>
      <c r="F44066" s="3"/>
      <c r="G44066" s="3"/>
      <c r="H44066" s="3"/>
      <c r="I44066" s="3"/>
      <c r="J44066" s="3"/>
      <c r="K44066" s="3"/>
      <c r="L44066" s="3"/>
      <c r="M44066" s="3"/>
      <c r="N44066" s="3"/>
    </row>
    <row r="44067">
      <c r="A44067" s="3"/>
      <c r="B44067" s="3"/>
      <c r="C44067" s="3"/>
      <c r="D44067" s="3"/>
      <c r="E44067" s="3"/>
      <c r="F44067" s="3"/>
      <c r="G44067" s="3"/>
      <c r="H44067" s="3"/>
      <c r="I44067" s="3"/>
      <c r="J44067" s="3"/>
      <c r="K44067" s="3"/>
      <c r="L44067" s="3"/>
      <c r="M44067" s="3"/>
      <c r="N44067" s="3"/>
    </row>
    <row r="44068">
      <c r="A44068" s="3"/>
      <c r="B44068" s="3"/>
      <c r="C44068" s="3"/>
      <c r="D44068" s="3"/>
      <c r="E44068" s="3"/>
      <c r="F44068" s="3"/>
      <c r="G44068" s="3"/>
      <c r="H44068" s="3"/>
      <c r="I44068" s="3"/>
      <c r="J44068" s="3"/>
      <c r="K44068" s="3"/>
      <c r="L44068" s="3"/>
      <c r="M44068" s="3"/>
      <c r="N44068" s="3"/>
    </row>
    <row r="44069">
      <c r="A44069" s="3"/>
      <c r="B44069" s="3"/>
      <c r="C44069" s="3"/>
      <c r="D44069" s="3"/>
      <c r="E44069" s="3"/>
      <c r="F44069" s="3"/>
      <c r="G44069" s="3"/>
      <c r="H44069" s="3"/>
      <c r="I44069" s="3"/>
      <c r="J44069" s="3"/>
      <c r="K44069" s="3"/>
      <c r="L44069" s="3"/>
      <c r="M44069" s="3"/>
      <c r="N44069" s="3"/>
    </row>
    <row r="44070">
      <c r="A44070" s="3"/>
      <c r="B44070" s="3"/>
      <c r="C44070" s="3"/>
      <c r="D44070" s="3"/>
      <c r="E44070" s="3"/>
      <c r="F44070" s="3"/>
      <c r="G44070" s="3"/>
      <c r="H44070" s="3"/>
      <c r="I44070" s="3"/>
      <c r="J44070" s="3"/>
      <c r="K44070" s="3"/>
      <c r="L44070" s="3"/>
      <c r="M44070" s="3"/>
      <c r="N44070" s="3"/>
    </row>
    <row r="44071">
      <c r="A44071" s="3"/>
      <c r="B44071" s="3"/>
      <c r="C44071" s="3"/>
      <c r="D44071" s="3"/>
      <c r="E44071" s="3"/>
      <c r="F44071" s="3"/>
      <c r="G44071" s="3"/>
      <c r="H44071" s="3"/>
      <c r="I44071" s="3"/>
      <c r="J44071" s="3"/>
      <c r="K44071" s="3"/>
      <c r="L44071" s="3"/>
      <c r="M44071" s="3"/>
      <c r="N44071" s="3"/>
    </row>
    <row r="44072">
      <c r="A44072" s="3"/>
      <c r="B44072" s="3"/>
      <c r="C44072" s="3"/>
      <c r="D44072" s="3"/>
      <c r="E44072" s="3"/>
      <c r="F44072" s="3"/>
      <c r="G44072" s="3"/>
      <c r="H44072" s="3"/>
      <c r="I44072" s="3"/>
      <c r="J44072" s="3"/>
      <c r="K44072" s="3"/>
      <c r="L44072" s="3"/>
      <c r="M44072" s="3"/>
      <c r="N44072" s="3"/>
    </row>
    <row r="44073">
      <c r="A44073" s="3"/>
      <c r="B44073" s="3"/>
      <c r="C44073" s="3"/>
      <c r="D44073" s="3"/>
      <c r="E44073" s="3"/>
      <c r="F44073" s="3"/>
      <c r="G44073" s="3"/>
      <c r="H44073" s="3"/>
      <c r="I44073" s="3"/>
      <c r="J44073" s="3"/>
      <c r="K44073" s="3"/>
      <c r="L44073" s="3"/>
      <c r="M44073" s="3"/>
      <c r="N44073" s="3"/>
    </row>
    <row r="44074">
      <c r="A44074" s="3"/>
      <c r="B44074" s="3"/>
      <c r="C44074" s="3"/>
      <c r="D44074" s="3"/>
      <c r="E44074" s="3"/>
      <c r="F44074" s="3"/>
      <c r="G44074" s="3"/>
      <c r="H44074" s="3"/>
      <c r="I44074" s="3"/>
      <c r="J44074" s="3"/>
      <c r="K44074" s="3"/>
      <c r="L44074" s="3"/>
      <c r="M44074" s="3"/>
      <c r="N44074" s="3"/>
    </row>
    <row r="44075">
      <c r="A44075" s="3"/>
      <c r="B44075" s="3"/>
      <c r="C44075" s="3"/>
      <c r="D44075" s="3"/>
      <c r="E44075" s="3"/>
      <c r="F44075" s="3"/>
      <c r="G44075" s="3"/>
      <c r="H44075" s="3"/>
      <c r="I44075" s="3"/>
      <c r="J44075" s="3"/>
      <c r="K44075" s="3"/>
      <c r="L44075" s="3"/>
      <c r="M44075" s="3"/>
      <c r="N44075" s="3"/>
    </row>
    <row r="44076">
      <c r="A44076" s="3"/>
      <c r="B44076" s="3"/>
      <c r="C44076" s="3"/>
      <c r="D44076" s="3"/>
      <c r="E44076" s="3"/>
      <c r="F44076" s="3"/>
      <c r="G44076" s="3"/>
      <c r="H44076" s="3"/>
      <c r="I44076" s="3"/>
      <c r="J44076" s="3"/>
      <c r="K44076" s="3"/>
      <c r="L44076" s="3"/>
      <c r="M44076" s="3"/>
      <c r="N44076" s="3"/>
    </row>
    <row r="44077">
      <c r="A44077" s="3"/>
      <c r="B44077" s="3"/>
      <c r="C44077" s="3"/>
      <c r="D44077" s="3"/>
      <c r="E44077" s="3"/>
      <c r="F44077" s="3"/>
      <c r="G44077" s="3"/>
      <c r="H44077" s="3"/>
      <c r="I44077" s="3"/>
      <c r="J44077" s="3"/>
      <c r="K44077" s="3"/>
      <c r="L44077" s="3"/>
      <c r="M44077" s="3"/>
      <c r="N44077" s="3"/>
    </row>
    <row r="44078">
      <c r="A44078" s="3"/>
      <c r="B44078" s="3"/>
      <c r="C44078" s="3"/>
      <c r="D44078" s="3"/>
      <c r="E44078" s="3"/>
      <c r="F44078" s="3"/>
      <c r="G44078" s="3"/>
      <c r="H44078" s="3"/>
      <c r="I44078" s="3"/>
      <c r="J44078" s="3"/>
      <c r="K44078" s="3"/>
      <c r="L44078" s="3"/>
      <c r="M44078" s="3"/>
      <c r="N44078" s="3"/>
    </row>
    <row r="44079">
      <c r="A44079" s="3"/>
      <c r="B44079" s="3"/>
      <c r="C44079" s="3"/>
      <c r="D44079" s="3"/>
      <c r="E44079" s="3"/>
      <c r="F44079" s="3"/>
      <c r="G44079" s="3"/>
      <c r="H44079" s="3"/>
      <c r="I44079" s="3"/>
      <c r="J44079" s="3"/>
      <c r="K44079" s="3"/>
      <c r="L44079" s="3"/>
      <c r="M44079" s="3"/>
      <c r="N44079" s="3"/>
    </row>
    <row r="44080">
      <c r="A44080" s="3"/>
      <c r="B44080" s="3"/>
      <c r="C44080" s="3"/>
      <c r="D44080" s="3"/>
      <c r="E44080" s="3"/>
      <c r="F44080" s="3"/>
      <c r="G44080" s="3"/>
      <c r="H44080" s="3"/>
      <c r="I44080" s="3"/>
      <c r="J44080" s="3"/>
      <c r="K44080" s="3"/>
      <c r="L44080" s="3"/>
      <c r="M44080" s="3"/>
      <c r="N44080" s="3"/>
    </row>
    <row r="44081">
      <c r="A44081" s="3"/>
      <c r="B44081" s="3"/>
      <c r="C44081" s="3"/>
      <c r="D44081" s="3"/>
      <c r="E44081" s="3"/>
      <c r="F44081" s="3"/>
      <c r="G44081" s="3"/>
      <c r="H44081" s="3"/>
      <c r="I44081" s="3"/>
      <c r="J44081" s="3"/>
      <c r="K44081" s="3"/>
      <c r="L44081" s="3"/>
      <c r="M44081" s="3"/>
      <c r="N44081" s="3"/>
    </row>
    <row r="44082">
      <c r="A44082" s="3"/>
      <c r="B44082" s="3"/>
      <c r="C44082" s="3"/>
      <c r="D44082" s="3"/>
      <c r="E44082" s="3"/>
      <c r="F44082" s="3"/>
      <c r="G44082" s="3"/>
      <c r="H44082" s="3"/>
      <c r="I44082" s="3"/>
      <c r="J44082" s="3"/>
      <c r="K44082" s="3"/>
      <c r="L44082" s="3"/>
      <c r="M44082" s="3"/>
      <c r="N44082" s="3"/>
    </row>
    <row r="44083">
      <c r="A44083" s="3"/>
      <c r="B44083" s="3"/>
      <c r="C44083" s="3"/>
      <c r="D44083" s="3"/>
      <c r="E44083" s="3"/>
      <c r="F44083" s="3"/>
      <c r="G44083" s="3"/>
      <c r="H44083" s="3"/>
      <c r="I44083" s="3"/>
      <c r="J44083" s="3"/>
      <c r="K44083" s="3"/>
      <c r="L44083" s="3"/>
      <c r="M44083" s="3"/>
      <c r="N44083" s="3"/>
    </row>
    <row r="44084">
      <c r="A44084" s="3"/>
      <c r="B44084" s="3"/>
      <c r="C44084" s="3"/>
      <c r="D44084" s="3"/>
      <c r="E44084" s="3"/>
      <c r="F44084" s="3"/>
      <c r="G44084" s="3"/>
      <c r="H44084" s="3"/>
      <c r="I44084" s="3"/>
      <c r="J44084" s="3"/>
      <c r="K44084" s="3"/>
      <c r="L44084" s="3"/>
      <c r="M44084" s="3"/>
      <c r="N44084" s="3"/>
    </row>
    <row r="44085">
      <c r="A44085" s="3"/>
      <c r="B44085" s="3"/>
      <c r="C44085" s="3"/>
      <c r="D44085" s="3"/>
      <c r="E44085" s="3"/>
      <c r="F44085" s="3"/>
      <c r="G44085" s="3"/>
      <c r="H44085" s="3"/>
      <c r="I44085" s="3"/>
      <c r="J44085" s="3"/>
      <c r="K44085" s="3"/>
      <c r="L44085" s="3"/>
      <c r="M44085" s="3"/>
      <c r="N44085" s="3"/>
    </row>
    <row r="44086">
      <c r="A44086" s="3"/>
      <c r="B44086" s="3"/>
      <c r="C44086" s="3"/>
      <c r="D44086" s="3"/>
      <c r="E44086" s="3"/>
      <c r="F44086" s="3"/>
      <c r="G44086" s="3"/>
      <c r="H44086" s="3"/>
      <c r="I44086" s="3"/>
      <c r="J44086" s="3"/>
      <c r="K44086" s="3"/>
      <c r="L44086" s="3"/>
      <c r="M44086" s="3"/>
      <c r="N44086" s="3"/>
    </row>
    <row r="44087">
      <c r="A44087" s="3"/>
      <c r="B44087" s="3"/>
      <c r="C44087" s="3"/>
      <c r="D44087" s="3"/>
      <c r="E44087" s="3"/>
      <c r="F44087" s="3"/>
      <c r="G44087" s="3"/>
      <c r="H44087" s="3"/>
      <c r="I44087" s="3"/>
      <c r="J44087" s="3"/>
      <c r="K44087" s="3"/>
      <c r="L44087" s="3"/>
      <c r="M44087" s="3"/>
      <c r="N44087" s="3"/>
    </row>
    <row r="44088">
      <c r="A44088" s="3"/>
      <c r="B44088" s="3"/>
      <c r="C44088" s="3"/>
      <c r="D44088" s="3"/>
      <c r="E44088" s="3"/>
      <c r="F44088" s="3"/>
      <c r="G44088" s="3"/>
      <c r="H44088" s="3"/>
      <c r="I44088" s="3"/>
      <c r="J44088" s="3"/>
      <c r="K44088" s="3"/>
      <c r="L44088" s="3"/>
      <c r="M44088" s="3"/>
      <c r="N44088" s="3"/>
    </row>
    <row r="44089">
      <c r="A44089" s="3"/>
      <c r="B44089" s="3"/>
      <c r="C44089" s="3"/>
      <c r="D44089" s="3"/>
      <c r="E44089" s="3"/>
      <c r="F44089" s="3"/>
      <c r="G44089" s="3"/>
      <c r="H44089" s="3"/>
      <c r="I44089" s="3"/>
      <c r="J44089" s="3"/>
      <c r="K44089" s="3"/>
      <c r="L44089" s="3"/>
      <c r="M44089" s="3"/>
      <c r="N44089" s="3"/>
    </row>
    <row r="44090">
      <c r="A44090" s="3"/>
      <c r="B44090" s="3"/>
      <c r="C44090" s="3"/>
      <c r="D44090" s="3"/>
      <c r="E44090" s="3"/>
      <c r="F44090" s="3"/>
      <c r="G44090" s="3"/>
      <c r="H44090" s="3"/>
      <c r="I44090" s="3"/>
      <c r="J44090" s="3"/>
      <c r="K44090" s="3"/>
      <c r="L44090" s="3"/>
      <c r="M44090" s="3"/>
      <c r="N44090" s="3"/>
    </row>
    <row r="44091">
      <c r="A44091" s="3"/>
      <c r="B44091" s="3"/>
      <c r="C44091" s="3"/>
      <c r="D44091" s="3"/>
      <c r="E44091" s="3"/>
      <c r="F44091" s="3"/>
      <c r="G44091" s="3"/>
      <c r="H44091" s="3"/>
      <c r="I44091" s="3"/>
      <c r="J44091" s="3"/>
      <c r="K44091" s="3"/>
      <c r="L44091" s="3"/>
      <c r="M44091" s="3"/>
      <c r="N44091" s="3"/>
    </row>
    <row r="44092">
      <c r="A44092" s="3"/>
      <c r="B44092" s="3"/>
      <c r="C44092" s="3"/>
      <c r="D44092" s="3"/>
      <c r="E44092" s="3"/>
      <c r="F44092" s="3"/>
      <c r="G44092" s="3"/>
      <c r="H44092" s="3"/>
      <c r="I44092" s="3"/>
      <c r="J44092" s="3"/>
      <c r="K44092" s="3"/>
      <c r="L44092" s="3"/>
      <c r="M44092" s="3"/>
      <c r="N44092" s="3"/>
    </row>
    <row r="44093">
      <c r="A44093" s="3"/>
      <c r="B44093" s="3"/>
      <c r="C44093" s="3"/>
      <c r="D44093" s="3"/>
      <c r="E44093" s="3"/>
      <c r="F44093" s="3"/>
      <c r="G44093" s="3"/>
      <c r="H44093" s="3"/>
      <c r="I44093" s="3"/>
      <c r="J44093" s="3"/>
      <c r="K44093" s="3"/>
      <c r="L44093" s="3"/>
      <c r="M44093" s="3"/>
      <c r="N44093" s="3"/>
    </row>
    <row r="44094">
      <c r="A44094" s="3"/>
      <c r="B44094" s="3"/>
      <c r="C44094" s="3"/>
      <c r="D44094" s="3"/>
      <c r="E44094" s="3"/>
      <c r="F44094" s="3"/>
      <c r="G44094" s="3"/>
      <c r="H44094" s="3"/>
      <c r="I44094" s="3"/>
      <c r="J44094" s="3"/>
      <c r="K44094" s="3"/>
      <c r="L44094" s="3"/>
      <c r="M44094" s="3"/>
      <c r="N44094" s="3"/>
    </row>
    <row r="44095">
      <c r="A44095" s="3"/>
      <c r="B44095" s="3"/>
      <c r="C44095" s="3"/>
      <c r="D44095" s="3"/>
      <c r="E44095" s="3"/>
      <c r="F44095" s="3"/>
      <c r="G44095" s="3"/>
      <c r="H44095" s="3"/>
      <c r="I44095" s="3"/>
      <c r="J44095" s="3"/>
      <c r="K44095" s="3"/>
      <c r="L44095" s="3"/>
      <c r="M44095" s="3"/>
      <c r="N44095" s="3"/>
    </row>
    <row r="44096">
      <c r="A44096" s="3"/>
      <c r="B44096" s="3"/>
      <c r="C44096" s="3"/>
      <c r="D44096" s="3"/>
      <c r="E44096" s="3"/>
      <c r="F44096" s="3"/>
      <c r="G44096" s="3"/>
      <c r="H44096" s="3"/>
      <c r="I44096" s="3"/>
      <c r="J44096" s="3"/>
      <c r="K44096" s="3"/>
      <c r="L44096" s="3"/>
      <c r="M44096" s="3"/>
      <c r="N44096" s="3"/>
    </row>
    <row r="44097">
      <c r="A44097" s="3"/>
      <c r="B44097" s="3"/>
      <c r="C44097" s="3"/>
      <c r="D44097" s="3"/>
      <c r="E44097" s="3"/>
      <c r="F44097" s="3"/>
      <c r="G44097" s="3"/>
      <c r="H44097" s="3"/>
      <c r="I44097" s="3"/>
      <c r="J44097" s="3"/>
      <c r="K44097" s="3"/>
      <c r="L44097" s="3"/>
      <c r="M44097" s="3"/>
      <c r="N44097" s="3"/>
    </row>
    <row r="44098">
      <c r="A44098" s="3"/>
      <c r="B44098" s="3"/>
      <c r="C44098" s="3"/>
      <c r="D44098" s="3"/>
      <c r="E44098" s="3"/>
      <c r="F44098" s="3"/>
      <c r="G44098" s="3"/>
      <c r="H44098" s="3"/>
      <c r="I44098" s="3"/>
      <c r="J44098" s="3"/>
      <c r="K44098" s="3"/>
      <c r="L44098" s="3"/>
      <c r="M44098" s="3"/>
      <c r="N44098" s="3"/>
    </row>
    <row r="44099">
      <c r="A44099" s="3"/>
      <c r="B44099" s="3"/>
      <c r="C44099" s="3"/>
      <c r="D44099" s="3"/>
      <c r="E44099" s="3"/>
      <c r="F44099" s="3"/>
      <c r="G44099" s="3"/>
      <c r="H44099" s="3"/>
      <c r="I44099" s="3"/>
      <c r="J44099" s="3"/>
      <c r="K44099" s="3"/>
      <c r="L44099" s="3"/>
      <c r="M44099" s="3"/>
      <c r="N44099" s="3"/>
    </row>
    <row r="44100">
      <c r="A44100" s="3"/>
      <c r="B44100" s="3"/>
      <c r="C44100" s="3"/>
      <c r="D44100" s="3"/>
      <c r="E44100" s="3"/>
      <c r="F44100" s="3"/>
      <c r="G44100" s="3"/>
      <c r="H44100" s="3"/>
      <c r="I44100" s="3"/>
      <c r="J44100" s="3"/>
      <c r="K44100" s="3"/>
      <c r="L44100" s="3"/>
      <c r="M44100" s="3"/>
      <c r="N44100" s="3"/>
    </row>
    <row r="44101">
      <c r="A44101" s="3"/>
      <c r="B44101" s="3"/>
      <c r="C44101" s="3"/>
      <c r="D44101" s="3"/>
      <c r="E44101" s="3"/>
      <c r="F44101" s="3"/>
      <c r="G44101" s="3"/>
      <c r="H44101" s="3"/>
      <c r="I44101" s="3"/>
      <c r="J44101" s="3"/>
      <c r="K44101" s="3"/>
      <c r="L44101" s="3"/>
      <c r="M44101" s="3"/>
      <c r="N44101" s="3"/>
    </row>
    <row r="44102">
      <c r="A44102" s="3"/>
      <c r="B44102" s="3"/>
      <c r="C44102" s="3"/>
      <c r="D44102" s="3"/>
      <c r="E44102" s="3"/>
      <c r="F44102" s="3"/>
      <c r="G44102" s="3"/>
      <c r="H44102" s="3"/>
      <c r="I44102" s="3"/>
      <c r="J44102" s="3"/>
      <c r="K44102" s="3"/>
      <c r="L44102" s="3"/>
      <c r="M44102" s="3"/>
      <c r="N44102" s="3"/>
    </row>
    <row r="44103">
      <c r="A44103" s="3"/>
      <c r="B44103" s="3"/>
      <c r="C44103" s="3"/>
      <c r="D44103" s="3"/>
      <c r="E44103" s="3"/>
      <c r="F44103" s="3"/>
      <c r="G44103" s="3"/>
      <c r="H44103" s="3"/>
      <c r="I44103" s="3"/>
      <c r="J44103" s="3"/>
      <c r="K44103" s="3"/>
      <c r="L44103" s="3"/>
      <c r="M44103" s="3"/>
      <c r="N44103" s="3"/>
    </row>
    <row r="44104">
      <c r="A44104" s="3"/>
      <c r="B44104" s="3"/>
      <c r="C44104" s="3"/>
      <c r="D44104" s="3"/>
      <c r="E44104" s="3"/>
      <c r="F44104" s="3"/>
      <c r="G44104" s="3"/>
      <c r="H44104" s="3"/>
      <c r="I44104" s="3"/>
      <c r="J44104" s="3"/>
      <c r="K44104" s="3"/>
      <c r="L44104" s="3"/>
      <c r="M44104" s="3"/>
      <c r="N44104" s="3"/>
    </row>
    <row r="44105">
      <c r="A44105" s="3"/>
      <c r="B44105" s="3"/>
      <c r="C44105" s="3"/>
      <c r="D44105" s="3"/>
      <c r="E44105" s="3"/>
      <c r="F44105" s="3"/>
      <c r="G44105" s="3"/>
      <c r="H44105" s="3"/>
      <c r="I44105" s="3"/>
      <c r="J44105" s="3"/>
      <c r="K44105" s="3"/>
      <c r="L44105" s="3"/>
      <c r="M44105" s="3"/>
      <c r="N44105" s="3"/>
    </row>
    <row r="44106">
      <c r="A44106" s="3"/>
      <c r="B44106" s="3"/>
      <c r="C44106" s="3"/>
      <c r="D44106" s="3"/>
      <c r="E44106" s="3"/>
      <c r="F44106" s="3"/>
      <c r="G44106" s="3"/>
      <c r="H44106" s="3"/>
      <c r="I44106" s="3"/>
      <c r="J44106" s="3"/>
      <c r="K44106" s="3"/>
      <c r="L44106" s="3"/>
      <c r="M44106" s="3"/>
      <c r="N44106" s="3"/>
    </row>
    <row r="44107">
      <c r="A44107" s="3"/>
      <c r="B44107" s="3"/>
      <c r="C44107" s="3"/>
      <c r="D44107" s="3"/>
      <c r="E44107" s="3"/>
      <c r="F44107" s="3"/>
      <c r="G44107" s="3"/>
      <c r="H44107" s="3"/>
      <c r="I44107" s="3"/>
      <c r="J44107" s="3"/>
      <c r="K44107" s="3"/>
      <c r="L44107" s="3"/>
      <c r="M44107" s="3"/>
      <c r="N44107" s="3"/>
    </row>
    <row r="44108">
      <c r="A44108" s="3"/>
      <c r="B44108" s="3"/>
      <c r="C44108" s="3"/>
      <c r="D44108" s="3"/>
      <c r="E44108" s="3"/>
      <c r="F44108" s="3"/>
      <c r="G44108" s="3"/>
      <c r="H44108" s="3"/>
      <c r="I44108" s="3"/>
      <c r="J44108" s="3"/>
      <c r="K44108" s="3"/>
      <c r="L44108" s="3"/>
      <c r="M44108" s="3"/>
      <c r="N44108" s="3"/>
    </row>
    <row r="44109">
      <c r="A44109" s="3"/>
      <c r="B44109" s="3"/>
      <c r="C44109" s="3"/>
      <c r="D44109" s="3"/>
      <c r="E44109" s="3"/>
      <c r="F44109" s="3"/>
      <c r="G44109" s="3"/>
      <c r="H44109" s="3"/>
      <c r="I44109" s="3"/>
      <c r="J44109" s="3"/>
      <c r="K44109" s="3"/>
      <c r="L44109" s="3"/>
      <c r="M44109" s="3"/>
      <c r="N44109" s="3"/>
    </row>
    <row r="44110">
      <c r="A44110" s="3"/>
      <c r="B44110" s="3"/>
      <c r="C44110" s="3"/>
      <c r="D44110" s="3"/>
      <c r="E44110" s="3"/>
      <c r="F44110" s="3"/>
      <c r="G44110" s="3"/>
      <c r="H44110" s="3"/>
      <c r="I44110" s="3"/>
      <c r="J44110" s="3"/>
      <c r="K44110" s="3"/>
      <c r="L44110" s="3"/>
      <c r="M44110" s="3"/>
      <c r="N44110" s="3"/>
    </row>
    <row r="44111">
      <c r="A44111" s="3"/>
      <c r="B44111" s="3"/>
      <c r="C44111" s="3"/>
      <c r="D44111" s="3"/>
      <c r="E44111" s="3"/>
      <c r="F44111" s="3"/>
      <c r="G44111" s="3"/>
      <c r="H44111" s="3"/>
      <c r="I44111" s="3"/>
      <c r="J44111" s="3"/>
      <c r="K44111" s="3"/>
      <c r="L44111" s="3"/>
      <c r="M44111" s="3"/>
      <c r="N44111" s="3"/>
    </row>
    <row r="44112">
      <c r="A44112" s="3"/>
      <c r="B44112" s="3"/>
      <c r="C44112" s="3"/>
      <c r="D44112" s="3"/>
      <c r="E44112" s="3"/>
      <c r="F44112" s="3"/>
      <c r="G44112" s="3"/>
      <c r="H44112" s="3"/>
      <c r="I44112" s="3"/>
      <c r="J44112" s="3"/>
      <c r="K44112" s="3"/>
      <c r="L44112" s="3"/>
      <c r="M44112" s="3"/>
      <c r="N44112" s="3"/>
    </row>
    <row r="44113">
      <c r="A44113" s="3"/>
      <c r="B44113" s="3"/>
      <c r="C44113" s="3"/>
      <c r="D44113" s="3"/>
      <c r="E44113" s="3"/>
      <c r="F44113" s="3"/>
      <c r="G44113" s="3"/>
      <c r="H44113" s="3"/>
      <c r="I44113" s="3"/>
      <c r="J44113" s="3"/>
      <c r="K44113" s="3"/>
      <c r="L44113" s="3"/>
      <c r="M44113" s="3"/>
      <c r="N44113" s="3"/>
    </row>
    <row r="44114">
      <c r="A44114" s="3"/>
      <c r="B44114" s="3"/>
      <c r="C44114" s="3"/>
      <c r="D44114" s="3"/>
      <c r="E44114" s="3"/>
      <c r="F44114" s="3"/>
      <c r="G44114" s="3"/>
      <c r="H44114" s="3"/>
      <c r="I44114" s="3"/>
      <c r="J44114" s="3"/>
      <c r="K44114" s="3"/>
      <c r="L44114" s="3"/>
      <c r="M44114" s="3"/>
      <c r="N44114" s="3"/>
    </row>
    <row r="44115">
      <c r="A44115" s="3"/>
      <c r="B44115" s="3"/>
      <c r="C44115" s="3"/>
      <c r="D44115" s="3"/>
      <c r="E44115" s="3"/>
      <c r="F44115" s="3"/>
      <c r="G44115" s="3"/>
      <c r="H44115" s="3"/>
      <c r="I44115" s="3"/>
      <c r="J44115" s="3"/>
      <c r="K44115" s="3"/>
      <c r="L44115" s="3"/>
      <c r="M44115" s="3"/>
      <c r="N44115" s="3"/>
    </row>
    <row r="44116">
      <c r="A44116" s="3"/>
      <c r="B44116" s="3"/>
      <c r="C44116" s="3"/>
      <c r="D44116" s="3"/>
      <c r="E44116" s="3"/>
      <c r="F44116" s="3"/>
      <c r="G44116" s="3"/>
      <c r="H44116" s="3"/>
      <c r="I44116" s="3"/>
      <c r="J44116" s="3"/>
      <c r="K44116" s="3"/>
      <c r="L44116" s="3"/>
      <c r="M44116" s="3"/>
      <c r="N44116" s="3"/>
    </row>
    <row r="44117">
      <c r="A44117" s="3"/>
      <c r="B44117" s="3"/>
      <c r="C44117" s="3"/>
      <c r="D44117" s="3"/>
      <c r="E44117" s="3"/>
      <c r="F44117" s="3"/>
      <c r="G44117" s="3"/>
      <c r="H44117" s="3"/>
      <c r="I44117" s="3"/>
      <c r="J44117" s="3"/>
      <c r="K44117" s="3"/>
      <c r="L44117" s="3"/>
      <c r="M44117" s="3"/>
      <c r="N44117" s="3"/>
    </row>
    <row r="44118">
      <c r="A44118" s="3"/>
      <c r="B44118" s="3"/>
      <c r="C44118" s="3"/>
      <c r="D44118" s="3"/>
      <c r="E44118" s="3"/>
      <c r="F44118" s="3"/>
      <c r="G44118" s="3"/>
      <c r="H44118" s="3"/>
      <c r="I44118" s="3"/>
      <c r="J44118" s="3"/>
      <c r="K44118" s="3"/>
      <c r="L44118" s="3"/>
      <c r="M44118" s="3"/>
      <c r="N44118" s="3"/>
    </row>
    <row r="44119">
      <c r="A44119" s="3"/>
      <c r="B44119" s="3"/>
      <c r="C44119" s="3"/>
      <c r="D44119" s="3"/>
      <c r="E44119" s="3"/>
      <c r="F44119" s="3"/>
      <c r="G44119" s="3"/>
      <c r="H44119" s="3"/>
      <c r="I44119" s="3"/>
      <c r="J44119" s="3"/>
      <c r="K44119" s="3"/>
      <c r="L44119" s="3"/>
      <c r="M44119" s="3"/>
      <c r="N44119" s="3"/>
    </row>
    <row r="44120">
      <c r="A44120" s="3"/>
      <c r="B44120" s="3"/>
      <c r="C44120" s="3"/>
      <c r="D44120" s="3"/>
      <c r="E44120" s="3"/>
      <c r="F44120" s="3"/>
      <c r="G44120" s="3"/>
      <c r="H44120" s="3"/>
      <c r="I44120" s="3"/>
      <c r="J44120" s="3"/>
      <c r="K44120" s="3"/>
      <c r="L44120" s="3"/>
      <c r="M44120" s="3"/>
      <c r="N44120" s="3"/>
    </row>
    <row r="44121">
      <c r="A44121" s="3"/>
      <c r="B44121" s="3"/>
      <c r="C44121" s="3"/>
      <c r="D44121" s="3"/>
      <c r="E44121" s="3"/>
      <c r="F44121" s="3"/>
      <c r="G44121" s="3"/>
      <c r="H44121" s="3"/>
      <c r="I44121" s="3"/>
      <c r="J44121" s="3"/>
      <c r="K44121" s="3"/>
      <c r="L44121" s="3"/>
      <c r="M44121" s="3"/>
      <c r="N44121" s="3"/>
    </row>
    <row r="44122">
      <c r="A44122" s="3"/>
      <c r="B44122" s="3"/>
      <c r="C44122" s="3"/>
      <c r="D44122" s="3"/>
      <c r="E44122" s="3"/>
      <c r="F44122" s="3"/>
      <c r="G44122" s="3"/>
      <c r="H44122" s="3"/>
      <c r="I44122" s="3"/>
      <c r="J44122" s="3"/>
      <c r="K44122" s="3"/>
      <c r="L44122" s="3"/>
      <c r="M44122" s="3"/>
      <c r="N44122" s="3"/>
    </row>
    <row r="44123">
      <c r="A44123" s="3"/>
      <c r="B44123" s="3"/>
      <c r="C44123" s="3"/>
      <c r="D44123" s="3"/>
      <c r="E44123" s="3"/>
      <c r="F44123" s="3"/>
      <c r="G44123" s="3"/>
      <c r="H44123" s="3"/>
      <c r="I44123" s="3"/>
      <c r="J44123" s="3"/>
      <c r="K44123" s="3"/>
      <c r="L44123" s="3"/>
      <c r="M44123" s="3"/>
      <c r="N44123" s="3"/>
    </row>
    <row r="44124">
      <c r="A44124" s="3"/>
      <c r="B44124" s="3"/>
      <c r="C44124" s="3"/>
      <c r="D44124" s="3"/>
      <c r="E44124" s="3"/>
      <c r="F44124" s="3"/>
      <c r="G44124" s="3"/>
      <c r="H44124" s="3"/>
      <c r="I44124" s="3"/>
      <c r="J44124" s="3"/>
      <c r="K44124" s="3"/>
      <c r="L44124" s="3"/>
      <c r="M44124" s="3"/>
      <c r="N44124" s="3"/>
    </row>
    <row r="44125">
      <c r="A44125" s="3"/>
      <c r="B44125" s="3"/>
      <c r="C44125" s="3"/>
      <c r="D44125" s="3"/>
      <c r="E44125" s="3"/>
      <c r="F44125" s="3"/>
      <c r="G44125" s="3"/>
      <c r="H44125" s="3"/>
      <c r="I44125" s="3"/>
      <c r="J44125" s="3"/>
      <c r="K44125" s="3"/>
      <c r="L44125" s="3"/>
      <c r="M44125" s="3"/>
      <c r="N44125" s="3"/>
    </row>
    <row r="44126">
      <c r="A44126" s="3"/>
      <c r="B44126" s="3"/>
      <c r="C44126" s="3"/>
      <c r="D44126" s="3"/>
      <c r="E44126" s="3"/>
      <c r="F44126" s="3"/>
      <c r="G44126" s="3"/>
      <c r="H44126" s="3"/>
      <c r="I44126" s="3"/>
      <c r="J44126" s="3"/>
      <c r="K44126" s="3"/>
      <c r="L44126" s="3"/>
      <c r="M44126" s="3"/>
      <c r="N44126" s="3"/>
    </row>
    <row r="44127">
      <c r="A44127" s="3"/>
      <c r="B44127" s="3"/>
      <c r="C44127" s="3"/>
      <c r="D44127" s="3"/>
      <c r="E44127" s="3"/>
      <c r="F44127" s="3"/>
      <c r="G44127" s="3"/>
      <c r="H44127" s="3"/>
      <c r="I44127" s="3"/>
      <c r="J44127" s="3"/>
      <c r="K44127" s="3"/>
      <c r="L44127" s="3"/>
      <c r="M44127" s="3"/>
      <c r="N44127" s="3"/>
    </row>
    <row r="44128">
      <c r="A44128" s="3"/>
      <c r="B44128" s="3"/>
      <c r="C44128" s="3"/>
      <c r="D44128" s="3"/>
      <c r="E44128" s="3"/>
      <c r="F44128" s="3"/>
      <c r="G44128" s="3"/>
      <c r="H44128" s="3"/>
      <c r="I44128" s="3"/>
      <c r="J44128" s="3"/>
      <c r="K44128" s="3"/>
      <c r="L44128" s="3"/>
      <c r="M44128" s="3"/>
      <c r="N44128" s="3"/>
    </row>
    <row r="44129">
      <c r="A44129" s="3"/>
      <c r="B44129" s="3"/>
      <c r="C44129" s="3"/>
      <c r="D44129" s="3"/>
      <c r="E44129" s="3"/>
      <c r="F44129" s="3"/>
      <c r="G44129" s="3"/>
      <c r="H44129" s="3"/>
      <c r="I44129" s="3"/>
      <c r="J44129" s="3"/>
      <c r="K44129" s="3"/>
      <c r="L44129" s="3"/>
      <c r="M44129" s="3"/>
      <c r="N44129" s="3"/>
    </row>
    <row r="44130">
      <c r="A44130" s="3"/>
      <c r="B44130" s="3"/>
      <c r="C44130" s="3"/>
      <c r="D44130" s="3"/>
      <c r="E44130" s="3"/>
      <c r="F44130" s="3"/>
      <c r="G44130" s="3"/>
      <c r="H44130" s="3"/>
      <c r="I44130" s="3"/>
      <c r="J44130" s="3"/>
      <c r="K44130" s="3"/>
      <c r="L44130" s="3"/>
      <c r="M44130" s="3"/>
      <c r="N44130" s="3"/>
    </row>
    <row r="44131">
      <c r="A44131" s="3"/>
      <c r="B44131" s="3"/>
      <c r="C44131" s="3"/>
      <c r="D44131" s="3"/>
      <c r="E44131" s="3"/>
      <c r="F44131" s="3"/>
      <c r="G44131" s="3"/>
      <c r="H44131" s="3"/>
      <c r="I44131" s="3"/>
      <c r="J44131" s="3"/>
      <c r="K44131" s="3"/>
      <c r="L44131" s="3"/>
      <c r="M44131" s="3"/>
      <c r="N44131" s="3"/>
    </row>
    <row r="44132">
      <c r="A44132" s="3"/>
      <c r="B44132" s="3"/>
      <c r="C44132" s="3"/>
      <c r="D44132" s="3"/>
      <c r="E44132" s="3"/>
      <c r="F44132" s="3"/>
      <c r="G44132" s="3"/>
      <c r="H44132" s="3"/>
      <c r="I44132" s="3"/>
      <c r="J44132" s="3"/>
      <c r="K44132" s="3"/>
      <c r="L44132" s="3"/>
      <c r="M44132" s="3"/>
      <c r="N44132" s="3"/>
    </row>
    <row r="44133">
      <c r="A44133" s="3"/>
      <c r="B44133" s="3"/>
      <c r="C44133" s="3"/>
      <c r="D44133" s="3"/>
      <c r="E44133" s="3"/>
      <c r="F44133" s="3"/>
      <c r="G44133" s="3"/>
      <c r="H44133" s="3"/>
      <c r="I44133" s="3"/>
      <c r="J44133" s="3"/>
      <c r="K44133" s="3"/>
      <c r="L44133" s="3"/>
      <c r="M44133" s="3"/>
      <c r="N44133" s="3"/>
    </row>
    <row r="44134">
      <c r="A44134" s="3"/>
      <c r="B44134" s="3"/>
      <c r="C44134" s="3"/>
      <c r="D44134" s="3"/>
      <c r="E44134" s="3"/>
      <c r="F44134" s="3"/>
      <c r="G44134" s="3"/>
      <c r="H44134" s="3"/>
      <c r="I44134" s="3"/>
      <c r="J44134" s="3"/>
      <c r="K44134" s="3"/>
      <c r="L44134" s="3"/>
      <c r="M44134" s="3"/>
      <c r="N44134" s="3"/>
    </row>
    <row r="44135">
      <c r="A44135" s="3"/>
      <c r="B44135" s="3"/>
      <c r="C44135" s="3"/>
      <c r="D44135" s="3"/>
      <c r="E44135" s="3"/>
      <c r="F44135" s="3"/>
      <c r="G44135" s="3"/>
      <c r="H44135" s="3"/>
      <c r="I44135" s="3"/>
      <c r="J44135" s="3"/>
      <c r="K44135" s="3"/>
      <c r="L44135" s="3"/>
      <c r="M44135" s="3"/>
      <c r="N44135" s="3"/>
    </row>
    <row r="44136">
      <c r="A44136" s="3"/>
      <c r="B44136" s="3"/>
      <c r="C44136" s="3"/>
      <c r="D44136" s="3"/>
      <c r="E44136" s="3"/>
      <c r="F44136" s="3"/>
      <c r="G44136" s="3"/>
      <c r="H44136" s="3"/>
      <c r="I44136" s="3"/>
      <c r="J44136" s="3"/>
      <c r="K44136" s="3"/>
      <c r="L44136" s="3"/>
      <c r="M44136" s="3"/>
      <c r="N44136" s="3"/>
    </row>
    <row r="44137">
      <c r="A44137" s="3"/>
      <c r="B44137" s="3"/>
      <c r="C44137" s="3"/>
      <c r="D44137" s="3"/>
      <c r="E44137" s="3"/>
      <c r="F44137" s="3"/>
      <c r="G44137" s="3"/>
      <c r="H44137" s="3"/>
      <c r="I44137" s="3"/>
      <c r="J44137" s="3"/>
      <c r="K44137" s="3"/>
      <c r="L44137" s="3"/>
      <c r="M44137" s="3"/>
      <c r="N44137" s="3"/>
    </row>
    <row r="44138">
      <c r="A44138" s="3"/>
      <c r="B44138" s="3"/>
      <c r="C44138" s="3"/>
      <c r="D44138" s="3"/>
      <c r="E44138" s="3"/>
      <c r="F44138" s="3"/>
      <c r="G44138" s="3"/>
      <c r="H44138" s="3"/>
      <c r="I44138" s="3"/>
      <c r="J44138" s="3"/>
      <c r="K44138" s="3"/>
      <c r="L44138" s="3"/>
      <c r="M44138" s="3"/>
      <c r="N44138" s="3"/>
    </row>
    <row r="44139">
      <c r="A44139" s="3"/>
      <c r="B44139" s="3"/>
      <c r="C44139" s="3"/>
      <c r="D44139" s="3"/>
      <c r="E44139" s="3"/>
      <c r="F44139" s="3"/>
      <c r="G44139" s="3"/>
      <c r="H44139" s="3"/>
      <c r="I44139" s="3"/>
      <c r="J44139" s="3"/>
      <c r="K44139" s="3"/>
      <c r="L44139" s="3"/>
      <c r="M44139" s="3"/>
      <c r="N44139" s="3"/>
    </row>
    <row r="44140">
      <c r="A44140" s="3"/>
      <c r="B44140" s="3"/>
      <c r="C44140" s="3"/>
      <c r="D44140" s="3"/>
      <c r="E44140" s="3"/>
      <c r="F44140" s="3"/>
      <c r="G44140" s="3"/>
      <c r="H44140" s="3"/>
      <c r="I44140" s="3"/>
      <c r="J44140" s="3"/>
      <c r="K44140" s="3"/>
      <c r="L44140" s="3"/>
      <c r="M44140" s="3"/>
      <c r="N44140" s="3"/>
    </row>
    <row r="44141">
      <c r="A44141" s="3"/>
      <c r="B44141" s="3"/>
      <c r="C44141" s="3"/>
      <c r="D44141" s="3"/>
      <c r="E44141" s="3"/>
      <c r="F44141" s="3"/>
      <c r="G44141" s="3"/>
      <c r="H44141" s="3"/>
      <c r="I44141" s="3"/>
      <c r="J44141" s="3"/>
      <c r="K44141" s="3"/>
      <c r="L44141" s="3"/>
      <c r="M44141" s="3"/>
      <c r="N44141" s="3"/>
    </row>
    <row r="44142">
      <c r="A44142" s="3"/>
      <c r="B44142" s="3"/>
      <c r="C44142" s="3"/>
      <c r="D44142" s="3"/>
      <c r="E44142" s="3"/>
      <c r="F44142" s="3"/>
      <c r="G44142" s="3"/>
      <c r="H44142" s="3"/>
      <c r="I44142" s="3"/>
      <c r="J44142" s="3"/>
      <c r="K44142" s="3"/>
      <c r="L44142" s="3"/>
      <c r="M44142" s="3"/>
      <c r="N44142" s="3"/>
    </row>
    <row r="44143">
      <c r="A44143" s="3"/>
      <c r="B44143" s="3"/>
      <c r="C44143" s="3"/>
      <c r="D44143" s="3"/>
      <c r="E44143" s="3"/>
      <c r="F44143" s="3"/>
      <c r="G44143" s="3"/>
      <c r="H44143" s="3"/>
      <c r="I44143" s="3"/>
      <c r="J44143" s="3"/>
      <c r="K44143" s="3"/>
      <c r="L44143" s="3"/>
      <c r="M44143" s="3"/>
      <c r="N44143" s="3"/>
    </row>
    <row r="44144">
      <c r="A44144" s="3"/>
      <c r="B44144" s="3"/>
      <c r="C44144" s="3"/>
      <c r="D44144" s="3"/>
      <c r="E44144" s="3"/>
      <c r="F44144" s="3"/>
      <c r="G44144" s="3"/>
      <c r="H44144" s="3"/>
      <c r="I44144" s="3"/>
      <c r="J44144" s="3"/>
      <c r="K44144" s="3"/>
      <c r="L44144" s="3"/>
      <c r="M44144" s="3"/>
      <c r="N44144" s="3"/>
    </row>
    <row r="44145">
      <c r="A44145" s="3"/>
      <c r="B44145" s="3"/>
      <c r="C44145" s="3"/>
      <c r="D44145" s="3"/>
      <c r="E44145" s="3"/>
      <c r="F44145" s="3"/>
      <c r="G44145" s="3"/>
      <c r="H44145" s="3"/>
      <c r="I44145" s="3"/>
      <c r="J44145" s="3"/>
      <c r="K44145" s="3"/>
      <c r="L44145" s="3"/>
      <c r="M44145" s="3"/>
      <c r="N44145" s="3"/>
    </row>
    <row r="44146">
      <c r="A44146" s="3"/>
      <c r="B44146" s="3"/>
      <c r="C44146" s="3"/>
      <c r="D44146" s="3"/>
      <c r="E44146" s="3"/>
      <c r="F44146" s="3"/>
      <c r="G44146" s="3"/>
      <c r="H44146" s="3"/>
      <c r="I44146" s="3"/>
      <c r="J44146" s="3"/>
      <c r="K44146" s="3"/>
      <c r="L44146" s="3"/>
      <c r="M44146" s="3"/>
      <c r="N44146" s="3"/>
    </row>
    <row r="44147">
      <c r="A44147" s="3"/>
      <c r="B44147" s="3"/>
      <c r="C44147" s="3"/>
      <c r="D44147" s="3"/>
      <c r="E44147" s="3"/>
      <c r="F44147" s="3"/>
      <c r="G44147" s="3"/>
      <c r="H44147" s="3"/>
      <c r="I44147" s="3"/>
      <c r="J44147" s="3"/>
      <c r="K44147" s="3"/>
      <c r="L44147" s="3"/>
      <c r="M44147" s="3"/>
      <c r="N44147" s="3"/>
    </row>
    <row r="44148">
      <c r="A44148" s="3"/>
      <c r="B44148" s="3"/>
      <c r="C44148" s="3"/>
      <c r="D44148" s="3"/>
      <c r="E44148" s="3"/>
      <c r="F44148" s="3"/>
      <c r="G44148" s="3"/>
      <c r="H44148" s="3"/>
      <c r="I44148" s="3"/>
      <c r="J44148" s="3"/>
      <c r="K44148" s="3"/>
      <c r="L44148" s="3"/>
      <c r="M44148" s="3"/>
      <c r="N44148" s="3"/>
    </row>
    <row r="44149">
      <c r="A44149" s="3"/>
      <c r="B44149" s="3"/>
      <c r="C44149" s="3"/>
      <c r="D44149" s="3"/>
      <c r="E44149" s="3"/>
      <c r="F44149" s="3"/>
      <c r="G44149" s="3"/>
      <c r="H44149" s="3"/>
      <c r="I44149" s="3"/>
      <c r="J44149" s="3"/>
      <c r="K44149" s="3"/>
      <c r="L44149" s="3"/>
      <c r="M44149" s="3"/>
      <c r="N44149" s="3"/>
    </row>
    <row r="44150">
      <c r="A44150" s="3"/>
      <c r="B44150" s="3"/>
      <c r="C44150" s="3"/>
      <c r="D44150" s="3"/>
      <c r="E44150" s="3"/>
      <c r="F44150" s="3"/>
      <c r="G44150" s="3"/>
      <c r="H44150" s="3"/>
      <c r="I44150" s="3"/>
      <c r="J44150" s="3"/>
      <c r="K44150" s="3"/>
      <c r="L44150" s="3"/>
      <c r="M44150" s="3"/>
      <c r="N44150" s="3"/>
    </row>
    <row r="44151">
      <c r="A44151" s="3"/>
      <c r="B44151" s="3"/>
      <c r="C44151" s="3"/>
      <c r="D44151" s="3"/>
      <c r="E44151" s="3"/>
      <c r="F44151" s="3"/>
      <c r="G44151" s="3"/>
      <c r="H44151" s="3"/>
      <c r="I44151" s="3"/>
      <c r="J44151" s="3"/>
      <c r="K44151" s="3"/>
      <c r="L44151" s="3"/>
      <c r="M44151" s="3"/>
      <c r="N44151" s="3"/>
    </row>
    <row r="44152">
      <c r="A44152" s="3"/>
      <c r="B44152" s="3"/>
      <c r="C44152" s="3"/>
      <c r="D44152" s="3"/>
      <c r="E44152" s="3"/>
      <c r="F44152" s="3"/>
      <c r="G44152" s="3"/>
      <c r="H44152" s="3"/>
      <c r="I44152" s="3"/>
      <c r="J44152" s="3"/>
      <c r="K44152" s="3"/>
      <c r="L44152" s="3"/>
      <c r="M44152" s="3"/>
      <c r="N44152" s="3"/>
    </row>
    <row r="44153">
      <c r="A44153" s="3"/>
      <c r="B44153" s="3"/>
      <c r="C44153" s="3"/>
      <c r="D44153" s="3"/>
      <c r="E44153" s="3"/>
      <c r="F44153" s="3"/>
      <c r="G44153" s="3"/>
      <c r="H44153" s="3"/>
      <c r="I44153" s="3"/>
      <c r="J44153" s="3"/>
      <c r="K44153" s="3"/>
      <c r="L44153" s="3"/>
      <c r="M44153" s="3"/>
      <c r="N44153" s="3"/>
    </row>
    <row r="44154">
      <c r="A44154" s="3"/>
      <c r="B44154" s="3"/>
      <c r="C44154" s="3"/>
      <c r="D44154" s="3"/>
      <c r="E44154" s="3"/>
      <c r="F44154" s="3"/>
      <c r="G44154" s="3"/>
      <c r="H44154" s="3"/>
      <c r="I44154" s="3"/>
      <c r="J44154" s="3"/>
      <c r="K44154" s="3"/>
      <c r="L44154" s="3"/>
      <c r="M44154" s="3"/>
      <c r="N44154" s="3"/>
    </row>
    <row r="44155">
      <c r="A44155" s="3"/>
      <c r="B44155" s="3"/>
      <c r="C44155" s="3"/>
      <c r="D44155" s="3"/>
      <c r="E44155" s="3"/>
      <c r="F44155" s="3"/>
      <c r="G44155" s="3"/>
      <c r="H44155" s="3"/>
      <c r="I44155" s="3"/>
      <c r="J44155" s="3"/>
      <c r="K44155" s="3"/>
      <c r="L44155" s="3"/>
      <c r="M44155" s="3"/>
      <c r="N44155" s="3"/>
    </row>
    <row r="44156">
      <c r="A44156" s="3"/>
      <c r="B44156" s="3"/>
      <c r="C44156" s="3"/>
      <c r="D44156" s="3"/>
      <c r="E44156" s="3"/>
      <c r="F44156" s="3"/>
      <c r="G44156" s="3"/>
      <c r="H44156" s="3"/>
      <c r="I44156" s="3"/>
      <c r="J44156" s="3"/>
      <c r="K44156" s="3"/>
      <c r="L44156" s="3"/>
      <c r="M44156" s="3"/>
      <c r="N44156" s="3"/>
    </row>
    <row r="44157">
      <c r="A44157" s="3"/>
      <c r="B44157" s="3"/>
      <c r="C44157" s="3"/>
      <c r="D44157" s="3"/>
      <c r="E44157" s="3"/>
      <c r="F44157" s="3"/>
      <c r="G44157" s="3"/>
      <c r="H44157" s="3"/>
      <c r="I44157" s="3"/>
      <c r="J44157" s="3"/>
      <c r="K44157" s="3"/>
      <c r="L44157" s="3"/>
      <c r="M44157" s="3"/>
      <c r="N44157" s="3"/>
    </row>
    <row r="44158">
      <c r="A44158" s="3"/>
      <c r="B44158" s="3"/>
      <c r="C44158" s="3"/>
      <c r="D44158" s="3"/>
      <c r="E44158" s="3"/>
      <c r="F44158" s="3"/>
      <c r="G44158" s="3"/>
      <c r="H44158" s="3"/>
      <c r="I44158" s="3"/>
      <c r="J44158" s="3"/>
      <c r="K44158" s="3"/>
      <c r="L44158" s="3"/>
      <c r="M44158" s="3"/>
      <c r="N44158" s="3"/>
    </row>
    <row r="44159">
      <c r="A44159" s="3"/>
      <c r="B44159" s="3"/>
      <c r="C44159" s="3"/>
      <c r="D44159" s="3"/>
      <c r="E44159" s="3"/>
      <c r="F44159" s="3"/>
      <c r="G44159" s="3"/>
      <c r="H44159" s="3"/>
      <c r="I44159" s="3"/>
      <c r="J44159" s="3"/>
      <c r="K44159" s="3"/>
      <c r="L44159" s="3"/>
      <c r="M44159" s="3"/>
      <c r="N44159" s="3"/>
    </row>
    <row r="44160">
      <c r="A44160" s="3"/>
      <c r="B44160" s="3"/>
      <c r="C44160" s="3"/>
      <c r="D44160" s="3"/>
      <c r="E44160" s="3"/>
      <c r="F44160" s="3"/>
      <c r="G44160" s="3"/>
      <c r="H44160" s="3"/>
      <c r="I44160" s="3"/>
      <c r="J44160" s="3"/>
      <c r="K44160" s="3"/>
      <c r="L44160" s="3"/>
      <c r="M44160" s="3"/>
      <c r="N44160" s="3"/>
    </row>
    <row r="44161">
      <c r="A44161" s="3"/>
      <c r="B44161" s="3"/>
      <c r="C44161" s="3"/>
      <c r="D44161" s="3"/>
      <c r="E44161" s="3"/>
      <c r="F44161" s="3"/>
      <c r="G44161" s="3"/>
      <c r="H44161" s="3"/>
      <c r="I44161" s="3"/>
      <c r="J44161" s="3"/>
      <c r="K44161" s="3"/>
      <c r="L44161" s="3"/>
      <c r="M44161" s="3"/>
      <c r="N44161" s="3"/>
    </row>
    <row r="44162">
      <c r="A44162" s="3"/>
      <c r="B44162" s="3"/>
      <c r="C44162" s="3"/>
      <c r="D44162" s="3"/>
      <c r="E44162" s="3"/>
      <c r="F44162" s="3"/>
      <c r="G44162" s="3"/>
      <c r="H44162" s="3"/>
      <c r="I44162" s="3"/>
      <c r="J44162" s="3"/>
      <c r="K44162" s="3"/>
      <c r="L44162" s="3"/>
      <c r="M44162" s="3"/>
      <c r="N44162" s="3"/>
    </row>
    <row r="44163">
      <c r="A44163" s="3"/>
      <c r="B44163" s="3"/>
      <c r="C44163" s="3"/>
      <c r="D44163" s="3"/>
      <c r="E44163" s="3"/>
      <c r="F44163" s="3"/>
      <c r="G44163" s="3"/>
      <c r="H44163" s="3"/>
      <c r="I44163" s="3"/>
      <c r="J44163" s="3"/>
      <c r="K44163" s="3"/>
      <c r="L44163" s="3"/>
      <c r="M44163" s="3"/>
      <c r="N44163" s="3"/>
    </row>
    <row r="44164">
      <c r="A44164" s="3"/>
      <c r="B44164" s="3"/>
      <c r="C44164" s="3"/>
      <c r="D44164" s="3"/>
      <c r="E44164" s="3"/>
      <c r="F44164" s="3"/>
      <c r="G44164" s="3"/>
      <c r="H44164" s="3"/>
      <c r="I44164" s="3"/>
      <c r="J44164" s="3"/>
      <c r="K44164" s="3"/>
      <c r="L44164" s="3"/>
      <c r="M44164" s="3"/>
      <c r="N44164" s="3"/>
    </row>
    <row r="44165">
      <c r="A44165" s="3"/>
      <c r="B44165" s="3"/>
      <c r="C44165" s="3"/>
      <c r="D44165" s="3"/>
      <c r="E44165" s="3"/>
      <c r="F44165" s="3"/>
      <c r="G44165" s="3"/>
      <c r="H44165" s="3"/>
      <c r="I44165" s="3"/>
      <c r="J44165" s="3"/>
      <c r="K44165" s="3"/>
      <c r="L44165" s="3"/>
      <c r="M44165" s="3"/>
      <c r="N44165" s="3"/>
    </row>
    <row r="44166">
      <c r="A44166" s="3"/>
      <c r="B44166" s="3"/>
      <c r="C44166" s="3"/>
      <c r="D44166" s="3"/>
      <c r="E44166" s="3"/>
      <c r="F44166" s="3"/>
      <c r="G44166" s="3"/>
      <c r="H44166" s="3"/>
      <c r="I44166" s="3"/>
      <c r="J44166" s="3"/>
      <c r="K44166" s="3"/>
      <c r="L44166" s="3"/>
      <c r="M44166" s="3"/>
      <c r="N44166" s="3"/>
    </row>
    <row r="44167">
      <c r="A44167" s="3"/>
      <c r="B44167" s="3"/>
      <c r="C44167" s="3"/>
      <c r="D44167" s="3"/>
      <c r="E44167" s="3"/>
      <c r="F44167" s="3"/>
      <c r="G44167" s="3"/>
      <c r="H44167" s="3"/>
      <c r="I44167" s="3"/>
      <c r="J44167" s="3"/>
      <c r="K44167" s="3"/>
      <c r="L44167" s="3"/>
      <c r="M44167" s="3"/>
      <c r="N44167" s="3"/>
    </row>
    <row r="44168">
      <c r="A44168" s="3"/>
      <c r="B44168" s="3"/>
      <c r="C44168" s="3"/>
      <c r="D44168" s="3"/>
      <c r="E44168" s="3"/>
      <c r="F44168" s="3"/>
      <c r="G44168" s="3"/>
      <c r="H44168" s="3"/>
      <c r="I44168" s="3"/>
      <c r="J44168" s="3"/>
      <c r="K44168" s="3"/>
      <c r="L44168" s="3"/>
      <c r="M44168" s="3"/>
      <c r="N44168" s="3"/>
    </row>
    <row r="44169">
      <c r="A44169" s="3"/>
      <c r="B44169" s="3"/>
      <c r="C44169" s="3"/>
      <c r="D44169" s="3"/>
      <c r="E44169" s="3"/>
      <c r="F44169" s="3"/>
      <c r="G44169" s="3"/>
      <c r="H44169" s="3"/>
      <c r="I44169" s="3"/>
      <c r="J44169" s="3"/>
      <c r="K44169" s="3"/>
      <c r="L44169" s="3"/>
      <c r="M44169" s="3"/>
      <c r="N44169" s="3"/>
    </row>
    <row r="44170">
      <c r="A44170" s="3"/>
      <c r="B44170" s="3"/>
      <c r="C44170" s="3"/>
      <c r="D44170" s="3"/>
      <c r="E44170" s="3"/>
      <c r="F44170" s="3"/>
      <c r="G44170" s="3"/>
      <c r="H44170" s="3"/>
      <c r="I44170" s="3"/>
      <c r="J44170" s="3"/>
      <c r="K44170" s="3"/>
      <c r="L44170" s="3"/>
      <c r="M44170" s="3"/>
      <c r="N44170" s="3"/>
    </row>
    <row r="44171">
      <c r="A44171" s="3"/>
      <c r="B44171" s="3"/>
      <c r="C44171" s="3"/>
      <c r="D44171" s="3"/>
      <c r="E44171" s="3"/>
      <c r="F44171" s="3"/>
      <c r="G44171" s="3"/>
      <c r="H44171" s="3"/>
      <c r="I44171" s="3"/>
      <c r="J44171" s="3"/>
      <c r="K44171" s="3"/>
      <c r="L44171" s="3"/>
      <c r="M44171" s="3"/>
      <c r="N44171" s="3"/>
    </row>
    <row r="44172">
      <c r="A44172" s="3"/>
      <c r="B44172" s="3"/>
      <c r="C44172" s="3"/>
      <c r="D44172" s="3"/>
      <c r="E44172" s="3"/>
      <c r="F44172" s="3"/>
      <c r="G44172" s="3"/>
      <c r="H44172" s="3"/>
      <c r="I44172" s="3"/>
      <c r="J44172" s="3"/>
      <c r="K44172" s="3"/>
      <c r="L44172" s="3"/>
      <c r="M44172" s="3"/>
      <c r="N44172" s="3"/>
    </row>
    <row r="44173">
      <c r="A44173" s="3"/>
      <c r="B44173" s="3"/>
      <c r="C44173" s="3"/>
      <c r="D44173" s="3"/>
      <c r="E44173" s="3"/>
      <c r="F44173" s="3"/>
      <c r="G44173" s="3"/>
      <c r="H44173" s="3"/>
      <c r="I44173" s="3"/>
      <c r="J44173" s="3"/>
      <c r="K44173" s="3"/>
      <c r="L44173" s="3"/>
      <c r="M44173" s="3"/>
      <c r="N44173" s="3"/>
    </row>
    <row r="44174">
      <c r="A44174" s="3"/>
      <c r="B44174" s="3"/>
      <c r="C44174" s="3"/>
      <c r="D44174" s="3"/>
      <c r="E44174" s="3"/>
      <c r="F44174" s="3"/>
      <c r="G44174" s="3"/>
      <c r="H44174" s="3"/>
      <c r="I44174" s="3"/>
      <c r="J44174" s="3"/>
      <c r="K44174" s="3"/>
      <c r="L44174" s="3"/>
      <c r="M44174" s="3"/>
      <c r="N44174" s="3"/>
    </row>
    <row r="44175">
      <c r="A44175" s="3"/>
      <c r="B44175" s="3"/>
      <c r="C44175" s="3"/>
      <c r="D44175" s="3"/>
      <c r="E44175" s="3"/>
      <c r="F44175" s="3"/>
      <c r="G44175" s="3"/>
      <c r="H44175" s="3"/>
      <c r="I44175" s="3"/>
      <c r="J44175" s="3"/>
      <c r="K44175" s="3"/>
      <c r="L44175" s="3"/>
      <c r="M44175" s="3"/>
      <c r="N44175" s="3"/>
    </row>
    <row r="44176">
      <c r="A44176" s="3"/>
      <c r="B44176" s="3"/>
      <c r="C44176" s="3"/>
      <c r="D44176" s="3"/>
      <c r="E44176" s="3"/>
      <c r="F44176" s="3"/>
      <c r="G44176" s="3"/>
      <c r="H44176" s="3"/>
      <c r="I44176" s="3"/>
      <c r="J44176" s="3"/>
      <c r="K44176" s="3"/>
      <c r="L44176" s="3"/>
      <c r="M44176" s="3"/>
      <c r="N44176" s="3"/>
    </row>
    <row r="44177">
      <c r="A44177" s="3"/>
      <c r="B44177" s="3"/>
      <c r="C44177" s="3"/>
      <c r="D44177" s="3"/>
      <c r="E44177" s="3"/>
      <c r="F44177" s="3"/>
      <c r="G44177" s="3"/>
      <c r="H44177" s="3"/>
      <c r="I44177" s="3"/>
      <c r="J44177" s="3"/>
      <c r="K44177" s="3"/>
      <c r="L44177" s="3"/>
      <c r="M44177" s="3"/>
      <c r="N44177" s="3"/>
    </row>
    <row r="44178">
      <c r="A44178" s="3"/>
      <c r="B44178" s="3"/>
      <c r="C44178" s="3"/>
      <c r="D44178" s="3"/>
      <c r="E44178" s="3"/>
      <c r="F44178" s="3"/>
      <c r="G44178" s="3"/>
      <c r="H44178" s="3"/>
      <c r="I44178" s="3"/>
      <c r="J44178" s="3"/>
      <c r="K44178" s="3"/>
      <c r="L44178" s="3"/>
      <c r="M44178" s="3"/>
      <c r="N44178" s="3"/>
    </row>
    <row r="44179">
      <c r="A44179" s="3"/>
      <c r="B44179" s="3"/>
      <c r="C44179" s="3"/>
      <c r="D44179" s="3"/>
      <c r="E44179" s="3"/>
      <c r="F44179" s="3"/>
      <c r="G44179" s="3"/>
      <c r="H44179" s="3"/>
      <c r="I44179" s="3"/>
      <c r="J44179" s="3"/>
      <c r="K44179" s="3"/>
      <c r="L44179" s="3"/>
      <c r="M44179" s="3"/>
      <c r="N44179" s="3"/>
    </row>
    <row r="44180">
      <c r="A44180" s="3"/>
      <c r="B44180" s="3"/>
      <c r="C44180" s="3"/>
      <c r="D44180" s="3"/>
      <c r="E44180" s="3"/>
      <c r="F44180" s="3"/>
      <c r="G44180" s="3"/>
      <c r="H44180" s="3"/>
      <c r="I44180" s="3"/>
      <c r="J44180" s="3"/>
      <c r="K44180" s="3"/>
      <c r="L44180" s="3"/>
      <c r="M44180" s="3"/>
      <c r="N44180" s="3"/>
    </row>
    <row r="44181">
      <c r="A44181" s="3"/>
      <c r="B44181" s="3"/>
      <c r="C44181" s="3"/>
      <c r="D44181" s="3"/>
      <c r="E44181" s="3"/>
      <c r="F44181" s="3"/>
      <c r="G44181" s="3"/>
      <c r="H44181" s="3"/>
      <c r="I44181" s="3"/>
      <c r="J44181" s="3"/>
      <c r="K44181" s="3"/>
      <c r="L44181" s="3"/>
      <c r="M44181" s="3"/>
      <c r="N44181" s="3"/>
    </row>
    <row r="44182">
      <c r="A44182" s="3"/>
      <c r="B44182" s="3"/>
      <c r="C44182" s="3"/>
      <c r="D44182" s="3"/>
      <c r="E44182" s="3"/>
      <c r="F44182" s="3"/>
      <c r="G44182" s="3"/>
      <c r="H44182" s="3"/>
      <c r="I44182" s="3"/>
      <c r="J44182" s="3"/>
      <c r="K44182" s="3"/>
      <c r="L44182" s="3"/>
      <c r="M44182" s="3"/>
      <c r="N44182" s="3"/>
    </row>
    <row r="44183">
      <c r="A44183" s="3"/>
      <c r="B44183" s="3"/>
      <c r="C44183" s="3"/>
      <c r="D44183" s="3"/>
      <c r="E44183" s="3"/>
      <c r="F44183" s="3"/>
      <c r="G44183" s="3"/>
      <c r="H44183" s="3"/>
      <c r="I44183" s="3"/>
      <c r="J44183" s="3"/>
      <c r="K44183" s="3"/>
      <c r="L44183" s="3"/>
      <c r="M44183" s="3"/>
      <c r="N44183" s="3"/>
    </row>
    <row r="44184">
      <c r="A44184" s="3"/>
      <c r="B44184" s="3"/>
      <c r="C44184" s="3"/>
      <c r="D44184" s="3"/>
      <c r="E44184" s="3"/>
      <c r="F44184" s="3"/>
      <c r="G44184" s="3"/>
      <c r="H44184" s="3"/>
      <c r="I44184" s="3"/>
      <c r="J44184" s="3"/>
      <c r="K44184" s="3"/>
      <c r="L44184" s="3"/>
      <c r="M44184" s="3"/>
      <c r="N44184" s="3"/>
    </row>
    <row r="44185">
      <c r="A44185" s="3"/>
      <c r="B44185" s="3"/>
      <c r="C44185" s="3"/>
      <c r="D44185" s="3"/>
      <c r="E44185" s="3"/>
      <c r="F44185" s="3"/>
      <c r="G44185" s="3"/>
      <c r="H44185" s="3"/>
      <c r="I44185" s="3"/>
      <c r="J44185" s="3"/>
      <c r="K44185" s="3"/>
      <c r="L44185" s="3"/>
      <c r="M44185" s="3"/>
      <c r="N44185" s="3"/>
    </row>
    <row r="44186">
      <c r="A44186" s="3"/>
      <c r="B44186" s="3"/>
      <c r="C44186" s="3"/>
      <c r="D44186" s="3"/>
      <c r="E44186" s="3"/>
      <c r="F44186" s="3"/>
      <c r="G44186" s="3"/>
      <c r="H44186" s="3"/>
      <c r="I44186" s="3"/>
      <c r="J44186" s="3"/>
      <c r="K44186" s="3"/>
      <c r="L44186" s="3"/>
      <c r="M44186" s="3"/>
      <c r="N44186" s="3"/>
    </row>
    <row r="44187">
      <c r="A44187" s="3"/>
      <c r="B44187" s="3"/>
      <c r="C44187" s="3"/>
      <c r="D44187" s="3"/>
      <c r="E44187" s="3"/>
      <c r="F44187" s="3"/>
      <c r="G44187" s="3"/>
      <c r="H44187" s="3"/>
      <c r="I44187" s="3"/>
      <c r="J44187" s="3"/>
      <c r="K44187" s="3"/>
      <c r="L44187" s="3"/>
      <c r="M44187" s="3"/>
      <c r="N44187" s="3"/>
    </row>
    <row r="44188">
      <c r="A44188" s="3"/>
      <c r="B44188" s="3"/>
      <c r="C44188" s="3"/>
      <c r="D44188" s="3"/>
      <c r="E44188" s="3"/>
      <c r="F44188" s="3"/>
      <c r="G44188" s="3"/>
      <c r="H44188" s="3"/>
      <c r="I44188" s="3"/>
      <c r="J44188" s="3"/>
      <c r="K44188" s="3"/>
      <c r="L44188" s="3"/>
      <c r="M44188" s="3"/>
      <c r="N44188" s="3"/>
    </row>
    <row r="44189">
      <c r="A44189" s="3"/>
      <c r="B44189" s="3"/>
      <c r="C44189" s="3"/>
      <c r="D44189" s="3"/>
      <c r="E44189" s="3"/>
      <c r="F44189" s="3"/>
      <c r="G44189" s="3"/>
      <c r="H44189" s="3"/>
      <c r="I44189" s="3"/>
      <c r="J44189" s="3"/>
      <c r="K44189" s="3"/>
      <c r="L44189" s="3"/>
      <c r="M44189" s="3"/>
      <c r="N44189" s="3"/>
    </row>
    <row r="44190">
      <c r="A44190" s="3"/>
      <c r="B44190" s="3"/>
      <c r="C44190" s="3"/>
      <c r="D44190" s="3"/>
      <c r="E44190" s="3"/>
      <c r="F44190" s="3"/>
      <c r="G44190" s="3"/>
      <c r="H44190" s="3"/>
      <c r="I44190" s="3"/>
      <c r="J44190" s="3"/>
      <c r="K44190" s="3"/>
      <c r="L44190" s="3"/>
      <c r="M44190" s="3"/>
      <c r="N44190" s="3"/>
    </row>
    <row r="44191">
      <c r="A44191" s="3"/>
      <c r="B44191" s="3"/>
      <c r="C44191" s="3"/>
      <c r="D44191" s="3"/>
      <c r="E44191" s="3"/>
      <c r="F44191" s="3"/>
      <c r="G44191" s="3"/>
      <c r="H44191" s="3"/>
      <c r="I44191" s="3"/>
      <c r="J44191" s="3"/>
      <c r="K44191" s="3"/>
      <c r="L44191" s="3"/>
      <c r="M44191" s="3"/>
      <c r="N44191" s="3"/>
    </row>
    <row r="44192">
      <c r="A44192" s="3"/>
      <c r="B44192" s="3"/>
      <c r="C44192" s="3"/>
      <c r="D44192" s="3"/>
      <c r="E44192" s="3"/>
      <c r="F44192" s="3"/>
      <c r="G44192" s="3"/>
      <c r="H44192" s="3"/>
      <c r="I44192" s="3"/>
      <c r="J44192" s="3"/>
      <c r="K44192" s="3"/>
      <c r="L44192" s="3"/>
      <c r="M44192" s="3"/>
      <c r="N44192" s="3"/>
    </row>
    <row r="44193">
      <c r="A44193" s="3"/>
      <c r="B44193" s="3"/>
      <c r="C44193" s="3"/>
      <c r="D44193" s="3"/>
      <c r="E44193" s="3"/>
      <c r="F44193" s="3"/>
      <c r="G44193" s="3"/>
      <c r="H44193" s="3"/>
      <c r="I44193" s="3"/>
      <c r="J44193" s="3"/>
      <c r="K44193" s="3"/>
      <c r="L44193" s="3"/>
      <c r="M44193" s="3"/>
      <c r="N44193" s="3"/>
    </row>
    <row r="44194">
      <c r="A44194" s="3"/>
      <c r="B44194" s="3"/>
      <c r="C44194" s="3"/>
      <c r="D44194" s="3"/>
      <c r="E44194" s="3"/>
      <c r="F44194" s="3"/>
      <c r="G44194" s="3"/>
      <c r="H44194" s="3"/>
      <c r="I44194" s="3"/>
      <c r="J44194" s="3"/>
      <c r="K44194" s="3"/>
      <c r="L44194" s="3"/>
      <c r="M44194" s="3"/>
      <c r="N44194" s="3"/>
    </row>
    <row r="44195">
      <c r="A44195" s="3"/>
      <c r="B44195" s="3"/>
      <c r="C44195" s="3"/>
      <c r="D44195" s="3"/>
      <c r="E44195" s="3"/>
      <c r="F44195" s="3"/>
      <c r="G44195" s="3"/>
      <c r="H44195" s="3"/>
      <c r="I44195" s="3"/>
      <c r="J44195" s="3"/>
      <c r="K44195" s="3"/>
      <c r="L44195" s="3"/>
      <c r="M44195" s="3"/>
      <c r="N44195" s="3"/>
    </row>
    <row r="44196">
      <c r="A44196" s="3"/>
      <c r="B44196" s="3"/>
      <c r="C44196" s="3"/>
      <c r="D44196" s="3"/>
      <c r="E44196" s="3"/>
      <c r="F44196" s="3"/>
      <c r="G44196" s="3"/>
      <c r="H44196" s="3"/>
      <c r="I44196" s="3"/>
      <c r="J44196" s="3"/>
      <c r="K44196" s="3"/>
      <c r="L44196" s="3"/>
      <c r="M44196" s="3"/>
      <c r="N44196" s="3"/>
    </row>
    <row r="44197">
      <c r="A44197" s="3"/>
      <c r="B44197" s="3"/>
      <c r="C44197" s="3"/>
      <c r="D44197" s="3"/>
      <c r="E44197" s="3"/>
      <c r="F44197" s="3"/>
      <c r="G44197" s="3"/>
      <c r="H44197" s="3"/>
      <c r="I44197" s="3"/>
      <c r="J44197" s="3"/>
      <c r="K44197" s="3"/>
      <c r="L44197" s="3"/>
      <c r="M44197" s="3"/>
      <c r="N44197" s="3"/>
    </row>
    <row r="44198">
      <c r="A44198" s="3"/>
      <c r="B44198" s="3"/>
      <c r="C44198" s="3"/>
      <c r="D44198" s="3"/>
      <c r="E44198" s="3"/>
      <c r="F44198" s="3"/>
      <c r="G44198" s="3"/>
      <c r="H44198" s="3"/>
      <c r="I44198" s="3"/>
      <c r="J44198" s="3"/>
      <c r="K44198" s="3"/>
      <c r="L44198" s="3"/>
      <c r="M44198" s="3"/>
      <c r="N44198" s="3"/>
    </row>
    <row r="44199">
      <c r="A44199" s="3"/>
      <c r="B44199" s="3"/>
      <c r="C44199" s="3"/>
      <c r="D44199" s="3"/>
      <c r="E44199" s="3"/>
      <c r="F44199" s="3"/>
      <c r="G44199" s="3"/>
      <c r="H44199" s="3"/>
      <c r="I44199" s="3"/>
      <c r="J44199" s="3"/>
      <c r="K44199" s="3"/>
      <c r="L44199" s="3"/>
      <c r="M44199" s="3"/>
      <c r="N44199" s="3"/>
    </row>
    <row r="44200">
      <c r="A44200" s="3"/>
      <c r="B44200" s="3"/>
      <c r="C44200" s="3"/>
      <c r="D44200" s="3"/>
      <c r="E44200" s="3"/>
      <c r="F44200" s="3"/>
      <c r="G44200" s="3"/>
      <c r="H44200" s="3"/>
      <c r="I44200" s="3"/>
      <c r="J44200" s="3"/>
      <c r="K44200" s="3"/>
      <c r="L44200" s="3"/>
      <c r="M44200" s="3"/>
      <c r="N44200" s="3"/>
    </row>
    <row r="44201">
      <c r="A44201" s="3"/>
      <c r="B44201" s="3"/>
      <c r="C44201" s="3"/>
      <c r="D44201" s="3"/>
      <c r="E44201" s="3"/>
      <c r="F44201" s="3"/>
      <c r="G44201" s="3"/>
      <c r="H44201" s="3"/>
      <c r="I44201" s="3"/>
      <c r="J44201" s="3"/>
      <c r="K44201" s="3"/>
      <c r="L44201" s="3"/>
      <c r="M44201" s="3"/>
      <c r="N44201" s="3"/>
    </row>
    <row r="44202">
      <c r="A44202" s="3"/>
      <c r="B44202" s="3"/>
      <c r="C44202" s="3"/>
      <c r="D44202" s="3"/>
      <c r="E44202" s="3"/>
      <c r="F44202" s="3"/>
      <c r="G44202" s="3"/>
      <c r="H44202" s="3"/>
      <c r="I44202" s="3"/>
      <c r="J44202" s="3"/>
      <c r="K44202" s="3"/>
      <c r="L44202" s="3"/>
      <c r="M44202" s="3"/>
      <c r="N44202" s="3"/>
    </row>
    <row r="44203">
      <c r="A44203" s="3"/>
      <c r="B44203" s="3"/>
      <c r="C44203" s="3"/>
      <c r="D44203" s="3"/>
      <c r="E44203" s="3"/>
      <c r="F44203" s="3"/>
      <c r="G44203" s="3"/>
      <c r="H44203" s="3"/>
      <c r="I44203" s="3"/>
      <c r="J44203" s="3"/>
      <c r="K44203" s="3"/>
      <c r="L44203" s="3"/>
      <c r="M44203" s="3"/>
      <c r="N44203" s="3"/>
    </row>
    <row r="44204">
      <c r="A44204" s="3"/>
      <c r="B44204" s="3"/>
      <c r="C44204" s="3"/>
      <c r="D44204" s="3"/>
      <c r="E44204" s="3"/>
      <c r="F44204" s="3"/>
      <c r="G44204" s="3"/>
      <c r="H44204" s="3"/>
      <c r="I44204" s="3"/>
      <c r="J44204" s="3"/>
      <c r="K44204" s="3"/>
      <c r="L44204" s="3"/>
      <c r="M44204" s="3"/>
      <c r="N44204" s="3"/>
    </row>
    <row r="44205">
      <c r="A44205" s="3"/>
      <c r="B44205" s="3"/>
      <c r="C44205" s="3"/>
      <c r="D44205" s="3"/>
      <c r="E44205" s="3"/>
      <c r="F44205" s="3"/>
      <c r="G44205" s="3"/>
      <c r="H44205" s="3"/>
      <c r="I44205" s="3"/>
      <c r="J44205" s="3"/>
      <c r="K44205" s="3"/>
      <c r="L44205" s="3"/>
      <c r="M44205" s="3"/>
      <c r="N44205" s="3"/>
    </row>
    <row r="44206">
      <c r="A44206" s="3"/>
      <c r="B44206" s="3"/>
      <c r="C44206" s="3"/>
      <c r="D44206" s="3"/>
      <c r="E44206" s="3"/>
      <c r="F44206" s="3"/>
      <c r="G44206" s="3"/>
      <c r="H44206" s="3"/>
      <c r="I44206" s="3"/>
      <c r="J44206" s="3"/>
      <c r="K44206" s="3"/>
      <c r="L44206" s="3"/>
      <c r="M44206" s="3"/>
      <c r="N44206" s="3"/>
    </row>
    <row r="44207">
      <c r="A44207" s="3"/>
      <c r="B44207" s="3"/>
      <c r="C44207" s="3"/>
      <c r="D44207" s="3"/>
      <c r="E44207" s="3"/>
      <c r="F44207" s="3"/>
      <c r="G44207" s="3"/>
      <c r="H44207" s="3"/>
      <c r="I44207" s="3"/>
      <c r="J44207" s="3"/>
      <c r="K44207" s="3"/>
      <c r="L44207" s="3"/>
      <c r="M44207" s="3"/>
      <c r="N44207" s="3"/>
    </row>
    <row r="44208">
      <c r="A44208" s="3"/>
      <c r="B44208" s="3"/>
      <c r="C44208" s="3"/>
      <c r="D44208" s="3"/>
      <c r="E44208" s="3"/>
      <c r="F44208" s="3"/>
      <c r="G44208" s="3"/>
      <c r="H44208" s="3"/>
      <c r="I44208" s="3"/>
      <c r="J44208" s="3"/>
      <c r="K44208" s="3"/>
      <c r="L44208" s="3"/>
      <c r="M44208" s="3"/>
      <c r="N44208" s="3"/>
    </row>
    <row r="44209">
      <c r="A44209" s="3"/>
      <c r="B44209" s="3"/>
      <c r="C44209" s="3"/>
      <c r="D44209" s="3"/>
      <c r="E44209" s="3"/>
      <c r="F44209" s="3"/>
      <c r="G44209" s="3"/>
      <c r="H44209" s="3"/>
      <c r="I44209" s="3"/>
      <c r="J44209" s="3"/>
      <c r="K44209" s="3"/>
      <c r="L44209" s="3"/>
      <c r="M44209" s="3"/>
      <c r="N44209" s="3"/>
    </row>
    <row r="44210">
      <c r="A44210" s="3"/>
      <c r="B44210" s="3"/>
      <c r="C44210" s="3"/>
      <c r="D44210" s="3"/>
      <c r="E44210" s="3"/>
      <c r="F44210" s="3"/>
      <c r="G44210" s="3"/>
      <c r="H44210" s="3"/>
      <c r="I44210" s="3"/>
      <c r="J44210" s="3"/>
      <c r="K44210" s="3"/>
      <c r="L44210" s="3"/>
      <c r="M44210" s="3"/>
      <c r="N44210" s="3"/>
    </row>
    <row r="44211">
      <c r="A44211" s="3"/>
      <c r="B44211" s="3"/>
      <c r="C44211" s="3"/>
      <c r="D44211" s="3"/>
      <c r="E44211" s="3"/>
      <c r="F44211" s="3"/>
      <c r="G44211" s="3"/>
      <c r="H44211" s="3"/>
      <c r="I44211" s="3"/>
      <c r="J44211" s="3"/>
      <c r="K44211" s="3"/>
      <c r="L44211" s="3"/>
      <c r="M44211" s="3"/>
      <c r="N44211" s="3"/>
    </row>
    <row r="44212">
      <c r="A44212" s="3"/>
      <c r="B44212" s="3"/>
      <c r="C44212" s="3"/>
      <c r="D44212" s="3"/>
      <c r="E44212" s="3"/>
      <c r="F44212" s="3"/>
      <c r="G44212" s="3"/>
      <c r="H44212" s="3"/>
      <c r="I44212" s="3"/>
      <c r="J44212" s="3"/>
      <c r="K44212" s="3"/>
      <c r="L44212" s="3"/>
      <c r="M44212" s="3"/>
      <c r="N44212" s="3"/>
    </row>
    <row r="44213">
      <c r="A44213" s="3"/>
      <c r="B44213" s="3"/>
      <c r="C44213" s="3"/>
      <c r="D44213" s="3"/>
      <c r="E44213" s="3"/>
      <c r="F44213" s="3"/>
      <c r="G44213" s="3"/>
      <c r="H44213" s="3"/>
      <c r="I44213" s="3"/>
      <c r="J44213" s="3"/>
      <c r="K44213" s="3"/>
      <c r="L44213" s="3"/>
      <c r="M44213" s="3"/>
      <c r="N44213" s="3"/>
    </row>
    <row r="44214">
      <c r="A44214" s="3"/>
      <c r="B44214" s="3"/>
      <c r="C44214" s="3"/>
      <c r="D44214" s="3"/>
      <c r="E44214" s="3"/>
      <c r="F44214" s="3"/>
      <c r="G44214" s="3"/>
      <c r="H44214" s="3"/>
      <c r="I44214" s="3"/>
      <c r="J44214" s="3"/>
      <c r="K44214" s="3"/>
      <c r="L44214" s="3"/>
      <c r="M44214" s="3"/>
      <c r="N44214" s="3"/>
    </row>
    <row r="44215">
      <c r="A44215" s="3"/>
      <c r="B44215" s="3"/>
      <c r="C44215" s="3"/>
      <c r="D44215" s="3"/>
      <c r="E44215" s="3"/>
      <c r="F44215" s="3"/>
      <c r="G44215" s="3"/>
      <c r="H44215" s="3"/>
      <c r="I44215" s="3"/>
      <c r="J44215" s="3"/>
      <c r="K44215" s="3"/>
      <c r="L44215" s="3"/>
      <c r="M44215" s="3"/>
      <c r="N44215" s="3"/>
    </row>
    <row r="44216">
      <c r="A44216" s="3"/>
      <c r="B44216" s="3"/>
      <c r="C44216" s="3"/>
      <c r="D44216" s="3"/>
      <c r="E44216" s="3"/>
      <c r="F44216" s="3"/>
      <c r="G44216" s="3"/>
      <c r="H44216" s="3"/>
      <c r="I44216" s="3"/>
      <c r="J44216" s="3"/>
      <c r="K44216" s="3"/>
      <c r="L44216" s="3"/>
      <c r="M44216" s="3"/>
      <c r="N44216" s="3"/>
    </row>
    <row r="44217">
      <c r="A44217" s="3"/>
      <c r="B44217" s="3"/>
      <c r="C44217" s="3"/>
      <c r="D44217" s="3"/>
      <c r="E44217" s="3"/>
      <c r="F44217" s="3"/>
      <c r="G44217" s="3"/>
      <c r="H44217" s="3"/>
      <c r="I44217" s="3"/>
      <c r="J44217" s="3"/>
      <c r="K44217" s="3"/>
      <c r="L44217" s="3"/>
      <c r="M44217" s="3"/>
      <c r="N44217" s="3"/>
    </row>
    <row r="44218">
      <c r="A44218" s="3"/>
      <c r="B44218" s="3"/>
      <c r="C44218" s="3"/>
      <c r="D44218" s="3"/>
      <c r="E44218" s="3"/>
      <c r="F44218" s="3"/>
      <c r="G44218" s="3"/>
      <c r="H44218" s="3"/>
      <c r="I44218" s="3"/>
      <c r="J44218" s="3"/>
      <c r="K44218" s="3"/>
      <c r="L44218" s="3"/>
      <c r="M44218" s="3"/>
      <c r="N44218" s="3"/>
    </row>
    <row r="44219">
      <c r="A44219" s="3"/>
      <c r="B44219" s="3"/>
      <c r="C44219" s="3"/>
      <c r="D44219" s="3"/>
      <c r="E44219" s="3"/>
      <c r="F44219" s="3"/>
      <c r="G44219" s="3"/>
      <c r="H44219" s="3"/>
      <c r="I44219" s="3"/>
      <c r="J44219" s="3"/>
      <c r="K44219" s="3"/>
      <c r="L44219" s="3"/>
      <c r="M44219" s="3"/>
      <c r="N44219" s="3"/>
    </row>
    <row r="44220">
      <c r="A44220" s="3"/>
      <c r="B44220" s="3"/>
      <c r="C44220" s="3"/>
      <c r="D44220" s="3"/>
      <c r="E44220" s="3"/>
      <c r="F44220" s="3"/>
      <c r="G44220" s="3"/>
      <c r="H44220" s="3"/>
      <c r="I44220" s="3"/>
      <c r="J44220" s="3"/>
      <c r="K44220" s="3"/>
      <c r="L44220" s="3"/>
      <c r="M44220" s="3"/>
      <c r="N44220" s="3"/>
    </row>
    <row r="44221">
      <c r="A44221" s="3"/>
      <c r="B44221" s="3"/>
      <c r="C44221" s="3"/>
      <c r="D44221" s="3"/>
      <c r="E44221" s="3"/>
      <c r="F44221" s="3"/>
      <c r="G44221" s="3"/>
      <c r="H44221" s="3"/>
      <c r="I44221" s="3"/>
      <c r="J44221" s="3"/>
      <c r="K44221" s="3"/>
      <c r="L44221" s="3"/>
      <c r="M44221" s="3"/>
      <c r="N44221" s="3"/>
    </row>
    <row r="44222">
      <c r="A44222" s="3"/>
      <c r="B44222" s="3"/>
      <c r="C44222" s="3"/>
      <c r="D44222" s="3"/>
      <c r="E44222" s="3"/>
      <c r="F44222" s="3"/>
      <c r="G44222" s="3"/>
      <c r="H44222" s="3"/>
      <c r="I44222" s="3"/>
      <c r="J44222" s="3"/>
      <c r="K44222" s="3"/>
      <c r="L44222" s="3"/>
      <c r="M44222" s="3"/>
      <c r="N44222" s="3"/>
    </row>
    <row r="44223">
      <c r="A44223" s="3"/>
      <c r="B44223" s="3"/>
      <c r="C44223" s="3"/>
      <c r="D44223" s="3"/>
      <c r="E44223" s="3"/>
      <c r="F44223" s="3"/>
      <c r="G44223" s="3"/>
      <c r="H44223" s="3"/>
      <c r="I44223" s="3"/>
      <c r="J44223" s="3"/>
      <c r="K44223" s="3"/>
      <c r="L44223" s="3"/>
      <c r="M44223" s="3"/>
      <c r="N44223" s="3"/>
    </row>
    <row r="44224">
      <c r="A44224" s="3"/>
      <c r="B44224" s="3"/>
      <c r="C44224" s="3"/>
      <c r="D44224" s="3"/>
      <c r="E44224" s="3"/>
      <c r="F44224" s="3"/>
      <c r="G44224" s="3"/>
      <c r="H44224" s="3"/>
      <c r="I44224" s="3"/>
      <c r="J44224" s="3"/>
      <c r="K44224" s="3"/>
      <c r="L44224" s="3"/>
      <c r="M44224" s="3"/>
      <c r="N44224" s="3"/>
    </row>
    <row r="44225">
      <c r="A44225" s="3"/>
      <c r="B44225" s="3"/>
      <c r="C44225" s="3"/>
      <c r="D44225" s="3"/>
      <c r="E44225" s="3"/>
      <c r="F44225" s="3"/>
      <c r="G44225" s="3"/>
      <c r="H44225" s="3"/>
      <c r="I44225" s="3"/>
      <c r="J44225" s="3"/>
      <c r="K44225" s="3"/>
      <c r="L44225" s="3"/>
      <c r="M44225" s="3"/>
      <c r="N44225" s="3"/>
    </row>
    <row r="44226">
      <c r="A44226" s="3"/>
      <c r="B44226" s="3"/>
      <c r="C44226" s="3"/>
      <c r="D44226" s="3"/>
      <c r="E44226" s="3"/>
      <c r="F44226" s="3"/>
      <c r="G44226" s="3"/>
      <c r="H44226" s="3"/>
      <c r="I44226" s="3"/>
      <c r="J44226" s="3"/>
      <c r="K44226" s="3"/>
      <c r="L44226" s="3"/>
      <c r="M44226" s="3"/>
      <c r="N44226" s="3"/>
    </row>
    <row r="44227">
      <c r="A44227" s="3"/>
      <c r="B44227" s="3"/>
      <c r="C44227" s="3"/>
      <c r="D44227" s="3"/>
      <c r="E44227" s="3"/>
      <c r="F44227" s="3"/>
      <c r="G44227" s="3"/>
      <c r="H44227" s="3"/>
      <c r="I44227" s="3"/>
      <c r="J44227" s="3"/>
      <c r="K44227" s="3"/>
      <c r="L44227" s="3"/>
      <c r="M44227" s="3"/>
      <c r="N44227" s="3"/>
    </row>
    <row r="44228">
      <c r="A44228" s="3"/>
      <c r="B44228" s="3"/>
      <c r="C44228" s="3"/>
      <c r="D44228" s="3"/>
      <c r="E44228" s="3"/>
      <c r="F44228" s="3"/>
      <c r="G44228" s="3"/>
      <c r="H44228" s="3"/>
      <c r="I44228" s="3"/>
      <c r="J44228" s="3"/>
      <c r="K44228" s="3"/>
      <c r="L44228" s="3"/>
      <c r="M44228" s="3"/>
      <c r="N44228" s="3"/>
    </row>
    <row r="44229">
      <c r="A44229" s="3"/>
      <c r="B44229" s="3"/>
      <c r="C44229" s="3"/>
      <c r="D44229" s="3"/>
      <c r="E44229" s="3"/>
      <c r="F44229" s="3"/>
      <c r="G44229" s="3"/>
      <c r="H44229" s="3"/>
      <c r="I44229" s="3"/>
      <c r="J44229" s="3"/>
      <c r="K44229" s="3"/>
      <c r="L44229" s="3"/>
      <c r="M44229" s="3"/>
      <c r="N44229" s="3"/>
    </row>
    <row r="44230">
      <c r="A44230" s="3"/>
      <c r="B44230" s="3"/>
      <c r="C44230" s="3"/>
      <c r="D44230" s="3"/>
      <c r="E44230" s="3"/>
      <c r="F44230" s="3"/>
      <c r="G44230" s="3"/>
      <c r="H44230" s="3"/>
      <c r="I44230" s="3"/>
      <c r="J44230" s="3"/>
      <c r="K44230" s="3"/>
      <c r="L44230" s="3"/>
      <c r="M44230" s="3"/>
      <c r="N44230" s="3"/>
    </row>
    <row r="44231">
      <c r="A44231" s="3"/>
      <c r="B44231" s="3"/>
      <c r="C44231" s="3"/>
      <c r="D44231" s="3"/>
      <c r="E44231" s="3"/>
      <c r="F44231" s="3"/>
      <c r="G44231" s="3"/>
      <c r="H44231" s="3"/>
      <c r="I44231" s="3"/>
      <c r="J44231" s="3"/>
      <c r="K44231" s="3"/>
      <c r="L44231" s="3"/>
      <c r="M44231" s="3"/>
      <c r="N44231" s="3"/>
    </row>
    <row r="44232">
      <c r="A44232" s="3"/>
      <c r="B44232" s="3"/>
      <c r="C44232" s="3"/>
      <c r="D44232" s="3"/>
      <c r="E44232" s="3"/>
      <c r="F44232" s="3"/>
      <c r="G44232" s="3"/>
      <c r="H44232" s="3"/>
      <c r="I44232" s="3"/>
      <c r="J44232" s="3"/>
      <c r="K44232" s="3"/>
      <c r="L44232" s="3"/>
      <c r="M44232" s="3"/>
      <c r="N44232" s="3"/>
    </row>
    <row r="44233">
      <c r="A44233" s="3"/>
      <c r="B44233" s="3"/>
      <c r="C44233" s="3"/>
      <c r="D44233" s="3"/>
      <c r="E44233" s="3"/>
      <c r="F44233" s="3"/>
      <c r="G44233" s="3"/>
      <c r="H44233" s="3"/>
      <c r="I44233" s="3"/>
      <c r="J44233" s="3"/>
      <c r="K44233" s="3"/>
      <c r="L44233" s="3"/>
      <c r="M44233" s="3"/>
      <c r="N44233" s="3"/>
    </row>
    <row r="44234">
      <c r="A44234" s="3"/>
      <c r="B44234" s="3"/>
      <c r="C44234" s="3"/>
      <c r="D44234" s="3"/>
      <c r="E44234" s="3"/>
      <c r="F44234" s="3"/>
      <c r="G44234" s="3"/>
      <c r="H44234" s="3"/>
      <c r="I44234" s="3"/>
      <c r="J44234" s="3"/>
      <c r="K44234" s="3"/>
      <c r="L44234" s="3"/>
      <c r="M44234" s="3"/>
      <c r="N44234" s="3"/>
    </row>
    <row r="44235">
      <c r="A44235" s="3"/>
      <c r="B44235" s="3"/>
      <c r="C44235" s="3"/>
      <c r="D44235" s="3"/>
      <c r="E44235" s="3"/>
      <c r="F44235" s="3"/>
      <c r="G44235" s="3"/>
      <c r="H44235" s="3"/>
      <c r="I44235" s="3"/>
      <c r="J44235" s="3"/>
      <c r="K44235" s="3"/>
      <c r="L44235" s="3"/>
      <c r="M44235" s="3"/>
      <c r="N44235" s="3"/>
    </row>
    <row r="44236">
      <c r="A44236" s="3"/>
      <c r="B44236" s="3"/>
      <c r="C44236" s="3"/>
      <c r="D44236" s="3"/>
      <c r="E44236" s="3"/>
      <c r="F44236" s="3"/>
      <c r="G44236" s="3"/>
      <c r="H44236" s="3"/>
      <c r="I44236" s="3"/>
      <c r="J44236" s="3"/>
      <c r="K44236" s="3"/>
      <c r="L44236" s="3"/>
      <c r="M44236" s="3"/>
      <c r="N44236" s="3"/>
    </row>
    <row r="44237">
      <c r="A44237" s="3"/>
      <c r="B44237" s="3"/>
      <c r="C44237" s="3"/>
      <c r="D44237" s="3"/>
      <c r="E44237" s="3"/>
      <c r="F44237" s="3"/>
      <c r="G44237" s="3"/>
      <c r="H44237" s="3"/>
      <c r="I44237" s="3"/>
      <c r="J44237" s="3"/>
      <c r="K44237" s="3"/>
      <c r="L44237" s="3"/>
      <c r="M44237" s="3"/>
      <c r="N44237" s="3"/>
    </row>
    <row r="44238">
      <c r="A44238" s="3"/>
      <c r="B44238" s="3"/>
      <c r="C44238" s="3"/>
      <c r="D44238" s="3"/>
      <c r="E44238" s="3"/>
      <c r="F44238" s="3"/>
      <c r="G44238" s="3"/>
      <c r="H44238" s="3"/>
      <c r="I44238" s="3"/>
      <c r="J44238" s="3"/>
      <c r="K44238" s="3"/>
      <c r="L44238" s="3"/>
      <c r="M44238" s="3"/>
      <c r="N44238" s="3"/>
    </row>
    <row r="44239">
      <c r="A44239" s="3"/>
      <c r="B44239" s="3"/>
      <c r="C44239" s="3"/>
      <c r="D44239" s="3"/>
      <c r="E44239" s="3"/>
      <c r="F44239" s="3"/>
      <c r="G44239" s="3"/>
      <c r="H44239" s="3"/>
      <c r="I44239" s="3"/>
      <c r="J44239" s="3"/>
      <c r="K44239" s="3"/>
      <c r="L44239" s="3"/>
      <c r="M44239" s="3"/>
      <c r="N44239" s="3"/>
    </row>
    <row r="44240">
      <c r="A44240" s="3"/>
      <c r="B44240" s="3"/>
      <c r="C44240" s="3"/>
      <c r="D44240" s="3"/>
      <c r="E44240" s="3"/>
      <c r="F44240" s="3"/>
      <c r="G44240" s="3"/>
      <c r="H44240" s="3"/>
      <c r="I44240" s="3"/>
      <c r="J44240" s="3"/>
      <c r="K44240" s="3"/>
      <c r="L44240" s="3"/>
      <c r="M44240" s="3"/>
      <c r="N44240" s="3"/>
    </row>
    <row r="44241">
      <c r="A44241" s="3"/>
      <c r="B44241" s="3"/>
      <c r="C44241" s="3"/>
      <c r="D44241" s="3"/>
      <c r="E44241" s="3"/>
      <c r="F44241" s="3"/>
      <c r="G44241" s="3"/>
      <c r="H44241" s="3"/>
      <c r="I44241" s="3"/>
      <c r="J44241" s="3"/>
      <c r="K44241" s="3"/>
      <c r="L44241" s="3"/>
      <c r="M44241" s="3"/>
      <c r="N44241" s="3"/>
    </row>
    <row r="44242">
      <c r="A44242" s="3"/>
      <c r="B44242" s="3"/>
      <c r="C44242" s="3"/>
      <c r="D44242" s="3"/>
      <c r="E44242" s="3"/>
      <c r="F44242" s="3"/>
      <c r="G44242" s="3"/>
      <c r="H44242" s="3"/>
      <c r="I44242" s="3"/>
      <c r="J44242" s="3"/>
      <c r="K44242" s="3"/>
      <c r="L44242" s="3"/>
      <c r="M44242" s="3"/>
      <c r="N44242" s="3"/>
    </row>
    <row r="44243">
      <c r="A44243" s="3"/>
      <c r="B44243" s="3"/>
      <c r="C44243" s="3"/>
      <c r="D44243" s="3"/>
      <c r="E44243" s="3"/>
      <c r="F44243" s="3"/>
      <c r="G44243" s="3"/>
      <c r="H44243" s="3"/>
      <c r="I44243" s="3"/>
      <c r="J44243" s="3"/>
      <c r="K44243" s="3"/>
      <c r="L44243" s="3"/>
      <c r="M44243" s="3"/>
      <c r="N44243" s="3"/>
    </row>
    <row r="44244">
      <c r="A44244" s="3"/>
      <c r="B44244" s="3"/>
      <c r="C44244" s="3"/>
      <c r="D44244" s="3"/>
      <c r="E44244" s="3"/>
      <c r="F44244" s="3"/>
      <c r="G44244" s="3"/>
      <c r="H44244" s="3"/>
      <c r="I44244" s="3"/>
      <c r="J44244" s="3"/>
      <c r="K44244" s="3"/>
      <c r="L44244" s="3"/>
      <c r="M44244" s="3"/>
      <c r="N44244" s="3"/>
    </row>
    <row r="44245">
      <c r="A44245" s="3"/>
      <c r="B44245" s="3"/>
      <c r="C44245" s="3"/>
      <c r="D44245" s="3"/>
      <c r="E44245" s="3"/>
      <c r="F44245" s="3"/>
      <c r="G44245" s="3"/>
      <c r="H44245" s="3"/>
      <c r="I44245" s="3"/>
      <c r="J44245" s="3"/>
      <c r="K44245" s="3"/>
      <c r="L44245" s="3"/>
      <c r="M44245" s="3"/>
      <c r="N44245" s="3"/>
    </row>
    <row r="44246">
      <c r="A44246" s="3"/>
      <c r="B44246" s="3"/>
      <c r="C44246" s="3"/>
      <c r="D44246" s="3"/>
      <c r="E44246" s="3"/>
      <c r="F44246" s="3"/>
      <c r="G44246" s="3"/>
      <c r="H44246" s="3"/>
      <c r="I44246" s="3"/>
      <c r="J44246" s="3"/>
      <c r="K44246" s="3"/>
      <c r="L44246" s="3"/>
      <c r="M44246" s="3"/>
      <c r="N44246" s="3"/>
    </row>
    <row r="44247">
      <c r="A44247" s="3"/>
      <c r="B44247" s="3"/>
      <c r="C44247" s="3"/>
      <c r="D44247" s="3"/>
      <c r="E44247" s="3"/>
      <c r="F44247" s="3"/>
      <c r="G44247" s="3"/>
      <c r="H44247" s="3"/>
      <c r="I44247" s="3"/>
      <c r="J44247" s="3"/>
      <c r="K44247" s="3"/>
      <c r="L44247" s="3"/>
      <c r="M44247" s="3"/>
      <c r="N44247" s="3"/>
    </row>
    <row r="44248">
      <c r="A44248" s="3"/>
      <c r="B44248" s="3"/>
      <c r="C44248" s="3"/>
      <c r="D44248" s="3"/>
      <c r="E44248" s="3"/>
      <c r="F44248" s="3"/>
      <c r="G44248" s="3"/>
      <c r="H44248" s="3"/>
      <c r="I44248" s="3"/>
      <c r="J44248" s="3"/>
      <c r="K44248" s="3"/>
      <c r="L44248" s="3"/>
      <c r="M44248" s="3"/>
      <c r="N44248" s="3"/>
    </row>
    <row r="44249">
      <c r="A44249" s="3"/>
      <c r="B44249" s="3"/>
      <c r="C44249" s="3"/>
      <c r="D44249" s="3"/>
      <c r="E44249" s="3"/>
      <c r="F44249" s="3"/>
      <c r="G44249" s="3"/>
      <c r="H44249" s="3"/>
      <c r="I44249" s="3"/>
      <c r="J44249" s="3"/>
      <c r="K44249" s="3"/>
      <c r="L44249" s="3"/>
      <c r="M44249" s="3"/>
      <c r="N44249" s="3"/>
    </row>
    <row r="44250">
      <c r="A44250" s="3"/>
      <c r="B44250" s="3"/>
      <c r="C44250" s="3"/>
      <c r="D44250" s="3"/>
      <c r="E44250" s="3"/>
      <c r="F44250" s="3"/>
      <c r="G44250" s="3"/>
      <c r="H44250" s="3"/>
      <c r="I44250" s="3"/>
      <c r="J44250" s="3"/>
      <c r="K44250" s="3"/>
      <c r="L44250" s="3"/>
      <c r="M44250" s="3"/>
      <c r="N44250" s="3"/>
    </row>
    <row r="44251">
      <c r="A44251" s="3"/>
      <c r="B44251" s="3"/>
      <c r="C44251" s="3"/>
      <c r="D44251" s="3"/>
      <c r="E44251" s="3"/>
      <c r="F44251" s="3"/>
      <c r="G44251" s="3"/>
      <c r="H44251" s="3"/>
      <c r="I44251" s="3"/>
      <c r="J44251" s="3"/>
      <c r="K44251" s="3"/>
      <c r="L44251" s="3"/>
      <c r="M44251" s="3"/>
      <c r="N44251" s="3"/>
    </row>
    <row r="44252">
      <c r="A44252" s="3"/>
      <c r="B44252" s="3"/>
      <c r="C44252" s="3"/>
      <c r="D44252" s="3"/>
      <c r="E44252" s="3"/>
      <c r="F44252" s="3"/>
      <c r="G44252" s="3"/>
      <c r="H44252" s="3"/>
      <c r="I44252" s="3"/>
      <c r="J44252" s="3"/>
      <c r="K44252" s="3"/>
      <c r="L44252" s="3"/>
      <c r="M44252" s="3"/>
      <c r="N44252" s="3"/>
    </row>
    <row r="44253">
      <c r="A44253" s="3"/>
      <c r="B44253" s="3"/>
      <c r="C44253" s="3"/>
      <c r="D44253" s="3"/>
      <c r="E44253" s="3"/>
      <c r="F44253" s="3"/>
      <c r="G44253" s="3"/>
      <c r="H44253" s="3"/>
      <c r="I44253" s="3"/>
      <c r="J44253" s="3"/>
      <c r="K44253" s="3"/>
      <c r="L44253" s="3"/>
      <c r="M44253" s="3"/>
      <c r="N44253" s="3"/>
    </row>
    <row r="44254">
      <c r="A44254" s="3"/>
      <c r="B44254" s="3"/>
      <c r="C44254" s="3"/>
      <c r="D44254" s="3"/>
      <c r="E44254" s="3"/>
      <c r="F44254" s="3"/>
      <c r="G44254" s="3"/>
      <c r="H44254" s="3"/>
      <c r="I44254" s="3"/>
      <c r="J44254" s="3"/>
      <c r="K44254" s="3"/>
      <c r="L44254" s="3"/>
      <c r="M44254" s="3"/>
      <c r="N44254" s="3"/>
    </row>
    <row r="44255">
      <c r="A44255" s="3"/>
      <c r="B44255" s="3"/>
      <c r="C44255" s="3"/>
      <c r="D44255" s="3"/>
      <c r="E44255" s="3"/>
      <c r="F44255" s="3"/>
      <c r="G44255" s="3"/>
      <c r="H44255" s="3"/>
      <c r="I44255" s="3"/>
      <c r="J44255" s="3"/>
      <c r="K44255" s="3"/>
      <c r="L44255" s="3"/>
      <c r="M44255" s="3"/>
      <c r="N44255" s="3"/>
    </row>
    <row r="44256">
      <c r="A44256" s="3"/>
      <c r="B44256" s="3"/>
      <c r="C44256" s="3"/>
      <c r="D44256" s="3"/>
      <c r="E44256" s="3"/>
      <c r="F44256" s="3"/>
      <c r="G44256" s="3"/>
      <c r="H44256" s="3"/>
      <c r="I44256" s="3"/>
      <c r="J44256" s="3"/>
      <c r="K44256" s="3"/>
      <c r="L44256" s="3"/>
      <c r="M44256" s="3"/>
      <c r="N44256" s="3"/>
    </row>
    <row r="44257">
      <c r="A44257" s="3"/>
      <c r="B44257" s="3"/>
      <c r="C44257" s="3"/>
      <c r="D44257" s="3"/>
      <c r="E44257" s="3"/>
      <c r="F44257" s="3"/>
      <c r="G44257" s="3"/>
      <c r="H44257" s="3"/>
      <c r="I44257" s="3"/>
      <c r="J44257" s="3"/>
      <c r="K44257" s="3"/>
      <c r="L44257" s="3"/>
      <c r="M44257" s="3"/>
      <c r="N44257" s="3"/>
    </row>
    <row r="44258">
      <c r="A44258" s="3"/>
      <c r="B44258" s="3"/>
      <c r="C44258" s="3"/>
      <c r="D44258" s="3"/>
      <c r="E44258" s="3"/>
      <c r="F44258" s="3"/>
      <c r="G44258" s="3"/>
      <c r="H44258" s="3"/>
      <c r="I44258" s="3"/>
      <c r="J44258" s="3"/>
      <c r="K44258" s="3"/>
      <c r="L44258" s="3"/>
      <c r="M44258" s="3"/>
      <c r="N44258" s="3"/>
    </row>
    <row r="44259">
      <c r="A44259" s="3"/>
      <c r="B44259" s="3"/>
      <c r="C44259" s="3"/>
      <c r="D44259" s="3"/>
      <c r="E44259" s="3"/>
      <c r="F44259" s="3"/>
      <c r="G44259" s="3"/>
      <c r="H44259" s="3"/>
      <c r="I44259" s="3"/>
      <c r="J44259" s="3"/>
      <c r="K44259" s="3"/>
      <c r="L44259" s="3"/>
      <c r="M44259" s="3"/>
      <c r="N44259" s="3"/>
    </row>
    <row r="44260">
      <c r="A44260" s="3"/>
      <c r="B44260" s="3"/>
      <c r="C44260" s="3"/>
      <c r="D44260" s="3"/>
      <c r="E44260" s="3"/>
      <c r="F44260" s="3"/>
      <c r="G44260" s="3"/>
      <c r="H44260" s="3"/>
      <c r="I44260" s="3"/>
      <c r="J44260" s="3"/>
      <c r="K44260" s="3"/>
      <c r="L44260" s="3"/>
      <c r="M44260" s="3"/>
      <c r="N44260" s="3"/>
    </row>
    <row r="44261">
      <c r="A44261" s="3"/>
      <c r="B44261" s="3"/>
      <c r="C44261" s="3"/>
      <c r="D44261" s="3"/>
      <c r="E44261" s="3"/>
      <c r="F44261" s="3"/>
      <c r="G44261" s="3"/>
      <c r="H44261" s="3"/>
      <c r="I44261" s="3"/>
      <c r="J44261" s="3"/>
      <c r="K44261" s="3"/>
      <c r="L44261" s="3"/>
      <c r="M44261" s="3"/>
      <c r="N44261" s="3"/>
    </row>
    <row r="44262">
      <c r="A44262" s="3"/>
      <c r="B44262" s="3"/>
      <c r="C44262" s="3"/>
      <c r="D44262" s="3"/>
      <c r="E44262" s="3"/>
      <c r="F44262" s="3"/>
      <c r="G44262" s="3"/>
      <c r="H44262" s="3"/>
      <c r="I44262" s="3"/>
      <c r="J44262" s="3"/>
      <c r="K44262" s="3"/>
      <c r="L44262" s="3"/>
      <c r="M44262" s="3"/>
      <c r="N44262" s="3"/>
    </row>
    <row r="44263">
      <c r="A44263" s="3"/>
      <c r="B44263" s="3"/>
      <c r="C44263" s="3"/>
      <c r="D44263" s="3"/>
      <c r="E44263" s="3"/>
      <c r="F44263" s="3"/>
      <c r="G44263" s="3"/>
      <c r="H44263" s="3"/>
      <c r="I44263" s="3"/>
      <c r="J44263" s="3"/>
      <c r="K44263" s="3"/>
      <c r="L44263" s="3"/>
      <c r="M44263" s="3"/>
      <c r="N44263" s="3"/>
    </row>
    <row r="44264">
      <c r="A44264" s="3"/>
      <c r="B44264" s="3"/>
      <c r="C44264" s="3"/>
      <c r="D44264" s="3"/>
      <c r="E44264" s="3"/>
      <c r="F44264" s="3"/>
      <c r="G44264" s="3"/>
      <c r="H44264" s="3"/>
      <c r="I44264" s="3"/>
      <c r="J44264" s="3"/>
      <c r="K44264" s="3"/>
      <c r="L44264" s="3"/>
      <c r="M44264" s="3"/>
      <c r="N44264" s="3"/>
    </row>
    <row r="44265">
      <c r="A44265" s="3"/>
      <c r="B44265" s="3"/>
      <c r="C44265" s="3"/>
      <c r="D44265" s="3"/>
      <c r="E44265" s="3"/>
      <c r="F44265" s="3"/>
      <c r="G44265" s="3"/>
      <c r="H44265" s="3"/>
      <c r="I44265" s="3"/>
      <c r="J44265" s="3"/>
      <c r="K44265" s="3"/>
      <c r="L44265" s="3"/>
      <c r="M44265" s="3"/>
      <c r="N44265" s="3"/>
    </row>
    <row r="44266">
      <c r="A44266" s="3"/>
      <c r="B44266" s="3"/>
      <c r="C44266" s="3"/>
      <c r="D44266" s="3"/>
      <c r="E44266" s="3"/>
      <c r="F44266" s="3"/>
      <c r="G44266" s="3"/>
      <c r="H44266" s="3"/>
      <c r="I44266" s="3"/>
      <c r="J44266" s="3"/>
      <c r="K44266" s="3"/>
      <c r="L44266" s="3"/>
      <c r="M44266" s="3"/>
      <c r="N44266" s="3"/>
    </row>
    <row r="44267">
      <c r="A44267" s="3"/>
      <c r="B44267" s="3"/>
      <c r="C44267" s="3"/>
      <c r="D44267" s="3"/>
      <c r="E44267" s="3"/>
      <c r="F44267" s="3"/>
      <c r="G44267" s="3"/>
      <c r="H44267" s="3"/>
      <c r="I44267" s="3"/>
      <c r="J44267" s="3"/>
      <c r="K44267" s="3"/>
      <c r="L44267" s="3"/>
      <c r="M44267" s="3"/>
      <c r="N44267" s="3"/>
    </row>
    <row r="44268">
      <c r="A44268" s="3"/>
      <c r="B44268" s="3"/>
      <c r="C44268" s="3"/>
      <c r="D44268" s="3"/>
      <c r="E44268" s="3"/>
      <c r="F44268" s="3"/>
      <c r="G44268" s="3"/>
      <c r="H44268" s="3"/>
      <c r="I44268" s="3"/>
      <c r="J44268" s="3"/>
      <c r="K44268" s="3"/>
      <c r="L44268" s="3"/>
      <c r="M44268" s="3"/>
      <c r="N44268" s="3"/>
    </row>
    <row r="44269">
      <c r="A44269" s="3"/>
      <c r="B44269" s="3"/>
      <c r="C44269" s="3"/>
      <c r="D44269" s="3"/>
      <c r="E44269" s="3"/>
      <c r="F44269" s="3"/>
      <c r="G44269" s="3"/>
      <c r="H44269" s="3"/>
      <c r="I44269" s="3"/>
      <c r="J44269" s="3"/>
      <c r="K44269" s="3"/>
      <c r="L44269" s="3"/>
      <c r="M44269" s="3"/>
      <c r="N44269" s="3"/>
    </row>
    <row r="44270">
      <c r="A44270" s="3"/>
      <c r="B44270" s="3"/>
      <c r="C44270" s="3"/>
      <c r="D44270" s="3"/>
      <c r="E44270" s="3"/>
      <c r="F44270" s="3"/>
      <c r="G44270" s="3"/>
      <c r="H44270" s="3"/>
      <c r="I44270" s="3"/>
      <c r="J44270" s="3"/>
      <c r="K44270" s="3"/>
      <c r="L44270" s="3"/>
      <c r="M44270" s="3"/>
      <c r="N44270" s="3"/>
    </row>
    <row r="44271">
      <c r="A44271" s="3"/>
      <c r="B44271" s="3"/>
      <c r="C44271" s="3"/>
      <c r="D44271" s="3"/>
      <c r="E44271" s="3"/>
      <c r="F44271" s="3"/>
      <c r="G44271" s="3"/>
      <c r="H44271" s="3"/>
      <c r="I44271" s="3"/>
      <c r="J44271" s="3"/>
      <c r="K44271" s="3"/>
      <c r="L44271" s="3"/>
      <c r="M44271" s="3"/>
      <c r="N44271" s="3"/>
    </row>
    <row r="44272">
      <c r="A44272" s="3"/>
      <c r="B44272" s="3"/>
      <c r="C44272" s="3"/>
      <c r="D44272" s="3"/>
      <c r="E44272" s="3"/>
      <c r="F44272" s="3"/>
      <c r="G44272" s="3"/>
      <c r="H44272" s="3"/>
      <c r="I44272" s="3"/>
      <c r="J44272" s="3"/>
      <c r="K44272" s="3"/>
      <c r="L44272" s="3"/>
      <c r="M44272" s="3"/>
      <c r="N44272" s="3"/>
    </row>
    <row r="44273">
      <c r="A44273" s="3"/>
      <c r="B44273" s="3"/>
      <c r="C44273" s="3"/>
      <c r="D44273" s="3"/>
      <c r="E44273" s="3"/>
      <c r="F44273" s="3"/>
      <c r="G44273" s="3"/>
      <c r="H44273" s="3"/>
      <c r="I44273" s="3"/>
      <c r="J44273" s="3"/>
      <c r="K44273" s="3"/>
      <c r="L44273" s="3"/>
      <c r="M44273" s="3"/>
      <c r="N44273" s="3"/>
    </row>
    <row r="44274">
      <c r="A44274" s="3"/>
      <c r="B44274" s="3"/>
      <c r="C44274" s="3"/>
      <c r="D44274" s="3"/>
      <c r="E44274" s="3"/>
      <c r="F44274" s="3"/>
      <c r="G44274" s="3"/>
      <c r="H44274" s="3"/>
      <c r="I44274" s="3"/>
      <c r="J44274" s="3"/>
      <c r="K44274" s="3"/>
      <c r="L44274" s="3"/>
      <c r="M44274" s="3"/>
      <c r="N44274" s="3"/>
    </row>
    <row r="44275">
      <c r="A44275" s="3"/>
      <c r="B44275" s="3"/>
      <c r="C44275" s="3"/>
      <c r="D44275" s="3"/>
      <c r="E44275" s="3"/>
      <c r="F44275" s="3"/>
      <c r="G44275" s="3"/>
      <c r="H44275" s="3"/>
      <c r="I44275" s="3"/>
      <c r="J44275" s="3"/>
      <c r="K44275" s="3"/>
      <c r="L44275" s="3"/>
      <c r="M44275" s="3"/>
      <c r="N44275" s="3"/>
    </row>
    <row r="44276">
      <c r="A44276" s="3"/>
      <c r="B44276" s="3"/>
      <c r="C44276" s="3"/>
      <c r="D44276" s="3"/>
      <c r="E44276" s="3"/>
      <c r="F44276" s="3"/>
      <c r="G44276" s="3"/>
      <c r="H44276" s="3"/>
      <c r="I44276" s="3"/>
      <c r="J44276" s="3"/>
      <c r="K44276" s="3"/>
      <c r="L44276" s="3"/>
      <c r="M44276" s="3"/>
      <c r="N44276" s="3"/>
    </row>
    <row r="44277">
      <c r="A44277" s="3"/>
      <c r="B44277" s="3"/>
      <c r="C44277" s="3"/>
      <c r="D44277" s="3"/>
      <c r="E44277" s="3"/>
      <c r="F44277" s="3"/>
      <c r="G44277" s="3"/>
      <c r="H44277" s="3"/>
      <c r="I44277" s="3"/>
      <c r="J44277" s="3"/>
      <c r="K44277" s="3"/>
      <c r="L44277" s="3"/>
      <c r="M44277" s="3"/>
      <c r="N44277" s="3"/>
    </row>
    <row r="44278">
      <c r="A44278" s="3"/>
      <c r="B44278" s="3"/>
      <c r="C44278" s="3"/>
      <c r="D44278" s="3"/>
      <c r="E44278" s="3"/>
      <c r="F44278" s="3"/>
      <c r="G44278" s="3"/>
      <c r="H44278" s="3"/>
      <c r="I44278" s="3"/>
      <c r="J44278" s="3"/>
      <c r="K44278" s="3"/>
      <c r="L44278" s="3"/>
      <c r="M44278" s="3"/>
      <c r="N44278" s="3"/>
    </row>
    <row r="44279">
      <c r="A44279" s="3"/>
      <c r="B44279" s="3"/>
      <c r="C44279" s="3"/>
      <c r="D44279" s="3"/>
      <c r="E44279" s="3"/>
      <c r="F44279" s="3"/>
      <c r="G44279" s="3"/>
      <c r="H44279" s="3"/>
      <c r="I44279" s="3"/>
      <c r="J44279" s="3"/>
      <c r="K44279" s="3"/>
      <c r="L44279" s="3"/>
      <c r="M44279" s="3"/>
      <c r="N44279" s="3"/>
    </row>
    <row r="44280">
      <c r="A44280" s="3"/>
      <c r="B44280" s="3"/>
      <c r="C44280" s="3"/>
      <c r="D44280" s="3"/>
      <c r="E44280" s="3"/>
      <c r="F44280" s="3"/>
      <c r="G44280" s="3"/>
      <c r="H44280" s="3"/>
      <c r="I44280" s="3"/>
      <c r="J44280" s="3"/>
      <c r="K44280" s="3"/>
      <c r="L44280" s="3"/>
      <c r="M44280" s="3"/>
      <c r="N44280" s="3"/>
    </row>
    <row r="44281">
      <c r="A44281" s="3"/>
      <c r="B44281" s="3"/>
      <c r="C44281" s="3"/>
      <c r="D44281" s="3"/>
      <c r="E44281" s="3"/>
      <c r="F44281" s="3"/>
      <c r="G44281" s="3"/>
      <c r="H44281" s="3"/>
      <c r="I44281" s="3"/>
      <c r="J44281" s="3"/>
      <c r="K44281" s="3"/>
      <c r="L44281" s="3"/>
      <c r="M44281" s="3"/>
      <c r="N44281" s="3"/>
    </row>
    <row r="44282">
      <c r="A44282" s="3"/>
      <c r="B44282" s="3"/>
      <c r="C44282" s="3"/>
      <c r="D44282" s="3"/>
      <c r="E44282" s="3"/>
      <c r="F44282" s="3"/>
      <c r="G44282" s="3"/>
      <c r="H44282" s="3"/>
      <c r="I44282" s="3"/>
      <c r="J44282" s="3"/>
      <c r="K44282" s="3"/>
      <c r="L44282" s="3"/>
      <c r="M44282" s="3"/>
      <c r="N44282" s="3"/>
    </row>
    <row r="44283">
      <c r="A44283" s="3"/>
      <c r="B44283" s="3"/>
      <c r="C44283" s="3"/>
      <c r="D44283" s="3"/>
      <c r="E44283" s="3"/>
      <c r="F44283" s="3"/>
      <c r="G44283" s="3"/>
      <c r="H44283" s="3"/>
      <c r="I44283" s="3"/>
      <c r="J44283" s="3"/>
      <c r="K44283" s="3"/>
      <c r="L44283" s="3"/>
      <c r="M44283" s="3"/>
      <c r="N44283" s="3"/>
    </row>
    <row r="44284">
      <c r="A44284" s="3"/>
      <c r="B44284" s="3"/>
      <c r="C44284" s="3"/>
      <c r="D44284" s="3"/>
      <c r="E44284" s="3"/>
      <c r="F44284" s="3"/>
      <c r="G44284" s="3"/>
      <c r="H44284" s="3"/>
      <c r="I44284" s="3"/>
      <c r="J44284" s="3"/>
      <c r="K44284" s="3"/>
      <c r="L44284" s="3"/>
      <c r="M44284" s="3"/>
      <c r="N44284" s="3"/>
    </row>
    <row r="44285">
      <c r="A44285" s="3"/>
      <c r="B44285" s="3"/>
      <c r="C44285" s="3"/>
      <c r="D44285" s="3"/>
      <c r="E44285" s="3"/>
      <c r="F44285" s="3"/>
      <c r="G44285" s="3"/>
      <c r="H44285" s="3"/>
      <c r="I44285" s="3"/>
      <c r="J44285" s="3"/>
      <c r="K44285" s="3"/>
      <c r="L44285" s="3"/>
      <c r="M44285" s="3"/>
      <c r="N44285" s="3"/>
    </row>
    <row r="44286">
      <c r="A44286" s="3"/>
      <c r="B44286" s="3"/>
      <c r="C44286" s="3"/>
      <c r="D44286" s="3"/>
      <c r="E44286" s="3"/>
      <c r="F44286" s="3"/>
      <c r="G44286" s="3"/>
      <c r="H44286" s="3"/>
      <c r="I44286" s="3"/>
      <c r="J44286" s="3"/>
      <c r="K44286" s="3"/>
      <c r="L44286" s="3"/>
      <c r="M44286" s="3"/>
      <c r="N44286" s="3"/>
    </row>
    <row r="44287">
      <c r="A44287" s="3"/>
      <c r="B44287" s="3"/>
      <c r="C44287" s="3"/>
      <c r="D44287" s="3"/>
      <c r="E44287" s="3"/>
      <c r="F44287" s="3"/>
      <c r="G44287" s="3"/>
      <c r="H44287" s="3"/>
      <c r="I44287" s="3"/>
      <c r="J44287" s="3"/>
      <c r="K44287" s="3"/>
      <c r="L44287" s="3"/>
      <c r="M44287" s="3"/>
      <c r="N44287" s="3"/>
    </row>
    <row r="44288">
      <c r="A44288" s="3"/>
      <c r="B44288" s="3"/>
      <c r="C44288" s="3"/>
      <c r="D44288" s="3"/>
      <c r="E44288" s="3"/>
      <c r="F44288" s="3"/>
      <c r="G44288" s="3"/>
      <c r="H44288" s="3"/>
      <c r="I44288" s="3"/>
      <c r="J44288" s="3"/>
      <c r="K44288" s="3"/>
      <c r="L44288" s="3"/>
      <c r="M44288" s="3"/>
      <c r="N44288" s="3"/>
    </row>
    <row r="44289">
      <c r="A44289" s="3"/>
      <c r="B44289" s="3"/>
      <c r="C44289" s="3"/>
      <c r="D44289" s="3"/>
      <c r="E44289" s="3"/>
      <c r="F44289" s="3"/>
      <c r="G44289" s="3"/>
      <c r="H44289" s="3"/>
      <c r="I44289" s="3"/>
      <c r="J44289" s="3"/>
      <c r="K44289" s="3"/>
      <c r="L44289" s="3"/>
      <c r="M44289" s="3"/>
      <c r="N44289" s="3"/>
    </row>
    <row r="44290">
      <c r="A44290" s="3"/>
      <c r="B44290" s="3"/>
      <c r="C44290" s="3"/>
      <c r="D44290" s="3"/>
      <c r="E44290" s="3"/>
      <c r="F44290" s="3"/>
      <c r="G44290" s="3"/>
      <c r="H44290" s="3"/>
      <c r="I44290" s="3"/>
      <c r="J44290" s="3"/>
      <c r="K44290" s="3"/>
      <c r="L44290" s="3"/>
      <c r="M44290" s="3"/>
      <c r="N44290" s="3"/>
    </row>
    <row r="44291">
      <c r="A44291" s="3"/>
      <c r="B44291" s="3"/>
      <c r="C44291" s="3"/>
      <c r="D44291" s="3"/>
      <c r="E44291" s="3"/>
      <c r="F44291" s="3"/>
      <c r="G44291" s="3"/>
      <c r="H44291" s="3"/>
      <c r="I44291" s="3"/>
      <c r="J44291" s="3"/>
      <c r="K44291" s="3"/>
      <c r="L44291" s="3"/>
      <c r="M44291" s="3"/>
      <c r="N44291" s="3"/>
    </row>
    <row r="44292">
      <c r="A44292" s="3"/>
      <c r="B44292" s="3"/>
      <c r="C44292" s="3"/>
      <c r="D44292" s="3"/>
      <c r="E44292" s="3"/>
      <c r="F44292" s="3"/>
      <c r="G44292" s="3"/>
      <c r="H44292" s="3"/>
      <c r="I44292" s="3"/>
      <c r="J44292" s="3"/>
      <c r="K44292" s="3"/>
      <c r="L44292" s="3"/>
      <c r="M44292" s="3"/>
      <c r="N44292" s="3"/>
    </row>
    <row r="44293">
      <c r="A44293" s="3"/>
      <c r="B44293" s="3"/>
      <c r="C44293" s="3"/>
      <c r="D44293" s="3"/>
      <c r="E44293" s="3"/>
      <c r="F44293" s="3"/>
      <c r="G44293" s="3"/>
      <c r="H44293" s="3"/>
      <c r="I44293" s="3"/>
      <c r="J44293" s="3"/>
      <c r="K44293" s="3"/>
      <c r="L44293" s="3"/>
      <c r="M44293" s="3"/>
      <c r="N44293" s="3"/>
    </row>
    <row r="44294">
      <c r="A44294" s="3"/>
      <c r="B44294" s="3"/>
      <c r="C44294" s="3"/>
      <c r="D44294" s="3"/>
      <c r="E44294" s="3"/>
      <c r="F44294" s="3"/>
      <c r="G44294" s="3"/>
      <c r="H44294" s="3"/>
      <c r="I44294" s="3"/>
      <c r="J44294" s="3"/>
      <c r="K44294" s="3"/>
      <c r="L44294" s="3"/>
      <c r="M44294" s="3"/>
      <c r="N44294" s="3"/>
    </row>
    <row r="44295">
      <c r="A44295" s="3"/>
      <c r="B44295" s="3"/>
      <c r="C44295" s="3"/>
      <c r="D44295" s="3"/>
      <c r="E44295" s="3"/>
      <c r="F44295" s="3"/>
      <c r="G44295" s="3"/>
      <c r="H44295" s="3"/>
      <c r="I44295" s="3"/>
      <c r="J44295" s="3"/>
      <c r="K44295" s="3"/>
      <c r="L44295" s="3"/>
      <c r="M44295" s="3"/>
      <c r="N44295" s="3"/>
    </row>
    <row r="44296">
      <c r="A44296" s="3"/>
      <c r="B44296" s="3"/>
      <c r="C44296" s="3"/>
      <c r="D44296" s="3"/>
      <c r="E44296" s="3"/>
      <c r="F44296" s="3"/>
      <c r="G44296" s="3"/>
      <c r="H44296" s="3"/>
      <c r="I44296" s="3"/>
      <c r="J44296" s="3"/>
      <c r="K44296" s="3"/>
      <c r="L44296" s="3"/>
      <c r="M44296" s="3"/>
      <c r="N44296" s="3"/>
    </row>
    <row r="44297">
      <c r="A44297" s="3"/>
      <c r="B44297" s="3"/>
      <c r="C44297" s="3"/>
      <c r="D44297" s="3"/>
      <c r="E44297" s="3"/>
      <c r="F44297" s="3"/>
      <c r="G44297" s="3"/>
      <c r="H44297" s="3"/>
      <c r="I44297" s="3"/>
      <c r="J44297" s="3"/>
      <c r="K44297" s="3"/>
      <c r="L44297" s="3"/>
      <c r="M44297" s="3"/>
      <c r="N44297" s="3"/>
    </row>
    <row r="44298">
      <c r="A44298" s="3"/>
      <c r="B44298" s="3"/>
      <c r="C44298" s="3"/>
      <c r="D44298" s="3"/>
      <c r="E44298" s="3"/>
      <c r="F44298" s="3"/>
      <c r="G44298" s="3"/>
      <c r="H44298" s="3"/>
      <c r="I44298" s="3"/>
      <c r="J44298" s="3"/>
      <c r="K44298" s="3"/>
      <c r="L44298" s="3"/>
      <c r="M44298" s="3"/>
      <c r="N44298" s="3"/>
    </row>
    <row r="44299">
      <c r="A44299" s="3"/>
      <c r="B44299" s="3"/>
      <c r="C44299" s="3"/>
      <c r="D44299" s="3"/>
      <c r="E44299" s="3"/>
      <c r="F44299" s="3"/>
      <c r="G44299" s="3"/>
      <c r="H44299" s="3"/>
      <c r="I44299" s="3"/>
      <c r="J44299" s="3"/>
      <c r="K44299" s="3"/>
      <c r="L44299" s="3"/>
      <c r="M44299" s="3"/>
      <c r="N44299" s="3"/>
    </row>
    <row r="44300">
      <c r="A44300" s="3"/>
      <c r="B44300" s="3"/>
      <c r="C44300" s="3"/>
      <c r="D44300" s="3"/>
      <c r="E44300" s="3"/>
      <c r="F44300" s="3"/>
      <c r="G44300" s="3"/>
      <c r="H44300" s="3"/>
      <c r="I44300" s="3"/>
      <c r="J44300" s="3"/>
      <c r="K44300" s="3"/>
      <c r="L44300" s="3"/>
      <c r="M44300" s="3"/>
      <c r="N44300" s="3"/>
    </row>
    <row r="44301">
      <c r="A44301" s="3"/>
      <c r="B44301" s="3"/>
      <c r="C44301" s="3"/>
      <c r="D44301" s="3"/>
      <c r="E44301" s="3"/>
      <c r="F44301" s="3"/>
      <c r="G44301" s="3"/>
      <c r="H44301" s="3"/>
      <c r="I44301" s="3"/>
      <c r="J44301" s="3"/>
      <c r="K44301" s="3"/>
      <c r="L44301" s="3"/>
      <c r="M44301" s="3"/>
      <c r="N44301" s="3"/>
    </row>
    <row r="44302">
      <c r="A44302" s="3"/>
      <c r="B44302" s="3"/>
      <c r="C44302" s="3"/>
      <c r="D44302" s="3"/>
      <c r="E44302" s="3"/>
      <c r="F44302" s="3"/>
      <c r="G44302" s="3"/>
      <c r="H44302" s="3"/>
      <c r="I44302" s="3"/>
      <c r="J44302" s="3"/>
      <c r="K44302" s="3"/>
      <c r="L44302" s="3"/>
      <c r="M44302" s="3"/>
      <c r="N44302" s="3"/>
    </row>
    <row r="44303">
      <c r="A44303" s="3"/>
      <c r="B44303" s="3"/>
      <c r="C44303" s="3"/>
      <c r="D44303" s="3"/>
      <c r="E44303" s="3"/>
      <c r="F44303" s="3"/>
      <c r="G44303" s="3"/>
      <c r="H44303" s="3"/>
      <c r="I44303" s="3"/>
      <c r="J44303" s="3"/>
      <c r="K44303" s="3"/>
      <c r="L44303" s="3"/>
      <c r="M44303" s="3"/>
      <c r="N44303" s="3"/>
    </row>
    <row r="44304">
      <c r="A44304" s="3"/>
      <c r="B44304" s="3"/>
      <c r="C44304" s="3"/>
      <c r="D44304" s="3"/>
      <c r="E44304" s="3"/>
      <c r="F44304" s="3"/>
      <c r="G44304" s="3"/>
      <c r="H44304" s="3"/>
      <c r="I44304" s="3"/>
      <c r="J44304" s="3"/>
      <c r="K44304" s="3"/>
      <c r="L44304" s="3"/>
      <c r="M44304" s="3"/>
      <c r="N44304" s="3"/>
    </row>
    <row r="44305">
      <c r="A44305" s="3"/>
      <c r="B44305" s="3"/>
      <c r="C44305" s="3"/>
      <c r="D44305" s="3"/>
      <c r="E44305" s="3"/>
      <c r="F44305" s="3"/>
      <c r="G44305" s="3"/>
      <c r="H44305" s="3"/>
      <c r="I44305" s="3"/>
      <c r="J44305" s="3"/>
      <c r="K44305" s="3"/>
      <c r="L44305" s="3"/>
      <c r="M44305" s="3"/>
      <c r="N44305" s="3"/>
    </row>
    <row r="44306">
      <c r="A44306" s="3"/>
      <c r="B44306" s="3"/>
      <c r="C44306" s="3"/>
      <c r="D44306" s="3"/>
      <c r="E44306" s="3"/>
      <c r="F44306" s="3"/>
      <c r="G44306" s="3"/>
      <c r="H44306" s="3"/>
      <c r="I44306" s="3"/>
      <c r="J44306" s="3"/>
      <c r="K44306" s="3"/>
      <c r="L44306" s="3"/>
      <c r="M44306" s="3"/>
      <c r="N44306" s="3"/>
    </row>
    <row r="44307">
      <c r="A44307" s="3"/>
      <c r="B44307" s="3"/>
      <c r="C44307" s="3"/>
      <c r="D44307" s="3"/>
      <c r="E44307" s="3"/>
      <c r="F44307" s="3"/>
      <c r="G44307" s="3"/>
      <c r="H44307" s="3"/>
      <c r="I44307" s="3"/>
      <c r="J44307" s="3"/>
      <c r="K44307" s="3"/>
      <c r="L44307" s="3"/>
      <c r="M44307" s="3"/>
      <c r="N44307" s="3"/>
    </row>
    <row r="44308">
      <c r="A44308" s="3"/>
      <c r="B44308" s="3"/>
      <c r="C44308" s="3"/>
      <c r="D44308" s="3"/>
      <c r="E44308" s="3"/>
      <c r="F44308" s="3"/>
      <c r="G44308" s="3"/>
      <c r="H44308" s="3"/>
      <c r="I44308" s="3"/>
      <c r="J44308" s="3"/>
      <c r="K44308" s="3"/>
      <c r="L44308" s="3"/>
      <c r="M44308" s="3"/>
      <c r="N44308" s="3"/>
    </row>
    <row r="44309">
      <c r="A44309" s="3"/>
      <c r="B44309" s="3"/>
      <c r="C44309" s="3"/>
      <c r="D44309" s="3"/>
      <c r="E44309" s="3"/>
      <c r="F44309" s="3"/>
      <c r="G44309" s="3"/>
      <c r="H44309" s="3"/>
      <c r="I44309" s="3"/>
      <c r="J44309" s="3"/>
      <c r="K44309" s="3"/>
      <c r="L44309" s="3"/>
      <c r="M44309" s="3"/>
      <c r="N44309" s="3"/>
    </row>
    <row r="44310">
      <c r="A44310" s="3"/>
      <c r="B44310" s="3"/>
      <c r="C44310" s="3"/>
      <c r="D44310" s="3"/>
      <c r="E44310" s="3"/>
      <c r="F44310" s="3"/>
      <c r="G44310" s="3"/>
      <c r="H44310" s="3"/>
      <c r="I44310" s="3"/>
      <c r="J44310" s="3"/>
      <c r="K44310" s="3"/>
      <c r="L44310" s="3"/>
      <c r="M44310" s="3"/>
      <c r="N44310" s="3"/>
    </row>
    <row r="44311">
      <c r="A44311" s="3"/>
      <c r="B44311" s="3"/>
      <c r="C44311" s="3"/>
      <c r="D44311" s="3"/>
      <c r="E44311" s="3"/>
      <c r="F44311" s="3"/>
      <c r="G44311" s="3"/>
      <c r="H44311" s="3"/>
      <c r="I44311" s="3"/>
      <c r="J44311" s="3"/>
      <c r="K44311" s="3"/>
      <c r="L44311" s="3"/>
      <c r="M44311" s="3"/>
      <c r="N44311" s="3"/>
    </row>
    <row r="44312">
      <c r="A44312" s="3"/>
      <c r="B44312" s="3"/>
      <c r="C44312" s="3"/>
      <c r="D44312" s="3"/>
      <c r="E44312" s="3"/>
      <c r="F44312" s="3"/>
      <c r="G44312" s="3"/>
      <c r="H44312" s="3"/>
      <c r="I44312" s="3"/>
      <c r="J44312" s="3"/>
      <c r="K44312" s="3"/>
      <c r="L44312" s="3"/>
      <c r="M44312" s="3"/>
      <c r="N44312" s="3"/>
    </row>
    <row r="44313">
      <c r="A44313" s="3"/>
      <c r="B44313" s="3"/>
      <c r="C44313" s="3"/>
      <c r="D44313" s="3"/>
      <c r="E44313" s="3"/>
      <c r="F44313" s="3"/>
      <c r="G44313" s="3"/>
      <c r="H44313" s="3"/>
      <c r="I44313" s="3"/>
      <c r="J44313" s="3"/>
      <c r="K44313" s="3"/>
      <c r="L44313" s="3"/>
      <c r="M44313" s="3"/>
      <c r="N44313" s="3"/>
    </row>
    <row r="44314">
      <c r="A44314" s="3"/>
      <c r="B44314" s="3"/>
      <c r="C44314" s="3"/>
      <c r="D44314" s="3"/>
      <c r="E44314" s="3"/>
      <c r="F44314" s="3"/>
      <c r="G44314" s="3"/>
      <c r="H44314" s="3"/>
      <c r="I44314" s="3"/>
      <c r="J44314" s="3"/>
      <c r="K44314" s="3"/>
      <c r="L44314" s="3"/>
      <c r="M44314" s="3"/>
      <c r="N44314" s="3"/>
    </row>
    <row r="44315">
      <c r="A44315" s="3"/>
      <c r="B44315" s="3"/>
      <c r="C44315" s="3"/>
      <c r="D44315" s="3"/>
      <c r="E44315" s="3"/>
      <c r="F44315" s="3"/>
      <c r="G44315" s="3"/>
      <c r="H44315" s="3"/>
      <c r="I44315" s="3"/>
      <c r="J44315" s="3"/>
      <c r="K44315" s="3"/>
      <c r="L44315" s="3"/>
      <c r="M44315" s="3"/>
      <c r="N44315" s="3"/>
    </row>
    <row r="44316">
      <c r="A44316" s="3"/>
      <c r="B44316" s="3"/>
      <c r="C44316" s="3"/>
      <c r="D44316" s="3"/>
      <c r="E44316" s="3"/>
      <c r="F44316" s="3"/>
      <c r="G44316" s="3"/>
      <c r="H44316" s="3"/>
      <c r="I44316" s="3"/>
      <c r="J44316" s="3"/>
      <c r="K44316" s="3"/>
      <c r="L44316" s="3"/>
      <c r="M44316" s="3"/>
      <c r="N44316" s="3"/>
    </row>
    <row r="44317">
      <c r="A44317" s="3"/>
      <c r="B44317" s="3"/>
      <c r="C44317" s="3"/>
      <c r="D44317" s="3"/>
      <c r="E44317" s="3"/>
      <c r="F44317" s="3"/>
      <c r="G44317" s="3"/>
      <c r="H44317" s="3"/>
      <c r="I44317" s="3"/>
      <c r="J44317" s="3"/>
      <c r="K44317" s="3"/>
      <c r="L44317" s="3"/>
      <c r="M44317" s="3"/>
      <c r="N44317" s="3"/>
    </row>
    <row r="44318">
      <c r="A44318" s="3"/>
      <c r="B44318" s="3"/>
      <c r="C44318" s="3"/>
      <c r="D44318" s="3"/>
      <c r="E44318" s="3"/>
      <c r="F44318" s="3"/>
      <c r="G44318" s="3"/>
      <c r="H44318" s="3"/>
      <c r="I44318" s="3"/>
      <c r="J44318" s="3"/>
      <c r="K44318" s="3"/>
      <c r="L44318" s="3"/>
      <c r="M44318" s="3"/>
      <c r="N44318" s="3"/>
    </row>
    <row r="44319">
      <c r="A44319" s="3"/>
      <c r="B44319" s="3"/>
      <c r="C44319" s="3"/>
      <c r="D44319" s="3"/>
      <c r="E44319" s="3"/>
      <c r="F44319" s="3"/>
      <c r="G44319" s="3"/>
      <c r="H44319" s="3"/>
      <c r="I44319" s="3"/>
      <c r="J44319" s="3"/>
      <c r="K44319" s="3"/>
      <c r="L44319" s="3"/>
      <c r="M44319" s="3"/>
      <c r="N44319" s="3"/>
    </row>
    <row r="44320">
      <c r="A44320" s="3"/>
      <c r="B44320" s="3"/>
      <c r="C44320" s="3"/>
      <c r="D44320" s="3"/>
      <c r="E44320" s="3"/>
      <c r="F44320" s="3"/>
      <c r="G44320" s="3"/>
      <c r="H44320" s="3"/>
      <c r="I44320" s="3"/>
      <c r="J44320" s="3"/>
      <c r="K44320" s="3"/>
      <c r="L44320" s="3"/>
      <c r="M44320" s="3"/>
      <c r="N44320" s="3"/>
    </row>
    <row r="44321">
      <c r="A44321" s="3"/>
      <c r="B44321" s="3"/>
      <c r="C44321" s="3"/>
      <c r="D44321" s="3"/>
      <c r="E44321" s="3"/>
      <c r="F44321" s="3"/>
      <c r="G44321" s="3"/>
      <c r="H44321" s="3"/>
      <c r="I44321" s="3"/>
      <c r="J44321" s="3"/>
      <c r="K44321" s="3"/>
      <c r="L44321" s="3"/>
      <c r="M44321" s="3"/>
      <c r="N44321" s="3"/>
    </row>
    <row r="44322">
      <c r="A44322" s="3"/>
      <c r="B44322" s="3"/>
      <c r="C44322" s="3"/>
      <c r="D44322" s="3"/>
      <c r="E44322" s="3"/>
      <c r="F44322" s="3"/>
      <c r="G44322" s="3"/>
      <c r="H44322" s="3"/>
      <c r="I44322" s="3"/>
      <c r="J44322" s="3"/>
      <c r="K44322" s="3"/>
      <c r="L44322" s="3"/>
      <c r="M44322" s="3"/>
      <c r="N44322" s="3"/>
    </row>
    <row r="44323">
      <c r="A44323" s="3"/>
      <c r="B44323" s="3"/>
      <c r="C44323" s="3"/>
      <c r="D44323" s="3"/>
      <c r="E44323" s="3"/>
      <c r="F44323" s="3"/>
      <c r="G44323" s="3"/>
      <c r="H44323" s="3"/>
      <c r="I44323" s="3"/>
      <c r="J44323" s="3"/>
      <c r="K44323" s="3"/>
      <c r="L44323" s="3"/>
      <c r="M44323" s="3"/>
      <c r="N44323" s="3"/>
    </row>
    <row r="44324">
      <c r="A44324" s="3"/>
      <c r="B44324" s="3"/>
      <c r="C44324" s="3"/>
      <c r="D44324" s="3"/>
      <c r="E44324" s="3"/>
      <c r="F44324" s="3"/>
      <c r="G44324" s="3"/>
      <c r="H44324" s="3"/>
      <c r="I44324" s="3"/>
      <c r="J44324" s="3"/>
      <c r="K44324" s="3"/>
      <c r="L44324" s="3"/>
      <c r="M44324" s="3"/>
      <c r="N44324" s="3"/>
    </row>
    <row r="44325">
      <c r="A44325" s="3"/>
      <c r="B44325" s="3"/>
      <c r="C44325" s="3"/>
      <c r="D44325" s="3"/>
      <c r="E44325" s="3"/>
      <c r="F44325" s="3"/>
      <c r="G44325" s="3"/>
      <c r="H44325" s="3"/>
      <c r="I44325" s="3"/>
      <c r="J44325" s="3"/>
      <c r="K44325" s="3"/>
      <c r="L44325" s="3"/>
      <c r="M44325" s="3"/>
      <c r="N44325" s="3"/>
    </row>
    <row r="44326">
      <c r="A44326" s="3"/>
      <c r="B44326" s="3"/>
      <c r="C44326" s="3"/>
      <c r="D44326" s="3"/>
      <c r="E44326" s="3"/>
      <c r="F44326" s="3"/>
      <c r="G44326" s="3"/>
      <c r="H44326" s="3"/>
      <c r="I44326" s="3"/>
      <c r="J44326" s="3"/>
      <c r="K44326" s="3"/>
      <c r="L44326" s="3"/>
      <c r="M44326" s="3"/>
      <c r="N44326" s="3"/>
    </row>
    <row r="44327">
      <c r="A44327" s="3"/>
      <c r="B44327" s="3"/>
      <c r="C44327" s="3"/>
      <c r="D44327" s="3"/>
      <c r="E44327" s="3"/>
      <c r="F44327" s="3"/>
      <c r="G44327" s="3"/>
      <c r="H44327" s="3"/>
      <c r="I44327" s="3"/>
      <c r="J44327" s="3"/>
      <c r="K44327" s="3"/>
      <c r="L44327" s="3"/>
      <c r="M44327" s="3"/>
      <c r="N44327" s="3"/>
    </row>
    <row r="44328">
      <c r="A44328" s="3"/>
      <c r="B44328" s="3"/>
      <c r="C44328" s="3"/>
      <c r="D44328" s="3"/>
      <c r="E44328" s="3"/>
      <c r="F44328" s="3"/>
      <c r="G44328" s="3"/>
      <c r="H44328" s="3"/>
      <c r="I44328" s="3"/>
      <c r="J44328" s="3"/>
      <c r="K44328" s="3"/>
      <c r="L44328" s="3"/>
      <c r="M44328" s="3"/>
      <c r="N44328" s="3"/>
    </row>
    <row r="44329">
      <c r="A44329" s="3"/>
      <c r="B44329" s="3"/>
      <c r="C44329" s="3"/>
      <c r="D44329" s="3"/>
      <c r="E44329" s="3"/>
      <c r="F44329" s="3"/>
      <c r="G44329" s="3"/>
      <c r="H44329" s="3"/>
      <c r="I44329" s="3"/>
      <c r="J44329" s="3"/>
      <c r="K44329" s="3"/>
      <c r="L44329" s="3"/>
      <c r="M44329" s="3"/>
      <c r="N44329" s="3"/>
    </row>
    <row r="44330">
      <c r="A44330" s="3"/>
      <c r="B44330" s="3"/>
      <c r="C44330" s="3"/>
      <c r="D44330" s="3"/>
      <c r="E44330" s="3"/>
      <c r="F44330" s="3"/>
      <c r="G44330" s="3"/>
      <c r="H44330" s="3"/>
      <c r="I44330" s="3"/>
      <c r="J44330" s="3"/>
      <c r="K44330" s="3"/>
      <c r="L44330" s="3"/>
      <c r="M44330" s="3"/>
      <c r="N44330" s="3"/>
    </row>
    <row r="44331">
      <c r="A44331" s="3"/>
      <c r="B44331" s="3"/>
      <c r="C44331" s="3"/>
      <c r="D44331" s="3"/>
      <c r="E44331" s="3"/>
      <c r="F44331" s="3"/>
      <c r="G44331" s="3"/>
      <c r="H44331" s="3"/>
      <c r="I44331" s="3"/>
      <c r="J44331" s="3"/>
      <c r="K44331" s="3"/>
      <c r="L44331" s="3"/>
      <c r="M44331" s="3"/>
      <c r="N44331" s="3"/>
    </row>
    <row r="44332">
      <c r="A44332" s="3"/>
      <c r="B44332" s="3"/>
      <c r="C44332" s="3"/>
      <c r="D44332" s="3"/>
      <c r="E44332" s="3"/>
      <c r="F44332" s="3"/>
      <c r="G44332" s="3"/>
      <c r="H44332" s="3"/>
      <c r="I44332" s="3"/>
      <c r="J44332" s="3"/>
      <c r="K44332" s="3"/>
      <c r="L44332" s="3"/>
      <c r="M44332" s="3"/>
      <c r="N44332" s="3"/>
    </row>
    <row r="44333">
      <c r="A44333" s="3"/>
      <c r="B44333" s="3"/>
      <c r="C44333" s="3"/>
      <c r="D44333" s="3"/>
      <c r="E44333" s="3"/>
      <c r="F44333" s="3"/>
      <c r="G44333" s="3"/>
      <c r="H44333" s="3"/>
      <c r="I44333" s="3"/>
      <c r="J44333" s="3"/>
      <c r="K44333" s="3"/>
      <c r="L44333" s="3"/>
      <c r="M44333" s="3"/>
      <c r="N44333" s="3"/>
    </row>
    <row r="44334">
      <c r="A44334" s="3"/>
      <c r="B44334" s="3"/>
      <c r="C44334" s="3"/>
      <c r="D44334" s="3"/>
      <c r="E44334" s="3"/>
      <c r="F44334" s="3"/>
      <c r="G44334" s="3"/>
      <c r="H44334" s="3"/>
      <c r="I44334" s="3"/>
      <c r="J44334" s="3"/>
      <c r="K44334" s="3"/>
      <c r="L44334" s="3"/>
      <c r="M44334" s="3"/>
      <c r="N44334" s="3"/>
    </row>
    <row r="44335">
      <c r="A44335" s="3"/>
      <c r="B44335" s="3"/>
      <c r="C44335" s="3"/>
      <c r="D44335" s="3"/>
      <c r="E44335" s="3"/>
      <c r="F44335" s="3"/>
      <c r="G44335" s="3"/>
      <c r="H44335" s="3"/>
      <c r="I44335" s="3"/>
      <c r="J44335" s="3"/>
      <c r="K44335" s="3"/>
      <c r="L44335" s="3"/>
      <c r="M44335" s="3"/>
      <c r="N44335" s="3"/>
    </row>
    <row r="44336">
      <c r="A44336" s="3"/>
      <c r="B44336" s="3"/>
      <c r="C44336" s="3"/>
      <c r="D44336" s="3"/>
      <c r="E44336" s="3"/>
      <c r="F44336" s="3"/>
      <c r="G44336" s="3"/>
      <c r="H44336" s="3"/>
      <c r="I44336" s="3"/>
      <c r="J44336" s="3"/>
      <c r="K44336" s="3"/>
      <c r="L44336" s="3"/>
      <c r="M44336" s="3"/>
      <c r="N44336" s="3"/>
    </row>
    <row r="44337">
      <c r="A44337" s="3"/>
      <c r="B44337" s="3"/>
      <c r="C44337" s="3"/>
      <c r="D44337" s="3"/>
      <c r="E44337" s="3"/>
      <c r="F44337" s="3"/>
      <c r="G44337" s="3"/>
      <c r="H44337" s="3"/>
      <c r="I44337" s="3"/>
      <c r="J44337" s="3"/>
      <c r="K44337" s="3"/>
      <c r="L44337" s="3"/>
      <c r="M44337" s="3"/>
      <c r="N44337" s="3"/>
    </row>
    <row r="44338">
      <c r="A44338" s="3"/>
      <c r="B44338" s="3"/>
      <c r="C44338" s="3"/>
      <c r="D44338" s="3"/>
      <c r="E44338" s="3"/>
      <c r="F44338" s="3"/>
      <c r="G44338" s="3"/>
      <c r="H44338" s="3"/>
      <c r="I44338" s="3"/>
      <c r="J44338" s="3"/>
      <c r="K44338" s="3"/>
      <c r="L44338" s="3"/>
      <c r="M44338" s="3"/>
      <c r="N44338" s="3"/>
    </row>
    <row r="44339">
      <c r="A44339" s="3"/>
      <c r="B44339" s="3"/>
      <c r="C44339" s="3"/>
      <c r="D44339" s="3"/>
      <c r="E44339" s="3"/>
      <c r="F44339" s="3"/>
      <c r="G44339" s="3"/>
      <c r="H44339" s="3"/>
      <c r="I44339" s="3"/>
      <c r="J44339" s="3"/>
      <c r="K44339" s="3"/>
      <c r="L44339" s="3"/>
      <c r="M44339" s="3"/>
      <c r="N44339" s="3"/>
    </row>
    <row r="44340">
      <c r="A44340" s="3"/>
      <c r="B44340" s="3"/>
      <c r="C44340" s="3"/>
      <c r="D44340" s="3"/>
      <c r="E44340" s="3"/>
      <c r="F44340" s="3"/>
      <c r="G44340" s="3"/>
      <c r="H44340" s="3"/>
      <c r="I44340" s="3"/>
      <c r="J44340" s="3"/>
      <c r="K44340" s="3"/>
      <c r="L44340" s="3"/>
      <c r="M44340" s="3"/>
      <c r="N44340" s="3"/>
    </row>
    <row r="44341">
      <c r="A44341" s="3"/>
      <c r="B44341" s="3"/>
      <c r="C44341" s="3"/>
      <c r="D44341" s="3"/>
      <c r="E44341" s="3"/>
      <c r="F44341" s="3"/>
      <c r="G44341" s="3"/>
      <c r="H44341" s="3"/>
      <c r="I44341" s="3"/>
      <c r="J44341" s="3"/>
      <c r="K44341" s="3"/>
      <c r="L44341" s="3"/>
      <c r="M44341" s="3"/>
      <c r="N44341" s="3"/>
    </row>
    <row r="44342">
      <c r="A44342" s="3"/>
      <c r="B44342" s="3"/>
      <c r="C44342" s="3"/>
      <c r="D44342" s="3"/>
      <c r="E44342" s="3"/>
      <c r="F44342" s="3"/>
      <c r="G44342" s="3"/>
      <c r="H44342" s="3"/>
      <c r="I44342" s="3"/>
      <c r="J44342" s="3"/>
      <c r="K44342" s="3"/>
      <c r="L44342" s="3"/>
      <c r="M44342" s="3"/>
      <c r="N44342" s="3"/>
    </row>
    <row r="44343">
      <c r="A44343" s="3"/>
      <c r="B44343" s="3"/>
      <c r="C44343" s="3"/>
      <c r="D44343" s="3"/>
      <c r="E44343" s="3"/>
      <c r="F44343" s="3"/>
      <c r="G44343" s="3"/>
      <c r="H44343" s="3"/>
      <c r="I44343" s="3"/>
      <c r="J44343" s="3"/>
      <c r="K44343" s="3"/>
      <c r="L44343" s="3"/>
      <c r="M44343" s="3"/>
      <c r="N44343" s="3"/>
    </row>
    <row r="44344">
      <c r="A44344" s="3"/>
      <c r="B44344" s="3"/>
      <c r="C44344" s="3"/>
      <c r="D44344" s="3"/>
      <c r="E44344" s="3"/>
      <c r="F44344" s="3"/>
      <c r="G44344" s="3"/>
      <c r="H44344" s="3"/>
      <c r="I44344" s="3"/>
      <c r="J44344" s="3"/>
      <c r="K44344" s="3"/>
      <c r="L44344" s="3"/>
      <c r="M44344" s="3"/>
      <c r="N44344" s="3"/>
    </row>
    <row r="44345">
      <c r="A44345" s="3"/>
      <c r="B44345" s="3"/>
      <c r="C44345" s="3"/>
      <c r="D44345" s="3"/>
      <c r="E44345" s="3"/>
      <c r="F44345" s="3"/>
      <c r="G44345" s="3"/>
      <c r="H44345" s="3"/>
      <c r="I44345" s="3"/>
      <c r="J44345" s="3"/>
      <c r="K44345" s="3"/>
      <c r="L44345" s="3"/>
      <c r="M44345" s="3"/>
      <c r="N44345" s="3"/>
    </row>
    <row r="44346">
      <c r="A44346" s="3"/>
      <c r="B44346" s="3"/>
      <c r="C44346" s="3"/>
      <c r="D44346" s="3"/>
      <c r="E44346" s="3"/>
      <c r="F44346" s="3"/>
      <c r="G44346" s="3"/>
      <c r="H44346" s="3"/>
      <c r="I44346" s="3"/>
      <c r="J44346" s="3"/>
      <c r="K44346" s="3"/>
      <c r="L44346" s="3"/>
      <c r="M44346" s="3"/>
      <c r="N44346" s="3"/>
    </row>
    <row r="44347">
      <c r="A44347" s="3"/>
      <c r="B44347" s="3"/>
      <c r="C44347" s="3"/>
      <c r="D44347" s="3"/>
      <c r="E44347" s="3"/>
      <c r="F44347" s="3"/>
      <c r="G44347" s="3"/>
      <c r="H44347" s="3"/>
      <c r="I44347" s="3"/>
      <c r="J44347" s="3"/>
      <c r="K44347" s="3"/>
      <c r="L44347" s="3"/>
      <c r="M44347" s="3"/>
      <c r="N44347" s="3"/>
    </row>
    <row r="44348">
      <c r="A44348" s="3"/>
      <c r="B44348" s="3"/>
      <c r="C44348" s="3"/>
      <c r="D44348" s="3"/>
      <c r="E44348" s="3"/>
      <c r="F44348" s="3"/>
      <c r="G44348" s="3"/>
      <c r="H44348" s="3"/>
      <c r="I44348" s="3"/>
      <c r="J44348" s="3"/>
      <c r="K44348" s="3"/>
      <c r="L44348" s="3"/>
      <c r="M44348" s="3"/>
      <c r="N44348" s="3"/>
    </row>
    <row r="44349">
      <c r="A44349" s="3"/>
      <c r="B44349" s="3"/>
      <c r="C44349" s="3"/>
      <c r="D44349" s="3"/>
      <c r="E44349" s="3"/>
      <c r="F44349" s="3"/>
      <c r="G44349" s="3"/>
      <c r="H44349" s="3"/>
      <c r="I44349" s="3"/>
      <c r="J44349" s="3"/>
      <c r="K44349" s="3"/>
      <c r="L44349" s="3"/>
      <c r="M44349" s="3"/>
      <c r="N44349" s="3"/>
    </row>
    <row r="44350">
      <c r="A44350" s="3"/>
      <c r="B44350" s="3"/>
      <c r="C44350" s="3"/>
      <c r="D44350" s="3"/>
      <c r="E44350" s="3"/>
      <c r="F44350" s="3"/>
      <c r="G44350" s="3"/>
      <c r="H44350" s="3"/>
      <c r="I44350" s="3"/>
      <c r="J44350" s="3"/>
      <c r="K44350" s="3"/>
      <c r="L44350" s="3"/>
      <c r="M44350" s="3"/>
      <c r="N44350" s="3"/>
    </row>
    <row r="44351">
      <c r="A44351" s="3"/>
      <c r="B44351" s="3"/>
      <c r="C44351" s="3"/>
      <c r="D44351" s="3"/>
      <c r="E44351" s="3"/>
      <c r="F44351" s="3"/>
      <c r="G44351" s="3"/>
      <c r="H44351" s="3"/>
      <c r="I44351" s="3"/>
      <c r="J44351" s="3"/>
      <c r="K44351" s="3"/>
      <c r="L44351" s="3"/>
      <c r="M44351" s="3"/>
      <c r="N44351" s="3"/>
    </row>
    <row r="44352">
      <c r="A44352" s="3"/>
      <c r="B44352" s="3"/>
      <c r="C44352" s="3"/>
      <c r="D44352" s="3"/>
      <c r="E44352" s="3"/>
      <c r="F44352" s="3"/>
      <c r="G44352" s="3"/>
      <c r="H44352" s="3"/>
      <c r="I44352" s="3"/>
      <c r="J44352" s="3"/>
      <c r="K44352" s="3"/>
      <c r="L44352" s="3"/>
      <c r="M44352" s="3"/>
      <c r="N44352" s="3"/>
    </row>
    <row r="44353">
      <c r="A44353" s="3"/>
      <c r="B44353" s="3"/>
      <c r="C44353" s="3"/>
      <c r="D44353" s="3"/>
      <c r="E44353" s="3"/>
      <c r="F44353" s="3"/>
      <c r="G44353" s="3"/>
      <c r="H44353" s="3"/>
      <c r="I44353" s="3"/>
      <c r="J44353" s="3"/>
      <c r="K44353" s="3"/>
      <c r="L44353" s="3"/>
      <c r="M44353" s="3"/>
      <c r="N44353" s="3"/>
    </row>
    <row r="44354">
      <c r="A44354" s="3"/>
      <c r="B44354" s="3"/>
      <c r="C44354" s="3"/>
      <c r="D44354" s="3"/>
      <c r="E44354" s="3"/>
      <c r="F44354" s="3"/>
      <c r="G44354" s="3"/>
      <c r="H44354" s="3"/>
      <c r="I44354" s="3"/>
      <c r="J44354" s="3"/>
      <c r="K44354" s="3"/>
      <c r="L44354" s="3"/>
      <c r="M44354" s="3"/>
      <c r="N44354" s="3"/>
    </row>
    <row r="44355">
      <c r="A44355" s="3"/>
      <c r="B44355" s="3"/>
      <c r="C44355" s="3"/>
      <c r="D44355" s="3"/>
      <c r="E44355" s="3"/>
      <c r="F44355" s="3"/>
      <c r="G44355" s="3"/>
      <c r="H44355" s="3"/>
      <c r="I44355" s="3"/>
      <c r="J44355" s="3"/>
      <c r="K44355" s="3"/>
      <c r="L44355" s="3"/>
      <c r="M44355" s="3"/>
      <c r="N44355" s="3"/>
    </row>
    <row r="44356">
      <c r="A44356" s="3"/>
      <c r="B44356" s="3"/>
      <c r="C44356" s="3"/>
      <c r="D44356" s="3"/>
      <c r="E44356" s="3"/>
      <c r="F44356" s="3"/>
      <c r="G44356" s="3"/>
      <c r="H44356" s="3"/>
      <c r="I44356" s="3"/>
      <c r="J44356" s="3"/>
      <c r="K44356" s="3"/>
      <c r="L44356" s="3"/>
      <c r="M44356" s="3"/>
      <c r="N44356" s="3"/>
    </row>
    <row r="44357">
      <c r="A44357" s="3"/>
      <c r="B44357" s="3"/>
      <c r="C44357" s="3"/>
      <c r="D44357" s="3"/>
      <c r="E44357" s="3"/>
      <c r="F44357" s="3"/>
      <c r="G44357" s="3"/>
      <c r="H44357" s="3"/>
      <c r="I44357" s="3"/>
      <c r="J44357" s="3"/>
      <c r="K44357" s="3"/>
      <c r="L44357" s="3"/>
      <c r="M44357" s="3"/>
      <c r="N44357" s="3"/>
    </row>
    <row r="44358">
      <c r="A44358" s="3"/>
      <c r="B44358" s="3"/>
      <c r="C44358" s="3"/>
      <c r="D44358" s="3"/>
      <c r="E44358" s="3"/>
      <c r="F44358" s="3"/>
      <c r="G44358" s="3"/>
      <c r="H44358" s="3"/>
      <c r="I44358" s="3"/>
      <c r="J44358" s="3"/>
      <c r="K44358" s="3"/>
      <c r="L44358" s="3"/>
      <c r="M44358" s="3"/>
      <c r="N44358" s="3"/>
    </row>
    <row r="44359">
      <c r="A44359" s="3"/>
      <c r="B44359" s="3"/>
      <c r="C44359" s="3"/>
      <c r="D44359" s="3"/>
      <c r="E44359" s="3"/>
      <c r="F44359" s="3"/>
      <c r="G44359" s="3"/>
      <c r="H44359" s="3"/>
      <c r="I44359" s="3"/>
      <c r="J44359" s="3"/>
      <c r="K44359" s="3"/>
      <c r="L44359" s="3"/>
      <c r="M44359" s="3"/>
      <c r="N44359" s="3"/>
    </row>
    <row r="44360">
      <c r="A44360" s="3"/>
      <c r="B44360" s="3"/>
      <c r="C44360" s="3"/>
      <c r="D44360" s="3"/>
      <c r="E44360" s="3"/>
      <c r="F44360" s="3"/>
      <c r="G44360" s="3"/>
      <c r="H44360" s="3"/>
      <c r="I44360" s="3"/>
      <c r="J44360" s="3"/>
      <c r="K44360" s="3"/>
      <c r="L44360" s="3"/>
      <c r="M44360" s="3"/>
      <c r="N44360" s="3"/>
    </row>
    <row r="44361">
      <c r="A44361" s="3"/>
      <c r="B44361" s="3"/>
      <c r="C44361" s="3"/>
      <c r="D44361" s="3"/>
      <c r="E44361" s="3"/>
      <c r="F44361" s="3"/>
      <c r="G44361" s="3"/>
      <c r="H44361" s="3"/>
      <c r="I44361" s="3"/>
      <c r="J44361" s="3"/>
      <c r="K44361" s="3"/>
      <c r="L44361" s="3"/>
      <c r="M44361" s="3"/>
      <c r="N44361" s="3"/>
    </row>
    <row r="44362">
      <c r="A44362" s="3"/>
      <c r="B44362" s="3"/>
      <c r="C44362" s="3"/>
      <c r="D44362" s="3"/>
      <c r="E44362" s="3"/>
      <c r="F44362" s="3"/>
      <c r="G44362" s="3"/>
      <c r="H44362" s="3"/>
      <c r="I44362" s="3"/>
      <c r="J44362" s="3"/>
      <c r="K44362" s="3"/>
      <c r="L44362" s="3"/>
      <c r="M44362" s="3"/>
      <c r="N44362" s="3"/>
    </row>
    <row r="44363">
      <c r="A44363" s="3"/>
      <c r="B44363" s="3"/>
      <c r="C44363" s="3"/>
      <c r="D44363" s="3"/>
      <c r="E44363" s="3"/>
      <c r="F44363" s="3"/>
      <c r="G44363" s="3"/>
      <c r="H44363" s="3"/>
      <c r="I44363" s="3"/>
      <c r="J44363" s="3"/>
      <c r="K44363" s="3"/>
      <c r="L44363" s="3"/>
      <c r="M44363" s="3"/>
      <c r="N44363" s="3"/>
    </row>
    <row r="44364">
      <c r="A44364" s="3"/>
      <c r="B44364" s="3"/>
      <c r="C44364" s="3"/>
      <c r="D44364" s="3"/>
      <c r="E44364" s="3"/>
      <c r="F44364" s="3"/>
      <c r="G44364" s="3"/>
      <c r="H44364" s="3"/>
      <c r="I44364" s="3"/>
      <c r="J44364" s="3"/>
      <c r="K44364" s="3"/>
      <c r="L44364" s="3"/>
      <c r="M44364" s="3"/>
      <c r="N44364" s="3"/>
    </row>
    <row r="44365">
      <c r="A44365" s="3"/>
      <c r="B44365" s="3"/>
      <c r="C44365" s="3"/>
      <c r="D44365" s="3"/>
      <c r="E44365" s="3"/>
      <c r="F44365" s="3"/>
      <c r="G44365" s="3"/>
      <c r="H44365" s="3"/>
      <c r="I44365" s="3"/>
      <c r="J44365" s="3"/>
      <c r="K44365" s="3"/>
      <c r="L44365" s="3"/>
      <c r="M44365" s="3"/>
      <c r="N44365" s="3"/>
    </row>
    <row r="44366">
      <c r="A44366" s="3"/>
      <c r="B44366" s="3"/>
      <c r="C44366" s="3"/>
      <c r="D44366" s="3"/>
      <c r="E44366" s="3"/>
      <c r="F44366" s="3"/>
      <c r="G44366" s="3"/>
      <c r="H44366" s="3"/>
      <c r="I44366" s="3"/>
      <c r="J44366" s="3"/>
      <c r="K44366" s="3"/>
      <c r="L44366" s="3"/>
      <c r="M44366" s="3"/>
      <c r="N44366" s="3"/>
    </row>
    <row r="44367">
      <c r="A44367" s="3"/>
      <c r="B44367" s="3"/>
      <c r="C44367" s="3"/>
      <c r="D44367" s="3"/>
      <c r="E44367" s="3"/>
      <c r="F44367" s="3"/>
      <c r="G44367" s="3"/>
      <c r="H44367" s="3"/>
      <c r="I44367" s="3"/>
      <c r="J44367" s="3"/>
      <c r="K44367" s="3"/>
      <c r="L44367" s="3"/>
      <c r="M44367" s="3"/>
      <c r="N44367" s="3"/>
    </row>
    <row r="44368">
      <c r="A44368" s="3"/>
      <c r="B44368" s="3"/>
      <c r="C44368" s="3"/>
      <c r="D44368" s="3"/>
      <c r="E44368" s="3"/>
      <c r="F44368" s="3"/>
      <c r="G44368" s="3"/>
      <c r="H44368" s="3"/>
      <c r="I44368" s="3"/>
      <c r="J44368" s="3"/>
      <c r="K44368" s="3"/>
      <c r="L44368" s="3"/>
      <c r="M44368" s="3"/>
      <c r="N44368" s="3"/>
    </row>
    <row r="44369">
      <c r="A44369" s="3"/>
      <c r="B44369" s="3"/>
      <c r="C44369" s="3"/>
      <c r="D44369" s="3"/>
      <c r="E44369" s="3"/>
      <c r="F44369" s="3"/>
      <c r="G44369" s="3"/>
      <c r="H44369" s="3"/>
      <c r="I44369" s="3"/>
      <c r="J44369" s="3"/>
      <c r="K44369" s="3"/>
      <c r="L44369" s="3"/>
      <c r="M44369" s="3"/>
      <c r="N44369" s="3"/>
    </row>
    <row r="44370">
      <c r="A44370" s="3"/>
      <c r="B44370" s="3"/>
      <c r="C44370" s="3"/>
      <c r="D44370" s="3"/>
      <c r="E44370" s="3"/>
      <c r="F44370" s="3"/>
      <c r="G44370" s="3"/>
      <c r="H44370" s="3"/>
      <c r="I44370" s="3"/>
      <c r="J44370" s="3"/>
      <c r="K44370" s="3"/>
      <c r="L44370" s="3"/>
      <c r="M44370" s="3"/>
      <c r="N44370" s="3"/>
    </row>
    <row r="44371">
      <c r="A44371" s="3"/>
      <c r="B44371" s="3"/>
      <c r="C44371" s="3"/>
      <c r="D44371" s="3"/>
      <c r="E44371" s="3"/>
      <c r="F44371" s="3"/>
      <c r="G44371" s="3"/>
      <c r="H44371" s="3"/>
      <c r="I44371" s="3"/>
      <c r="J44371" s="3"/>
      <c r="K44371" s="3"/>
      <c r="L44371" s="3"/>
      <c r="M44371" s="3"/>
      <c r="N44371" s="3"/>
    </row>
    <row r="44372">
      <c r="A44372" s="3"/>
      <c r="B44372" s="3"/>
      <c r="C44372" s="3"/>
      <c r="D44372" s="3"/>
      <c r="E44372" s="3"/>
      <c r="F44372" s="3"/>
      <c r="G44372" s="3"/>
      <c r="H44372" s="3"/>
      <c r="I44372" s="3"/>
      <c r="J44372" s="3"/>
      <c r="K44372" s="3"/>
      <c r="L44372" s="3"/>
      <c r="M44372" s="3"/>
      <c r="N44372" s="3"/>
    </row>
    <row r="44373">
      <c r="A44373" s="3"/>
      <c r="B44373" s="3"/>
      <c r="C44373" s="3"/>
      <c r="D44373" s="3"/>
      <c r="E44373" s="3"/>
      <c r="F44373" s="3"/>
      <c r="G44373" s="3"/>
      <c r="H44373" s="3"/>
      <c r="I44373" s="3"/>
      <c r="J44373" s="3"/>
      <c r="K44373" s="3"/>
      <c r="L44373" s="3"/>
      <c r="M44373" s="3"/>
      <c r="N44373" s="3"/>
    </row>
    <row r="44374">
      <c r="A44374" s="3"/>
      <c r="B44374" s="3"/>
      <c r="C44374" s="3"/>
      <c r="D44374" s="3"/>
      <c r="E44374" s="3"/>
      <c r="F44374" s="3"/>
      <c r="G44374" s="3"/>
      <c r="H44374" s="3"/>
      <c r="I44374" s="3"/>
      <c r="J44374" s="3"/>
      <c r="K44374" s="3"/>
      <c r="L44374" s="3"/>
      <c r="M44374" s="3"/>
      <c r="N44374" s="3"/>
    </row>
    <row r="44375">
      <c r="A44375" s="3"/>
      <c r="B44375" s="3"/>
      <c r="C44375" s="3"/>
      <c r="D44375" s="3"/>
      <c r="E44375" s="3"/>
      <c r="F44375" s="3"/>
      <c r="G44375" s="3"/>
      <c r="H44375" s="3"/>
      <c r="I44375" s="3"/>
      <c r="J44375" s="3"/>
      <c r="K44375" s="3"/>
      <c r="L44375" s="3"/>
      <c r="M44375" s="3"/>
      <c r="N44375" s="3"/>
    </row>
    <row r="44376">
      <c r="A44376" s="3"/>
      <c r="B44376" s="3"/>
      <c r="C44376" s="3"/>
      <c r="D44376" s="3"/>
      <c r="E44376" s="3"/>
      <c r="F44376" s="3"/>
      <c r="G44376" s="3"/>
      <c r="H44376" s="3"/>
      <c r="I44376" s="3"/>
      <c r="J44376" s="3"/>
      <c r="K44376" s="3"/>
      <c r="L44376" s="3"/>
      <c r="M44376" s="3"/>
      <c r="N44376" s="3"/>
    </row>
    <row r="44377">
      <c r="A44377" s="3"/>
      <c r="B44377" s="3"/>
      <c r="C44377" s="3"/>
      <c r="D44377" s="3"/>
      <c r="E44377" s="3"/>
      <c r="F44377" s="3"/>
      <c r="G44377" s="3"/>
      <c r="H44377" s="3"/>
      <c r="I44377" s="3"/>
      <c r="J44377" s="3"/>
      <c r="K44377" s="3"/>
      <c r="L44377" s="3"/>
      <c r="M44377" s="3"/>
      <c r="N44377" s="3"/>
    </row>
    <row r="44378">
      <c r="A44378" s="3"/>
      <c r="B44378" s="3"/>
      <c r="C44378" s="3"/>
      <c r="D44378" s="3"/>
      <c r="E44378" s="3"/>
      <c r="F44378" s="3"/>
      <c r="G44378" s="3"/>
      <c r="H44378" s="3"/>
      <c r="I44378" s="3"/>
      <c r="J44378" s="3"/>
      <c r="K44378" s="3"/>
      <c r="L44378" s="3"/>
      <c r="M44378" s="3"/>
      <c r="N44378" s="3"/>
    </row>
    <row r="44379">
      <c r="A44379" s="3"/>
      <c r="B44379" s="3"/>
      <c r="C44379" s="3"/>
      <c r="D44379" s="3"/>
      <c r="E44379" s="3"/>
      <c r="F44379" s="3"/>
      <c r="G44379" s="3"/>
      <c r="H44379" s="3"/>
      <c r="I44379" s="3"/>
      <c r="J44379" s="3"/>
      <c r="K44379" s="3"/>
      <c r="L44379" s="3"/>
      <c r="M44379" s="3"/>
      <c r="N44379" s="3"/>
    </row>
    <row r="44380">
      <c r="A44380" s="3"/>
      <c r="B44380" s="3"/>
      <c r="C44380" s="3"/>
      <c r="D44380" s="3"/>
      <c r="E44380" s="3"/>
      <c r="F44380" s="3"/>
      <c r="G44380" s="3"/>
      <c r="H44380" s="3"/>
      <c r="I44380" s="3"/>
      <c r="J44380" s="3"/>
      <c r="K44380" s="3"/>
      <c r="L44380" s="3"/>
      <c r="M44380" s="3"/>
      <c r="N44380" s="3"/>
    </row>
    <row r="44381">
      <c r="A44381" s="3"/>
      <c r="B44381" s="3"/>
      <c r="C44381" s="3"/>
      <c r="D44381" s="3"/>
      <c r="E44381" s="3"/>
      <c r="F44381" s="3"/>
      <c r="G44381" s="3"/>
      <c r="H44381" s="3"/>
      <c r="I44381" s="3"/>
      <c r="J44381" s="3"/>
      <c r="K44381" s="3"/>
      <c r="L44381" s="3"/>
      <c r="M44381" s="3"/>
      <c r="N44381" s="3"/>
    </row>
    <row r="44382">
      <c r="A44382" s="3"/>
      <c r="B44382" s="3"/>
      <c r="C44382" s="3"/>
      <c r="D44382" s="3"/>
      <c r="E44382" s="3"/>
      <c r="F44382" s="3"/>
      <c r="G44382" s="3"/>
      <c r="H44382" s="3"/>
      <c r="I44382" s="3"/>
      <c r="J44382" s="3"/>
      <c r="K44382" s="3"/>
      <c r="L44382" s="3"/>
      <c r="M44382" s="3"/>
      <c r="N44382" s="3"/>
    </row>
    <row r="44383">
      <c r="A44383" s="3"/>
      <c r="B44383" s="3"/>
      <c r="C44383" s="3"/>
      <c r="D44383" s="3"/>
      <c r="E44383" s="3"/>
      <c r="F44383" s="3"/>
      <c r="G44383" s="3"/>
      <c r="H44383" s="3"/>
      <c r="I44383" s="3"/>
      <c r="J44383" s="3"/>
      <c r="K44383" s="3"/>
      <c r="L44383" s="3"/>
      <c r="M44383" s="3"/>
      <c r="N44383" s="3"/>
    </row>
    <row r="44384">
      <c r="A44384" s="3"/>
      <c r="B44384" s="3"/>
      <c r="C44384" s="3"/>
      <c r="D44384" s="3"/>
      <c r="E44384" s="3"/>
      <c r="F44384" s="3"/>
      <c r="G44384" s="3"/>
      <c r="H44384" s="3"/>
      <c r="I44384" s="3"/>
      <c r="J44384" s="3"/>
      <c r="K44384" s="3"/>
      <c r="L44384" s="3"/>
      <c r="M44384" s="3"/>
      <c r="N44384" s="3"/>
    </row>
    <row r="44385">
      <c r="A44385" s="3"/>
      <c r="B44385" s="3"/>
      <c r="C44385" s="3"/>
      <c r="D44385" s="3"/>
      <c r="E44385" s="3"/>
      <c r="F44385" s="3"/>
      <c r="G44385" s="3"/>
      <c r="H44385" s="3"/>
      <c r="I44385" s="3"/>
      <c r="J44385" s="3"/>
      <c r="K44385" s="3"/>
      <c r="L44385" s="3"/>
      <c r="M44385" s="3"/>
      <c r="N44385" s="3"/>
    </row>
    <row r="44386">
      <c r="A44386" s="3"/>
      <c r="B44386" s="3"/>
      <c r="C44386" s="3"/>
      <c r="D44386" s="3"/>
      <c r="E44386" s="3"/>
      <c r="F44386" s="3"/>
      <c r="G44386" s="3"/>
      <c r="H44386" s="3"/>
      <c r="I44386" s="3"/>
      <c r="J44386" s="3"/>
      <c r="K44386" s="3"/>
      <c r="L44386" s="3"/>
      <c r="M44386" s="3"/>
      <c r="N44386" s="3"/>
    </row>
    <row r="44387">
      <c r="A44387" s="3"/>
      <c r="B44387" s="3"/>
      <c r="C44387" s="3"/>
      <c r="D44387" s="3"/>
      <c r="E44387" s="3"/>
      <c r="F44387" s="3"/>
      <c r="G44387" s="3"/>
      <c r="H44387" s="3"/>
      <c r="I44387" s="3"/>
      <c r="J44387" s="3"/>
      <c r="K44387" s="3"/>
      <c r="L44387" s="3"/>
      <c r="M44387" s="3"/>
      <c r="N44387" s="3"/>
    </row>
    <row r="44388">
      <c r="A44388" s="3"/>
      <c r="B44388" s="3"/>
      <c r="C44388" s="3"/>
      <c r="D44388" s="3"/>
      <c r="E44388" s="3"/>
      <c r="F44388" s="3"/>
      <c r="G44388" s="3"/>
      <c r="H44388" s="3"/>
      <c r="I44388" s="3"/>
      <c r="J44388" s="3"/>
      <c r="K44388" s="3"/>
      <c r="L44388" s="3"/>
      <c r="M44388" s="3"/>
      <c r="N44388" s="3"/>
    </row>
    <row r="44389">
      <c r="A44389" s="3"/>
      <c r="B44389" s="3"/>
      <c r="C44389" s="3"/>
      <c r="D44389" s="3"/>
      <c r="E44389" s="3"/>
      <c r="F44389" s="3"/>
      <c r="G44389" s="3"/>
      <c r="H44389" s="3"/>
      <c r="I44389" s="3"/>
      <c r="J44389" s="3"/>
      <c r="K44389" s="3"/>
      <c r="L44389" s="3"/>
      <c r="M44389" s="3"/>
      <c r="N44389" s="3"/>
    </row>
    <row r="44390">
      <c r="A44390" s="3"/>
      <c r="B44390" s="3"/>
      <c r="C44390" s="3"/>
      <c r="D44390" s="3"/>
      <c r="E44390" s="3"/>
      <c r="F44390" s="3"/>
      <c r="G44390" s="3"/>
      <c r="H44390" s="3"/>
      <c r="I44390" s="3"/>
      <c r="J44390" s="3"/>
      <c r="K44390" s="3"/>
      <c r="L44390" s="3"/>
      <c r="M44390" s="3"/>
      <c r="N44390" s="3"/>
    </row>
    <row r="44391">
      <c r="A44391" s="3"/>
      <c r="B44391" s="3"/>
      <c r="C44391" s="3"/>
      <c r="D44391" s="3"/>
      <c r="E44391" s="3"/>
      <c r="F44391" s="3"/>
      <c r="G44391" s="3"/>
      <c r="H44391" s="3"/>
      <c r="I44391" s="3"/>
      <c r="J44391" s="3"/>
      <c r="K44391" s="3"/>
      <c r="L44391" s="3"/>
      <c r="M44391" s="3"/>
      <c r="N44391" s="3"/>
    </row>
    <row r="44392">
      <c r="A44392" s="3"/>
      <c r="B44392" s="3"/>
      <c r="C44392" s="3"/>
      <c r="D44392" s="3"/>
      <c r="E44392" s="3"/>
      <c r="F44392" s="3"/>
      <c r="G44392" s="3"/>
      <c r="H44392" s="3"/>
      <c r="I44392" s="3"/>
      <c r="J44392" s="3"/>
      <c r="K44392" s="3"/>
      <c r="L44392" s="3"/>
      <c r="M44392" s="3"/>
      <c r="N44392" s="3"/>
    </row>
    <row r="44393">
      <c r="A44393" s="3"/>
      <c r="B44393" s="3"/>
      <c r="C44393" s="3"/>
      <c r="D44393" s="3"/>
      <c r="E44393" s="3"/>
      <c r="F44393" s="3"/>
      <c r="G44393" s="3"/>
      <c r="H44393" s="3"/>
      <c r="I44393" s="3"/>
      <c r="J44393" s="3"/>
      <c r="K44393" s="3"/>
      <c r="L44393" s="3"/>
      <c r="M44393" s="3"/>
      <c r="N44393" s="3"/>
    </row>
    <row r="44394">
      <c r="A44394" s="3"/>
      <c r="B44394" s="3"/>
      <c r="C44394" s="3"/>
      <c r="D44394" s="3"/>
      <c r="E44394" s="3"/>
      <c r="F44394" s="3"/>
      <c r="G44394" s="3"/>
      <c r="H44394" s="3"/>
      <c r="I44394" s="3"/>
      <c r="J44394" s="3"/>
      <c r="K44394" s="3"/>
      <c r="L44394" s="3"/>
      <c r="M44394" s="3"/>
      <c r="N44394" s="3"/>
    </row>
    <row r="44395">
      <c r="A44395" s="3"/>
      <c r="B44395" s="3"/>
      <c r="C44395" s="3"/>
      <c r="D44395" s="3"/>
      <c r="E44395" s="3"/>
      <c r="F44395" s="3"/>
      <c r="G44395" s="3"/>
      <c r="H44395" s="3"/>
      <c r="I44395" s="3"/>
      <c r="J44395" s="3"/>
      <c r="K44395" s="3"/>
      <c r="L44395" s="3"/>
      <c r="M44395" s="3"/>
      <c r="N44395" s="3"/>
    </row>
    <row r="44396">
      <c r="A44396" s="3"/>
      <c r="B44396" s="3"/>
      <c r="C44396" s="3"/>
      <c r="D44396" s="3"/>
      <c r="E44396" s="3"/>
      <c r="F44396" s="3"/>
      <c r="G44396" s="3"/>
      <c r="H44396" s="3"/>
      <c r="I44396" s="3"/>
      <c r="J44396" s="3"/>
      <c r="K44396" s="3"/>
      <c r="L44396" s="3"/>
      <c r="M44396" s="3"/>
      <c r="N44396" s="3"/>
    </row>
    <row r="44397">
      <c r="A44397" s="3"/>
      <c r="B44397" s="3"/>
      <c r="C44397" s="3"/>
      <c r="D44397" s="3"/>
      <c r="E44397" s="3"/>
      <c r="F44397" s="3"/>
      <c r="G44397" s="3"/>
      <c r="H44397" s="3"/>
      <c r="I44397" s="3"/>
      <c r="J44397" s="3"/>
      <c r="K44397" s="3"/>
      <c r="L44397" s="3"/>
      <c r="M44397" s="3"/>
      <c r="N44397" s="3"/>
    </row>
    <row r="44398">
      <c r="A44398" s="3"/>
      <c r="B44398" s="3"/>
      <c r="C44398" s="3"/>
      <c r="D44398" s="3"/>
      <c r="E44398" s="3"/>
      <c r="F44398" s="3"/>
      <c r="G44398" s="3"/>
      <c r="H44398" s="3"/>
      <c r="I44398" s="3"/>
      <c r="J44398" s="3"/>
      <c r="K44398" s="3"/>
      <c r="L44398" s="3"/>
      <c r="M44398" s="3"/>
      <c r="N44398" s="3"/>
    </row>
    <row r="44399">
      <c r="A44399" s="3"/>
      <c r="B44399" s="3"/>
      <c r="C44399" s="3"/>
      <c r="D44399" s="3"/>
      <c r="E44399" s="3"/>
      <c r="F44399" s="3"/>
      <c r="G44399" s="3"/>
      <c r="H44399" s="3"/>
      <c r="I44399" s="3"/>
      <c r="J44399" s="3"/>
      <c r="K44399" s="3"/>
      <c r="L44399" s="3"/>
      <c r="M44399" s="3"/>
      <c r="N44399" s="3"/>
    </row>
    <row r="44400">
      <c r="A44400" s="3"/>
      <c r="B44400" s="3"/>
      <c r="C44400" s="3"/>
      <c r="D44400" s="3"/>
      <c r="E44400" s="3"/>
      <c r="F44400" s="3"/>
      <c r="G44400" s="3"/>
      <c r="H44400" s="3"/>
      <c r="I44400" s="3"/>
      <c r="J44400" s="3"/>
      <c r="K44400" s="3"/>
      <c r="L44400" s="3"/>
      <c r="M44400" s="3"/>
      <c r="N44400" s="3"/>
    </row>
    <row r="44401">
      <c r="A44401" s="3"/>
      <c r="B44401" s="3"/>
      <c r="C44401" s="3"/>
      <c r="D44401" s="3"/>
      <c r="E44401" s="3"/>
      <c r="F44401" s="3"/>
      <c r="G44401" s="3"/>
      <c r="H44401" s="3"/>
      <c r="I44401" s="3"/>
      <c r="J44401" s="3"/>
      <c r="K44401" s="3"/>
      <c r="L44401" s="3"/>
      <c r="M44401" s="3"/>
      <c r="N44401" s="3"/>
    </row>
    <row r="44402">
      <c r="A44402" s="3"/>
      <c r="B44402" s="3"/>
      <c r="C44402" s="3"/>
      <c r="D44402" s="3"/>
      <c r="E44402" s="3"/>
      <c r="F44402" s="3"/>
      <c r="G44402" s="3"/>
      <c r="H44402" s="3"/>
      <c r="I44402" s="3"/>
      <c r="J44402" s="3"/>
      <c r="K44402" s="3"/>
      <c r="L44402" s="3"/>
      <c r="M44402" s="3"/>
      <c r="N44402" s="3"/>
    </row>
    <row r="44403">
      <c r="A44403" s="3"/>
      <c r="B44403" s="3"/>
      <c r="C44403" s="3"/>
      <c r="D44403" s="3"/>
      <c r="E44403" s="3"/>
      <c r="F44403" s="3"/>
      <c r="G44403" s="3"/>
      <c r="H44403" s="3"/>
      <c r="I44403" s="3"/>
      <c r="J44403" s="3"/>
      <c r="K44403" s="3"/>
      <c r="L44403" s="3"/>
      <c r="M44403" s="3"/>
      <c r="N44403" s="3"/>
    </row>
    <row r="44404">
      <c r="A44404" s="3"/>
      <c r="B44404" s="3"/>
      <c r="C44404" s="3"/>
      <c r="D44404" s="3"/>
      <c r="E44404" s="3"/>
      <c r="F44404" s="3"/>
      <c r="G44404" s="3"/>
      <c r="H44404" s="3"/>
      <c r="I44404" s="3"/>
      <c r="J44404" s="3"/>
      <c r="K44404" s="3"/>
      <c r="L44404" s="3"/>
      <c r="M44404" s="3"/>
      <c r="N44404" s="3"/>
    </row>
    <row r="44405">
      <c r="A44405" s="3"/>
      <c r="B44405" s="3"/>
      <c r="C44405" s="3"/>
      <c r="D44405" s="3"/>
      <c r="E44405" s="3"/>
      <c r="F44405" s="3"/>
      <c r="G44405" s="3"/>
      <c r="H44405" s="3"/>
      <c r="I44405" s="3"/>
      <c r="J44405" s="3"/>
      <c r="K44405" s="3"/>
      <c r="L44405" s="3"/>
      <c r="M44405" s="3"/>
      <c r="N44405" s="3"/>
    </row>
    <row r="44406">
      <c r="A44406" s="3"/>
      <c r="B44406" s="3"/>
      <c r="C44406" s="3"/>
      <c r="D44406" s="3"/>
      <c r="E44406" s="3"/>
      <c r="F44406" s="3"/>
      <c r="G44406" s="3"/>
      <c r="H44406" s="3"/>
      <c r="I44406" s="3"/>
      <c r="J44406" s="3"/>
      <c r="K44406" s="3"/>
      <c r="L44406" s="3"/>
      <c r="M44406" s="3"/>
      <c r="N44406" s="3"/>
    </row>
    <row r="44407">
      <c r="A44407" s="3"/>
      <c r="B44407" s="3"/>
      <c r="C44407" s="3"/>
      <c r="D44407" s="3"/>
      <c r="E44407" s="3"/>
      <c r="F44407" s="3"/>
      <c r="G44407" s="3"/>
      <c r="H44407" s="3"/>
      <c r="I44407" s="3"/>
      <c r="J44407" s="3"/>
      <c r="K44407" s="3"/>
      <c r="L44407" s="3"/>
      <c r="M44407" s="3"/>
      <c r="N44407" s="3"/>
    </row>
    <row r="44408">
      <c r="A44408" s="3"/>
      <c r="B44408" s="3"/>
      <c r="C44408" s="3"/>
      <c r="D44408" s="3"/>
      <c r="E44408" s="3"/>
      <c r="F44408" s="3"/>
      <c r="G44408" s="3"/>
      <c r="H44408" s="3"/>
      <c r="I44408" s="3"/>
      <c r="J44408" s="3"/>
      <c r="K44408" s="3"/>
      <c r="L44408" s="3"/>
      <c r="M44408" s="3"/>
      <c r="N44408" s="3"/>
    </row>
    <row r="44409">
      <c r="A44409" s="3"/>
      <c r="B44409" s="3"/>
      <c r="C44409" s="3"/>
      <c r="D44409" s="3"/>
      <c r="E44409" s="3"/>
      <c r="F44409" s="3"/>
      <c r="G44409" s="3"/>
      <c r="H44409" s="3"/>
      <c r="I44409" s="3"/>
      <c r="J44409" s="3"/>
      <c r="K44409" s="3"/>
      <c r="L44409" s="3"/>
      <c r="M44409" s="3"/>
      <c r="N44409" s="3"/>
    </row>
    <row r="44410">
      <c r="A44410" s="3"/>
      <c r="B44410" s="3"/>
      <c r="C44410" s="3"/>
      <c r="D44410" s="3"/>
      <c r="E44410" s="3"/>
      <c r="F44410" s="3"/>
      <c r="G44410" s="3"/>
      <c r="H44410" s="3"/>
      <c r="I44410" s="3"/>
      <c r="J44410" s="3"/>
      <c r="K44410" s="3"/>
      <c r="L44410" s="3"/>
      <c r="M44410" s="3"/>
      <c r="N44410" s="3"/>
    </row>
    <row r="44411">
      <c r="A44411" s="3"/>
      <c r="B44411" s="3"/>
      <c r="C44411" s="3"/>
      <c r="D44411" s="3"/>
      <c r="E44411" s="3"/>
      <c r="F44411" s="3"/>
      <c r="G44411" s="3"/>
      <c r="H44411" s="3"/>
      <c r="I44411" s="3"/>
      <c r="J44411" s="3"/>
      <c r="K44411" s="3"/>
      <c r="L44411" s="3"/>
      <c r="M44411" s="3"/>
      <c r="N44411" s="3"/>
    </row>
    <row r="44412">
      <c r="A44412" s="3"/>
      <c r="B44412" s="3"/>
      <c r="C44412" s="3"/>
      <c r="D44412" s="3"/>
      <c r="E44412" s="3"/>
      <c r="F44412" s="3"/>
      <c r="G44412" s="3"/>
      <c r="H44412" s="3"/>
      <c r="I44412" s="3"/>
      <c r="J44412" s="3"/>
      <c r="K44412" s="3"/>
      <c r="L44412" s="3"/>
      <c r="M44412" s="3"/>
      <c r="N44412" s="3"/>
    </row>
    <row r="44413">
      <c r="A44413" s="3"/>
      <c r="B44413" s="3"/>
      <c r="C44413" s="3"/>
      <c r="D44413" s="3"/>
      <c r="E44413" s="3"/>
      <c r="F44413" s="3"/>
      <c r="G44413" s="3"/>
      <c r="H44413" s="3"/>
      <c r="I44413" s="3"/>
      <c r="J44413" s="3"/>
      <c r="K44413" s="3"/>
      <c r="L44413" s="3"/>
      <c r="M44413" s="3"/>
      <c r="N44413" s="3"/>
    </row>
    <row r="44414">
      <c r="A44414" s="3"/>
      <c r="B44414" s="3"/>
      <c r="C44414" s="3"/>
      <c r="D44414" s="3"/>
      <c r="E44414" s="3"/>
      <c r="F44414" s="3"/>
      <c r="G44414" s="3"/>
      <c r="H44414" s="3"/>
      <c r="I44414" s="3"/>
      <c r="J44414" s="3"/>
      <c r="K44414" s="3"/>
      <c r="L44414" s="3"/>
      <c r="M44414" s="3"/>
      <c r="N44414" s="3"/>
    </row>
    <row r="44415">
      <c r="A44415" s="3"/>
      <c r="B44415" s="3"/>
      <c r="C44415" s="3"/>
      <c r="D44415" s="3"/>
      <c r="E44415" s="3"/>
      <c r="F44415" s="3"/>
      <c r="G44415" s="3"/>
      <c r="H44415" s="3"/>
      <c r="I44415" s="3"/>
      <c r="J44415" s="3"/>
      <c r="K44415" s="3"/>
      <c r="L44415" s="3"/>
      <c r="M44415" s="3"/>
      <c r="N44415" s="3"/>
    </row>
    <row r="44416">
      <c r="A44416" s="3"/>
      <c r="B44416" s="3"/>
      <c r="C44416" s="3"/>
      <c r="D44416" s="3"/>
      <c r="E44416" s="3"/>
      <c r="F44416" s="3"/>
      <c r="G44416" s="3"/>
      <c r="H44416" s="3"/>
      <c r="I44416" s="3"/>
      <c r="J44416" s="3"/>
      <c r="K44416" s="3"/>
      <c r="L44416" s="3"/>
      <c r="M44416" s="3"/>
      <c r="N44416" s="3"/>
    </row>
    <row r="44417">
      <c r="A44417" s="3"/>
      <c r="B44417" s="3"/>
      <c r="C44417" s="3"/>
      <c r="D44417" s="3"/>
      <c r="E44417" s="3"/>
      <c r="F44417" s="3"/>
      <c r="G44417" s="3"/>
      <c r="H44417" s="3"/>
      <c r="I44417" s="3"/>
      <c r="J44417" s="3"/>
      <c r="K44417" s="3"/>
      <c r="L44417" s="3"/>
      <c r="M44417" s="3"/>
      <c r="N44417" s="3"/>
    </row>
    <row r="44418">
      <c r="A44418" s="3"/>
      <c r="B44418" s="3"/>
      <c r="C44418" s="3"/>
      <c r="D44418" s="3"/>
      <c r="E44418" s="3"/>
      <c r="F44418" s="3"/>
      <c r="G44418" s="3"/>
      <c r="H44418" s="3"/>
      <c r="I44418" s="3"/>
      <c r="J44418" s="3"/>
      <c r="K44418" s="3"/>
      <c r="L44418" s="3"/>
      <c r="M44418" s="3"/>
      <c r="N44418" s="3"/>
    </row>
    <row r="44419">
      <c r="A44419" s="3"/>
      <c r="B44419" s="3"/>
      <c r="C44419" s="3"/>
      <c r="D44419" s="3"/>
      <c r="E44419" s="3"/>
      <c r="F44419" s="3"/>
      <c r="G44419" s="3"/>
      <c r="H44419" s="3"/>
      <c r="I44419" s="3"/>
      <c r="J44419" s="3"/>
      <c r="K44419" s="3"/>
      <c r="L44419" s="3"/>
      <c r="M44419" s="3"/>
      <c r="N44419" s="3"/>
    </row>
    <row r="44420">
      <c r="A44420" s="3"/>
      <c r="B44420" s="3"/>
      <c r="C44420" s="3"/>
      <c r="D44420" s="3"/>
      <c r="E44420" s="3"/>
      <c r="F44420" s="3"/>
      <c r="G44420" s="3"/>
      <c r="H44420" s="3"/>
      <c r="I44420" s="3"/>
      <c r="J44420" s="3"/>
      <c r="K44420" s="3"/>
      <c r="L44420" s="3"/>
      <c r="M44420" s="3"/>
      <c r="N44420" s="3"/>
    </row>
    <row r="44421">
      <c r="A44421" s="3"/>
      <c r="B44421" s="3"/>
      <c r="C44421" s="3"/>
      <c r="D44421" s="3"/>
      <c r="E44421" s="3"/>
      <c r="F44421" s="3"/>
      <c r="G44421" s="3"/>
      <c r="H44421" s="3"/>
      <c r="I44421" s="3"/>
      <c r="J44421" s="3"/>
      <c r="K44421" s="3"/>
      <c r="L44421" s="3"/>
      <c r="M44421" s="3"/>
      <c r="N44421" s="3"/>
    </row>
    <row r="44422">
      <c r="A44422" s="3"/>
      <c r="B44422" s="3"/>
      <c r="C44422" s="3"/>
      <c r="D44422" s="3"/>
      <c r="E44422" s="3"/>
      <c r="F44422" s="3"/>
      <c r="G44422" s="3"/>
      <c r="H44422" s="3"/>
      <c r="I44422" s="3"/>
      <c r="J44422" s="3"/>
      <c r="K44422" s="3"/>
      <c r="L44422" s="3"/>
      <c r="M44422" s="3"/>
      <c r="N44422" s="3"/>
    </row>
    <row r="44423">
      <c r="A44423" s="3"/>
      <c r="B44423" s="3"/>
      <c r="C44423" s="3"/>
      <c r="D44423" s="3"/>
      <c r="E44423" s="3"/>
      <c r="F44423" s="3"/>
      <c r="G44423" s="3"/>
      <c r="H44423" s="3"/>
      <c r="I44423" s="3"/>
      <c r="J44423" s="3"/>
      <c r="K44423" s="3"/>
      <c r="L44423" s="3"/>
      <c r="M44423" s="3"/>
      <c r="N44423" s="3"/>
    </row>
    <row r="44424">
      <c r="A44424" s="3"/>
      <c r="B44424" s="3"/>
      <c r="C44424" s="3"/>
      <c r="D44424" s="3"/>
      <c r="E44424" s="3"/>
      <c r="F44424" s="3"/>
      <c r="G44424" s="3"/>
      <c r="H44424" s="3"/>
      <c r="I44424" s="3"/>
      <c r="J44424" s="3"/>
      <c r="K44424" s="3"/>
      <c r="L44424" s="3"/>
      <c r="M44424" s="3"/>
      <c r="N44424" s="3"/>
    </row>
    <row r="44425">
      <c r="A44425" s="3"/>
      <c r="B44425" s="3"/>
      <c r="C44425" s="3"/>
      <c r="D44425" s="3"/>
      <c r="E44425" s="3"/>
      <c r="F44425" s="3"/>
      <c r="G44425" s="3"/>
      <c r="H44425" s="3"/>
      <c r="I44425" s="3"/>
      <c r="J44425" s="3"/>
      <c r="K44425" s="3"/>
      <c r="L44425" s="3"/>
      <c r="M44425" s="3"/>
      <c r="N44425" s="3"/>
    </row>
    <row r="44426">
      <c r="A44426" s="3"/>
      <c r="B44426" s="3"/>
      <c r="C44426" s="3"/>
      <c r="D44426" s="3"/>
      <c r="E44426" s="3"/>
      <c r="F44426" s="3"/>
      <c r="G44426" s="3"/>
      <c r="H44426" s="3"/>
      <c r="I44426" s="3"/>
      <c r="J44426" s="3"/>
      <c r="K44426" s="3"/>
      <c r="L44426" s="3"/>
      <c r="M44426" s="3"/>
      <c r="N44426" s="3"/>
    </row>
    <row r="44427">
      <c r="A44427" s="3"/>
      <c r="B44427" s="3"/>
      <c r="C44427" s="3"/>
      <c r="D44427" s="3"/>
      <c r="E44427" s="3"/>
      <c r="F44427" s="3"/>
      <c r="G44427" s="3"/>
      <c r="H44427" s="3"/>
      <c r="I44427" s="3"/>
      <c r="J44427" s="3"/>
      <c r="K44427" s="3"/>
      <c r="L44427" s="3"/>
      <c r="M44427" s="3"/>
      <c r="N44427" s="3"/>
    </row>
    <row r="44428">
      <c r="A44428" s="3"/>
      <c r="B44428" s="3"/>
      <c r="C44428" s="3"/>
      <c r="D44428" s="3"/>
      <c r="E44428" s="3"/>
      <c r="F44428" s="3"/>
      <c r="G44428" s="3"/>
      <c r="H44428" s="3"/>
      <c r="I44428" s="3"/>
      <c r="J44428" s="3"/>
      <c r="K44428" s="3"/>
      <c r="L44428" s="3"/>
      <c r="M44428" s="3"/>
      <c r="N44428" s="3"/>
    </row>
    <row r="44429">
      <c r="A44429" s="3"/>
      <c r="B44429" s="3"/>
      <c r="C44429" s="3"/>
      <c r="D44429" s="3"/>
      <c r="E44429" s="3"/>
      <c r="F44429" s="3"/>
      <c r="G44429" s="3"/>
      <c r="H44429" s="3"/>
      <c r="I44429" s="3"/>
      <c r="J44429" s="3"/>
      <c r="K44429" s="3"/>
      <c r="L44429" s="3"/>
      <c r="M44429" s="3"/>
      <c r="N44429" s="3"/>
    </row>
    <row r="44430">
      <c r="A44430" s="3"/>
      <c r="B44430" s="3"/>
      <c r="C44430" s="3"/>
      <c r="D44430" s="3"/>
      <c r="E44430" s="3"/>
      <c r="F44430" s="3"/>
      <c r="G44430" s="3"/>
      <c r="H44430" s="3"/>
      <c r="I44430" s="3"/>
      <c r="J44430" s="3"/>
      <c r="K44430" s="3"/>
      <c r="L44430" s="3"/>
      <c r="M44430" s="3"/>
      <c r="N44430" s="3"/>
    </row>
    <row r="44431">
      <c r="A44431" s="3"/>
      <c r="B44431" s="3"/>
      <c r="C44431" s="3"/>
      <c r="D44431" s="3"/>
      <c r="E44431" s="3"/>
      <c r="F44431" s="3"/>
      <c r="G44431" s="3"/>
      <c r="H44431" s="3"/>
      <c r="I44431" s="3"/>
      <c r="J44431" s="3"/>
      <c r="K44431" s="3"/>
      <c r="L44431" s="3"/>
      <c r="M44431" s="3"/>
      <c r="N44431" s="3"/>
    </row>
    <row r="44432">
      <c r="A44432" s="3"/>
      <c r="B44432" s="3"/>
      <c r="C44432" s="3"/>
      <c r="D44432" s="3"/>
      <c r="E44432" s="3"/>
      <c r="F44432" s="3"/>
      <c r="G44432" s="3"/>
      <c r="H44432" s="3"/>
      <c r="I44432" s="3"/>
      <c r="J44432" s="3"/>
      <c r="K44432" s="3"/>
      <c r="L44432" s="3"/>
      <c r="M44432" s="3"/>
      <c r="N44432" s="3"/>
    </row>
    <row r="44433">
      <c r="A44433" s="3"/>
      <c r="B44433" s="3"/>
      <c r="C44433" s="3"/>
      <c r="D44433" s="3"/>
      <c r="E44433" s="3"/>
      <c r="F44433" s="3"/>
      <c r="G44433" s="3"/>
      <c r="H44433" s="3"/>
      <c r="I44433" s="3"/>
      <c r="J44433" s="3"/>
      <c r="K44433" s="3"/>
      <c r="L44433" s="3"/>
      <c r="M44433" s="3"/>
      <c r="N44433" s="3"/>
    </row>
    <row r="44434">
      <c r="A44434" s="3"/>
      <c r="B44434" s="3"/>
      <c r="C44434" s="3"/>
      <c r="D44434" s="3"/>
      <c r="E44434" s="3"/>
      <c r="F44434" s="3"/>
      <c r="G44434" s="3"/>
      <c r="H44434" s="3"/>
      <c r="I44434" s="3"/>
      <c r="J44434" s="3"/>
      <c r="K44434" s="3"/>
      <c r="L44434" s="3"/>
      <c r="M44434" s="3"/>
      <c r="N44434" s="3"/>
    </row>
    <row r="44435">
      <c r="A44435" s="3"/>
      <c r="B44435" s="3"/>
      <c r="C44435" s="3"/>
      <c r="D44435" s="3"/>
      <c r="E44435" s="3"/>
      <c r="F44435" s="3"/>
      <c r="G44435" s="3"/>
      <c r="H44435" s="3"/>
      <c r="I44435" s="3"/>
      <c r="J44435" s="3"/>
      <c r="K44435" s="3"/>
      <c r="L44435" s="3"/>
      <c r="M44435" s="3"/>
      <c r="N44435" s="3"/>
    </row>
    <row r="44436">
      <c r="A44436" s="3"/>
      <c r="B44436" s="3"/>
      <c r="C44436" s="3"/>
      <c r="D44436" s="3"/>
      <c r="E44436" s="3"/>
      <c r="F44436" s="3"/>
      <c r="G44436" s="3"/>
      <c r="H44436" s="3"/>
      <c r="I44436" s="3"/>
      <c r="J44436" s="3"/>
      <c r="K44436" s="3"/>
      <c r="L44436" s="3"/>
      <c r="M44436" s="3"/>
      <c r="N44436" s="3"/>
    </row>
    <row r="44437">
      <c r="A44437" s="3"/>
      <c r="B44437" s="3"/>
      <c r="C44437" s="3"/>
      <c r="D44437" s="3"/>
      <c r="E44437" s="3"/>
      <c r="F44437" s="3"/>
      <c r="G44437" s="3"/>
      <c r="H44437" s="3"/>
      <c r="I44437" s="3"/>
      <c r="J44437" s="3"/>
      <c r="K44437" s="3"/>
      <c r="L44437" s="3"/>
      <c r="M44437" s="3"/>
      <c r="N44437" s="3"/>
    </row>
    <row r="44438">
      <c r="A44438" s="3"/>
      <c r="B44438" s="3"/>
      <c r="C44438" s="3"/>
      <c r="D44438" s="3"/>
      <c r="E44438" s="3"/>
      <c r="F44438" s="3"/>
      <c r="G44438" s="3"/>
      <c r="H44438" s="3"/>
      <c r="I44438" s="3"/>
      <c r="J44438" s="3"/>
      <c r="K44438" s="3"/>
      <c r="L44438" s="3"/>
      <c r="M44438" s="3"/>
      <c r="N44438" s="3"/>
    </row>
    <row r="44439">
      <c r="A44439" s="3"/>
      <c r="B44439" s="3"/>
      <c r="C44439" s="3"/>
      <c r="D44439" s="3"/>
      <c r="E44439" s="3"/>
      <c r="F44439" s="3"/>
      <c r="G44439" s="3"/>
      <c r="H44439" s="3"/>
      <c r="I44439" s="3"/>
      <c r="J44439" s="3"/>
      <c r="K44439" s="3"/>
      <c r="L44439" s="3"/>
      <c r="M44439" s="3"/>
      <c r="N44439" s="3"/>
    </row>
    <row r="44440">
      <c r="A44440" s="3"/>
      <c r="B44440" s="3"/>
      <c r="C44440" s="3"/>
      <c r="D44440" s="3"/>
      <c r="E44440" s="3"/>
      <c r="F44440" s="3"/>
      <c r="G44440" s="3"/>
      <c r="H44440" s="3"/>
      <c r="I44440" s="3"/>
      <c r="J44440" s="3"/>
      <c r="K44440" s="3"/>
      <c r="L44440" s="3"/>
      <c r="M44440" s="3"/>
      <c r="N44440" s="3"/>
    </row>
    <row r="44441">
      <c r="A44441" s="3"/>
      <c r="B44441" s="3"/>
      <c r="C44441" s="3"/>
      <c r="D44441" s="3"/>
      <c r="E44441" s="3"/>
      <c r="F44441" s="3"/>
      <c r="G44441" s="3"/>
      <c r="H44441" s="3"/>
      <c r="I44441" s="3"/>
      <c r="J44441" s="3"/>
      <c r="K44441" s="3"/>
      <c r="L44441" s="3"/>
      <c r="M44441" s="3"/>
      <c r="N44441" s="3"/>
    </row>
    <row r="44442">
      <c r="A44442" s="3"/>
      <c r="B44442" s="3"/>
      <c r="C44442" s="3"/>
      <c r="D44442" s="3"/>
      <c r="E44442" s="3"/>
      <c r="F44442" s="3"/>
      <c r="G44442" s="3"/>
      <c r="H44442" s="3"/>
      <c r="I44442" s="3"/>
      <c r="J44442" s="3"/>
      <c r="K44442" s="3"/>
      <c r="L44442" s="3"/>
      <c r="M44442" s="3"/>
      <c r="N44442" s="3"/>
    </row>
    <row r="44443">
      <c r="A44443" s="3"/>
      <c r="B44443" s="3"/>
      <c r="C44443" s="3"/>
      <c r="D44443" s="3"/>
      <c r="E44443" s="3"/>
      <c r="F44443" s="3"/>
      <c r="G44443" s="3"/>
      <c r="H44443" s="3"/>
      <c r="I44443" s="3"/>
      <c r="J44443" s="3"/>
      <c r="K44443" s="3"/>
      <c r="L44443" s="3"/>
      <c r="M44443" s="3"/>
      <c r="N44443" s="3"/>
    </row>
    <row r="44444">
      <c r="A44444" s="3"/>
      <c r="B44444" s="3"/>
      <c r="C44444" s="3"/>
      <c r="D44444" s="3"/>
      <c r="E44444" s="3"/>
      <c r="F44444" s="3"/>
      <c r="G44444" s="3"/>
      <c r="H44444" s="3"/>
      <c r="I44444" s="3"/>
      <c r="J44444" s="3"/>
      <c r="K44444" s="3"/>
      <c r="L44444" s="3"/>
      <c r="M44444" s="3"/>
      <c r="N44444" s="3"/>
    </row>
    <row r="44445">
      <c r="A44445" s="3"/>
      <c r="B44445" s="3"/>
      <c r="C44445" s="3"/>
      <c r="D44445" s="3"/>
      <c r="E44445" s="3"/>
      <c r="F44445" s="3"/>
      <c r="G44445" s="3"/>
      <c r="H44445" s="3"/>
      <c r="I44445" s="3"/>
      <c r="J44445" s="3"/>
      <c r="K44445" s="3"/>
      <c r="L44445" s="3"/>
      <c r="M44445" s="3"/>
      <c r="N44445" s="3"/>
    </row>
    <row r="44446">
      <c r="A44446" s="3"/>
      <c r="B44446" s="3"/>
      <c r="C44446" s="3"/>
      <c r="D44446" s="3"/>
      <c r="E44446" s="3"/>
      <c r="F44446" s="3"/>
      <c r="G44446" s="3"/>
      <c r="H44446" s="3"/>
      <c r="I44446" s="3"/>
      <c r="J44446" s="3"/>
      <c r="K44446" s="3"/>
      <c r="L44446" s="3"/>
      <c r="M44446" s="3"/>
      <c r="N44446" s="3"/>
    </row>
    <row r="44447">
      <c r="A44447" s="3"/>
      <c r="B44447" s="3"/>
      <c r="C44447" s="3"/>
      <c r="D44447" s="3"/>
      <c r="E44447" s="3"/>
      <c r="F44447" s="3"/>
      <c r="G44447" s="3"/>
      <c r="H44447" s="3"/>
      <c r="I44447" s="3"/>
      <c r="J44447" s="3"/>
      <c r="K44447" s="3"/>
      <c r="L44447" s="3"/>
      <c r="M44447" s="3"/>
      <c r="N44447" s="3"/>
    </row>
    <row r="44448">
      <c r="A44448" s="3"/>
      <c r="B44448" s="3"/>
      <c r="C44448" s="3"/>
      <c r="D44448" s="3"/>
      <c r="E44448" s="3"/>
      <c r="F44448" s="3"/>
      <c r="G44448" s="3"/>
      <c r="H44448" s="3"/>
      <c r="I44448" s="3"/>
      <c r="J44448" s="3"/>
      <c r="K44448" s="3"/>
      <c r="L44448" s="3"/>
      <c r="M44448" s="3"/>
      <c r="N44448" s="3"/>
    </row>
    <row r="44449">
      <c r="A44449" s="3"/>
      <c r="B44449" s="3"/>
      <c r="C44449" s="3"/>
      <c r="D44449" s="3"/>
      <c r="E44449" s="3"/>
      <c r="F44449" s="3"/>
      <c r="G44449" s="3"/>
      <c r="H44449" s="3"/>
      <c r="I44449" s="3"/>
      <c r="J44449" s="3"/>
      <c r="K44449" s="3"/>
      <c r="L44449" s="3"/>
      <c r="M44449" s="3"/>
      <c r="N44449" s="3"/>
    </row>
    <row r="44450">
      <c r="A44450" s="3"/>
      <c r="B44450" s="3"/>
      <c r="C44450" s="3"/>
      <c r="D44450" s="3"/>
      <c r="E44450" s="3"/>
      <c r="F44450" s="3"/>
      <c r="G44450" s="3"/>
      <c r="H44450" s="3"/>
      <c r="I44450" s="3"/>
      <c r="J44450" s="3"/>
      <c r="K44450" s="3"/>
      <c r="L44450" s="3"/>
      <c r="M44450" s="3"/>
      <c r="N44450" s="3"/>
    </row>
    <row r="44451">
      <c r="A44451" s="3"/>
      <c r="B44451" s="3"/>
      <c r="C44451" s="3"/>
      <c r="D44451" s="3"/>
      <c r="E44451" s="3"/>
      <c r="F44451" s="3"/>
      <c r="G44451" s="3"/>
      <c r="H44451" s="3"/>
      <c r="I44451" s="3"/>
      <c r="J44451" s="3"/>
      <c r="K44451" s="3"/>
      <c r="L44451" s="3"/>
      <c r="M44451" s="3"/>
      <c r="N44451" s="3"/>
    </row>
    <row r="44452">
      <c r="A44452" s="3"/>
      <c r="B44452" s="3"/>
      <c r="C44452" s="3"/>
      <c r="D44452" s="3"/>
      <c r="E44452" s="3"/>
      <c r="F44452" s="3"/>
      <c r="G44452" s="3"/>
      <c r="H44452" s="3"/>
      <c r="I44452" s="3"/>
      <c r="J44452" s="3"/>
      <c r="K44452" s="3"/>
      <c r="L44452" s="3"/>
      <c r="M44452" s="3"/>
      <c r="N44452" s="3"/>
    </row>
    <row r="44453">
      <c r="A44453" s="3"/>
      <c r="B44453" s="3"/>
      <c r="C44453" s="3"/>
      <c r="D44453" s="3"/>
      <c r="E44453" s="3"/>
      <c r="F44453" s="3"/>
      <c r="G44453" s="3"/>
      <c r="H44453" s="3"/>
      <c r="I44453" s="3"/>
      <c r="J44453" s="3"/>
      <c r="K44453" s="3"/>
      <c r="L44453" s="3"/>
      <c r="M44453" s="3"/>
      <c r="N44453" s="3"/>
    </row>
    <row r="44454">
      <c r="A44454" s="3"/>
      <c r="B44454" s="3"/>
      <c r="C44454" s="3"/>
      <c r="D44454" s="3"/>
      <c r="E44454" s="3"/>
      <c r="F44454" s="3"/>
      <c r="G44454" s="3"/>
      <c r="H44454" s="3"/>
      <c r="I44454" s="3"/>
      <c r="J44454" s="3"/>
      <c r="K44454" s="3"/>
      <c r="L44454" s="3"/>
      <c r="M44454" s="3"/>
      <c r="N44454" s="3"/>
    </row>
    <row r="44455">
      <c r="A44455" s="3"/>
      <c r="B44455" s="3"/>
      <c r="C44455" s="3"/>
      <c r="D44455" s="3"/>
      <c r="E44455" s="3"/>
      <c r="F44455" s="3"/>
      <c r="G44455" s="3"/>
      <c r="H44455" s="3"/>
      <c r="I44455" s="3"/>
      <c r="J44455" s="3"/>
      <c r="K44455" s="3"/>
      <c r="L44455" s="3"/>
      <c r="M44455" s="3"/>
      <c r="N44455" s="3"/>
    </row>
    <row r="44456">
      <c r="A44456" s="3"/>
      <c r="B44456" s="3"/>
      <c r="C44456" s="3"/>
      <c r="D44456" s="3"/>
      <c r="E44456" s="3"/>
      <c r="F44456" s="3"/>
      <c r="G44456" s="3"/>
      <c r="H44456" s="3"/>
      <c r="I44456" s="3"/>
      <c r="J44456" s="3"/>
      <c r="K44456" s="3"/>
      <c r="L44456" s="3"/>
      <c r="M44456" s="3"/>
      <c r="N44456" s="3"/>
    </row>
    <row r="44457">
      <c r="A44457" s="3"/>
      <c r="B44457" s="3"/>
      <c r="C44457" s="3"/>
      <c r="D44457" s="3"/>
      <c r="E44457" s="3"/>
      <c r="F44457" s="3"/>
      <c r="G44457" s="3"/>
      <c r="H44457" s="3"/>
      <c r="I44457" s="3"/>
      <c r="J44457" s="3"/>
      <c r="K44457" s="3"/>
      <c r="L44457" s="3"/>
      <c r="M44457" s="3"/>
      <c r="N44457" s="3"/>
    </row>
    <row r="44458">
      <c r="A44458" s="3"/>
      <c r="B44458" s="3"/>
      <c r="C44458" s="3"/>
      <c r="D44458" s="3"/>
      <c r="E44458" s="3"/>
      <c r="F44458" s="3"/>
      <c r="G44458" s="3"/>
      <c r="H44458" s="3"/>
      <c r="I44458" s="3"/>
      <c r="J44458" s="3"/>
      <c r="K44458" s="3"/>
      <c r="L44458" s="3"/>
      <c r="M44458" s="3"/>
      <c r="N44458" s="3"/>
    </row>
    <row r="44459">
      <c r="A44459" s="3"/>
      <c r="B44459" s="3"/>
      <c r="C44459" s="3"/>
      <c r="D44459" s="3"/>
      <c r="E44459" s="3"/>
      <c r="F44459" s="3"/>
      <c r="G44459" s="3"/>
      <c r="H44459" s="3"/>
      <c r="I44459" s="3"/>
      <c r="J44459" s="3"/>
      <c r="K44459" s="3"/>
      <c r="L44459" s="3"/>
      <c r="M44459" s="3"/>
      <c r="N44459" s="3"/>
    </row>
    <row r="44460">
      <c r="A44460" s="3"/>
      <c r="B44460" s="3"/>
      <c r="C44460" s="3"/>
      <c r="D44460" s="3"/>
      <c r="E44460" s="3"/>
      <c r="F44460" s="3"/>
      <c r="G44460" s="3"/>
      <c r="H44460" s="3"/>
      <c r="I44460" s="3"/>
      <c r="J44460" s="3"/>
      <c r="K44460" s="3"/>
      <c r="L44460" s="3"/>
      <c r="M44460" s="3"/>
      <c r="N44460" s="3"/>
    </row>
    <row r="44461">
      <c r="A44461" s="3"/>
      <c r="B44461" s="3"/>
      <c r="C44461" s="3"/>
      <c r="D44461" s="3"/>
      <c r="E44461" s="3"/>
      <c r="F44461" s="3"/>
      <c r="G44461" s="3"/>
      <c r="H44461" s="3"/>
      <c r="I44461" s="3"/>
      <c r="J44461" s="3"/>
      <c r="K44461" s="3"/>
      <c r="L44461" s="3"/>
      <c r="M44461" s="3"/>
      <c r="N44461" s="3"/>
    </row>
    <row r="44462">
      <c r="A44462" s="3"/>
      <c r="B44462" s="3"/>
      <c r="C44462" s="3"/>
      <c r="D44462" s="3"/>
      <c r="E44462" s="3"/>
      <c r="F44462" s="3"/>
      <c r="G44462" s="3"/>
      <c r="H44462" s="3"/>
      <c r="I44462" s="3"/>
      <c r="J44462" s="3"/>
      <c r="K44462" s="3"/>
      <c r="L44462" s="3"/>
      <c r="M44462" s="3"/>
      <c r="N44462" s="3"/>
    </row>
    <row r="44463">
      <c r="A44463" s="3"/>
      <c r="B44463" s="3"/>
      <c r="C44463" s="3"/>
      <c r="D44463" s="3"/>
      <c r="E44463" s="3"/>
      <c r="F44463" s="3"/>
      <c r="G44463" s="3"/>
      <c r="H44463" s="3"/>
      <c r="I44463" s="3"/>
      <c r="J44463" s="3"/>
      <c r="K44463" s="3"/>
      <c r="L44463" s="3"/>
      <c r="M44463" s="3"/>
      <c r="N44463" s="3"/>
    </row>
    <row r="44464">
      <c r="A44464" s="3"/>
      <c r="B44464" s="3"/>
      <c r="C44464" s="3"/>
      <c r="D44464" s="3"/>
      <c r="E44464" s="3"/>
      <c r="F44464" s="3"/>
      <c r="G44464" s="3"/>
      <c r="H44464" s="3"/>
      <c r="I44464" s="3"/>
      <c r="J44464" s="3"/>
      <c r="K44464" s="3"/>
      <c r="L44464" s="3"/>
      <c r="M44464" s="3"/>
      <c r="N44464" s="3"/>
    </row>
    <row r="44465">
      <c r="A44465" s="3"/>
      <c r="B44465" s="3"/>
      <c r="C44465" s="3"/>
      <c r="D44465" s="3"/>
      <c r="E44465" s="3"/>
      <c r="F44465" s="3"/>
      <c r="G44465" s="3"/>
      <c r="H44465" s="3"/>
      <c r="I44465" s="3"/>
      <c r="J44465" s="3"/>
      <c r="K44465" s="3"/>
      <c r="L44465" s="3"/>
      <c r="M44465" s="3"/>
      <c r="N44465" s="3"/>
    </row>
    <row r="44466">
      <c r="A44466" s="3"/>
      <c r="B44466" s="3"/>
      <c r="C44466" s="3"/>
      <c r="D44466" s="3"/>
      <c r="E44466" s="3"/>
      <c r="F44466" s="3"/>
      <c r="G44466" s="3"/>
      <c r="H44466" s="3"/>
      <c r="I44466" s="3"/>
      <c r="J44466" s="3"/>
      <c r="K44466" s="3"/>
      <c r="L44466" s="3"/>
      <c r="M44466" s="3"/>
      <c r="N44466" s="3"/>
    </row>
    <row r="44467">
      <c r="A44467" s="3"/>
      <c r="B44467" s="3"/>
      <c r="C44467" s="3"/>
      <c r="D44467" s="3"/>
      <c r="E44467" s="3"/>
      <c r="F44467" s="3"/>
      <c r="G44467" s="3"/>
      <c r="H44467" s="3"/>
      <c r="I44467" s="3"/>
      <c r="J44467" s="3"/>
      <c r="K44467" s="3"/>
      <c r="L44467" s="3"/>
      <c r="M44467" s="3"/>
      <c r="N44467" s="3"/>
    </row>
    <row r="44468">
      <c r="A44468" s="3"/>
      <c r="B44468" s="3"/>
      <c r="C44468" s="3"/>
      <c r="D44468" s="3"/>
      <c r="E44468" s="3"/>
      <c r="F44468" s="3"/>
      <c r="G44468" s="3"/>
      <c r="H44468" s="3"/>
      <c r="I44468" s="3"/>
      <c r="J44468" s="3"/>
      <c r="K44468" s="3"/>
      <c r="L44468" s="3"/>
      <c r="M44468" s="3"/>
      <c r="N44468" s="3"/>
    </row>
    <row r="44469">
      <c r="A44469" s="3"/>
      <c r="B44469" s="3"/>
      <c r="C44469" s="3"/>
      <c r="D44469" s="3"/>
      <c r="E44469" s="3"/>
      <c r="F44469" s="3"/>
      <c r="G44469" s="3"/>
      <c r="H44469" s="3"/>
      <c r="I44469" s="3"/>
      <c r="J44469" s="3"/>
      <c r="K44469" s="3"/>
      <c r="L44469" s="3"/>
      <c r="M44469" s="3"/>
      <c r="N44469" s="3"/>
    </row>
    <row r="44470">
      <c r="A44470" s="3"/>
      <c r="B44470" s="3"/>
      <c r="C44470" s="3"/>
      <c r="D44470" s="3"/>
      <c r="E44470" s="3"/>
      <c r="F44470" s="3"/>
      <c r="G44470" s="3"/>
      <c r="H44470" s="3"/>
      <c r="I44470" s="3"/>
      <c r="J44470" s="3"/>
      <c r="K44470" s="3"/>
      <c r="L44470" s="3"/>
      <c r="M44470" s="3"/>
      <c r="N44470" s="3"/>
    </row>
    <row r="44471">
      <c r="A44471" s="3"/>
      <c r="B44471" s="3"/>
      <c r="C44471" s="3"/>
      <c r="D44471" s="3"/>
      <c r="E44471" s="3"/>
      <c r="F44471" s="3"/>
      <c r="G44471" s="3"/>
      <c r="H44471" s="3"/>
      <c r="I44471" s="3"/>
      <c r="J44471" s="3"/>
      <c r="K44471" s="3"/>
      <c r="L44471" s="3"/>
      <c r="M44471" s="3"/>
      <c r="N44471" s="3"/>
    </row>
    <row r="44472">
      <c r="A44472" s="3"/>
      <c r="B44472" s="3"/>
      <c r="C44472" s="3"/>
      <c r="D44472" s="3"/>
      <c r="E44472" s="3"/>
      <c r="F44472" s="3"/>
      <c r="G44472" s="3"/>
      <c r="H44472" s="3"/>
      <c r="I44472" s="3"/>
      <c r="J44472" s="3"/>
      <c r="K44472" s="3"/>
      <c r="L44472" s="3"/>
      <c r="M44472" s="3"/>
      <c r="N44472" s="3"/>
    </row>
    <row r="44473">
      <c r="A44473" s="3"/>
      <c r="B44473" s="3"/>
      <c r="C44473" s="3"/>
      <c r="D44473" s="3"/>
      <c r="E44473" s="3"/>
      <c r="F44473" s="3"/>
      <c r="G44473" s="3"/>
      <c r="H44473" s="3"/>
      <c r="I44473" s="3"/>
      <c r="J44473" s="3"/>
      <c r="K44473" s="3"/>
      <c r="L44473" s="3"/>
      <c r="M44473" s="3"/>
      <c r="N44473" s="3"/>
    </row>
    <row r="44474">
      <c r="A44474" s="3"/>
      <c r="B44474" s="3"/>
      <c r="C44474" s="3"/>
      <c r="D44474" s="3"/>
      <c r="E44474" s="3"/>
      <c r="F44474" s="3"/>
      <c r="G44474" s="3"/>
      <c r="H44474" s="3"/>
      <c r="I44474" s="3"/>
      <c r="J44474" s="3"/>
      <c r="K44474" s="3"/>
      <c r="L44474" s="3"/>
      <c r="M44474" s="3"/>
      <c r="N44474" s="3"/>
    </row>
    <row r="44475">
      <c r="A44475" s="3"/>
      <c r="B44475" s="3"/>
      <c r="C44475" s="3"/>
      <c r="D44475" s="3"/>
      <c r="E44475" s="3"/>
      <c r="F44475" s="3"/>
      <c r="G44475" s="3"/>
      <c r="H44475" s="3"/>
      <c r="I44475" s="3"/>
      <c r="J44475" s="3"/>
      <c r="K44475" s="3"/>
      <c r="L44475" s="3"/>
      <c r="M44475" s="3"/>
      <c r="N44475" s="3"/>
    </row>
    <row r="44476">
      <c r="A44476" s="3"/>
      <c r="B44476" s="3"/>
      <c r="C44476" s="3"/>
      <c r="D44476" s="3"/>
      <c r="E44476" s="3"/>
      <c r="F44476" s="3"/>
      <c r="G44476" s="3"/>
      <c r="H44476" s="3"/>
      <c r="I44476" s="3"/>
      <c r="J44476" s="3"/>
      <c r="K44476" s="3"/>
      <c r="L44476" s="3"/>
      <c r="M44476" s="3"/>
      <c r="N44476" s="3"/>
    </row>
    <row r="44477">
      <c r="A44477" s="3"/>
      <c r="B44477" s="3"/>
      <c r="C44477" s="3"/>
      <c r="D44477" s="3"/>
      <c r="E44477" s="3"/>
      <c r="F44477" s="3"/>
      <c r="G44477" s="3"/>
      <c r="H44477" s="3"/>
      <c r="I44477" s="3"/>
      <c r="J44477" s="3"/>
      <c r="K44477" s="3"/>
      <c r="L44477" s="3"/>
      <c r="M44477" s="3"/>
      <c r="N44477" s="3"/>
    </row>
    <row r="44478">
      <c r="A44478" s="3"/>
      <c r="B44478" s="3"/>
      <c r="C44478" s="3"/>
      <c r="D44478" s="3"/>
      <c r="E44478" s="3"/>
      <c r="F44478" s="3"/>
      <c r="G44478" s="3"/>
      <c r="H44478" s="3"/>
      <c r="I44478" s="3"/>
      <c r="J44478" s="3"/>
      <c r="K44478" s="3"/>
      <c r="L44478" s="3"/>
      <c r="M44478" s="3"/>
      <c r="N44478" s="3"/>
    </row>
    <row r="44479">
      <c r="A44479" s="3"/>
      <c r="B44479" s="3"/>
      <c r="C44479" s="3"/>
      <c r="D44479" s="3"/>
      <c r="E44479" s="3"/>
      <c r="F44479" s="3"/>
      <c r="G44479" s="3"/>
      <c r="H44479" s="3"/>
      <c r="I44479" s="3"/>
      <c r="J44479" s="3"/>
      <c r="K44479" s="3"/>
      <c r="L44479" s="3"/>
      <c r="M44479" s="3"/>
      <c r="N44479" s="3"/>
    </row>
    <row r="44480">
      <c r="A44480" s="3"/>
      <c r="B44480" s="3"/>
      <c r="C44480" s="3"/>
      <c r="D44480" s="3"/>
      <c r="E44480" s="3"/>
      <c r="F44480" s="3"/>
      <c r="G44480" s="3"/>
      <c r="H44480" s="3"/>
      <c r="I44480" s="3"/>
      <c r="J44480" s="3"/>
      <c r="K44480" s="3"/>
      <c r="L44480" s="3"/>
      <c r="M44480" s="3"/>
      <c r="N44480" s="3"/>
    </row>
    <row r="44481">
      <c r="A44481" s="3"/>
      <c r="B44481" s="3"/>
      <c r="C44481" s="3"/>
      <c r="D44481" s="3"/>
      <c r="E44481" s="3"/>
      <c r="F44481" s="3"/>
      <c r="G44481" s="3"/>
      <c r="H44481" s="3"/>
      <c r="I44481" s="3"/>
      <c r="J44481" s="3"/>
      <c r="K44481" s="3"/>
      <c r="L44481" s="3"/>
      <c r="M44481" s="3"/>
      <c r="N44481" s="3"/>
    </row>
    <row r="44482">
      <c r="A44482" s="3"/>
      <c r="B44482" s="3"/>
      <c r="C44482" s="3"/>
      <c r="D44482" s="3"/>
      <c r="E44482" s="3"/>
      <c r="F44482" s="3"/>
      <c r="G44482" s="3"/>
      <c r="H44482" s="3"/>
      <c r="I44482" s="3"/>
      <c r="J44482" s="3"/>
      <c r="K44482" s="3"/>
      <c r="L44482" s="3"/>
      <c r="M44482" s="3"/>
      <c r="N44482" s="3"/>
    </row>
    <row r="44483">
      <c r="A44483" s="3"/>
      <c r="B44483" s="3"/>
      <c r="C44483" s="3"/>
      <c r="D44483" s="3"/>
      <c r="E44483" s="3"/>
      <c r="F44483" s="3"/>
      <c r="G44483" s="3"/>
      <c r="H44483" s="3"/>
      <c r="I44483" s="3"/>
      <c r="J44483" s="3"/>
      <c r="K44483" s="3"/>
      <c r="L44483" s="3"/>
      <c r="M44483" s="3"/>
      <c r="N44483" s="3"/>
    </row>
    <row r="44484">
      <c r="A44484" s="3"/>
      <c r="B44484" s="3"/>
      <c r="C44484" s="3"/>
      <c r="D44484" s="3"/>
      <c r="E44484" s="3"/>
      <c r="F44484" s="3"/>
      <c r="G44484" s="3"/>
      <c r="H44484" s="3"/>
      <c r="I44484" s="3"/>
      <c r="J44484" s="3"/>
      <c r="K44484" s="3"/>
      <c r="L44484" s="3"/>
      <c r="M44484" s="3"/>
      <c r="N44484" s="3"/>
    </row>
    <row r="44485">
      <c r="A44485" s="3"/>
      <c r="B44485" s="3"/>
      <c r="C44485" s="3"/>
      <c r="D44485" s="3"/>
      <c r="E44485" s="3"/>
      <c r="F44485" s="3"/>
      <c r="G44485" s="3"/>
      <c r="H44485" s="3"/>
      <c r="I44485" s="3"/>
      <c r="J44485" s="3"/>
      <c r="K44485" s="3"/>
      <c r="L44485" s="3"/>
      <c r="M44485" s="3"/>
      <c r="N44485" s="3"/>
    </row>
    <row r="44486">
      <c r="A44486" s="3"/>
      <c r="B44486" s="3"/>
      <c r="C44486" s="3"/>
      <c r="D44486" s="3"/>
      <c r="E44486" s="3"/>
      <c r="F44486" s="3"/>
      <c r="G44486" s="3"/>
      <c r="H44486" s="3"/>
      <c r="I44486" s="3"/>
      <c r="J44486" s="3"/>
      <c r="K44486" s="3"/>
      <c r="L44486" s="3"/>
      <c r="M44486" s="3"/>
      <c r="N44486" s="3"/>
    </row>
    <row r="44487">
      <c r="A44487" s="3"/>
      <c r="B44487" s="3"/>
      <c r="C44487" s="3"/>
      <c r="D44487" s="3"/>
      <c r="E44487" s="3"/>
      <c r="F44487" s="3"/>
      <c r="G44487" s="3"/>
      <c r="H44487" s="3"/>
      <c r="I44487" s="3"/>
      <c r="J44487" s="3"/>
      <c r="K44487" s="3"/>
      <c r="L44487" s="3"/>
      <c r="M44487" s="3"/>
      <c r="N44487" s="3"/>
    </row>
    <row r="44488">
      <c r="A44488" s="3"/>
      <c r="B44488" s="3"/>
      <c r="C44488" s="3"/>
      <c r="D44488" s="3"/>
      <c r="E44488" s="3"/>
      <c r="F44488" s="3"/>
      <c r="G44488" s="3"/>
      <c r="H44488" s="3"/>
      <c r="I44488" s="3"/>
      <c r="J44488" s="3"/>
      <c r="K44488" s="3"/>
      <c r="L44488" s="3"/>
      <c r="M44488" s="3"/>
      <c r="N44488" s="3"/>
    </row>
    <row r="44489">
      <c r="A44489" s="3"/>
      <c r="B44489" s="3"/>
      <c r="C44489" s="3"/>
      <c r="D44489" s="3"/>
      <c r="E44489" s="3"/>
      <c r="F44489" s="3"/>
      <c r="G44489" s="3"/>
      <c r="H44489" s="3"/>
      <c r="I44489" s="3"/>
      <c r="J44489" s="3"/>
      <c r="K44489" s="3"/>
      <c r="L44489" s="3"/>
      <c r="M44489" s="3"/>
      <c r="N44489" s="3"/>
    </row>
    <row r="44490">
      <c r="A44490" s="3"/>
      <c r="B44490" s="3"/>
      <c r="C44490" s="3"/>
      <c r="D44490" s="3"/>
      <c r="E44490" s="3"/>
      <c r="F44490" s="3"/>
      <c r="G44490" s="3"/>
      <c r="H44490" s="3"/>
      <c r="I44490" s="3"/>
      <c r="J44490" s="3"/>
      <c r="K44490" s="3"/>
      <c r="L44490" s="3"/>
      <c r="M44490" s="3"/>
      <c r="N44490" s="3"/>
    </row>
    <row r="44491">
      <c r="A44491" s="3"/>
      <c r="B44491" s="3"/>
      <c r="C44491" s="3"/>
      <c r="D44491" s="3"/>
      <c r="E44491" s="3"/>
      <c r="F44491" s="3"/>
      <c r="G44491" s="3"/>
      <c r="H44491" s="3"/>
      <c r="I44491" s="3"/>
      <c r="J44491" s="3"/>
      <c r="K44491" s="3"/>
      <c r="L44491" s="3"/>
      <c r="M44491" s="3"/>
      <c r="N44491" s="3"/>
    </row>
    <row r="44492">
      <c r="A44492" s="3"/>
      <c r="B44492" s="3"/>
      <c r="C44492" s="3"/>
      <c r="D44492" s="3"/>
      <c r="E44492" s="3"/>
      <c r="F44492" s="3"/>
      <c r="G44492" s="3"/>
      <c r="H44492" s="3"/>
      <c r="I44492" s="3"/>
      <c r="J44492" s="3"/>
      <c r="K44492" s="3"/>
      <c r="L44492" s="3"/>
      <c r="M44492" s="3"/>
      <c r="N44492" s="3"/>
    </row>
    <row r="44493">
      <c r="A44493" s="3"/>
      <c r="B44493" s="3"/>
      <c r="C44493" s="3"/>
      <c r="D44493" s="3"/>
      <c r="E44493" s="3"/>
      <c r="F44493" s="3"/>
      <c r="G44493" s="3"/>
      <c r="H44493" s="3"/>
      <c r="I44493" s="3"/>
      <c r="J44493" s="3"/>
      <c r="K44493" s="3"/>
      <c r="L44493" s="3"/>
      <c r="M44493" s="3"/>
      <c r="N44493" s="3"/>
    </row>
    <row r="44494">
      <c r="A44494" s="3"/>
      <c r="B44494" s="3"/>
      <c r="C44494" s="3"/>
      <c r="D44494" s="3"/>
      <c r="E44494" s="3"/>
      <c r="F44494" s="3"/>
      <c r="G44494" s="3"/>
      <c r="H44494" s="3"/>
      <c r="I44494" s="3"/>
      <c r="J44494" s="3"/>
      <c r="K44494" s="3"/>
      <c r="L44494" s="3"/>
      <c r="M44494" s="3"/>
      <c r="N44494" s="3"/>
    </row>
    <row r="44495">
      <c r="A44495" s="3"/>
      <c r="B44495" s="3"/>
      <c r="C44495" s="3"/>
      <c r="D44495" s="3"/>
      <c r="E44495" s="3"/>
      <c r="F44495" s="3"/>
      <c r="G44495" s="3"/>
      <c r="H44495" s="3"/>
      <c r="I44495" s="3"/>
      <c r="J44495" s="3"/>
      <c r="K44495" s="3"/>
      <c r="L44495" s="3"/>
      <c r="M44495" s="3"/>
      <c r="N44495" s="3"/>
    </row>
    <row r="44496">
      <c r="A44496" s="3"/>
      <c r="B44496" s="3"/>
      <c r="C44496" s="3"/>
      <c r="D44496" s="3"/>
      <c r="E44496" s="3"/>
      <c r="F44496" s="3"/>
      <c r="G44496" s="3"/>
      <c r="H44496" s="3"/>
      <c r="I44496" s="3"/>
      <c r="J44496" s="3"/>
      <c r="K44496" s="3"/>
      <c r="L44496" s="3"/>
      <c r="M44496" s="3"/>
      <c r="N44496" s="3"/>
    </row>
    <row r="44497">
      <c r="A44497" s="3"/>
      <c r="B44497" s="3"/>
      <c r="C44497" s="3"/>
      <c r="D44497" s="3"/>
      <c r="E44497" s="3"/>
      <c r="F44497" s="3"/>
      <c r="G44497" s="3"/>
      <c r="H44497" s="3"/>
      <c r="I44497" s="3"/>
      <c r="J44497" s="3"/>
      <c r="K44497" s="3"/>
      <c r="L44497" s="3"/>
      <c r="M44497" s="3"/>
      <c r="N44497" s="3"/>
    </row>
    <row r="44498">
      <c r="A44498" s="3"/>
      <c r="B44498" s="3"/>
      <c r="C44498" s="3"/>
      <c r="D44498" s="3"/>
      <c r="E44498" s="3"/>
      <c r="F44498" s="3"/>
      <c r="G44498" s="3"/>
      <c r="H44498" s="3"/>
      <c r="I44498" s="3"/>
      <c r="J44498" s="3"/>
      <c r="K44498" s="3"/>
      <c r="L44498" s="3"/>
      <c r="M44498" s="3"/>
      <c r="N44498" s="3"/>
    </row>
    <row r="44499">
      <c r="A44499" s="3"/>
      <c r="B44499" s="3"/>
      <c r="C44499" s="3"/>
      <c r="D44499" s="3"/>
      <c r="E44499" s="3"/>
      <c r="F44499" s="3"/>
      <c r="G44499" s="3"/>
      <c r="H44499" s="3"/>
      <c r="I44499" s="3"/>
      <c r="J44499" s="3"/>
      <c r="K44499" s="3"/>
      <c r="L44499" s="3"/>
      <c r="M44499" s="3"/>
      <c r="N44499" s="3"/>
    </row>
    <row r="44500">
      <c r="A44500" s="3"/>
      <c r="B44500" s="3"/>
      <c r="C44500" s="3"/>
      <c r="D44500" s="3"/>
      <c r="E44500" s="3"/>
      <c r="F44500" s="3"/>
      <c r="G44500" s="3"/>
      <c r="H44500" s="3"/>
      <c r="I44500" s="3"/>
      <c r="J44500" s="3"/>
      <c r="K44500" s="3"/>
      <c r="L44500" s="3"/>
      <c r="M44500" s="3"/>
      <c r="N44500" s="3"/>
    </row>
    <row r="44501">
      <c r="A44501" s="3"/>
      <c r="B44501" s="3"/>
      <c r="C44501" s="3"/>
      <c r="D44501" s="3"/>
      <c r="E44501" s="3"/>
      <c r="F44501" s="3"/>
      <c r="G44501" s="3"/>
      <c r="H44501" s="3"/>
      <c r="I44501" s="3"/>
      <c r="J44501" s="3"/>
      <c r="K44501" s="3"/>
      <c r="L44501" s="3"/>
      <c r="M44501" s="3"/>
      <c r="N44501" s="3"/>
    </row>
    <row r="44502">
      <c r="A44502" s="3"/>
      <c r="B44502" s="3"/>
      <c r="C44502" s="3"/>
      <c r="D44502" s="3"/>
      <c r="E44502" s="3"/>
      <c r="F44502" s="3"/>
      <c r="G44502" s="3"/>
      <c r="H44502" s="3"/>
      <c r="I44502" s="3"/>
      <c r="J44502" s="3"/>
      <c r="K44502" s="3"/>
      <c r="L44502" s="3"/>
      <c r="M44502" s="3"/>
      <c r="N44502" s="3"/>
    </row>
    <row r="44503">
      <c r="A44503" s="3"/>
      <c r="B44503" s="3"/>
      <c r="C44503" s="3"/>
      <c r="D44503" s="3"/>
      <c r="E44503" s="3"/>
      <c r="F44503" s="3"/>
      <c r="G44503" s="3"/>
      <c r="H44503" s="3"/>
      <c r="I44503" s="3"/>
      <c r="J44503" s="3"/>
      <c r="K44503" s="3"/>
      <c r="L44503" s="3"/>
      <c r="M44503" s="3"/>
      <c r="N44503" s="3"/>
    </row>
    <row r="44504">
      <c r="A44504" s="3"/>
      <c r="B44504" s="3"/>
      <c r="C44504" s="3"/>
      <c r="D44504" s="3"/>
      <c r="E44504" s="3"/>
      <c r="F44504" s="3"/>
      <c r="G44504" s="3"/>
      <c r="H44504" s="3"/>
      <c r="I44504" s="3"/>
      <c r="J44504" s="3"/>
      <c r="K44504" s="3"/>
      <c r="L44504" s="3"/>
      <c r="M44504" s="3"/>
      <c r="N44504" s="3"/>
    </row>
    <row r="44505">
      <c r="A44505" s="3"/>
      <c r="B44505" s="3"/>
      <c r="C44505" s="3"/>
      <c r="D44505" s="3"/>
      <c r="E44505" s="3"/>
      <c r="F44505" s="3"/>
      <c r="G44505" s="3"/>
      <c r="H44505" s="3"/>
      <c r="I44505" s="3"/>
      <c r="J44505" s="3"/>
      <c r="K44505" s="3"/>
      <c r="L44505" s="3"/>
      <c r="M44505" s="3"/>
      <c r="N44505" s="3"/>
    </row>
    <row r="44506">
      <c r="A44506" s="3"/>
      <c r="B44506" s="3"/>
      <c r="C44506" s="3"/>
      <c r="D44506" s="3"/>
      <c r="E44506" s="3"/>
      <c r="F44506" s="3"/>
      <c r="G44506" s="3"/>
      <c r="H44506" s="3"/>
      <c r="I44506" s="3"/>
      <c r="J44506" s="3"/>
      <c r="K44506" s="3"/>
      <c r="L44506" s="3"/>
      <c r="M44506" s="3"/>
      <c r="N44506" s="3"/>
    </row>
    <row r="44507">
      <c r="A44507" s="3"/>
      <c r="B44507" s="3"/>
      <c r="C44507" s="3"/>
      <c r="D44507" s="3"/>
      <c r="E44507" s="3"/>
      <c r="F44507" s="3"/>
      <c r="G44507" s="3"/>
      <c r="H44507" s="3"/>
      <c r="I44507" s="3"/>
      <c r="J44507" s="3"/>
      <c r="K44507" s="3"/>
      <c r="L44507" s="3"/>
      <c r="M44507" s="3"/>
      <c r="N44507" s="3"/>
    </row>
    <row r="44508">
      <c r="A44508" s="3"/>
      <c r="B44508" s="3"/>
      <c r="C44508" s="3"/>
      <c r="D44508" s="3"/>
      <c r="E44508" s="3"/>
      <c r="F44508" s="3"/>
      <c r="G44508" s="3"/>
      <c r="H44508" s="3"/>
      <c r="I44508" s="3"/>
      <c r="J44508" s="3"/>
      <c r="K44508" s="3"/>
      <c r="L44508" s="3"/>
      <c r="M44508" s="3"/>
      <c r="N44508" s="3"/>
    </row>
    <row r="44509">
      <c r="A44509" s="3"/>
      <c r="B44509" s="3"/>
      <c r="C44509" s="3"/>
      <c r="D44509" s="3"/>
      <c r="E44509" s="3"/>
      <c r="F44509" s="3"/>
      <c r="G44509" s="3"/>
      <c r="H44509" s="3"/>
      <c r="I44509" s="3"/>
      <c r="J44509" s="3"/>
      <c r="K44509" s="3"/>
      <c r="L44509" s="3"/>
      <c r="M44509" s="3"/>
      <c r="N44509" s="3"/>
    </row>
    <row r="44510">
      <c r="A44510" s="3"/>
      <c r="B44510" s="3"/>
      <c r="C44510" s="3"/>
      <c r="D44510" s="3"/>
      <c r="E44510" s="3"/>
      <c r="F44510" s="3"/>
      <c r="G44510" s="3"/>
      <c r="H44510" s="3"/>
      <c r="I44510" s="3"/>
      <c r="J44510" s="3"/>
      <c r="K44510" s="3"/>
      <c r="L44510" s="3"/>
      <c r="M44510" s="3"/>
      <c r="N44510" s="3"/>
    </row>
    <row r="44511">
      <c r="A44511" s="3"/>
      <c r="B44511" s="3"/>
      <c r="C44511" s="3"/>
      <c r="D44511" s="3"/>
      <c r="E44511" s="3"/>
      <c r="F44511" s="3"/>
      <c r="G44511" s="3"/>
      <c r="H44511" s="3"/>
      <c r="I44511" s="3"/>
      <c r="J44511" s="3"/>
      <c r="K44511" s="3"/>
      <c r="L44511" s="3"/>
      <c r="M44511" s="3"/>
      <c r="N44511" s="3"/>
    </row>
    <row r="44512">
      <c r="A44512" s="3"/>
      <c r="B44512" s="3"/>
      <c r="C44512" s="3"/>
      <c r="D44512" s="3"/>
      <c r="E44512" s="3"/>
      <c r="F44512" s="3"/>
      <c r="G44512" s="3"/>
      <c r="H44512" s="3"/>
      <c r="I44512" s="3"/>
      <c r="J44512" s="3"/>
      <c r="K44512" s="3"/>
      <c r="L44512" s="3"/>
      <c r="M44512" s="3"/>
      <c r="N44512" s="3"/>
    </row>
    <row r="44513">
      <c r="A44513" s="3"/>
      <c r="B44513" s="3"/>
      <c r="C44513" s="3"/>
      <c r="D44513" s="3"/>
      <c r="E44513" s="3"/>
      <c r="F44513" s="3"/>
      <c r="G44513" s="3"/>
      <c r="H44513" s="3"/>
      <c r="I44513" s="3"/>
      <c r="J44513" s="3"/>
      <c r="K44513" s="3"/>
      <c r="L44513" s="3"/>
      <c r="M44513" s="3"/>
      <c r="N44513" s="3"/>
    </row>
    <row r="44514">
      <c r="A44514" s="3"/>
      <c r="B44514" s="3"/>
      <c r="C44514" s="3"/>
      <c r="D44514" s="3"/>
      <c r="E44514" s="3"/>
      <c r="F44514" s="3"/>
      <c r="G44514" s="3"/>
      <c r="H44514" s="3"/>
      <c r="I44514" s="3"/>
      <c r="J44514" s="3"/>
      <c r="K44514" s="3"/>
      <c r="L44514" s="3"/>
      <c r="M44514" s="3"/>
      <c r="N44514" s="3"/>
    </row>
    <row r="44515">
      <c r="A44515" s="3"/>
      <c r="B44515" s="3"/>
      <c r="C44515" s="3"/>
      <c r="D44515" s="3"/>
      <c r="E44515" s="3"/>
      <c r="F44515" s="3"/>
      <c r="G44515" s="3"/>
      <c r="H44515" s="3"/>
      <c r="I44515" s="3"/>
      <c r="J44515" s="3"/>
      <c r="K44515" s="3"/>
      <c r="L44515" s="3"/>
      <c r="M44515" s="3"/>
      <c r="N44515" s="3"/>
    </row>
    <row r="44516">
      <c r="A44516" s="3"/>
      <c r="B44516" s="3"/>
      <c r="C44516" s="3"/>
      <c r="D44516" s="3"/>
      <c r="E44516" s="3"/>
      <c r="F44516" s="3"/>
      <c r="G44516" s="3"/>
      <c r="H44516" s="3"/>
      <c r="I44516" s="3"/>
      <c r="J44516" s="3"/>
      <c r="K44516" s="3"/>
      <c r="L44516" s="3"/>
      <c r="M44516" s="3"/>
      <c r="N44516" s="3"/>
    </row>
    <row r="44517">
      <c r="A44517" s="3"/>
      <c r="B44517" s="3"/>
      <c r="C44517" s="3"/>
      <c r="D44517" s="3"/>
      <c r="E44517" s="3"/>
      <c r="F44517" s="3"/>
      <c r="G44517" s="3"/>
      <c r="H44517" s="3"/>
      <c r="I44517" s="3"/>
      <c r="J44517" s="3"/>
      <c r="K44517" s="3"/>
      <c r="L44517" s="3"/>
      <c r="M44517" s="3"/>
      <c r="N44517" s="3"/>
    </row>
    <row r="44518">
      <c r="A44518" s="3"/>
      <c r="B44518" s="3"/>
      <c r="C44518" s="3"/>
      <c r="D44518" s="3"/>
      <c r="E44518" s="3"/>
      <c r="F44518" s="3"/>
      <c r="G44518" s="3"/>
      <c r="H44518" s="3"/>
      <c r="I44518" s="3"/>
      <c r="J44518" s="3"/>
      <c r="K44518" s="3"/>
      <c r="L44518" s="3"/>
      <c r="M44518" s="3"/>
      <c r="N44518" s="3"/>
    </row>
    <row r="44519">
      <c r="A44519" s="3"/>
      <c r="B44519" s="3"/>
      <c r="C44519" s="3"/>
      <c r="D44519" s="3"/>
      <c r="E44519" s="3"/>
      <c r="F44519" s="3"/>
      <c r="G44519" s="3"/>
      <c r="H44519" s="3"/>
      <c r="I44519" s="3"/>
      <c r="J44519" s="3"/>
      <c r="K44519" s="3"/>
      <c r="L44519" s="3"/>
      <c r="M44519" s="3"/>
      <c r="N44519" s="3"/>
    </row>
    <row r="44520">
      <c r="A44520" s="3"/>
      <c r="B44520" s="3"/>
      <c r="C44520" s="3"/>
      <c r="D44520" s="3"/>
      <c r="E44520" s="3"/>
      <c r="F44520" s="3"/>
      <c r="G44520" s="3"/>
      <c r="H44520" s="3"/>
      <c r="I44520" s="3"/>
      <c r="J44520" s="3"/>
      <c r="K44520" s="3"/>
      <c r="L44520" s="3"/>
      <c r="M44520" s="3"/>
      <c r="N44520" s="3"/>
    </row>
    <row r="44521">
      <c r="A44521" s="3"/>
      <c r="B44521" s="3"/>
      <c r="C44521" s="3"/>
      <c r="D44521" s="3"/>
      <c r="E44521" s="3"/>
      <c r="F44521" s="3"/>
      <c r="G44521" s="3"/>
      <c r="H44521" s="3"/>
      <c r="I44521" s="3"/>
      <c r="J44521" s="3"/>
      <c r="K44521" s="3"/>
      <c r="L44521" s="3"/>
      <c r="M44521" s="3"/>
      <c r="N44521" s="3"/>
    </row>
    <row r="44522">
      <c r="A44522" s="3"/>
      <c r="B44522" s="3"/>
      <c r="C44522" s="3"/>
      <c r="D44522" s="3"/>
      <c r="E44522" s="3"/>
      <c r="F44522" s="3"/>
      <c r="G44522" s="3"/>
      <c r="H44522" s="3"/>
      <c r="I44522" s="3"/>
      <c r="J44522" s="3"/>
      <c r="K44522" s="3"/>
      <c r="L44522" s="3"/>
      <c r="M44522" s="3"/>
      <c r="N44522" s="3"/>
    </row>
    <row r="44523">
      <c r="A44523" s="3"/>
      <c r="B44523" s="3"/>
      <c r="C44523" s="3"/>
      <c r="D44523" s="3"/>
      <c r="E44523" s="3"/>
      <c r="F44523" s="3"/>
      <c r="G44523" s="3"/>
      <c r="H44523" s="3"/>
      <c r="I44523" s="3"/>
      <c r="J44523" s="3"/>
      <c r="K44523" s="3"/>
      <c r="L44523" s="3"/>
      <c r="M44523" s="3"/>
      <c r="N44523" s="3"/>
    </row>
    <row r="44524">
      <c r="A44524" s="3"/>
      <c r="B44524" s="3"/>
      <c r="C44524" s="3"/>
      <c r="D44524" s="3"/>
      <c r="E44524" s="3"/>
      <c r="F44524" s="3"/>
      <c r="G44524" s="3"/>
      <c r="H44524" s="3"/>
      <c r="I44524" s="3"/>
      <c r="J44524" s="3"/>
      <c r="K44524" s="3"/>
      <c r="L44524" s="3"/>
      <c r="M44524" s="3"/>
      <c r="N44524" s="3"/>
    </row>
    <row r="44525">
      <c r="A44525" s="3"/>
      <c r="B44525" s="3"/>
      <c r="C44525" s="3"/>
      <c r="D44525" s="3"/>
      <c r="E44525" s="3"/>
      <c r="F44525" s="3"/>
      <c r="G44525" s="3"/>
      <c r="H44525" s="3"/>
      <c r="I44525" s="3"/>
      <c r="J44525" s="3"/>
      <c r="K44525" s="3"/>
      <c r="L44525" s="3"/>
      <c r="M44525" s="3"/>
      <c r="N44525" s="3"/>
    </row>
    <row r="44526">
      <c r="A44526" s="3"/>
      <c r="B44526" s="3"/>
      <c r="C44526" s="3"/>
      <c r="D44526" s="3"/>
      <c r="E44526" s="3"/>
      <c r="F44526" s="3"/>
      <c r="G44526" s="3"/>
      <c r="H44526" s="3"/>
      <c r="I44526" s="3"/>
      <c r="J44526" s="3"/>
      <c r="K44526" s="3"/>
      <c r="L44526" s="3"/>
      <c r="M44526" s="3"/>
      <c r="N44526" s="3"/>
    </row>
    <row r="44527">
      <c r="A44527" s="3"/>
      <c r="B44527" s="3"/>
      <c r="C44527" s="3"/>
      <c r="D44527" s="3"/>
      <c r="E44527" s="3"/>
      <c r="F44527" s="3"/>
      <c r="G44527" s="3"/>
      <c r="H44527" s="3"/>
      <c r="I44527" s="3"/>
      <c r="J44527" s="3"/>
      <c r="K44527" s="3"/>
      <c r="L44527" s="3"/>
      <c r="M44527" s="3"/>
      <c r="N44527" s="3"/>
    </row>
    <row r="44528">
      <c r="A44528" s="3"/>
      <c r="B44528" s="3"/>
      <c r="C44528" s="3"/>
      <c r="D44528" s="3"/>
      <c r="E44528" s="3"/>
      <c r="F44528" s="3"/>
      <c r="G44528" s="3"/>
      <c r="H44528" s="3"/>
      <c r="I44528" s="3"/>
      <c r="J44528" s="3"/>
      <c r="K44528" s="3"/>
      <c r="L44528" s="3"/>
      <c r="M44528" s="3"/>
      <c r="N44528" s="3"/>
    </row>
    <row r="44529">
      <c r="A44529" s="3"/>
      <c r="B44529" s="3"/>
      <c r="C44529" s="3"/>
      <c r="D44529" s="3"/>
      <c r="E44529" s="3"/>
      <c r="F44529" s="3"/>
      <c r="G44529" s="3"/>
      <c r="H44529" s="3"/>
      <c r="I44529" s="3"/>
      <c r="J44529" s="3"/>
      <c r="K44529" s="3"/>
      <c r="L44529" s="3"/>
      <c r="M44529" s="3"/>
      <c r="N44529" s="3"/>
    </row>
    <row r="44530">
      <c r="A44530" s="3"/>
      <c r="B44530" s="3"/>
      <c r="C44530" s="3"/>
      <c r="D44530" s="3"/>
      <c r="E44530" s="3"/>
      <c r="F44530" s="3"/>
      <c r="G44530" s="3"/>
      <c r="H44530" s="3"/>
      <c r="I44530" s="3"/>
      <c r="J44530" s="3"/>
      <c r="K44530" s="3"/>
      <c r="L44530" s="3"/>
      <c r="M44530" s="3"/>
      <c r="N44530" s="3"/>
    </row>
    <row r="44531">
      <c r="A44531" s="3"/>
      <c r="B44531" s="3"/>
      <c r="C44531" s="3"/>
      <c r="D44531" s="3"/>
      <c r="E44531" s="3"/>
      <c r="F44531" s="3"/>
      <c r="G44531" s="3"/>
      <c r="H44531" s="3"/>
      <c r="I44531" s="3"/>
      <c r="J44531" s="3"/>
      <c r="K44531" s="3"/>
      <c r="L44531" s="3"/>
      <c r="M44531" s="3"/>
      <c r="N44531" s="3"/>
    </row>
    <row r="44532">
      <c r="A44532" s="3"/>
      <c r="B44532" s="3"/>
      <c r="C44532" s="3"/>
      <c r="D44532" s="3"/>
      <c r="E44532" s="3"/>
      <c r="F44532" s="3"/>
      <c r="G44532" s="3"/>
      <c r="H44532" s="3"/>
      <c r="I44532" s="3"/>
      <c r="J44532" s="3"/>
      <c r="K44532" s="3"/>
      <c r="L44532" s="3"/>
      <c r="M44532" s="3"/>
      <c r="N44532" s="3"/>
    </row>
    <row r="44533">
      <c r="A44533" s="3"/>
      <c r="B44533" s="3"/>
      <c r="C44533" s="3"/>
      <c r="D44533" s="3"/>
      <c r="E44533" s="3"/>
      <c r="F44533" s="3"/>
      <c r="G44533" s="3"/>
      <c r="H44533" s="3"/>
      <c r="I44533" s="3"/>
      <c r="J44533" s="3"/>
      <c r="K44533" s="3"/>
      <c r="L44533" s="3"/>
      <c r="M44533" s="3"/>
      <c r="N44533" s="3"/>
    </row>
    <row r="44534">
      <c r="A44534" s="3"/>
      <c r="B44534" s="3"/>
      <c r="C44534" s="3"/>
      <c r="D44534" s="3"/>
      <c r="E44534" s="3"/>
      <c r="F44534" s="3"/>
      <c r="G44534" s="3"/>
      <c r="H44534" s="3"/>
      <c r="I44534" s="3"/>
      <c r="J44534" s="3"/>
      <c r="K44534" s="3"/>
      <c r="L44534" s="3"/>
      <c r="M44534" s="3"/>
      <c r="N44534" s="3"/>
    </row>
    <row r="44535">
      <c r="A44535" s="3"/>
      <c r="B44535" s="3"/>
      <c r="C44535" s="3"/>
      <c r="D44535" s="3"/>
      <c r="E44535" s="3"/>
      <c r="F44535" s="3"/>
      <c r="G44535" s="3"/>
      <c r="H44535" s="3"/>
      <c r="I44535" s="3"/>
      <c r="J44535" s="3"/>
      <c r="K44535" s="3"/>
      <c r="L44535" s="3"/>
      <c r="M44535" s="3"/>
      <c r="N44535" s="3"/>
    </row>
    <row r="44536">
      <c r="A44536" s="3"/>
      <c r="B44536" s="3"/>
      <c r="C44536" s="3"/>
      <c r="D44536" s="3"/>
      <c r="E44536" s="3"/>
      <c r="F44536" s="3"/>
      <c r="G44536" s="3"/>
      <c r="H44536" s="3"/>
      <c r="I44536" s="3"/>
      <c r="J44536" s="3"/>
      <c r="K44536" s="3"/>
      <c r="L44536" s="3"/>
      <c r="M44536" s="3"/>
      <c r="N44536" s="3"/>
    </row>
    <row r="44537">
      <c r="A44537" s="3"/>
      <c r="B44537" s="3"/>
      <c r="C44537" s="3"/>
      <c r="D44537" s="3"/>
      <c r="E44537" s="3"/>
      <c r="F44537" s="3"/>
      <c r="G44537" s="3"/>
      <c r="H44537" s="3"/>
      <c r="I44537" s="3"/>
      <c r="J44537" s="3"/>
      <c r="K44537" s="3"/>
      <c r="L44537" s="3"/>
      <c r="M44537" s="3"/>
      <c r="N44537" s="3"/>
    </row>
    <row r="44538">
      <c r="A44538" s="3"/>
      <c r="B44538" s="3"/>
      <c r="C44538" s="3"/>
      <c r="D44538" s="3"/>
      <c r="E44538" s="3"/>
      <c r="F44538" s="3"/>
      <c r="G44538" s="3"/>
      <c r="H44538" s="3"/>
      <c r="I44538" s="3"/>
      <c r="J44538" s="3"/>
      <c r="K44538" s="3"/>
      <c r="L44538" s="3"/>
      <c r="M44538" s="3"/>
      <c r="N44538" s="3"/>
    </row>
    <row r="44539">
      <c r="A44539" s="3"/>
      <c r="B44539" s="3"/>
      <c r="C44539" s="3"/>
      <c r="D44539" s="3"/>
      <c r="E44539" s="3"/>
      <c r="F44539" s="3"/>
      <c r="G44539" s="3"/>
      <c r="H44539" s="3"/>
      <c r="I44539" s="3"/>
      <c r="J44539" s="3"/>
      <c r="K44539" s="3"/>
      <c r="L44539" s="3"/>
      <c r="M44539" s="3"/>
      <c r="N44539" s="3"/>
    </row>
    <row r="44540">
      <c r="A44540" s="3"/>
      <c r="B44540" s="3"/>
      <c r="C44540" s="3"/>
      <c r="D44540" s="3"/>
      <c r="E44540" s="3"/>
      <c r="F44540" s="3"/>
      <c r="G44540" s="3"/>
      <c r="H44540" s="3"/>
      <c r="I44540" s="3"/>
      <c r="J44540" s="3"/>
      <c r="K44540" s="3"/>
      <c r="L44540" s="3"/>
      <c r="M44540" s="3"/>
      <c r="N44540" s="3"/>
    </row>
    <row r="44541">
      <c r="A44541" s="3"/>
      <c r="B44541" s="3"/>
      <c r="C44541" s="3"/>
      <c r="D44541" s="3"/>
      <c r="E44541" s="3"/>
      <c r="F44541" s="3"/>
      <c r="G44541" s="3"/>
      <c r="H44541" s="3"/>
      <c r="I44541" s="3"/>
      <c r="J44541" s="3"/>
      <c r="K44541" s="3"/>
      <c r="L44541" s="3"/>
      <c r="M44541" s="3"/>
      <c r="N44541" s="3"/>
    </row>
    <row r="44542">
      <c r="A44542" s="3"/>
      <c r="B44542" s="3"/>
      <c r="C44542" s="3"/>
      <c r="D44542" s="3"/>
      <c r="E44542" s="3"/>
      <c r="F44542" s="3"/>
      <c r="G44542" s="3"/>
      <c r="H44542" s="3"/>
      <c r="I44542" s="3"/>
      <c r="J44542" s="3"/>
      <c r="K44542" s="3"/>
      <c r="L44542" s="3"/>
      <c r="M44542" s="3"/>
      <c r="N44542" s="3"/>
    </row>
    <row r="44543">
      <c r="A44543" s="3"/>
      <c r="B44543" s="3"/>
      <c r="C44543" s="3"/>
      <c r="D44543" s="3"/>
      <c r="E44543" s="3"/>
      <c r="F44543" s="3"/>
      <c r="G44543" s="3"/>
      <c r="H44543" s="3"/>
      <c r="I44543" s="3"/>
      <c r="J44543" s="3"/>
      <c r="K44543" s="3"/>
      <c r="L44543" s="3"/>
      <c r="M44543" s="3"/>
      <c r="N44543" s="3"/>
    </row>
    <row r="44544">
      <c r="A44544" s="3"/>
      <c r="B44544" s="3"/>
      <c r="C44544" s="3"/>
      <c r="D44544" s="3"/>
      <c r="E44544" s="3"/>
      <c r="F44544" s="3"/>
      <c r="G44544" s="3"/>
      <c r="H44544" s="3"/>
      <c r="I44544" s="3"/>
      <c r="J44544" s="3"/>
      <c r="K44544" s="3"/>
      <c r="L44544" s="3"/>
      <c r="M44544" s="3"/>
      <c r="N44544" s="3"/>
    </row>
    <row r="44545">
      <c r="A44545" s="3"/>
      <c r="B44545" s="3"/>
      <c r="C44545" s="3"/>
      <c r="D44545" s="3"/>
      <c r="E44545" s="3"/>
      <c r="F44545" s="3"/>
      <c r="G44545" s="3"/>
      <c r="H44545" s="3"/>
      <c r="I44545" s="3"/>
      <c r="J44545" s="3"/>
      <c r="K44545" s="3"/>
      <c r="L44545" s="3"/>
      <c r="M44545" s="3"/>
      <c r="N44545" s="3"/>
    </row>
    <row r="44546">
      <c r="A44546" s="3"/>
      <c r="B44546" s="3"/>
      <c r="C44546" s="3"/>
      <c r="D44546" s="3"/>
      <c r="E44546" s="3"/>
      <c r="F44546" s="3"/>
      <c r="G44546" s="3"/>
      <c r="H44546" s="3"/>
      <c r="I44546" s="3"/>
      <c r="J44546" s="3"/>
      <c r="K44546" s="3"/>
      <c r="L44546" s="3"/>
      <c r="M44546" s="3"/>
      <c r="N44546" s="3"/>
    </row>
    <row r="44547">
      <c r="A44547" s="3"/>
      <c r="B44547" s="3"/>
      <c r="C44547" s="3"/>
      <c r="D44547" s="3"/>
      <c r="E44547" s="3"/>
      <c r="F44547" s="3"/>
      <c r="G44547" s="3"/>
      <c r="H44547" s="3"/>
      <c r="I44547" s="3"/>
      <c r="J44547" s="3"/>
      <c r="K44547" s="3"/>
      <c r="L44547" s="3"/>
      <c r="M44547" s="3"/>
      <c r="N44547" s="3"/>
    </row>
    <row r="44548">
      <c r="A44548" s="3"/>
      <c r="B44548" s="3"/>
      <c r="C44548" s="3"/>
      <c r="D44548" s="3"/>
      <c r="E44548" s="3"/>
      <c r="F44548" s="3"/>
      <c r="G44548" s="3"/>
      <c r="H44548" s="3"/>
      <c r="I44548" s="3"/>
      <c r="J44548" s="3"/>
      <c r="K44548" s="3"/>
      <c r="L44548" s="3"/>
      <c r="M44548" s="3"/>
      <c r="N44548" s="3"/>
    </row>
    <row r="44549">
      <c r="A44549" s="3"/>
      <c r="B44549" s="3"/>
      <c r="C44549" s="3"/>
      <c r="D44549" s="3"/>
      <c r="E44549" s="3"/>
      <c r="F44549" s="3"/>
      <c r="G44549" s="3"/>
      <c r="H44549" s="3"/>
      <c r="I44549" s="3"/>
      <c r="J44549" s="3"/>
      <c r="K44549" s="3"/>
      <c r="L44549" s="3"/>
      <c r="M44549" s="3"/>
      <c r="N44549" s="3"/>
    </row>
    <row r="44550">
      <c r="A44550" s="3"/>
      <c r="B44550" s="3"/>
      <c r="C44550" s="3"/>
      <c r="D44550" s="3"/>
      <c r="E44550" s="3"/>
      <c r="F44550" s="3"/>
      <c r="G44550" s="3"/>
      <c r="H44550" s="3"/>
      <c r="I44550" s="3"/>
      <c r="J44550" s="3"/>
      <c r="K44550" s="3"/>
      <c r="L44550" s="3"/>
      <c r="M44550" s="3"/>
      <c r="N44550" s="3"/>
    </row>
    <row r="44551">
      <c r="A44551" s="3"/>
      <c r="B44551" s="3"/>
      <c r="C44551" s="3"/>
      <c r="D44551" s="3"/>
      <c r="E44551" s="3"/>
      <c r="F44551" s="3"/>
      <c r="G44551" s="3"/>
      <c r="H44551" s="3"/>
      <c r="I44551" s="3"/>
      <c r="J44551" s="3"/>
      <c r="K44551" s="3"/>
      <c r="L44551" s="3"/>
      <c r="M44551" s="3"/>
      <c r="N44551" s="3"/>
    </row>
    <row r="44552">
      <c r="A44552" s="3"/>
      <c r="B44552" s="3"/>
      <c r="C44552" s="3"/>
      <c r="D44552" s="3"/>
      <c r="E44552" s="3"/>
      <c r="F44552" s="3"/>
      <c r="G44552" s="3"/>
      <c r="H44552" s="3"/>
      <c r="I44552" s="3"/>
      <c r="J44552" s="3"/>
      <c r="K44552" s="3"/>
      <c r="L44552" s="3"/>
      <c r="M44552" s="3"/>
      <c r="N44552" s="3"/>
    </row>
    <row r="44553">
      <c r="A44553" s="3"/>
      <c r="B44553" s="3"/>
      <c r="C44553" s="3"/>
      <c r="D44553" s="3"/>
      <c r="E44553" s="3"/>
      <c r="F44553" s="3"/>
      <c r="G44553" s="3"/>
      <c r="H44553" s="3"/>
      <c r="I44553" s="3"/>
      <c r="J44553" s="3"/>
      <c r="K44553" s="3"/>
      <c r="L44553" s="3"/>
      <c r="M44553" s="3"/>
      <c r="N44553" s="3"/>
    </row>
    <row r="44554">
      <c r="A44554" s="3"/>
      <c r="B44554" s="3"/>
      <c r="C44554" s="3"/>
      <c r="D44554" s="3"/>
      <c r="E44554" s="3"/>
      <c r="F44554" s="3"/>
      <c r="G44554" s="3"/>
      <c r="H44554" s="3"/>
      <c r="I44554" s="3"/>
      <c r="J44554" s="3"/>
      <c r="K44554" s="3"/>
      <c r="L44554" s="3"/>
      <c r="M44554" s="3"/>
      <c r="N44554" s="3"/>
    </row>
    <row r="44555">
      <c r="A44555" s="3"/>
      <c r="B44555" s="3"/>
      <c r="C44555" s="3"/>
      <c r="D44555" s="3"/>
      <c r="E44555" s="3"/>
      <c r="F44555" s="3"/>
      <c r="G44555" s="3"/>
      <c r="H44555" s="3"/>
      <c r="I44555" s="3"/>
      <c r="J44555" s="3"/>
      <c r="K44555" s="3"/>
      <c r="L44555" s="3"/>
      <c r="M44555" s="3"/>
      <c r="N44555" s="3"/>
    </row>
    <row r="44556">
      <c r="A44556" s="3"/>
      <c r="B44556" s="3"/>
      <c r="C44556" s="3"/>
      <c r="D44556" s="3"/>
      <c r="E44556" s="3"/>
      <c r="F44556" s="3"/>
      <c r="G44556" s="3"/>
      <c r="H44556" s="3"/>
      <c r="I44556" s="3"/>
      <c r="J44556" s="3"/>
      <c r="K44556" s="3"/>
      <c r="L44556" s="3"/>
      <c r="M44556" s="3"/>
      <c r="N44556" s="3"/>
    </row>
    <row r="44557">
      <c r="A44557" s="3"/>
      <c r="B44557" s="3"/>
      <c r="C44557" s="3"/>
      <c r="D44557" s="3"/>
      <c r="E44557" s="3"/>
      <c r="F44557" s="3"/>
      <c r="G44557" s="3"/>
      <c r="H44557" s="3"/>
      <c r="I44557" s="3"/>
      <c r="J44557" s="3"/>
      <c r="K44557" s="3"/>
      <c r="L44557" s="3"/>
      <c r="M44557" s="3"/>
      <c r="N44557" s="3"/>
    </row>
    <row r="44558">
      <c r="A44558" s="3"/>
      <c r="B44558" s="3"/>
      <c r="C44558" s="3"/>
      <c r="D44558" s="3"/>
      <c r="E44558" s="3"/>
      <c r="F44558" s="3"/>
      <c r="G44558" s="3"/>
      <c r="H44558" s="3"/>
      <c r="I44558" s="3"/>
      <c r="J44558" s="3"/>
      <c r="K44558" s="3"/>
      <c r="L44558" s="3"/>
      <c r="M44558" s="3"/>
      <c r="N44558" s="3"/>
    </row>
    <row r="44559">
      <c r="A44559" s="3"/>
      <c r="B44559" s="3"/>
      <c r="C44559" s="3"/>
      <c r="D44559" s="3"/>
      <c r="E44559" s="3"/>
      <c r="F44559" s="3"/>
      <c r="G44559" s="3"/>
      <c r="H44559" s="3"/>
      <c r="I44559" s="3"/>
      <c r="J44559" s="3"/>
      <c r="K44559" s="3"/>
      <c r="L44559" s="3"/>
      <c r="M44559" s="3"/>
      <c r="N44559" s="3"/>
    </row>
    <row r="44560">
      <c r="A44560" s="3"/>
      <c r="B44560" s="3"/>
      <c r="C44560" s="3"/>
      <c r="D44560" s="3"/>
      <c r="E44560" s="3"/>
      <c r="F44560" s="3"/>
      <c r="G44560" s="3"/>
      <c r="H44560" s="3"/>
      <c r="I44560" s="3"/>
      <c r="J44560" s="3"/>
      <c r="K44560" s="3"/>
      <c r="L44560" s="3"/>
      <c r="M44560" s="3"/>
      <c r="N44560" s="3"/>
    </row>
    <row r="44561">
      <c r="A44561" s="3"/>
      <c r="B44561" s="3"/>
      <c r="C44561" s="3"/>
      <c r="D44561" s="3"/>
      <c r="E44561" s="3"/>
      <c r="F44561" s="3"/>
      <c r="G44561" s="3"/>
      <c r="H44561" s="3"/>
      <c r="I44561" s="3"/>
      <c r="J44561" s="3"/>
      <c r="K44561" s="3"/>
      <c r="L44561" s="3"/>
      <c r="M44561" s="3"/>
      <c r="N44561" s="3"/>
    </row>
    <row r="44562">
      <c r="A44562" s="3"/>
      <c r="B44562" s="3"/>
      <c r="C44562" s="3"/>
      <c r="D44562" s="3"/>
      <c r="E44562" s="3"/>
      <c r="F44562" s="3"/>
      <c r="G44562" s="3"/>
      <c r="H44562" s="3"/>
      <c r="I44562" s="3"/>
      <c r="J44562" s="3"/>
      <c r="K44562" s="3"/>
      <c r="L44562" s="3"/>
      <c r="M44562" s="3"/>
      <c r="N44562" s="3"/>
    </row>
    <row r="44563">
      <c r="A44563" s="3"/>
      <c r="B44563" s="3"/>
      <c r="C44563" s="3"/>
      <c r="D44563" s="3"/>
      <c r="E44563" s="3"/>
      <c r="F44563" s="3"/>
      <c r="G44563" s="3"/>
      <c r="H44563" s="3"/>
      <c r="I44563" s="3"/>
      <c r="J44563" s="3"/>
      <c r="K44563" s="3"/>
      <c r="L44563" s="3"/>
      <c r="M44563" s="3"/>
      <c r="N44563" s="3"/>
    </row>
    <row r="44564">
      <c r="A44564" s="3"/>
      <c r="B44564" s="3"/>
      <c r="C44564" s="3"/>
      <c r="D44564" s="3"/>
      <c r="E44564" s="3"/>
      <c r="F44564" s="3"/>
      <c r="G44564" s="3"/>
      <c r="H44564" s="3"/>
      <c r="I44564" s="3"/>
      <c r="J44564" s="3"/>
      <c r="K44564" s="3"/>
      <c r="L44564" s="3"/>
      <c r="M44564" s="3"/>
      <c r="N44564" s="3"/>
    </row>
    <row r="44565">
      <c r="A44565" s="3"/>
      <c r="B44565" s="3"/>
      <c r="C44565" s="3"/>
      <c r="D44565" s="3"/>
      <c r="E44565" s="3"/>
      <c r="F44565" s="3"/>
      <c r="G44565" s="3"/>
      <c r="H44565" s="3"/>
      <c r="I44565" s="3"/>
      <c r="J44565" s="3"/>
      <c r="K44565" s="3"/>
      <c r="L44565" s="3"/>
      <c r="M44565" s="3"/>
      <c r="N44565" s="3"/>
    </row>
    <row r="44566">
      <c r="A44566" s="3"/>
      <c r="B44566" s="3"/>
      <c r="C44566" s="3"/>
      <c r="D44566" s="3"/>
      <c r="E44566" s="3"/>
      <c r="F44566" s="3"/>
      <c r="G44566" s="3"/>
      <c r="H44566" s="3"/>
      <c r="I44566" s="3"/>
      <c r="J44566" s="3"/>
      <c r="K44566" s="3"/>
      <c r="L44566" s="3"/>
      <c r="M44566" s="3"/>
      <c r="N44566" s="3"/>
    </row>
    <row r="44567">
      <c r="A44567" s="3"/>
      <c r="B44567" s="3"/>
      <c r="C44567" s="3"/>
      <c r="D44567" s="3"/>
      <c r="E44567" s="3"/>
      <c r="F44567" s="3"/>
      <c r="G44567" s="3"/>
      <c r="H44567" s="3"/>
      <c r="I44567" s="3"/>
      <c r="J44567" s="3"/>
      <c r="K44567" s="3"/>
      <c r="L44567" s="3"/>
      <c r="M44567" s="3"/>
      <c r="N44567" s="3"/>
    </row>
    <row r="44568">
      <c r="A44568" s="3"/>
      <c r="B44568" s="3"/>
      <c r="C44568" s="3"/>
      <c r="D44568" s="3"/>
      <c r="E44568" s="3"/>
      <c r="F44568" s="3"/>
      <c r="G44568" s="3"/>
      <c r="H44568" s="3"/>
      <c r="I44568" s="3"/>
      <c r="J44568" s="3"/>
      <c r="K44568" s="3"/>
      <c r="L44568" s="3"/>
      <c r="M44568" s="3"/>
      <c r="N44568" s="3"/>
    </row>
    <row r="44569">
      <c r="A44569" s="3"/>
      <c r="B44569" s="3"/>
      <c r="C44569" s="3"/>
      <c r="D44569" s="3"/>
      <c r="E44569" s="3"/>
      <c r="F44569" s="3"/>
      <c r="G44569" s="3"/>
      <c r="H44569" s="3"/>
      <c r="I44569" s="3"/>
      <c r="J44569" s="3"/>
      <c r="K44569" s="3"/>
      <c r="L44569" s="3"/>
      <c r="M44569" s="3"/>
      <c r="N44569" s="3"/>
    </row>
    <row r="44570">
      <c r="A44570" s="3"/>
      <c r="B44570" s="3"/>
      <c r="C44570" s="3"/>
      <c r="D44570" s="3"/>
      <c r="E44570" s="3"/>
      <c r="F44570" s="3"/>
      <c r="G44570" s="3"/>
      <c r="H44570" s="3"/>
      <c r="I44570" s="3"/>
      <c r="J44570" s="3"/>
      <c r="K44570" s="3"/>
      <c r="L44570" s="3"/>
      <c r="M44570" s="3"/>
      <c r="N44570" s="3"/>
    </row>
    <row r="44571">
      <c r="A44571" s="3"/>
      <c r="B44571" s="3"/>
      <c r="C44571" s="3"/>
      <c r="D44571" s="3"/>
      <c r="E44571" s="3"/>
      <c r="F44571" s="3"/>
      <c r="G44571" s="3"/>
      <c r="H44571" s="3"/>
      <c r="I44571" s="3"/>
      <c r="J44571" s="3"/>
      <c r="K44571" s="3"/>
      <c r="L44571" s="3"/>
      <c r="M44571" s="3"/>
      <c r="N44571" s="3"/>
    </row>
    <row r="44572">
      <c r="A44572" s="3"/>
      <c r="B44572" s="3"/>
      <c r="C44572" s="3"/>
      <c r="D44572" s="3"/>
      <c r="E44572" s="3"/>
      <c r="F44572" s="3"/>
      <c r="G44572" s="3"/>
      <c r="H44572" s="3"/>
      <c r="I44572" s="3"/>
      <c r="J44572" s="3"/>
      <c r="K44572" s="3"/>
      <c r="L44572" s="3"/>
      <c r="M44572" s="3"/>
      <c r="N44572" s="3"/>
    </row>
    <row r="44573">
      <c r="A44573" s="3"/>
      <c r="B44573" s="3"/>
      <c r="C44573" s="3"/>
      <c r="D44573" s="3"/>
      <c r="E44573" s="3"/>
      <c r="F44573" s="3"/>
      <c r="G44573" s="3"/>
      <c r="H44573" s="3"/>
      <c r="I44573" s="3"/>
      <c r="J44573" s="3"/>
      <c r="K44573" s="3"/>
      <c r="L44573" s="3"/>
      <c r="M44573" s="3"/>
      <c r="N44573" s="3"/>
    </row>
    <row r="44574">
      <c r="A44574" s="3"/>
      <c r="B44574" s="3"/>
      <c r="C44574" s="3"/>
      <c r="D44574" s="3"/>
      <c r="E44574" s="3"/>
      <c r="F44574" s="3"/>
      <c r="G44574" s="3"/>
      <c r="H44574" s="3"/>
      <c r="I44574" s="3"/>
      <c r="J44574" s="3"/>
      <c r="K44574" s="3"/>
      <c r="L44574" s="3"/>
      <c r="M44574" s="3"/>
      <c r="N44574" s="3"/>
    </row>
    <row r="44575">
      <c r="A44575" s="3"/>
      <c r="B44575" s="3"/>
      <c r="C44575" s="3"/>
      <c r="D44575" s="3"/>
      <c r="E44575" s="3"/>
      <c r="F44575" s="3"/>
      <c r="G44575" s="3"/>
      <c r="H44575" s="3"/>
      <c r="I44575" s="3"/>
      <c r="J44575" s="3"/>
      <c r="K44575" s="3"/>
      <c r="L44575" s="3"/>
      <c r="M44575" s="3"/>
      <c r="N44575" s="3"/>
    </row>
    <row r="44576">
      <c r="A44576" s="3"/>
      <c r="B44576" s="3"/>
      <c r="C44576" s="3"/>
      <c r="D44576" s="3"/>
      <c r="E44576" s="3"/>
      <c r="F44576" s="3"/>
      <c r="G44576" s="3"/>
      <c r="H44576" s="3"/>
      <c r="I44576" s="3"/>
      <c r="J44576" s="3"/>
      <c r="K44576" s="3"/>
      <c r="L44576" s="3"/>
      <c r="M44576" s="3"/>
      <c r="N44576" s="3"/>
    </row>
    <row r="44577">
      <c r="A44577" s="3"/>
      <c r="B44577" s="3"/>
      <c r="C44577" s="3"/>
      <c r="D44577" s="3"/>
      <c r="E44577" s="3"/>
      <c r="F44577" s="3"/>
      <c r="G44577" s="3"/>
      <c r="H44577" s="3"/>
      <c r="I44577" s="3"/>
      <c r="J44577" s="3"/>
      <c r="K44577" s="3"/>
      <c r="L44577" s="3"/>
      <c r="M44577" s="3"/>
      <c r="N44577" s="3"/>
    </row>
    <row r="44578">
      <c r="A44578" s="3"/>
      <c r="B44578" s="3"/>
      <c r="C44578" s="3"/>
      <c r="D44578" s="3"/>
      <c r="E44578" s="3"/>
      <c r="F44578" s="3"/>
      <c r="G44578" s="3"/>
      <c r="H44578" s="3"/>
      <c r="I44578" s="3"/>
      <c r="J44578" s="3"/>
      <c r="K44578" s="3"/>
      <c r="L44578" s="3"/>
      <c r="M44578" s="3"/>
      <c r="N44578" s="3"/>
    </row>
    <row r="44579">
      <c r="A44579" s="3"/>
      <c r="B44579" s="3"/>
      <c r="C44579" s="3"/>
      <c r="D44579" s="3"/>
      <c r="E44579" s="3"/>
      <c r="F44579" s="3"/>
      <c r="G44579" s="3"/>
      <c r="H44579" s="3"/>
      <c r="I44579" s="3"/>
      <c r="J44579" s="3"/>
      <c r="K44579" s="3"/>
      <c r="L44579" s="3"/>
      <c r="M44579" s="3"/>
      <c r="N44579" s="3"/>
    </row>
    <row r="44580">
      <c r="A44580" s="3"/>
      <c r="B44580" s="3"/>
      <c r="C44580" s="3"/>
      <c r="D44580" s="3"/>
      <c r="E44580" s="3"/>
      <c r="F44580" s="3"/>
      <c r="G44580" s="3"/>
      <c r="H44580" s="3"/>
      <c r="I44580" s="3"/>
      <c r="J44580" s="3"/>
      <c r="K44580" s="3"/>
      <c r="L44580" s="3"/>
      <c r="M44580" s="3"/>
      <c r="N44580" s="3"/>
    </row>
    <row r="44581">
      <c r="A44581" s="3"/>
      <c r="B44581" s="3"/>
      <c r="C44581" s="3"/>
      <c r="D44581" s="3"/>
      <c r="E44581" s="3"/>
      <c r="F44581" s="3"/>
      <c r="G44581" s="3"/>
      <c r="H44581" s="3"/>
      <c r="I44581" s="3"/>
      <c r="J44581" s="3"/>
      <c r="K44581" s="3"/>
      <c r="L44581" s="3"/>
      <c r="M44581" s="3"/>
      <c r="N44581" s="3"/>
    </row>
    <row r="44582">
      <c r="A44582" s="3"/>
      <c r="B44582" s="3"/>
      <c r="C44582" s="3"/>
      <c r="D44582" s="3"/>
      <c r="E44582" s="3"/>
      <c r="F44582" s="3"/>
      <c r="G44582" s="3"/>
      <c r="H44582" s="3"/>
      <c r="I44582" s="3"/>
      <c r="J44582" s="3"/>
      <c r="K44582" s="3"/>
      <c r="L44582" s="3"/>
      <c r="M44582" s="3"/>
      <c r="N44582" s="3"/>
    </row>
    <row r="44583">
      <c r="A44583" s="3"/>
      <c r="B44583" s="3"/>
      <c r="C44583" s="3"/>
      <c r="D44583" s="3"/>
      <c r="E44583" s="3"/>
      <c r="F44583" s="3"/>
      <c r="G44583" s="3"/>
      <c r="H44583" s="3"/>
      <c r="I44583" s="3"/>
      <c r="J44583" s="3"/>
      <c r="K44583" s="3"/>
      <c r="L44583" s="3"/>
      <c r="M44583" s="3"/>
      <c r="N44583" s="3"/>
    </row>
    <row r="44584">
      <c r="A44584" s="3"/>
      <c r="B44584" s="3"/>
      <c r="C44584" s="3"/>
      <c r="D44584" s="3"/>
      <c r="E44584" s="3"/>
      <c r="F44584" s="3"/>
      <c r="G44584" s="3"/>
      <c r="H44584" s="3"/>
      <c r="I44584" s="3"/>
      <c r="J44584" s="3"/>
      <c r="K44584" s="3"/>
      <c r="L44584" s="3"/>
      <c r="M44584" s="3"/>
      <c r="N44584" s="3"/>
    </row>
    <row r="44585">
      <c r="A44585" s="3"/>
      <c r="B44585" s="3"/>
      <c r="C44585" s="3"/>
      <c r="D44585" s="3"/>
      <c r="E44585" s="3"/>
      <c r="F44585" s="3"/>
      <c r="G44585" s="3"/>
      <c r="H44585" s="3"/>
      <c r="I44585" s="3"/>
      <c r="J44585" s="3"/>
      <c r="K44585" s="3"/>
      <c r="L44585" s="3"/>
      <c r="M44585" s="3"/>
      <c r="N44585" s="3"/>
    </row>
    <row r="44586">
      <c r="A44586" s="3"/>
      <c r="B44586" s="3"/>
      <c r="C44586" s="3"/>
      <c r="D44586" s="3"/>
      <c r="E44586" s="3"/>
      <c r="F44586" s="3"/>
      <c r="G44586" s="3"/>
      <c r="H44586" s="3"/>
      <c r="I44586" s="3"/>
      <c r="J44586" s="3"/>
      <c r="K44586" s="3"/>
      <c r="L44586" s="3"/>
      <c r="M44586" s="3"/>
      <c r="N44586" s="3"/>
    </row>
    <row r="44587">
      <c r="A44587" s="3"/>
      <c r="B44587" s="3"/>
      <c r="C44587" s="3"/>
      <c r="D44587" s="3"/>
      <c r="E44587" s="3"/>
      <c r="F44587" s="3"/>
      <c r="G44587" s="3"/>
      <c r="H44587" s="3"/>
      <c r="I44587" s="3"/>
      <c r="J44587" s="3"/>
      <c r="K44587" s="3"/>
      <c r="L44587" s="3"/>
      <c r="M44587" s="3"/>
      <c r="N44587" s="3"/>
    </row>
    <row r="44588">
      <c r="A44588" s="3"/>
      <c r="B44588" s="3"/>
      <c r="C44588" s="3"/>
      <c r="D44588" s="3"/>
      <c r="E44588" s="3"/>
      <c r="F44588" s="3"/>
      <c r="G44588" s="3"/>
      <c r="H44588" s="3"/>
      <c r="I44588" s="3"/>
      <c r="J44588" s="3"/>
      <c r="K44588" s="3"/>
      <c r="L44588" s="3"/>
      <c r="M44588" s="3"/>
      <c r="N44588" s="3"/>
    </row>
    <row r="44589">
      <c r="A44589" s="3"/>
      <c r="B44589" s="3"/>
      <c r="C44589" s="3"/>
      <c r="D44589" s="3"/>
      <c r="E44589" s="3"/>
      <c r="F44589" s="3"/>
      <c r="G44589" s="3"/>
      <c r="H44589" s="3"/>
      <c r="I44589" s="3"/>
      <c r="J44589" s="3"/>
      <c r="K44589" s="3"/>
      <c r="L44589" s="3"/>
      <c r="M44589" s="3"/>
      <c r="N44589" s="3"/>
    </row>
    <row r="44590">
      <c r="A44590" s="3"/>
      <c r="B44590" s="3"/>
      <c r="C44590" s="3"/>
      <c r="D44590" s="3"/>
      <c r="E44590" s="3"/>
      <c r="F44590" s="3"/>
      <c r="G44590" s="3"/>
      <c r="H44590" s="3"/>
      <c r="I44590" s="3"/>
      <c r="J44590" s="3"/>
      <c r="K44590" s="3"/>
      <c r="L44590" s="3"/>
      <c r="M44590" s="3"/>
      <c r="N44590" s="3"/>
    </row>
    <row r="44591">
      <c r="A44591" s="3"/>
      <c r="B44591" s="3"/>
      <c r="C44591" s="3"/>
      <c r="D44591" s="3"/>
      <c r="E44591" s="3"/>
      <c r="F44591" s="3"/>
      <c r="G44591" s="3"/>
      <c r="H44591" s="3"/>
      <c r="I44591" s="3"/>
      <c r="J44591" s="3"/>
      <c r="K44591" s="3"/>
      <c r="L44591" s="3"/>
      <c r="M44591" s="3"/>
      <c r="N44591" s="3"/>
    </row>
    <row r="44592">
      <c r="A44592" s="3"/>
      <c r="B44592" s="3"/>
      <c r="C44592" s="3"/>
      <c r="D44592" s="3"/>
      <c r="E44592" s="3"/>
      <c r="F44592" s="3"/>
      <c r="G44592" s="3"/>
      <c r="H44592" s="3"/>
      <c r="I44592" s="3"/>
      <c r="J44592" s="3"/>
      <c r="K44592" s="3"/>
      <c r="L44592" s="3"/>
      <c r="M44592" s="3"/>
      <c r="N44592" s="3"/>
    </row>
    <row r="44593">
      <c r="A44593" s="3"/>
      <c r="B44593" s="3"/>
      <c r="C44593" s="3"/>
      <c r="D44593" s="3"/>
      <c r="E44593" s="3"/>
      <c r="F44593" s="3"/>
      <c r="G44593" s="3"/>
      <c r="H44593" s="3"/>
      <c r="I44593" s="3"/>
      <c r="J44593" s="3"/>
      <c r="K44593" s="3"/>
      <c r="L44593" s="3"/>
      <c r="M44593" s="3"/>
      <c r="N44593" s="3"/>
    </row>
    <row r="44594">
      <c r="A44594" s="3"/>
      <c r="B44594" s="3"/>
      <c r="C44594" s="3"/>
      <c r="D44594" s="3"/>
      <c r="E44594" s="3"/>
      <c r="F44594" s="3"/>
      <c r="G44594" s="3"/>
      <c r="H44594" s="3"/>
      <c r="I44594" s="3"/>
      <c r="J44594" s="3"/>
      <c r="K44594" s="3"/>
      <c r="L44594" s="3"/>
      <c r="M44594" s="3"/>
      <c r="N44594" s="3"/>
    </row>
    <row r="44595">
      <c r="A44595" s="3"/>
      <c r="B44595" s="3"/>
      <c r="C44595" s="3"/>
      <c r="D44595" s="3"/>
      <c r="E44595" s="3"/>
      <c r="F44595" s="3"/>
      <c r="G44595" s="3"/>
      <c r="H44595" s="3"/>
      <c r="I44595" s="3"/>
      <c r="J44595" s="3"/>
      <c r="K44595" s="3"/>
      <c r="L44595" s="3"/>
      <c r="M44595" s="3"/>
      <c r="N44595" s="3"/>
    </row>
    <row r="44596">
      <c r="A44596" s="3"/>
      <c r="B44596" s="3"/>
      <c r="C44596" s="3"/>
      <c r="D44596" s="3"/>
      <c r="E44596" s="3"/>
      <c r="F44596" s="3"/>
      <c r="G44596" s="3"/>
      <c r="H44596" s="3"/>
      <c r="I44596" s="3"/>
      <c r="J44596" s="3"/>
      <c r="K44596" s="3"/>
      <c r="L44596" s="3"/>
      <c r="M44596" s="3"/>
      <c r="N44596" s="3"/>
    </row>
    <row r="44597">
      <c r="A44597" s="3"/>
      <c r="B44597" s="3"/>
      <c r="C44597" s="3"/>
      <c r="D44597" s="3"/>
      <c r="E44597" s="3"/>
      <c r="F44597" s="3"/>
      <c r="G44597" s="3"/>
      <c r="H44597" s="3"/>
      <c r="I44597" s="3"/>
      <c r="J44597" s="3"/>
      <c r="K44597" s="3"/>
      <c r="L44597" s="3"/>
      <c r="M44597" s="3"/>
      <c r="N44597" s="3"/>
    </row>
    <row r="44598">
      <c r="A44598" s="3"/>
      <c r="B44598" s="3"/>
      <c r="C44598" s="3"/>
      <c r="D44598" s="3"/>
      <c r="E44598" s="3"/>
      <c r="F44598" s="3"/>
      <c r="G44598" s="3"/>
      <c r="H44598" s="3"/>
      <c r="I44598" s="3"/>
      <c r="J44598" s="3"/>
      <c r="K44598" s="3"/>
      <c r="L44598" s="3"/>
      <c r="M44598" s="3"/>
      <c r="N44598" s="3"/>
    </row>
    <row r="44599">
      <c r="A44599" s="3"/>
      <c r="B44599" s="3"/>
      <c r="C44599" s="3"/>
      <c r="D44599" s="3"/>
      <c r="E44599" s="3"/>
      <c r="F44599" s="3"/>
      <c r="G44599" s="3"/>
      <c r="H44599" s="3"/>
      <c r="I44599" s="3"/>
      <c r="J44599" s="3"/>
      <c r="K44599" s="3"/>
      <c r="L44599" s="3"/>
      <c r="M44599" s="3"/>
      <c r="N44599" s="3"/>
    </row>
    <row r="44600">
      <c r="A44600" s="3"/>
      <c r="B44600" s="3"/>
      <c r="C44600" s="3"/>
      <c r="D44600" s="3"/>
      <c r="E44600" s="3"/>
      <c r="F44600" s="3"/>
      <c r="G44600" s="3"/>
      <c r="H44600" s="3"/>
      <c r="I44600" s="3"/>
      <c r="J44600" s="3"/>
      <c r="K44600" s="3"/>
      <c r="L44600" s="3"/>
      <c r="M44600" s="3"/>
      <c r="N44600" s="3"/>
    </row>
    <row r="44601">
      <c r="A44601" s="3"/>
      <c r="B44601" s="3"/>
      <c r="C44601" s="3"/>
      <c r="D44601" s="3"/>
      <c r="E44601" s="3"/>
      <c r="F44601" s="3"/>
      <c r="G44601" s="3"/>
      <c r="H44601" s="3"/>
      <c r="I44601" s="3"/>
      <c r="J44601" s="3"/>
      <c r="K44601" s="3"/>
      <c r="L44601" s="3"/>
      <c r="M44601" s="3"/>
      <c r="N44601" s="3"/>
    </row>
    <row r="44602">
      <c r="A44602" s="3"/>
      <c r="B44602" s="3"/>
      <c r="C44602" s="3"/>
      <c r="D44602" s="3"/>
      <c r="E44602" s="3"/>
      <c r="F44602" s="3"/>
      <c r="G44602" s="3"/>
      <c r="H44602" s="3"/>
      <c r="I44602" s="3"/>
      <c r="J44602" s="3"/>
      <c r="K44602" s="3"/>
      <c r="L44602" s="3"/>
      <c r="M44602" s="3"/>
      <c r="N44602" s="3"/>
    </row>
    <row r="44603">
      <c r="A44603" s="3"/>
      <c r="B44603" s="3"/>
      <c r="C44603" s="3"/>
      <c r="D44603" s="3"/>
      <c r="E44603" s="3"/>
      <c r="F44603" s="3"/>
      <c r="G44603" s="3"/>
      <c r="H44603" s="3"/>
      <c r="I44603" s="3"/>
      <c r="J44603" s="3"/>
      <c r="K44603" s="3"/>
      <c r="L44603" s="3"/>
      <c r="M44603" s="3"/>
      <c r="N44603" s="3"/>
    </row>
    <row r="44604">
      <c r="A44604" s="3"/>
      <c r="B44604" s="3"/>
      <c r="C44604" s="3"/>
      <c r="D44604" s="3"/>
      <c r="E44604" s="3"/>
      <c r="F44604" s="3"/>
      <c r="G44604" s="3"/>
      <c r="H44604" s="3"/>
      <c r="I44604" s="3"/>
      <c r="J44604" s="3"/>
      <c r="K44604" s="3"/>
      <c r="L44604" s="3"/>
      <c r="M44604" s="3"/>
      <c r="N44604" s="3"/>
    </row>
    <row r="44605">
      <c r="A44605" s="3"/>
      <c r="B44605" s="3"/>
      <c r="C44605" s="3"/>
      <c r="D44605" s="3"/>
      <c r="E44605" s="3"/>
      <c r="F44605" s="3"/>
      <c r="G44605" s="3"/>
      <c r="H44605" s="3"/>
      <c r="I44605" s="3"/>
      <c r="J44605" s="3"/>
      <c r="K44605" s="3"/>
      <c r="L44605" s="3"/>
      <c r="M44605" s="3"/>
      <c r="N44605" s="3"/>
    </row>
    <row r="44606">
      <c r="A44606" s="3"/>
      <c r="B44606" s="3"/>
      <c r="C44606" s="3"/>
      <c r="D44606" s="3"/>
      <c r="E44606" s="3"/>
      <c r="F44606" s="3"/>
      <c r="G44606" s="3"/>
      <c r="H44606" s="3"/>
      <c r="I44606" s="3"/>
      <c r="J44606" s="3"/>
      <c r="K44606" s="3"/>
      <c r="L44606" s="3"/>
      <c r="M44606" s="3"/>
      <c r="N44606" s="3"/>
    </row>
    <row r="44607">
      <c r="A44607" s="3"/>
      <c r="B44607" s="3"/>
      <c r="C44607" s="3"/>
      <c r="D44607" s="3"/>
      <c r="E44607" s="3"/>
      <c r="F44607" s="3"/>
      <c r="G44607" s="3"/>
      <c r="H44607" s="3"/>
      <c r="I44607" s="3"/>
      <c r="J44607" s="3"/>
      <c r="K44607" s="3"/>
      <c r="L44607" s="3"/>
      <c r="M44607" s="3"/>
      <c r="N44607" s="3"/>
    </row>
    <row r="44608">
      <c r="A44608" s="3"/>
      <c r="B44608" s="3"/>
      <c r="C44608" s="3"/>
      <c r="D44608" s="3"/>
      <c r="E44608" s="3"/>
      <c r="F44608" s="3"/>
      <c r="G44608" s="3"/>
      <c r="H44608" s="3"/>
      <c r="I44608" s="3"/>
      <c r="J44608" s="3"/>
      <c r="K44608" s="3"/>
      <c r="L44608" s="3"/>
      <c r="M44608" s="3"/>
      <c r="N44608" s="3"/>
    </row>
    <row r="44609">
      <c r="A44609" s="3"/>
      <c r="B44609" s="3"/>
      <c r="C44609" s="3"/>
      <c r="D44609" s="3"/>
      <c r="E44609" s="3"/>
      <c r="F44609" s="3"/>
      <c r="G44609" s="3"/>
      <c r="H44609" s="3"/>
      <c r="I44609" s="3"/>
      <c r="J44609" s="3"/>
      <c r="K44609" s="3"/>
      <c r="L44609" s="3"/>
      <c r="M44609" s="3"/>
      <c r="N44609" s="3"/>
    </row>
    <row r="44610">
      <c r="A44610" s="3"/>
      <c r="B44610" s="3"/>
      <c r="C44610" s="3"/>
      <c r="D44610" s="3"/>
      <c r="E44610" s="3"/>
      <c r="F44610" s="3"/>
      <c r="G44610" s="3"/>
      <c r="H44610" s="3"/>
      <c r="I44610" s="3"/>
      <c r="J44610" s="3"/>
      <c r="K44610" s="3"/>
      <c r="L44610" s="3"/>
      <c r="M44610" s="3"/>
      <c r="N44610" s="3"/>
    </row>
    <row r="44611">
      <c r="A44611" s="3"/>
      <c r="B44611" s="3"/>
      <c r="C44611" s="3"/>
      <c r="D44611" s="3"/>
      <c r="E44611" s="3"/>
      <c r="F44611" s="3"/>
      <c r="G44611" s="3"/>
      <c r="H44611" s="3"/>
      <c r="I44611" s="3"/>
      <c r="J44611" s="3"/>
      <c r="K44611" s="3"/>
      <c r="L44611" s="3"/>
      <c r="M44611" s="3"/>
      <c r="N44611" s="3"/>
    </row>
    <row r="44612">
      <c r="A44612" s="3"/>
      <c r="B44612" s="3"/>
      <c r="C44612" s="3"/>
      <c r="D44612" s="3"/>
      <c r="E44612" s="3"/>
      <c r="F44612" s="3"/>
      <c r="G44612" s="3"/>
      <c r="H44612" s="3"/>
      <c r="I44612" s="3"/>
      <c r="J44612" s="3"/>
      <c r="K44612" s="3"/>
      <c r="L44612" s="3"/>
      <c r="M44612" s="3"/>
      <c r="N44612" s="3"/>
    </row>
    <row r="44613">
      <c r="A44613" s="3"/>
      <c r="B44613" s="3"/>
      <c r="C44613" s="3"/>
      <c r="D44613" s="3"/>
      <c r="E44613" s="3"/>
      <c r="F44613" s="3"/>
      <c r="G44613" s="3"/>
      <c r="H44613" s="3"/>
      <c r="I44613" s="3"/>
      <c r="J44613" s="3"/>
      <c r="K44613" s="3"/>
      <c r="L44613" s="3"/>
      <c r="M44613" s="3"/>
      <c r="N44613" s="3"/>
    </row>
    <row r="44614">
      <c r="A44614" s="3"/>
      <c r="B44614" s="3"/>
      <c r="C44614" s="3"/>
      <c r="D44614" s="3"/>
      <c r="E44614" s="3"/>
      <c r="F44614" s="3"/>
      <c r="G44614" s="3"/>
      <c r="H44614" s="3"/>
      <c r="I44614" s="3"/>
      <c r="J44614" s="3"/>
      <c r="K44614" s="3"/>
      <c r="L44614" s="3"/>
      <c r="M44614" s="3"/>
      <c r="N44614" s="3"/>
    </row>
    <row r="44615">
      <c r="A44615" s="3"/>
      <c r="B44615" s="3"/>
      <c r="C44615" s="3"/>
      <c r="D44615" s="3"/>
      <c r="E44615" s="3"/>
      <c r="F44615" s="3"/>
      <c r="G44615" s="3"/>
      <c r="H44615" s="3"/>
      <c r="I44615" s="3"/>
      <c r="J44615" s="3"/>
      <c r="K44615" s="3"/>
      <c r="L44615" s="3"/>
      <c r="M44615" s="3"/>
      <c r="N44615" s="3"/>
    </row>
    <row r="44616">
      <c r="A44616" s="3"/>
      <c r="B44616" s="3"/>
      <c r="C44616" s="3"/>
      <c r="D44616" s="3"/>
      <c r="E44616" s="3"/>
      <c r="F44616" s="3"/>
      <c r="G44616" s="3"/>
      <c r="H44616" s="3"/>
      <c r="I44616" s="3"/>
      <c r="J44616" s="3"/>
      <c r="K44616" s="3"/>
      <c r="L44616" s="3"/>
      <c r="M44616" s="3"/>
      <c r="N44616" s="3"/>
    </row>
    <row r="44617">
      <c r="A44617" s="3"/>
      <c r="B44617" s="3"/>
      <c r="C44617" s="3"/>
      <c r="D44617" s="3"/>
      <c r="E44617" s="3"/>
      <c r="F44617" s="3"/>
      <c r="G44617" s="3"/>
      <c r="H44617" s="3"/>
      <c r="I44617" s="3"/>
      <c r="J44617" s="3"/>
      <c r="K44617" s="3"/>
      <c r="L44617" s="3"/>
      <c r="M44617" s="3"/>
      <c r="N44617" s="3"/>
    </row>
    <row r="44618">
      <c r="A44618" s="3"/>
      <c r="B44618" s="3"/>
      <c r="C44618" s="3"/>
      <c r="D44618" s="3"/>
      <c r="E44618" s="3"/>
      <c r="F44618" s="3"/>
      <c r="G44618" s="3"/>
      <c r="H44618" s="3"/>
      <c r="I44618" s="3"/>
      <c r="J44618" s="3"/>
      <c r="K44618" s="3"/>
      <c r="L44618" s="3"/>
      <c r="M44618" s="3"/>
      <c r="N44618" s="3"/>
    </row>
    <row r="44619">
      <c r="A44619" s="3"/>
      <c r="B44619" s="3"/>
      <c r="C44619" s="3"/>
      <c r="D44619" s="3"/>
      <c r="E44619" s="3"/>
      <c r="F44619" s="3"/>
      <c r="G44619" s="3"/>
      <c r="H44619" s="3"/>
      <c r="I44619" s="3"/>
      <c r="J44619" s="3"/>
      <c r="K44619" s="3"/>
      <c r="L44619" s="3"/>
      <c r="M44619" s="3"/>
      <c r="N44619" s="3"/>
    </row>
    <row r="44620">
      <c r="A44620" s="3"/>
      <c r="B44620" s="3"/>
      <c r="C44620" s="3"/>
      <c r="D44620" s="3"/>
      <c r="E44620" s="3"/>
      <c r="F44620" s="3"/>
      <c r="G44620" s="3"/>
      <c r="H44620" s="3"/>
      <c r="I44620" s="3"/>
      <c r="J44620" s="3"/>
      <c r="K44620" s="3"/>
      <c r="L44620" s="3"/>
      <c r="M44620" s="3"/>
      <c r="N44620" s="3"/>
    </row>
    <row r="44621">
      <c r="A44621" s="3"/>
      <c r="B44621" s="3"/>
      <c r="C44621" s="3"/>
      <c r="D44621" s="3"/>
      <c r="E44621" s="3"/>
      <c r="F44621" s="3"/>
      <c r="G44621" s="3"/>
      <c r="H44621" s="3"/>
      <c r="I44621" s="3"/>
      <c r="J44621" s="3"/>
      <c r="K44621" s="3"/>
      <c r="L44621" s="3"/>
      <c r="M44621" s="3"/>
      <c r="N44621" s="3"/>
    </row>
    <row r="44622">
      <c r="A44622" s="3"/>
      <c r="B44622" s="3"/>
      <c r="C44622" s="3"/>
      <c r="D44622" s="3"/>
      <c r="E44622" s="3"/>
      <c r="F44622" s="3"/>
      <c r="G44622" s="3"/>
      <c r="H44622" s="3"/>
      <c r="I44622" s="3"/>
      <c r="J44622" s="3"/>
      <c r="K44622" s="3"/>
      <c r="L44622" s="3"/>
      <c r="M44622" s="3"/>
      <c r="N44622" s="3"/>
    </row>
    <row r="44623">
      <c r="A44623" s="3"/>
      <c r="B44623" s="3"/>
      <c r="C44623" s="3"/>
      <c r="D44623" s="3"/>
      <c r="E44623" s="3"/>
      <c r="F44623" s="3"/>
      <c r="G44623" s="3"/>
      <c r="H44623" s="3"/>
      <c r="I44623" s="3"/>
      <c r="J44623" s="3"/>
      <c r="K44623" s="3"/>
      <c r="L44623" s="3"/>
      <c r="M44623" s="3"/>
      <c r="N44623" s="3"/>
    </row>
    <row r="44624">
      <c r="A44624" s="3"/>
      <c r="B44624" s="3"/>
      <c r="C44624" s="3"/>
      <c r="D44624" s="3"/>
      <c r="E44624" s="3"/>
      <c r="F44624" s="3"/>
      <c r="G44624" s="3"/>
      <c r="H44624" s="3"/>
      <c r="I44624" s="3"/>
      <c r="J44624" s="3"/>
      <c r="K44624" s="3"/>
      <c r="L44624" s="3"/>
      <c r="M44624" s="3"/>
      <c r="N44624" s="3"/>
    </row>
    <row r="44625">
      <c r="A44625" s="3"/>
      <c r="B44625" s="3"/>
      <c r="C44625" s="3"/>
      <c r="D44625" s="3"/>
      <c r="E44625" s="3"/>
      <c r="F44625" s="3"/>
      <c r="G44625" s="3"/>
      <c r="H44625" s="3"/>
      <c r="I44625" s="3"/>
      <c r="J44625" s="3"/>
      <c r="K44625" s="3"/>
      <c r="L44625" s="3"/>
      <c r="M44625" s="3"/>
      <c r="N44625" s="3"/>
    </row>
    <row r="44626">
      <c r="A44626" s="3"/>
      <c r="B44626" s="3"/>
      <c r="C44626" s="3"/>
      <c r="D44626" s="3"/>
      <c r="E44626" s="3"/>
      <c r="F44626" s="3"/>
      <c r="G44626" s="3"/>
      <c r="H44626" s="3"/>
      <c r="I44626" s="3"/>
      <c r="J44626" s="3"/>
      <c r="K44626" s="3"/>
      <c r="L44626" s="3"/>
      <c r="M44626" s="3"/>
      <c r="N44626" s="3"/>
    </row>
    <row r="44627">
      <c r="A44627" s="3"/>
      <c r="B44627" s="3"/>
      <c r="C44627" s="3"/>
      <c r="D44627" s="3"/>
      <c r="E44627" s="3"/>
      <c r="F44627" s="3"/>
      <c r="G44627" s="3"/>
      <c r="H44627" s="3"/>
      <c r="I44627" s="3"/>
      <c r="J44627" s="3"/>
      <c r="K44627" s="3"/>
      <c r="L44627" s="3"/>
      <c r="M44627" s="3"/>
      <c r="N44627" s="3"/>
    </row>
    <row r="44628">
      <c r="A44628" s="3"/>
      <c r="B44628" s="3"/>
      <c r="C44628" s="3"/>
      <c r="D44628" s="3"/>
      <c r="E44628" s="3"/>
      <c r="F44628" s="3"/>
      <c r="G44628" s="3"/>
      <c r="H44628" s="3"/>
      <c r="I44628" s="3"/>
      <c r="J44628" s="3"/>
      <c r="K44628" s="3"/>
      <c r="L44628" s="3"/>
      <c r="M44628" s="3"/>
      <c r="N44628" s="3"/>
    </row>
    <row r="44629">
      <c r="A44629" s="3"/>
      <c r="B44629" s="3"/>
      <c r="C44629" s="3"/>
      <c r="D44629" s="3"/>
      <c r="E44629" s="3"/>
      <c r="F44629" s="3"/>
      <c r="G44629" s="3"/>
      <c r="H44629" s="3"/>
      <c r="I44629" s="3"/>
      <c r="J44629" s="3"/>
      <c r="K44629" s="3"/>
      <c r="L44629" s="3"/>
      <c r="M44629" s="3"/>
      <c r="N44629" s="3"/>
    </row>
    <row r="44630">
      <c r="A44630" s="3"/>
      <c r="B44630" s="3"/>
      <c r="C44630" s="3"/>
      <c r="D44630" s="3"/>
      <c r="E44630" s="3"/>
      <c r="F44630" s="3"/>
      <c r="G44630" s="3"/>
      <c r="H44630" s="3"/>
      <c r="I44630" s="3"/>
      <c r="J44630" s="3"/>
      <c r="K44630" s="3"/>
      <c r="L44630" s="3"/>
      <c r="M44630" s="3"/>
      <c r="N44630" s="3"/>
    </row>
    <row r="44631">
      <c r="A44631" s="3"/>
      <c r="B44631" s="3"/>
      <c r="C44631" s="3"/>
      <c r="D44631" s="3"/>
      <c r="E44631" s="3"/>
      <c r="F44631" s="3"/>
      <c r="G44631" s="3"/>
      <c r="H44631" s="3"/>
      <c r="I44631" s="3"/>
      <c r="J44631" s="3"/>
      <c r="K44631" s="3"/>
      <c r="L44631" s="3"/>
      <c r="M44631" s="3"/>
      <c r="N44631" s="3"/>
    </row>
    <row r="44632">
      <c r="A44632" s="3"/>
      <c r="B44632" s="3"/>
      <c r="C44632" s="3"/>
      <c r="D44632" s="3"/>
      <c r="E44632" s="3"/>
      <c r="F44632" s="3"/>
      <c r="G44632" s="3"/>
      <c r="H44632" s="3"/>
      <c r="I44632" s="3"/>
      <c r="J44632" s="3"/>
      <c r="K44632" s="3"/>
      <c r="L44632" s="3"/>
      <c r="M44632" s="3"/>
      <c r="N44632" s="3"/>
    </row>
    <row r="44633">
      <c r="A44633" s="3"/>
      <c r="B44633" s="3"/>
      <c r="C44633" s="3"/>
      <c r="D44633" s="3"/>
      <c r="E44633" s="3"/>
      <c r="F44633" s="3"/>
      <c r="G44633" s="3"/>
      <c r="H44633" s="3"/>
      <c r="I44633" s="3"/>
      <c r="J44633" s="3"/>
      <c r="K44633" s="3"/>
      <c r="L44633" s="3"/>
      <c r="M44633" s="3"/>
      <c r="N44633" s="3"/>
    </row>
    <row r="44634">
      <c r="A44634" s="3"/>
      <c r="B44634" s="3"/>
      <c r="C44634" s="3"/>
      <c r="D44634" s="3"/>
      <c r="E44634" s="3"/>
      <c r="F44634" s="3"/>
      <c r="G44634" s="3"/>
      <c r="H44634" s="3"/>
      <c r="I44634" s="3"/>
      <c r="J44634" s="3"/>
      <c r="K44634" s="3"/>
      <c r="L44634" s="3"/>
      <c r="M44634" s="3"/>
      <c r="N44634" s="3"/>
    </row>
    <row r="44635">
      <c r="A44635" s="3"/>
      <c r="B44635" s="3"/>
      <c r="C44635" s="3"/>
      <c r="D44635" s="3"/>
      <c r="E44635" s="3"/>
      <c r="F44635" s="3"/>
      <c r="G44635" s="3"/>
      <c r="H44635" s="3"/>
      <c r="I44635" s="3"/>
      <c r="J44635" s="3"/>
      <c r="K44635" s="3"/>
      <c r="L44635" s="3"/>
      <c r="M44635" s="3"/>
      <c r="N44635" s="3"/>
    </row>
    <row r="44636">
      <c r="A44636" s="3"/>
      <c r="B44636" s="3"/>
      <c r="C44636" s="3"/>
      <c r="D44636" s="3"/>
      <c r="E44636" s="3"/>
      <c r="F44636" s="3"/>
      <c r="G44636" s="3"/>
      <c r="H44636" s="3"/>
      <c r="I44636" s="3"/>
      <c r="J44636" s="3"/>
      <c r="K44636" s="3"/>
      <c r="L44636" s="3"/>
      <c r="M44636" s="3"/>
      <c r="N44636" s="3"/>
    </row>
    <row r="44637">
      <c r="A44637" s="3"/>
      <c r="B44637" s="3"/>
      <c r="C44637" s="3"/>
      <c r="D44637" s="3"/>
      <c r="E44637" s="3"/>
      <c r="F44637" s="3"/>
      <c r="G44637" s="3"/>
      <c r="H44637" s="3"/>
      <c r="I44637" s="3"/>
      <c r="J44637" s="3"/>
      <c r="K44637" s="3"/>
      <c r="L44637" s="3"/>
      <c r="M44637" s="3"/>
      <c r="N44637" s="3"/>
    </row>
    <row r="44638">
      <c r="A44638" s="3"/>
      <c r="B44638" s="3"/>
      <c r="C44638" s="3"/>
      <c r="D44638" s="3"/>
      <c r="E44638" s="3"/>
      <c r="F44638" s="3"/>
      <c r="G44638" s="3"/>
      <c r="H44638" s="3"/>
      <c r="I44638" s="3"/>
      <c r="J44638" s="3"/>
      <c r="K44638" s="3"/>
      <c r="L44638" s="3"/>
      <c r="M44638" s="3"/>
      <c r="N44638" s="3"/>
    </row>
    <row r="44639">
      <c r="A44639" s="3"/>
      <c r="B44639" s="3"/>
      <c r="C44639" s="3"/>
      <c r="D44639" s="3"/>
      <c r="E44639" s="3"/>
      <c r="F44639" s="3"/>
      <c r="G44639" s="3"/>
      <c r="H44639" s="3"/>
      <c r="I44639" s="3"/>
      <c r="J44639" s="3"/>
      <c r="K44639" s="3"/>
      <c r="L44639" s="3"/>
      <c r="M44639" s="3"/>
      <c r="N44639" s="3"/>
    </row>
    <row r="44640">
      <c r="A44640" s="3"/>
      <c r="B44640" s="3"/>
      <c r="C44640" s="3"/>
      <c r="D44640" s="3"/>
      <c r="E44640" s="3"/>
      <c r="F44640" s="3"/>
      <c r="G44640" s="3"/>
      <c r="H44640" s="3"/>
      <c r="I44640" s="3"/>
      <c r="J44640" s="3"/>
      <c r="K44640" s="3"/>
      <c r="L44640" s="3"/>
      <c r="M44640" s="3"/>
      <c r="N44640" s="3"/>
    </row>
    <row r="44641">
      <c r="A44641" s="3"/>
      <c r="B44641" s="3"/>
      <c r="C44641" s="3"/>
      <c r="D44641" s="3"/>
      <c r="E44641" s="3"/>
      <c r="F44641" s="3"/>
      <c r="G44641" s="3"/>
      <c r="H44641" s="3"/>
      <c r="I44641" s="3"/>
      <c r="J44641" s="3"/>
      <c r="K44641" s="3"/>
      <c r="L44641" s="3"/>
      <c r="M44641" s="3"/>
      <c r="N44641" s="3"/>
    </row>
    <row r="44642">
      <c r="A44642" s="3"/>
      <c r="B44642" s="3"/>
      <c r="C44642" s="3"/>
      <c r="D44642" s="3"/>
      <c r="E44642" s="3"/>
      <c r="F44642" s="3"/>
      <c r="G44642" s="3"/>
      <c r="H44642" s="3"/>
      <c r="I44642" s="3"/>
      <c r="J44642" s="3"/>
      <c r="K44642" s="3"/>
      <c r="L44642" s="3"/>
      <c r="M44642" s="3"/>
      <c r="N44642" s="3"/>
    </row>
    <row r="44643">
      <c r="A44643" s="3"/>
      <c r="B44643" s="3"/>
      <c r="C44643" s="3"/>
      <c r="D44643" s="3"/>
      <c r="E44643" s="3"/>
      <c r="F44643" s="3"/>
      <c r="G44643" s="3"/>
      <c r="H44643" s="3"/>
      <c r="I44643" s="3"/>
      <c r="J44643" s="3"/>
      <c r="K44643" s="3"/>
      <c r="L44643" s="3"/>
      <c r="M44643" s="3"/>
      <c r="N44643" s="3"/>
    </row>
    <row r="44644">
      <c r="A44644" s="3"/>
      <c r="B44644" s="3"/>
      <c r="C44644" s="3"/>
      <c r="D44644" s="3"/>
      <c r="E44644" s="3"/>
      <c r="F44644" s="3"/>
      <c r="G44644" s="3"/>
      <c r="H44644" s="3"/>
      <c r="I44644" s="3"/>
      <c r="J44644" s="3"/>
      <c r="K44644" s="3"/>
      <c r="L44644" s="3"/>
      <c r="M44644" s="3"/>
      <c r="N44644" s="3"/>
    </row>
    <row r="44645">
      <c r="A44645" s="3"/>
      <c r="B44645" s="3"/>
      <c r="C44645" s="3"/>
      <c r="D44645" s="3"/>
      <c r="E44645" s="3"/>
      <c r="F44645" s="3"/>
      <c r="G44645" s="3"/>
      <c r="H44645" s="3"/>
      <c r="I44645" s="3"/>
      <c r="J44645" s="3"/>
      <c r="K44645" s="3"/>
      <c r="L44645" s="3"/>
      <c r="M44645" s="3"/>
      <c r="N44645" s="3"/>
    </row>
    <row r="44646">
      <c r="A44646" s="3"/>
      <c r="B44646" s="3"/>
      <c r="C44646" s="3"/>
      <c r="D44646" s="3"/>
      <c r="E44646" s="3"/>
      <c r="F44646" s="3"/>
      <c r="G44646" s="3"/>
      <c r="H44646" s="3"/>
      <c r="I44646" s="3"/>
      <c r="J44646" s="3"/>
      <c r="K44646" s="3"/>
      <c r="L44646" s="3"/>
      <c r="M44646" s="3"/>
      <c r="N44646" s="3"/>
    </row>
    <row r="44647">
      <c r="A44647" s="3"/>
      <c r="B44647" s="3"/>
      <c r="C44647" s="3"/>
      <c r="D44647" s="3"/>
      <c r="E44647" s="3"/>
      <c r="F44647" s="3"/>
      <c r="G44647" s="3"/>
      <c r="H44647" s="3"/>
      <c r="I44647" s="3"/>
      <c r="J44647" s="3"/>
      <c r="K44647" s="3"/>
      <c r="L44647" s="3"/>
      <c r="M44647" s="3"/>
      <c r="N44647" s="3"/>
    </row>
    <row r="44648">
      <c r="A44648" s="3"/>
      <c r="B44648" s="3"/>
      <c r="C44648" s="3"/>
      <c r="D44648" s="3"/>
      <c r="E44648" s="3"/>
      <c r="F44648" s="3"/>
      <c r="G44648" s="3"/>
      <c r="H44648" s="3"/>
      <c r="I44648" s="3"/>
      <c r="J44648" s="3"/>
      <c r="K44648" s="3"/>
      <c r="L44648" s="3"/>
      <c r="M44648" s="3"/>
      <c r="N44648" s="3"/>
    </row>
    <row r="44649">
      <c r="A44649" s="3"/>
      <c r="B44649" s="3"/>
      <c r="C44649" s="3"/>
      <c r="D44649" s="3"/>
      <c r="E44649" s="3"/>
      <c r="F44649" s="3"/>
      <c r="G44649" s="3"/>
      <c r="H44649" s="3"/>
      <c r="I44649" s="3"/>
      <c r="J44649" s="3"/>
      <c r="K44649" s="3"/>
      <c r="L44649" s="3"/>
      <c r="M44649" s="3"/>
      <c r="N44649" s="3"/>
    </row>
    <row r="44650">
      <c r="A44650" s="3"/>
      <c r="B44650" s="3"/>
      <c r="C44650" s="3"/>
      <c r="D44650" s="3"/>
      <c r="E44650" s="3"/>
      <c r="F44650" s="3"/>
      <c r="G44650" s="3"/>
      <c r="H44650" s="3"/>
      <c r="I44650" s="3"/>
      <c r="J44650" s="3"/>
      <c r="K44650" s="3"/>
      <c r="L44650" s="3"/>
      <c r="M44650" s="3"/>
      <c r="N44650" s="3"/>
    </row>
    <row r="44651">
      <c r="A44651" s="3"/>
      <c r="B44651" s="3"/>
      <c r="C44651" s="3"/>
      <c r="D44651" s="3"/>
      <c r="E44651" s="3"/>
      <c r="F44651" s="3"/>
      <c r="G44651" s="3"/>
      <c r="H44651" s="3"/>
      <c r="I44651" s="3"/>
      <c r="J44651" s="3"/>
      <c r="K44651" s="3"/>
      <c r="L44651" s="3"/>
      <c r="M44651" s="3"/>
      <c r="N44651" s="3"/>
    </row>
    <row r="44652">
      <c r="A44652" s="3"/>
      <c r="B44652" s="3"/>
      <c r="C44652" s="3"/>
      <c r="D44652" s="3"/>
      <c r="E44652" s="3"/>
      <c r="F44652" s="3"/>
      <c r="G44652" s="3"/>
      <c r="H44652" s="3"/>
      <c r="I44652" s="3"/>
      <c r="J44652" s="3"/>
      <c r="K44652" s="3"/>
      <c r="L44652" s="3"/>
      <c r="M44652" s="3"/>
      <c r="N44652" s="3"/>
    </row>
    <row r="44653">
      <c r="A44653" s="3"/>
      <c r="B44653" s="3"/>
      <c r="C44653" s="3"/>
      <c r="D44653" s="3"/>
      <c r="E44653" s="3"/>
      <c r="F44653" s="3"/>
      <c r="G44653" s="3"/>
      <c r="H44653" s="3"/>
      <c r="I44653" s="3"/>
      <c r="J44653" s="3"/>
      <c r="K44653" s="3"/>
      <c r="L44653" s="3"/>
      <c r="M44653" s="3"/>
      <c r="N44653" s="3"/>
    </row>
    <row r="44654">
      <c r="A44654" s="3"/>
      <c r="B44654" s="3"/>
      <c r="C44654" s="3"/>
      <c r="D44654" s="3"/>
      <c r="E44654" s="3"/>
      <c r="F44654" s="3"/>
      <c r="G44654" s="3"/>
      <c r="H44654" s="3"/>
      <c r="I44654" s="3"/>
      <c r="J44654" s="3"/>
      <c r="K44654" s="3"/>
      <c r="L44654" s="3"/>
      <c r="M44654" s="3"/>
      <c r="N44654" s="3"/>
    </row>
    <row r="44655">
      <c r="A44655" s="3"/>
      <c r="B44655" s="3"/>
      <c r="C44655" s="3"/>
      <c r="D44655" s="3"/>
      <c r="E44655" s="3"/>
      <c r="F44655" s="3"/>
      <c r="G44655" s="3"/>
      <c r="H44655" s="3"/>
      <c r="I44655" s="3"/>
      <c r="J44655" s="3"/>
      <c r="K44655" s="3"/>
      <c r="L44655" s="3"/>
      <c r="M44655" s="3"/>
      <c r="N44655" s="3"/>
    </row>
    <row r="44656">
      <c r="A44656" s="3"/>
      <c r="B44656" s="3"/>
      <c r="C44656" s="3"/>
      <c r="D44656" s="3"/>
      <c r="E44656" s="3"/>
      <c r="F44656" s="3"/>
      <c r="G44656" s="3"/>
      <c r="H44656" s="3"/>
      <c r="I44656" s="3"/>
      <c r="J44656" s="3"/>
      <c r="K44656" s="3"/>
      <c r="L44656" s="3"/>
      <c r="M44656" s="3"/>
      <c r="N44656" s="3"/>
    </row>
    <row r="44657">
      <c r="A44657" s="3"/>
      <c r="B44657" s="3"/>
      <c r="C44657" s="3"/>
      <c r="D44657" s="3"/>
      <c r="E44657" s="3"/>
      <c r="F44657" s="3"/>
      <c r="G44657" s="3"/>
      <c r="H44657" s="3"/>
      <c r="I44657" s="3"/>
      <c r="J44657" s="3"/>
      <c r="K44657" s="3"/>
      <c r="L44657" s="3"/>
      <c r="M44657" s="3"/>
      <c r="N44657" s="3"/>
    </row>
    <row r="44658">
      <c r="A44658" s="3"/>
      <c r="B44658" s="3"/>
      <c r="C44658" s="3"/>
      <c r="D44658" s="3"/>
      <c r="E44658" s="3"/>
      <c r="F44658" s="3"/>
      <c r="G44658" s="3"/>
      <c r="H44658" s="3"/>
      <c r="I44658" s="3"/>
      <c r="J44658" s="3"/>
      <c r="K44658" s="3"/>
      <c r="L44658" s="3"/>
      <c r="M44658" s="3"/>
      <c r="N44658" s="3"/>
    </row>
    <row r="44659">
      <c r="A44659" s="3"/>
      <c r="B44659" s="3"/>
      <c r="C44659" s="3"/>
      <c r="D44659" s="3"/>
      <c r="E44659" s="3"/>
      <c r="F44659" s="3"/>
      <c r="G44659" s="3"/>
      <c r="H44659" s="3"/>
      <c r="I44659" s="3"/>
      <c r="J44659" s="3"/>
      <c r="K44659" s="3"/>
      <c r="L44659" s="3"/>
      <c r="M44659" s="3"/>
      <c r="N44659" s="3"/>
    </row>
    <row r="44660">
      <c r="A44660" s="3"/>
      <c r="B44660" s="3"/>
      <c r="C44660" s="3"/>
      <c r="D44660" s="3"/>
      <c r="E44660" s="3"/>
      <c r="F44660" s="3"/>
      <c r="G44660" s="3"/>
      <c r="H44660" s="3"/>
      <c r="I44660" s="3"/>
      <c r="J44660" s="3"/>
      <c r="K44660" s="3"/>
      <c r="L44660" s="3"/>
      <c r="M44660" s="3"/>
      <c r="N44660" s="3"/>
    </row>
    <row r="44661">
      <c r="A44661" s="3"/>
      <c r="B44661" s="3"/>
      <c r="C44661" s="3"/>
      <c r="D44661" s="3"/>
      <c r="E44661" s="3"/>
      <c r="F44661" s="3"/>
      <c r="G44661" s="3"/>
      <c r="H44661" s="3"/>
      <c r="I44661" s="3"/>
      <c r="J44661" s="3"/>
      <c r="K44661" s="3"/>
      <c r="L44661" s="3"/>
      <c r="M44661" s="3"/>
      <c r="N44661" s="3"/>
    </row>
    <row r="44662">
      <c r="A44662" s="3"/>
      <c r="B44662" s="3"/>
      <c r="C44662" s="3"/>
      <c r="D44662" s="3"/>
      <c r="E44662" s="3"/>
      <c r="F44662" s="3"/>
      <c r="G44662" s="3"/>
      <c r="H44662" s="3"/>
      <c r="I44662" s="3"/>
      <c r="J44662" s="3"/>
      <c r="K44662" s="3"/>
      <c r="L44662" s="3"/>
      <c r="M44662" s="3"/>
      <c r="N44662" s="3"/>
    </row>
    <row r="44663">
      <c r="A44663" s="3"/>
      <c r="B44663" s="3"/>
      <c r="C44663" s="3"/>
      <c r="D44663" s="3"/>
      <c r="E44663" s="3"/>
      <c r="F44663" s="3"/>
      <c r="G44663" s="3"/>
      <c r="H44663" s="3"/>
      <c r="I44663" s="3"/>
      <c r="J44663" s="3"/>
      <c r="K44663" s="3"/>
      <c r="L44663" s="3"/>
      <c r="M44663" s="3"/>
      <c r="N44663" s="3"/>
    </row>
    <row r="44664">
      <c r="A44664" s="3"/>
      <c r="B44664" s="3"/>
      <c r="C44664" s="3"/>
      <c r="D44664" s="3"/>
      <c r="E44664" s="3"/>
      <c r="F44664" s="3"/>
      <c r="G44664" s="3"/>
      <c r="H44664" s="3"/>
      <c r="I44664" s="3"/>
      <c r="J44664" s="3"/>
      <c r="K44664" s="3"/>
      <c r="L44664" s="3"/>
      <c r="M44664" s="3"/>
      <c r="N44664" s="3"/>
    </row>
    <row r="44665">
      <c r="A44665" s="3"/>
      <c r="B44665" s="3"/>
      <c r="C44665" s="3"/>
      <c r="D44665" s="3"/>
      <c r="E44665" s="3"/>
      <c r="F44665" s="3"/>
      <c r="G44665" s="3"/>
      <c r="H44665" s="3"/>
      <c r="I44665" s="3"/>
      <c r="J44665" s="3"/>
      <c r="K44665" s="3"/>
      <c r="L44665" s="3"/>
      <c r="M44665" s="3"/>
      <c r="N44665" s="3"/>
    </row>
    <row r="44666">
      <c r="A44666" s="3"/>
      <c r="B44666" s="3"/>
      <c r="C44666" s="3"/>
      <c r="D44666" s="3"/>
      <c r="E44666" s="3"/>
      <c r="F44666" s="3"/>
      <c r="G44666" s="3"/>
      <c r="H44666" s="3"/>
      <c r="I44666" s="3"/>
      <c r="J44666" s="3"/>
      <c r="K44666" s="3"/>
      <c r="L44666" s="3"/>
      <c r="M44666" s="3"/>
      <c r="N44666" s="3"/>
    </row>
    <row r="44667">
      <c r="A44667" s="3"/>
      <c r="B44667" s="3"/>
      <c r="C44667" s="3"/>
      <c r="D44667" s="3"/>
      <c r="E44667" s="3"/>
      <c r="F44667" s="3"/>
      <c r="G44667" s="3"/>
      <c r="H44667" s="3"/>
      <c r="I44667" s="3"/>
      <c r="J44667" s="3"/>
      <c r="K44667" s="3"/>
      <c r="L44667" s="3"/>
      <c r="M44667" s="3"/>
      <c r="N44667" s="3"/>
    </row>
    <row r="44668">
      <c r="A44668" s="3"/>
      <c r="B44668" s="3"/>
      <c r="C44668" s="3"/>
      <c r="D44668" s="3"/>
      <c r="E44668" s="3"/>
      <c r="F44668" s="3"/>
      <c r="G44668" s="3"/>
      <c r="H44668" s="3"/>
      <c r="I44668" s="3"/>
      <c r="J44668" s="3"/>
      <c r="K44668" s="3"/>
      <c r="L44668" s="3"/>
      <c r="M44668" s="3"/>
      <c r="N44668" s="3"/>
    </row>
    <row r="44669">
      <c r="A44669" s="3"/>
      <c r="B44669" s="3"/>
      <c r="C44669" s="3"/>
      <c r="D44669" s="3"/>
      <c r="E44669" s="3"/>
      <c r="F44669" s="3"/>
      <c r="G44669" s="3"/>
      <c r="H44669" s="3"/>
      <c r="I44669" s="3"/>
      <c r="J44669" s="3"/>
      <c r="K44669" s="3"/>
      <c r="L44669" s="3"/>
      <c r="M44669" s="3"/>
      <c r="N44669" s="3"/>
    </row>
    <row r="44670">
      <c r="A44670" s="3"/>
      <c r="B44670" s="3"/>
      <c r="C44670" s="3"/>
      <c r="D44670" s="3"/>
      <c r="E44670" s="3"/>
      <c r="F44670" s="3"/>
      <c r="G44670" s="3"/>
      <c r="H44670" s="3"/>
      <c r="I44670" s="3"/>
      <c r="J44670" s="3"/>
      <c r="K44670" s="3"/>
      <c r="L44670" s="3"/>
      <c r="M44670" s="3"/>
      <c r="N44670" s="3"/>
    </row>
    <row r="44671">
      <c r="A44671" s="3"/>
      <c r="B44671" s="3"/>
      <c r="C44671" s="3"/>
      <c r="D44671" s="3"/>
      <c r="E44671" s="3"/>
      <c r="F44671" s="3"/>
      <c r="G44671" s="3"/>
      <c r="H44671" s="3"/>
      <c r="I44671" s="3"/>
      <c r="J44671" s="3"/>
      <c r="K44671" s="3"/>
      <c r="L44671" s="3"/>
      <c r="M44671" s="3"/>
      <c r="N44671" s="3"/>
    </row>
    <row r="44672">
      <c r="A44672" s="3"/>
      <c r="B44672" s="3"/>
      <c r="C44672" s="3"/>
      <c r="D44672" s="3"/>
      <c r="E44672" s="3"/>
      <c r="F44672" s="3"/>
      <c r="G44672" s="3"/>
      <c r="H44672" s="3"/>
      <c r="I44672" s="3"/>
      <c r="J44672" s="3"/>
      <c r="K44672" s="3"/>
      <c r="L44672" s="3"/>
      <c r="M44672" s="3"/>
      <c r="N44672" s="3"/>
    </row>
    <row r="44673">
      <c r="A44673" s="3"/>
      <c r="B44673" s="3"/>
      <c r="C44673" s="3"/>
      <c r="D44673" s="3"/>
      <c r="E44673" s="3"/>
      <c r="F44673" s="3"/>
      <c r="G44673" s="3"/>
      <c r="H44673" s="3"/>
      <c r="I44673" s="3"/>
      <c r="J44673" s="3"/>
      <c r="K44673" s="3"/>
      <c r="L44673" s="3"/>
      <c r="M44673" s="3"/>
      <c r="N44673" s="3"/>
    </row>
    <row r="44674">
      <c r="A44674" s="3"/>
      <c r="B44674" s="3"/>
      <c r="C44674" s="3"/>
      <c r="D44674" s="3"/>
      <c r="E44674" s="3"/>
      <c r="F44674" s="3"/>
      <c r="G44674" s="3"/>
      <c r="H44674" s="3"/>
      <c r="I44674" s="3"/>
      <c r="J44674" s="3"/>
      <c r="K44674" s="3"/>
      <c r="L44674" s="3"/>
      <c r="M44674" s="3"/>
      <c r="N44674" s="3"/>
    </row>
    <row r="44675">
      <c r="A44675" s="3"/>
      <c r="B44675" s="3"/>
      <c r="C44675" s="3"/>
      <c r="D44675" s="3"/>
      <c r="E44675" s="3"/>
      <c r="F44675" s="3"/>
      <c r="G44675" s="3"/>
      <c r="H44675" s="3"/>
      <c r="I44675" s="3"/>
      <c r="J44675" s="3"/>
      <c r="K44675" s="3"/>
      <c r="L44675" s="3"/>
      <c r="M44675" s="3"/>
      <c r="N44675" s="3"/>
    </row>
    <row r="44676">
      <c r="A44676" s="3"/>
      <c r="B44676" s="3"/>
      <c r="C44676" s="3"/>
      <c r="D44676" s="3"/>
      <c r="E44676" s="3"/>
      <c r="F44676" s="3"/>
      <c r="G44676" s="3"/>
      <c r="H44676" s="3"/>
      <c r="I44676" s="3"/>
      <c r="J44676" s="3"/>
      <c r="K44676" s="3"/>
      <c r="L44676" s="3"/>
      <c r="M44676" s="3"/>
      <c r="N44676" s="3"/>
    </row>
    <row r="44677">
      <c r="A44677" s="3"/>
      <c r="B44677" s="3"/>
      <c r="C44677" s="3"/>
      <c r="D44677" s="3"/>
      <c r="E44677" s="3"/>
      <c r="F44677" s="3"/>
      <c r="G44677" s="3"/>
      <c r="H44677" s="3"/>
      <c r="I44677" s="3"/>
      <c r="J44677" s="3"/>
      <c r="K44677" s="3"/>
      <c r="L44677" s="3"/>
      <c r="M44677" s="3"/>
      <c r="N44677" s="3"/>
    </row>
    <row r="44678">
      <c r="A44678" s="3"/>
      <c r="B44678" s="3"/>
      <c r="C44678" s="3"/>
      <c r="D44678" s="3"/>
      <c r="E44678" s="3"/>
      <c r="F44678" s="3"/>
      <c r="G44678" s="3"/>
      <c r="H44678" s="3"/>
      <c r="I44678" s="3"/>
      <c r="J44678" s="3"/>
      <c r="K44678" s="3"/>
      <c r="L44678" s="3"/>
      <c r="M44678" s="3"/>
      <c r="N44678" s="3"/>
    </row>
    <row r="44679">
      <c r="A44679" s="3"/>
      <c r="B44679" s="3"/>
      <c r="C44679" s="3"/>
      <c r="D44679" s="3"/>
      <c r="E44679" s="3"/>
      <c r="F44679" s="3"/>
      <c r="G44679" s="3"/>
      <c r="H44679" s="3"/>
      <c r="I44679" s="3"/>
      <c r="J44679" s="3"/>
      <c r="K44679" s="3"/>
      <c r="L44679" s="3"/>
      <c r="M44679" s="3"/>
      <c r="N44679" s="3"/>
    </row>
    <row r="44680">
      <c r="A44680" s="3"/>
      <c r="B44680" s="3"/>
      <c r="C44680" s="3"/>
      <c r="D44680" s="3"/>
      <c r="E44680" s="3"/>
      <c r="F44680" s="3"/>
      <c r="G44680" s="3"/>
      <c r="H44680" s="3"/>
      <c r="I44680" s="3"/>
      <c r="J44680" s="3"/>
      <c r="K44680" s="3"/>
      <c r="L44680" s="3"/>
      <c r="M44680" s="3"/>
      <c r="N44680" s="3"/>
    </row>
    <row r="44681">
      <c r="A44681" s="3"/>
      <c r="B44681" s="3"/>
      <c r="C44681" s="3"/>
      <c r="D44681" s="3"/>
      <c r="E44681" s="3"/>
      <c r="F44681" s="3"/>
      <c r="G44681" s="3"/>
      <c r="H44681" s="3"/>
      <c r="I44681" s="3"/>
      <c r="J44681" s="3"/>
      <c r="K44681" s="3"/>
      <c r="L44681" s="3"/>
      <c r="M44681" s="3"/>
      <c r="N44681" s="3"/>
    </row>
    <row r="44682">
      <c r="A44682" s="3"/>
      <c r="B44682" s="3"/>
      <c r="C44682" s="3"/>
      <c r="D44682" s="3"/>
      <c r="E44682" s="3"/>
      <c r="F44682" s="3"/>
      <c r="G44682" s="3"/>
      <c r="H44682" s="3"/>
      <c r="I44682" s="3"/>
      <c r="J44682" s="3"/>
      <c r="K44682" s="3"/>
      <c r="L44682" s="3"/>
      <c r="M44682" s="3"/>
      <c r="N44682" s="3"/>
    </row>
    <row r="44683">
      <c r="A44683" s="3"/>
      <c r="B44683" s="3"/>
      <c r="C44683" s="3"/>
      <c r="D44683" s="3"/>
      <c r="E44683" s="3"/>
      <c r="F44683" s="3"/>
      <c r="G44683" s="3"/>
      <c r="H44683" s="3"/>
      <c r="I44683" s="3"/>
      <c r="J44683" s="3"/>
      <c r="K44683" s="3"/>
      <c r="L44683" s="3"/>
      <c r="M44683" s="3"/>
      <c r="N44683" s="3"/>
    </row>
    <row r="44684">
      <c r="A44684" s="3"/>
      <c r="B44684" s="3"/>
      <c r="C44684" s="3"/>
      <c r="D44684" s="3"/>
      <c r="E44684" s="3"/>
      <c r="F44684" s="3"/>
      <c r="G44684" s="3"/>
      <c r="H44684" s="3"/>
      <c r="I44684" s="3"/>
      <c r="J44684" s="3"/>
      <c r="K44684" s="3"/>
      <c r="L44684" s="3"/>
      <c r="M44684" s="3"/>
      <c r="N44684" s="3"/>
    </row>
    <row r="44685">
      <c r="A44685" s="3"/>
      <c r="B44685" s="3"/>
      <c r="C44685" s="3"/>
      <c r="D44685" s="3"/>
      <c r="E44685" s="3"/>
      <c r="F44685" s="3"/>
      <c r="G44685" s="3"/>
      <c r="H44685" s="3"/>
      <c r="I44685" s="3"/>
      <c r="J44685" s="3"/>
      <c r="K44685" s="3"/>
      <c r="L44685" s="3"/>
      <c r="M44685" s="3"/>
      <c r="N44685" s="3"/>
    </row>
    <row r="44686">
      <c r="A44686" s="3"/>
      <c r="B44686" s="3"/>
      <c r="C44686" s="3"/>
      <c r="D44686" s="3"/>
      <c r="E44686" s="3"/>
      <c r="F44686" s="3"/>
      <c r="G44686" s="3"/>
      <c r="H44686" s="3"/>
      <c r="I44686" s="3"/>
      <c r="J44686" s="3"/>
      <c r="K44686" s="3"/>
      <c r="L44686" s="3"/>
      <c r="M44686" s="3"/>
      <c r="N44686" s="3"/>
    </row>
    <row r="44687">
      <c r="A44687" s="3"/>
      <c r="B44687" s="3"/>
      <c r="C44687" s="3"/>
      <c r="D44687" s="3"/>
      <c r="E44687" s="3"/>
      <c r="F44687" s="3"/>
      <c r="G44687" s="3"/>
      <c r="H44687" s="3"/>
      <c r="I44687" s="3"/>
      <c r="J44687" s="3"/>
      <c r="K44687" s="3"/>
      <c r="L44687" s="3"/>
      <c r="M44687" s="3"/>
      <c r="N44687" s="3"/>
    </row>
    <row r="44688">
      <c r="A44688" s="3"/>
      <c r="B44688" s="3"/>
      <c r="C44688" s="3"/>
      <c r="D44688" s="3"/>
      <c r="E44688" s="3"/>
      <c r="F44688" s="3"/>
      <c r="G44688" s="3"/>
      <c r="H44688" s="3"/>
      <c r="I44688" s="3"/>
      <c r="J44688" s="3"/>
      <c r="K44688" s="3"/>
      <c r="L44688" s="3"/>
      <c r="M44688" s="3"/>
      <c r="N44688" s="3"/>
    </row>
    <row r="44689">
      <c r="A44689" s="3"/>
      <c r="B44689" s="3"/>
      <c r="C44689" s="3"/>
      <c r="D44689" s="3"/>
      <c r="E44689" s="3"/>
      <c r="F44689" s="3"/>
      <c r="G44689" s="3"/>
      <c r="H44689" s="3"/>
      <c r="I44689" s="3"/>
      <c r="J44689" s="3"/>
      <c r="K44689" s="3"/>
      <c r="L44689" s="3"/>
      <c r="M44689" s="3"/>
      <c r="N44689" s="3"/>
    </row>
    <row r="44690">
      <c r="A44690" s="3"/>
      <c r="B44690" s="3"/>
      <c r="C44690" s="3"/>
      <c r="D44690" s="3"/>
      <c r="E44690" s="3"/>
      <c r="F44690" s="3"/>
      <c r="G44690" s="3"/>
      <c r="H44690" s="3"/>
      <c r="I44690" s="3"/>
      <c r="J44690" s="3"/>
      <c r="K44690" s="3"/>
      <c r="L44690" s="3"/>
      <c r="M44690" s="3"/>
      <c r="N44690" s="3"/>
    </row>
    <row r="44691">
      <c r="A44691" s="3"/>
      <c r="B44691" s="3"/>
      <c r="C44691" s="3"/>
      <c r="D44691" s="3"/>
      <c r="E44691" s="3"/>
      <c r="F44691" s="3"/>
      <c r="G44691" s="3"/>
      <c r="H44691" s="3"/>
      <c r="I44691" s="3"/>
      <c r="J44691" s="3"/>
      <c r="K44691" s="3"/>
      <c r="L44691" s="3"/>
      <c r="M44691" s="3"/>
      <c r="N44691" s="3"/>
    </row>
    <row r="44692">
      <c r="A44692" s="3"/>
      <c r="B44692" s="3"/>
      <c r="C44692" s="3"/>
      <c r="D44692" s="3"/>
      <c r="E44692" s="3"/>
      <c r="F44692" s="3"/>
      <c r="G44692" s="3"/>
      <c r="H44692" s="3"/>
      <c r="I44692" s="3"/>
      <c r="J44692" s="3"/>
      <c r="K44692" s="3"/>
      <c r="L44692" s="3"/>
      <c r="M44692" s="3"/>
      <c r="N44692" s="3"/>
    </row>
    <row r="44693">
      <c r="A44693" s="3"/>
      <c r="B44693" s="3"/>
      <c r="C44693" s="3"/>
      <c r="D44693" s="3"/>
      <c r="E44693" s="3"/>
      <c r="F44693" s="3"/>
      <c r="G44693" s="3"/>
      <c r="H44693" s="3"/>
      <c r="I44693" s="3"/>
      <c r="J44693" s="3"/>
      <c r="K44693" s="3"/>
      <c r="L44693" s="3"/>
      <c r="M44693" s="3"/>
      <c r="N44693" s="3"/>
    </row>
    <row r="44694">
      <c r="A44694" s="3"/>
      <c r="B44694" s="3"/>
      <c r="C44694" s="3"/>
      <c r="D44694" s="3"/>
      <c r="E44694" s="3"/>
      <c r="F44694" s="3"/>
      <c r="G44694" s="3"/>
      <c r="H44694" s="3"/>
      <c r="I44694" s="3"/>
      <c r="J44694" s="3"/>
      <c r="K44694" s="3"/>
      <c r="L44694" s="3"/>
      <c r="M44694" s="3"/>
      <c r="N44694" s="3"/>
    </row>
    <row r="44695">
      <c r="A44695" s="3"/>
      <c r="B44695" s="3"/>
      <c r="C44695" s="3"/>
      <c r="D44695" s="3"/>
      <c r="E44695" s="3"/>
      <c r="F44695" s="3"/>
      <c r="G44695" s="3"/>
      <c r="H44695" s="3"/>
      <c r="I44695" s="3"/>
      <c r="J44695" s="3"/>
      <c r="K44695" s="3"/>
      <c r="L44695" s="3"/>
      <c r="M44695" s="3"/>
      <c r="N44695" s="3"/>
    </row>
    <row r="44696">
      <c r="A44696" s="3"/>
      <c r="B44696" s="3"/>
      <c r="C44696" s="3"/>
      <c r="D44696" s="3"/>
      <c r="E44696" s="3"/>
      <c r="F44696" s="3"/>
      <c r="G44696" s="3"/>
      <c r="H44696" s="3"/>
      <c r="I44696" s="3"/>
      <c r="J44696" s="3"/>
      <c r="K44696" s="3"/>
      <c r="L44696" s="3"/>
      <c r="M44696" s="3"/>
      <c r="N44696" s="3"/>
    </row>
    <row r="44697">
      <c r="A44697" s="3"/>
      <c r="B44697" s="3"/>
      <c r="C44697" s="3"/>
      <c r="D44697" s="3"/>
      <c r="E44697" s="3"/>
      <c r="F44697" s="3"/>
      <c r="G44697" s="3"/>
      <c r="H44697" s="3"/>
      <c r="I44697" s="3"/>
      <c r="J44697" s="3"/>
      <c r="K44697" s="3"/>
      <c r="L44697" s="3"/>
      <c r="M44697" s="3"/>
      <c r="N44697" s="3"/>
    </row>
    <row r="44698">
      <c r="A44698" s="3"/>
      <c r="B44698" s="3"/>
      <c r="C44698" s="3"/>
      <c r="D44698" s="3"/>
      <c r="E44698" s="3"/>
      <c r="F44698" s="3"/>
      <c r="G44698" s="3"/>
      <c r="H44698" s="3"/>
      <c r="I44698" s="3"/>
      <c r="J44698" s="3"/>
      <c r="K44698" s="3"/>
      <c r="L44698" s="3"/>
      <c r="M44698" s="3"/>
      <c r="N44698" s="3"/>
    </row>
    <row r="44699">
      <c r="A44699" s="3"/>
      <c r="B44699" s="3"/>
      <c r="C44699" s="3"/>
      <c r="D44699" s="3"/>
      <c r="E44699" s="3"/>
      <c r="F44699" s="3"/>
      <c r="G44699" s="3"/>
      <c r="H44699" s="3"/>
      <c r="I44699" s="3"/>
      <c r="J44699" s="3"/>
      <c r="K44699" s="3"/>
      <c r="L44699" s="3"/>
      <c r="M44699" s="3"/>
      <c r="N44699" s="3"/>
    </row>
    <row r="44700">
      <c r="A44700" s="3"/>
      <c r="B44700" s="3"/>
      <c r="C44700" s="3"/>
      <c r="D44700" s="3"/>
      <c r="E44700" s="3"/>
      <c r="F44700" s="3"/>
      <c r="G44700" s="3"/>
      <c r="H44700" s="3"/>
      <c r="I44700" s="3"/>
      <c r="J44700" s="3"/>
      <c r="K44700" s="3"/>
      <c r="L44700" s="3"/>
      <c r="M44700" s="3"/>
      <c r="N44700" s="3"/>
    </row>
    <row r="44701">
      <c r="A44701" s="3"/>
      <c r="B44701" s="3"/>
      <c r="C44701" s="3"/>
      <c r="D44701" s="3"/>
      <c r="E44701" s="3"/>
      <c r="F44701" s="3"/>
      <c r="G44701" s="3"/>
      <c r="H44701" s="3"/>
      <c r="I44701" s="3"/>
      <c r="J44701" s="3"/>
      <c r="K44701" s="3"/>
      <c r="L44701" s="3"/>
      <c r="M44701" s="3"/>
      <c r="N44701" s="3"/>
    </row>
    <row r="44702">
      <c r="A44702" s="3"/>
      <c r="B44702" s="3"/>
      <c r="C44702" s="3"/>
      <c r="D44702" s="3"/>
      <c r="E44702" s="3"/>
      <c r="F44702" s="3"/>
      <c r="G44702" s="3"/>
      <c r="H44702" s="3"/>
      <c r="I44702" s="3"/>
      <c r="J44702" s="3"/>
      <c r="K44702" s="3"/>
      <c r="L44702" s="3"/>
      <c r="M44702" s="3"/>
      <c r="N44702" s="3"/>
    </row>
    <row r="44703">
      <c r="A44703" s="3"/>
      <c r="B44703" s="3"/>
      <c r="C44703" s="3"/>
      <c r="D44703" s="3"/>
      <c r="E44703" s="3"/>
      <c r="F44703" s="3"/>
      <c r="G44703" s="3"/>
      <c r="H44703" s="3"/>
      <c r="I44703" s="3"/>
      <c r="J44703" s="3"/>
      <c r="K44703" s="3"/>
      <c r="L44703" s="3"/>
      <c r="M44703" s="3"/>
      <c r="N44703" s="3"/>
    </row>
    <row r="44704">
      <c r="A44704" s="3"/>
      <c r="B44704" s="3"/>
      <c r="C44704" s="3"/>
      <c r="D44704" s="3"/>
      <c r="E44704" s="3"/>
      <c r="F44704" s="3"/>
      <c r="G44704" s="3"/>
      <c r="H44704" s="3"/>
      <c r="I44704" s="3"/>
      <c r="J44704" s="3"/>
      <c r="K44704" s="3"/>
      <c r="L44704" s="3"/>
      <c r="M44704" s="3"/>
      <c r="N44704" s="3"/>
    </row>
    <row r="44705">
      <c r="A44705" s="3"/>
      <c r="B44705" s="3"/>
      <c r="C44705" s="3"/>
      <c r="D44705" s="3"/>
      <c r="E44705" s="3"/>
      <c r="F44705" s="3"/>
      <c r="G44705" s="3"/>
      <c r="H44705" s="3"/>
      <c r="I44705" s="3"/>
      <c r="J44705" s="3"/>
      <c r="K44705" s="3"/>
      <c r="L44705" s="3"/>
      <c r="M44705" s="3"/>
      <c r="N44705" s="3"/>
    </row>
    <row r="44706">
      <c r="A44706" s="3"/>
      <c r="B44706" s="3"/>
      <c r="C44706" s="3"/>
      <c r="D44706" s="3"/>
      <c r="E44706" s="3"/>
      <c r="F44706" s="3"/>
      <c r="G44706" s="3"/>
      <c r="H44706" s="3"/>
      <c r="I44706" s="3"/>
      <c r="J44706" s="3"/>
      <c r="K44706" s="3"/>
      <c r="L44706" s="3"/>
      <c r="M44706" s="3"/>
      <c r="N44706" s="3"/>
    </row>
    <row r="44707">
      <c r="A44707" s="3"/>
      <c r="B44707" s="3"/>
      <c r="C44707" s="3"/>
      <c r="D44707" s="3"/>
      <c r="E44707" s="3"/>
      <c r="F44707" s="3"/>
      <c r="G44707" s="3"/>
      <c r="H44707" s="3"/>
      <c r="I44707" s="3"/>
      <c r="J44707" s="3"/>
      <c r="K44707" s="3"/>
      <c r="L44707" s="3"/>
      <c r="M44707" s="3"/>
      <c r="N44707" s="3"/>
    </row>
    <row r="44708">
      <c r="A44708" s="3"/>
      <c r="B44708" s="3"/>
      <c r="C44708" s="3"/>
      <c r="D44708" s="3"/>
      <c r="E44708" s="3"/>
      <c r="F44708" s="3"/>
      <c r="G44708" s="3"/>
      <c r="H44708" s="3"/>
      <c r="I44708" s="3"/>
      <c r="J44708" s="3"/>
      <c r="K44708" s="3"/>
      <c r="L44708" s="3"/>
      <c r="M44708" s="3"/>
      <c r="N44708" s="3"/>
    </row>
    <row r="44709">
      <c r="A44709" s="3"/>
      <c r="B44709" s="3"/>
      <c r="C44709" s="3"/>
      <c r="D44709" s="3"/>
      <c r="E44709" s="3"/>
      <c r="F44709" s="3"/>
      <c r="G44709" s="3"/>
      <c r="H44709" s="3"/>
      <c r="I44709" s="3"/>
      <c r="J44709" s="3"/>
      <c r="K44709" s="3"/>
      <c r="L44709" s="3"/>
      <c r="M44709" s="3"/>
      <c r="N44709" s="3"/>
    </row>
    <row r="44710">
      <c r="A44710" s="3"/>
      <c r="B44710" s="3"/>
      <c r="C44710" s="3"/>
      <c r="D44710" s="3"/>
      <c r="E44710" s="3"/>
      <c r="F44710" s="3"/>
      <c r="G44710" s="3"/>
      <c r="H44710" s="3"/>
      <c r="I44710" s="3"/>
      <c r="J44710" s="3"/>
      <c r="K44710" s="3"/>
      <c r="L44710" s="3"/>
      <c r="M44710" s="3"/>
      <c r="N44710" s="3"/>
    </row>
    <row r="44711">
      <c r="A44711" s="3"/>
      <c r="B44711" s="3"/>
      <c r="C44711" s="3"/>
      <c r="D44711" s="3"/>
      <c r="E44711" s="3"/>
      <c r="F44711" s="3"/>
      <c r="G44711" s="3"/>
      <c r="H44711" s="3"/>
      <c r="I44711" s="3"/>
      <c r="J44711" s="3"/>
      <c r="K44711" s="3"/>
      <c r="L44711" s="3"/>
      <c r="M44711" s="3"/>
      <c r="N44711" s="3"/>
    </row>
    <row r="44712">
      <c r="A44712" s="3"/>
      <c r="B44712" s="3"/>
      <c r="C44712" s="3"/>
      <c r="D44712" s="3"/>
      <c r="E44712" s="3"/>
      <c r="F44712" s="3"/>
      <c r="G44712" s="3"/>
      <c r="H44712" s="3"/>
      <c r="I44712" s="3"/>
      <c r="J44712" s="3"/>
      <c r="K44712" s="3"/>
      <c r="L44712" s="3"/>
      <c r="M44712" s="3"/>
      <c r="N44712" s="3"/>
    </row>
    <row r="44713">
      <c r="A44713" s="3"/>
      <c r="B44713" s="3"/>
      <c r="C44713" s="3"/>
      <c r="D44713" s="3"/>
      <c r="E44713" s="3"/>
      <c r="F44713" s="3"/>
      <c r="G44713" s="3"/>
      <c r="H44713" s="3"/>
      <c r="I44713" s="3"/>
      <c r="J44713" s="3"/>
      <c r="K44713" s="3"/>
      <c r="L44713" s="3"/>
      <c r="M44713" s="3"/>
      <c r="N44713" s="3"/>
    </row>
    <row r="44714">
      <c r="A44714" s="3"/>
      <c r="B44714" s="3"/>
      <c r="C44714" s="3"/>
      <c r="D44714" s="3"/>
      <c r="E44714" s="3"/>
      <c r="F44714" s="3"/>
      <c r="G44714" s="3"/>
      <c r="H44714" s="3"/>
      <c r="I44714" s="3"/>
      <c r="J44714" s="3"/>
      <c r="K44714" s="3"/>
      <c r="L44714" s="3"/>
      <c r="M44714" s="3"/>
      <c r="N44714" s="3"/>
    </row>
    <row r="44715">
      <c r="A44715" s="3"/>
      <c r="B44715" s="3"/>
      <c r="C44715" s="3"/>
      <c r="D44715" s="3"/>
      <c r="E44715" s="3"/>
      <c r="F44715" s="3"/>
      <c r="G44715" s="3"/>
      <c r="H44715" s="3"/>
      <c r="I44715" s="3"/>
      <c r="J44715" s="3"/>
      <c r="K44715" s="3"/>
      <c r="L44715" s="3"/>
      <c r="M44715" s="3"/>
      <c r="N44715" s="3"/>
    </row>
    <row r="44716">
      <c r="A44716" s="3"/>
      <c r="B44716" s="3"/>
      <c r="C44716" s="3"/>
      <c r="D44716" s="3"/>
      <c r="E44716" s="3"/>
      <c r="F44716" s="3"/>
      <c r="G44716" s="3"/>
      <c r="H44716" s="3"/>
      <c r="I44716" s="3"/>
      <c r="J44716" s="3"/>
      <c r="K44716" s="3"/>
      <c r="L44716" s="3"/>
      <c r="M44716" s="3"/>
      <c r="N44716" s="3"/>
    </row>
    <row r="44717">
      <c r="A44717" s="3"/>
      <c r="B44717" s="3"/>
      <c r="C44717" s="3"/>
      <c r="D44717" s="3"/>
      <c r="E44717" s="3"/>
      <c r="F44717" s="3"/>
      <c r="G44717" s="3"/>
      <c r="H44717" s="3"/>
      <c r="I44717" s="3"/>
      <c r="J44717" s="3"/>
      <c r="K44717" s="3"/>
      <c r="L44717" s="3"/>
      <c r="M44717" s="3"/>
      <c r="N44717" s="3"/>
    </row>
    <row r="44718">
      <c r="A44718" s="3"/>
      <c r="B44718" s="3"/>
      <c r="C44718" s="3"/>
      <c r="D44718" s="3"/>
      <c r="E44718" s="3"/>
      <c r="F44718" s="3"/>
      <c r="G44718" s="3"/>
      <c r="H44718" s="3"/>
      <c r="I44718" s="3"/>
      <c r="J44718" s="3"/>
      <c r="K44718" s="3"/>
      <c r="L44718" s="3"/>
      <c r="M44718" s="3"/>
      <c r="N44718" s="3"/>
    </row>
    <row r="44719">
      <c r="A44719" s="3"/>
      <c r="B44719" s="3"/>
      <c r="C44719" s="3"/>
      <c r="D44719" s="3"/>
      <c r="E44719" s="3"/>
      <c r="F44719" s="3"/>
      <c r="G44719" s="3"/>
      <c r="H44719" s="3"/>
      <c r="I44719" s="3"/>
      <c r="J44719" s="3"/>
      <c r="K44719" s="3"/>
      <c r="L44719" s="3"/>
      <c r="M44719" s="3"/>
      <c r="N44719" s="3"/>
    </row>
    <row r="44720">
      <c r="A44720" s="3"/>
      <c r="B44720" s="3"/>
      <c r="C44720" s="3"/>
      <c r="D44720" s="3"/>
      <c r="E44720" s="3"/>
      <c r="F44720" s="3"/>
      <c r="G44720" s="3"/>
      <c r="H44720" s="3"/>
      <c r="I44720" s="3"/>
      <c r="J44720" s="3"/>
      <c r="K44720" s="3"/>
      <c r="L44720" s="3"/>
      <c r="M44720" s="3"/>
      <c r="N44720" s="3"/>
    </row>
    <row r="44721">
      <c r="A44721" s="3"/>
      <c r="B44721" s="3"/>
      <c r="C44721" s="3"/>
      <c r="D44721" s="3"/>
      <c r="E44721" s="3"/>
      <c r="F44721" s="3"/>
      <c r="G44721" s="3"/>
      <c r="H44721" s="3"/>
      <c r="I44721" s="3"/>
      <c r="J44721" s="3"/>
      <c r="K44721" s="3"/>
      <c r="L44721" s="3"/>
      <c r="M44721" s="3"/>
      <c r="N44721" s="3"/>
    </row>
    <row r="44722">
      <c r="A44722" s="3"/>
      <c r="B44722" s="3"/>
      <c r="C44722" s="3"/>
      <c r="D44722" s="3"/>
      <c r="E44722" s="3"/>
      <c r="F44722" s="3"/>
      <c r="G44722" s="3"/>
      <c r="H44722" s="3"/>
      <c r="I44722" s="3"/>
      <c r="J44722" s="3"/>
      <c r="K44722" s="3"/>
      <c r="L44722" s="3"/>
      <c r="M44722" s="3"/>
      <c r="N44722" s="3"/>
    </row>
    <row r="44723">
      <c r="A44723" s="3"/>
      <c r="B44723" s="3"/>
      <c r="C44723" s="3"/>
      <c r="D44723" s="3"/>
      <c r="E44723" s="3"/>
      <c r="F44723" s="3"/>
      <c r="G44723" s="3"/>
      <c r="H44723" s="3"/>
      <c r="I44723" s="3"/>
      <c r="J44723" s="3"/>
      <c r="K44723" s="3"/>
      <c r="L44723" s="3"/>
      <c r="M44723" s="3"/>
      <c r="N44723" s="3"/>
    </row>
    <row r="44724">
      <c r="A44724" s="3"/>
      <c r="B44724" s="3"/>
      <c r="C44724" s="3"/>
      <c r="D44724" s="3"/>
      <c r="E44724" s="3"/>
      <c r="F44724" s="3"/>
      <c r="G44724" s="3"/>
      <c r="H44724" s="3"/>
      <c r="I44724" s="3"/>
      <c r="J44724" s="3"/>
      <c r="K44724" s="3"/>
      <c r="L44724" s="3"/>
      <c r="M44724" s="3"/>
      <c r="N44724" s="3"/>
    </row>
    <row r="44725">
      <c r="A44725" s="3"/>
      <c r="B44725" s="3"/>
      <c r="C44725" s="3"/>
      <c r="D44725" s="3"/>
      <c r="E44725" s="3"/>
      <c r="F44725" s="3"/>
      <c r="G44725" s="3"/>
      <c r="H44725" s="3"/>
      <c r="I44725" s="3"/>
      <c r="J44725" s="3"/>
      <c r="K44725" s="3"/>
      <c r="L44725" s="3"/>
      <c r="M44725" s="3"/>
      <c r="N44725" s="3"/>
    </row>
    <row r="44726">
      <c r="A44726" s="3"/>
      <c r="B44726" s="3"/>
      <c r="C44726" s="3"/>
      <c r="D44726" s="3"/>
      <c r="E44726" s="3"/>
      <c r="F44726" s="3"/>
      <c r="G44726" s="3"/>
      <c r="H44726" s="3"/>
      <c r="I44726" s="3"/>
      <c r="J44726" s="3"/>
      <c r="K44726" s="3"/>
      <c r="L44726" s="3"/>
      <c r="M44726" s="3"/>
      <c r="N44726" s="3"/>
    </row>
    <row r="44727">
      <c r="A44727" s="3"/>
      <c r="B44727" s="3"/>
      <c r="C44727" s="3"/>
      <c r="D44727" s="3"/>
      <c r="E44727" s="3"/>
      <c r="F44727" s="3"/>
      <c r="G44727" s="3"/>
      <c r="H44727" s="3"/>
      <c r="I44727" s="3"/>
      <c r="J44727" s="3"/>
      <c r="K44727" s="3"/>
      <c r="L44727" s="3"/>
      <c r="M44727" s="3"/>
      <c r="N44727" s="3"/>
    </row>
    <row r="44728">
      <c r="A44728" s="3"/>
      <c r="B44728" s="3"/>
      <c r="C44728" s="3"/>
      <c r="D44728" s="3"/>
      <c r="E44728" s="3"/>
      <c r="F44728" s="3"/>
      <c r="G44728" s="3"/>
      <c r="H44728" s="3"/>
      <c r="I44728" s="3"/>
      <c r="J44728" s="3"/>
      <c r="K44728" s="3"/>
      <c r="L44728" s="3"/>
      <c r="M44728" s="3"/>
      <c r="N44728" s="3"/>
    </row>
    <row r="44729">
      <c r="A44729" s="3"/>
      <c r="B44729" s="3"/>
      <c r="C44729" s="3"/>
      <c r="D44729" s="3"/>
      <c r="E44729" s="3"/>
      <c r="F44729" s="3"/>
      <c r="G44729" s="3"/>
      <c r="H44729" s="3"/>
      <c r="I44729" s="3"/>
      <c r="J44729" s="3"/>
      <c r="K44729" s="3"/>
      <c r="L44729" s="3"/>
      <c r="M44729" s="3"/>
      <c r="N44729" s="3"/>
    </row>
    <row r="44730">
      <c r="A44730" s="3"/>
      <c r="B44730" s="3"/>
      <c r="C44730" s="3"/>
      <c r="D44730" s="3"/>
      <c r="E44730" s="3"/>
      <c r="F44730" s="3"/>
      <c r="G44730" s="3"/>
      <c r="H44730" s="3"/>
      <c r="I44730" s="3"/>
      <c r="J44730" s="3"/>
      <c r="K44730" s="3"/>
      <c r="L44730" s="3"/>
      <c r="M44730" s="3"/>
      <c r="N44730" s="3"/>
    </row>
    <row r="44731">
      <c r="A44731" s="3"/>
      <c r="B44731" s="3"/>
      <c r="C44731" s="3"/>
      <c r="D44731" s="3"/>
      <c r="E44731" s="3"/>
      <c r="F44731" s="3"/>
      <c r="G44731" s="3"/>
      <c r="H44731" s="3"/>
      <c r="I44731" s="3"/>
      <c r="J44731" s="3"/>
      <c r="K44731" s="3"/>
      <c r="L44731" s="3"/>
      <c r="M44731" s="3"/>
      <c r="N44731" s="3"/>
    </row>
    <row r="44732">
      <c r="A44732" s="3"/>
      <c r="B44732" s="3"/>
      <c r="C44732" s="3"/>
      <c r="D44732" s="3"/>
      <c r="E44732" s="3"/>
      <c r="F44732" s="3"/>
      <c r="G44732" s="3"/>
      <c r="H44732" s="3"/>
      <c r="I44732" s="3"/>
      <c r="J44732" s="3"/>
      <c r="K44732" s="3"/>
      <c r="L44732" s="3"/>
      <c r="M44732" s="3"/>
      <c r="N44732" s="3"/>
    </row>
    <row r="44733">
      <c r="A44733" s="3"/>
      <c r="B44733" s="3"/>
      <c r="C44733" s="3"/>
      <c r="D44733" s="3"/>
      <c r="E44733" s="3"/>
      <c r="F44733" s="3"/>
      <c r="G44733" s="3"/>
      <c r="H44733" s="3"/>
      <c r="I44733" s="3"/>
      <c r="J44733" s="3"/>
      <c r="K44733" s="3"/>
      <c r="L44733" s="3"/>
      <c r="M44733" s="3"/>
      <c r="N44733" s="3"/>
    </row>
    <row r="44734">
      <c r="A44734" s="3"/>
      <c r="B44734" s="3"/>
      <c r="C44734" s="3"/>
      <c r="D44734" s="3"/>
      <c r="E44734" s="3"/>
      <c r="F44734" s="3"/>
      <c r="G44734" s="3"/>
      <c r="H44734" s="3"/>
      <c r="I44734" s="3"/>
      <c r="J44734" s="3"/>
      <c r="K44734" s="3"/>
      <c r="L44734" s="3"/>
      <c r="M44734" s="3"/>
      <c r="N44734" s="3"/>
    </row>
    <row r="44735">
      <c r="A44735" s="3"/>
      <c r="B44735" s="3"/>
      <c r="C44735" s="3"/>
      <c r="D44735" s="3"/>
      <c r="E44735" s="3"/>
      <c r="F44735" s="3"/>
      <c r="G44735" s="3"/>
      <c r="H44735" s="3"/>
      <c r="I44735" s="3"/>
      <c r="J44735" s="3"/>
      <c r="K44735" s="3"/>
      <c r="L44735" s="3"/>
      <c r="M44735" s="3"/>
      <c r="N44735" s="3"/>
    </row>
    <row r="44736">
      <c r="A44736" s="3"/>
      <c r="B44736" s="3"/>
      <c r="C44736" s="3"/>
      <c r="D44736" s="3"/>
      <c r="E44736" s="3"/>
      <c r="F44736" s="3"/>
      <c r="G44736" s="3"/>
      <c r="H44736" s="3"/>
      <c r="I44736" s="3"/>
      <c r="J44736" s="3"/>
      <c r="K44736" s="3"/>
      <c r="L44736" s="3"/>
      <c r="M44736" s="3"/>
      <c r="N44736" s="3"/>
    </row>
    <row r="44737">
      <c r="A44737" s="3"/>
      <c r="B44737" s="3"/>
      <c r="C44737" s="3"/>
      <c r="D44737" s="3"/>
      <c r="E44737" s="3"/>
      <c r="F44737" s="3"/>
      <c r="G44737" s="3"/>
      <c r="H44737" s="3"/>
      <c r="I44737" s="3"/>
      <c r="J44737" s="3"/>
      <c r="K44737" s="3"/>
      <c r="L44737" s="3"/>
      <c r="M44737" s="3"/>
      <c r="N44737" s="3"/>
    </row>
    <row r="44738">
      <c r="A44738" s="3"/>
      <c r="B44738" s="3"/>
      <c r="C44738" s="3"/>
      <c r="D44738" s="3"/>
      <c r="E44738" s="3"/>
      <c r="F44738" s="3"/>
      <c r="G44738" s="3"/>
      <c r="H44738" s="3"/>
      <c r="I44738" s="3"/>
      <c r="J44738" s="3"/>
      <c r="K44738" s="3"/>
      <c r="L44738" s="3"/>
      <c r="M44738" s="3"/>
      <c r="N44738" s="3"/>
    </row>
    <row r="44739">
      <c r="A44739" s="3"/>
      <c r="B44739" s="3"/>
      <c r="C44739" s="3"/>
      <c r="D44739" s="3"/>
      <c r="E44739" s="3"/>
      <c r="F44739" s="3"/>
      <c r="G44739" s="3"/>
      <c r="H44739" s="3"/>
      <c r="I44739" s="3"/>
      <c r="J44739" s="3"/>
      <c r="K44739" s="3"/>
      <c r="L44739" s="3"/>
      <c r="M44739" s="3"/>
      <c r="N44739" s="3"/>
    </row>
    <row r="44740">
      <c r="A44740" s="3"/>
      <c r="B44740" s="3"/>
      <c r="C44740" s="3"/>
      <c r="D44740" s="3"/>
      <c r="E44740" s="3"/>
      <c r="F44740" s="3"/>
      <c r="G44740" s="3"/>
      <c r="H44740" s="3"/>
      <c r="I44740" s="3"/>
      <c r="J44740" s="3"/>
      <c r="K44740" s="3"/>
      <c r="L44740" s="3"/>
      <c r="M44740" s="3"/>
      <c r="N44740" s="3"/>
    </row>
    <row r="44741">
      <c r="A44741" s="3"/>
      <c r="B44741" s="3"/>
      <c r="C44741" s="3"/>
      <c r="D44741" s="3"/>
      <c r="E44741" s="3"/>
      <c r="F44741" s="3"/>
      <c r="G44741" s="3"/>
      <c r="H44741" s="3"/>
      <c r="I44741" s="3"/>
      <c r="J44741" s="3"/>
      <c r="K44741" s="3"/>
      <c r="L44741" s="3"/>
      <c r="M44741" s="3"/>
      <c r="N44741" s="3"/>
    </row>
    <row r="44742">
      <c r="A44742" s="3"/>
      <c r="B44742" s="3"/>
      <c r="C44742" s="3"/>
      <c r="D44742" s="3"/>
      <c r="E44742" s="3"/>
      <c r="F44742" s="3"/>
      <c r="G44742" s="3"/>
      <c r="H44742" s="3"/>
      <c r="I44742" s="3"/>
      <c r="J44742" s="3"/>
      <c r="K44742" s="3"/>
      <c r="L44742" s="3"/>
      <c r="M44742" s="3"/>
      <c r="N44742" s="3"/>
    </row>
    <row r="44743">
      <c r="A44743" s="3"/>
      <c r="B44743" s="3"/>
      <c r="C44743" s="3"/>
      <c r="D44743" s="3"/>
      <c r="E44743" s="3"/>
      <c r="F44743" s="3"/>
      <c r="G44743" s="3"/>
      <c r="H44743" s="3"/>
      <c r="I44743" s="3"/>
      <c r="J44743" s="3"/>
      <c r="K44743" s="3"/>
      <c r="L44743" s="3"/>
      <c r="M44743" s="3"/>
      <c r="N44743" s="3"/>
    </row>
    <row r="44744">
      <c r="A44744" s="3"/>
      <c r="B44744" s="3"/>
      <c r="C44744" s="3"/>
      <c r="D44744" s="3"/>
      <c r="E44744" s="3"/>
      <c r="F44744" s="3"/>
      <c r="G44744" s="3"/>
      <c r="H44744" s="3"/>
      <c r="I44744" s="3"/>
      <c r="J44744" s="3"/>
      <c r="K44744" s="3"/>
      <c r="L44744" s="3"/>
      <c r="M44744" s="3"/>
      <c r="N44744" s="3"/>
    </row>
    <row r="44745">
      <c r="A44745" s="3"/>
      <c r="B44745" s="3"/>
      <c r="C44745" s="3"/>
      <c r="D44745" s="3"/>
      <c r="E44745" s="3"/>
      <c r="F44745" s="3"/>
      <c r="G44745" s="3"/>
      <c r="H44745" s="3"/>
      <c r="I44745" s="3"/>
      <c r="J44745" s="3"/>
      <c r="K44745" s="3"/>
      <c r="L44745" s="3"/>
      <c r="M44745" s="3"/>
      <c r="N44745" s="3"/>
    </row>
    <row r="44746">
      <c r="A44746" s="3"/>
      <c r="B44746" s="3"/>
      <c r="C44746" s="3"/>
      <c r="D44746" s="3"/>
      <c r="E44746" s="3"/>
      <c r="F44746" s="3"/>
      <c r="G44746" s="3"/>
      <c r="H44746" s="3"/>
      <c r="I44746" s="3"/>
      <c r="J44746" s="3"/>
      <c r="K44746" s="3"/>
      <c r="L44746" s="3"/>
      <c r="M44746" s="3"/>
      <c r="N44746" s="3"/>
    </row>
    <row r="44747">
      <c r="A44747" s="3"/>
      <c r="B44747" s="3"/>
      <c r="C44747" s="3"/>
      <c r="D44747" s="3"/>
      <c r="E44747" s="3"/>
      <c r="F44747" s="3"/>
      <c r="G44747" s="3"/>
      <c r="H44747" s="3"/>
      <c r="I44747" s="3"/>
      <c r="J44747" s="3"/>
      <c r="K44747" s="3"/>
      <c r="L44747" s="3"/>
      <c r="M44747" s="3"/>
      <c r="N44747" s="3"/>
    </row>
    <row r="44748">
      <c r="A44748" s="3"/>
      <c r="B44748" s="3"/>
      <c r="C44748" s="3"/>
      <c r="D44748" s="3"/>
      <c r="E44748" s="3"/>
      <c r="F44748" s="3"/>
      <c r="G44748" s="3"/>
      <c r="H44748" s="3"/>
      <c r="I44748" s="3"/>
      <c r="J44748" s="3"/>
      <c r="K44748" s="3"/>
      <c r="L44748" s="3"/>
      <c r="M44748" s="3"/>
      <c r="N44748" s="3"/>
    </row>
    <row r="44749">
      <c r="A44749" s="3"/>
      <c r="B44749" s="3"/>
      <c r="C44749" s="3"/>
      <c r="D44749" s="3"/>
      <c r="E44749" s="3"/>
      <c r="F44749" s="3"/>
      <c r="G44749" s="3"/>
      <c r="H44749" s="3"/>
      <c r="I44749" s="3"/>
      <c r="J44749" s="3"/>
      <c r="K44749" s="3"/>
      <c r="L44749" s="3"/>
      <c r="M44749" s="3"/>
      <c r="N44749" s="3"/>
    </row>
    <row r="44750">
      <c r="A44750" s="3"/>
      <c r="B44750" s="3"/>
      <c r="C44750" s="3"/>
      <c r="D44750" s="3"/>
      <c r="E44750" s="3"/>
      <c r="F44750" s="3"/>
      <c r="G44750" s="3"/>
      <c r="H44750" s="3"/>
      <c r="I44750" s="3"/>
      <c r="J44750" s="3"/>
      <c r="K44750" s="3"/>
      <c r="L44750" s="3"/>
      <c r="M44750" s="3"/>
      <c r="N44750" s="3"/>
    </row>
    <row r="44751">
      <c r="A44751" s="3"/>
      <c r="B44751" s="3"/>
      <c r="C44751" s="3"/>
      <c r="D44751" s="3"/>
      <c r="E44751" s="3"/>
      <c r="F44751" s="3"/>
      <c r="G44751" s="3"/>
      <c r="H44751" s="3"/>
      <c r="I44751" s="3"/>
      <c r="J44751" s="3"/>
      <c r="K44751" s="3"/>
      <c r="L44751" s="3"/>
      <c r="M44751" s="3"/>
      <c r="N44751" s="3"/>
    </row>
    <row r="44752">
      <c r="A44752" s="3"/>
      <c r="B44752" s="3"/>
      <c r="C44752" s="3"/>
      <c r="D44752" s="3"/>
      <c r="E44752" s="3"/>
      <c r="F44752" s="3"/>
      <c r="G44752" s="3"/>
      <c r="H44752" s="3"/>
      <c r="I44752" s="3"/>
      <c r="J44752" s="3"/>
      <c r="K44752" s="3"/>
      <c r="L44752" s="3"/>
      <c r="M44752" s="3"/>
      <c r="N44752" s="3"/>
    </row>
    <row r="44753">
      <c r="A44753" s="3"/>
      <c r="B44753" s="3"/>
      <c r="C44753" s="3"/>
      <c r="D44753" s="3"/>
      <c r="E44753" s="3"/>
      <c r="F44753" s="3"/>
      <c r="G44753" s="3"/>
      <c r="H44753" s="3"/>
      <c r="I44753" s="3"/>
      <c r="J44753" s="3"/>
      <c r="K44753" s="3"/>
      <c r="L44753" s="3"/>
      <c r="M44753" s="3"/>
      <c r="N44753" s="3"/>
    </row>
    <row r="44754">
      <c r="A44754" s="3"/>
      <c r="B44754" s="3"/>
      <c r="C44754" s="3"/>
      <c r="D44754" s="3"/>
      <c r="E44754" s="3"/>
      <c r="F44754" s="3"/>
      <c r="G44754" s="3"/>
      <c r="H44754" s="3"/>
      <c r="I44754" s="3"/>
      <c r="J44754" s="3"/>
      <c r="K44754" s="3"/>
      <c r="L44754" s="3"/>
      <c r="M44754" s="3"/>
      <c r="N44754" s="3"/>
    </row>
    <row r="44755">
      <c r="A44755" s="3"/>
      <c r="B44755" s="3"/>
      <c r="C44755" s="3"/>
      <c r="D44755" s="3"/>
      <c r="E44755" s="3"/>
      <c r="F44755" s="3"/>
      <c r="G44755" s="3"/>
      <c r="H44755" s="3"/>
      <c r="I44755" s="3"/>
      <c r="J44755" s="3"/>
      <c r="K44755" s="3"/>
      <c r="L44755" s="3"/>
      <c r="M44755" s="3"/>
      <c r="N44755" s="3"/>
    </row>
    <row r="44756">
      <c r="A44756" s="3"/>
      <c r="B44756" s="3"/>
      <c r="C44756" s="3"/>
      <c r="D44756" s="3"/>
      <c r="E44756" s="3"/>
      <c r="F44756" s="3"/>
      <c r="G44756" s="3"/>
      <c r="H44756" s="3"/>
      <c r="I44756" s="3"/>
      <c r="J44756" s="3"/>
      <c r="K44756" s="3"/>
      <c r="L44756" s="3"/>
      <c r="M44756" s="3"/>
      <c r="N44756" s="3"/>
    </row>
    <row r="44757">
      <c r="A44757" s="3"/>
      <c r="B44757" s="3"/>
      <c r="C44757" s="3"/>
      <c r="D44757" s="3"/>
      <c r="E44757" s="3"/>
      <c r="F44757" s="3"/>
      <c r="G44757" s="3"/>
      <c r="H44757" s="3"/>
      <c r="I44757" s="3"/>
      <c r="J44757" s="3"/>
      <c r="K44757" s="3"/>
      <c r="L44757" s="3"/>
      <c r="M44757" s="3"/>
      <c r="N44757" s="3"/>
    </row>
    <row r="44758">
      <c r="A44758" s="3"/>
      <c r="B44758" s="3"/>
      <c r="C44758" s="3"/>
      <c r="D44758" s="3"/>
      <c r="E44758" s="3"/>
      <c r="F44758" s="3"/>
      <c r="G44758" s="3"/>
      <c r="H44758" s="3"/>
      <c r="I44758" s="3"/>
      <c r="J44758" s="3"/>
      <c r="K44758" s="3"/>
      <c r="L44758" s="3"/>
      <c r="M44758" s="3"/>
      <c r="N44758" s="3"/>
    </row>
    <row r="44759">
      <c r="A44759" s="3"/>
      <c r="B44759" s="3"/>
      <c r="C44759" s="3"/>
      <c r="D44759" s="3"/>
      <c r="E44759" s="3"/>
      <c r="F44759" s="3"/>
      <c r="G44759" s="3"/>
      <c r="H44759" s="3"/>
      <c r="I44759" s="3"/>
      <c r="J44759" s="3"/>
      <c r="K44759" s="3"/>
      <c r="L44759" s="3"/>
      <c r="M44759" s="3"/>
      <c r="N44759" s="3"/>
    </row>
    <row r="44760">
      <c r="A44760" s="3"/>
      <c r="B44760" s="3"/>
      <c r="C44760" s="3"/>
      <c r="D44760" s="3"/>
      <c r="E44760" s="3"/>
      <c r="F44760" s="3"/>
      <c r="G44760" s="3"/>
      <c r="H44760" s="3"/>
      <c r="I44760" s="3"/>
      <c r="J44760" s="3"/>
      <c r="K44760" s="3"/>
      <c r="L44760" s="3"/>
      <c r="M44760" s="3"/>
      <c r="N44760" s="3"/>
    </row>
    <row r="44761">
      <c r="A44761" s="3"/>
      <c r="B44761" s="3"/>
      <c r="C44761" s="3"/>
      <c r="D44761" s="3"/>
      <c r="E44761" s="3"/>
      <c r="F44761" s="3"/>
      <c r="G44761" s="3"/>
      <c r="H44761" s="3"/>
      <c r="I44761" s="3"/>
      <c r="J44761" s="3"/>
      <c r="K44761" s="3"/>
      <c r="L44761" s="3"/>
      <c r="M44761" s="3"/>
      <c r="N44761" s="3"/>
    </row>
    <row r="44762">
      <c r="A44762" s="3"/>
      <c r="B44762" s="3"/>
      <c r="C44762" s="3"/>
      <c r="D44762" s="3"/>
      <c r="E44762" s="3"/>
      <c r="F44762" s="3"/>
      <c r="G44762" s="3"/>
      <c r="H44762" s="3"/>
      <c r="I44762" s="3"/>
      <c r="J44762" s="3"/>
      <c r="K44762" s="3"/>
      <c r="L44762" s="3"/>
      <c r="M44762" s="3"/>
      <c r="N44762" s="3"/>
    </row>
    <row r="44763">
      <c r="A44763" s="3"/>
      <c r="B44763" s="3"/>
      <c r="C44763" s="3"/>
      <c r="D44763" s="3"/>
      <c r="E44763" s="3"/>
      <c r="F44763" s="3"/>
      <c r="G44763" s="3"/>
      <c r="H44763" s="3"/>
      <c r="I44763" s="3"/>
      <c r="J44763" s="3"/>
      <c r="K44763" s="3"/>
      <c r="L44763" s="3"/>
      <c r="M44763" s="3"/>
      <c r="N44763" s="3"/>
    </row>
    <row r="44764">
      <c r="A44764" s="3"/>
      <c r="B44764" s="3"/>
      <c r="C44764" s="3"/>
      <c r="D44764" s="3"/>
      <c r="E44764" s="3"/>
      <c r="F44764" s="3"/>
      <c r="G44764" s="3"/>
      <c r="H44764" s="3"/>
      <c r="I44764" s="3"/>
      <c r="J44764" s="3"/>
      <c r="K44764" s="3"/>
      <c r="L44764" s="3"/>
      <c r="M44764" s="3"/>
      <c r="N44764" s="3"/>
    </row>
    <row r="44765">
      <c r="A44765" s="3"/>
      <c r="B44765" s="3"/>
      <c r="C44765" s="3"/>
      <c r="D44765" s="3"/>
      <c r="E44765" s="3"/>
      <c r="F44765" s="3"/>
      <c r="G44765" s="3"/>
      <c r="H44765" s="3"/>
      <c r="I44765" s="3"/>
      <c r="J44765" s="3"/>
      <c r="K44765" s="3"/>
      <c r="L44765" s="3"/>
      <c r="M44765" s="3"/>
      <c r="N44765" s="3"/>
    </row>
    <row r="44766">
      <c r="A44766" s="3"/>
      <c r="B44766" s="3"/>
      <c r="C44766" s="3"/>
      <c r="D44766" s="3"/>
      <c r="E44766" s="3"/>
      <c r="F44766" s="3"/>
      <c r="G44766" s="3"/>
      <c r="H44766" s="3"/>
      <c r="I44766" s="3"/>
      <c r="J44766" s="3"/>
      <c r="K44766" s="3"/>
      <c r="L44766" s="3"/>
      <c r="M44766" s="3"/>
      <c r="N44766" s="3"/>
    </row>
    <row r="44767">
      <c r="A44767" s="3"/>
      <c r="B44767" s="3"/>
      <c r="C44767" s="3"/>
      <c r="D44767" s="3"/>
      <c r="E44767" s="3"/>
      <c r="F44767" s="3"/>
      <c r="G44767" s="3"/>
      <c r="H44767" s="3"/>
      <c r="I44767" s="3"/>
      <c r="J44767" s="3"/>
      <c r="K44767" s="3"/>
      <c r="L44767" s="3"/>
      <c r="M44767" s="3"/>
      <c r="N44767" s="3"/>
    </row>
    <row r="44768">
      <c r="A44768" s="3"/>
      <c r="B44768" s="3"/>
      <c r="C44768" s="3"/>
      <c r="D44768" s="3"/>
      <c r="E44768" s="3"/>
      <c r="F44768" s="3"/>
      <c r="G44768" s="3"/>
      <c r="H44768" s="3"/>
      <c r="I44768" s="3"/>
      <c r="J44768" s="3"/>
      <c r="K44768" s="3"/>
      <c r="L44768" s="3"/>
      <c r="M44768" s="3"/>
      <c r="N44768" s="3"/>
    </row>
    <row r="44769">
      <c r="A44769" s="3"/>
      <c r="B44769" s="3"/>
      <c r="C44769" s="3"/>
      <c r="D44769" s="3"/>
      <c r="E44769" s="3"/>
      <c r="F44769" s="3"/>
      <c r="G44769" s="3"/>
      <c r="H44769" s="3"/>
      <c r="I44769" s="3"/>
      <c r="J44769" s="3"/>
      <c r="K44769" s="3"/>
      <c r="L44769" s="3"/>
      <c r="M44769" s="3"/>
      <c r="N44769" s="3"/>
    </row>
    <row r="44770">
      <c r="A44770" s="3"/>
      <c r="B44770" s="3"/>
      <c r="C44770" s="3"/>
      <c r="D44770" s="3"/>
      <c r="E44770" s="3"/>
      <c r="F44770" s="3"/>
      <c r="G44770" s="3"/>
      <c r="H44770" s="3"/>
      <c r="I44770" s="3"/>
      <c r="J44770" s="3"/>
      <c r="K44770" s="3"/>
      <c r="L44770" s="3"/>
      <c r="M44770" s="3"/>
      <c r="N44770" s="3"/>
    </row>
    <row r="44771">
      <c r="A44771" s="3"/>
      <c r="B44771" s="3"/>
      <c r="C44771" s="3"/>
      <c r="D44771" s="3"/>
      <c r="E44771" s="3"/>
      <c r="F44771" s="3"/>
      <c r="G44771" s="3"/>
      <c r="H44771" s="3"/>
      <c r="I44771" s="3"/>
      <c r="J44771" s="3"/>
      <c r="K44771" s="3"/>
      <c r="L44771" s="3"/>
      <c r="M44771" s="3"/>
      <c r="N44771" s="3"/>
    </row>
    <row r="44772">
      <c r="A44772" s="3"/>
      <c r="B44772" s="3"/>
      <c r="C44772" s="3"/>
      <c r="D44772" s="3"/>
      <c r="E44772" s="3"/>
      <c r="F44772" s="3"/>
      <c r="G44772" s="3"/>
      <c r="H44772" s="3"/>
      <c r="I44772" s="3"/>
      <c r="J44772" s="3"/>
      <c r="K44772" s="3"/>
      <c r="L44772" s="3"/>
      <c r="M44772" s="3"/>
      <c r="N44772" s="3"/>
    </row>
    <row r="44773">
      <c r="A44773" s="3"/>
      <c r="B44773" s="3"/>
      <c r="C44773" s="3"/>
      <c r="D44773" s="3"/>
      <c r="E44773" s="3"/>
      <c r="F44773" s="3"/>
      <c r="G44773" s="3"/>
      <c r="H44773" s="3"/>
      <c r="I44773" s="3"/>
      <c r="J44773" s="3"/>
      <c r="K44773" s="3"/>
      <c r="L44773" s="3"/>
      <c r="M44773" s="3"/>
      <c r="N44773" s="3"/>
    </row>
    <row r="44774">
      <c r="A44774" s="3"/>
      <c r="B44774" s="3"/>
      <c r="C44774" s="3"/>
      <c r="D44774" s="3"/>
      <c r="E44774" s="3"/>
      <c r="F44774" s="3"/>
      <c r="G44774" s="3"/>
      <c r="H44774" s="3"/>
      <c r="I44774" s="3"/>
      <c r="J44774" s="3"/>
      <c r="K44774" s="3"/>
      <c r="L44774" s="3"/>
      <c r="M44774" s="3"/>
      <c r="N44774" s="3"/>
    </row>
    <row r="44775">
      <c r="A44775" s="3"/>
      <c r="B44775" s="3"/>
      <c r="C44775" s="3"/>
      <c r="D44775" s="3"/>
      <c r="E44775" s="3"/>
      <c r="F44775" s="3"/>
      <c r="G44775" s="3"/>
      <c r="H44775" s="3"/>
      <c r="I44775" s="3"/>
      <c r="J44775" s="3"/>
      <c r="K44775" s="3"/>
      <c r="L44775" s="3"/>
      <c r="M44775" s="3"/>
      <c r="N44775" s="3"/>
    </row>
    <row r="44776">
      <c r="A44776" s="3"/>
      <c r="B44776" s="3"/>
      <c r="C44776" s="3"/>
      <c r="D44776" s="3"/>
      <c r="E44776" s="3"/>
      <c r="F44776" s="3"/>
      <c r="G44776" s="3"/>
      <c r="H44776" s="3"/>
      <c r="I44776" s="3"/>
      <c r="J44776" s="3"/>
      <c r="K44776" s="3"/>
      <c r="L44776" s="3"/>
      <c r="M44776" s="3"/>
      <c r="N44776" s="3"/>
    </row>
    <row r="44777">
      <c r="A44777" s="3"/>
      <c r="B44777" s="3"/>
      <c r="C44777" s="3"/>
      <c r="D44777" s="3"/>
      <c r="E44777" s="3"/>
      <c r="F44777" s="3"/>
      <c r="G44777" s="3"/>
      <c r="H44777" s="3"/>
      <c r="I44777" s="3"/>
      <c r="J44777" s="3"/>
      <c r="K44777" s="3"/>
      <c r="L44777" s="3"/>
      <c r="M44777" s="3"/>
      <c r="N44777" s="3"/>
    </row>
    <row r="44778">
      <c r="A44778" s="3"/>
      <c r="B44778" s="3"/>
      <c r="C44778" s="3"/>
      <c r="D44778" s="3"/>
      <c r="E44778" s="3"/>
      <c r="F44778" s="3"/>
      <c r="G44778" s="3"/>
      <c r="H44778" s="3"/>
      <c r="I44778" s="3"/>
      <c r="J44778" s="3"/>
      <c r="K44778" s="3"/>
      <c r="L44778" s="3"/>
      <c r="M44778" s="3"/>
      <c r="N44778" s="3"/>
    </row>
    <row r="44779">
      <c r="A44779" s="3"/>
      <c r="B44779" s="3"/>
      <c r="C44779" s="3"/>
      <c r="D44779" s="3"/>
      <c r="E44779" s="3"/>
      <c r="F44779" s="3"/>
      <c r="G44779" s="3"/>
      <c r="H44779" s="3"/>
      <c r="I44779" s="3"/>
      <c r="J44779" s="3"/>
      <c r="K44779" s="3"/>
      <c r="L44779" s="3"/>
      <c r="M44779" s="3"/>
      <c r="N44779" s="3"/>
    </row>
    <row r="44780">
      <c r="A44780" s="3"/>
      <c r="B44780" s="3"/>
      <c r="C44780" s="3"/>
      <c r="D44780" s="3"/>
      <c r="E44780" s="3"/>
      <c r="F44780" s="3"/>
      <c r="G44780" s="3"/>
      <c r="H44780" s="3"/>
      <c r="I44780" s="3"/>
      <c r="J44780" s="3"/>
      <c r="K44780" s="3"/>
      <c r="L44780" s="3"/>
      <c r="M44780" s="3"/>
      <c r="N44780" s="3"/>
    </row>
    <row r="44781">
      <c r="A44781" s="3"/>
      <c r="B44781" s="3"/>
      <c r="C44781" s="3"/>
      <c r="D44781" s="3"/>
      <c r="E44781" s="3"/>
      <c r="F44781" s="3"/>
      <c r="G44781" s="3"/>
      <c r="H44781" s="3"/>
      <c r="I44781" s="3"/>
      <c r="J44781" s="3"/>
      <c r="K44781" s="3"/>
      <c r="L44781" s="3"/>
      <c r="M44781" s="3"/>
      <c r="N44781" s="3"/>
    </row>
    <row r="44782">
      <c r="A44782" s="3"/>
      <c r="B44782" s="3"/>
      <c r="C44782" s="3"/>
      <c r="D44782" s="3"/>
      <c r="E44782" s="3"/>
      <c r="F44782" s="3"/>
      <c r="G44782" s="3"/>
      <c r="H44782" s="3"/>
      <c r="I44782" s="3"/>
      <c r="J44782" s="3"/>
      <c r="K44782" s="3"/>
      <c r="L44782" s="3"/>
      <c r="M44782" s="3"/>
      <c r="N44782" s="3"/>
    </row>
    <row r="44783">
      <c r="A44783" s="3"/>
      <c r="B44783" s="3"/>
      <c r="C44783" s="3"/>
      <c r="D44783" s="3"/>
      <c r="E44783" s="3"/>
      <c r="F44783" s="3"/>
      <c r="G44783" s="3"/>
      <c r="H44783" s="3"/>
      <c r="I44783" s="3"/>
      <c r="J44783" s="3"/>
      <c r="K44783" s="3"/>
      <c r="L44783" s="3"/>
      <c r="M44783" s="3"/>
      <c r="N44783" s="3"/>
    </row>
    <row r="44784">
      <c r="A44784" s="3"/>
      <c r="B44784" s="3"/>
      <c r="C44784" s="3"/>
      <c r="D44784" s="3"/>
      <c r="E44784" s="3"/>
      <c r="F44784" s="3"/>
      <c r="G44784" s="3"/>
      <c r="H44784" s="3"/>
      <c r="I44784" s="3"/>
      <c r="J44784" s="3"/>
      <c r="K44784" s="3"/>
      <c r="L44784" s="3"/>
      <c r="M44784" s="3"/>
      <c r="N44784" s="3"/>
    </row>
    <row r="44785">
      <c r="A44785" s="3"/>
      <c r="B44785" s="3"/>
      <c r="C44785" s="3"/>
      <c r="D44785" s="3"/>
      <c r="E44785" s="3"/>
      <c r="F44785" s="3"/>
      <c r="G44785" s="3"/>
      <c r="H44785" s="3"/>
      <c r="I44785" s="3"/>
      <c r="J44785" s="3"/>
      <c r="K44785" s="3"/>
      <c r="L44785" s="3"/>
      <c r="M44785" s="3"/>
      <c r="N44785" s="3"/>
    </row>
    <row r="44786">
      <c r="A44786" s="3"/>
      <c r="B44786" s="3"/>
      <c r="C44786" s="3"/>
      <c r="D44786" s="3"/>
      <c r="E44786" s="3"/>
      <c r="F44786" s="3"/>
      <c r="G44786" s="3"/>
      <c r="H44786" s="3"/>
      <c r="I44786" s="3"/>
      <c r="J44786" s="3"/>
      <c r="K44786" s="3"/>
      <c r="L44786" s="3"/>
      <c r="M44786" s="3"/>
      <c r="N44786" s="3"/>
    </row>
    <row r="44787">
      <c r="A44787" s="3"/>
      <c r="B44787" s="3"/>
      <c r="C44787" s="3"/>
      <c r="D44787" s="3"/>
      <c r="E44787" s="3"/>
      <c r="F44787" s="3"/>
      <c r="G44787" s="3"/>
      <c r="H44787" s="3"/>
      <c r="I44787" s="3"/>
      <c r="J44787" s="3"/>
      <c r="K44787" s="3"/>
      <c r="L44787" s="3"/>
      <c r="M44787" s="3"/>
      <c r="N44787" s="3"/>
    </row>
    <row r="44788">
      <c r="A44788" s="3"/>
      <c r="B44788" s="3"/>
      <c r="C44788" s="3"/>
      <c r="D44788" s="3"/>
      <c r="E44788" s="3"/>
      <c r="F44788" s="3"/>
      <c r="G44788" s="3"/>
      <c r="H44788" s="3"/>
      <c r="I44788" s="3"/>
      <c r="J44788" s="3"/>
      <c r="K44788" s="3"/>
      <c r="L44788" s="3"/>
      <c r="M44788" s="3"/>
      <c r="N44788" s="3"/>
    </row>
    <row r="44789">
      <c r="A44789" s="3"/>
      <c r="B44789" s="3"/>
      <c r="C44789" s="3"/>
      <c r="D44789" s="3"/>
      <c r="E44789" s="3"/>
      <c r="F44789" s="3"/>
      <c r="G44789" s="3"/>
      <c r="H44789" s="3"/>
      <c r="I44789" s="3"/>
      <c r="J44789" s="3"/>
      <c r="K44789" s="3"/>
      <c r="L44789" s="3"/>
      <c r="M44789" s="3"/>
      <c r="N44789" s="3"/>
    </row>
    <row r="44790">
      <c r="A44790" s="3"/>
      <c r="B44790" s="3"/>
      <c r="C44790" s="3"/>
      <c r="D44790" s="3"/>
      <c r="E44790" s="3"/>
      <c r="F44790" s="3"/>
      <c r="G44790" s="3"/>
      <c r="H44790" s="3"/>
      <c r="I44790" s="3"/>
      <c r="J44790" s="3"/>
      <c r="K44790" s="3"/>
      <c r="L44790" s="3"/>
      <c r="M44790" s="3"/>
      <c r="N44790" s="3"/>
    </row>
    <row r="44791">
      <c r="A44791" s="3"/>
      <c r="B44791" s="3"/>
      <c r="C44791" s="3"/>
      <c r="D44791" s="3"/>
      <c r="E44791" s="3"/>
      <c r="F44791" s="3"/>
      <c r="G44791" s="3"/>
      <c r="H44791" s="3"/>
      <c r="I44791" s="3"/>
      <c r="J44791" s="3"/>
      <c r="K44791" s="3"/>
      <c r="L44791" s="3"/>
      <c r="M44791" s="3"/>
      <c r="N44791" s="3"/>
    </row>
    <row r="44792">
      <c r="A44792" s="3"/>
      <c r="B44792" s="3"/>
      <c r="C44792" s="3"/>
      <c r="D44792" s="3"/>
      <c r="E44792" s="3"/>
      <c r="F44792" s="3"/>
      <c r="G44792" s="3"/>
      <c r="H44792" s="3"/>
      <c r="I44792" s="3"/>
      <c r="J44792" s="3"/>
      <c r="K44792" s="3"/>
      <c r="L44792" s="3"/>
      <c r="M44792" s="3"/>
      <c r="N44792" s="3"/>
    </row>
    <row r="44793">
      <c r="A44793" s="3"/>
      <c r="B44793" s="3"/>
      <c r="C44793" s="3"/>
      <c r="D44793" s="3"/>
      <c r="E44793" s="3"/>
      <c r="F44793" s="3"/>
      <c r="G44793" s="3"/>
      <c r="H44793" s="3"/>
      <c r="I44793" s="3"/>
      <c r="J44793" s="3"/>
      <c r="K44793" s="3"/>
      <c r="L44793" s="3"/>
      <c r="M44793" s="3"/>
      <c r="N44793" s="3"/>
    </row>
    <row r="44794">
      <c r="A44794" s="3"/>
      <c r="B44794" s="3"/>
      <c r="C44794" s="3"/>
      <c r="D44794" s="3"/>
      <c r="E44794" s="3"/>
      <c r="F44794" s="3"/>
      <c r="G44794" s="3"/>
      <c r="H44794" s="3"/>
      <c r="I44794" s="3"/>
      <c r="J44794" s="3"/>
      <c r="K44794" s="3"/>
      <c r="L44794" s="3"/>
      <c r="M44794" s="3"/>
      <c r="N44794" s="3"/>
    </row>
    <row r="44795">
      <c r="A44795" s="3"/>
      <c r="B44795" s="3"/>
      <c r="C44795" s="3"/>
      <c r="D44795" s="3"/>
      <c r="E44795" s="3"/>
      <c r="F44795" s="3"/>
      <c r="G44795" s="3"/>
      <c r="H44795" s="3"/>
      <c r="I44795" s="3"/>
      <c r="J44795" s="3"/>
      <c r="K44795" s="3"/>
      <c r="L44795" s="3"/>
      <c r="M44795" s="3"/>
      <c r="N44795" s="3"/>
    </row>
    <row r="44796">
      <c r="A44796" s="3"/>
      <c r="B44796" s="3"/>
      <c r="C44796" s="3"/>
      <c r="D44796" s="3"/>
      <c r="E44796" s="3"/>
      <c r="F44796" s="3"/>
      <c r="G44796" s="3"/>
      <c r="H44796" s="3"/>
      <c r="I44796" s="3"/>
      <c r="J44796" s="3"/>
      <c r="K44796" s="3"/>
      <c r="L44796" s="3"/>
      <c r="M44796" s="3"/>
      <c r="N44796" s="3"/>
    </row>
    <row r="44797">
      <c r="A44797" s="3"/>
      <c r="B44797" s="3"/>
      <c r="C44797" s="3"/>
      <c r="D44797" s="3"/>
      <c r="E44797" s="3"/>
      <c r="F44797" s="3"/>
      <c r="G44797" s="3"/>
      <c r="H44797" s="3"/>
      <c r="I44797" s="3"/>
      <c r="J44797" s="3"/>
      <c r="K44797" s="3"/>
      <c r="L44797" s="3"/>
      <c r="M44797" s="3"/>
      <c r="N44797" s="3"/>
    </row>
    <row r="44798">
      <c r="A44798" s="3"/>
      <c r="B44798" s="3"/>
      <c r="C44798" s="3"/>
      <c r="D44798" s="3"/>
      <c r="E44798" s="3"/>
      <c r="F44798" s="3"/>
      <c r="G44798" s="3"/>
      <c r="H44798" s="3"/>
      <c r="I44798" s="3"/>
      <c r="J44798" s="3"/>
      <c r="K44798" s="3"/>
      <c r="L44798" s="3"/>
      <c r="M44798" s="3"/>
      <c r="N44798" s="3"/>
    </row>
    <row r="44799">
      <c r="A44799" s="3"/>
      <c r="B44799" s="3"/>
      <c r="C44799" s="3"/>
      <c r="D44799" s="3"/>
      <c r="E44799" s="3"/>
      <c r="F44799" s="3"/>
      <c r="G44799" s="3"/>
      <c r="H44799" s="3"/>
      <c r="I44799" s="3"/>
      <c r="J44799" s="3"/>
      <c r="K44799" s="3"/>
      <c r="L44799" s="3"/>
      <c r="M44799" s="3"/>
      <c r="N44799" s="3"/>
    </row>
    <row r="44800">
      <c r="A44800" s="3"/>
      <c r="B44800" s="3"/>
      <c r="C44800" s="3"/>
      <c r="D44800" s="3"/>
      <c r="E44800" s="3"/>
      <c r="F44800" s="3"/>
      <c r="G44800" s="3"/>
      <c r="H44800" s="3"/>
      <c r="I44800" s="3"/>
      <c r="J44800" s="3"/>
      <c r="K44800" s="3"/>
      <c r="L44800" s="3"/>
      <c r="M44800" s="3"/>
      <c r="N44800" s="3"/>
    </row>
    <row r="44801">
      <c r="A44801" s="3"/>
      <c r="B44801" s="3"/>
      <c r="C44801" s="3"/>
      <c r="D44801" s="3"/>
      <c r="E44801" s="3"/>
      <c r="F44801" s="3"/>
      <c r="G44801" s="3"/>
      <c r="H44801" s="3"/>
      <c r="I44801" s="3"/>
      <c r="J44801" s="3"/>
      <c r="K44801" s="3"/>
      <c r="L44801" s="3"/>
      <c r="M44801" s="3"/>
      <c r="N44801" s="3"/>
    </row>
    <row r="44802">
      <c r="A44802" s="3"/>
      <c r="B44802" s="3"/>
      <c r="C44802" s="3"/>
      <c r="D44802" s="3"/>
      <c r="E44802" s="3"/>
      <c r="F44802" s="3"/>
      <c r="G44802" s="3"/>
      <c r="H44802" s="3"/>
      <c r="I44802" s="3"/>
      <c r="J44802" s="3"/>
      <c r="K44802" s="3"/>
      <c r="L44802" s="3"/>
      <c r="M44802" s="3"/>
      <c r="N44802" s="3"/>
    </row>
    <row r="44803">
      <c r="A44803" s="3"/>
      <c r="B44803" s="3"/>
      <c r="C44803" s="3"/>
      <c r="D44803" s="3"/>
      <c r="E44803" s="3"/>
      <c r="F44803" s="3"/>
      <c r="G44803" s="3"/>
      <c r="H44803" s="3"/>
      <c r="I44803" s="3"/>
      <c r="J44803" s="3"/>
      <c r="K44803" s="3"/>
      <c r="L44803" s="3"/>
      <c r="M44803" s="3"/>
      <c r="N44803" s="3"/>
    </row>
    <row r="44804">
      <c r="A44804" s="3"/>
      <c r="B44804" s="3"/>
      <c r="C44804" s="3"/>
      <c r="D44804" s="3"/>
      <c r="E44804" s="3"/>
      <c r="F44804" s="3"/>
      <c r="G44804" s="3"/>
      <c r="H44804" s="3"/>
      <c r="I44804" s="3"/>
      <c r="J44804" s="3"/>
      <c r="K44804" s="3"/>
      <c r="L44804" s="3"/>
      <c r="M44804" s="3"/>
      <c r="N44804" s="3"/>
    </row>
    <row r="44805">
      <c r="A44805" s="3"/>
      <c r="B44805" s="3"/>
      <c r="C44805" s="3"/>
      <c r="D44805" s="3"/>
      <c r="E44805" s="3"/>
      <c r="F44805" s="3"/>
      <c r="G44805" s="3"/>
      <c r="H44805" s="3"/>
      <c r="I44805" s="3"/>
      <c r="J44805" s="3"/>
      <c r="K44805" s="3"/>
      <c r="L44805" s="3"/>
      <c r="M44805" s="3"/>
      <c r="N44805" s="3"/>
    </row>
    <row r="44806">
      <c r="A44806" s="3"/>
      <c r="B44806" s="3"/>
      <c r="C44806" s="3"/>
      <c r="D44806" s="3"/>
      <c r="E44806" s="3"/>
      <c r="F44806" s="3"/>
      <c r="G44806" s="3"/>
      <c r="H44806" s="3"/>
      <c r="I44806" s="3"/>
      <c r="J44806" s="3"/>
      <c r="K44806" s="3"/>
      <c r="L44806" s="3"/>
      <c r="M44806" s="3"/>
      <c r="N44806" s="3"/>
    </row>
    <row r="44807">
      <c r="A44807" s="3"/>
      <c r="B44807" s="3"/>
      <c r="C44807" s="3"/>
      <c r="D44807" s="3"/>
      <c r="E44807" s="3"/>
      <c r="F44807" s="3"/>
      <c r="G44807" s="3"/>
      <c r="H44807" s="3"/>
      <c r="I44807" s="3"/>
      <c r="J44807" s="3"/>
      <c r="K44807" s="3"/>
      <c r="L44807" s="3"/>
      <c r="M44807" s="3"/>
      <c r="N44807" s="3"/>
    </row>
    <row r="44808">
      <c r="A44808" s="3"/>
      <c r="B44808" s="3"/>
      <c r="C44808" s="3"/>
      <c r="D44808" s="3"/>
      <c r="E44808" s="3"/>
      <c r="F44808" s="3"/>
      <c r="G44808" s="3"/>
      <c r="H44808" s="3"/>
      <c r="I44808" s="3"/>
      <c r="J44808" s="3"/>
      <c r="K44808" s="3"/>
      <c r="L44808" s="3"/>
      <c r="M44808" s="3"/>
      <c r="N44808" s="3"/>
    </row>
    <row r="44809">
      <c r="A44809" s="3"/>
      <c r="B44809" s="3"/>
      <c r="C44809" s="3"/>
      <c r="D44809" s="3"/>
      <c r="E44809" s="3"/>
      <c r="F44809" s="3"/>
      <c r="G44809" s="3"/>
      <c r="H44809" s="3"/>
      <c r="I44809" s="3"/>
      <c r="J44809" s="3"/>
      <c r="K44809" s="3"/>
      <c r="L44809" s="3"/>
      <c r="M44809" s="3"/>
      <c r="N44809" s="3"/>
    </row>
    <row r="44810">
      <c r="A44810" s="3"/>
      <c r="B44810" s="3"/>
      <c r="C44810" s="3"/>
      <c r="D44810" s="3"/>
      <c r="E44810" s="3"/>
      <c r="F44810" s="3"/>
      <c r="G44810" s="3"/>
      <c r="H44810" s="3"/>
      <c r="I44810" s="3"/>
      <c r="J44810" s="3"/>
      <c r="K44810" s="3"/>
      <c r="L44810" s="3"/>
      <c r="M44810" s="3"/>
      <c r="N44810" s="3"/>
    </row>
    <row r="44811">
      <c r="A44811" s="3"/>
      <c r="B44811" s="3"/>
      <c r="C44811" s="3"/>
      <c r="D44811" s="3"/>
      <c r="E44811" s="3"/>
      <c r="F44811" s="3"/>
      <c r="G44811" s="3"/>
      <c r="H44811" s="3"/>
      <c r="I44811" s="3"/>
      <c r="J44811" s="3"/>
      <c r="K44811" s="3"/>
      <c r="L44811" s="3"/>
      <c r="M44811" s="3"/>
      <c r="N44811" s="3"/>
    </row>
    <row r="44812">
      <c r="A44812" s="3"/>
      <c r="B44812" s="3"/>
      <c r="C44812" s="3"/>
      <c r="D44812" s="3"/>
      <c r="E44812" s="3"/>
      <c r="F44812" s="3"/>
      <c r="G44812" s="3"/>
      <c r="H44812" s="3"/>
      <c r="I44812" s="3"/>
      <c r="J44812" s="3"/>
      <c r="K44812" s="3"/>
      <c r="L44812" s="3"/>
      <c r="M44812" s="3"/>
      <c r="N44812" s="3"/>
    </row>
    <row r="44813">
      <c r="A44813" s="3"/>
      <c r="B44813" s="3"/>
      <c r="C44813" s="3"/>
      <c r="D44813" s="3"/>
      <c r="E44813" s="3"/>
      <c r="F44813" s="3"/>
      <c r="G44813" s="3"/>
      <c r="H44813" s="3"/>
      <c r="I44813" s="3"/>
      <c r="J44813" s="3"/>
      <c r="K44813" s="3"/>
      <c r="L44813" s="3"/>
      <c r="M44813" s="3"/>
      <c r="N44813" s="3"/>
    </row>
    <row r="44814">
      <c r="A44814" s="3"/>
      <c r="B44814" s="3"/>
      <c r="C44814" s="3"/>
      <c r="D44814" s="3"/>
      <c r="E44814" s="3"/>
      <c r="F44814" s="3"/>
      <c r="G44814" s="3"/>
      <c r="H44814" s="3"/>
      <c r="I44814" s="3"/>
      <c r="J44814" s="3"/>
      <c r="K44814" s="3"/>
      <c r="L44814" s="3"/>
      <c r="M44814" s="3"/>
      <c r="N44814" s="3"/>
    </row>
    <row r="44815">
      <c r="A44815" s="3"/>
      <c r="B44815" s="3"/>
      <c r="C44815" s="3"/>
      <c r="D44815" s="3"/>
      <c r="E44815" s="3"/>
      <c r="F44815" s="3"/>
      <c r="G44815" s="3"/>
      <c r="H44815" s="3"/>
      <c r="I44815" s="3"/>
      <c r="J44815" s="3"/>
      <c r="K44815" s="3"/>
      <c r="L44815" s="3"/>
      <c r="M44815" s="3"/>
      <c r="N44815" s="3"/>
    </row>
    <row r="44816">
      <c r="A44816" s="3"/>
      <c r="B44816" s="3"/>
      <c r="C44816" s="3"/>
      <c r="D44816" s="3"/>
      <c r="E44816" s="3"/>
      <c r="F44816" s="3"/>
      <c r="G44816" s="3"/>
      <c r="H44816" s="3"/>
      <c r="I44816" s="3"/>
      <c r="J44816" s="3"/>
      <c r="K44816" s="3"/>
      <c r="L44816" s="3"/>
      <c r="M44816" s="3"/>
      <c r="N44816" s="3"/>
    </row>
    <row r="44817">
      <c r="A44817" s="3"/>
      <c r="B44817" s="3"/>
      <c r="C44817" s="3"/>
      <c r="D44817" s="3"/>
      <c r="E44817" s="3"/>
      <c r="F44817" s="3"/>
      <c r="G44817" s="3"/>
      <c r="H44817" s="3"/>
      <c r="I44817" s="3"/>
      <c r="J44817" s="3"/>
      <c r="K44817" s="3"/>
      <c r="L44817" s="3"/>
      <c r="M44817" s="3"/>
      <c r="N44817" s="3"/>
    </row>
    <row r="44818">
      <c r="A44818" s="3"/>
      <c r="B44818" s="3"/>
      <c r="C44818" s="3"/>
      <c r="D44818" s="3"/>
      <c r="E44818" s="3"/>
      <c r="F44818" s="3"/>
      <c r="G44818" s="3"/>
      <c r="H44818" s="3"/>
      <c r="I44818" s="3"/>
      <c r="J44818" s="3"/>
      <c r="K44818" s="3"/>
      <c r="L44818" s="3"/>
      <c r="M44818" s="3"/>
      <c r="N44818" s="3"/>
    </row>
    <row r="44819">
      <c r="A44819" s="3"/>
      <c r="B44819" s="3"/>
      <c r="C44819" s="3"/>
      <c r="D44819" s="3"/>
      <c r="E44819" s="3"/>
      <c r="F44819" s="3"/>
      <c r="G44819" s="3"/>
      <c r="H44819" s="3"/>
      <c r="I44819" s="3"/>
      <c r="J44819" s="3"/>
      <c r="K44819" s="3"/>
      <c r="L44819" s="3"/>
      <c r="M44819" s="3"/>
      <c r="N44819" s="3"/>
    </row>
    <row r="44820">
      <c r="A44820" s="3"/>
      <c r="B44820" s="3"/>
      <c r="C44820" s="3"/>
      <c r="D44820" s="3"/>
      <c r="E44820" s="3"/>
      <c r="F44820" s="3"/>
      <c r="G44820" s="3"/>
      <c r="H44820" s="3"/>
      <c r="I44820" s="3"/>
      <c r="J44820" s="3"/>
      <c r="K44820" s="3"/>
      <c r="L44820" s="3"/>
      <c r="M44820" s="3"/>
      <c r="N44820" s="3"/>
    </row>
    <row r="44821">
      <c r="A44821" s="3"/>
      <c r="B44821" s="3"/>
      <c r="C44821" s="3"/>
      <c r="D44821" s="3"/>
      <c r="E44821" s="3"/>
      <c r="F44821" s="3"/>
      <c r="G44821" s="3"/>
      <c r="H44821" s="3"/>
      <c r="I44821" s="3"/>
      <c r="J44821" s="3"/>
      <c r="K44821" s="3"/>
      <c r="L44821" s="3"/>
      <c r="M44821" s="3"/>
      <c r="N44821" s="3"/>
    </row>
    <row r="44822">
      <c r="A44822" s="3"/>
      <c r="B44822" s="3"/>
      <c r="C44822" s="3"/>
      <c r="D44822" s="3"/>
      <c r="E44822" s="3"/>
      <c r="F44822" s="3"/>
      <c r="G44822" s="3"/>
      <c r="H44822" s="3"/>
      <c r="I44822" s="3"/>
      <c r="J44822" s="3"/>
      <c r="K44822" s="3"/>
      <c r="L44822" s="3"/>
      <c r="M44822" s="3"/>
      <c r="N44822" s="3"/>
    </row>
    <row r="44823">
      <c r="A44823" s="3"/>
      <c r="B44823" s="3"/>
      <c r="C44823" s="3"/>
      <c r="D44823" s="3"/>
      <c r="E44823" s="3"/>
      <c r="F44823" s="3"/>
      <c r="G44823" s="3"/>
      <c r="H44823" s="3"/>
      <c r="I44823" s="3"/>
      <c r="J44823" s="3"/>
      <c r="K44823" s="3"/>
      <c r="L44823" s="3"/>
      <c r="M44823" s="3"/>
      <c r="N44823" s="3"/>
    </row>
    <row r="44824">
      <c r="A44824" s="3"/>
      <c r="B44824" s="3"/>
      <c r="C44824" s="3"/>
      <c r="D44824" s="3"/>
      <c r="E44824" s="3"/>
      <c r="F44824" s="3"/>
      <c r="G44824" s="3"/>
      <c r="H44824" s="3"/>
      <c r="I44824" s="3"/>
      <c r="J44824" s="3"/>
      <c r="K44824" s="3"/>
      <c r="L44824" s="3"/>
      <c r="M44824" s="3"/>
      <c r="N44824" s="3"/>
    </row>
    <row r="44825">
      <c r="A44825" s="3"/>
      <c r="B44825" s="3"/>
      <c r="C44825" s="3"/>
      <c r="D44825" s="3"/>
      <c r="E44825" s="3"/>
      <c r="F44825" s="3"/>
      <c r="G44825" s="3"/>
      <c r="H44825" s="3"/>
      <c r="I44825" s="3"/>
      <c r="J44825" s="3"/>
      <c r="K44825" s="3"/>
      <c r="L44825" s="3"/>
      <c r="M44825" s="3"/>
      <c r="N44825" s="3"/>
    </row>
    <row r="44826">
      <c r="A44826" s="3"/>
      <c r="B44826" s="3"/>
      <c r="C44826" s="3"/>
      <c r="D44826" s="3"/>
      <c r="E44826" s="3"/>
      <c r="F44826" s="3"/>
      <c r="G44826" s="3"/>
      <c r="H44826" s="3"/>
      <c r="I44826" s="3"/>
      <c r="J44826" s="3"/>
      <c r="K44826" s="3"/>
      <c r="L44826" s="3"/>
      <c r="M44826" s="3"/>
      <c r="N44826" s="3"/>
    </row>
    <row r="44827">
      <c r="A44827" s="3"/>
      <c r="B44827" s="3"/>
      <c r="C44827" s="3"/>
      <c r="D44827" s="3"/>
      <c r="E44827" s="3"/>
      <c r="F44827" s="3"/>
      <c r="G44827" s="3"/>
      <c r="H44827" s="3"/>
      <c r="I44827" s="3"/>
      <c r="J44827" s="3"/>
      <c r="K44827" s="3"/>
      <c r="L44827" s="3"/>
      <c r="M44827" s="3"/>
      <c r="N44827" s="3"/>
    </row>
    <row r="44828">
      <c r="A44828" s="3"/>
      <c r="B44828" s="3"/>
      <c r="C44828" s="3"/>
      <c r="D44828" s="3"/>
      <c r="E44828" s="3"/>
      <c r="F44828" s="3"/>
      <c r="G44828" s="3"/>
      <c r="H44828" s="3"/>
      <c r="I44828" s="3"/>
      <c r="J44828" s="3"/>
      <c r="K44828" s="3"/>
      <c r="L44828" s="3"/>
      <c r="M44828" s="3"/>
      <c r="N44828" s="3"/>
    </row>
    <row r="44829">
      <c r="A44829" s="3"/>
      <c r="B44829" s="3"/>
      <c r="C44829" s="3"/>
      <c r="D44829" s="3"/>
      <c r="E44829" s="3"/>
      <c r="F44829" s="3"/>
      <c r="G44829" s="3"/>
      <c r="H44829" s="3"/>
      <c r="I44829" s="3"/>
      <c r="J44829" s="3"/>
      <c r="K44829" s="3"/>
      <c r="L44829" s="3"/>
      <c r="M44829" s="3"/>
      <c r="N44829" s="3"/>
    </row>
    <row r="44830">
      <c r="A44830" s="3"/>
      <c r="B44830" s="3"/>
      <c r="C44830" s="3"/>
      <c r="D44830" s="3"/>
      <c r="E44830" s="3"/>
      <c r="F44830" s="3"/>
      <c r="G44830" s="3"/>
      <c r="H44830" s="3"/>
      <c r="I44830" s="3"/>
      <c r="J44830" s="3"/>
      <c r="K44830" s="3"/>
      <c r="L44830" s="3"/>
      <c r="M44830" s="3"/>
      <c r="N44830" s="3"/>
    </row>
    <row r="44831">
      <c r="A44831" s="3"/>
      <c r="B44831" s="3"/>
      <c r="C44831" s="3"/>
      <c r="D44831" s="3"/>
      <c r="E44831" s="3"/>
      <c r="F44831" s="3"/>
      <c r="G44831" s="3"/>
      <c r="H44831" s="3"/>
      <c r="I44831" s="3"/>
      <c r="J44831" s="3"/>
      <c r="K44831" s="3"/>
      <c r="L44831" s="3"/>
      <c r="M44831" s="3"/>
      <c r="N44831" s="3"/>
    </row>
    <row r="44832">
      <c r="A44832" s="3"/>
      <c r="B44832" s="3"/>
      <c r="C44832" s="3"/>
      <c r="D44832" s="3"/>
      <c r="E44832" s="3"/>
      <c r="F44832" s="3"/>
      <c r="G44832" s="3"/>
      <c r="H44832" s="3"/>
      <c r="I44832" s="3"/>
      <c r="J44832" s="3"/>
      <c r="K44832" s="3"/>
      <c r="L44832" s="3"/>
      <c r="M44832" s="3"/>
      <c r="N44832" s="3"/>
    </row>
    <row r="44833">
      <c r="A44833" s="3"/>
      <c r="B44833" s="3"/>
      <c r="C44833" s="3"/>
      <c r="D44833" s="3"/>
      <c r="E44833" s="3"/>
      <c r="F44833" s="3"/>
      <c r="G44833" s="3"/>
      <c r="H44833" s="3"/>
      <c r="I44833" s="3"/>
      <c r="J44833" s="3"/>
      <c r="K44833" s="3"/>
      <c r="L44833" s="3"/>
      <c r="M44833" s="3"/>
      <c r="N44833" s="3"/>
    </row>
    <row r="44834">
      <c r="A44834" s="3"/>
      <c r="B44834" s="3"/>
      <c r="C44834" s="3"/>
      <c r="D44834" s="3"/>
      <c r="E44834" s="3"/>
      <c r="F44834" s="3"/>
      <c r="G44834" s="3"/>
      <c r="H44834" s="3"/>
      <c r="I44834" s="3"/>
      <c r="J44834" s="3"/>
      <c r="K44834" s="3"/>
      <c r="L44834" s="3"/>
      <c r="M44834" s="3"/>
      <c r="N44834" s="3"/>
    </row>
    <row r="44835">
      <c r="A44835" s="3"/>
      <c r="B44835" s="3"/>
      <c r="C44835" s="3"/>
      <c r="D44835" s="3"/>
      <c r="E44835" s="3"/>
      <c r="F44835" s="3"/>
      <c r="G44835" s="3"/>
      <c r="H44835" s="3"/>
      <c r="I44835" s="3"/>
      <c r="J44835" s="3"/>
      <c r="K44835" s="3"/>
      <c r="L44835" s="3"/>
      <c r="M44835" s="3"/>
      <c r="N44835" s="3"/>
    </row>
    <row r="44836">
      <c r="A44836" s="3"/>
      <c r="B44836" s="3"/>
      <c r="C44836" s="3"/>
      <c r="D44836" s="3"/>
      <c r="E44836" s="3"/>
      <c r="F44836" s="3"/>
      <c r="G44836" s="3"/>
      <c r="H44836" s="3"/>
      <c r="I44836" s="3"/>
      <c r="J44836" s="3"/>
      <c r="K44836" s="3"/>
      <c r="L44836" s="3"/>
      <c r="M44836" s="3"/>
      <c r="N44836" s="3"/>
    </row>
    <row r="44837">
      <c r="A44837" s="3"/>
      <c r="B44837" s="3"/>
      <c r="C44837" s="3"/>
      <c r="D44837" s="3"/>
      <c r="E44837" s="3"/>
      <c r="F44837" s="3"/>
      <c r="G44837" s="3"/>
      <c r="H44837" s="3"/>
      <c r="I44837" s="3"/>
      <c r="J44837" s="3"/>
      <c r="K44837" s="3"/>
      <c r="L44837" s="3"/>
      <c r="M44837" s="3"/>
      <c r="N44837" s="3"/>
    </row>
    <row r="44838">
      <c r="A44838" s="3"/>
      <c r="B44838" s="3"/>
      <c r="C44838" s="3"/>
      <c r="D44838" s="3"/>
      <c r="E44838" s="3"/>
      <c r="F44838" s="3"/>
      <c r="G44838" s="3"/>
      <c r="H44838" s="3"/>
      <c r="I44838" s="3"/>
      <c r="J44838" s="3"/>
      <c r="K44838" s="3"/>
      <c r="L44838" s="3"/>
      <c r="M44838" s="3"/>
      <c r="N44838" s="3"/>
    </row>
    <row r="44839">
      <c r="A44839" s="3"/>
      <c r="B44839" s="3"/>
      <c r="C44839" s="3"/>
      <c r="D44839" s="3"/>
      <c r="E44839" s="3"/>
      <c r="F44839" s="3"/>
      <c r="G44839" s="3"/>
      <c r="H44839" s="3"/>
      <c r="I44839" s="3"/>
      <c r="J44839" s="3"/>
      <c r="K44839" s="3"/>
      <c r="L44839" s="3"/>
      <c r="M44839" s="3"/>
      <c r="N44839" s="3"/>
    </row>
    <row r="44840">
      <c r="A44840" s="3"/>
      <c r="B44840" s="3"/>
      <c r="C44840" s="3"/>
      <c r="D44840" s="3"/>
      <c r="E44840" s="3"/>
      <c r="F44840" s="3"/>
      <c r="G44840" s="3"/>
      <c r="H44840" s="3"/>
      <c r="I44840" s="3"/>
      <c r="J44840" s="3"/>
      <c r="K44840" s="3"/>
      <c r="L44840" s="3"/>
      <c r="M44840" s="3"/>
      <c r="N44840" s="3"/>
    </row>
    <row r="44841">
      <c r="A44841" s="3"/>
      <c r="B44841" s="3"/>
      <c r="C44841" s="3"/>
      <c r="D44841" s="3"/>
      <c r="E44841" s="3"/>
      <c r="F44841" s="3"/>
      <c r="G44841" s="3"/>
      <c r="H44841" s="3"/>
      <c r="I44841" s="3"/>
      <c r="J44841" s="3"/>
      <c r="K44841" s="3"/>
      <c r="L44841" s="3"/>
      <c r="M44841" s="3"/>
      <c r="N44841" s="3"/>
    </row>
    <row r="44842">
      <c r="A44842" s="3"/>
      <c r="B44842" s="3"/>
      <c r="C44842" s="3"/>
      <c r="D44842" s="3"/>
      <c r="E44842" s="3"/>
      <c r="F44842" s="3"/>
      <c r="G44842" s="3"/>
      <c r="H44842" s="3"/>
      <c r="I44842" s="3"/>
      <c r="J44842" s="3"/>
      <c r="K44842" s="3"/>
      <c r="L44842" s="3"/>
      <c r="M44842" s="3"/>
      <c r="N44842" s="3"/>
    </row>
    <row r="44843">
      <c r="A44843" s="3"/>
      <c r="B44843" s="3"/>
      <c r="C44843" s="3"/>
      <c r="D44843" s="3"/>
      <c r="E44843" s="3"/>
      <c r="F44843" s="3"/>
      <c r="G44843" s="3"/>
      <c r="H44843" s="3"/>
      <c r="I44843" s="3"/>
      <c r="J44843" s="3"/>
      <c r="K44843" s="3"/>
      <c r="L44843" s="3"/>
      <c r="M44843" s="3"/>
      <c r="N44843" s="3"/>
    </row>
    <row r="44844">
      <c r="A44844" s="3"/>
      <c r="B44844" s="3"/>
      <c r="C44844" s="3"/>
      <c r="D44844" s="3"/>
      <c r="E44844" s="3"/>
      <c r="F44844" s="3"/>
      <c r="G44844" s="3"/>
      <c r="H44844" s="3"/>
      <c r="I44844" s="3"/>
      <c r="J44844" s="3"/>
      <c r="K44844" s="3"/>
      <c r="L44844" s="3"/>
      <c r="M44844" s="3"/>
      <c r="N44844" s="3"/>
    </row>
    <row r="44845">
      <c r="A44845" s="3"/>
      <c r="B44845" s="3"/>
      <c r="C44845" s="3"/>
      <c r="D44845" s="3"/>
      <c r="E44845" s="3"/>
      <c r="F44845" s="3"/>
      <c r="G44845" s="3"/>
      <c r="H44845" s="3"/>
      <c r="I44845" s="3"/>
      <c r="J44845" s="3"/>
      <c r="K44845" s="3"/>
      <c r="L44845" s="3"/>
      <c r="M44845" s="3"/>
      <c r="N44845" s="3"/>
    </row>
    <row r="44846">
      <c r="A44846" s="3"/>
      <c r="B44846" s="3"/>
      <c r="C44846" s="3"/>
      <c r="D44846" s="3"/>
      <c r="E44846" s="3"/>
      <c r="F44846" s="3"/>
      <c r="G44846" s="3"/>
      <c r="H44846" s="3"/>
      <c r="I44846" s="3"/>
      <c r="J44846" s="3"/>
      <c r="K44846" s="3"/>
      <c r="L44846" s="3"/>
      <c r="M44846" s="3"/>
      <c r="N44846" s="3"/>
    </row>
    <row r="44847">
      <c r="A44847" s="3"/>
      <c r="B44847" s="3"/>
      <c r="C44847" s="3"/>
      <c r="D44847" s="3"/>
      <c r="E44847" s="3"/>
      <c r="F44847" s="3"/>
      <c r="G44847" s="3"/>
      <c r="H44847" s="3"/>
      <c r="I44847" s="3"/>
      <c r="J44847" s="3"/>
      <c r="K44847" s="3"/>
      <c r="L44847" s="3"/>
      <c r="M44847" s="3"/>
      <c r="N44847" s="3"/>
    </row>
    <row r="44848">
      <c r="A44848" s="3"/>
      <c r="B44848" s="3"/>
      <c r="C44848" s="3"/>
      <c r="D44848" s="3"/>
      <c r="E44848" s="3"/>
      <c r="F44848" s="3"/>
      <c r="G44848" s="3"/>
      <c r="H44848" s="3"/>
      <c r="I44848" s="3"/>
      <c r="J44848" s="3"/>
      <c r="K44848" s="3"/>
      <c r="L44848" s="3"/>
      <c r="M44848" s="3"/>
      <c r="N44848" s="3"/>
    </row>
    <row r="44849">
      <c r="A44849" s="3"/>
      <c r="B44849" s="3"/>
      <c r="C44849" s="3"/>
      <c r="D44849" s="3"/>
      <c r="E44849" s="3"/>
      <c r="F44849" s="3"/>
      <c r="G44849" s="3"/>
      <c r="H44849" s="3"/>
      <c r="I44849" s="3"/>
      <c r="J44849" s="3"/>
      <c r="K44849" s="3"/>
      <c r="L44849" s="3"/>
      <c r="M44849" s="3"/>
      <c r="N44849" s="3"/>
    </row>
    <row r="44850">
      <c r="A44850" s="3"/>
      <c r="B44850" s="3"/>
      <c r="C44850" s="3"/>
      <c r="D44850" s="3"/>
      <c r="E44850" s="3"/>
      <c r="F44850" s="3"/>
      <c r="G44850" s="3"/>
      <c r="H44850" s="3"/>
      <c r="I44850" s="3"/>
      <c r="J44850" s="3"/>
      <c r="K44850" s="3"/>
      <c r="L44850" s="3"/>
      <c r="M44850" s="3"/>
      <c r="N44850" s="3"/>
    </row>
    <row r="44851">
      <c r="A44851" s="3"/>
      <c r="B44851" s="3"/>
      <c r="C44851" s="3"/>
      <c r="D44851" s="3"/>
      <c r="E44851" s="3"/>
      <c r="F44851" s="3"/>
      <c r="G44851" s="3"/>
      <c r="H44851" s="3"/>
      <c r="I44851" s="3"/>
      <c r="J44851" s="3"/>
      <c r="K44851" s="3"/>
      <c r="L44851" s="3"/>
      <c r="M44851" s="3"/>
      <c r="N44851" s="3"/>
    </row>
    <row r="44852">
      <c r="A44852" s="3"/>
      <c r="B44852" s="3"/>
      <c r="C44852" s="3"/>
      <c r="D44852" s="3"/>
      <c r="E44852" s="3"/>
      <c r="F44852" s="3"/>
      <c r="G44852" s="3"/>
      <c r="H44852" s="3"/>
      <c r="I44852" s="3"/>
      <c r="J44852" s="3"/>
      <c r="K44852" s="3"/>
      <c r="L44852" s="3"/>
      <c r="M44852" s="3"/>
      <c r="N44852" s="3"/>
    </row>
    <row r="44853">
      <c r="A44853" s="3"/>
      <c r="B44853" s="3"/>
      <c r="C44853" s="3"/>
      <c r="D44853" s="3"/>
      <c r="E44853" s="3"/>
      <c r="F44853" s="3"/>
      <c r="G44853" s="3"/>
      <c r="H44853" s="3"/>
      <c r="I44853" s="3"/>
      <c r="J44853" s="3"/>
      <c r="K44853" s="3"/>
      <c r="L44853" s="3"/>
      <c r="M44853" s="3"/>
      <c r="N44853" s="3"/>
    </row>
    <row r="44854">
      <c r="A44854" s="3"/>
      <c r="B44854" s="3"/>
      <c r="C44854" s="3"/>
      <c r="D44854" s="3"/>
      <c r="E44854" s="3"/>
      <c r="F44854" s="3"/>
      <c r="G44854" s="3"/>
      <c r="H44854" s="3"/>
      <c r="I44854" s="3"/>
      <c r="J44854" s="3"/>
      <c r="K44854" s="3"/>
      <c r="L44854" s="3"/>
      <c r="M44854" s="3"/>
      <c r="N44854" s="3"/>
    </row>
    <row r="44855">
      <c r="A44855" s="3"/>
      <c r="B44855" s="3"/>
      <c r="C44855" s="3"/>
      <c r="D44855" s="3"/>
      <c r="E44855" s="3"/>
      <c r="F44855" s="3"/>
      <c r="G44855" s="3"/>
      <c r="H44855" s="3"/>
      <c r="I44855" s="3"/>
      <c r="J44855" s="3"/>
      <c r="K44855" s="3"/>
      <c r="L44855" s="3"/>
      <c r="M44855" s="3"/>
      <c r="N44855" s="3"/>
    </row>
    <row r="44856">
      <c r="A44856" s="3"/>
      <c r="B44856" s="3"/>
      <c r="C44856" s="3"/>
      <c r="D44856" s="3"/>
      <c r="E44856" s="3"/>
      <c r="F44856" s="3"/>
      <c r="G44856" s="3"/>
      <c r="H44856" s="3"/>
      <c r="I44856" s="3"/>
      <c r="J44856" s="3"/>
      <c r="K44856" s="3"/>
      <c r="L44856" s="3"/>
      <c r="M44856" s="3"/>
      <c r="N44856" s="3"/>
    </row>
    <row r="44857">
      <c r="A44857" s="3"/>
      <c r="B44857" s="3"/>
      <c r="C44857" s="3"/>
      <c r="D44857" s="3"/>
      <c r="E44857" s="3"/>
      <c r="F44857" s="3"/>
      <c r="G44857" s="3"/>
      <c r="H44857" s="3"/>
      <c r="I44857" s="3"/>
      <c r="J44857" s="3"/>
      <c r="K44857" s="3"/>
      <c r="L44857" s="3"/>
      <c r="M44857" s="3"/>
      <c r="N44857" s="3"/>
    </row>
    <row r="44858">
      <c r="A44858" s="3"/>
      <c r="B44858" s="3"/>
      <c r="C44858" s="3"/>
      <c r="D44858" s="3"/>
      <c r="E44858" s="3"/>
      <c r="F44858" s="3"/>
      <c r="G44858" s="3"/>
      <c r="H44858" s="3"/>
      <c r="I44858" s="3"/>
      <c r="J44858" s="3"/>
      <c r="K44858" s="3"/>
      <c r="L44858" s="3"/>
      <c r="M44858" s="3"/>
      <c r="N44858" s="3"/>
    </row>
    <row r="44859">
      <c r="A44859" s="3"/>
      <c r="B44859" s="3"/>
      <c r="C44859" s="3"/>
      <c r="D44859" s="3"/>
      <c r="E44859" s="3"/>
      <c r="F44859" s="3"/>
      <c r="G44859" s="3"/>
      <c r="H44859" s="3"/>
      <c r="I44859" s="3"/>
      <c r="J44859" s="3"/>
      <c r="K44859" s="3"/>
      <c r="L44859" s="3"/>
      <c r="M44859" s="3"/>
      <c r="N44859" s="3"/>
    </row>
    <row r="44860">
      <c r="A44860" s="3"/>
      <c r="B44860" s="3"/>
      <c r="C44860" s="3"/>
      <c r="D44860" s="3"/>
      <c r="E44860" s="3"/>
      <c r="F44860" s="3"/>
      <c r="G44860" s="3"/>
      <c r="H44860" s="3"/>
      <c r="I44860" s="3"/>
      <c r="J44860" s="3"/>
      <c r="K44860" s="3"/>
      <c r="L44860" s="3"/>
      <c r="M44860" s="3"/>
      <c r="N44860" s="3"/>
    </row>
    <row r="44861">
      <c r="A44861" s="3"/>
      <c r="B44861" s="3"/>
      <c r="C44861" s="3"/>
      <c r="D44861" s="3"/>
      <c r="E44861" s="3"/>
      <c r="F44861" s="3"/>
      <c r="G44861" s="3"/>
      <c r="H44861" s="3"/>
      <c r="I44861" s="3"/>
      <c r="J44861" s="3"/>
      <c r="K44861" s="3"/>
      <c r="L44861" s="3"/>
      <c r="M44861" s="3"/>
      <c r="N44861" s="3"/>
    </row>
    <row r="44862">
      <c r="A44862" s="3"/>
      <c r="B44862" s="3"/>
      <c r="C44862" s="3"/>
      <c r="D44862" s="3"/>
      <c r="E44862" s="3"/>
      <c r="F44862" s="3"/>
      <c r="G44862" s="3"/>
      <c r="H44862" s="3"/>
      <c r="I44862" s="3"/>
      <c r="J44862" s="3"/>
      <c r="K44862" s="3"/>
      <c r="L44862" s="3"/>
      <c r="M44862" s="3"/>
      <c r="N44862" s="3"/>
    </row>
    <row r="44863">
      <c r="A44863" s="3"/>
      <c r="B44863" s="3"/>
      <c r="C44863" s="3"/>
      <c r="D44863" s="3"/>
      <c r="E44863" s="3"/>
      <c r="F44863" s="3"/>
      <c r="G44863" s="3"/>
      <c r="H44863" s="3"/>
      <c r="I44863" s="3"/>
      <c r="J44863" s="3"/>
      <c r="K44863" s="3"/>
      <c r="L44863" s="3"/>
      <c r="M44863" s="3"/>
      <c r="N44863" s="3"/>
    </row>
    <row r="44864">
      <c r="A44864" s="3"/>
      <c r="B44864" s="3"/>
      <c r="C44864" s="3"/>
      <c r="D44864" s="3"/>
      <c r="E44864" s="3"/>
      <c r="F44864" s="3"/>
      <c r="G44864" s="3"/>
      <c r="H44864" s="3"/>
      <c r="I44864" s="3"/>
      <c r="J44864" s="3"/>
      <c r="K44864" s="3"/>
      <c r="L44864" s="3"/>
      <c r="M44864" s="3"/>
      <c r="N44864" s="3"/>
    </row>
    <row r="44865">
      <c r="A44865" s="3"/>
      <c r="B44865" s="3"/>
      <c r="C44865" s="3"/>
      <c r="D44865" s="3"/>
      <c r="E44865" s="3"/>
      <c r="F44865" s="3"/>
      <c r="G44865" s="3"/>
      <c r="H44865" s="3"/>
      <c r="I44865" s="3"/>
      <c r="J44865" s="3"/>
      <c r="K44865" s="3"/>
      <c r="L44865" s="3"/>
      <c r="M44865" s="3"/>
      <c r="N44865" s="3"/>
    </row>
    <row r="44866">
      <c r="A44866" s="3"/>
      <c r="B44866" s="3"/>
      <c r="C44866" s="3"/>
      <c r="D44866" s="3"/>
      <c r="E44866" s="3"/>
      <c r="F44866" s="3"/>
      <c r="G44866" s="3"/>
      <c r="H44866" s="3"/>
      <c r="I44866" s="3"/>
      <c r="J44866" s="3"/>
      <c r="K44866" s="3"/>
      <c r="L44866" s="3"/>
      <c r="M44866" s="3"/>
      <c r="N44866" s="3"/>
    </row>
    <row r="44867">
      <c r="A44867" s="3"/>
      <c r="B44867" s="3"/>
      <c r="C44867" s="3"/>
      <c r="D44867" s="3"/>
      <c r="E44867" s="3"/>
      <c r="F44867" s="3"/>
      <c r="G44867" s="3"/>
      <c r="H44867" s="3"/>
      <c r="I44867" s="3"/>
      <c r="J44867" s="3"/>
      <c r="K44867" s="3"/>
      <c r="L44867" s="3"/>
      <c r="M44867" s="3"/>
      <c r="N44867" s="3"/>
    </row>
    <row r="44868">
      <c r="A44868" s="3"/>
      <c r="B44868" s="3"/>
      <c r="C44868" s="3"/>
      <c r="D44868" s="3"/>
      <c r="E44868" s="3"/>
      <c r="F44868" s="3"/>
      <c r="G44868" s="3"/>
      <c r="H44868" s="3"/>
      <c r="I44868" s="3"/>
      <c r="J44868" s="3"/>
      <c r="K44868" s="3"/>
      <c r="L44868" s="3"/>
      <c r="M44868" s="3"/>
      <c r="N44868" s="3"/>
    </row>
    <row r="44869">
      <c r="A44869" s="3"/>
      <c r="B44869" s="3"/>
      <c r="C44869" s="3"/>
      <c r="D44869" s="3"/>
      <c r="E44869" s="3"/>
      <c r="F44869" s="3"/>
      <c r="G44869" s="3"/>
      <c r="H44869" s="3"/>
      <c r="I44869" s="3"/>
      <c r="J44869" s="3"/>
      <c r="K44869" s="3"/>
      <c r="L44869" s="3"/>
      <c r="M44869" s="3"/>
      <c r="N44869" s="3"/>
    </row>
    <row r="44870">
      <c r="A44870" s="3"/>
      <c r="B44870" s="3"/>
      <c r="C44870" s="3"/>
      <c r="D44870" s="3"/>
      <c r="E44870" s="3"/>
      <c r="F44870" s="3"/>
      <c r="G44870" s="3"/>
      <c r="H44870" s="3"/>
      <c r="I44870" s="3"/>
      <c r="J44870" s="3"/>
      <c r="K44870" s="3"/>
      <c r="L44870" s="3"/>
      <c r="M44870" s="3"/>
      <c r="N44870" s="3"/>
    </row>
    <row r="44871">
      <c r="A44871" s="3"/>
      <c r="B44871" s="3"/>
      <c r="C44871" s="3"/>
      <c r="D44871" s="3"/>
      <c r="E44871" s="3"/>
      <c r="F44871" s="3"/>
      <c r="G44871" s="3"/>
      <c r="H44871" s="3"/>
      <c r="I44871" s="3"/>
      <c r="J44871" s="3"/>
      <c r="K44871" s="3"/>
      <c r="L44871" s="3"/>
      <c r="M44871" s="3"/>
      <c r="N44871" s="3"/>
    </row>
    <row r="44872">
      <c r="A44872" s="3"/>
      <c r="B44872" s="3"/>
      <c r="C44872" s="3"/>
      <c r="D44872" s="3"/>
      <c r="E44872" s="3"/>
      <c r="F44872" s="3"/>
      <c r="G44872" s="3"/>
      <c r="H44872" s="3"/>
      <c r="I44872" s="3"/>
      <c r="J44872" s="3"/>
      <c r="K44872" s="3"/>
      <c r="L44872" s="3"/>
      <c r="M44872" s="3"/>
      <c r="N44872" s="3"/>
    </row>
    <row r="44873">
      <c r="A44873" s="3"/>
      <c r="B44873" s="3"/>
      <c r="C44873" s="3"/>
      <c r="D44873" s="3"/>
      <c r="E44873" s="3"/>
      <c r="F44873" s="3"/>
      <c r="G44873" s="3"/>
      <c r="H44873" s="3"/>
      <c r="I44873" s="3"/>
      <c r="J44873" s="3"/>
      <c r="K44873" s="3"/>
      <c r="L44873" s="3"/>
      <c r="M44873" s="3"/>
      <c r="N44873" s="3"/>
    </row>
    <row r="44874">
      <c r="A44874" s="3"/>
      <c r="B44874" s="3"/>
      <c r="C44874" s="3"/>
      <c r="D44874" s="3"/>
      <c r="E44874" s="3"/>
      <c r="F44874" s="3"/>
      <c r="G44874" s="3"/>
      <c r="H44874" s="3"/>
      <c r="I44874" s="3"/>
      <c r="J44874" s="3"/>
      <c r="K44874" s="3"/>
      <c r="L44874" s="3"/>
      <c r="M44874" s="3"/>
      <c r="N44874" s="3"/>
    </row>
    <row r="44875">
      <c r="A44875" s="3"/>
      <c r="B44875" s="3"/>
      <c r="C44875" s="3"/>
      <c r="D44875" s="3"/>
      <c r="E44875" s="3"/>
      <c r="F44875" s="3"/>
      <c r="G44875" s="3"/>
      <c r="H44875" s="3"/>
      <c r="I44875" s="3"/>
      <c r="J44875" s="3"/>
      <c r="K44875" s="3"/>
      <c r="L44875" s="3"/>
      <c r="M44875" s="3"/>
      <c r="N44875" s="3"/>
    </row>
    <row r="44876">
      <c r="A44876" s="3"/>
      <c r="B44876" s="3"/>
      <c r="C44876" s="3"/>
      <c r="D44876" s="3"/>
      <c r="E44876" s="3"/>
      <c r="F44876" s="3"/>
      <c r="G44876" s="3"/>
      <c r="H44876" s="3"/>
      <c r="I44876" s="3"/>
      <c r="J44876" s="3"/>
      <c r="K44876" s="3"/>
      <c r="L44876" s="3"/>
      <c r="M44876" s="3"/>
      <c r="N44876" s="3"/>
    </row>
    <row r="44877">
      <c r="A44877" s="3"/>
      <c r="B44877" s="3"/>
      <c r="C44877" s="3"/>
      <c r="D44877" s="3"/>
      <c r="E44877" s="3"/>
      <c r="F44877" s="3"/>
      <c r="G44877" s="3"/>
      <c r="H44877" s="3"/>
      <c r="I44877" s="3"/>
      <c r="J44877" s="3"/>
      <c r="K44877" s="3"/>
      <c r="L44877" s="3"/>
      <c r="M44877" s="3"/>
      <c r="N44877" s="3"/>
    </row>
    <row r="44878">
      <c r="A44878" s="3"/>
      <c r="B44878" s="3"/>
      <c r="C44878" s="3"/>
      <c r="D44878" s="3"/>
      <c r="E44878" s="3"/>
      <c r="F44878" s="3"/>
      <c r="G44878" s="3"/>
      <c r="H44878" s="3"/>
      <c r="I44878" s="3"/>
      <c r="J44878" s="3"/>
      <c r="K44878" s="3"/>
      <c r="L44878" s="3"/>
      <c r="M44878" s="3"/>
      <c r="N44878" s="3"/>
    </row>
    <row r="44879">
      <c r="A44879" s="3"/>
      <c r="B44879" s="3"/>
      <c r="C44879" s="3"/>
      <c r="D44879" s="3"/>
      <c r="E44879" s="3"/>
      <c r="F44879" s="3"/>
      <c r="G44879" s="3"/>
      <c r="H44879" s="3"/>
      <c r="I44879" s="3"/>
      <c r="J44879" s="3"/>
      <c r="K44879" s="3"/>
      <c r="L44879" s="3"/>
      <c r="M44879" s="3"/>
      <c r="N44879" s="3"/>
    </row>
    <row r="44880">
      <c r="A44880" s="3"/>
      <c r="B44880" s="3"/>
      <c r="C44880" s="3"/>
      <c r="D44880" s="3"/>
      <c r="E44880" s="3"/>
      <c r="F44880" s="3"/>
      <c r="G44880" s="3"/>
      <c r="H44880" s="3"/>
      <c r="I44880" s="3"/>
      <c r="J44880" s="3"/>
      <c r="K44880" s="3"/>
      <c r="L44880" s="3"/>
      <c r="M44880" s="3"/>
      <c r="N44880" s="3"/>
    </row>
    <row r="44881">
      <c r="A44881" s="3"/>
      <c r="B44881" s="3"/>
      <c r="C44881" s="3"/>
      <c r="D44881" s="3"/>
      <c r="E44881" s="3"/>
      <c r="F44881" s="3"/>
      <c r="G44881" s="3"/>
      <c r="H44881" s="3"/>
      <c r="I44881" s="3"/>
      <c r="J44881" s="3"/>
      <c r="K44881" s="3"/>
      <c r="L44881" s="3"/>
      <c r="M44881" s="3"/>
      <c r="N44881" s="3"/>
    </row>
    <row r="44882">
      <c r="A44882" s="3"/>
      <c r="B44882" s="3"/>
      <c r="C44882" s="3"/>
      <c r="D44882" s="3"/>
      <c r="E44882" s="3"/>
      <c r="F44882" s="3"/>
      <c r="G44882" s="3"/>
      <c r="H44882" s="3"/>
      <c r="I44882" s="3"/>
      <c r="J44882" s="3"/>
      <c r="K44882" s="3"/>
      <c r="L44882" s="3"/>
      <c r="M44882" s="3"/>
      <c r="N44882" s="3"/>
    </row>
    <row r="44883">
      <c r="A44883" s="3"/>
      <c r="B44883" s="3"/>
      <c r="C44883" s="3"/>
      <c r="D44883" s="3"/>
      <c r="E44883" s="3"/>
      <c r="F44883" s="3"/>
      <c r="G44883" s="3"/>
      <c r="H44883" s="3"/>
      <c r="I44883" s="3"/>
      <c r="J44883" s="3"/>
      <c r="K44883" s="3"/>
      <c r="L44883" s="3"/>
      <c r="M44883" s="3"/>
      <c r="N44883" s="3"/>
    </row>
    <row r="44884">
      <c r="A44884" s="3"/>
      <c r="B44884" s="3"/>
      <c r="C44884" s="3"/>
      <c r="D44884" s="3"/>
      <c r="E44884" s="3"/>
      <c r="F44884" s="3"/>
      <c r="G44884" s="3"/>
      <c r="H44884" s="3"/>
      <c r="I44884" s="3"/>
      <c r="J44884" s="3"/>
      <c r="K44884" s="3"/>
      <c r="L44884" s="3"/>
      <c r="M44884" s="3"/>
      <c r="N44884" s="3"/>
    </row>
    <row r="44885">
      <c r="A44885" s="3"/>
      <c r="B44885" s="3"/>
      <c r="C44885" s="3"/>
      <c r="D44885" s="3"/>
      <c r="E44885" s="3"/>
      <c r="F44885" s="3"/>
      <c r="G44885" s="3"/>
      <c r="H44885" s="3"/>
      <c r="I44885" s="3"/>
      <c r="J44885" s="3"/>
      <c r="K44885" s="3"/>
      <c r="L44885" s="3"/>
      <c r="M44885" s="3"/>
      <c r="N44885" s="3"/>
    </row>
    <row r="44886">
      <c r="A44886" s="3"/>
      <c r="B44886" s="3"/>
      <c r="C44886" s="3"/>
      <c r="D44886" s="3"/>
      <c r="E44886" s="3"/>
      <c r="F44886" s="3"/>
      <c r="G44886" s="3"/>
      <c r="H44886" s="3"/>
      <c r="I44886" s="3"/>
      <c r="J44886" s="3"/>
      <c r="K44886" s="3"/>
      <c r="L44886" s="3"/>
      <c r="M44886" s="3"/>
      <c r="N44886" s="3"/>
    </row>
    <row r="44887">
      <c r="A44887" s="3"/>
      <c r="B44887" s="3"/>
      <c r="C44887" s="3"/>
      <c r="D44887" s="3"/>
      <c r="E44887" s="3"/>
      <c r="F44887" s="3"/>
      <c r="G44887" s="3"/>
      <c r="H44887" s="3"/>
      <c r="I44887" s="3"/>
      <c r="J44887" s="3"/>
      <c r="K44887" s="3"/>
      <c r="L44887" s="3"/>
      <c r="M44887" s="3"/>
      <c r="N44887" s="3"/>
    </row>
    <row r="44888">
      <c r="A44888" s="3"/>
      <c r="B44888" s="3"/>
      <c r="C44888" s="3"/>
      <c r="D44888" s="3"/>
      <c r="E44888" s="3"/>
      <c r="F44888" s="3"/>
      <c r="G44888" s="3"/>
      <c r="H44888" s="3"/>
      <c r="I44888" s="3"/>
      <c r="J44888" s="3"/>
      <c r="K44888" s="3"/>
      <c r="L44888" s="3"/>
      <c r="M44888" s="3"/>
      <c r="N44888" s="3"/>
    </row>
    <row r="44889">
      <c r="A44889" s="3"/>
      <c r="B44889" s="3"/>
      <c r="C44889" s="3"/>
      <c r="D44889" s="3"/>
      <c r="E44889" s="3"/>
      <c r="F44889" s="3"/>
      <c r="G44889" s="3"/>
      <c r="H44889" s="3"/>
      <c r="I44889" s="3"/>
      <c r="J44889" s="3"/>
      <c r="K44889" s="3"/>
      <c r="L44889" s="3"/>
      <c r="M44889" s="3"/>
      <c r="N44889" s="3"/>
    </row>
    <row r="44890">
      <c r="A44890" s="3"/>
      <c r="B44890" s="3"/>
      <c r="C44890" s="3"/>
      <c r="D44890" s="3"/>
      <c r="E44890" s="3"/>
      <c r="F44890" s="3"/>
      <c r="G44890" s="3"/>
      <c r="H44890" s="3"/>
      <c r="I44890" s="3"/>
      <c r="J44890" s="3"/>
      <c r="K44890" s="3"/>
      <c r="L44890" s="3"/>
      <c r="M44890" s="3"/>
      <c r="N44890" s="3"/>
    </row>
    <row r="44891">
      <c r="A44891" s="3"/>
      <c r="B44891" s="3"/>
      <c r="C44891" s="3"/>
      <c r="D44891" s="3"/>
      <c r="E44891" s="3"/>
      <c r="F44891" s="3"/>
      <c r="G44891" s="3"/>
      <c r="H44891" s="3"/>
      <c r="I44891" s="3"/>
      <c r="J44891" s="3"/>
      <c r="K44891" s="3"/>
      <c r="L44891" s="3"/>
      <c r="M44891" s="3"/>
      <c r="N44891" s="3"/>
    </row>
    <row r="44892">
      <c r="A44892" s="3"/>
      <c r="B44892" s="3"/>
      <c r="C44892" s="3"/>
      <c r="D44892" s="3"/>
      <c r="E44892" s="3"/>
      <c r="F44892" s="3"/>
      <c r="G44892" s="3"/>
      <c r="H44892" s="3"/>
      <c r="I44892" s="3"/>
      <c r="J44892" s="3"/>
      <c r="K44892" s="3"/>
      <c r="L44892" s="3"/>
      <c r="M44892" s="3"/>
      <c r="N44892" s="3"/>
    </row>
    <row r="44893">
      <c r="A44893" s="3"/>
      <c r="B44893" s="3"/>
      <c r="C44893" s="3"/>
      <c r="D44893" s="3"/>
      <c r="E44893" s="3"/>
      <c r="F44893" s="3"/>
      <c r="G44893" s="3"/>
      <c r="H44893" s="3"/>
      <c r="I44893" s="3"/>
      <c r="J44893" s="3"/>
      <c r="K44893" s="3"/>
      <c r="L44893" s="3"/>
      <c r="M44893" s="3"/>
      <c r="N44893" s="3"/>
    </row>
    <row r="44894">
      <c r="A44894" s="3"/>
      <c r="B44894" s="3"/>
      <c r="C44894" s="3"/>
      <c r="D44894" s="3"/>
      <c r="E44894" s="3"/>
      <c r="F44894" s="3"/>
      <c r="G44894" s="3"/>
      <c r="H44894" s="3"/>
      <c r="I44894" s="3"/>
      <c r="J44894" s="3"/>
      <c r="K44894" s="3"/>
      <c r="L44894" s="3"/>
      <c r="M44894" s="3"/>
      <c r="N44894" s="3"/>
    </row>
    <row r="44895">
      <c r="A44895" s="3"/>
      <c r="B44895" s="3"/>
      <c r="C44895" s="3"/>
      <c r="D44895" s="3"/>
      <c r="E44895" s="3"/>
      <c r="F44895" s="3"/>
      <c r="G44895" s="3"/>
      <c r="H44895" s="3"/>
      <c r="I44895" s="3"/>
      <c r="J44895" s="3"/>
      <c r="K44895" s="3"/>
      <c r="L44895" s="3"/>
      <c r="M44895" s="3"/>
      <c r="N44895" s="3"/>
    </row>
    <row r="44896">
      <c r="A44896" s="3"/>
      <c r="B44896" s="3"/>
      <c r="C44896" s="3"/>
      <c r="D44896" s="3"/>
      <c r="E44896" s="3"/>
      <c r="F44896" s="3"/>
      <c r="G44896" s="3"/>
      <c r="H44896" s="3"/>
      <c r="I44896" s="3"/>
      <c r="J44896" s="3"/>
      <c r="K44896" s="3"/>
      <c r="L44896" s="3"/>
      <c r="M44896" s="3"/>
      <c r="N44896" s="3"/>
    </row>
    <row r="44897">
      <c r="A44897" s="3"/>
      <c r="B44897" s="3"/>
      <c r="C44897" s="3"/>
      <c r="D44897" s="3"/>
      <c r="E44897" s="3"/>
      <c r="F44897" s="3"/>
      <c r="G44897" s="3"/>
      <c r="H44897" s="3"/>
      <c r="I44897" s="3"/>
      <c r="J44897" s="3"/>
      <c r="K44897" s="3"/>
      <c r="L44897" s="3"/>
      <c r="M44897" s="3"/>
      <c r="N44897" s="3"/>
    </row>
    <row r="44898">
      <c r="A44898" s="3"/>
      <c r="B44898" s="3"/>
      <c r="C44898" s="3"/>
      <c r="D44898" s="3"/>
      <c r="E44898" s="3"/>
      <c r="F44898" s="3"/>
      <c r="G44898" s="3"/>
      <c r="H44898" s="3"/>
      <c r="I44898" s="3"/>
      <c r="J44898" s="3"/>
      <c r="K44898" s="3"/>
      <c r="L44898" s="3"/>
      <c r="M44898" s="3"/>
      <c r="N44898" s="3"/>
    </row>
    <row r="44899">
      <c r="A44899" s="3"/>
      <c r="B44899" s="3"/>
      <c r="C44899" s="3"/>
      <c r="D44899" s="3"/>
      <c r="E44899" s="3"/>
      <c r="F44899" s="3"/>
      <c r="G44899" s="3"/>
      <c r="H44899" s="3"/>
      <c r="I44899" s="3"/>
      <c r="J44899" s="3"/>
      <c r="K44899" s="3"/>
      <c r="L44899" s="3"/>
      <c r="M44899" s="3"/>
      <c r="N44899" s="3"/>
    </row>
    <row r="44900">
      <c r="A44900" s="3"/>
      <c r="B44900" s="3"/>
      <c r="C44900" s="3"/>
      <c r="D44900" s="3"/>
      <c r="E44900" s="3"/>
      <c r="F44900" s="3"/>
      <c r="G44900" s="3"/>
      <c r="H44900" s="3"/>
      <c r="I44900" s="3"/>
      <c r="J44900" s="3"/>
      <c r="K44900" s="3"/>
      <c r="L44900" s="3"/>
      <c r="M44900" s="3"/>
      <c r="N44900" s="3"/>
    </row>
    <row r="44901">
      <c r="A44901" s="3"/>
      <c r="B44901" s="3"/>
      <c r="C44901" s="3"/>
      <c r="D44901" s="3"/>
      <c r="E44901" s="3"/>
      <c r="F44901" s="3"/>
      <c r="G44901" s="3"/>
      <c r="H44901" s="3"/>
      <c r="I44901" s="3"/>
      <c r="J44901" s="3"/>
      <c r="K44901" s="3"/>
      <c r="L44901" s="3"/>
      <c r="M44901" s="3"/>
      <c r="N44901" s="3"/>
    </row>
    <row r="44902">
      <c r="A44902" s="3"/>
      <c r="B44902" s="3"/>
      <c r="C44902" s="3"/>
      <c r="D44902" s="3"/>
      <c r="E44902" s="3"/>
      <c r="F44902" s="3"/>
      <c r="G44902" s="3"/>
      <c r="H44902" s="3"/>
      <c r="I44902" s="3"/>
      <c r="J44902" s="3"/>
      <c r="K44902" s="3"/>
      <c r="L44902" s="3"/>
      <c r="M44902" s="3"/>
      <c r="N44902" s="3"/>
    </row>
    <row r="44903">
      <c r="A44903" s="3"/>
      <c r="B44903" s="3"/>
      <c r="C44903" s="3"/>
      <c r="D44903" s="3"/>
      <c r="E44903" s="3"/>
      <c r="F44903" s="3"/>
      <c r="G44903" s="3"/>
      <c r="H44903" s="3"/>
      <c r="I44903" s="3"/>
      <c r="J44903" s="3"/>
      <c r="K44903" s="3"/>
      <c r="L44903" s="3"/>
      <c r="M44903" s="3"/>
      <c r="N44903" s="3"/>
    </row>
    <row r="44904">
      <c r="A44904" s="3"/>
      <c r="B44904" s="3"/>
      <c r="C44904" s="3"/>
      <c r="D44904" s="3"/>
      <c r="E44904" s="3"/>
      <c r="F44904" s="3"/>
      <c r="G44904" s="3"/>
      <c r="H44904" s="3"/>
      <c r="I44904" s="3"/>
      <c r="J44904" s="3"/>
      <c r="K44904" s="3"/>
      <c r="L44904" s="3"/>
      <c r="M44904" s="3"/>
      <c r="N44904" s="3"/>
    </row>
    <row r="44905">
      <c r="A44905" s="3"/>
      <c r="B44905" s="3"/>
      <c r="C44905" s="3"/>
      <c r="D44905" s="3"/>
      <c r="E44905" s="3"/>
      <c r="F44905" s="3"/>
      <c r="G44905" s="3"/>
      <c r="H44905" s="3"/>
      <c r="I44905" s="3"/>
      <c r="J44905" s="3"/>
      <c r="K44905" s="3"/>
      <c r="L44905" s="3"/>
      <c r="M44905" s="3"/>
      <c r="N44905" s="3"/>
    </row>
    <row r="44906">
      <c r="A44906" s="3"/>
      <c r="B44906" s="3"/>
      <c r="C44906" s="3"/>
      <c r="D44906" s="3"/>
      <c r="E44906" s="3"/>
      <c r="F44906" s="3"/>
      <c r="G44906" s="3"/>
      <c r="H44906" s="3"/>
      <c r="I44906" s="3"/>
      <c r="J44906" s="3"/>
      <c r="K44906" s="3"/>
      <c r="L44906" s="3"/>
      <c r="M44906" s="3"/>
      <c r="N44906" s="3"/>
    </row>
    <row r="44907">
      <c r="A44907" s="3"/>
      <c r="B44907" s="3"/>
      <c r="C44907" s="3"/>
      <c r="D44907" s="3"/>
      <c r="E44907" s="3"/>
      <c r="F44907" s="3"/>
      <c r="G44907" s="3"/>
      <c r="H44907" s="3"/>
      <c r="I44907" s="3"/>
      <c r="J44907" s="3"/>
      <c r="K44907" s="3"/>
      <c r="L44907" s="3"/>
      <c r="M44907" s="3"/>
      <c r="N44907" s="3"/>
    </row>
    <row r="44908">
      <c r="A44908" s="3"/>
      <c r="B44908" s="3"/>
      <c r="C44908" s="3"/>
      <c r="D44908" s="3"/>
      <c r="E44908" s="3"/>
      <c r="F44908" s="3"/>
      <c r="G44908" s="3"/>
      <c r="H44908" s="3"/>
      <c r="I44908" s="3"/>
      <c r="J44908" s="3"/>
      <c r="K44908" s="3"/>
      <c r="L44908" s="3"/>
      <c r="M44908" s="3"/>
      <c r="N44908" s="3"/>
    </row>
    <row r="44909">
      <c r="A44909" s="3"/>
      <c r="B44909" s="3"/>
      <c r="C44909" s="3"/>
      <c r="D44909" s="3"/>
      <c r="E44909" s="3"/>
      <c r="F44909" s="3"/>
      <c r="G44909" s="3"/>
      <c r="H44909" s="3"/>
      <c r="I44909" s="3"/>
      <c r="J44909" s="3"/>
      <c r="K44909" s="3"/>
      <c r="L44909" s="3"/>
      <c r="M44909" s="3"/>
      <c r="N44909" s="3"/>
    </row>
    <row r="44910">
      <c r="A44910" s="3"/>
      <c r="B44910" s="3"/>
      <c r="C44910" s="3"/>
      <c r="D44910" s="3"/>
      <c r="E44910" s="3"/>
      <c r="F44910" s="3"/>
      <c r="G44910" s="3"/>
      <c r="H44910" s="3"/>
      <c r="I44910" s="3"/>
      <c r="J44910" s="3"/>
      <c r="K44910" s="3"/>
      <c r="L44910" s="3"/>
      <c r="M44910" s="3"/>
      <c r="N44910" s="3"/>
    </row>
    <row r="44911">
      <c r="A44911" s="3"/>
      <c r="B44911" s="3"/>
      <c r="C44911" s="3"/>
      <c r="D44911" s="3"/>
      <c r="E44911" s="3"/>
      <c r="F44911" s="3"/>
      <c r="G44911" s="3"/>
      <c r="H44911" s="3"/>
      <c r="I44911" s="3"/>
      <c r="J44911" s="3"/>
      <c r="K44911" s="3"/>
      <c r="L44911" s="3"/>
      <c r="M44911" s="3"/>
      <c r="N44911" s="3"/>
    </row>
    <row r="44912">
      <c r="A44912" s="3"/>
      <c r="B44912" s="3"/>
      <c r="C44912" s="3"/>
      <c r="D44912" s="3"/>
      <c r="E44912" s="3"/>
      <c r="F44912" s="3"/>
      <c r="G44912" s="3"/>
      <c r="H44912" s="3"/>
      <c r="I44912" s="3"/>
      <c r="J44912" s="3"/>
      <c r="K44912" s="3"/>
      <c r="L44912" s="3"/>
      <c r="M44912" s="3"/>
      <c r="N44912" s="3"/>
    </row>
    <row r="44913">
      <c r="A44913" s="3"/>
      <c r="B44913" s="3"/>
      <c r="C44913" s="3"/>
      <c r="D44913" s="3"/>
      <c r="E44913" s="3"/>
      <c r="F44913" s="3"/>
      <c r="G44913" s="3"/>
      <c r="H44913" s="3"/>
      <c r="I44913" s="3"/>
      <c r="J44913" s="3"/>
      <c r="K44913" s="3"/>
      <c r="L44913" s="3"/>
      <c r="M44913" s="3"/>
      <c r="N44913" s="3"/>
    </row>
    <row r="44914">
      <c r="A44914" s="3"/>
      <c r="B44914" s="3"/>
      <c r="C44914" s="3"/>
      <c r="D44914" s="3"/>
      <c r="E44914" s="3"/>
      <c r="F44914" s="3"/>
      <c r="G44914" s="3"/>
      <c r="H44914" s="3"/>
      <c r="I44914" s="3"/>
      <c r="J44914" s="3"/>
      <c r="K44914" s="3"/>
      <c r="L44914" s="3"/>
      <c r="M44914" s="3"/>
      <c r="N44914" s="3"/>
    </row>
    <row r="44915">
      <c r="A44915" s="3"/>
      <c r="B44915" s="3"/>
      <c r="C44915" s="3"/>
      <c r="D44915" s="3"/>
      <c r="E44915" s="3"/>
      <c r="F44915" s="3"/>
      <c r="G44915" s="3"/>
      <c r="H44915" s="3"/>
      <c r="I44915" s="3"/>
      <c r="J44915" s="3"/>
      <c r="K44915" s="3"/>
      <c r="L44915" s="3"/>
      <c r="M44915" s="3"/>
      <c r="N44915" s="3"/>
    </row>
    <row r="44916">
      <c r="A44916" s="3"/>
      <c r="B44916" s="3"/>
      <c r="C44916" s="3"/>
      <c r="D44916" s="3"/>
      <c r="E44916" s="3"/>
      <c r="F44916" s="3"/>
      <c r="G44916" s="3"/>
      <c r="H44916" s="3"/>
      <c r="I44916" s="3"/>
      <c r="J44916" s="3"/>
      <c r="K44916" s="3"/>
      <c r="L44916" s="3"/>
      <c r="M44916" s="3"/>
      <c r="N44916" s="3"/>
    </row>
    <row r="44917">
      <c r="A44917" s="3"/>
      <c r="B44917" s="3"/>
      <c r="C44917" s="3"/>
      <c r="D44917" s="3"/>
      <c r="E44917" s="3"/>
      <c r="F44917" s="3"/>
      <c r="G44917" s="3"/>
      <c r="H44917" s="3"/>
      <c r="I44917" s="3"/>
      <c r="J44917" s="3"/>
      <c r="K44917" s="3"/>
      <c r="L44917" s="3"/>
      <c r="M44917" s="3"/>
      <c r="N44917" s="3"/>
    </row>
    <row r="44918">
      <c r="A44918" s="3"/>
      <c r="B44918" s="3"/>
      <c r="C44918" s="3"/>
      <c r="D44918" s="3"/>
      <c r="E44918" s="3"/>
      <c r="F44918" s="3"/>
      <c r="G44918" s="3"/>
      <c r="H44918" s="3"/>
      <c r="I44918" s="3"/>
      <c r="J44918" s="3"/>
      <c r="K44918" s="3"/>
      <c r="L44918" s="3"/>
      <c r="M44918" s="3"/>
      <c r="N44918" s="3"/>
    </row>
    <row r="44919">
      <c r="A44919" s="3"/>
      <c r="B44919" s="3"/>
      <c r="C44919" s="3"/>
      <c r="D44919" s="3"/>
      <c r="E44919" s="3"/>
      <c r="F44919" s="3"/>
      <c r="G44919" s="3"/>
      <c r="H44919" s="3"/>
      <c r="I44919" s="3"/>
      <c r="J44919" s="3"/>
      <c r="K44919" s="3"/>
      <c r="L44919" s="3"/>
      <c r="M44919" s="3"/>
      <c r="N44919" s="3"/>
    </row>
    <row r="44920">
      <c r="A44920" s="3"/>
      <c r="B44920" s="3"/>
      <c r="C44920" s="3"/>
      <c r="D44920" s="3"/>
      <c r="E44920" s="3"/>
      <c r="F44920" s="3"/>
      <c r="G44920" s="3"/>
      <c r="H44920" s="3"/>
      <c r="I44920" s="3"/>
      <c r="J44920" s="3"/>
      <c r="K44920" s="3"/>
      <c r="L44920" s="3"/>
      <c r="M44920" s="3"/>
      <c r="N44920" s="3"/>
    </row>
    <row r="44921">
      <c r="A44921" s="3"/>
      <c r="B44921" s="3"/>
      <c r="C44921" s="3"/>
      <c r="D44921" s="3"/>
      <c r="E44921" s="3"/>
      <c r="F44921" s="3"/>
      <c r="G44921" s="3"/>
      <c r="H44921" s="3"/>
      <c r="I44921" s="3"/>
      <c r="J44921" s="3"/>
      <c r="K44921" s="3"/>
      <c r="L44921" s="3"/>
      <c r="M44921" s="3"/>
      <c r="N44921" s="3"/>
    </row>
    <row r="44922">
      <c r="A44922" s="3"/>
      <c r="B44922" s="3"/>
      <c r="C44922" s="3"/>
      <c r="D44922" s="3"/>
      <c r="E44922" s="3"/>
      <c r="F44922" s="3"/>
      <c r="G44922" s="3"/>
      <c r="H44922" s="3"/>
      <c r="I44922" s="3"/>
      <c r="J44922" s="3"/>
      <c r="K44922" s="3"/>
      <c r="L44922" s="3"/>
      <c r="M44922" s="3"/>
      <c r="N44922" s="3"/>
    </row>
    <row r="44923">
      <c r="A44923" s="3"/>
      <c r="B44923" s="3"/>
      <c r="C44923" s="3"/>
      <c r="D44923" s="3"/>
      <c r="E44923" s="3"/>
      <c r="F44923" s="3"/>
      <c r="G44923" s="3"/>
      <c r="H44923" s="3"/>
      <c r="I44923" s="3"/>
      <c r="J44923" s="3"/>
      <c r="K44923" s="3"/>
      <c r="L44923" s="3"/>
      <c r="M44923" s="3"/>
      <c r="N44923" s="3"/>
    </row>
    <row r="44924">
      <c r="A44924" s="3"/>
      <c r="B44924" s="3"/>
      <c r="C44924" s="3"/>
      <c r="D44924" s="3"/>
      <c r="E44924" s="3"/>
      <c r="F44924" s="3"/>
      <c r="G44924" s="3"/>
      <c r="H44924" s="3"/>
      <c r="I44924" s="3"/>
      <c r="J44924" s="3"/>
      <c r="K44924" s="3"/>
      <c r="L44924" s="3"/>
      <c r="M44924" s="3"/>
      <c r="N44924" s="3"/>
    </row>
    <row r="44925">
      <c r="A44925" s="3"/>
      <c r="B44925" s="3"/>
      <c r="C44925" s="3"/>
      <c r="D44925" s="3"/>
      <c r="E44925" s="3"/>
      <c r="F44925" s="3"/>
      <c r="G44925" s="3"/>
      <c r="H44925" s="3"/>
      <c r="I44925" s="3"/>
      <c r="J44925" s="3"/>
      <c r="K44925" s="3"/>
      <c r="L44925" s="3"/>
      <c r="M44925" s="3"/>
      <c r="N44925" s="3"/>
    </row>
    <row r="44926">
      <c r="A44926" s="3"/>
      <c r="B44926" s="3"/>
      <c r="C44926" s="3"/>
      <c r="D44926" s="3"/>
      <c r="E44926" s="3"/>
      <c r="F44926" s="3"/>
      <c r="G44926" s="3"/>
      <c r="H44926" s="3"/>
      <c r="I44926" s="3"/>
      <c r="J44926" s="3"/>
      <c r="K44926" s="3"/>
      <c r="L44926" s="3"/>
      <c r="M44926" s="3"/>
      <c r="N44926" s="3"/>
    </row>
    <row r="44927">
      <c r="A44927" s="3"/>
      <c r="B44927" s="3"/>
      <c r="C44927" s="3"/>
      <c r="D44927" s="3"/>
      <c r="E44927" s="3"/>
      <c r="F44927" s="3"/>
      <c r="G44927" s="3"/>
      <c r="H44927" s="3"/>
      <c r="I44927" s="3"/>
      <c r="J44927" s="3"/>
      <c r="K44927" s="3"/>
      <c r="L44927" s="3"/>
      <c r="M44927" s="3"/>
      <c r="N44927" s="3"/>
    </row>
    <row r="44928">
      <c r="A44928" s="3"/>
      <c r="B44928" s="3"/>
      <c r="C44928" s="3"/>
      <c r="D44928" s="3"/>
      <c r="E44928" s="3"/>
      <c r="F44928" s="3"/>
      <c r="G44928" s="3"/>
      <c r="H44928" s="3"/>
      <c r="I44928" s="3"/>
      <c r="J44928" s="3"/>
      <c r="K44928" s="3"/>
      <c r="L44928" s="3"/>
      <c r="M44928" s="3"/>
      <c r="N44928" s="3"/>
    </row>
    <row r="44929">
      <c r="A44929" s="3"/>
      <c r="B44929" s="3"/>
      <c r="C44929" s="3"/>
      <c r="D44929" s="3"/>
      <c r="E44929" s="3"/>
      <c r="F44929" s="3"/>
      <c r="G44929" s="3"/>
      <c r="H44929" s="3"/>
      <c r="I44929" s="3"/>
      <c r="J44929" s="3"/>
      <c r="K44929" s="3"/>
      <c r="L44929" s="3"/>
      <c r="M44929" s="3"/>
      <c r="N44929" s="3"/>
    </row>
    <row r="44930">
      <c r="A44930" s="3"/>
      <c r="B44930" s="3"/>
      <c r="C44930" s="3"/>
      <c r="D44930" s="3"/>
      <c r="E44930" s="3"/>
      <c r="F44930" s="3"/>
      <c r="G44930" s="3"/>
      <c r="H44930" s="3"/>
      <c r="I44930" s="3"/>
      <c r="J44930" s="3"/>
      <c r="K44930" s="3"/>
      <c r="L44930" s="3"/>
      <c r="M44930" s="3"/>
      <c r="N44930" s="3"/>
    </row>
    <row r="44931">
      <c r="A44931" s="3"/>
      <c r="B44931" s="3"/>
      <c r="C44931" s="3"/>
      <c r="D44931" s="3"/>
      <c r="E44931" s="3"/>
      <c r="F44931" s="3"/>
      <c r="G44931" s="3"/>
      <c r="H44931" s="3"/>
      <c r="I44931" s="3"/>
      <c r="J44931" s="3"/>
      <c r="K44931" s="3"/>
      <c r="L44931" s="3"/>
      <c r="M44931" s="3"/>
      <c r="N44931" s="3"/>
    </row>
    <row r="44932">
      <c r="A44932" s="3"/>
      <c r="B44932" s="3"/>
      <c r="C44932" s="3"/>
      <c r="D44932" s="3"/>
      <c r="E44932" s="3"/>
      <c r="F44932" s="3"/>
      <c r="G44932" s="3"/>
      <c r="H44932" s="3"/>
      <c r="I44932" s="3"/>
      <c r="J44932" s="3"/>
      <c r="K44932" s="3"/>
      <c r="L44932" s="3"/>
      <c r="M44932" s="3"/>
      <c r="N44932" s="3"/>
    </row>
    <row r="44933">
      <c r="A44933" s="3"/>
      <c r="B44933" s="3"/>
      <c r="C44933" s="3"/>
      <c r="D44933" s="3"/>
      <c r="E44933" s="3"/>
      <c r="F44933" s="3"/>
      <c r="G44933" s="3"/>
      <c r="H44933" s="3"/>
      <c r="I44933" s="3"/>
      <c r="J44933" s="3"/>
      <c r="K44933" s="3"/>
      <c r="L44933" s="3"/>
      <c r="M44933" s="3"/>
      <c r="N44933" s="3"/>
    </row>
    <row r="44934">
      <c r="A44934" s="3"/>
      <c r="B44934" s="3"/>
      <c r="C44934" s="3"/>
      <c r="D44934" s="3"/>
      <c r="E44934" s="3"/>
      <c r="F44934" s="3"/>
      <c r="G44934" s="3"/>
      <c r="H44934" s="3"/>
      <c r="I44934" s="3"/>
      <c r="J44934" s="3"/>
      <c r="K44934" s="3"/>
      <c r="L44934" s="3"/>
      <c r="M44934" s="3"/>
      <c r="N44934" s="3"/>
    </row>
    <row r="44935">
      <c r="A44935" s="3"/>
      <c r="B44935" s="3"/>
      <c r="C44935" s="3"/>
      <c r="D44935" s="3"/>
      <c r="E44935" s="3"/>
      <c r="F44935" s="3"/>
      <c r="G44935" s="3"/>
      <c r="H44935" s="3"/>
      <c r="I44935" s="3"/>
      <c r="J44935" s="3"/>
      <c r="K44935" s="3"/>
      <c r="L44935" s="3"/>
      <c r="M44935" s="3"/>
      <c r="N44935" s="3"/>
    </row>
    <row r="44936">
      <c r="A44936" s="3"/>
      <c r="B44936" s="3"/>
      <c r="C44936" s="3"/>
      <c r="D44936" s="3"/>
      <c r="E44936" s="3"/>
      <c r="F44936" s="3"/>
      <c r="G44936" s="3"/>
      <c r="H44936" s="3"/>
      <c r="I44936" s="3"/>
      <c r="J44936" s="3"/>
      <c r="K44936" s="3"/>
      <c r="L44936" s="3"/>
      <c r="M44936" s="3"/>
      <c r="N44936" s="3"/>
    </row>
    <row r="44937">
      <c r="A44937" s="3"/>
      <c r="B44937" s="3"/>
      <c r="C44937" s="3"/>
      <c r="D44937" s="3"/>
      <c r="E44937" s="3"/>
      <c r="F44937" s="3"/>
      <c r="G44937" s="3"/>
      <c r="H44937" s="3"/>
      <c r="I44937" s="3"/>
      <c r="J44937" s="3"/>
      <c r="K44937" s="3"/>
      <c r="L44937" s="3"/>
      <c r="M44937" s="3"/>
      <c r="N44937" s="3"/>
    </row>
    <row r="44938">
      <c r="A44938" s="3"/>
      <c r="B44938" s="3"/>
      <c r="C44938" s="3"/>
      <c r="D44938" s="3"/>
      <c r="E44938" s="3"/>
      <c r="F44938" s="3"/>
      <c r="G44938" s="3"/>
      <c r="H44938" s="3"/>
      <c r="I44938" s="3"/>
      <c r="J44938" s="3"/>
      <c r="K44938" s="3"/>
      <c r="L44938" s="3"/>
      <c r="M44938" s="3"/>
      <c r="N44938" s="3"/>
    </row>
    <row r="44939">
      <c r="A44939" s="3"/>
      <c r="B44939" s="3"/>
      <c r="C44939" s="3"/>
      <c r="D44939" s="3"/>
      <c r="E44939" s="3"/>
      <c r="F44939" s="3"/>
      <c r="G44939" s="3"/>
      <c r="H44939" s="3"/>
      <c r="I44939" s="3"/>
      <c r="J44939" s="3"/>
      <c r="K44939" s="3"/>
      <c r="L44939" s="3"/>
      <c r="M44939" s="3"/>
      <c r="N44939" s="3"/>
    </row>
    <row r="44940">
      <c r="A44940" s="3"/>
      <c r="B44940" s="3"/>
      <c r="C44940" s="3"/>
      <c r="D44940" s="3"/>
      <c r="E44940" s="3"/>
      <c r="F44940" s="3"/>
      <c r="G44940" s="3"/>
      <c r="H44940" s="3"/>
      <c r="I44940" s="3"/>
      <c r="J44940" s="3"/>
      <c r="K44940" s="3"/>
      <c r="L44940" s="3"/>
      <c r="M44940" s="3"/>
      <c r="N44940" s="3"/>
    </row>
    <row r="44941">
      <c r="A44941" s="3"/>
      <c r="B44941" s="3"/>
      <c r="C44941" s="3"/>
      <c r="D44941" s="3"/>
      <c r="E44941" s="3"/>
      <c r="F44941" s="3"/>
      <c r="G44941" s="3"/>
      <c r="H44941" s="3"/>
      <c r="I44941" s="3"/>
      <c r="J44941" s="3"/>
      <c r="K44941" s="3"/>
      <c r="L44941" s="3"/>
      <c r="M44941" s="3"/>
      <c r="N44941" s="3"/>
    </row>
    <row r="44942">
      <c r="A44942" s="3"/>
      <c r="B44942" s="3"/>
      <c r="C44942" s="3"/>
      <c r="D44942" s="3"/>
      <c r="E44942" s="3"/>
      <c r="F44942" s="3"/>
      <c r="G44942" s="3"/>
      <c r="H44942" s="3"/>
      <c r="I44942" s="3"/>
      <c r="J44942" s="3"/>
      <c r="K44942" s="3"/>
      <c r="L44942" s="3"/>
      <c r="M44942" s="3"/>
      <c r="N44942" s="3"/>
    </row>
    <row r="44943">
      <c r="A44943" s="3"/>
      <c r="B44943" s="3"/>
      <c r="C44943" s="3"/>
      <c r="D44943" s="3"/>
      <c r="E44943" s="3"/>
      <c r="F44943" s="3"/>
      <c r="G44943" s="3"/>
      <c r="H44943" s="3"/>
      <c r="I44943" s="3"/>
      <c r="J44943" s="3"/>
      <c r="K44943" s="3"/>
      <c r="L44943" s="3"/>
      <c r="M44943" s="3"/>
      <c r="N44943" s="3"/>
    </row>
    <row r="44944">
      <c r="A44944" s="3"/>
      <c r="B44944" s="3"/>
      <c r="C44944" s="3"/>
      <c r="D44944" s="3"/>
      <c r="E44944" s="3"/>
      <c r="F44944" s="3"/>
      <c r="G44944" s="3"/>
      <c r="H44944" s="3"/>
      <c r="I44944" s="3"/>
      <c r="J44944" s="3"/>
      <c r="K44944" s="3"/>
      <c r="L44944" s="3"/>
      <c r="M44944" s="3"/>
      <c r="N44944" s="3"/>
    </row>
    <row r="44945">
      <c r="A44945" s="3"/>
      <c r="B44945" s="3"/>
      <c r="C44945" s="3"/>
      <c r="D44945" s="3"/>
      <c r="E44945" s="3"/>
      <c r="F44945" s="3"/>
      <c r="G44945" s="3"/>
      <c r="H44945" s="3"/>
      <c r="I44945" s="3"/>
      <c r="J44945" s="3"/>
      <c r="K44945" s="3"/>
      <c r="L44945" s="3"/>
      <c r="M44945" s="3"/>
      <c r="N44945" s="3"/>
    </row>
    <row r="44946">
      <c r="A44946" s="3"/>
      <c r="B44946" s="3"/>
      <c r="C44946" s="3"/>
      <c r="D44946" s="3"/>
      <c r="E44946" s="3"/>
      <c r="F44946" s="3"/>
      <c r="G44946" s="3"/>
      <c r="H44946" s="3"/>
      <c r="I44946" s="3"/>
      <c r="J44946" s="3"/>
      <c r="K44946" s="3"/>
      <c r="L44946" s="3"/>
      <c r="M44946" s="3"/>
      <c r="N44946" s="3"/>
    </row>
    <row r="44947">
      <c r="A44947" s="3"/>
      <c r="B44947" s="3"/>
      <c r="C44947" s="3"/>
      <c r="D44947" s="3"/>
      <c r="E44947" s="3"/>
      <c r="F44947" s="3"/>
      <c r="G44947" s="3"/>
      <c r="H44947" s="3"/>
      <c r="I44947" s="3"/>
      <c r="J44947" s="3"/>
      <c r="K44947" s="3"/>
      <c r="L44947" s="3"/>
      <c r="M44947" s="3"/>
      <c r="N44947" s="3"/>
    </row>
    <row r="44948">
      <c r="A44948" s="3"/>
      <c r="B44948" s="3"/>
      <c r="C44948" s="3"/>
      <c r="D44948" s="3"/>
      <c r="E44948" s="3"/>
      <c r="F44948" s="3"/>
      <c r="G44948" s="3"/>
      <c r="H44948" s="3"/>
      <c r="I44948" s="3"/>
      <c r="J44948" s="3"/>
      <c r="K44948" s="3"/>
      <c r="L44948" s="3"/>
      <c r="M44948" s="3"/>
      <c r="N44948" s="3"/>
    </row>
    <row r="44949">
      <c r="A44949" s="3"/>
      <c r="B44949" s="3"/>
      <c r="C44949" s="3"/>
      <c r="D44949" s="3"/>
      <c r="E44949" s="3"/>
      <c r="F44949" s="3"/>
      <c r="G44949" s="3"/>
      <c r="H44949" s="3"/>
      <c r="I44949" s="3"/>
      <c r="J44949" s="3"/>
      <c r="K44949" s="3"/>
      <c r="L44949" s="3"/>
      <c r="M44949" s="3"/>
      <c r="N44949" s="3"/>
    </row>
    <row r="44950">
      <c r="A44950" s="3"/>
      <c r="B44950" s="3"/>
      <c r="C44950" s="3"/>
      <c r="D44950" s="3"/>
      <c r="E44950" s="3"/>
      <c r="F44950" s="3"/>
      <c r="G44950" s="3"/>
      <c r="H44950" s="3"/>
      <c r="I44950" s="3"/>
      <c r="J44950" s="3"/>
      <c r="K44950" s="3"/>
      <c r="L44950" s="3"/>
      <c r="M44950" s="3"/>
      <c r="N44950" s="3"/>
    </row>
    <row r="44951">
      <c r="A44951" s="3"/>
      <c r="B44951" s="3"/>
      <c r="C44951" s="3"/>
      <c r="D44951" s="3"/>
      <c r="E44951" s="3"/>
      <c r="F44951" s="3"/>
      <c r="G44951" s="3"/>
      <c r="H44951" s="3"/>
      <c r="I44951" s="3"/>
      <c r="J44951" s="3"/>
      <c r="K44951" s="3"/>
      <c r="L44951" s="3"/>
      <c r="M44951" s="3"/>
      <c r="N44951" s="3"/>
    </row>
    <row r="44952">
      <c r="A44952" s="3"/>
      <c r="B44952" s="3"/>
      <c r="C44952" s="3"/>
      <c r="D44952" s="3"/>
      <c r="E44952" s="3"/>
      <c r="F44952" s="3"/>
      <c r="G44952" s="3"/>
      <c r="H44952" s="3"/>
      <c r="I44952" s="3"/>
      <c r="J44952" s="3"/>
      <c r="K44952" s="3"/>
      <c r="L44952" s="3"/>
      <c r="M44952" s="3"/>
      <c r="N44952" s="3"/>
    </row>
    <row r="44953">
      <c r="A44953" s="3"/>
      <c r="B44953" s="3"/>
      <c r="C44953" s="3"/>
      <c r="D44953" s="3"/>
      <c r="E44953" s="3"/>
      <c r="F44953" s="3"/>
      <c r="G44953" s="3"/>
      <c r="H44953" s="3"/>
      <c r="I44953" s="3"/>
      <c r="J44953" s="3"/>
      <c r="K44953" s="3"/>
      <c r="L44953" s="3"/>
      <c r="M44953" s="3"/>
      <c r="N44953" s="3"/>
    </row>
    <row r="44954">
      <c r="A44954" s="3"/>
      <c r="B44954" s="3"/>
      <c r="C44954" s="3"/>
      <c r="D44954" s="3"/>
      <c r="E44954" s="3"/>
      <c r="F44954" s="3"/>
      <c r="G44954" s="3"/>
      <c r="H44954" s="3"/>
      <c r="I44954" s="3"/>
      <c r="J44954" s="3"/>
      <c r="K44954" s="3"/>
      <c r="L44954" s="3"/>
      <c r="M44954" s="3"/>
      <c r="N44954" s="3"/>
    </row>
    <row r="44955">
      <c r="A44955" s="3"/>
      <c r="B44955" s="3"/>
      <c r="C44955" s="3"/>
      <c r="D44955" s="3"/>
      <c r="E44955" s="3"/>
      <c r="F44955" s="3"/>
      <c r="G44955" s="3"/>
      <c r="H44955" s="3"/>
      <c r="I44955" s="3"/>
      <c r="J44955" s="3"/>
      <c r="K44955" s="3"/>
      <c r="L44955" s="3"/>
      <c r="M44955" s="3"/>
      <c r="N44955" s="3"/>
    </row>
    <row r="44956">
      <c r="A44956" s="3"/>
      <c r="B44956" s="3"/>
      <c r="C44956" s="3"/>
      <c r="D44956" s="3"/>
      <c r="E44956" s="3"/>
      <c r="F44956" s="3"/>
      <c r="G44956" s="3"/>
      <c r="H44956" s="3"/>
      <c r="I44956" s="3"/>
      <c r="J44956" s="3"/>
      <c r="K44956" s="3"/>
      <c r="L44956" s="3"/>
      <c r="M44956" s="3"/>
      <c r="N44956" s="3"/>
    </row>
    <row r="44957">
      <c r="A44957" s="3"/>
      <c r="B44957" s="3"/>
      <c r="C44957" s="3"/>
      <c r="D44957" s="3"/>
      <c r="E44957" s="3"/>
      <c r="F44957" s="3"/>
      <c r="G44957" s="3"/>
      <c r="H44957" s="3"/>
      <c r="I44957" s="3"/>
      <c r="J44957" s="3"/>
      <c r="K44957" s="3"/>
      <c r="L44957" s="3"/>
      <c r="M44957" s="3"/>
      <c r="N44957" s="3"/>
    </row>
    <row r="44958">
      <c r="A44958" s="3"/>
      <c r="B44958" s="3"/>
      <c r="C44958" s="3"/>
      <c r="D44958" s="3"/>
      <c r="E44958" s="3"/>
      <c r="F44958" s="3"/>
      <c r="G44958" s="3"/>
      <c r="H44958" s="3"/>
      <c r="I44958" s="3"/>
      <c r="J44958" s="3"/>
      <c r="K44958" s="3"/>
      <c r="L44958" s="3"/>
      <c r="M44958" s="3"/>
      <c r="N44958" s="3"/>
    </row>
    <row r="44959">
      <c r="A44959" s="3"/>
      <c r="B44959" s="3"/>
      <c r="C44959" s="3"/>
      <c r="D44959" s="3"/>
      <c r="E44959" s="3"/>
      <c r="F44959" s="3"/>
      <c r="G44959" s="3"/>
      <c r="H44959" s="3"/>
      <c r="I44959" s="3"/>
      <c r="J44959" s="3"/>
      <c r="K44959" s="3"/>
      <c r="L44959" s="3"/>
      <c r="M44959" s="3"/>
      <c r="N44959" s="3"/>
    </row>
    <row r="44960">
      <c r="A44960" s="3"/>
      <c r="B44960" s="3"/>
      <c r="C44960" s="3"/>
      <c r="D44960" s="3"/>
      <c r="E44960" s="3"/>
      <c r="F44960" s="3"/>
      <c r="G44960" s="3"/>
      <c r="H44960" s="3"/>
      <c r="I44960" s="3"/>
      <c r="J44960" s="3"/>
      <c r="K44960" s="3"/>
      <c r="L44960" s="3"/>
      <c r="M44960" s="3"/>
      <c r="N44960" s="3"/>
    </row>
    <row r="44961">
      <c r="A44961" s="3"/>
      <c r="B44961" s="3"/>
      <c r="C44961" s="3"/>
      <c r="D44961" s="3"/>
      <c r="E44961" s="3"/>
      <c r="F44961" s="3"/>
      <c r="G44961" s="3"/>
      <c r="H44961" s="3"/>
      <c r="I44961" s="3"/>
      <c r="J44961" s="3"/>
      <c r="K44961" s="3"/>
      <c r="L44961" s="3"/>
      <c r="M44961" s="3"/>
      <c r="N44961" s="3"/>
    </row>
    <row r="44962">
      <c r="A44962" s="3"/>
      <c r="B44962" s="3"/>
      <c r="C44962" s="3"/>
      <c r="D44962" s="3"/>
      <c r="E44962" s="3"/>
      <c r="F44962" s="3"/>
      <c r="G44962" s="3"/>
      <c r="H44962" s="3"/>
      <c r="I44962" s="3"/>
      <c r="J44962" s="3"/>
      <c r="K44962" s="3"/>
      <c r="L44962" s="3"/>
      <c r="M44962" s="3"/>
      <c r="N44962" s="3"/>
    </row>
    <row r="44963">
      <c r="A44963" s="3"/>
      <c r="B44963" s="3"/>
      <c r="C44963" s="3"/>
      <c r="D44963" s="3"/>
      <c r="E44963" s="3"/>
      <c r="F44963" s="3"/>
      <c r="G44963" s="3"/>
      <c r="H44963" s="3"/>
      <c r="I44963" s="3"/>
      <c r="J44963" s="3"/>
      <c r="K44963" s="3"/>
      <c r="L44963" s="3"/>
      <c r="M44963" s="3"/>
      <c r="N44963" s="3"/>
    </row>
    <row r="44964">
      <c r="A44964" s="3"/>
      <c r="B44964" s="3"/>
      <c r="C44964" s="3"/>
      <c r="D44964" s="3"/>
      <c r="E44964" s="3"/>
      <c r="F44964" s="3"/>
      <c r="G44964" s="3"/>
      <c r="H44964" s="3"/>
      <c r="I44964" s="3"/>
      <c r="J44964" s="3"/>
      <c r="K44964" s="3"/>
      <c r="L44964" s="3"/>
      <c r="M44964" s="3"/>
      <c r="N44964" s="3"/>
    </row>
    <row r="44965">
      <c r="A44965" s="3"/>
      <c r="B44965" s="3"/>
      <c r="C44965" s="3"/>
      <c r="D44965" s="3"/>
      <c r="E44965" s="3"/>
      <c r="F44965" s="3"/>
      <c r="G44965" s="3"/>
      <c r="H44965" s="3"/>
      <c r="I44965" s="3"/>
      <c r="J44965" s="3"/>
      <c r="K44965" s="3"/>
      <c r="L44965" s="3"/>
      <c r="M44965" s="3"/>
      <c r="N44965" s="3"/>
    </row>
    <row r="44966">
      <c r="A44966" s="3"/>
      <c r="B44966" s="3"/>
      <c r="C44966" s="3"/>
      <c r="D44966" s="3"/>
      <c r="E44966" s="3"/>
      <c r="F44966" s="3"/>
      <c r="G44966" s="3"/>
      <c r="H44966" s="3"/>
      <c r="I44966" s="3"/>
      <c r="J44966" s="3"/>
      <c r="K44966" s="3"/>
      <c r="L44966" s="3"/>
      <c r="M44966" s="3"/>
      <c r="N44966" s="3"/>
    </row>
    <row r="44967">
      <c r="A44967" s="3"/>
      <c r="B44967" s="3"/>
      <c r="C44967" s="3"/>
      <c r="D44967" s="3"/>
      <c r="E44967" s="3"/>
      <c r="F44967" s="3"/>
      <c r="G44967" s="3"/>
      <c r="H44967" s="3"/>
      <c r="I44967" s="3"/>
      <c r="J44967" s="3"/>
      <c r="K44967" s="3"/>
      <c r="L44967" s="3"/>
      <c r="M44967" s="3"/>
      <c r="N44967" s="3"/>
    </row>
    <row r="44968">
      <c r="A44968" s="3"/>
      <c r="B44968" s="3"/>
      <c r="C44968" s="3"/>
      <c r="D44968" s="3"/>
      <c r="E44968" s="3"/>
      <c r="F44968" s="3"/>
      <c r="G44968" s="3"/>
      <c r="H44968" s="3"/>
      <c r="I44968" s="3"/>
      <c r="J44968" s="3"/>
      <c r="K44968" s="3"/>
      <c r="L44968" s="3"/>
      <c r="M44968" s="3"/>
      <c r="N44968" s="3"/>
    </row>
    <row r="44969">
      <c r="A44969" s="3"/>
      <c r="B44969" s="3"/>
      <c r="C44969" s="3"/>
      <c r="D44969" s="3"/>
      <c r="E44969" s="3"/>
      <c r="F44969" s="3"/>
      <c r="G44969" s="3"/>
      <c r="H44969" s="3"/>
      <c r="I44969" s="3"/>
      <c r="J44969" s="3"/>
      <c r="K44969" s="3"/>
      <c r="L44969" s="3"/>
      <c r="M44969" s="3"/>
      <c r="N44969" s="3"/>
    </row>
    <row r="44970">
      <c r="A44970" s="3"/>
      <c r="B44970" s="3"/>
      <c r="C44970" s="3"/>
      <c r="D44970" s="3"/>
      <c r="E44970" s="3"/>
      <c r="F44970" s="3"/>
      <c r="G44970" s="3"/>
      <c r="H44970" s="3"/>
      <c r="I44970" s="3"/>
      <c r="J44970" s="3"/>
      <c r="K44970" s="3"/>
      <c r="L44970" s="3"/>
      <c r="M44970" s="3"/>
      <c r="N44970" s="3"/>
    </row>
    <row r="44971">
      <c r="A44971" s="3"/>
      <c r="B44971" s="3"/>
      <c r="C44971" s="3"/>
      <c r="D44971" s="3"/>
      <c r="E44971" s="3"/>
      <c r="F44971" s="3"/>
      <c r="G44971" s="3"/>
      <c r="H44971" s="3"/>
      <c r="I44971" s="3"/>
      <c r="J44971" s="3"/>
      <c r="K44971" s="3"/>
      <c r="L44971" s="3"/>
      <c r="M44971" s="3"/>
      <c r="N44971" s="3"/>
    </row>
    <row r="44972">
      <c r="A44972" s="3"/>
      <c r="B44972" s="3"/>
      <c r="C44972" s="3"/>
      <c r="D44972" s="3"/>
      <c r="E44972" s="3"/>
      <c r="F44972" s="3"/>
      <c r="G44972" s="3"/>
      <c r="H44972" s="3"/>
      <c r="I44972" s="3"/>
      <c r="J44972" s="3"/>
      <c r="K44972" s="3"/>
      <c r="L44972" s="3"/>
      <c r="M44972" s="3"/>
      <c r="N44972" s="3"/>
    </row>
    <row r="44973">
      <c r="A44973" s="3"/>
      <c r="B44973" s="3"/>
      <c r="C44973" s="3"/>
      <c r="D44973" s="3"/>
      <c r="E44973" s="3"/>
      <c r="F44973" s="3"/>
      <c r="G44973" s="3"/>
      <c r="H44973" s="3"/>
      <c r="I44973" s="3"/>
      <c r="J44973" s="3"/>
      <c r="K44973" s="3"/>
      <c r="L44973" s="3"/>
      <c r="M44973" s="3"/>
      <c r="N44973" s="3"/>
    </row>
    <row r="44974">
      <c r="A44974" s="3"/>
      <c r="B44974" s="3"/>
      <c r="C44974" s="3"/>
      <c r="D44974" s="3"/>
      <c r="E44974" s="3"/>
      <c r="F44974" s="3"/>
      <c r="G44974" s="3"/>
      <c r="H44974" s="3"/>
      <c r="I44974" s="3"/>
      <c r="J44974" s="3"/>
      <c r="K44974" s="3"/>
      <c r="L44974" s="3"/>
      <c r="M44974" s="3"/>
      <c r="N44974" s="3"/>
    </row>
    <row r="44975">
      <c r="A44975" s="3"/>
      <c r="B44975" s="3"/>
      <c r="C44975" s="3"/>
      <c r="D44975" s="3"/>
      <c r="E44975" s="3"/>
      <c r="F44975" s="3"/>
      <c r="G44975" s="3"/>
      <c r="H44975" s="3"/>
      <c r="I44975" s="3"/>
      <c r="J44975" s="3"/>
      <c r="K44975" s="3"/>
      <c r="L44975" s="3"/>
      <c r="M44975" s="3"/>
      <c r="N44975" s="3"/>
    </row>
    <row r="44976">
      <c r="A44976" s="3"/>
      <c r="B44976" s="3"/>
      <c r="C44976" s="3"/>
      <c r="D44976" s="3"/>
      <c r="E44976" s="3"/>
      <c r="F44976" s="3"/>
      <c r="G44976" s="3"/>
      <c r="H44976" s="3"/>
      <c r="I44976" s="3"/>
      <c r="J44976" s="3"/>
      <c r="K44976" s="3"/>
      <c r="L44976" s="3"/>
      <c r="M44976" s="3"/>
      <c r="N44976" s="3"/>
    </row>
    <row r="44977">
      <c r="A44977" s="3"/>
      <c r="B44977" s="3"/>
      <c r="C44977" s="3"/>
      <c r="D44977" s="3"/>
      <c r="E44977" s="3"/>
      <c r="F44977" s="3"/>
      <c r="G44977" s="3"/>
      <c r="H44977" s="3"/>
      <c r="I44977" s="3"/>
      <c r="J44977" s="3"/>
      <c r="K44977" s="3"/>
      <c r="L44977" s="3"/>
      <c r="M44977" s="3"/>
      <c r="N44977" s="3"/>
    </row>
    <row r="44978">
      <c r="A44978" s="3"/>
      <c r="B44978" s="3"/>
      <c r="C44978" s="3"/>
      <c r="D44978" s="3"/>
      <c r="E44978" s="3"/>
      <c r="F44978" s="3"/>
      <c r="G44978" s="3"/>
      <c r="H44978" s="3"/>
      <c r="I44978" s="3"/>
      <c r="J44978" s="3"/>
      <c r="K44978" s="3"/>
      <c r="L44978" s="3"/>
      <c r="M44978" s="3"/>
      <c r="N44978" s="3"/>
    </row>
    <row r="44979">
      <c r="A44979" s="3"/>
      <c r="B44979" s="3"/>
      <c r="C44979" s="3"/>
      <c r="D44979" s="3"/>
      <c r="E44979" s="3"/>
      <c r="F44979" s="3"/>
      <c r="G44979" s="3"/>
      <c r="H44979" s="3"/>
      <c r="I44979" s="3"/>
      <c r="J44979" s="3"/>
      <c r="K44979" s="3"/>
      <c r="L44979" s="3"/>
      <c r="M44979" s="3"/>
      <c r="N44979" s="3"/>
    </row>
    <row r="44980">
      <c r="A44980" s="3"/>
      <c r="B44980" s="3"/>
      <c r="C44980" s="3"/>
      <c r="D44980" s="3"/>
      <c r="E44980" s="3"/>
      <c r="F44980" s="3"/>
      <c r="G44980" s="3"/>
      <c r="H44980" s="3"/>
      <c r="I44980" s="3"/>
      <c r="J44980" s="3"/>
      <c r="K44980" s="3"/>
      <c r="L44980" s="3"/>
      <c r="M44980" s="3"/>
      <c r="N44980" s="3"/>
    </row>
    <row r="44981">
      <c r="A44981" s="3"/>
      <c r="B44981" s="3"/>
      <c r="C44981" s="3"/>
      <c r="D44981" s="3"/>
      <c r="E44981" s="3"/>
      <c r="F44981" s="3"/>
      <c r="G44981" s="3"/>
      <c r="H44981" s="3"/>
      <c r="I44981" s="3"/>
      <c r="J44981" s="3"/>
      <c r="K44981" s="3"/>
      <c r="L44981" s="3"/>
      <c r="M44981" s="3"/>
      <c r="N44981" s="3"/>
    </row>
    <row r="44982">
      <c r="A44982" s="3"/>
      <c r="B44982" s="3"/>
      <c r="C44982" s="3"/>
      <c r="D44982" s="3"/>
      <c r="E44982" s="3"/>
      <c r="F44982" s="3"/>
      <c r="G44982" s="3"/>
      <c r="H44982" s="3"/>
      <c r="I44982" s="3"/>
      <c r="J44982" s="3"/>
      <c r="K44982" s="3"/>
      <c r="L44982" s="3"/>
      <c r="M44982" s="3"/>
      <c r="N44982" s="3"/>
    </row>
    <row r="44983">
      <c r="A44983" s="3"/>
      <c r="B44983" s="3"/>
      <c r="C44983" s="3"/>
      <c r="D44983" s="3"/>
      <c r="E44983" s="3"/>
      <c r="F44983" s="3"/>
      <c r="G44983" s="3"/>
      <c r="H44983" s="3"/>
      <c r="I44983" s="3"/>
      <c r="J44983" s="3"/>
      <c r="K44983" s="3"/>
      <c r="L44983" s="3"/>
      <c r="M44983" s="3"/>
      <c r="N44983" s="3"/>
    </row>
    <row r="44984">
      <c r="A44984" s="3"/>
      <c r="B44984" s="3"/>
      <c r="C44984" s="3"/>
      <c r="D44984" s="3"/>
      <c r="E44984" s="3"/>
      <c r="F44984" s="3"/>
      <c r="G44984" s="3"/>
      <c r="H44984" s="3"/>
      <c r="I44984" s="3"/>
      <c r="J44984" s="3"/>
      <c r="K44984" s="3"/>
      <c r="L44984" s="3"/>
      <c r="M44984" s="3"/>
      <c r="N44984" s="3"/>
    </row>
    <row r="44985">
      <c r="A44985" s="3"/>
      <c r="B44985" s="3"/>
      <c r="C44985" s="3"/>
      <c r="D44985" s="3"/>
      <c r="E44985" s="3"/>
      <c r="F44985" s="3"/>
      <c r="G44985" s="3"/>
      <c r="H44985" s="3"/>
      <c r="I44985" s="3"/>
      <c r="J44985" s="3"/>
      <c r="K44985" s="3"/>
      <c r="L44985" s="3"/>
      <c r="M44985" s="3"/>
      <c r="N44985" s="3"/>
    </row>
    <row r="44986">
      <c r="A44986" s="3"/>
      <c r="B44986" s="3"/>
      <c r="C44986" s="3"/>
      <c r="D44986" s="3"/>
      <c r="E44986" s="3"/>
      <c r="F44986" s="3"/>
      <c r="G44986" s="3"/>
      <c r="H44986" s="3"/>
      <c r="I44986" s="3"/>
      <c r="J44986" s="3"/>
      <c r="K44986" s="3"/>
      <c r="L44986" s="3"/>
      <c r="M44986" s="3"/>
      <c r="N44986" s="3"/>
    </row>
    <row r="44987">
      <c r="A44987" s="3"/>
      <c r="B44987" s="3"/>
      <c r="C44987" s="3"/>
      <c r="D44987" s="3"/>
      <c r="E44987" s="3"/>
      <c r="F44987" s="3"/>
      <c r="G44987" s="3"/>
      <c r="H44987" s="3"/>
      <c r="I44987" s="3"/>
      <c r="J44987" s="3"/>
      <c r="K44987" s="3"/>
      <c r="L44987" s="3"/>
      <c r="M44987" s="3"/>
      <c r="N44987" s="3"/>
    </row>
    <row r="44988">
      <c r="A44988" s="3"/>
      <c r="B44988" s="3"/>
      <c r="C44988" s="3"/>
      <c r="D44988" s="3"/>
      <c r="E44988" s="3"/>
      <c r="F44988" s="3"/>
      <c r="G44988" s="3"/>
      <c r="H44988" s="3"/>
      <c r="I44988" s="3"/>
      <c r="J44988" s="3"/>
      <c r="K44988" s="3"/>
      <c r="L44988" s="3"/>
      <c r="M44988" s="3"/>
      <c r="N44988" s="3"/>
    </row>
    <row r="44989">
      <c r="A44989" s="3"/>
      <c r="B44989" s="3"/>
      <c r="C44989" s="3"/>
      <c r="D44989" s="3"/>
      <c r="E44989" s="3"/>
      <c r="F44989" s="3"/>
      <c r="G44989" s="3"/>
      <c r="H44989" s="3"/>
      <c r="I44989" s="3"/>
      <c r="J44989" s="3"/>
      <c r="K44989" s="3"/>
      <c r="L44989" s="3"/>
      <c r="M44989" s="3"/>
      <c r="N44989" s="3"/>
    </row>
    <row r="44990">
      <c r="A44990" s="3"/>
      <c r="B44990" s="3"/>
      <c r="C44990" s="3"/>
      <c r="D44990" s="3"/>
      <c r="E44990" s="3"/>
      <c r="F44990" s="3"/>
      <c r="G44990" s="3"/>
      <c r="H44990" s="3"/>
      <c r="I44990" s="3"/>
      <c r="J44990" s="3"/>
      <c r="K44990" s="3"/>
      <c r="L44990" s="3"/>
      <c r="M44990" s="3"/>
      <c r="N44990" s="3"/>
    </row>
    <row r="44991">
      <c r="A44991" s="3"/>
      <c r="B44991" s="3"/>
      <c r="C44991" s="3"/>
      <c r="D44991" s="3"/>
      <c r="E44991" s="3"/>
      <c r="F44991" s="3"/>
      <c r="G44991" s="3"/>
      <c r="H44991" s="3"/>
      <c r="I44991" s="3"/>
      <c r="J44991" s="3"/>
      <c r="K44991" s="3"/>
      <c r="L44991" s="3"/>
      <c r="M44991" s="3"/>
      <c r="N44991" s="3"/>
    </row>
    <row r="44992">
      <c r="A44992" s="3"/>
      <c r="B44992" s="3"/>
      <c r="C44992" s="3"/>
      <c r="D44992" s="3"/>
      <c r="E44992" s="3"/>
      <c r="F44992" s="3"/>
      <c r="G44992" s="3"/>
      <c r="H44992" s="3"/>
      <c r="I44992" s="3"/>
      <c r="J44992" s="3"/>
      <c r="K44992" s="3"/>
      <c r="L44992" s="3"/>
      <c r="M44992" s="3"/>
      <c r="N44992" s="3"/>
    </row>
    <row r="44993">
      <c r="A44993" s="3"/>
      <c r="B44993" s="3"/>
      <c r="C44993" s="3"/>
      <c r="D44993" s="3"/>
      <c r="E44993" s="3"/>
      <c r="F44993" s="3"/>
      <c r="G44993" s="3"/>
      <c r="H44993" s="3"/>
      <c r="I44993" s="3"/>
      <c r="J44993" s="3"/>
      <c r="K44993" s="3"/>
      <c r="L44993" s="3"/>
      <c r="M44993" s="3"/>
      <c r="N44993" s="3"/>
    </row>
    <row r="44994">
      <c r="A44994" s="3"/>
      <c r="B44994" s="3"/>
      <c r="C44994" s="3"/>
      <c r="D44994" s="3"/>
      <c r="E44994" s="3"/>
      <c r="F44994" s="3"/>
      <c r="G44994" s="3"/>
      <c r="H44994" s="3"/>
      <c r="I44994" s="3"/>
      <c r="J44994" s="3"/>
      <c r="K44994" s="3"/>
      <c r="L44994" s="3"/>
      <c r="M44994" s="3"/>
      <c r="N44994" s="3"/>
    </row>
    <row r="44995">
      <c r="A44995" s="3"/>
      <c r="B44995" s="3"/>
      <c r="C44995" s="3"/>
      <c r="D44995" s="3"/>
      <c r="E44995" s="3"/>
      <c r="F44995" s="3"/>
      <c r="G44995" s="3"/>
      <c r="H44995" s="3"/>
      <c r="I44995" s="3"/>
      <c r="J44995" s="3"/>
      <c r="K44995" s="3"/>
      <c r="L44995" s="3"/>
      <c r="M44995" s="3"/>
      <c r="N44995" s="3"/>
    </row>
    <row r="44996">
      <c r="A44996" s="3"/>
      <c r="B44996" s="3"/>
      <c r="C44996" s="3"/>
      <c r="D44996" s="3"/>
      <c r="E44996" s="3"/>
      <c r="F44996" s="3"/>
      <c r="G44996" s="3"/>
      <c r="H44996" s="3"/>
      <c r="I44996" s="3"/>
      <c r="J44996" s="3"/>
      <c r="K44996" s="3"/>
      <c r="L44996" s="3"/>
      <c r="M44996" s="3"/>
      <c r="N44996" s="3"/>
    </row>
    <row r="44997">
      <c r="A44997" s="3"/>
      <c r="B44997" s="3"/>
      <c r="C44997" s="3"/>
      <c r="D44997" s="3"/>
      <c r="E44997" s="3"/>
      <c r="F44997" s="3"/>
      <c r="G44997" s="3"/>
      <c r="H44997" s="3"/>
      <c r="I44997" s="3"/>
      <c r="J44997" s="3"/>
      <c r="K44997" s="3"/>
      <c r="L44997" s="3"/>
      <c r="M44997" s="3"/>
      <c r="N44997" s="3"/>
    </row>
    <row r="44998">
      <c r="A44998" s="3"/>
      <c r="B44998" s="3"/>
      <c r="C44998" s="3"/>
      <c r="D44998" s="3"/>
      <c r="E44998" s="3"/>
      <c r="F44998" s="3"/>
      <c r="G44998" s="3"/>
      <c r="H44998" s="3"/>
      <c r="I44998" s="3"/>
      <c r="J44998" s="3"/>
      <c r="K44998" s="3"/>
      <c r="L44998" s="3"/>
      <c r="M44998" s="3"/>
      <c r="N44998" s="3"/>
    </row>
    <row r="44999">
      <c r="A44999" s="3"/>
      <c r="B44999" s="3"/>
      <c r="C44999" s="3"/>
      <c r="D44999" s="3"/>
      <c r="E44999" s="3"/>
      <c r="F44999" s="3"/>
      <c r="G44999" s="3"/>
      <c r="H44999" s="3"/>
      <c r="I44999" s="3"/>
      <c r="J44999" s="3"/>
      <c r="K44999" s="3"/>
      <c r="L44999" s="3"/>
      <c r="M44999" s="3"/>
      <c r="N44999" s="3"/>
    </row>
    <row r="45000">
      <c r="A45000" s="3"/>
      <c r="B45000" s="3"/>
      <c r="C45000" s="3"/>
      <c r="D45000" s="3"/>
      <c r="E45000" s="3"/>
      <c r="F45000" s="3"/>
      <c r="G45000" s="3"/>
      <c r="H45000" s="3"/>
      <c r="I45000" s="3"/>
      <c r="J45000" s="3"/>
      <c r="K45000" s="3"/>
      <c r="L45000" s="3"/>
      <c r="M45000" s="3"/>
      <c r="N45000" s="3"/>
    </row>
    <row r="45001">
      <c r="A45001" s="3"/>
      <c r="B45001" s="3"/>
      <c r="C45001" s="3"/>
      <c r="D45001" s="3"/>
      <c r="E45001" s="3"/>
      <c r="F45001" s="3"/>
      <c r="G45001" s="3"/>
      <c r="H45001" s="3"/>
      <c r="I45001" s="3"/>
      <c r="J45001" s="3"/>
      <c r="K45001" s="3"/>
      <c r="L45001" s="3"/>
      <c r="M45001" s="3"/>
      <c r="N45001" s="3"/>
    </row>
    <row r="45002">
      <c r="A45002" s="3"/>
      <c r="B45002" s="3"/>
      <c r="C45002" s="3"/>
      <c r="D45002" s="3"/>
      <c r="E45002" s="3"/>
      <c r="F45002" s="3"/>
      <c r="G45002" s="3"/>
      <c r="H45002" s="3"/>
      <c r="I45002" s="3"/>
      <c r="J45002" s="3"/>
      <c r="K45002" s="3"/>
      <c r="L45002" s="3"/>
      <c r="M45002" s="3"/>
      <c r="N45002" s="3"/>
    </row>
    <row r="45003">
      <c r="A45003" s="3"/>
      <c r="B45003" s="3"/>
      <c r="C45003" s="3"/>
      <c r="D45003" s="3"/>
      <c r="E45003" s="3"/>
      <c r="F45003" s="3"/>
      <c r="G45003" s="3"/>
      <c r="H45003" s="3"/>
      <c r="I45003" s="3"/>
      <c r="J45003" s="3"/>
      <c r="K45003" s="3"/>
      <c r="L45003" s="3"/>
      <c r="M45003" s="3"/>
      <c r="N45003" s="3"/>
    </row>
    <row r="45004">
      <c r="A45004" s="3"/>
      <c r="B45004" s="3"/>
      <c r="C45004" s="3"/>
      <c r="D45004" s="3"/>
      <c r="E45004" s="3"/>
      <c r="F45004" s="3"/>
      <c r="G45004" s="3"/>
      <c r="H45004" s="3"/>
      <c r="I45004" s="3"/>
      <c r="J45004" s="3"/>
      <c r="K45004" s="3"/>
      <c r="L45004" s="3"/>
      <c r="M45004" s="3"/>
      <c r="N45004" s="3"/>
    </row>
    <row r="45005">
      <c r="A45005" s="3"/>
      <c r="B45005" s="3"/>
      <c r="C45005" s="3"/>
      <c r="D45005" s="3"/>
      <c r="E45005" s="3"/>
      <c r="F45005" s="3"/>
      <c r="G45005" s="3"/>
      <c r="H45005" s="3"/>
      <c r="I45005" s="3"/>
      <c r="J45005" s="3"/>
      <c r="K45005" s="3"/>
      <c r="L45005" s="3"/>
      <c r="M45005" s="3"/>
      <c r="N45005" s="3"/>
    </row>
    <row r="45006">
      <c r="A45006" s="3"/>
      <c r="B45006" s="3"/>
      <c r="C45006" s="3"/>
      <c r="D45006" s="3"/>
      <c r="E45006" s="3"/>
      <c r="F45006" s="3"/>
      <c r="G45006" s="3"/>
      <c r="H45006" s="3"/>
      <c r="I45006" s="3"/>
      <c r="J45006" s="3"/>
      <c r="K45006" s="3"/>
      <c r="L45006" s="3"/>
      <c r="M45006" s="3"/>
      <c r="N45006" s="3"/>
    </row>
    <row r="45007">
      <c r="A45007" s="3"/>
      <c r="B45007" s="3"/>
      <c r="C45007" s="3"/>
      <c r="D45007" s="3"/>
      <c r="E45007" s="3"/>
      <c r="F45007" s="3"/>
      <c r="G45007" s="3"/>
      <c r="H45007" s="3"/>
      <c r="I45007" s="3"/>
      <c r="J45007" s="3"/>
      <c r="K45007" s="3"/>
      <c r="L45007" s="3"/>
      <c r="M45007" s="3"/>
      <c r="N45007" s="3"/>
    </row>
    <row r="45008">
      <c r="A45008" s="3"/>
      <c r="B45008" s="3"/>
      <c r="C45008" s="3"/>
      <c r="D45008" s="3"/>
      <c r="E45008" s="3"/>
      <c r="F45008" s="3"/>
      <c r="G45008" s="3"/>
      <c r="H45008" s="3"/>
      <c r="I45008" s="3"/>
      <c r="J45008" s="3"/>
      <c r="K45008" s="3"/>
      <c r="L45008" s="3"/>
      <c r="M45008" s="3"/>
      <c r="N45008" s="3"/>
    </row>
    <row r="45009">
      <c r="A45009" s="3"/>
      <c r="B45009" s="3"/>
      <c r="C45009" s="3"/>
      <c r="D45009" s="3"/>
      <c r="E45009" s="3"/>
      <c r="F45009" s="3"/>
      <c r="G45009" s="3"/>
      <c r="H45009" s="3"/>
      <c r="I45009" s="3"/>
      <c r="J45009" s="3"/>
      <c r="K45009" s="3"/>
      <c r="L45009" s="3"/>
      <c r="M45009" s="3"/>
      <c r="N45009" s="3"/>
    </row>
    <row r="45010">
      <c r="A45010" s="3"/>
      <c r="B45010" s="3"/>
      <c r="C45010" s="3"/>
      <c r="D45010" s="3"/>
      <c r="E45010" s="3"/>
      <c r="F45010" s="3"/>
      <c r="G45010" s="3"/>
      <c r="H45010" s="3"/>
      <c r="I45010" s="3"/>
      <c r="J45010" s="3"/>
      <c r="K45010" s="3"/>
      <c r="L45010" s="3"/>
      <c r="M45010" s="3"/>
      <c r="N45010" s="3"/>
    </row>
    <row r="45011">
      <c r="A45011" s="3"/>
      <c r="B45011" s="3"/>
      <c r="C45011" s="3"/>
      <c r="D45011" s="3"/>
      <c r="E45011" s="3"/>
      <c r="F45011" s="3"/>
      <c r="G45011" s="3"/>
      <c r="H45011" s="3"/>
      <c r="I45011" s="3"/>
      <c r="J45011" s="3"/>
      <c r="K45011" s="3"/>
      <c r="L45011" s="3"/>
      <c r="M45011" s="3"/>
      <c r="N45011" s="3"/>
    </row>
    <row r="45012">
      <c r="A45012" s="3"/>
      <c r="B45012" s="3"/>
      <c r="C45012" s="3"/>
      <c r="D45012" s="3"/>
      <c r="E45012" s="3"/>
      <c r="F45012" s="3"/>
      <c r="G45012" s="3"/>
      <c r="H45012" s="3"/>
      <c r="I45012" s="3"/>
      <c r="J45012" s="3"/>
      <c r="K45012" s="3"/>
      <c r="L45012" s="3"/>
      <c r="M45012" s="3"/>
      <c r="N45012" s="3"/>
    </row>
    <row r="45013">
      <c r="A45013" s="3"/>
      <c r="B45013" s="3"/>
      <c r="C45013" s="3"/>
      <c r="D45013" s="3"/>
      <c r="E45013" s="3"/>
      <c r="F45013" s="3"/>
      <c r="G45013" s="3"/>
      <c r="H45013" s="3"/>
      <c r="I45013" s="3"/>
      <c r="J45013" s="3"/>
      <c r="K45013" s="3"/>
      <c r="L45013" s="3"/>
      <c r="M45013" s="3"/>
      <c r="N45013" s="3"/>
    </row>
    <row r="45014">
      <c r="A45014" s="3"/>
      <c r="B45014" s="3"/>
      <c r="C45014" s="3"/>
      <c r="D45014" s="3"/>
      <c r="E45014" s="3"/>
      <c r="F45014" s="3"/>
      <c r="G45014" s="3"/>
      <c r="H45014" s="3"/>
      <c r="I45014" s="3"/>
      <c r="J45014" s="3"/>
      <c r="K45014" s="3"/>
      <c r="L45014" s="3"/>
      <c r="M45014" s="3"/>
      <c r="N45014" s="3"/>
    </row>
    <row r="45015">
      <c r="A45015" s="3"/>
      <c r="B45015" s="3"/>
      <c r="C45015" s="3"/>
      <c r="D45015" s="3"/>
      <c r="E45015" s="3"/>
      <c r="F45015" s="3"/>
      <c r="G45015" s="3"/>
      <c r="H45015" s="3"/>
      <c r="I45015" s="3"/>
      <c r="J45015" s="3"/>
      <c r="K45015" s="3"/>
      <c r="L45015" s="3"/>
      <c r="M45015" s="3"/>
      <c r="N45015" s="3"/>
    </row>
    <row r="45016">
      <c r="A45016" s="3"/>
      <c r="B45016" s="3"/>
      <c r="C45016" s="3"/>
      <c r="D45016" s="3"/>
      <c r="E45016" s="3"/>
      <c r="F45016" s="3"/>
      <c r="G45016" s="3"/>
      <c r="H45016" s="3"/>
      <c r="I45016" s="3"/>
      <c r="J45016" s="3"/>
      <c r="K45016" s="3"/>
      <c r="L45016" s="3"/>
      <c r="M45016" s="3"/>
      <c r="N45016" s="3"/>
    </row>
    <row r="45017">
      <c r="A45017" s="3"/>
      <c r="B45017" s="3"/>
      <c r="C45017" s="3"/>
      <c r="D45017" s="3"/>
      <c r="E45017" s="3"/>
      <c r="F45017" s="3"/>
      <c r="G45017" s="3"/>
      <c r="H45017" s="3"/>
      <c r="I45017" s="3"/>
      <c r="J45017" s="3"/>
      <c r="K45017" s="3"/>
      <c r="L45017" s="3"/>
      <c r="M45017" s="3"/>
      <c r="N45017" s="3"/>
    </row>
    <row r="45018">
      <c r="A45018" s="3"/>
      <c r="B45018" s="3"/>
      <c r="C45018" s="3"/>
      <c r="D45018" s="3"/>
      <c r="E45018" s="3"/>
      <c r="F45018" s="3"/>
      <c r="G45018" s="3"/>
      <c r="H45018" s="3"/>
      <c r="I45018" s="3"/>
      <c r="J45018" s="3"/>
      <c r="K45018" s="3"/>
      <c r="L45018" s="3"/>
      <c r="M45018" s="3"/>
      <c r="N45018" s="3"/>
    </row>
    <row r="45019">
      <c r="A45019" s="3"/>
      <c r="B45019" s="3"/>
      <c r="C45019" s="3"/>
      <c r="D45019" s="3"/>
      <c r="E45019" s="3"/>
      <c r="F45019" s="3"/>
      <c r="G45019" s="3"/>
      <c r="H45019" s="3"/>
      <c r="I45019" s="3"/>
      <c r="J45019" s="3"/>
      <c r="K45019" s="3"/>
      <c r="L45019" s="3"/>
      <c r="M45019" s="3"/>
      <c r="N45019" s="3"/>
    </row>
    <row r="45020">
      <c r="A45020" s="3"/>
      <c r="B45020" s="3"/>
      <c r="C45020" s="3"/>
      <c r="D45020" s="3"/>
      <c r="E45020" s="3"/>
      <c r="F45020" s="3"/>
      <c r="G45020" s="3"/>
      <c r="H45020" s="3"/>
      <c r="I45020" s="3"/>
      <c r="J45020" s="3"/>
      <c r="K45020" s="3"/>
      <c r="L45020" s="3"/>
      <c r="M45020" s="3"/>
      <c r="N45020" s="3"/>
    </row>
    <row r="45021">
      <c r="A45021" s="3"/>
      <c r="B45021" s="3"/>
      <c r="C45021" s="3"/>
      <c r="D45021" s="3"/>
      <c r="E45021" s="3"/>
      <c r="F45021" s="3"/>
      <c r="G45021" s="3"/>
      <c r="H45021" s="3"/>
      <c r="I45021" s="3"/>
      <c r="J45021" s="3"/>
      <c r="K45021" s="3"/>
      <c r="L45021" s="3"/>
      <c r="M45021" s="3"/>
      <c r="N45021" s="3"/>
    </row>
    <row r="45022">
      <c r="A45022" s="3"/>
      <c r="B45022" s="3"/>
      <c r="C45022" s="3"/>
      <c r="D45022" s="3"/>
      <c r="E45022" s="3"/>
      <c r="F45022" s="3"/>
      <c r="G45022" s="3"/>
      <c r="H45022" s="3"/>
      <c r="I45022" s="3"/>
      <c r="J45022" s="3"/>
      <c r="K45022" s="3"/>
      <c r="L45022" s="3"/>
      <c r="M45022" s="3"/>
      <c r="N45022" s="3"/>
    </row>
    <row r="45023">
      <c r="A45023" s="3"/>
      <c r="B45023" s="3"/>
      <c r="C45023" s="3"/>
      <c r="D45023" s="3"/>
      <c r="E45023" s="3"/>
      <c r="F45023" s="3"/>
      <c r="G45023" s="3"/>
      <c r="H45023" s="3"/>
      <c r="I45023" s="3"/>
      <c r="J45023" s="3"/>
      <c r="K45023" s="3"/>
      <c r="L45023" s="3"/>
      <c r="M45023" s="3"/>
      <c r="N45023" s="3"/>
    </row>
    <row r="45024">
      <c r="A45024" s="3"/>
      <c r="B45024" s="3"/>
      <c r="C45024" s="3"/>
      <c r="D45024" s="3"/>
      <c r="E45024" s="3"/>
      <c r="F45024" s="3"/>
      <c r="G45024" s="3"/>
      <c r="H45024" s="3"/>
      <c r="I45024" s="3"/>
      <c r="J45024" s="3"/>
      <c r="K45024" s="3"/>
      <c r="L45024" s="3"/>
      <c r="M45024" s="3"/>
      <c r="N45024" s="3"/>
    </row>
    <row r="45025">
      <c r="A45025" s="3"/>
      <c r="B45025" s="3"/>
      <c r="C45025" s="3"/>
      <c r="D45025" s="3"/>
      <c r="E45025" s="3"/>
      <c r="F45025" s="3"/>
      <c r="G45025" s="3"/>
      <c r="H45025" s="3"/>
      <c r="I45025" s="3"/>
      <c r="J45025" s="3"/>
      <c r="K45025" s="3"/>
      <c r="L45025" s="3"/>
      <c r="M45025" s="3"/>
      <c r="N45025" s="3"/>
    </row>
    <row r="45026">
      <c r="A45026" s="3"/>
      <c r="B45026" s="3"/>
      <c r="C45026" s="3"/>
      <c r="D45026" s="3"/>
      <c r="E45026" s="3"/>
      <c r="F45026" s="3"/>
      <c r="G45026" s="3"/>
      <c r="H45026" s="3"/>
      <c r="I45026" s="3"/>
      <c r="J45026" s="3"/>
      <c r="K45026" s="3"/>
      <c r="L45026" s="3"/>
      <c r="M45026" s="3"/>
      <c r="N45026" s="3"/>
    </row>
    <row r="45027">
      <c r="A45027" s="3"/>
      <c r="B45027" s="3"/>
      <c r="C45027" s="3"/>
      <c r="D45027" s="3"/>
      <c r="E45027" s="3"/>
      <c r="F45027" s="3"/>
      <c r="G45027" s="3"/>
      <c r="H45027" s="3"/>
      <c r="I45027" s="3"/>
      <c r="J45027" s="3"/>
      <c r="K45027" s="3"/>
      <c r="L45027" s="3"/>
      <c r="M45027" s="3"/>
      <c r="N45027" s="3"/>
    </row>
    <row r="45028">
      <c r="A45028" s="3"/>
      <c r="B45028" s="3"/>
      <c r="C45028" s="3"/>
      <c r="D45028" s="3"/>
      <c r="E45028" s="3"/>
      <c r="F45028" s="3"/>
      <c r="G45028" s="3"/>
      <c r="H45028" s="3"/>
      <c r="I45028" s="3"/>
      <c r="J45028" s="3"/>
      <c r="K45028" s="3"/>
      <c r="L45028" s="3"/>
      <c r="M45028" s="3"/>
      <c r="N45028" s="3"/>
    </row>
    <row r="45029">
      <c r="A45029" s="3"/>
      <c r="B45029" s="3"/>
      <c r="C45029" s="3"/>
      <c r="D45029" s="3"/>
      <c r="E45029" s="3"/>
      <c r="F45029" s="3"/>
      <c r="G45029" s="3"/>
      <c r="H45029" s="3"/>
      <c r="I45029" s="3"/>
      <c r="J45029" s="3"/>
      <c r="K45029" s="3"/>
      <c r="L45029" s="3"/>
      <c r="M45029" s="3"/>
      <c r="N45029" s="3"/>
    </row>
    <row r="45030">
      <c r="A45030" s="3"/>
      <c r="B45030" s="3"/>
      <c r="C45030" s="3"/>
      <c r="D45030" s="3"/>
      <c r="E45030" s="3"/>
      <c r="F45030" s="3"/>
      <c r="G45030" s="3"/>
      <c r="H45030" s="3"/>
      <c r="I45030" s="3"/>
      <c r="J45030" s="3"/>
      <c r="K45030" s="3"/>
      <c r="L45030" s="3"/>
      <c r="M45030" s="3"/>
      <c r="N45030" s="3"/>
    </row>
    <row r="45031">
      <c r="A45031" s="3"/>
      <c r="B45031" s="3"/>
      <c r="C45031" s="3"/>
      <c r="D45031" s="3"/>
      <c r="E45031" s="3"/>
      <c r="F45031" s="3"/>
      <c r="G45031" s="3"/>
      <c r="H45031" s="3"/>
      <c r="I45031" s="3"/>
      <c r="J45031" s="3"/>
      <c r="K45031" s="3"/>
      <c r="L45031" s="3"/>
      <c r="M45031" s="3"/>
      <c r="N45031" s="3"/>
    </row>
    <row r="45032">
      <c r="A45032" s="3"/>
      <c r="B45032" s="3"/>
      <c r="C45032" s="3"/>
      <c r="D45032" s="3"/>
      <c r="E45032" s="3"/>
      <c r="F45032" s="3"/>
      <c r="G45032" s="3"/>
      <c r="H45032" s="3"/>
      <c r="I45032" s="3"/>
      <c r="J45032" s="3"/>
      <c r="K45032" s="3"/>
      <c r="L45032" s="3"/>
      <c r="M45032" s="3"/>
      <c r="N45032" s="3"/>
    </row>
    <row r="45033">
      <c r="A45033" s="3"/>
      <c r="B45033" s="3"/>
      <c r="C45033" s="3"/>
      <c r="D45033" s="3"/>
      <c r="E45033" s="3"/>
      <c r="F45033" s="3"/>
      <c r="G45033" s="3"/>
      <c r="H45033" s="3"/>
      <c r="I45033" s="3"/>
      <c r="J45033" s="3"/>
      <c r="K45033" s="3"/>
      <c r="L45033" s="3"/>
      <c r="M45033" s="3"/>
      <c r="N45033" s="3"/>
    </row>
    <row r="45034">
      <c r="A45034" s="3"/>
      <c r="B45034" s="3"/>
      <c r="C45034" s="3"/>
      <c r="D45034" s="3"/>
      <c r="E45034" s="3"/>
      <c r="F45034" s="3"/>
      <c r="G45034" s="3"/>
      <c r="H45034" s="3"/>
      <c r="I45034" s="3"/>
      <c r="J45034" s="3"/>
      <c r="K45034" s="3"/>
      <c r="L45034" s="3"/>
      <c r="M45034" s="3"/>
      <c r="N45034" s="3"/>
    </row>
    <row r="45035">
      <c r="A45035" s="3"/>
      <c r="B45035" s="3"/>
      <c r="C45035" s="3"/>
      <c r="D45035" s="3"/>
      <c r="E45035" s="3"/>
      <c r="F45035" s="3"/>
      <c r="G45035" s="3"/>
      <c r="H45035" s="3"/>
      <c r="I45035" s="3"/>
      <c r="J45035" s="3"/>
      <c r="K45035" s="3"/>
      <c r="L45035" s="3"/>
      <c r="M45035" s="3"/>
      <c r="N45035" s="3"/>
    </row>
    <row r="45036">
      <c r="A45036" s="3"/>
      <c r="B45036" s="3"/>
      <c r="C45036" s="3"/>
      <c r="D45036" s="3"/>
      <c r="E45036" s="3"/>
      <c r="F45036" s="3"/>
      <c r="G45036" s="3"/>
      <c r="H45036" s="3"/>
      <c r="I45036" s="3"/>
      <c r="J45036" s="3"/>
      <c r="K45036" s="3"/>
      <c r="L45036" s="3"/>
      <c r="M45036" s="3"/>
      <c r="N45036" s="3"/>
    </row>
    <row r="45037">
      <c r="A45037" s="3"/>
      <c r="B45037" s="3"/>
      <c r="C45037" s="3"/>
      <c r="D45037" s="3"/>
      <c r="E45037" s="3"/>
      <c r="F45037" s="3"/>
      <c r="G45037" s="3"/>
      <c r="H45037" s="3"/>
      <c r="I45037" s="3"/>
      <c r="J45037" s="3"/>
      <c r="K45037" s="3"/>
      <c r="L45037" s="3"/>
      <c r="M45037" s="3"/>
      <c r="N45037" s="3"/>
    </row>
    <row r="45038">
      <c r="A45038" s="3"/>
      <c r="B45038" s="3"/>
      <c r="C45038" s="3"/>
      <c r="D45038" s="3"/>
      <c r="E45038" s="3"/>
      <c r="F45038" s="3"/>
      <c r="G45038" s="3"/>
      <c r="H45038" s="3"/>
      <c r="I45038" s="3"/>
      <c r="J45038" s="3"/>
      <c r="K45038" s="3"/>
      <c r="L45038" s="3"/>
      <c r="M45038" s="3"/>
      <c r="N45038" s="3"/>
    </row>
    <row r="45039">
      <c r="A45039" s="3"/>
      <c r="B45039" s="3"/>
      <c r="C45039" s="3"/>
      <c r="D45039" s="3"/>
      <c r="E45039" s="3"/>
      <c r="F45039" s="3"/>
      <c r="G45039" s="3"/>
      <c r="H45039" s="3"/>
      <c r="I45039" s="3"/>
      <c r="J45039" s="3"/>
      <c r="K45039" s="3"/>
      <c r="L45039" s="3"/>
      <c r="M45039" s="3"/>
      <c r="N45039" s="3"/>
    </row>
    <row r="45040">
      <c r="A45040" s="3"/>
      <c r="B45040" s="3"/>
      <c r="C45040" s="3"/>
      <c r="D45040" s="3"/>
      <c r="E45040" s="3"/>
      <c r="F45040" s="3"/>
      <c r="G45040" s="3"/>
      <c r="H45040" s="3"/>
      <c r="I45040" s="3"/>
      <c r="J45040" s="3"/>
      <c r="K45040" s="3"/>
      <c r="L45040" s="3"/>
      <c r="M45040" s="3"/>
      <c r="N45040" s="3"/>
    </row>
    <row r="45041">
      <c r="A45041" s="3"/>
      <c r="B45041" s="3"/>
      <c r="C45041" s="3"/>
      <c r="D45041" s="3"/>
      <c r="E45041" s="3"/>
      <c r="F45041" s="3"/>
      <c r="G45041" s="3"/>
      <c r="H45041" s="3"/>
      <c r="I45041" s="3"/>
      <c r="J45041" s="3"/>
      <c r="K45041" s="3"/>
      <c r="L45041" s="3"/>
      <c r="M45041" s="3"/>
      <c r="N45041" s="3"/>
    </row>
    <row r="45042">
      <c r="A45042" s="3"/>
      <c r="B45042" s="3"/>
      <c r="C45042" s="3"/>
      <c r="D45042" s="3"/>
      <c r="E45042" s="3"/>
      <c r="F45042" s="3"/>
      <c r="G45042" s="3"/>
      <c r="H45042" s="3"/>
      <c r="I45042" s="3"/>
      <c r="J45042" s="3"/>
      <c r="K45042" s="3"/>
      <c r="L45042" s="3"/>
      <c r="M45042" s="3"/>
      <c r="N45042" s="3"/>
    </row>
    <row r="45043">
      <c r="A45043" s="3"/>
      <c r="B45043" s="3"/>
      <c r="C45043" s="3"/>
      <c r="D45043" s="3"/>
      <c r="E45043" s="3"/>
      <c r="F45043" s="3"/>
      <c r="G45043" s="3"/>
      <c r="H45043" s="3"/>
      <c r="I45043" s="3"/>
      <c r="J45043" s="3"/>
      <c r="K45043" s="3"/>
      <c r="L45043" s="3"/>
      <c r="M45043" s="3"/>
      <c r="N45043" s="3"/>
    </row>
    <row r="45044">
      <c r="A45044" s="3"/>
      <c r="B45044" s="3"/>
      <c r="C45044" s="3"/>
      <c r="D45044" s="3"/>
      <c r="E45044" s="3"/>
      <c r="F45044" s="3"/>
      <c r="G45044" s="3"/>
      <c r="H45044" s="3"/>
      <c r="I45044" s="3"/>
      <c r="J45044" s="3"/>
      <c r="K45044" s="3"/>
      <c r="L45044" s="3"/>
      <c r="M45044" s="3"/>
      <c r="N45044" s="3"/>
    </row>
    <row r="45045">
      <c r="A45045" s="3"/>
      <c r="B45045" s="3"/>
      <c r="C45045" s="3"/>
      <c r="D45045" s="3"/>
      <c r="E45045" s="3"/>
      <c r="F45045" s="3"/>
      <c r="G45045" s="3"/>
      <c r="H45045" s="3"/>
      <c r="I45045" s="3"/>
      <c r="J45045" s="3"/>
      <c r="K45045" s="3"/>
      <c r="L45045" s="3"/>
      <c r="M45045" s="3"/>
      <c r="N45045" s="3"/>
    </row>
    <row r="45046">
      <c r="A45046" s="3"/>
      <c r="B45046" s="3"/>
      <c r="C45046" s="3"/>
      <c r="D45046" s="3"/>
      <c r="E45046" s="3"/>
      <c r="F45046" s="3"/>
      <c r="G45046" s="3"/>
      <c r="H45046" s="3"/>
      <c r="I45046" s="3"/>
      <c r="J45046" s="3"/>
      <c r="K45046" s="3"/>
      <c r="L45046" s="3"/>
      <c r="M45046" s="3"/>
      <c r="N45046" s="3"/>
    </row>
    <row r="45047">
      <c r="A45047" s="3"/>
      <c r="B45047" s="3"/>
      <c r="C45047" s="3"/>
      <c r="D45047" s="3"/>
      <c r="E45047" s="3"/>
      <c r="F45047" s="3"/>
      <c r="G45047" s="3"/>
      <c r="H45047" s="3"/>
      <c r="I45047" s="3"/>
      <c r="J45047" s="3"/>
      <c r="K45047" s="3"/>
      <c r="L45047" s="3"/>
      <c r="M45047" s="3"/>
      <c r="N45047" s="3"/>
    </row>
    <row r="45048">
      <c r="A45048" s="3"/>
      <c r="B45048" s="3"/>
      <c r="C45048" s="3"/>
      <c r="D45048" s="3"/>
      <c r="E45048" s="3"/>
      <c r="F45048" s="3"/>
      <c r="G45048" s="3"/>
      <c r="H45048" s="3"/>
      <c r="I45048" s="3"/>
      <c r="J45048" s="3"/>
      <c r="K45048" s="3"/>
      <c r="L45048" s="3"/>
      <c r="M45048" s="3"/>
      <c r="N45048" s="3"/>
    </row>
    <row r="45049">
      <c r="A45049" s="3"/>
      <c r="B45049" s="3"/>
      <c r="C45049" s="3"/>
      <c r="D45049" s="3"/>
      <c r="E45049" s="3"/>
      <c r="F45049" s="3"/>
      <c r="G45049" s="3"/>
      <c r="H45049" s="3"/>
      <c r="I45049" s="3"/>
      <c r="J45049" s="3"/>
      <c r="K45049" s="3"/>
      <c r="L45049" s="3"/>
      <c r="M45049" s="3"/>
      <c r="N45049" s="3"/>
    </row>
    <row r="45050">
      <c r="A45050" s="3"/>
      <c r="B45050" s="3"/>
      <c r="C45050" s="3"/>
      <c r="D45050" s="3"/>
      <c r="E45050" s="3"/>
      <c r="F45050" s="3"/>
      <c r="G45050" s="3"/>
      <c r="H45050" s="3"/>
      <c r="I45050" s="3"/>
      <c r="J45050" s="3"/>
      <c r="K45050" s="3"/>
      <c r="L45050" s="3"/>
      <c r="M45050" s="3"/>
      <c r="N45050" s="3"/>
    </row>
    <row r="45051">
      <c r="A45051" s="3"/>
      <c r="B45051" s="3"/>
      <c r="C45051" s="3"/>
      <c r="D45051" s="3"/>
      <c r="E45051" s="3"/>
      <c r="F45051" s="3"/>
      <c r="G45051" s="3"/>
      <c r="H45051" s="3"/>
      <c r="I45051" s="3"/>
      <c r="J45051" s="3"/>
      <c r="K45051" s="3"/>
      <c r="L45051" s="3"/>
      <c r="M45051" s="3"/>
      <c r="N45051" s="3"/>
    </row>
    <row r="45052">
      <c r="A45052" s="3"/>
      <c r="B45052" s="3"/>
      <c r="C45052" s="3"/>
      <c r="D45052" s="3"/>
      <c r="E45052" s="3"/>
      <c r="F45052" s="3"/>
      <c r="G45052" s="3"/>
      <c r="H45052" s="3"/>
      <c r="I45052" s="3"/>
      <c r="J45052" s="3"/>
      <c r="K45052" s="3"/>
      <c r="L45052" s="3"/>
      <c r="M45052" s="3"/>
      <c r="N45052" s="3"/>
    </row>
    <row r="45053">
      <c r="A45053" s="3"/>
      <c r="B45053" s="3"/>
      <c r="C45053" s="3"/>
      <c r="D45053" s="3"/>
      <c r="E45053" s="3"/>
      <c r="F45053" s="3"/>
      <c r="G45053" s="3"/>
      <c r="H45053" s="3"/>
      <c r="I45053" s="3"/>
      <c r="J45053" s="3"/>
      <c r="K45053" s="3"/>
      <c r="L45053" s="3"/>
      <c r="M45053" s="3"/>
      <c r="N45053" s="3"/>
    </row>
    <row r="45054">
      <c r="A45054" s="3"/>
      <c r="B45054" s="3"/>
      <c r="C45054" s="3"/>
      <c r="D45054" s="3"/>
      <c r="E45054" s="3"/>
      <c r="F45054" s="3"/>
      <c r="G45054" s="3"/>
      <c r="H45054" s="3"/>
      <c r="I45054" s="3"/>
      <c r="J45054" s="3"/>
      <c r="K45054" s="3"/>
      <c r="L45054" s="3"/>
      <c r="M45054" s="3"/>
      <c r="N45054" s="3"/>
    </row>
    <row r="45055">
      <c r="A45055" s="3"/>
      <c r="B45055" s="3"/>
      <c r="C45055" s="3"/>
      <c r="D45055" s="3"/>
      <c r="E45055" s="3"/>
      <c r="F45055" s="3"/>
      <c r="G45055" s="3"/>
      <c r="H45055" s="3"/>
      <c r="I45055" s="3"/>
      <c r="J45055" s="3"/>
      <c r="K45055" s="3"/>
      <c r="L45055" s="3"/>
      <c r="M45055" s="3"/>
      <c r="N45055" s="3"/>
    </row>
    <row r="45056">
      <c r="A45056" s="3"/>
      <c r="B45056" s="3"/>
      <c r="C45056" s="3"/>
      <c r="D45056" s="3"/>
      <c r="E45056" s="3"/>
      <c r="F45056" s="3"/>
      <c r="G45056" s="3"/>
      <c r="H45056" s="3"/>
      <c r="I45056" s="3"/>
      <c r="J45056" s="3"/>
      <c r="K45056" s="3"/>
      <c r="L45056" s="3"/>
      <c r="M45056" s="3"/>
      <c r="N45056" s="3"/>
    </row>
    <row r="45057">
      <c r="A45057" s="3"/>
      <c r="B45057" s="3"/>
      <c r="C45057" s="3"/>
      <c r="D45057" s="3"/>
      <c r="E45057" s="3"/>
      <c r="F45057" s="3"/>
      <c r="G45057" s="3"/>
      <c r="H45057" s="3"/>
      <c r="I45057" s="3"/>
      <c r="J45057" s="3"/>
      <c r="K45057" s="3"/>
      <c r="L45057" s="3"/>
      <c r="M45057" s="3"/>
      <c r="N45057" s="3"/>
    </row>
    <row r="45058">
      <c r="A45058" s="3"/>
      <c r="B45058" s="3"/>
      <c r="C45058" s="3"/>
      <c r="D45058" s="3"/>
      <c r="E45058" s="3"/>
      <c r="F45058" s="3"/>
      <c r="G45058" s="3"/>
      <c r="H45058" s="3"/>
      <c r="I45058" s="3"/>
      <c r="J45058" s="3"/>
      <c r="K45058" s="3"/>
      <c r="L45058" s="3"/>
      <c r="M45058" s="3"/>
      <c r="N45058" s="3"/>
    </row>
    <row r="45059">
      <c r="A45059" s="3"/>
      <c r="B45059" s="3"/>
      <c r="C45059" s="3"/>
      <c r="D45059" s="3"/>
      <c r="E45059" s="3"/>
      <c r="F45059" s="3"/>
      <c r="G45059" s="3"/>
      <c r="H45059" s="3"/>
      <c r="I45059" s="3"/>
      <c r="J45059" s="3"/>
      <c r="K45059" s="3"/>
      <c r="L45059" s="3"/>
      <c r="M45059" s="3"/>
      <c r="N45059" s="3"/>
    </row>
    <row r="45060">
      <c r="A45060" s="3"/>
      <c r="B45060" s="3"/>
      <c r="C45060" s="3"/>
      <c r="D45060" s="3"/>
      <c r="E45060" s="3"/>
      <c r="F45060" s="3"/>
      <c r="G45060" s="3"/>
      <c r="H45060" s="3"/>
      <c r="I45060" s="3"/>
      <c r="J45060" s="3"/>
      <c r="K45060" s="3"/>
      <c r="L45060" s="3"/>
      <c r="M45060" s="3"/>
      <c r="N45060" s="3"/>
    </row>
    <row r="45061">
      <c r="A45061" s="3"/>
      <c r="B45061" s="3"/>
      <c r="C45061" s="3"/>
      <c r="D45061" s="3"/>
      <c r="E45061" s="3"/>
      <c r="F45061" s="3"/>
      <c r="G45061" s="3"/>
      <c r="H45061" s="3"/>
      <c r="I45061" s="3"/>
      <c r="J45061" s="3"/>
      <c r="K45061" s="3"/>
      <c r="L45061" s="3"/>
      <c r="M45061" s="3"/>
      <c r="N45061" s="3"/>
    </row>
    <row r="45062">
      <c r="A45062" s="3"/>
      <c r="B45062" s="3"/>
      <c r="C45062" s="3"/>
      <c r="D45062" s="3"/>
      <c r="E45062" s="3"/>
      <c r="F45062" s="3"/>
      <c r="G45062" s="3"/>
      <c r="H45062" s="3"/>
      <c r="I45062" s="3"/>
      <c r="J45062" s="3"/>
      <c r="K45062" s="3"/>
      <c r="L45062" s="3"/>
      <c r="M45062" s="3"/>
      <c r="N45062" s="3"/>
    </row>
    <row r="45063">
      <c r="A45063" s="3"/>
      <c r="B45063" s="3"/>
      <c r="C45063" s="3"/>
      <c r="D45063" s="3"/>
      <c r="E45063" s="3"/>
      <c r="F45063" s="3"/>
      <c r="G45063" s="3"/>
      <c r="H45063" s="3"/>
      <c r="I45063" s="3"/>
      <c r="J45063" s="3"/>
      <c r="K45063" s="3"/>
      <c r="L45063" s="3"/>
      <c r="M45063" s="3"/>
      <c r="N45063" s="3"/>
    </row>
    <row r="45064">
      <c r="A45064" s="3"/>
      <c r="B45064" s="3"/>
      <c r="C45064" s="3"/>
      <c r="D45064" s="3"/>
      <c r="E45064" s="3"/>
      <c r="F45064" s="3"/>
      <c r="G45064" s="3"/>
      <c r="H45064" s="3"/>
      <c r="I45064" s="3"/>
      <c r="J45064" s="3"/>
      <c r="K45064" s="3"/>
      <c r="L45064" s="3"/>
      <c r="M45064" s="3"/>
      <c r="N45064" s="3"/>
    </row>
    <row r="45065">
      <c r="A45065" s="3"/>
      <c r="B45065" s="3"/>
      <c r="C45065" s="3"/>
      <c r="D45065" s="3"/>
      <c r="E45065" s="3"/>
      <c r="F45065" s="3"/>
      <c r="G45065" s="3"/>
      <c r="H45065" s="3"/>
      <c r="I45065" s="3"/>
      <c r="J45065" s="3"/>
      <c r="K45065" s="3"/>
      <c r="L45065" s="3"/>
      <c r="M45065" s="3"/>
      <c r="N45065" s="3"/>
    </row>
    <row r="45066">
      <c r="A45066" s="3"/>
      <c r="B45066" s="3"/>
      <c r="C45066" s="3"/>
      <c r="D45066" s="3"/>
      <c r="E45066" s="3"/>
      <c r="F45066" s="3"/>
      <c r="G45066" s="3"/>
      <c r="H45066" s="3"/>
      <c r="I45066" s="3"/>
      <c r="J45066" s="3"/>
      <c r="K45066" s="3"/>
      <c r="L45066" s="3"/>
      <c r="M45066" s="3"/>
      <c r="N45066" s="3"/>
    </row>
    <row r="45067">
      <c r="A45067" s="3"/>
      <c r="B45067" s="3"/>
      <c r="C45067" s="3"/>
      <c r="D45067" s="3"/>
      <c r="E45067" s="3"/>
      <c r="F45067" s="3"/>
      <c r="G45067" s="3"/>
      <c r="H45067" s="3"/>
      <c r="I45067" s="3"/>
      <c r="J45067" s="3"/>
      <c r="K45067" s="3"/>
      <c r="L45067" s="3"/>
      <c r="M45067" s="3"/>
      <c r="N45067" s="3"/>
    </row>
    <row r="45068">
      <c r="A45068" s="3"/>
      <c r="B45068" s="3"/>
      <c r="C45068" s="3"/>
      <c r="D45068" s="3"/>
      <c r="E45068" s="3"/>
      <c r="F45068" s="3"/>
      <c r="G45068" s="3"/>
      <c r="H45068" s="3"/>
      <c r="I45068" s="3"/>
      <c r="J45068" s="3"/>
      <c r="K45068" s="3"/>
      <c r="L45068" s="3"/>
      <c r="M45068" s="3"/>
      <c r="N45068" s="3"/>
    </row>
    <row r="45069">
      <c r="A45069" s="3"/>
      <c r="B45069" s="3"/>
      <c r="C45069" s="3"/>
      <c r="D45069" s="3"/>
      <c r="E45069" s="3"/>
      <c r="F45069" s="3"/>
      <c r="G45069" s="3"/>
      <c r="H45069" s="3"/>
      <c r="I45069" s="3"/>
      <c r="J45069" s="3"/>
      <c r="K45069" s="3"/>
      <c r="L45069" s="3"/>
      <c r="M45069" s="3"/>
      <c r="N45069" s="3"/>
    </row>
    <row r="45070">
      <c r="A45070" s="3"/>
      <c r="B45070" s="3"/>
      <c r="C45070" s="3"/>
      <c r="D45070" s="3"/>
      <c r="E45070" s="3"/>
      <c r="F45070" s="3"/>
      <c r="G45070" s="3"/>
      <c r="H45070" s="3"/>
      <c r="I45070" s="3"/>
      <c r="J45070" s="3"/>
      <c r="K45070" s="3"/>
      <c r="L45070" s="3"/>
      <c r="M45070" s="3"/>
      <c r="N45070" s="3"/>
    </row>
    <row r="45071">
      <c r="A45071" s="3"/>
      <c r="B45071" s="3"/>
      <c r="C45071" s="3"/>
      <c r="D45071" s="3"/>
      <c r="E45071" s="3"/>
      <c r="F45071" s="3"/>
      <c r="G45071" s="3"/>
      <c r="H45071" s="3"/>
      <c r="I45071" s="3"/>
      <c r="J45071" s="3"/>
      <c r="K45071" s="3"/>
      <c r="L45071" s="3"/>
      <c r="M45071" s="3"/>
      <c r="N45071" s="3"/>
    </row>
    <row r="45072">
      <c r="A45072" s="3"/>
      <c r="B45072" s="3"/>
      <c r="C45072" s="3"/>
      <c r="D45072" s="3"/>
      <c r="E45072" s="3"/>
      <c r="F45072" s="3"/>
      <c r="G45072" s="3"/>
      <c r="H45072" s="3"/>
      <c r="I45072" s="3"/>
      <c r="J45072" s="3"/>
      <c r="K45072" s="3"/>
      <c r="L45072" s="3"/>
      <c r="M45072" s="3"/>
      <c r="N45072" s="3"/>
    </row>
    <row r="45073">
      <c r="A45073" s="3"/>
      <c r="B45073" s="3"/>
      <c r="C45073" s="3"/>
      <c r="D45073" s="3"/>
      <c r="E45073" s="3"/>
      <c r="F45073" s="3"/>
      <c r="G45073" s="3"/>
      <c r="H45073" s="3"/>
      <c r="I45073" s="3"/>
      <c r="J45073" s="3"/>
      <c r="K45073" s="3"/>
      <c r="L45073" s="3"/>
      <c r="M45073" s="3"/>
      <c r="N45073" s="3"/>
    </row>
    <row r="45074">
      <c r="A45074" s="3"/>
      <c r="B45074" s="3"/>
      <c r="C45074" s="3"/>
      <c r="D45074" s="3"/>
      <c r="E45074" s="3"/>
      <c r="F45074" s="3"/>
      <c r="G45074" s="3"/>
      <c r="H45074" s="3"/>
      <c r="I45074" s="3"/>
      <c r="J45074" s="3"/>
      <c r="K45074" s="3"/>
      <c r="L45074" s="3"/>
      <c r="M45074" s="3"/>
      <c r="N45074" s="3"/>
    </row>
    <row r="45075">
      <c r="A45075" s="3"/>
      <c r="B45075" s="3"/>
      <c r="C45075" s="3"/>
      <c r="D45075" s="3"/>
      <c r="E45075" s="3"/>
      <c r="F45075" s="3"/>
      <c r="G45075" s="3"/>
      <c r="H45075" s="3"/>
      <c r="I45075" s="3"/>
      <c r="J45075" s="3"/>
      <c r="K45075" s="3"/>
      <c r="L45075" s="3"/>
      <c r="M45075" s="3"/>
      <c r="N45075" s="3"/>
    </row>
    <row r="45076">
      <c r="A45076" s="3"/>
      <c r="B45076" s="3"/>
      <c r="C45076" s="3"/>
      <c r="D45076" s="3"/>
      <c r="E45076" s="3"/>
      <c r="F45076" s="3"/>
      <c r="G45076" s="3"/>
      <c r="H45076" s="3"/>
      <c r="I45076" s="3"/>
      <c r="J45076" s="3"/>
      <c r="K45076" s="3"/>
      <c r="L45076" s="3"/>
      <c r="M45076" s="3"/>
      <c r="N45076" s="3"/>
    </row>
    <row r="45077">
      <c r="A45077" s="3"/>
      <c r="B45077" s="3"/>
      <c r="C45077" s="3"/>
      <c r="D45077" s="3"/>
      <c r="E45077" s="3"/>
      <c r="F45077" s="3"/>
      <c r="G45077" s="3"/>
      <c r="H45077" s="3"/>
      <c r="I45077" s="3"/>
      <c r="J45077" s="3"/>
      <c r="K45077" s="3"/>
      <c r="L45077" s="3"/>
      <c r="M45077" s="3"/>
      <c r="N45077" s="3"/>
    </row>
    <row r="45078">
      <c r="A45078" s="3"/>
      <c r="B45078" s="3"/>
      <c r="C45078" s="3"/>
      <c r="D45078" s="3"/>
      <c r="E45078" s="3"/>
      <c r="F45078" s="3"/>
      <c r="G45078" s="3"/>
      <c r="H45078" s="3"/>
      <c r="I45078" s="3"/>
      <c r="J45078" s="3"/>
      <c r="K45078" s="3"/>
      <c r="L45078" s="3"/>
      <c r="M45078" s="3"/>
      <c r="N45078" s="3"/>
    </row>
    <row r="45079">
      <c r="A45079" s="3"/>
      <c r="B45079" s="3"/>
      <c r="C45079" s="3"/>
      <c r="D45079" s="3"/>
      <c r="E45079" s="3"/>
      <c r="F45079" s="3"/>
      <c r="G45079" s="3"/>
      <c r="H45079" s="3"/>
      <c r="I45079" s="3"/>
      <c r="J45079" s="3"/>
      <c r="K45079" s="3"/>
      <c r="L45079" s="3"/>
      <c r="M45079" s="3"/>
      <c r="N45079" s="3"/>
    </row>
    <row r="45080">
      <c r="A45080" s="3"/>
      <c r="B45080" s="3"/>
      <c r="C45080" s="3"/>
      <c r="D45080" s="3"/>
      <c r="E45080" s="3"/>
      <c r="F45080" s="3"/>
      <c r="G45080" s="3"/>
      <c r="H45080" s="3"/>
      <c r="I45080" s="3"/>
      <c r="J45080" s="3"/>
      <c r="K45080" s="3"/>
      <c r="L45080" s="3"/>
      <c r="M45080" s="3"/>
      <c r="N45080" s="3"/>
    </row>
    <row r="45081">
      <c r="A45081" s="3"/>
      <c r="B45081" s="3"/>
      <c r="C45081" s="3"/>
      <c r="D45081" s="3"/>
      <c r="E45081" s="3"/>
      <c r="F45081" s="3"/>
      <c r="G45081" s="3"/>
      <c r="H45081" s="3"/>
      <c r="I45081" s="3"/>
      <c r="J45081" s="3"/>
      <c r="K45081" s="3"/>
      <c r="L45081" s="3"/>
      <c r="M45081" s="3"/>
      <c r="N45081" s="3"/>
    </row>
    <row r="45082">
      <c r="A45082" s="3"/>
      <c r="B45082" s="3"/>
      <c r="C45082" s="3"/>
      <c r="D45082" s="3"/>
      <c r="E45082" s="3"/>
      <c r="F45082" s="3"/>
      <c r="G45082" s="3"/>
      <c r="H45082" s="3"/>
      <c r="I45082" s="3"/>
      <c r="J45082" s="3"/>
      <c r="K45082" s="3"/>
      <c r="L45082" s="3"/>
      <c r="M45082" s="3"/>
      <c r="N45082" s="3"/>
    </row>
    <row r="45083">
      <c r="A45083" s="3"/>
      <c r="B45083" s="3"/>
      <c r="C45083" s="3"/>
      <c r="D45083" s="3"/>
      <c r="E45083" s="3"/>
      <c r="F45083" s="3"/>
      <c r="G45083" s="3"/>
      <c r="H45083" s="3"/>
      <c r="I45083" s="3"/>
      <c r="J45083" s="3"/>
      <c r="K45083" s="3"/>
      <c r="L45083" s="3"/>
      <c r="M45083" s="3"/>
      <c r="N45083" s="3"/>
    </row>
    <row r="45084">
      <c r="A45084" s="3"/>
      <c r="B45084" s="3"/>
      <c r="C45084" s="3"/>
      <c r="D45084" s="3"/>
      <c r="E45084" s="3"/>
      <c r="F45084" s="3"/>
      <c r="G45084" s="3"/>
      <c r="H45084" s="3"/>
      <c r="I45084" s="3"/>
      <c r="J45084" s="3"/>
      <c r="K45084" s="3"/>
      <c r="L45084" s="3"/>
      <c r="M45084" s="3"/>
      <c r="N45084" s="3"/>
    </row>
    <row r="45085">
      <c r="A45085" s="3"/>
      <c r="B45085" s="3"/>
      <c r="C45085" s="3"/>
      <c r="D45085" s="3"/>
      <c r="E45085" s="3"/>
      <c r="F45085" s="3"/>
      <c r="G45085" s="3"/>
      <c r="H45085" s="3"/>
      <c r="I45085" s="3"/>
      <c r="J45085" s="3"/>
      <c r="K45085" s="3"/>
      <c r="L45085" s="3"/>
      <c r="M45085" s="3"/>
      <c r="N45085" s="3"/>
    </row>
    <row r="45086">
      <c r="A45086" s="3"/>
      <c r="B45086" s="3"/>
      <c r="C45086" s="3"/>
      <c r="D45086" s="3"/>
      <c r="E45086" s="3"/>
      <c r="F45086" s="3"/>
      <c r="G45086" s="3"/>
      <c r="H45086" s="3"/>
      <c r="I45086" s="3"/>
      <c r="J45086" s="3"/>
      <c r="K45086" s="3"/>
      <c r="L45086" s="3"/>
      <c r="M45086" s="3"/>
      <c r="N45086" s="3"/>
    </row>
    <row r="45087">
      <c r="A45087" s="3"/>
      <c r="B45087" s="3"/>
      <c r="C45087" s="3"/>
      <c r="D45087" s="3"/>
      <c r="E45087" s="3"/>
      <c r="F45087" s="3"/>
      <c r="G45087" s="3"/>
      <c r="H45087" s="3"/>
      <c r="I45087" s="3"/>
      <c r="J45087" s="3"/>
      <c r="K45087" s="3"/>
      <c r="L45087" s="3"/>
      <c r="M45087" s="3"/>
      <c r="N45087" s="3"/>
    </row>
    <row r="45088">
      <c r="A45088" s="3"/>
      <c r="B45088" s="3"/>
      <c r="C45088" s="3"/>
      <c r="D45088" s="3"/>
      <c r="E45088" s="3"/>
      <c r="F45088" s="3"/>
      <c r="G45088" s="3"/>
      <c r="H45088" s="3"/>
      <c r="I45088" s="3"/>
      <c r="J45088" s="3"/>
      <c r="K45088" s="3"/>
      <c r="L45088" s="3"/>
      <c r="M45088" s="3"/>
      <c r="N45088" s="3"/>
    </row>
    <row r="45089">
      <c r="A45089" s="3"/>
      <c r="B45089" s="3"/>
      <c r="C45089" s="3"/>
      <c r="D45089" s="3"/>
      <c r="E45089" s="3"/>
      <c r="F45089" s="3"/>
      <c r="G45089" s="3"/>
      <c r="H45089" s="3"/>
      <c r="I45089" s="3"/>
      <c r="J45089" s="3"/>
      <c r="K45089" s="3"/>
      <c r="L45089" s="3"/>
      <c r="M45089" s="3"/>
      <c r="N45089" s="3"/>
    </row>
    <row r="45090">
      <c r="A45090" s="3"/>
      <c r="B45090" s="3"/>
      <c r="C45090" s="3"/>
      <c r="D45090" s="3"/>
      <c r="E45090" s="3"/>
      <c r="F45090" s="3"/>
      <c r="G45090" s="3"/>
      <c r="H45090" s="3"/>
      <c r="I45090" s="3"/>
      <c r="J45090" s="3"/>
      <c r="K45090" s="3"/>
      <c r="L45090" s="3"/>
      <c r="M45090" s="3"/>
      <c r="N45090" s="3"/>
    </row>
    <row r="45091">
      <c r="A45091" s="3"/>
      <c r="B45091" s="3"/>
      <c r="C45091" s="3"/>
      <c r="D45091" s="3"/>
      <c r="E45091" s="3"/>
      <c r="F45091" s="3"/>
      <c r="G45091" s="3"/>
      <c r="H45091" s="3"/>
      <c r="I45091" s="3"/>
      <c r="J45091" s="3"/>
      <c r="K45091" s="3"/>
      <c r="L45091" s="3"/>
      <c r="M45091" s="3"/>
      <c r="N45091" s="3"/>
    </row>
    <row r="45092">
      <c r="A45092" s="3"/>
      <c r="B45092" s="3"/>
      <c r="C45092" s="3"/>
      <c r="D45092" s="3"/>
      <c r="E45092" s="3"/>
      <c r="F45092" s="3"/>
      <c r="G45092" s="3"/>
      <c r="H45092" s="3"/>
      <c r="I45092" s="3"/>
      <c r="J45092" s="3"/>
      <c r="K45092" s="3"/>
      <c r="L45092" s="3"/>
      <c r="M45092" s="3"/>
      <c r="N45092" s="3"/>
    </row>
    <row r="45093">
      <c r="A45093" s="3"/>
      <c r="B45093" s="3"/>
      <c r="C45093" s="3"/>
      <c r="D45093" s="3"/>
      <c r="E45093" s="3"/>
      <c r="F45093" s="3"/>
      <c r="G45093" s="3"/>
      <c r="H45093" s="3"/>
      <c r="I45093" s="3"/>
      <c r="J45093" s="3"/>
      <c r="K45093" s="3"/>
      <c r="L45093" s="3"/>
      <c r="M45093" s="3"/>
      <c r="N45093" s="3"/>
    </row>
    <row r="45094">
      <c r="A45094" s="3"/>
      <c r="B45094" s="3"/>
      <c r="C45094" s="3"/>
      <c r="D45094" s="3"/>
      <c r="E45094" s="3"/>
      <c r="F45094" s="3"/>
      <c r="G45094" s="3"/>
      <c r="H45094" s="3"/>
      <c r="I45094" s="3"/>
      <c r="J45094" s="3"/>
      <c r="K45094" s="3"/>
      <c r="L45094" s="3"/>
      <c r="M45094" s="3"/>
      <c r="N45094" s="3"/>
    </row>
    <row r="45095">
      <c r="A45095" s="3"/>
      <c r="B45095" s="3"/>
      <c r="C45095" s="3"/>
      <c r="D45095" s="3"/>
      <c r="E45095" s="3"/>
      <c r="F45095" s="3"/>
      <c r="G45095" s="3"/>
      <c r="H45095" s="3"/>
      <c r="I45095" s="3"/>
      <c r="J45095" s="3"/>
      <c r="K45095" s="3"/>
      <c r="L45095" s="3"/>
      <c r="M45095" s="3"/>
      <c r="N45095" s="3"/>
    </row>
    <row r="45096">
      <c r="A45096" s="3"/>
      <c r="B45096" s="3"/>
      <c r="C45096" s="3"/>
      <c r="D45096" s="3"/>
      <c r="E45096" s="3"/>
      <c r="F45096" s="3"/>
      <c r="G45096" s="3"/>
      <c r="H45096" s="3"/>
      <c r="I45096" s="3"/>
      <c r="J45096" s="3"/>
      <c r="K45096" s="3"/>
      <c r="L45096" s="3"/>
      <c r="M45096" s="3"/>
      <c r="N45096" s="3"/>
    </row>
    <row r="45097">
      <c r="A45097" s="3"/>
      <c r="B45097" s="3"/>
      <c r="C45097" s="3"/>
      <c r="D45097" s="3"/>
      <c r="E45097" s="3"/>
      <c r="F45097" s="3"/>
      <c r="G45097" s="3"/>
      <c r="H45097" s="3"/>
      <c r="I45097" s="3"/>
      <c r="J45097" s="3"/>
      <c r="K45097" s="3"/>
      <c r="L45097" s="3"/>
      <c r="M45097" s="3"/>
      <c r="N45097" s="3"/>
    </row>
    <row r="45098">
      <c r="A45098" s="3"/>
      <c r="B45098" s="3"/>
      <c r="C45098" s="3"/>
      <c r="D45098" s="3"/>
      <c r="E45098" s="3"/>
      <c r="F45098" s="3"/>
      <c r="G45098" s="3"/>
      <c r="H45098" s="3"/>
      <c r="I45098" s="3"/>
      <c r="J45098" s="3"/>
      <c r="K45098" s="3"/>
      <c r="L45098" s="3"/>
      <c r="M45098" s="3"/>
      <c r="N45098" s="3"/>
    </row>
    <row r="45099">
      <c r="A45099" s="3"/>
      <c r="B45099" s="3"/>
      <c r="C45099" s="3"/>
      <c r="D45099" s="3"/>
      <c r="E45099" s="3"/>
      <c r="F45099" s="3"/>
      <c r="G45099" s="3"/>
      <c r="H45099" s="3"/>
      <c r="I45099" s="3"/>
      <c r="J45099" s="3"/>
      <c r="K45099" s="3"/>
      <c r="L45099" s="3"/>
      <c r="M45099" s="3"/>
      <c r="N45099" s="3"/>
    </row>
    <row r="45100">
      <c r="A45100" s="3"/>
      <c r="B45100" s="3"/>
      <c r="C45100" s="3"/>
      <c r="D45100" s="3"/>
      <c r="E45100" s="3"/>
      <c r="F45100" s="3"/>
      <c r="G45100" s="3"/>
      <c r="H45100" s="3"/>
      <c r="I45100" s="3"/>
      <c r="J45100" s="3"/>
      <c r="K45100" s="3"/>
      <c r="L45100" s="3"/>
      <c r="M45100" s="3"/>
      <c r="N45100" s="3"/>
    </row>
    <row r="45101">
      <c r="A45101" s="3"/>
      <c r="B45101" s="3"/>
      <c r="C45101" s="3"/>
      <c r="D45101" s="3"/>
      <c r="E45101" s="3"/>
      <c r="F45101" s="3"/>
      <c r="G45101" s="3"/>
      <c r="H45101" s="3"/>
      <c r="I45101" s="3"/>
      <c r="J45101" s="3"/>
      <c r="K45101" s="3"/>
      <c r="L45101" s="3"/>
      <c r="M45101" s="3"/>
      <c r="N45101" s="3"/>
    </row>
    <row r="45102">
      <c r="A45102" s="3"/>
      <c r="B45102" s="3"/>
      <c r="C45102" s="3"/>
      <c r="D45102" s="3"/>
      <c r="E45102" s="3"/>
      <c r="F45102" s="3"/>
      <c r="G45102" s="3"/>
      <c r="H45102" s="3"/>
      <c r="I45102" s="3"/>
      <c r="J45102" s="3"/>
      <c r="K45102" s="3"/>
      <c r="L45102" s="3"/>
      <c r="M45102" s="3"/>
      <c r="N45102" s="3"/>
    </row>
    <row r="45103">
      <c r="A45103" s="3"/>
      <c r="B45103" s="3"/>
      <c r="C45103" s="3"/>
      <c r="D45103" s="3"/>
      <c r="E45103" s="3"/>
      <c r="F45103" s="3"/>
      <c r="G45103" s="3"/>
      <c r="H45103" s="3"/>
      <c r="I45103" s="3"/>
      <c r="J45103" s="3"/>
      <c r="K45103" s="3"/>
      <c r="L45103" s="3"/>
      <c r="M45103" s="3"/>
      <c r="N45103" s="3"/>
    </row>
    <row r="45104">
      <c r="A45104" s="3"/>
      <c r="B45104" s="3"/>
      <c r="C45104" s="3"/>
      <c r="D45104" s="3"/>
      <c r="E45104" s="3"/>
      <c r="F45104" s="3"/>
      <c r="G45104" s="3"/>
      <c r="H45104" s="3"/>
      <c r="I45104" s="3"/>
      <c r="J45104" s="3"/>
      <c r="K45104" s="3"/>
      <c r="L45104" s="3"/>
      <c r="M45104" s="3"/>
      <c r="N45104" s="3"/>
    </row>
    <row r="45105">
      <c r="A45105" s="3"/>
      <c r="B45105" s="3"/>
      <c r="C45105" s="3"/>
      <c r="D45105" s="3"/>
      <c r="E45105" s="3"/>
      <c r="F45105" s="3"/>
      <c r="G45105" s="3"/>
      <c r="H45105" s="3"/>
      <c r="I45105" s="3"/>
      <c r="J45105" s="3"/>
      <c r="K45105" s="3"/>
      <c r="L45105" s="3"/>
      <c r="M45105" s="3"/>
      <c r="N45105" s="3"/>
    </row>
    <row r="45106">
      <c r="A45106" s="3"/>
      <c r="B45106" s="3"/>
      <c r="C45106" s="3"/>
      <c r="D45106" s="3"/>
      <c r="E45106" s="3"/>
      <c r="F45106" s="3"/>
      <c r="G45106" s="3"/>
      <c r="H45106" s="3"/>
      <c r="I45106" s="3"/>
      <c r="J45106" s="3"/>
      <c r="K45106" s="3"/>
      <c r="L45106" s="3"/>
      <c r="M45106" s="3"/>
      <c r="N45106" s="3"/>
    </row>
    <row r="45107">
      <c r="A45107" s="3"/>
      <c r="B45107" s="3"/>
      <c r="C45107" s="3"/>
      <c r="D45107" s="3"/>
      <c r="E45107" s="3"/>
      <c r="F45107" s="3"/>
      <c r="G45107" s="3"/>
      <c r="H45107" s="3"/>
      <c r="I45107" s="3"/>
      <c r="J45107" s="3"/>
      <c r="K45107" s="3"/>
      <c r="L45107" s="3"/>
      <c r="M45107" s="3"/>
      <c r="N45107" s="3"/>
    </row>
    <row r="45108">
      <c r="A45108" s="3"/>
      <c r="B45108" s="3"/>
      <c r="C45108" s="3"/>
      <c r="D45108" s="3"/>
      <c r="E45108" s="3"/>
      <c r="F45108" s="3"/>
      <c r="G45108" s="3"/>
      <c r="H45108" s="3"/>
      <c r="I45108" s="3"/>
      <c r="J45108" s="3"/>
      <c r="K45108" s="3"/>
      <c r="L45108" s="3"/>
      <c r="M45108" s="3"/>
      <c r="N45108" s="3"/>
    </row>
    <row r="45109">
      <c r="A45109" s="3"/>
      <c r="B45109" s="3"/>
      <c r="C45109" s="3"/>
      <c r="D45109" s="3"/>
      <c r="E45109" s="3"/>
      <c r="F45109" s="3"/>
      <c r="G45109" s="3"/>
      <c r="H45109" s="3"/>
      <c r="I45109" s="3"/>
      <c r="J45109" s="3"/>
      <c r="K45109" s="3"/>
      <c r="L45109" s="3"/>
      <c r="M45109" s="3"/>
      <c r="N45109" s="3"/>
    </row>
    <row r="45110">
      <c r="A45110" s="3"/>
      <c r="B45110" s="3"/>
      <c r="C45110" s="3"/>
      <c r="D45110" s="3"/>
      <c r="E45110" s="3"/>
      <c r="F45110" s="3"/>
      <c r="G45110" s="3"/>
      <c r="H45110" s="3"/>
      <c r="I45110" s="3"/>
      <c r="J45110" s="3"/>
      <c r="K45110" s="3"/>
      <c r="L45110" s="3"/>
      <c r="M45110" s="3"/>
      <c r="N45110" s="3"/>
    </row>
    <row r="45111">
      <c r="A45111" s="3"/>
      <c r="B45111" s="3"/>
      <c r="C45111" s="3"/>
      <c r="D45111" s="3"/>
      <c r="E45111" s="3"/>
      <c r="F45111" s="3"/>
      <c r="G45111" s="3"/>
      <c r="H45111" s="3"/>
      <c r="I45111" s="3"/>
      <c r="J45111" s="3"/>
      <c r="K45111" s="3"/>
      <c r="L45111" s="3"/>
      <c r="M45111" s="3"/>
      <c r="N45111" s="3"/>
    </row>
    <row r="45112">
      <c r="A45112" s="3"/>
      <c r="B45112" s="3"/>
      <c r="C45112" s="3"/>
      <c r="D45112" s="3"/>
      <c r="E45112" s="3"/>
      <c r="F45112" s="3"/>
      <c r="G45112" s="3"/>
      <c r="H45112" s="3"/>
      <c r="I45112" s="3"/>
      <c r="J45112" s="3"/>
      <c r="K45112" s="3"/>
      <c r="L45112" s="3"/>
      <c r="M45112" s="3"/>
      <c r="N45112" s="3"/>
    </row>
    <row r="45113">
      <c r="A45113" s="3"/>
      <c r="B45113" s="3"/>
      <c r="C45113" s="3"/>
      <c r="D45113" s="3"/>
      <c r="E45113" s="3"/>
      <c r="F45113" s="3"/>
      <c r="G45113" s="3"/>
      <c r="H45113" s="3"/>
      <c r="I45113" s="3"/>
      <c r="J45113" s="3"/>
      <c r="K45113" s="3"/>
      <c r="L45113" s="3"/>
      <c r="M45113" s="3"/>
      <c r="N45113" s="3"/>
    </row>
    <row r="45114">
      <c r="A45114" s="3"/>
      <c r="B45114" s="3"/>
      <c r="C45114" s="3"/>
      <c r="D45114" s="3"/>
      <c r="E45114" s="3"/>
      <c r="F45114" s="3"/>
      <c r="G45114" s="3"/>
      <c r="H45114" s="3"/>
      <c r="I45114" s="3"/>
      <c r="J45114" s="3"/>
      <c r="K45114" s="3"/>
      <c r="L45114" s="3"/>
      <c r="M45114" s="3"/>
      <c r="N45114" s="3"/>
    </row>
    <row r="45115">
      <c r="A45115" s="3"/>
      <c r="B45115" s="3"/>
      <c r="C45115" s="3"/>
      <c r="D45115" s="3"/>
      <c r="E45115" s="3"/>
      <c r="F45115" s="3"/>
      <c r="G45115" s="3"/>
      <c r="H45115" s="3"/>
      <c r="I45115" s="3"/>
      <c r="J45115" s="3"/>
      <c r="K45115" s="3"/>
      <c r="L45115" s="3"/>
      <c r="M45115" s="3"/>
      <c r="N45115" s="3"/>
    </row>
    <row r="45116">
      <c r="A45116" s="3"/>
      <c r="B45116" s="3"/>
      <c r="C45116" s="3"/>
      <c r="D45116" s="3"/>
      <c r="E45116" s="3"/>
      <c r="F45116" s="3"/>
      <c r="G45116" s="3"/>
      <c r="H45116" s="3"/>
      <c r="I45116" s="3"/>
      <c r="J45116" s="3"/>
      <c r="K45116" s="3"/>
      <c r="L45116" s="3"/>
      <c r="M45116" s="3"/>
      <c r="N45116" s="3"/>
    </row>
    <row r="45117">
      <c r="A45117" s="3"/>
      <c r="B45117" s="3"/>
      <c r="C45117" s="3"/>
      <c r="D45117" s="3"/>
      <c r="E45117" s="3"/>
      <c r="F45117" s="3"/>
      <c r="G45117" s="3"/>
      <c r="H45117" s="3"/>
      <c r="I45117" s="3"/>
      <c r="J45117" s="3"/>
      <c r="K45117" s="3"/>
      <c r="L45117" s="3"/>
      <c r="M45117" s="3"/>
      <c r="N45117" s="3"/>
    </row>
    <row r="45118">
      <c r="A45118" s="3"/>
      <c r="B45118" s="3"/>
      <c r="C45118" s="3"/>
      <c r="D45118" s="3"/>
      <c r="E45118" s="3"/>
      <c r="F45118" s="3"/>
      <c r="G45118" s="3"/>
      <c r="H45118" s="3"/>
      <c r="I45118" s="3"/>
      <c r="J45118" s="3"/>
      <c r="K45118" s="3"/>
      <c r="L45118" s="3"/>
      <c r="M45118" s="3"/>
      <c r="N45118" s="3"/>
    </row>
    <row r="45119">
      <c r="A45119" s="3"/>
      <c r="B45119" s="3"/>
      <c r="C45119" s="3"/>
      <c r="D45119" s="3"/>
      <c r="E45119" s="3"/>
      <c r="F45119" s="3"/>
      <c r="G45119" s="3"/>
      <c r="H45119" s="3"/>
      <c r="I45119" s="3"/>
      <c r="J45119" s="3"/>
      <c r="K45119" s="3"/>
      <c r="L45119" s="3"/>
      <c r="M45119" s="3"/>
      <c r="N45119" s="3"/>
    </row>
    <row r="45120">
      <c r="A45120" s="3"/>
      <c r="B45120" s="3"/>
      <c r="C45120" s="3"/>
      <c r="D45120" s="3"/>
      <c r="E45120" s="3"/>
      <c r="F45120" s="3"/>
      <c r="G45120" s="3"/>
      <c r="H45120" s="3"/>
      <c r="I45120" s="3"/>
      <c r="J45120" s="3"/>
      <c r="K45120" s="3"/>
      <c r="L45120" s="3"/>
      <c r="M45120" s="3"/>
      <c r="N45120" s="3"/>
    </row>
    <row r="45121">
      <c r="A45121" s="3"/>
      <c r="B45121" s="3"/>
      <c r="C45121" s="3"/>
      <c r="D45121" s="3"/>
      <c r="E45121" s="3"/>
      <c r="F45121" s="3"/>
      <c r="G45121" s="3"/>
      <c r="H45121" s="3"/>
      <c r="I45121" s="3"/>
      <c r="J45121" s="3"/>
      <c r="K45121" s="3"/>
      <c r="L45121" s="3"/>
      <c r="M45121" s="3"/>
      <c r="N45121" s="3"/>
    </row>
    <row r="45122">
      <c r="A45122" s="3"/>
      <c r="B45122" s="3"/>
      <c r="C45122" s="3"/>
      <c r="D45122" s="3"/>
      <c r="E45122" s="3"/>
      <c r="F45122" s="3"/>
      <c r="G45122" s="3"/>
      <c r="H45122" s="3"/>
      <c r="I45122" s="3"/>
      <c r="J45122" s="3"/>
      <c r="K45122" s="3"/>
      <c r="L45122" s="3"/>
      <c r="M45122" s="3"/>
      <c r="N45122" s="3"/>
    </row>
    <row r="45123">
      <c r="A45123" s="3"/>
      <c r="B45123" s="3"/>
      <c r="C45123" s="3"/>
      <c r="D45123" s="3"/>
      <c r="E45123" s="3"/>
      <c r="F45123" s="3"/>
      <c r="G45123" s="3"/>
      <c r="H45123" s="3"/>
      <c r="I45123" s="3"/>
      <c r="J45123" s="3"/>
      <c r="K45123" s="3"/>
      <c r="L45123" s="3"/>
      <c r="M45123" s="3"/>
      <c r="N45123" s="3"/>
    </row>
    <row r="45124">
      <c r="A45124" s="3"/>
      <c r="B45124" s="3"/>
      <c r="C45124" s="3"/>
      <c r="D45124" s="3"/>
      <c r="E45124" s="3"/>
      <c r="F45124" s="3"/>
      <c r="G45124" s="3"/>
      <c r="H45124" s="3"/>
      <c r="I45124" s="3"/>
      <c r="J45124" s="3"/>
      <c r="K45124" s="3"/>
      <c r="L45124" s="3"/>
      <c r="M45124" s="3"/>
      <c r="N45124" s="3"/>
    </row>
    <row r="45125">
      <c r="A45125" s="3"/>
      <c r="B45125" s="3"/>
      <c r="C45125" s="3"/>
      <c r="D45125" s="3"/>
      <c r="E45125" s="3"/>
      <c r="F45125" s="3"/>
      <c r="G45125" s="3"/>
      <c r="H45125" s="3"/>
      <c r="I45125" s="3"/>
      <c r="J45125" s="3"/>
      <c r="K45125" s="3"/>
      <c r="L45125" s="3"/>
      <c r="M45125" s="3"/>
      <c r="N45125" s="3"/>
    </row>
    <row r="45126">
      <c r="A45126" s="3"/>
      <c r="B45126" s="3"/>
      <c r="C45126" s="3"/>
      <c r="D45126" s="3"/>
      <c r="E45126" s="3"/>
      <c r="F45126" s="3"/>
      <c r="G45126" s="3"/>
      <c r="H45126" s="3"/>
      <c r="I45126" s="3"/>
      <c r="J45126" s="3"/>
      <c r="K45126" s="3"/>
      <c r="L45126" s="3"/>
      <c r="M45126" s="3"/>
      <c r="N45126" s="3"/>
    </row>
    <row r="45127">
      <c r="A45127" s="3"/>
      <c r="B45127" s="3"/>
      <c r="C45127" s="3"/>
      <c r="D45127" s="3"/>
      <c r="E45127" s="3"/>
      <c r="F45127" s="3"/>
      <c r="G45127" s="3"/>
      <c r="H45127" s="3"/>
      <c r="I45127" s="3"/>
      <c r="J45127" s="3"/>
      <c r="K45127" s="3"/>
      <c r="L45127" s="3"/>
      <c r="M45127" s="3"/>
      <c r="N45127" s="3"/>
    </row>
    <row r="45128">
      <c r="A45128" s="3"/>
      <c r="B45128" s="3"/>
      <c r="C45128" s="3"/>
      <c r="D45128" s="3"/>
      <c r="E45128" s="3"/>
      <c r="F45128" s="3"/>
      <c r="G45128" s="3"/>
      <c r="H45128" s="3"/>
      <c r="I45128" s="3"/>
      <c r="J45128" s="3"/>
      <c r="K45128" s="3"/>
      <c r="L45128" s="3"/>
      <c r="M45128" s="3"/>
      <c r="N45128" s="3"/>
    </row>
    <row r="45129">
      <c r="A45129" s="3"/>
      <c r="B45129" s="3"/>
      <c r="C45129" s="3"/>
      <c r="D45129" s="3"/>
      <c r="E45129" s="3"/>
      <c r="F45129" s="3"/>
      <c r="G45129" s="3"/>
      <c r="H45129" s="3"/>
      <c r="I45129" s="3"/>
      <c r="J45129" s="3"/>
      <c r="K45129" s="3"/>
      <c r="L45129" s="3"/>
      <c r="M45129" s="3"/>
      <c r="N45129" s="3"/>
    </row>
    <row r="45130">
      <c r="A45130" s="3"/>
      <c r="B45130" s="3"/>
      <c r="C45130" s="3"/>
      <c r="D45130" s="3"/>
      <c r="E45130" s="3"/>
      <c r="F45130" s="3"/>
      <c r="G45130" s="3"/>
      <c r="H45130" s="3"/>
      <c r="I45130" s="3"/>
      <c r="J45130" s="3"/>
      <c r="K45130" s="3"/>
      <c r="L45130" s="3"/>
      <c r="M45130" s="3"/>
      <c r="N45130" s="3"/>
    </row>
    <row r="45131">
      <c r="A45131" s="3"/>
      <c r="B45131" s="3"/>
      <c r="C45131" s="3"/>
      <c r="D45131" s="3"/>
      <c r="E45131" s="3"/>
      <c r="F45131" s="3"/>
      <c r="G45131" s="3"/>
      <c r="H45131" s="3"/>
      <c r="I45131" s="3"/>
      <c r="J45131" s="3"/>
      <c r="K45131" s="3"/>
      <c r="L45131" s="3"/>
      <c r="M45131" s="3"/>
      <c r="N45131" s="3"/>
    </row>
    <row r="45132">
      <c r="A45132" s="3"/>
      <c r="B45132" s="3"/>
      <c r="C45132" s="3"/>
      <c r="D45132" s="3"/>
      <c r="E45132" s="3"/>
      <c r="F45132" s="3"/>
      <c r="G45132" s="3"/>
      <c r="H45132" s="3"/>
      <c r="I45132" s="3"/>
      <c r="J45132" s="3"/>
      <c r="K45132" s="3"/>
      <c r="L45132" s="3"/>
      <c r="M45132" s="3"/>
      <c r="N45132" s="3"/>
    </row>
    <row r="45133">
      <c r="A45133" s="3"/>
      <c r="B45133" s="3"/>
      <c r="C45133" s="3"/>
      <c r="D45133" s="3"/>
      <c r="E45133" s="3"/>
      <c r="F45133" s="3"/>
      <c r="G45133" s="3"/>
      <c r="H45133" s="3"/>
      <c r="I45133" s="3"/>
      <c r="J45133" s="3"/>
      <c r="K45133" s="3"/>
      <c r="L45133" s="3"/>
      <c r="M45133" s="3"/>
      <c r="N45133" s="3"/>
    </row>
    <row r="45134">
      <c r="A45134" s="3"/>
      <c r="B45134" s="3"/>
      <c r="C45134" s="3"/>
      <c r="D45134" s="3"/>
      <c r="E45134" s="3"/>
      <c r="F45134" s="3"/>
      <c r="G45134" s="3"/>
      <c r="H45134" s="3"/>
      <c r="I45134" s="3"/>
      <c r="J45134" s="3"/>
      <c r="K45134" s="3"/>
      <c r="L45134" s="3"/>
      <c r="M45134" s="3"/>
      <c r="N45134" s="3"/>
    </row>
    <row r="45135">
      <c r="A45135" s="3"/>
      <c r="B45135" s="3"/>
      <c r="C45135" s="3"/>
      <c r="D45135" s="3"/>
      <c r="E45135" s="3"/>
      <c r="F45135" s="3"/>
      <c r="G45135" s="3"/>
      <c r="H45135" s="3"/>
      <c r="I45135" s="3"/>
      <c r="J45135" s="3"/>
      <c r="K45135" s="3"/>
      <c r="L45135" s="3"/>
      <c r="M45135" s="3"/>
      <c r="N45135" s="3"/>
    </row>
    <row r="45136">
      <c r="A45136" s="3"/>
      <c r="B45136" s="3"/>
      <c r="C45136" s="3"/>
      <c r="D45136" s="3"/>
      <c r="E45136" s="3"/>
      <c r="F45136" s="3"/>
      <c r="G45136" s="3"/>
      <c r="H45136" s="3"/>
      <c r="I45136" s="3"/>
      <c r="J45136" s="3"/>
      <c r="K45136" s="3"/>
      <c r="L45136" s="3"/>
      <c r="M45136" s="3"/>
      <c r="N45136" s="3"/>
    </row>
    <row r="45137">
      <c r="A45137" s="3"/>
      <c r="B45137" s="3"/>
      <c r="C45137" s="3"/>
      <c r="D45137" s="3"/>
      <c r="E45137" s="3"/>
      <c r="F45137" s="3"/>
      <c r="G45137" s="3"/>
      <c r="H45137" s="3"/>
      <c r="I45137" s="3"/>
      <c r="J45137" s="3"/>
      <c r="K45137" s="3"/>
      <c r="L45137" s="3"/>
      <c r="M45137" s="3"/>
      <c r="N45137" s="3"/>
    </row>
    <row r="45138">
      <c r="A45138" s="3"/>
      <c r="B45138" s="3"/>
      <c r="C45138" s="3"/>
      <c r="D45138" s="3"/>
      <c r="E45138" s="3"/>
      <c r="F45138" s="3"/>
      <c r="G45138" s="3"/>
      <c r="H45138" s="3"/>
      <c r="I45138" s="3"/>
      <c r="J45138" s="3"/>
      <c r="K45138" s="3"/>
      <c r="L45138" s="3"/>
      <c r="M45138" s="3"/>
      <c r="N45138" s="3"/>
    </row>
    <row r="45139">
      <c r="A45139" s="3"/>
      <c r="B45139" s="3"/>
      <c r="C45139" s="3"/>
      <c r="D45139" s="3"/>
      <c r="E45139" s="3"/>
      <c r="F45139" s="3"/>
      <c r="G45139" s="3"/>
      <c r="H45139" s="3"/>
      <c r="I45139" s="3"/>
      <c r="J45139" s="3"/>
      <c r="K45139" s="3"/>
      <c r="L45139" s="3"/>
      <c r="M45139" s="3"/>
      <c r="N45139" s="3"/>
    </row>
    <row r="45140">
      <c r="A45140" s="3"/>
      <c r="B45140" s="3"/>
      <c r="C45140" s="3"/>
      <c r="D45140" s="3"/>
      <c r="E45140" s="3"/>
      <c r="F45140" s="3"/>
      <c r="G45140" s="3"/>
      <c r="H45140" s="3"/>
      <c r="I45140" s="3"/>
      <c r="J45140" s="3"/>
      <c r="K45140" s="3"/>
      <c r="L45140" s="3"/>
      <c r="M45140" s="3"/>
      <c r="N45140" s="3"/>
    </row>
    <row r="45141">
      <c r="A45141" s="3"/>
      <c r="B45141" s="3"/>
      <c r="C45141" s="3"/>
      <c r="D45141" s="3"/>
      <c r="E45141" s="3"/>
      <c r="F45141" s="3"/>
      <c r="G45141" s="3"/>
      <c r="H45141" s="3"/>
      <c r="I45141" s="3"/>
      <c r="J45141" s="3"/>
      <c r="K45141" s="3"/>
      <c r="L45141" s="3"/>
      <c r="M45141" s="3"/>
      <c r="N45141" s="3"/>
    </row>
    <row r="45142">
      <c r="A45142" s="3"/>
      <c r="B45142" s="3"/>
      <c r="C45142" s="3"/>
      <c r="D45142" s="3"/>
      <c r="E45142" s="3"/>
      <c r="F45142" s="3"/>
      <c r="G45142" s="3"/>
      <c r="H45142" s="3"/>
      <c r="I45142" s="3"/>
      <c r="J45142" s="3"/>
      <c r="K45142" s="3"/>
      <c r="L45142" s="3"/>
      <c r="M45142" s="3"/>
      <c r="N45142" s="3"/>
    </row>
    <row r="45143">
      <c r="A45143" s="3"/>
      <c r="B45143" s="3"/>
      <c r="C45143" s="3"/>
      <c r="D45143" s="3"/>
      <c r="E45143" s="3"/>
      <c r="F45143" s="3"/>
      <c r="G45143" s="3"/>
      <c r="H45143" s="3"/>
      <c r="I45143" s="3"/>
      <c r="J45143" s="3"/>
      <c r="K45143" s="3"/>
      <c r="L45143" s="3"/>
      <c r="M45143" s="3"/>
      <c r="N45143" s="3"/>
    </row>
    <row r="45144">
      <c r="A45144" s="3"/>
      <c r="B45144" s="3"/>
      <c r="C45144" s="3"/>
      <c r="D45144" s="3"/>
      <c r="E45144" s="3"/>
      <c r="F45144" s="3"/>
      <c r="G45144" s="3"/>
      <c r="H45144" s="3"/>
      <c r="I45144" s="3"/>
      <c r="J45144" s="3"/>
      <c r="K45144" s="3"/>
      <c r="L45144" s="3"/>
      <c r="M45144" s="3"/>
      <c r="N45144" s="3"/>
    </row>
    <row r="45145">
      <c r="A45145" s="3"/>
      <c r="B45145" s="3"/>
      <c r="C45145" s="3"/>
      <c r="D45145" s="3"/>
      <c r="E45145" s="3"/>
      <c r="F45145" s="3"/>
      <c r="G45145" s="3"/>
      <c r="H45145" s="3"/>
      <c r="I45145" s="3"/>
      <c r="J45145" s="3"/>
      <c r="K45145" s="3"/>
      <c r="L45145" s="3"/>
      <c r="M45145" s="3"/>
      <c r="N45145" s="3"/>
    </row>
    <row r="45146">
      <c r="A45146" s="3"/>
      <c r="B45146" s="3"/>
      <c r="C45146" s="3"/>
      <c r="D45146" s="3"/>
      <c r="E45146" s="3"/>
      <c r="F45146" s="3"/>
      <c r="G45146" s="3"/>
      <c r="H45146" s="3"/>
      <c r="I45146" s="3"/>
      <c r="J45146" s="3"/>
      <c r="K45146" s="3"/>
      <c r="L45146" s="3"/>
      <c r="M45146" s="3"/>
      <c r="N45146" s="3"/>
    </row>
    <row r="45147">
      <c r="A45147" s="3"/>
      <c r="B45147" s="3"/>
      <c r="C45147" s="3"/>
      <c r="D45147" s="3"/>
      <c r="E45147" s="3"/>
      <c r="F45147" s="3"/>
      <c r="G45147" s="3"/>
      <c r="H45147" s="3"/>
      <c r="I45147" s="3"/>
      <c r="J45147" s="3"/>
      <c r="K45147" s="3"/>
      <c r="L45147" s="3"/>
      <c r="M45147" s="3"/>
      <c r="N45147" s="3"/>
    </row>
    <row r="45148">
      <c r="A45148" s="3"/>
      <c r="B45148" s="3"/>
      <c r="C45148" s="3"/>
      <c r="D45148" s="3"/>
      <c r="E45148" s="3"/>
      <c r="F45148" s="3"/>
      <c r="G45148" s="3"/>
      <c r="H45148" s="3"/>
      <c r="I45148" s="3"/>
      <c r="J45148" s="3"/>
      <c r="K45148" s="3"/>
      <c r="L45148" s="3"/>
      <c r="M45148" s="3"/>
      <c r="N45148" s="3"/>
    </row>
    <row r="45149">
      <c r="A45149" s="3"/>
      <c r="B45149" s="3"/>
      <c r="C45149" s="3"/>
      <c r="D45149" s="3"/>
      <c r="E45149" s="3"/>
      <c r="F45149" s="3"/>
      <c r="G45149" s="3"/>
      <c r="H45149" s="3"/>
      <c r="I45149" s="3"/>
      <c r="J45149" s="3"/>
      <c r="K45149" s="3"/>
      <c r="L45149" s="3"/>
      <c r="M45149" s="3"/>
      <c r="N45149" s="3"/>
    </row>
    <row r="45150">
      <c r="A45150" s="3"/>
      <c r="B45150" s="3"/>
      <c r="C45150" s="3"/>
      <c r="D45150" s="3"/>
      <c r="E45150" s="3"/>
      <c r="F45150" s="3"/>
      <c r="G45150" s="3"/>
      <c r="H45150" s="3"/>
      <c r="I45150" s="3"/>
      <c r="J45150" s="3"/>
      <c r="K45150" s="3"/>
      <c r="L45150" s="3"/>
      <c r="M45150" s="3"/>
      <c r="N45150" s="3"/>
    </row>
    <row r="45151">
      <c r="A45151" s="3"/>
      <c r="B45151" s="3"/>
      <c r="C45151" s="3"/>
      <c r="D45151" s="3"/>
      <c r="E45151" s="3"/>
      <c r="F45151" s="3"/>
      <c r="G45151" s="3"/>
      <c r="H45151" s="3"/>
      <c r="I45151" s="3"/>
      <c r="J45151" s="3"/>
      <c r="K45151" s="3"/>
      <c r="L45151" s="3"/>
      <c r="M45151" s="3"/>
      <c r="N45151" s="3"/>
    </row>
    <row r="45152">
      <c r="A45152" s="3"/>
      <c r="B45152" s="3"/>
      <c r="C45152" s="3"/>
      <c r="D45152" s="3"/>
      <c r="E45152" s="3"/>
      <c r="F45152" s="3"/>
      <c r="G45152" s="3"/>
      <c r="H45152" s="3"/>
      <c r="I45152" s="3"/>
      <c r="J45152" s="3"/>
      <c r="K45152" s="3"/>
      <c r="L45152" s="3"/>
      <c r="M45152" s="3"/>
      <c r="N45152" s="3"/>
    </row>
    <row r="45153">
      <c r="A45153" s="3"/>
      <c r="B45153" s="3"/>
      <c r="C45153" s="3"/>
      <c r="D45153" s="3"/>
      <c r="E45153" s="3"/>
      <c r="F45153" s="3"/>
      <c r="G45153" s="3"/>
      <c r="H45153" s="3"/>
      <c r="I45153" s="3"/>
      <c r="J45153" s="3"/>
      <c r="K45153" s="3"/>
      <c r="L45153" s="3"/>
      <c r="M45153" s="3"/>
      <c r="N45153" s="3"/>
    </row>
    <row r="45154">
      <c r="A45154" s="3"/>
      <c r="B45154" s="3"/>
      <c r="C45154" s="3"/>
      <c r="D45154" s="3"/>
      <c r="E45154" s="3"/>
      <c r="F45154" s="3"/>
      <c r="G45154" s="3"/>
      <c r="H45154" s="3"/>
      <c r="I45154" s="3"/>
      <c r="J45154" s="3"/>
      <c r="K45154" s="3"/>
      <c r="L45154" s="3"/>
      <c r="M45154" s="3"/>
      <c r="N45154" s="3"/>
    </row>
    <row r="45155">
      <c r="A45155" s="3"/>
      <c r="B45155" s="3"/>
      <c r="C45155" s="3"/>
      <c r="D45155" s="3"/>
      <c r="E45155" s="3"/>
      <c r="F45155" s="3"/>
      <c r="G45155" s="3"/>
      <c r="H45155" s="3"/>
      <c r="I45155" s="3"/>
      <c r="J45155" s="3"/>
      <c r="K45155" s="3"/>
      <c r="L45155" s="3"/>
      <c r="M45155" s="3"/>
      <c r="N45155" s="3"/>
    </row>
    <row r="45156">
      <c r="A45156" s="3"/>
      <c r="B45156" s="3"/>
      <c r="C45156" s="3"/>
      <c r="D45156" s="3"/>
      <c r="E45156" s="3"/>
      <c r="F45156" s="3"/>
      <c r="G45156" s="3"/>
      <c r="H45156" s="3"/>
      <c r="I45156" s="3"/>
      <c r="J45156" s="3"/>
      <c r="K45156" s="3"/>
      <c r="L45156" s="3"/>
      <c r="M45156" s="3"/>
      <c r="N45156" s="3"/>
    </row>
    <row r="45157">
      <c r="A45157" s="3"/>
      <c r="B45157" s="3"/>
      <c r="C45157" s="3"/>
      <c r="D45157" s="3"/>
      <c r="E45157" s="3"/>
      <c r="F45157" s="3"/>
      <c r="G45157" s="3"/>
      <c r="H45157" s="3"/>
      <c r="I45157" s="3"/>
      <c r="J45157" s="3"/>
      <c r="K45157" s="3"/>
      <c r="L45157" s="3"/>
      <c r="M45157" s="3"/>
      <c r="N45157" s="3"/>
    </row>
    <row r="45158">
      <c r="A45158" s="3"/>
      <c r="B45158" s="3"/>
      <c r="C45158" s="3"/>
      <c r="D45158" s="3"/>
      <c r="E45158" s="3"/>
      <c r="F45158" s="3"/>
      <c r="G45158" s="3"/>
      <c r="H45158" s="3"/>
      <c r="I45158" s="3"/>
      <c r="J45158" s="3"/>
      <c r="K45158" s="3"/>
      <c r="L45158" s="3"/>
      <c r="M45158" s="3"/>
      <c r="N45158" s="3"/>
    </row>
    <row r="45159">
      <c r="A45159" s="3"/>
      <c r="B45159" s="3"/>
      <c r="C45159" s="3"/>
      <c r="D45159" s="3"/>
      <c r="E45159" s="3"/>
      <c r="F45159" s="3"/>
      <c r="G45159" s="3"/>
      <c r="H45159" s="3"/>
      <c r="I45159" s="3"/>
      <c r="J45159" s="3"/>
      <c r="K45159" s="3"/>
      <c r="L45159" s="3"/>
      <c r="M45159" s="3"/>
      <c r="N45159" s="3"/>
    </row>
    <row r="45160">
      <c r="A45160" s="3"/>
      <c r="B45160" s="3"/>
      <c r="C45160" s="3"/>
      <c r="D45160" s="3"/>
      <c r="E45160" s="3"/>
      <c r="F45160" s="3"/>
      <c r="G45160" s="3"/>
      <c r="H45160" s="3"/>
      <c r="I45160" s="3"/>
      <c r="J45160" s="3"/>
      <c r="K45160" s="3"/>
      <c r="L45160" s="3"/>
      <c r="M45160" s="3"/>
      <c r="N45160" s="3"/>
    </row>
    <row r="45161">
      <c r="A45161" s="3"/>
      <c r="B45161" s="3"/>
      <c r="C45161" s="3"/>
      <c r="D45161" s="3"/>
      <c r="E45161" s="3"/>
      <c r="F45161" s="3"/>
      <c r="G45161" s="3"/>
      <c r="H45161" s="3"/>
      <c r="I45161" s="3"/>
      <c r="J45161" s="3"/>
      <c r="K45161" s="3"/>
      <c r="L45161" s="3"/>
      <c r="M45161" s="3"/>
      <c r="N45161" s="3"/>
    </row>
    <row r="45162">
      <c r="A45162" s="3"/>
      <c r="B45162" s="3"/>
      <c r="C45162" s="3"/>
      <c r="D45162" s="3"/>
      <c r="E45162" s="3"/>
      <c r="F45162" s="3"/>
      <c r="G45162" s="3"/>
      <c r="H45162" s="3"/>
      <c r="I45162" s="3"/>
      <c r="J45162" s="3"/>
      <c r="K45162" s="3"/>
      <c r="L45162" s="3"/>
      <c r="M45162" s="3"/>
      <c r="N45162" s="3"/>
    </row>
    <row r="45163">
      <c r="A45163" s="3"/>
      <c r="B45163" s="3"/>
      <c r="C45163" s="3"/>
      <c r="D45163" s="3"/>
      <c r="E45163" s="3"/>
      <c r="F45163" s="3"/>
      <c r="G45163" s="3"/>
      <c r="H45163" s="3"/>
      <c r="I45163" s="3"/>
      <c r="J45163" s="3"/>
      <c r="K45163" s="3"/>
      <c r="L45163" s="3"/>
      <c r="M45163" s="3"/>
      <c r="N45163" s="3"/>
    </row>
    <row r="45164">
      <c r="A45164" s="3"/>
      <c r="B45164" s="3"/>
      <c r="C45164" s="3"/>
      <c r="D45164" s="3"/>
      <c r="E45164" s="3"/>
      <c r="F45164" s="3"/>
      <c r="G45164" s="3"/>
      <c r="H45164" s="3"/>
      <c r="I45164" s="3"/>
      <c r="J45164" s="3"/>
      <c r="K45164" s="3"/>
      <c r="L45164" s="3"/>
      <c r="M45164" s="3"/>
      <c r="N45164" s="3"/>
    </row>
    <row r="45165">
      <c r="A45165" s="3"/>
      <c r="B45165" s="3"/>
      <c r="C45165" s="3"/>
      <c r="D45165" s="3"/>
      <c r="E45165" s="3"/>
      <c r="F45165" s="3"/>
      <c r="G45165" s="3"/>
      <c r="H45165" s="3"/>
      <c r="I45165" s="3"/>
      <c r="J45165" s="3"/>
      <c r="K45165" s="3"/>
      <c r="L45165" s="3"/>
      <c r="M45165" s="3"/>
      <c r="N45165" s="3"/>
    </row>
    <row r="45166">
      <c r="A45166" s="3"/>
      <c r="B45166" s="3"/>
      <c r="C45166" s="3"/>
      <c r="D45166" s="3"/>
      <c r="E45166" s="3"/>
      <c r="F45166" s="3"/>
      <c r="G45166" s="3"/>
      <c r="H45166" s="3"/>
      <c r="I45166" s="3"/>
      <c r="J45166" s="3"/>
      <c r="K45166" s="3"/>
      <c r="L45166" s="3"/>
      <c r="M45166" s="3"/>
      <c r="N45166" s="3"/>
    </row>
    <row r="45167">
      <c r="A45167" s="3"/>
      <c r="B45167" s="3"/>
      <c r="C45167" s="3"/>
      <c r="D45167" s="3"/>
      <c r="E45167" s="3"/>
      <c r="F45167" s="3"/>
      <c r="G45167" s="3"/>
      <c r="H45167" s="3"/>
      <c r="I45167" s="3"/>
      <c r="J45167" s="3"/>
      <c r="K45167" s="3"/>
      <c r="L45167" s="3"/>
      <c r="M45167" s="3"/>
      <c r="N45167" s="3"/>
    </row>
    <row r="45168">
      <c r="A45168" s="3"/>
      <c r="B45168" s="3"/>
      <c r="C45168" s="3"/>
      <c r="D45168" s="3"/>
      <c r="E45168" s="3"/>
      <c r="F45168" s="3"/>
      <c r="G45168" s="3"/>
      <c r="H45168" s="3"/>
      <c r="I45168" s="3"/>
      <c r="J45168" s="3"/>
      <c r="K45168" s="3"/>
      <c r="L45168" s="3"/>
      <c r="M45168" s="3"/>
      <c r="N45168" s="3"/>
    </row>
    <row r="45169">
      <c r="A45169" s="3"/>
      <c r="B45169" s="3"/>
      <c r="C45169" s="3"/>
      <c r="D45169" s="3"/>
      <c r="E45169" s="3"/>
      <c r="F45169" s="3"/>
      <c r="G45169" s="3"/>
      <c r="H45169" s="3"/>
      <c r="I45169" s="3"/>
      <c r="J45169" s="3"/>
      <c r="K45169" s="3"/>
      <c r="L45169" s="3"/>
      <c r="M45169" s="3"/>
      <c r="N45169" s="3"/>
    </row>
    <row r="45170">
      <c r="A45170" s="3"/>
      <c r="B45170" s="3"/>
      <c r="C45170" s="3"/>
      <c r="D45170" s="3"/>
      <c r="E45170" s="3"/>
      <c r="F45170" s="3"/>
      <c r="G45170" s="3"/>
      <c r="H45170" s="3"/>
      <c r="I45170" s="3"/>
      <c r="J45170" s="3"/>
      <c r="K45170" s="3"/>
      <c r="L45170" s="3"/>
      <c r="M45170" s="3"/>
      <c r="N45170" s="3"/>
    </row>
    <row r="45171">
      <c r="A45171" s="3"/>
      <c r="B45171" s="3"/>
      <c r="C45171" s="3"/>
      <c r="D45171" s="3"/>
      <c r="E45171" s="3"/>
      <c r="F45171" s="3"/>
      <c r="G45171" s="3"/>
      <c r="H45171" s="3"/>
      <c r="I45171" s="3"/>
      <c r="J45171" s="3"/>
      <c r="K45171" s="3"/>
      <c r="L45171" s="3"/>
      <c r="M45171" s="3"/>
      <c r="N45171" s="3"/>
    </row>
    <row r="45172">
      <c r="A45172" s="3"/>
      <c r="B45172" s="3"/>
      <c r="C45172" s="3"/>
      <c r="D45172" s="3"/>
      <c r="E45172" s="3"/>
      <c r="F45172" s="3"/>
      <c r="G45172" s="3"/>
      <c r="H45172" s="3"/>
      <c r="I45172" s="3"/>
      <c r="J45172" s="3"/>
      <c r="K45172" s="3"/>
      <c r="L45172" s="3"/>
      <c r="M45172" s="3"/>
      <c r="N45172" s="3"/>
    </row>
    <row r="45173">
      <c r="A45173" s="3"/>
      <c r="B45173" s="3"/>
      <c r="C45173" s="3"/>
      <c r="D45173" s="3"/>
      <c r="E45173" s="3"/>
      <c r="F45173" s="3"/>
      <c r="G45173" s="3"/>
      <c r="H45173" s="3"/>
      <c r="I45173" s="3"/>
      <c r="J45173" s="3"/>
      <c r="K45173" s="3"/>
      <c r="L45173" s="3"/>
      <c r="M45173" s="3"/>
      <c r="N45173" s="3"/>
    </row>
    <row r="45174">
      <c r="A45174" s="3"/>
      <c r="B45174" s="3"/>
      <c r="C45174" s="3"/>
      <c r="D45174" s="3"/>
      <c r="E45174" s="3"/>
      <c r="F45174" s="3"/>
      <c r="G45174" s="3"/>
      <c r="H45174" s="3"/>
      <c r="I45174" s="3"/>
      <c r="J45174" s="3"/>
      <c r="K45174" s="3"/>
      <c r="L45174" s="3"/>
      <c r="M45174" s="3"/>
      <c r="N45174" s="3"/>
    </row>
    <row r="45175">
      <c r="A45175" s="3"/>
      <c r="B45175" s="3"/>
      <c r="C45175" s="3"/>
      <c r="D45175" s="3"/>
      <c r="E45175" s="3"/>
      <c r="F45175" s="3"/>
      <c r="G45175" s="3"/>
      <c r="H45175" s="3"/>
      <c r="I45175" s="3"/>
      <c r="J45175" s="3"/>
      <c r="K45175" s="3"/>
      <c r="L45175" s="3"/>
      <c r="M45175" s="3"/>
      <c r="N45175" s="3"/>
    </row>
    <row r="45176">
      <c r="A45176" s="3"/>
      <c r="B45176" s="3"/>
      <c r="C45176" s="3"/>
      <c r="D45176" s="3"/>
      <c r="E45176" s="3"/>
      <c r="F45176" s="3"/>
      <c r="G45176" s="3"/>
      <c r="H45176" s="3"/>
      <c r="I45176" s="3"/>
      <c r="J45176" s="3"/>
      <c r="K45176" s="3"/>
      <c r="L45176" s="3"/>
      <c r="M45176" s="3"/>
      <c r="N45176" s="3"/>
    </row>
    <row r="45177">
      <c r="A45177" s="3"/>
      <c r="B45177" s="3"/>
      <c r="C45177" s="3"/>
      <c r="D45177" s="3"/>
      <c r="E45177" s="3"/>
      <c r="F45177" s="3"/>
      <c r="G45177" s="3"/>
      <c r="H45177" s="3"/>
      <c r="I45177" s="3"/>
      <c r="J45177" s="3"/>
      <c r="K45177" s="3"/>
      <c r="L45177" s="3"/>
      <c r="M45177" s="3"/>
      <c r="N45177" s="3"/>
    </row>
    <row r="45178">
      <c r="A45178" s="3"/>
      <c r="B45178" s="3"/>
      <c r="C45178" s="3"/>
      <c r="D45178" s="3"/>
      <c r="E45178" s="3"/>
      <c r="F45178" s="3"/>
      <c r="G45178" s="3"/>
      <c r="H45178" s="3"/>
      <c r="I45178" s="3"/>
      <c r="J45178" s="3"/>
      <c r="K45178" s="3"/>
      <c r="L45178" s="3"/>
      <c r="M45178" s="3"/>
      <c r="N45178" s="3"/>
    </row>
    <row r="45179">
      <c r="A45179" s="3"/>
      <c r="B45179" s="3"/>
      <c r="C45179" s="3"/>
      <c r="D45179" s="3"/>
      <c r="E45179" s="3"/>
      <c r="F45179" s="3"/>
      <c r="G45179" s="3"/>
      <c r="H45179" s="3"/>
      <c r="I45179" s="3"/>
      <c r="J45179" s="3"/>
      <c r="K45179" s="3"/>
      <c r="L45179" s="3"/>
      <c r="M45179" s="3"/>
      <c r="N45179" s="3"/>
    </row>
    <row r="45180">
      <c r="A45180" s="3"/>
      <c r="B45180" s="3"/>
      <c r="C45180" s="3"/>
      <c r="D45180" s="3"/>
      <c r="E45180" s="3"/>
      <c r="F45180" s="3"/>
      <c r="G45180" s="3"/>
      <c r="H45180" s="3"/>
      <c r="I45180" s="3"/>
      <c r="J45180" s="3"/>
      <c r="K45180" s="3"/>
      <c r="L45180" s="3"/>
      <c r="M45180" s="3"/>
      <c r="N45180" s="3"/>
    </row>
    <row r="45181">
      <c r="A45181" s="3"/>
      <c r="B45181" s="3"/>
      <c r="C45181" s="3"/>
      <c r="D45181" s="3"/>
      <c r="E45181" s="3"/>
      <c r="F45181" s="3"/>
      <c r="G45181" s="3"/>
      <c r="H45181" s="3"/>
      <c r="I45181" s="3"/>
      <c r="J45181" s="3"/>
      <c r="K45181" s="3"/>
      <c r="L45181" s="3"/>
      <c r="M45181" s="3"/>
      <c r="N45181" s="3"/>
    </row>
    <row r="45182">
      <c r="A45182" s="3"/>
      <c r="B45182" s="3"/>
      <c r="C45182" s="3"/>
      <c r="D45182" s="3"/>
      <c r="E45182" s="3"/>
      <c r="F45182" s="3"/>
      <c r="G45182" s="3"/>
      <c r="H45182" s="3"/>
      <c r="I45182" s="3"/>
      <c r="J45182" s="3"/>
      <c r="K45182" s="3"/>
      <c r="L45182" s="3"/>
      <c r="M45182" s="3"/>
      <c r="N45182" s="3"/>
    </row>
    <row r="45183">
      <c r="A45183" s="3"/>
      <c r="B45183" s="3"/>
      <c r="C45183" s="3"/>
      <c r="D45183" s="3"/>
      <c r="E45183" s="3"/>
      <c r="F45183" s="3"/>
      <c r="G45183" s="3"/>
      <c r="H45183" s="3"/>
      <c r="I45183" s="3"/>
      <c r="J45183" s="3"/>
      <c r="K45183" s="3"/>
      <c r="L45183" s="3"/>
      <c r="M45183" s="3"/>
      <c r="N45183" s="3"/>
    </row>
    <row r="45184">
      <c r="A45184" s="3"/>
      <c r="B45184" s="3"/>
      <c r="C45184" s="3"/>
      <c r="D45184" s="3"/>
      <c r="E45184" s="3"/>
      <c r="F45184" s="3"/>
      <c r="G45184" s="3"/>
      <c r="H45184" s="3"/>
      <c r="I45184" s="3"/>
      <c r="J45184" s="3"/>
      <c r="K45184" s="3"/>
      <c r="L45184" s="3"/>
      <c r="M45184" s="3"/>
      <c r="N45184" s="3"/>
    </row>
    <row r="45185">
      <c r="A45185" s="3"/>
      <c r="B45185" s="3"/>
      <c r="C45185" s="3"/>
      <c r="D45185" s="3"/>
      <c r="E45185" s="3"/>
      <c r="F45185" s="3"/>
      <c r="G45185" s="3"/>
      <c r="H45185" s="3"/>
      <c r="I45185" s="3"/>
      <c r="J45185" s="3"/>
      <c r="K45185" s="3"/>
      <c r="L45185" s="3"/>
      <c r="M45185" s="3"/>
      <c r="N45185" s="3"/>
    </row>
    <row r="45186">
      <c r="A45186" s="3"/>
      <c r="B45186" s="3"/>
      <c r="C45186" s="3"/>
      <c r="D45186" s="3"/>
      <c r="E45186" s="3"/>
      <c r="F45186" s="3"/>
      <c r="G45186" s="3"/>
      <c r="H45186" s="3"/>
      <c r="I45186" s="3"/>
      <c r="J45186" s="3"/>
      <c r="K45186" s="3"/>
      <c r="L45186" s="3"/>
      <c r="M45186" s="3"/>
      <c r="N45186" s="3"/>
    </row>
    <row r="45187">
      <c r="A45187" s="3"/>
      <c r="B45187" s="3"/>
      <c r="C45187" s="3"/>
      <c r="D45187" s="3"/>
      <c r="E45187" s="3"/>
      <c r="F45187" s="3"/>
      <c r="G45187" s="3"/>
      <c r="H45187" s="3"/>
      <c r="I45187" s="3"/>
      <c r="J45187" s="3"/>
      <c r="K45187" s="3"/>
      <c r="L45187" s="3"/>
      <c r="M45187" s="3"/>
      <c r="N45187" s="3"/>
    </row>
    <row r="45188">
      <c r="A45188" s="3"/>
      <c r="B45188" s="3"/>
      <c r="C45188" s="3"/>
      <c r="D45188" s="3"/>
      <c r="E45188" s="3"/>
      <c r="F45188" s="3"/>
      <c r="G45188" s="3"/>
      <c r="H45188" s="3"/>
      <c r="I45188" s="3"/>
      <c r="J45188" s="3"/>
      <c r="K45188" s="3"/>
      <c r="L45188" s="3"/>
      <c r="M45188" s="3"/>
      <c r="N45188" s="3"/>
    </row>
    <row r="45189">
      <c r="A45189" s="3"/>
      <c r="B45189" s="3"/>
      <c r="C45189" s="3"/>
      <c r="D45189" s="3"/>
      <c r="E45189" s="3"/>
      <c r="F45189" s="3"/>
      <c r="G45189" s="3"/>
      <c r="H45189" s="3"/>
      <c r="I45189" s="3"/>
      <c r="J45189" s="3"/>
      <c r="K45189" s="3"/>
      <c r="L45189" s="3"/>
      <c r="M45189" s="3"/>
      <c r="N45189" s="3"/>
    </row>
    <row r="45190">
      <c r="A45190" s="3"/>
      <c r="B45190" s="3"/>
      <c r="C45190" s="3"/>
      <c r="D45190" s="3"/>
      <c r="E45190" s="3"/>
      <c r="F45190" s="3"/>
      <c r="G45190" s="3"/>
      <c r="H45190" s="3"/>
      <c r="I45190" s="3"/>
      <c r="J45190" s="3"/>
      <c r="K45190" s="3"/>
      <c r="L45190" s="3"/>
      <c r="M45190" s="3"/>
      <c r="N45190" s="3"/>
    </row>
    <row r="45191">
      <c r="A45191" s="3"/>
      <c r="B45191" s="3"/>
      <c r="C45191" s="3"/>
      <c r="D45191" s="3"/>
      <c r="E45191" s="3"/>
      <c r="F45191" s="3"/>
      <c r="G45191" s="3"/>
      <c r="H45191" s="3"/>
      <c r="I45191" s="3"/>
      <c r="J45191" s="3"/>
      <c r="K45191" s="3"/>
      <c r="L45191" s="3"/>
      <c r="M45191" s="3"/>
      <c r="N45191" s="3"/>
    </row>
    <row r="45192">
      <c r="A45192" s="3"/>
      <c r="B45192" s="3"/>
      <c r="C45192" s="3"/>
      <c r="D45192" s="3"/>
      <c r="E45192" s="3"/>
      <c r="F45192" s="3"/>
      <c r="G45192" s="3"/>
      <c r="H45192" s="3"/>
      <c r="I45192" s="3"/>
      <c r="J45192" s="3"/>
      <c r="K45192" s="3"/>
      <c r="L45192" s="3"/>
      <c r="M45192" s="3"/>
      <c r="N45192" s="3"/>
    </row>
    <row r="45193">
      <c r="A45193" s="3"/>
      <c r="B45193" s="3"/>
      <c r="C45193" s="3"/>
      <c r="D45193" s="3"/>
      <c r="E45193" s="3"/>
      <c r="F45193" s="3"/>
      <c r="G45193" s="3"/>
      <c r="H45193" s="3"/>
      <c r="I45193" s="3"/>
      <c r="J45193" s="3"/>
      <c r="K45193" s="3"/>
      <c r="L45193" s="3"/>
      <c r="M45193" s="3"/>
      <c r="N45193" s="3"/>
    </row>
    <row r="45194">
      <c r="A45194" s="3"/>
      <c r="B45194" s="3"/>
      <c r="C45194" s="3"/>
      <c r="D45194" s="3"/>
      <c r="E45194" s="3"/>
      <c r="F45194" s="3"/>
      <c r="G45194" s="3"/>
      <c r="H45194" s="3"/>
      <c r="I45194" s="3"/>
      <c r="J45194" s="3"/>
      <c r="K45194" s="3"/>
      <c r="L45194" s="3"/>
      <c r="M45194" s="3"/>
      <c r="N45194" s="3"/>
    </row>
    <row r="45195">
      <c r="A45195" s="3"/>
      <c r="B45195" s="3"/>
      <c r="C45195" s="3"/>
      <c r="D45195" s="3"/>
      <c r="E45195" s="3"/>
      <c r="F45195" s="3"/>
      <c r="G45195" s="3"/>
      <c r="H45195" s="3"/>
      <c r="I45195" s="3"/>
      <c r="J45195" s="3"/>
      <c r="K45195" s="3"/>
      <c r="L45195" s="3"/>
      <c r="M45195" s="3"/>
      <c r="N45195" s="3"/>
    </row>
    <row r="45196">
      <c r="A45196" s="3"/>
      <c r="B45196" s="3"/>
      <c r="C45196" s="3"/>
      <c r="D45196" s="3"/>
      <c r="E45196" s="3"/>
      <c r="F45196" s="3"/>
      <c r="G45196" s="3"/>
      <c r="H45196" s="3"/>
      <c r="I45196" s="3"/>
      <c r="J45196" s="3"/>
      <c r="K45196" s="3"/>
      <c r="L45196" s="3"/>
      <c r="M45196" s="3"/>
      <c r="N45196" s="3"/>
    </row>
    <row r="45197">
      <c r="A45197" s="3"/>
      <c r="B45197" s="3"/>
      <c r="C45197" s="3"/>
      <c r="D45197" s="3"/>
      <c r="E45197" s="3"/>
      <c r="F45197" s="3"/>
      <c r="G45197" s="3"/>
      <c r="H45197" s="3"/>
      <c r="I45197" s="3"/>
      <c r="J45197" s="3"/>
      <c r="K45197" s="3"/>
      <c r="L45197" s="3"/>
      <c r="M45197" s="3"/>
      <c r="N45197" s="3"/>
    </row>
    <row r="45198">
      <c r="A45198" s="3"/>
      <c r="B45198" s="3"/>
      <c r="C45198" s="3"/>
      <c r="D45198" s="3"/>
      <c r="E45198" s="3"/>
      <c r="F45198" s="3"/>
      <c r="G45198" s="3"/>
      <c r="H45198" s="3"/>
      <c r="I45198" s="3"/>
      <c r="J45198" s="3"/>
      <c r="K45198" s="3"/>
      <c r="L45198" s="3"/>
      <c r="M45198" s="3"/>
      <c r="N45198" s="3"/>
    </row>
    <row r="45199">
      <c r="A45199" s="3"/>
      <c r="B45199" s="3"/>
      <c r="C45199" s="3"/>
      <c r="D45199" s="3"/>
      <c r="E45199" s="3"/>
      <c r="F45199" s="3"/>
      <c r="G45199" s="3"/>
      <c r="H45199" s="3"/>
      <c r="I45199" s="3"/>
      <c r="J45199" s="3"/>
      <c r="K45199" s="3"/>
      <c r="L45199" s="3"/>
      <c r="M45199" s="3"/>
      <c r="N45199" s="3"/>
    </row>
    <row r="45200">
      <c r="A45200" s="3"/>
      <c r="B45200" s="3"/>
      <c r="C45200" s="3"/>
      <c r="D45200" s="3"/>
      <c r="E45200" s="3"/>
      <c r="F45200" s="3"/>
      <c r="G45200" s="3"/>
      <c r="H45200" s="3"/>
      <c r="I45200" s="3"/>
      <c r="J45200" s="3"/>
      <c r="K45200" s="3"/>
      <c r="L45200" s="3"/>
      <c r="M45200" s="3"/>
      <c r="N45200" s="3"/>
    </row>
    <row r="45201">
      <c r="A45201" s="3"/>
      <c r="B45201" s="3"/>
      <c r="C45201" s="3"/>
      <c r="D45201" s="3"/>
      <c r="E45201" s="3"/>
      <c r="F45201" s="3"/>
      <c r="G45201" s="3"/>
      <c r="H45201" s="3"/>
      <c r="I45201" s="3"/>
      <c r="J45201" s="3"/>
      <c r="K45201" s="3"/>
      <c r="L45201" s="3"/>
      <c r="M45201" s="3"/>
      <c r="N45201" s="3"/>
    </row>
    <row r="45202">
      <c r="A45202" s="3"/>
      <c r="B45202" s="3"/>
      <c r="C45202" s="3"/>
      <c r="D45202" s="3"/>
      <c r="E45202" s="3"/>
      <c r="F45202" s="3"/>
      <c r="G45202" s="3"/>
      <c r="H45202" s="3"/>
      <c r="I45202" s="3"/>
      <c r="J45202" s="3"/>
      <c r="K45202" s="3"/>
      <c r="L45202" s="3"/>
      <c r="M45202" s="3"/>
      <c r="N45202" s="3"/>
    </row>
    <row r="45203">
      <c r="A45203" s="3"/>
      <c r="B45203" s="3"/>
      <c r="C45203" s="3"/>
      <c r="D45203" s="3"/>
      <c r="E45203" s="3"/>
      <c r="F45203" s="3"/>
      <c r="G45203" s="3"/>
      <c r="H45203" s="3"/>
      <c r="I45203" s="3"/>
      <c r="J45203" s="3"/>
      <c r="K45203" s="3"/>
      <c r="L45203" s="3"/>
      <c r="M45203" s="3"/>
      <c r="N45203" s="3"/>
    </row>
    <row r="45204">
      <c r="A45204" s="3"/>
      <c r="B45204" s="3"/>
      <c r="C45204" s="3"/>
      <c r="D45204" s="3"/>
      <c r="E45204" s="3"/>
      <c r="F45204" s="3"/>
      <c r="G45204" s="3"/>
      <c r="H45204" s="3"/>
      <c r="I45204" s="3"/>
      <c r="J45204" s="3"/>
      <c r="K45204" s="3"/>
      <c r="L45204" s="3"/>
      <c r="M45204" s="3"/>
      <c r="N45204" s="3"/>
    </row>
    <row r="45205">
      <c r="A45205" s="3"/>
      <c r="B45205" s="3"/>
      <c r="C45205" s="3"/>
      <c r="D45205" s="3"/>
      <c r="E45205" s="3"/>
      <c r="F45205" s="3"/>
      <c r="G45205" s="3"/>
      <c r="H45205" s="3"/>
      <c r="I45205" s="3"/>
      <c r="J45205" s="3"/>
      <c r="K45205" s="3"/>
      <c r="L45205" s="3"/>
      <c r="M45205" s="3"/>
      <c r="N45205" s="3"/>
    </row>
    <row r="45206">
      <c r="A45206" s="3"/>
      <c r="B45206" s="3"/>
      <c r="C45206" s="3"/>
      <c r="D45206" s="3"/>
      <c r="E45206" s="3"/>
      <c r="F45206" s="3"/>
      <c r="G45206" s="3"/>
      <c r="H45206" s="3"/>
      <c r="I45206" s="3"/>
      <c r="J45206" s="3"/>
      <c r="K45206" s="3"/>
      <c r="L45206" s="3"/>
      <c r="M45206" s="3"/>
      <c r="N45206" s="3"/>
    </row>
    <row r="45207">
      <c r="A45207" s="3"/>
      <c r="B45207" s="3"/>
      <c r="C45207" s="3"/>
      <c r="D45207" s="3"/>
      <c r="E45207" s="3"/>
      <c r="F45207" s="3"/>
      <c r="G45207" s="3"/>
      <c r="H45207" s="3"/>
      <c r="I45207" s="3"/>
      <c r="J45207" s="3"/>
      <c r="K45207" s="3"/>
      <c r="L45207" s="3"/>
      <c r="M45207" s="3"/>
      <c r="N45207" s="3"/>
    </row>
    <row r="45208">
      <c r="A45208" s="3"/>
      <c r="B45208" s="3"/>
      <c r="C45208" s="3"/>
      <c r="D45208" s="3"/>
      <c r="E45208" s="3"/>
      <c r="F45208" s="3"/>
      <c r="G45208" s="3"/>
      <c r="H45208" s="3"/>
      <c r="I45208" s="3"/>
      <c r="J45208" s="3"/>
      <c r="K45208" s="3"/>
      <c r="L45208" s="3"/>
      <c r="M45208" s="3"/>
      <c r="N45208" s="3"/>
    </row>
    <row r="45209">
      <c r="A45209" s="3"/>
      <c r="B45209" s="3"/>
      <c r="C45209" s="3"/>
      <c r="D45209" s="3"/>
      <c r="E45209" s="3"/>
      <c r="F45209" s="3"/>
      <c r="G45209" s="3"/>
      <c r="H45209" s="3"/>
      <c r="I45209" s="3"/>
      <c r="J45209" s="3"/>
      <c r="K45209" s="3"/>
      <c r="L45209" s="3"/>
      <c r="M45209" s="3"/>
      <c r="N45209" s="3"/>
    </row>
    <row r="45210">
      <c r="A45210" s="3"/>
      <c r="B45210" s="3"/>
      <c r="C45210" s="3"/>
      <c r="D45210" s="3"/>
      <c r="E45210" s="3"/>
      <c r="F45210" s="3"/>
      <c r="G45210" s="3"/>
      <c r="H45210" s="3"/>
      <c r="I45210" s="3"/>
      <c r="J45210" s="3"/>
      <c r="K45210" s="3"/>
      <c r="L45210" s="3"/>
      <c r="M45210" s="3"/>
      <c r="N45210" s="3"/>
    </row>
    <row r="45211">
      <c r="A45211" s="3"/>
      <c r="B45211" s="3"/>
      <c r="C45211" s="3"/>
      <c r="D45211" s="3"/>
      <c r="E45211" s="3"/>
      <c r="F45211" s="3"/>
      <c r="G45211" s="3"/>
      <c r="H45211" s="3"/>
      <c r="I45211" s="3"/>
      <c r="J45211" s="3"/>
      <c r="K45211" s="3"/>
      <c r="L45211" s="3"/>
      <c r="M45211" s="3"/>
      <c r="N45211" s="3"/>
    </row>
    <row r="45212">
      <c r="A45212" s="3"/>
      <c r="B45212" s="3"/>
      <c r="C45212" s="3"/>
      <c r="D45212" s="3"/>
      <c r="E45212" s="3"/>
      <c r="F45212" s="3"/>
      <c r="G45212" s="3"/>
      <c r="H45212" s="3"/>
      <c r="I45212" s="3"/>
      <c r="J45212" s="3"/>
      <c r="K45212" s="3"/>
      <c r="L45212" s="3"/>
      <c r="M45212" s="3"/>
      <c r="N45212" s="3"/>
    </row>
    <row r="45213">
      <c r="A45213" s="3"/>
      <c r="B45213" s="3"/>
      <c r="C45213" s="3"/>
      <c r="D45213" s="3"/>
      <c r="E45213" s="3"/>
      <c r="F45213" s="3"/>
      <c r="G45213" s="3"/>
      <c r="H45213" s="3"/>
      <c r="I45213" s="3"/>
      <c r="J45213" s="3"/>
      <c r="K45213" s="3"/>
      <c r="L45213" s="3"/>
      <c r="M45213" s="3"/>
      <c r="N45213" s="3"/>
    </row>
    <row r="45214">
      <c r="A45214" s="3"/>
      <c r="B45214" s="3"/>
      <c r="C45214" s="3"/>
      <c r="D45214" s="3"/>
      <c r="E45214" s="3"/>
      <c r="F45214" s="3"/>
      <c r="G45214" s="3"/>
      <c r="H45214" s="3"/>
      <c r="I45214" s="3"/>
      <c r="J45214" s="3"/>
      <c r="K45214" s="3"/>
      <c r="L45214" s="3"/>
      <c r="M45214" s="3"/>
      <c r="N45214" s="3"/>
    </row>
    <row r="45215">
      <c r="A45215" s="3"/>
      <c r="B45215" s="3"/>
      <c r="C45215" s="3"/>
      <c r="D45215" s="3"/>
      <c r="E45215" s="3"/>
      <c r="F45215" s="3"/>
      <c r="G45215" s="3"/>
      <c r="H45215" s="3"/>
      <c r="I45215" s="3"/>
      <c r="J45215" s="3"/>
      <c r="K45215" s="3"/>
      <c r="L45215" s="3"/>
      <c r="M45215" s="3"/>
      <c r="N45215" s="3"/>
    </row>
    <row r="45216">
      <c r="A45216" s="3"/>
      <c r="B45216" s="3"/>
      <c r="C45216" s="3"/>
      <c r="D45216" s="3"/>
      <c r="E45216" s="3"/>
      <c r="F45216" s="3"/>
      <c r="G45216" s="3"/>
      <c r="H45216" s="3"/>
      <c r="I45216" s="3"/>
      <c r="J45216" s="3"/>
      <c r="K45216" s="3"/>
      <c r="L45216" s="3"/>
      <c r="M45216" s="3"/>
      <c r="N45216" s="3"/>
    </row>
    <row r="45217">
      <c r="A45217" s="3"/>
      <c r="B45217" s="3"/>
      <c r="C45217" s="3"/>
      <c r="D45217" s="3"/>
      <c r="E45217" s="3"/>
      <c r="F45217" s="3"/>
      <c r="G45217" s="3"/>
      <c r="H45217" s="3"/>
      <c r="I45217" s="3"/>
      <c r="J45217" s="3"/>
      <c r="K45217" s="3"/>
      <c r="L45217" s="3"/>
      <c r="M45217" s="3"/>
      <c r="N45217" s="3"/>
    </row>
    <row r="45218">
      <c r="A45218" s="3"/>
      <c r="B45218" s="3"/>
      <c r="C45218" s="3"/>
      <c r="D45218" s="3"/>
      <c r="E45218" s="3"/>
      <c r="F45218" s="3"/>
      <c r="G45218" s="3"/>
      <c r="H45218" s="3"/>
      <c r="I45218" s="3"/>
      <c r="J45218" s="3"/>
      <c r="K45218" s="3"/>
      <c r="L45218" s="3"/>
      <c r="M45218" s="3"/>
      <c r="N45218" s="3"/>
    </row>
    <row r="45219">
      <c r="A45219" s="3"/>
      <c r="B45219" s="3"/>
      <c r="C45219" s="3"/>
      <c r="D45219" s="3"/>
      <c r="E45219" s="3"/>
      <c r="F45219" s="3"/>
      <c r="G45219" s="3"/>
      <c r="H45219" s="3"/>
      <c r="I45219" s="3"/>
      <c r="J45219" s="3"/>
      <c r="K45219" s="3"/>
      <c r="L45219" s="3"/>
      <c r="M45219" s="3"/>
      <c r="N45219" s="3"/>
    </row>
    <row r="45220">
      <c r="A45220" s="3"/>
      <c r="B45220" s="3"/>
      <c r="C45220" s="3"/>
      <c r="D45220" s="3"/>
      <c r="E45220" s="3"/>
      <c r="F45220" s="3"/>
      <c r="G45220" s="3"/>
      <c r="H45220" s="3"/>
      <c r="I45220" s="3"/>
      <c r="J45220" s="3"/>
      <c r="K45220" s="3"/>
      <c r="L45220" s="3"/>
      <c r="M45220" s="3"/>
      <c r="N45220" s="3"/>
    </row>
    <row r="45221">
      <c r="A45221" s="3"/>
      <c r="B45221" s="3"/>
      <c r="C45221" s="3"/>
      <c r="D45221" s="3"/>
      <c r="E45221" s="3"/>
      <c r="F45221" s="3"/>
      <c r="G45221" s="3"/>
      <c r="H45221" s="3"/>
      <c r="I45221" s="3"/>
      <c r="J45221" s="3"/>
      <c r="K45221" s="3"/>
      <c r="L45221" s="3"/>
      <c r="M45221" s="3"/>
      <c r="N45221" s="3"/>
    </row>
    <row r="45222">
      <c r="A45222" s="3"/>
      <c r="B45222" s="3"/>
      <c r="C45222" s="3"/>
      <c r="D45222" s="3"/>
      <c r="E45222" s="3"/>
      <c r="F45222" s="3"/>
      <c r="G45222" s="3"/>
      <c r="H45222" s="3"/>
      <c r="I45222" s="3"/>
      <c r="J45222" s="3"/>
      <c r="K45222" s="3"/>
      <c r="L45222" s="3"/>
      <c r="M45222" s="3"/>
      <c r="N45222" s="3"/>
    </row>
    <row r="45223">
      <c r="A45223" s="3"/>
      <c r="B45223" s="3"/>
      <c r="C45223" s="3"/>
      <c r="D45223" s="3"/>
      <c r="E45223" s="3"/>
      <c r="F45223" s="3"/>
      <c r="G45223" s="3"/>
      <c r="H45223" s="3"/>
      <c r="I45223" s="3"/>
      <c r="J45223" s="3"/>
      <c r="K45223" s="3"/>
      <c r="L45223" s="3"/>
      <c r="M45223" s="3"/>
      <c r="N45223" s="3"/>
    </row>
    <row r="45224">
      <c r="A45224" s="3"/>
      <c r="B45224" s="3"/>
      <c r="C45224" s="3"/>
      <c r="D45224" s="3"/>
      <c r="E45224" s="3"/>
      <c r="F45224" s="3"/>
      <c r="G45224" s="3"/>
      <c r="H45224" s="3"/>
      <c r="I45224" s="3"/>
      <c r="J45224" s="3"/>
      <c r="K45224" s="3"/>
      <c r="L45224" s="3"/>
      <c r="M45224" s="3"/>
      <c r="N45224" s="3"/>
    </row>
    <row r="45225">
      <c r="A45225" s="3"/>
      <c r="B45225" s="3"/>
      <c r="C45225" s="3"/>
      <c r="D45225" s="3"/>
      <c r="E45225" s="3"/>
      <c r="F45225" s="3"/>
      <c r="G45225" s="3"/>
      <c r="H45225" s="3"/>
      <c r="I45225" s="3"/>
      <c r="J45225" s="3"/>
      <c r="K45225" s="3"/>
      <c r="L45225" s="3"/>
      <c r="M45225" s="3"/>
      <c r="N45225" s="3"/>
    </row>
    <row r="45226">
      <c r="A45226" s="3"/>
      <c r="B45226" s="3"/>
      <c r="C45226" s="3"/>
      <c r="D45226" s="3"/>
      <c r="E45226" s="3"/>
      <c r="F45226" s="3"/>
      <c r="G45226" s="3"/>
      <c r="H45226" s="3"/>
      <c r="I45226" s="3"/>
      <c r="J45226" s="3"/>
      <c r="K45226" s="3"/>
      <c r="L45226" s="3"/>
      <c r="M45226" s="3"/>
      <c r="N45226" s="3"/>
    </row>
    <row r="45227">
      <c r="A45227" s="3"/>
      <c r="B45227" s="3"/>
      <c r="C45227" s="3"/>
      <c r="D45227" s="3"/>
      <c r="E45227" s="3"/>
      <c r="F45227" s="3"/>
      <c r="G45227" s="3"/>
      <c r="H45227" s="3"/>
      <c r="I45227" s="3"/>
      <c r="J45227" s="3"/>
      <c r="K45227" s="3"/>
      <c r="L45227" s="3"/>
      <c r="M45227" s="3"/>
      <c r="N45227" s="3"/>
    </row>
    <row r="45228">
      <c r="A45228" s="3"/>
      <c r="B45228" s="3"/>
      <c r="C45228" s="3"/>
      <c r="D45228" s="3"/>
      <c r="E45228" s="3"/>
      <c r="F45228" s="3"/>
      <c r="G45228" s="3"/>
      <c r="H45228" s="3"/>
      <c r="I45228" s="3"/>
      <c r="J45228" s="3"/>
      <c r="K45228" s="3"/>
      <c r="L45228" s="3"/>
      <c r="M45228" s="3"/>
      <c r="N45228" s="3"/>
    </row>
    <row r="45229">
      <c r="A45229" s="3"/>
      <c r="B45229" s="3"/>
      <c r="C45229" s="3"/>
      <c r="D45229" s="3"/>
      <c r="E45229" s="3"/>
      <c r="F45229" s="3"/>
      <c r="G45229" s="3"/>
      <c r="H45229" s="3"/>
      <c r="I45229" s="3"/>
      <c r="J45229" s="3"/>
      <c r="K45229" s="3"/>
      <c r="L45229" s="3"/>
      <c r="M45229" s="3"/>
      <c r="N45229" s="3"/>
    </row>
    <row r="45230">
      <c r="A45230" s="3"/>
      <c r="B45230" s="3"/>
      <c r="C45230" s="3"/>
      <c r="D45230" s="3"/>
      <c r="E45230" s="3"/>
      <c r="F45230" s="3"/>
      <c r="G45230" s="3"/>
      <c r="H45230" s="3"/>
      <c r="I45230" s="3"/>
      <c r="J45230" s="3"/>
      <c r="K45230" s="3"/>
      <c r="L45230" s="3"/>
      <c r="M45230" s="3"/>
      <c r="N45230" s="3"/>
    </row>
    <row r="45231">
      <c r="A45231" s="3"/>
      <c r="B45231" s="3"/>
      <c r="C45231" s="3"/>
      <c r="D45231" s="3"/>
      <c r="E45231" s="3"/>
      <c r="F45231" s="3"/>
      <c r="G45231" s="3"/>
      <c r="H45231" s="3"/>
      <c r="I45231" s="3"/>
      <c r="J45231" s="3"/>
      <c r="K45231" s="3"/>
      <c r="L45231" s="3"/>
      <c r="M45231" s="3"/>
      <c r="N45231" s="3"/>
    </row>
    <row r="45232">
      <c r="A45232" s="3"/>
      <c r="B45232" s="3"/>
      <c r="C45232" s="3"/>
      <c r="D45232" s="3"/>
      <c r="E45232" s="3"/>
      <c r="F45232" s="3"/>
      <c r="G45232" s="3"/>
      <c r="H45232" s="3"/>
      <c r="I45232" s="3"/>
      <c r="J45232" s="3"/>
      <c r="K45232" s="3"/>
      <c r="L45232" s="3"/>
      <c r="M45232" s="3"/>
      <c r="N45232" s="3"/>
    </row>
    <row r="45233">
      <c r="A45233" s="3"/>
      <c r="B45233" s="3"/>
      <c r="C45233" s="3"/>
      <c r="D45233" s="3"/>
      <c r="E45233" s="3"/>
      <c r="F45233" s="3"/>
      <c r="G45233" s="3"/>
      <c r="H45233" s="3"/>
      <c r="I45233" s="3"/>
      <c r="J45233" s="3"/>
      <c r="K45233" s="3"/>
      <c r="L45233" s="3"/>
      <c r="M45233" s="3"/>
      <c r="N45233" s="3"/>
    </row>
    <row r="45234">
      <c r="A45234" s="3"/>
      <c r="B45234" s="3"/>
      <c r="C45234" s="3"/>
      <c r="D45234" s="3"/>
      <c r="E45234" s="3"/>
      <c r="F45234" s="3"/>
      <c r="G45234" s="3"/>
      <c r="H45234" s="3"/>
      <c r="I45234" s="3"/>
      <c r="J45234" s="3"/>
      <c r="K45234" s="3"/>
      <c r="L45234" s="3"/>
      <c r="M45234" s="3"/>
      <c r="N45234" s="3"/>
    </row>
    <row r="45235">
      <c r="A45235" s="3"/>
      <c r="B45235" s="3"/>
      <c r="C45235" s="3"/>
      <c r="D45235" s="3"/>
      <c r="E45235" s="3"/>
      <c r="F45235" s="3"/>
      <c r="G45235" s="3"/>
      <c r="H45235" s="3"/>
      <c r="I45235" s="3"/>
      <c r="J45235" s="3"/>
      <c r="K45235" s="3"/>
      <c r="L45235" s="3"/>
      <c r="M45235" s="3"/>
      <c r="N45235" s="3"/>
    </row>
    <row r="45236">
      <c r="A45236" s="3"/>
      <c r="B45236" s="3"/>
      <c r="C45236" s="3"/>
      <c r="D45236" s="3"/>
      <c r="E45236" s="3"/>
      <c r="F45236" s="3"/>
      <c r="G45236" s="3"/>
      <c r="H45236" s="3"/>
      <c r="I45236" s="3"/>
      <c r="J45236" s="3"/>
      <c r="K45236" s="3"/>
      <c r="L45236" s="3"/>
      <c r="M45236" s="3"/>
      <c r="N45236" s="3"/>
    </row>
    <row r="45237">
      <c r="A45237" s="3"/>
      <c r="B45237" s="3"/>
      <c r="C45237" s="3"/>
      <c r="D45237" s="3"/>
      <c r="E45237" s="3"/>
      <c r="F45237" s="3"/>
      <c r="G45237" s="3"/>
      <c r="H45237" s="3"/>
      <c r="I45237" s="3"/>
      <c r="J45237" s="3"/>
      <c r="K45237" s="3"/>
      <c r="L45237" s="3"/>
      <c r="M45237" s="3"/>
      <c r="N45237" s="3"/>
    </row>
    <row r="45238">
      <c r="A45238" s="3"/>
      <c r="B45238" s="3"/>
      <c r="C45238" s="3"/>
      <c r="D45238" s="3"/>
      <c r="E45238" s="3"/>
      <c r="F45238" s="3"/>
      <c r="G45238" s="3"/>
      <c r="H45238" s="3"/>
      <c r="I45238" s="3"/>
      <c r="J45238" s="3"/>
      <c r="K45238" s="3"/>
      <c r="L45238" s="3"/>
      <c r="M45238" s="3"/>
      <c r="N45238" s="3"/>
    </row>
    <row r="45239">
      <c r="A45239" s="3"/>
      <c r="B45239" s="3"/>
      <c r="C45239" s="3"/>
      <c r="D45239" s="3"/>
      <c r="E45239" s="3"/>
      <c r="F45239" s="3"/>
      <c r="G45239" s="3"/>
      <c r="H45239" s="3"/>
      <c r="I45239" s="3"/>
      <c r="J45239" s="3"/>
      <c r="K45239" s="3"/>
      <c r="L45239" s="3"/>
      <c r="M45239" s="3"/>
      <c r="N45239" s="3"/>
    </row>
    <row r="45240">
      <c r="A45240" s="3"/>
      <c r="B45240" s="3"/>
      <c r="C45240" s="3"/>
      <c r="D45240" s="3"/>
      <c r="E45240" s="3"/>
      <c r="F45240" s="3"/>
      <c r="G45240" s="3"/>
      <c r="H45240" s="3"/>
      <c r="I45240" s="3"/>
      <c r="J45240" s="3"/>
      <c r="K45240" s="3"/>
      <c r="L45240" s="3"/>
      <c r="M45240" s="3"/>
      <c r="N45240" s="3"/>
    </row>
    <row r="45241">
      <c r="A45241" s="3"/>
      <c r="B45241" s="3"/>
      <c r="C45241" s="3"/>
      <c r="D45241" s="3"/>
      <c r="E45241" s="3"/>
      <c r="F45241" s="3"/>
      <c r="G45241" s="3"/>
      <c r="H45241" s="3"/>
      <c r="I45241" s="3"/>
      <c r="J45241" s="3"/>
      <c r="K45241" s="3"/>
      <c r="L45241" s="3"/>
      <c r="M45241" s="3"/>
      <c r="N45241" s="3"/>
    </row>
    <row r="45242">
      <c r="A45242" s="3"/>
      <c r="B45242" s="3"/>
      <c r="C45242" s="3"/>
      <c r="D45242" s="3"/>
      <c r="E45242" s="3"/>
      <c r="F45242" s="3"/>
      <c r="G45242" s="3"/>
      <c r="H45242" s="3"/>
      <c r="I45242" s="3"/>
      <c r="J45242" s="3"/>
      <c r="K45242" s="3"/>
      <c r="L45242" s="3"/>
      <c r="M45242" s="3"/>
      <c r="N45242" s="3"/>
    </row>
    <row r="45243">
      <c r="A45243" s="3"/>
      <c r="B45243" s="3"/>
      <c r="C45243" s="3"/>
      <c r="D45243" s="3"/>
      <c r="E45243" s="3"/>
      <c r="F45243" s="3"/>
      <c r="G45243" s="3"/>
      <c r="H45243" s="3"/>
      <c r="I45243" s="3"/>
      <c r="J45243" s="3"/>
      <c r="K45243" s="3"/>
      <c r="L45243" s="3"/>
      <c r="M45243" s="3"/>
      <c r="N45243" s="3"/>
    </row>
    <row r="45244">
      <c r="A45244" s="3"/>
      <c r="B45244" s="3"/>
      <c r="C45244" s="3"/>
      <c r="D45244" s="3"/>
      <c r="E45244" s="3"/>
      <c r="F45244" s="3"/>
      <c r="G45244" s="3"/>
      <c r="H45244" s="3"/>
      <c r="I45244" s="3"/>
      <c r="J45244" s="3"/>
      <c r="K45244" s="3"/>
      <c r="L45244" s="3"/>
      <c r="M45244" s="3"/>
      <c r="N45244" s="3"/>
    </row>
    <row r="45245">
      <c r="A45245" s="3"/>
      <c r="B45245" s="3"/>
      <c r="C45245" s="3"/>
      <c r="D45245" s="3"/>
      <c r="E45245" s="3"/>
      <c r="F45245" s="3"/>
      <c r="G45245" s="3"/>
      <c r="H45245" s="3"/>
      <c r="I45245" s="3"/>
      <c r="J45245" s="3"/>
      <c r="K45245" s="3"/>
      <c r="L45245" s="3"/>
      <c r="M45245" s="3"/>
      <c r="N45245" s="3"/>
    </row>
    <row r="45246">
      <c r="A45246" s="3"/>
      <c r="B45246" s="3"/>
      <c r="C45246" s="3"/>
      <c r="D45246" s="3"/>
      <c r="E45246" s="3"/>
      <c r="F45246" s="3"/>
      <c r="G45246" s="3"/>
      <c r="H45246" s="3"/>
      <c r="I45246" s="3"/>
      <c r="J45246" s="3"/>
      <c r="K45246" s="3"/>
      <c r="L45246" s="3"/>
      <c r="M45246" s="3"/>
      <c r="N45246" s="3"/>
    </row>
    <row r="45247">
      <c r="A45247" s="3"/>
      <c r="B45247" s="3"/>
      <c r="C45247" s="3"/>
      <c r="D45247" s="3"/>
      <c r="E45247" s="3"/>
      <c r="F45247" s="3"/>
      <c r="G45247" s="3"/>
      <c r="H45247" s="3"/>
      <c r="I45247" s="3"/>
      <c r="J45247" s="3"/>
      <c r="K45247" s="3"/>
      <c r="L45247" s="3"/>
      <c r="M45247" s="3"/>
      <c r="N45247" s="3"/>
    </row>
    <row r="45248">
      <c r="A45248" s="3"/>
      <c r="B45248" s="3"/>
      <c r="C45248" s="3"/>
      <c r="D45248" s="3"/>
      <c r="E45248" s="3"/>
      <c r="F45248" s="3"/>
      <c r="G45248" s="3"/>
      <c r="H45248" s="3"/>
      <c r="I45248" s="3"/>
      <c r="J45248" s="3"/>
      <c r="K45248" s="3"/>
      <c r="L45248" s="3"/>
      <c r="M45248" s="3"/>
      <c r="N45248" s="3"/>
    </row>
    <row r="45249">
      <c r="A45249" s="3"/>
      <c r="B45249" s="3"/>
      <c r="C45249" s="3"/>
      <c r="D45249" s="3"/>
      <c r="E45249" s="3"/>
      <c r="F45249" s="3"/>
      <c r="G45249" s="3"/>
      <c r="H45249" s="3"/>
      <c r="I45249" s="3"/>
      <c r="J45249" s="3"/>
      <c r="K45249" s="3"/>
      <c r="L45249" s="3"/>
      <c r="M45249" s="3"/>
      <c r="N45249" s="3"/>
    </row>
    <row r="45250">
      <c r="A45250" s="3"/>
      <c r="B45250" s="3"/>
      <c r="C45250" s="3"/>
      <c r="D45250" s="3"/>
      <c r="E45250" s="3"/>
      <c r="F45250" s="3"/>
      <c r="G45250" s="3"/>
      <c r="H45250" s="3"/>
      <c r="I45250" s="3"/>
      <c r="J45250" s="3"/>
      <c r="K45250" s="3"/>
      <c r="L45250" s="3"/>
      <c r="M45250" s="3"/>
      <c r="N45250" s="3"/>
    </row>
    <row r="45251">
      <c r="A45251" s="3"/>
      <c r="B45251" s="3"/>
      <c r="C45251" s="3"/>
      <c r="D45251" s="3"/>
      <c r="E45251" s="3"/>
      <c r="F45251" s="3"/>
      <c r="G45251" s="3"/>
      <c r="H45251" s="3"/>
      <c r="I45251" s="3"/>
      <c r="J45251" s="3"/>
      <c r="K45251" s="3"/>
      <c r="L45251" s="3"/>
      <c r="M45251" s="3"/>
      <c r="N45251" s="3"/>
    </row>
    <row r="45252">
      <c r="A45252" s="3"/>
      <c r="B45252" s="3"/>
      <c r="C45252" s="3"/>
      <c r="D45252" s="3"/>
      <c r="E45252" s="3"/>
      <c r="F45252" s="3"/>
      <c r="G45252" s="3"/>
      <c r="H45252" s="3"/>
      <c r="I45252" s="3"/>
      <c r="J45252" s="3"/>
      <c r="K45252" s="3"/>
      <c r="L45252" s="3"/>
      <c r="M45252" s="3"/>
      <c r="N45252" s="3"/>
    </row>
    <row r="45253">
      <c r="A45253" s="3"/>
      <c r="B45253" s="3"/>
      <c r="C45253" s="3"/>
      <c r="D45253" s="3"/>
      <c r="E45253" s="3"/>
      <c r="F45253" s="3"/>
      <c r="G45253" s="3"/>
      <c r="H45253" s="3"/>
      <c r="I45253" s="3"/>
      <c r="J45253" s="3"/>
      <c r="K45253" s="3"/>
      <c r="L45253" s="3"/>
      <c r="M45253" s="3"/>
      <c r="N45253" s="3"/>
    </row>
    <row r="45254">
      <c r="A45254" s="3"/>
      <c r="B45254" s="3"/>
      <c r="C45254" s="3"/>
      <c r="D45254" s="3"/>
      <c r="E45254" s="3"/>
      <c r="F45254" s="3"/>
      <c r="G45254" s="3"/>
      <c r="H45254" s="3"/>
      <c r="I45254" s="3"/>
      <c r="J45254" s="3"/>
      <c r="K45254" s="3"/>
      <c r="L45254" s="3"/>
      <c r="M45254" s="3"/>
      <c r="N45254" s="3"/>
    </row>
    <row r="45255">
      <c r="A45255" s="3"/>
      <c r="B45255" s="3"/>
      <c r="C45255" s="3"/>
      <c r="D45255" s="3"/>
      <c r="E45255" s="3"/>
      <c r="F45255" s="3"/>
      <c r="G45255" s="3"/>
      <c r="H45255" s="3"/>
      <c r="I45255" s="3"/>
      <c r="J45255" s="3"/>
      <c r="K45255" s="3"/>
      <c r="L45255" s="3"/>
      <c r="M45255" s="3"/>
      <c r="N45255" s="3"/>
    </row>
    <row r="45256">
      <c r="A45256" s="3"/>
      <c r="B45256" s="3"/>
      <c r="C45256" s="3"/>
      <c r="D45256" s="3"/>
      <c r="E45256" s="3"/>
      <c r="F45256" s="3"/>
      <c r="G45256" s="3"/>
      <c r="H45256" s="3"/>
      <c r="I45256" s="3"/>
      <c r="J45256" s="3"/>
      <c r="K45256" s="3"/>
      <c r="L45256" s="3"/>
      <c r="M45256" s="3"/>
      <c r="N45256" s="3"/>
    </row>
    <row r="45257">
      <c r="A45257" s="3"/>
      <c r="B45257" s="3"/>
      <c r="C45257" s="3"/>
      <c r="D45257" s="3"/>
      <c r="E45257" s="3"/>
      <c r="F45257" s="3"/>
      <c r="G45257" s="3"/>
      <c r="H45257" s="3"/>
      <c r="I45257" s="3"/>
      <c r="J45257" s="3"/>
      <c r="K45257" s="3"/>
      <c r="L45257" s="3"/>
      <c r="M45257" s="3"/>
      <c r="N45257" s="3"/>
    </row>
    <row r="45258">
      <c r="A45258" s="3"/>
      <c r="B45258" s="3"/>
      <c r="C45258" s="3"/>
      <c r="D45258" s="3"/>
      <c r="E45258" s="3"/>
      <c r="F45258" s="3"/>
      <c r="G45258" s="3"/>
      <c r="H45258" s="3"/>
      <c r="I45258" s="3"/>
      <c r="J45258" s="3"/>
      <c r="K45258" s="3"/>
      <c r="L45258" s="3"/>
      <c r="M45258" s="3"/>
      <c r="N45258" s="3"/>
    </row>
    <row r="45259">
      <c r="A45259" s="3"/>
      <c r="B45259" s="3"/>
      <c r="C45259" s="3"/>
      <c r="D45259" s="3"/>
      <c r="E45259" s="3"/>
      <c r="F45259" s="3"/>
      <c r="G45259" s="3"/>
      <c r="H45259" s="3"/>
      <c r="I45259" s="3"/>
      <c r="J45259" s="3"/>
      <c r="K45259" s="3"/>
      <c r="L45259" s="3"/>
      <c r="M45259" s="3"/>
      <c r="N45259" s="3"/>
    </row>
    <row r="45260">
      <c r="A45260" s="3"/>
      <c r="B45260" s="3"/>
      <c r="C45260" s="3"/>
      <c r="D45260" s="3"/>
      <c r="E45260" s="3"/>
      <c r="F45260" s="3"/>
      <c r="G45260" s="3"/>
      <c r="H45260" s="3"/>
      <c r="I45260" s="3"/>
      <c r="J45260" s="3"/>
      <c r="K45260" s="3"/>
      <c r="L45260" s="3"/>
      <c r="M45260" s="3"/>
      <c r="N45260" s="3"/>
    </row>
    <row r="45261">
      <c r="A45261" s="3"/>
      <c r="B45261" s="3"/>
      <c r="C45261" s="3"/>
      <c r="D45261" s="3"/>
      <c r="E45261" s="3"/>
      <c r="F45261" s="3"/>
      <c r="G45261" s="3"/>
      <c r="H45261" s="3"/>
      <c r="I45261" s="3"/>
      <c r="J45261" s="3"/>
      <c r="K45261" s="3"/>
      <c r="L45261" s="3"/>
      <c r="M45261" s="3"/>
      <c r="N45261" s="3"/>
    </row>
    <row r="45262">
      <c r="A45262" s="3"/>
      <c r="B45262" s="3"/>
      <c r="C45262" s="3"/>
      <c r="D45262" s="3"/>
      <c r="E45262" s="3"/>
      <c r="F45262" s="3"/>
      <c r="G45262" s="3"/>
      <c r="H45262" s="3"/>
      <c r="I45262" s="3"/>
      <c r="J45262" s="3"/>
      <c r="K45262" s="3"/>
      <c r="L45262" s="3"/>
      <c r="M45262" s="3"/>
      <c r="N45262" s="3"/>
    </row>
    <row r="45263">
      <c r="A45263" s="3"/>
      <c r="B45263" s="3"/>
      <c r="C45263" s="3"/>
      <c r="D45263" s="3"/>
      <c r="E45263" s="3"/>
      <c r="F45263" s="3"/>
      <c r="G45263" s="3"/>
      <c r="H45263" s="3"/>
      <c r="I45263" s="3"/>
      <c r="J45263" s="3"/>
      <c r="K45263" s="3"/>
      <c r="L45263" s="3"/>
      <c r="M45263" s="3"/>
      <c r="N45263" s="3"/>
    </row>
    <row r="45264">
      <c r="A45264" s="3"/>
      <c r="B45264" s="3"/>
      <c r="C45264" s="3"/>
      <c r="D45264" s="3"/>
      <c r="E45264" s="3"/>
      <c r="F45264" s="3"/>
      <c r="G45264" s="3"/>
      <c r="H45264" s="3"/>
      <c r="I45264" s="3"/>
      <c r="J45264" s="3"/>
      <c r="K45264" s="3"/>
      <c r="L45264" s="3"/>
      <c r="M45264" s="3"/>
      <c r="N45264" s="3"/>
    </row>
    <row r="45265">
      <c r="A45265" s="3"/>
      <c r="B45265" s="3"/>
      <c r="C45265" s="3"/>
      <c r="D45265" s="3"/>
      <c r="E45265" s="3"/>
      <c r="F45265" s="3"/>
      <c r="G45265" s="3"/>
      <c r="H45265" s="3"/>
      <c r="I45265" s="3"/>
      <c r="J45265" s="3"/>
      <c r="K45265" s="3"/>
      <c r="L45265" s="3"/>
      <c r="M45265" s="3"/>
      <c r="N45265" s="3"/>
    </row>
    <row r="45266">
      <c r="A45266" s="3"/>
      <c r="B45266" s="3"/>
      <c r="C45266" s="3"/>
      <c r="D45266" s="3"/>
      <c r="E45266" s="3"/>
      <c r="F45266" s="3"/>
      <c r="G45266" s="3"/>
      <c r="H45266" s="3"/>
      <c r="I45266" s="3"/>
      <c r="J45266" s="3"/>
      <c r="K45266" s="3"/>
      <c r="L45266" s="3"/>
      <c r="M45266" s="3"/>
      <c r="N45266" s="3"/>
    </row>
    <row r="45267">
      <c r="A45267" s="3"/>
      <c r="B45267" s="3"/>
      <c r="C45267" s="3"/>
      <c r="D45267" s="3"/>
      <c r="E45267" s="3"/>
      <c r="F45267" s="3"/>
      <c r="G45267" s="3"/>
      <c r="H45267" s="3"/>
      <c r="I45267" s="3"/>
      <c r="J45267" s="3"/>
      <c r="K45267" s="3"/>
      <c r="L45267" s="3"/>
      <c r="M45267" s="3"/>
      <c r="N45267" s="3"/>
    </row>
    <row r="45268">
      <c r="A45268" s="3"/>
      <c r="B45268" s="3"/>
      <c r="C45268" s="3"/>
      <c r="D45268" s="3"/>
      <c r="E45268" s="3"/>
      <c r="F45268" s="3"/>
      <c r="G45268" s="3"/>
      <c r="H45268" s="3"/>
      <c r="I45268" s="3"/>
      <c r="J45268" s="3"/>
      <c r="K45268" s="3"/>
      <c r="L45268" s="3"/>
      <c r="M45268" s="3"/>
      <c r="N45268" s="3"/>
    </row>
    <row r="45269">
      <c r="A45269" s="3"/>
      <c r="B45269" s="3"/>
      <c r="C45269" s="3"/>
      <c r="D45269" s="3"/>
      <c r="E45269" s="3"/>
      <c r="F45269" s="3"/>
      <c r="G45269" s="3"/>
      <c r="H45269" s="3"/>
      <c r="I45269" s="3"/>
      <c r="J45269" s="3"/>
      <c r="K45269" s="3"/>
      <c r="L45269" s="3"/>
      <c r="M45269" s="3"/>
      <c r="N45269" s="3"/>
    </row>
    <row r="45270">
      <c r="A45270" s="3"/>
      <c r="B45270" s="3"/>
      <c r="C45270" s="3"/>
      <c r="D45270" s="3"/>
      <c r="E45270" s="3"/>
      <c r="F45270" s="3"/>
      <c r="G45270" s="3"/>
      <c r="H45270" s="3"/>
      <c r="I45270" s="3"/>
      <c r="J45270" s="3"/>
      <c r="K45270" s="3"/>
      <c r="L45270" s="3"/>
      <c r="M45270" s="3"/>
      <c r="N45270" s="3"/>
    </row>
    <row r="45271">
      <c r="A45271" s="3"/>
      <c r="B45271" s="3"/>
      <c r="C45271" s="3"/>
      <c r="D45271" s="3"/>
      <c r="E45271" s="3"/>
      <c r="F45271" s="3"/>
      <c r="G45271" s="3"/>
      <c r="H45271" s="3"/>
      <c r="I45271" s="3"/>
      <c r="J45271" s="3"/>
      <c r="K45271" s="3"/>
      <c r="L45271" s="3"/>
      <c r="M45271" s="3"/>
      <c r="N45271" s="3"/>
    </row>
    <row r="45272">
      <c r="A45272" s="3"/>
      <c r="B45272" s="3"/>
      <c r="C45272" s="3"/>
      <c r="D45272" s="3"/>
      <c r="E45272" s="3"/>
      <c r="F45272" s="3"/>
      <c r="G45272" s="3"/>
      <c r="H45272" s="3"/>
      <c r="I45272" s="3"/>
      <c r="J45272" s="3"/>
      <c r="K45272" s="3"/>
      <c r="L45272" s="3"/>
      <c r="M45272" s="3"/>
      <c r="N45272" s="3"/>
    </row>
    <row r="45273">
      <c r="A45273" s="3"/>
      <c r="B45273" s="3"/>
      <c r="C45273" s="3"/>
      <c r="D45273" s="3"/>
      <c r="E45273" s="3"/>
      <c r="F45273" s="3"/>
      <c r="G45273" s="3"/>
      <c r="H45273" s="3"/>
      <c r="I45273" s="3"/>
      <c r="J45273" s="3"/>
      <c r="K45273" s="3"/>
      <c r="L45273" s="3"/>
      <c r="M45273" s="3"/>
      <c r="N45273" s="3"/>
    </row>
    <row r="45274">
      <c r="A45274" s="3"/>
      <c r="B45274" s="3"/>
      <c r="C45274" s="3"/>
      <c r="D45274" s="3"/>
      <c r="E45274" s="3"/>
      <c r="F45274" s="3"/>
      <c r="G45274" s="3"/>
      <c r="H45274" s="3"/>
      <c r="I45274" s="3"/>
      <c r="J45274" s="3"/>
      <c r="K45274" s="3"/>
      <c r="L45274" s="3"/>
      <c r="M45274" s="3"/>
      <c r="N45274" s="3"/>
    </row>
    <row r="45275">
      <c r="A45275" s="3"/>
      <c r="B45275" s="3"/>
      <c r="C45275" s="3"/>
      <c r="D45275" s="3"/>
      <c r="E45275" s="3"/>
      <c r="F45275" s="3"/>
      <c r="G45275" s="3"/>
      <c r="H45275" s="3"/>
      <c r="I45275" s="3"/>
      <c r="J45275" s="3"/>
      <c r="K45275" s="3"/>
      <c r="L45275" s="3"/>
      <c r="M45275" s="3"/>
      <c r="N45275" s="3"/>
    </row>
    <row r="45276">
      <c r="A45276" s="3"/>
      <c r="B45276" s="3"/>
      <c r="C45276" s="3"/>
      <c r="D45276" s="3"/>
      <c r="E45276" s="3"/>
      <c r="F45276" s="3"/>
      <c r="G45276" s="3"/>
      <c r="H45276" s="3"/>
      <c r="I45276" s="3"/>
      <c r="J45276" s="3"/>
      <c r="K45276" s="3"/>
      <c r="L45276" s="3"/>
      <c r="M45276" s="3"/>
      <c r="N45276" s="3"/>
    </row>
    <row r="45277">
      <c r="A45277" s="3"/>
      <c r="B45277" s="3"/>
      <c r="C45277" s="3"/>
      <c r="D45277" s="3"/>
      <c r="E45277" s="3"/>
      <c r="F45277" s="3"/>
      <c r="G45277" s="3"/>
      <c r="H45277" s="3"/>
      <c r="I45277" s="3"/>
      <c r="J45277" s="3"/>
      <c r="K45277" s="3"/>
      <c r="L45277" s="3"/>
      <c r="M45277" s="3"/>
      <c r="N45277" s="3"/>
    </row>
    <row r="45278">
      <c r="A45278" s="3"/>
      <c r="B45278" s="3"/>
      <c r="C45278" s="3"/>
      <c r="D45278" s="3"/>
      <c r="E45278" s="3"/>
      <c r="F45278" s="3"/>
      <c r="G45278" s="3"/>
      <c r="H45278" s="3"/>
      <c r="I45278" s="3"/>
      <c r="J45278" s="3"/>
      <c r="K45278" s="3"/>
      <c r="L45278" s="3"/>
      <c r="M45278" s="3"/>
      <c r="N45278" s="3"/>
    </row>
    <row r="45279">
      <c r="A45279" s="3"/>
      <c r="B45279" s="3"/>
      <c r="C45279" s="3"/>
      <c r="D45279" s="3"/>
      <c r="E45279" s="3"/>
      <c r="F45279" s="3"/>
      <c r="G45279" s="3"/>
      <c r="H45279" s="3"/>
      <c r="I45279" s="3"/>
      <c r="J45279" s="3"/>
      <c r="K45279" s="3"/>
      <c r="L45279" s="3"/>
      <c r="M45279" s="3"/>
      <c r="N45279" s="3"/>
    </row>
    <row r="45280">
      <c r="A45280" s="3"/>
      <c r="B45280" s="3"/>
      <c r="C45280" s="3"/>
      <c r="D45280" s="3"/>
      <c r="E45280" s="3"/>
      <c r="F45280" s="3"/>
      <c r="G45280" s="3"/>
      <c r="H45280" s="3"/>
      <c r="I45280" s="3"/>
      <c r="J45280" s="3"/>
      <c r="K45280" s="3"/>
      <c r="L45280" s="3"/>
      <c r="M45280" s="3"/>
      <c r="N45280" s="3"/>
    </row>
    <row r="45281">
      <c r="A45281" s="3"/>
      <c r="B45281" s="3"/>
      <c r="C45281" s="3"/>
      <c r="D45281" s="3"/>
      <c r="E45281" s="3"/>
      <c r="F45281" s="3"/>
      <c r="G45281" s="3"/>
      <c r="H45281" s="3"/>
      <c r="I45281" s="3"/>
      <c r="J45281" s="3"/>
      <c r="K45281" s="3"/>
      <c r="L45281" s="3"/>
      <c r="M45281" s="3"/>
      <c r="N45281" s="3"/>
    </row>
    <row r="45282">
      <c r="A45282" s="3"/>
      <c r="B45282" s="3"/>
      <c r="C45282" s="3"/>
      <c r="D45282" s="3"/>
      <c r="E45282" s="3"/>
      <c r="F45282" s="3"/>
      <c r="G45282" s="3"/>
      <c r="H45282" s="3"/>
      <c r="I45282" s="3"/>
      <c r="J45282" s="3"/>
      <c r="K45282" s="3"/>
      <c r="L45282" s="3"/>
      <c r="M45282" s="3"/>
      <c r="N45282" s="3"/>
    </row>
    <row r="45283">
      <c r="A45283" s="3"/>
      <c r="B45283" s="3"/>
      <c r="C45283" s="3"/>
      <c r="D45283" s="3"/>
      <c r="E45283" s="3"/>
      <c r="F45283" s="3"/>
      <c r="G45283" s="3"/>
      <c r="H45283" s="3"/>
      <c r="I45283" s="3"/>
      <c r="J45283" s="3"/>
      <c r="K45283" s="3"/>
      <c r="L45283" s="3"/>
      <c r="M45283" s="3"/>
      <c r="N45283" s="3"/>
    </row>
    <row r="45284">
      <c r="A45284" s="3"/>
      <c r="B45284" s="3"/>
      <c r="C45284" s="3"/>
      <c r="D45284" s="3"/>
      <c r="E45284" s="3"/>
      <c r="F45284" s="3"/>
      <c r="G45284" s="3"/>
      <c r="H45284" s="3"/>
      <c r="I45284" s="3"/>
      <c r="J45284" s="3"/>
      <c r="K45284" s="3"/>
      <c r="L45284" s="3"/>
      <c r="M45284" s="3"/>
      <c r="N45284" s="3"/>
    </row>
    <row r="45285">
      <c r="A45285" s="3"/>
      <c r="B45285" s="3"/>
      <c r="C45285" s="3"/>
      <c r="D45285" s="3"/>
      <c r="E45285" s="3"/>
      <c r="F45285" s="3"/>
      <c r="G45285" s="3"/>
      <c r="H45285" s="3"/>
      <c r="I45285" s="3"/>
      <c r="J45285" s="3"/>
      <c r="K45285" s="3"/>
      <c r="L45285" s="3"/>
      <c r="M45285" s="3"/>
      <c r="N45285" s="3"/>
    </row>
    <row r="45286">
      <c r="A45286" s="3"/>
      <c r="B45286" s="3"/>
      <c r="C45286" s="3"/>
      <c r="D45286" s="3"/>
      <c r="E45286" s="3"/>
      <c r="F45286" s="3"/>
      <c r="G45286" s="3"/>
      <c r="H45286" s="3"/>
      <c r="I45286" s="3"/>
      <c r="J45286" s="3"/>
      <c r="K45286" s="3"/>
      <c r="L45286" s="3"/>
      <c r="M45286" s="3"/>
      <c r="N45286" s="3"/>
    </row>
    <row r="45287">
      <c r="A45287" s="3"/>
      <c r="B45287" s="3"/>
      <c r="C45287" s="3"/>
      <c r="D45287" s="3"/>
      <c r="E45287" s="3"/>
      <c r="F45287" s="3"/>
      <c r="G45287" s="3"/>
      <c r="H45287" s="3"/>
      <c r="I45287" s="3"/>
      <c r="J45287" s="3"/>
      <c r="K45287" s="3"/>
      <c r="L45287" s="3"/>
      <c r="M45287" s="3"/>
      <c r="N45287" s="3"/>
    </row>
    <row r="45288">
      <c r="A45288" s="3"/>
      <c r="B45288" s="3"/>
      <c r="C45288" s="3"/>
      <c r="D45288" s="3"/>
      <c r="E45288" s="3"/>
      <c r="F45288" s="3"/>
      <c r="G45288" s="3"/>
      <c r="H45288" s="3"/>
      <c r="I45288" s="3"/>
      <c r="J45288" s="3"/>
      <c r="K45288" s="3"/>
      <c r="L45288" s="3"/>
      <c r="M45288" s="3"/>
      <c r="N45288" s="3"/>
    </row>
    <row r="45289">
      <c r="A45289" s="3"/>
      <c r="B45289" s="3"/>
      <c r="C45289" s="3"/>
      <c r="D45289" s="3"/>
      <c r="E45289" s="3"/>
      <c r="F45289" s="3"/>
      <c r="G45289" s="3"/>
      <c r="H45289" s="3"/>
      <c r="I45289" s="3"/>
      <c r="J45289" s="3"/>
      <c r="K45289" s="3"/>
      <c r="L45289" s="3"/>
      <c r="M45289" s="3"/>
      <c r="N45289" s="3"/>
    </row>
    <row r="45290">
      <c r="A45290" s="3"/>
      <c r="B45290" s="3"/>
      <c r="C45290" s="3"/>
      <c r="D45290" s="3"/>
      <c r="E45290" s="3"/>
      <c r="F45290" s="3"/>
      <c r="G45290" s="3"/>
      <c r="H45290" s="3"/>
      <c r="I45290" s="3"/>
      <c r="J45290" s="3"/>
      <c r="K45290" s="3"/>
      <c r="L45290" s="3"/>
      <c r="M45290" s="3"/>
      <c r="N45290" s="3"/>
    </row>
    <row r="45291">
      <c r="A45291" s="3"/>
      <c r="B45291" s="3"/>
      <c r="C45291" s="3"/>
      <c r="D45291" s="3"/>
      <c r="E45291" s="3"/>
      <c r="F45291" s="3"/>
      <c r="G45291" s="3"/>
      <c r="H45291" s="3"/>
      <c r="I45291" s="3"/>
      <c r="J45291" s="3"/>
      <c r="K45291" s="3"/>
      <c r="L45291" s="3"/>
      <c r="M45291" s="3"/>
      <c r="N45291" s="3"/>
    </row>
    <row r="45292">
      <c r="A45292" s="3"/>
      <c r="B45292" s="3"/>
      <c r="C45292" s="3"/>
      <c r="D45292" s="3"/>
      <c r="E45292" s="3"/>
      <c r="F45292" s="3"/>
      <c r="G45292" s="3"/>
      <c r="H45292" s="3"/>
      <c r="I45292" s="3"/>
      <c r="J45292" s="3"/>
      <c r="K45292" s="3"/>
      <c r="L45292" s="3"/>
      <c r="M45292" s="3"/>
      <c r="N45292" s="3"/>
    </row>
    <row r="45293">
      <c r="A45293" s="3"/>
      <c r="B45293" s="3"/>
      <c r="C45293" s="3"/>
      <c r="D45293" s="3"/>
      <c r="E45293" s="3"/>
      <c r="F45293" s="3"/>
      <c r="G45293" s="3"/>
      <c r="H45293" s="3"/>
      <c r="I45293" s="3"/>
      <c r="J45293" s="3"/>
      <c r="K45293" s="3"/>
      <c r="L45293" s="3"/>
      <c r="M45293" s="3"/>
      <c r="N45293" s="3"/>
    </row>
    <row r="45294">
      <c r="A45294" s="3"/>
      <c r="B45294" s="3"/>
      <c r="C45294" s="3"/>
      <c r="D45294" s="3"/>
      <c r="E45294" s="3"/>
      <c r="F45294" s="3"/>
      <c r="G45294" s="3"/>
      <c r="H45294" s="3"/>
      <c r="I45294" s="3"/>
      <c r="J45294" s="3"/>
      <c r="K45294" s="3"/>
      <c r="L45294" s="3"/>
      <c r="M45294" s="3"/>
      <c r="N45294" s="3"/>
    </row>
    <row r="45295">
      <c r="A45295" s="3"/>
      <c r="B45295" s="3"/>
      <c r="C45295" s="3"/>
      <c r="D45295" s="3"/>
      <c r="E45295" s="3"/>
      <c r="F45295" s="3"/>
      <c r="G45295" s="3"/>
      <c r="H45295" s="3"/>
      <c r="I45295" s="3"/>
      <c r="J45295" s="3"/>
      <c r="K45295" s="3"/>
      <c r="L45295" s="3"/>
      <c r="M45295" s="3"/>
      <c r="N45295" s="3"/>
    </row>
    <row r="45296">
      <c r="A45296" s="3"/>
      <c r="B45296" s="3"/>
      <c r="C45296" s="3"/>
      <c r="D45296" s="3"/>
      <c r="E45296" s="3"/>
      <c r="F45296" s="3"/>
      <c r="G45296" s="3"/>
      <c r="H45296" s="3"/>
      <c r="I45296" s="3"/>
      <c r="J45296" s="3"/>
      <c r="K45296" s="3"/>
      <c r="L45296" s="3"/>
      <c r="M45296" s="3"/>
      <c r="N45296" s="3"/>
    </row>
    <row r="45297">
      <c r="A45297" s="3"/>
      <c r="B45297" s="3"/>
      <c r="C45297" s="3"/>
      <c r="D45297" s="3"/>
      <c r="E45297" s="3"/>
      <c r="F45297" s="3"/>
      <c r="G45297" s="3"/>
      <c r="H45297" s="3"/>
      <c r="I45297" s="3"/>
      <c r="J45297" s="3"/>
      <c r="K45297" s="3"/>
      <c r="L45297" s="3"/>
      <c r="M45297" s="3"/>
      <c r="N45297" s="3"/>
    </row>
    <row r="45298">
      <c r="A45298" s="3"/>
      <c r="B45298" s="3"/>
      <c r="C45298" s="3"/>
      <c r="D45298" s="3"/>
      <c r="E45298" s="3"/>
      <c r="F45298" s="3"/>
      <c r="G45298" s="3"/>
      <c r="H45298" s="3"/>
      <c r="I45298" s="3"/>
      <c r="J45298" s="3"/>
      <c r="K45298" s="3"/>
      <c r="L45298" s="3"/>
      <c r="M45298" s="3"/>
      <c r="N45298" s="3"/>
    </row>
    <row r="45299">
      <c r="A45299" s="3"/>
      <c r="B45299" s="3"/>
      <c r="C45299" s="3"/>
      <c r="D45299" s="3"/>
      <c r="E45299" s="3"/>
      <c r="F45299" s="3"/>
      <c r="G45299" s="3"/>
      <c r="H45299" s="3"/>
      <c r="I45299" s="3"/>
      <c r="J45299" s="3"/>
      <c r="K45299" s="3"/>
      <c r="L45299" s="3"/>
      <c r="M45299" s="3"/>
      <c r="N45299" s="3"/>
    </row>
    <row r="45300">
      <c r="A45300" s="3"/>
      <c r="B45300" s="3"/>
      <c r="C45300" s="3"/>
      <c r="D45300" s="3"/>
      <c r="E45300" s="3"/>
      <c r="F45300" s="3"/>
      <c r="G45300" s="3"/>
      <c r="H45300" s="3"/>
      <c r="I45300" s="3"/>
      <c r="J45300" s="3"/>
      <c r="K45300" s="3"/>
      <c r="L45300" s="3"/>
      <c r="M45300" s="3"/>
      <c r="N45300" s="3"/>
    </row>
    <row r="45301">
      <c r="A45301" s="3"/>
      <c r="B45301" s="3"/>
      <c r="C45301" s="3"/>
      <c r="D45301" s="3"/>
      <c r="E45301" s="3"/>
      <c r="F45301" s="3"/>
      <c r="G45301" s="3"/>
      <c r="H45301" s="3"/>
      <c r="I45301" s="3"/>
      <c r="J45301" s="3"/>
      <c r="K45301" s="3"/>
      <c r="L45301" s="3"/>
      <c r="M45301" s="3"/>
      <c r="N45301" s="3"/>
    </row>
    <row r="45302">
      <c r="A45302" s="3"/>
      <c r="B45302" s="3"/>
      <c r="C45302" s="3"/>
      <c r="D45302" s="3"/>
      <c r="E45302" s="3"/>
      <c r="F45302" s="3"/>
      <c r="G45302" s="3"/>
      <c r="H45302" s="3"/>
      <c r="I45302" s="3"/>
      <c r="J45302" s="3"/>
      <c r="K45302" s="3"/>
      <c r="L45302" s="3"/>
      <c r="M45302" s="3"/>
      <c r="N45302" s="3"/>
    </row>
    <row r="45303">
      <c r="A45303" s="3"/>
      <c r="B45303" s="3"/>
      <c r="C45303" s="3"/>
      <c r="D45303" s="3"/>
      <c r="E45303" s="3"/>
      <c r="F45303" s="3"/>
      <c r="G45303" s="3"/>
      <c r="H45303" s="3"/>
      <c r="I45303" s="3"/>
      <c r="J45303" s="3"/>
      <c r="K45303" s="3"/>
      <c r="L45303" s="3"/>
      <c r="M45303" s="3"/>
      <c r="N45303" s="3"/>
    </row>
    <row r="45304">
      <c r="A45304" s="3"/>
      <c r="B45304" s="3"/>
      <c r="C45304" s="3"/>
      <c r="D45304" s="3"/>
      <c r="E45304" s="3"/>
      <c r="F45304" s="3"/>
      <c r="G45304" s="3"/>
      <c r="H45304" s="3"/>
      <c r="I45304" s="3"/>
      <c r="J45304" s="3"/>
      <c r="K45304" s="3"/>
      <c r="L45304" s="3"/>
      <c r="M45304" s="3"/>
      <c r="N45304" s="3"/>
    </row>
    <row r="45305">
      <c r="A45305" s="3"/>
      <c r="B45305" s="3"/>
      <c r="C45305" s="3"/>
      <c r="D45305" s="3"/>
      <c r="E45305" s="3"/>
      <c r="F45305" s="3"/>
      <c r="G45305" s="3"/>
      <c r="H45305" s="3"/>
      <c r="I45305" s="3"/>
      <c r="J45305" s="3"/>
      <c r="K45305" s="3"/>
      <c r="L45305" s="3"/>
      <c r="M45305" s="3"/>
      <c r="N45305" s="3"/>
    </row>
    <row r="45306">
      <c r="A45306" s="3"/>
      <c r="B45306" s="3"/>
      <c r="C45306" s="3"/>
      <c r="D45306" s="3"/>
      <c r="E45306" s="3"/>
      <c r="F45306" s="3"/>
      <c r="G45306" s="3"/>
      <c r="H45306" s="3"/>
      <c r="I45306" s="3"/>
      <c r="J45306" s="3"/>
      <c r="K45306" s="3"/>
      <c r="L45306" s="3"/>
      <c r="M45306" s="3"/>
      <c r="N45306" s="3"/>
    </row>
    <row r="45307">
      <c r="A45307" s="3"/>
      <c r="B45307" s="3"/>
      <c r="C45307" s="3"/>
      <c r="D45307" s="3"/>
      <c r="E45307" s="3"/>
      <c r="F45307" s="3"/>
      <c r="G45307" s="3"/>
      <c r="H45307" s="3"/>
      <c r="I45307" s="3"/>
      <c r="J45307" s="3"/>
      <c r="K45307" s="3"/>
      <c r="L45307" s="3"/>
      <c r="M45307" s="3"/>
      <c r="N45307" s="3"/>
    </row>
    <row r="45308">
      <c r="A45308" s="3"/>
      <c r="B45308" s="3"/>
      <c r="C45308" s="3"/>
      <c r="D45308" s="3"/>
      <c r="E45308" s="3"/>
      <c r="F45308" s="3"/>
      <c r="G45308" s="3"/>
      <c r="H45308" s="3"/>
      <c r="I45308" s="3"/>
      <c r="J45308" s="3"/>
      <c r="K45308" s="3"/>
      <c r="L45308" s="3"/>
      <c r="M45308" s="3"/>
      <c r="N45308" s="3"/>
    </row>
    <row r="45309">
      <c r="A45309" s="3"/>
      <c r="B45309" s="3"/>
      <c r="C45309" s="3"/>
      <c r="D45309" s="3"/>
      <c r="E45309" s="3"/>
      <c r="F45309" s="3"/>
      <c r="G45309" s="3"/>
      <c r="H45309" s="3"/>
      <c r="I45309" s="3"/>
      <c r="J45309" s="3"/>
      <c r="K45309" s="3"/>
      <c r="L45309" s="3"/>
      <c r="M45309" s="3"/>
      <c r="N45309" s="3"/>
    </row>
    <row r="45310">
      <c r="A45310" s="3"/>
      <c r="B45310" s="3"/>
      <c r="C45310" s="3"/>
      <c r="D45310" s="3"/>
      <c r="E45310" s="3"/>
      <c r="F45310" s="3"/>
      <c r="G45310" s="3"/>
      <c r="H45310" s="3"/>
      <c r="I45310" s="3"/>
      <c r="J45310" s="3"/>
      <c r="K45310" s="3"/>
      <c r="L45310" s="3"/>
      <c r="M45310" s="3"/>
      <c r="N45310" s="3"/>
    </row>
    <row r="45311">
      <c r="A45311" s="3"/>
      <c r="B45311" s="3"/>
      <c r="C45311" s="3"/>
      <c r="D45311" s="3"/>
      <c r="E45311" s="3"/>
      <c r="F45311" s="3"/>
      <c r="G45311" s="3"/>
      <c r="H45311" s="3"/>
      <c r="I45311" s="3"/>
      <c r="J45311" s="3"/>
      <c r="K45311" s="3"/>
      <c r="L45311" s="3"/>
      <c r="M45311" s="3"/>
      <c r="N45311" s="3"/>
    </row>
    <row r="45312">
      <c r="A45312" s="3"/>
      <c r="B45312" s="3"/>
      <c r="C45312" s="3"/>
      <c r="D45312" s="3"/>
      <c r="E45312" s="3"/>
      <c r="F45312" s="3"/>
      <c r="G45312" s="3"/>
      <c r="H45312" s="3"/>
      <c r="I45312" s="3"/>
      <c r="J45312" s="3"/>
      <c r="K45312" s="3"/>
      <c r="L45312" s="3"/>
      <c r="M45312" s="3"/>
      <c r="N45312" s="3"/>
    </row>
    <row r="45313">
      <c r="A45313" s="3"/>
      <c r="B45313" s="3"/>
      <c r="C45313" s="3"/>
      <c r="D45313" s="3"/>
      <c r="E45313" s="3"/>
      <c r="F45313" s="3"/>
      <c r="G45313" s="3"/>
      <c r="H45313" s="3"/>
      <c r="I45313" s="3"/>
      <c r="J45313" s="3"/>
      <c r="K45313" s="3"/>
      <c r="L45313" s="3"/>
      <c r="M45313" s="3"/>
      <c r="N45313" s="3"/>
    </row>
    <row r="45314">
      <c r="A45314" s="3"/>
      <c r="B45314" s="3"/>
      <c r="C45314" s="3"/>
      <c r="D45314" s="3"/>
      <c r="E45314" s="3"/>
      <c r="F45314" s="3"/>
      <c r="G45314" s="3"/>
      <c r="H45314" s="3"/>
      <c r="I45314" s="3"/>
      <c r="J45314" s="3"/>
      <c r="K45314" s="3"/>
      <c r="L45314" s="3"/>
      <c r="M45314" s="3"/>
      <c r="N45314" s="3"/>
    </row>
    <row r="45315">
      <c r="A45315" s="3"/>
      <c r="B45315" s="3"/>
      <c r="C45315" s="3"/>
      <c r="D45315" s="3"/>
      <c r="E45315" s="3"/>
      <c r="F45315" s="3"/>
      <c r="G45315" s="3"/>
      <c r="H45315" s="3"/>
      <c r="I45315" s="3"/>
      <c r="J45315" s="3"/>
      <c r="K45315" s="3"/>
      <c r="L45315" s="3"/>
      <c r="M45315" s="3"/>
      <c r="N45315" s="3"/>
    </row>
    <row r="45316">
      <c r="A45316" s="3"/>
      <c r="B45316" s="3"/>
      <c r="C45316" s="3"/>
      <c r="D45316" s="3"/>
      <c r="E45316" s="3"/>
      <c r="F45316" s="3"/>
      <c r="G45316" s="3"/>
      <c r="H45316" s="3"/>
      <c r="I45316" s="3"/>
      <c r="J45316" s="3"/>
      <c r="K45316" s="3"/>
      <c r="L45316" s="3"/>
      <c r="M45316" s="3"/>
      <c r="N45316" s="3"/>
    </row>
    <row r="45317">
      <c r="A45317" s="3"/>
      <c r="B45317" s="3"/>
      <c r="C45317" s="3"/>
      <c r="D45317" s="3"/>
      <c r="E45317" s="3"/>
      <c r="F45317" s="3"/>
      <c r="G45317" s="3"/>
      <c r="H45317" s="3"/>
      <c r="I45317" s="3"/>
      <c r="J45317" s="3"/>
      <c r="K45317" s="3"/>
      <c r="L45317" s="3"/>
      <c r="M45317" s="3"/>
      <c r="N45317" s="3"/>
    </row>
    <row r="45318">
      <c r="A45318" s="3"/>
      <c r="B45318" s="3"/>
      <c r="C45318" s="3"/>
      <c r="D45318" s="3"/>
      <c r="E45318" s="3"/>
      <c r="F45318" s="3"/>
      <c r="G45318" s="3"/>
      <c r="H45318" s="3"/>
      <c r="I45318" s="3"/>
      <c r="J45318" s="3"/>
      <c r="K45318" s="3"/>
      <c r="L45318" s="3"/>
      <c r="M45318" s="3"/>
      <c r="N45318" s="3"/>
    </row>
    <row r="45319">
      <c r="A45319" s="3"/>
      <c r="B45319" s="3"/>
      <c r="C45319" s="3"/>
      <c r="D45319" s="3"/>
      <c r="E45319" s="3"/>
      <c r="F45319" s="3"/>
      <c r="G45319" s="3"/>
      <c r="H45319" s="3"/>
      <c r="I45319" s="3"/>
      <c r="J45319" s="3"/>
      <c r="K45319" s="3"/>
      <c r="L45319" s="3"/>
      <c r="M45319" s="3"/>
      <c r="N45319" s="3"/>
    </row>
    <row r="45320">
      <c r="A45320" s="3"/>
      <c r="B45320" s="3"/>
      <c r="C45320" s="3"/>
      <c r="D45320" s="3"/>
      <c r="E45320" s="3"/>
      <c r="F45320" s="3"/>
      <c r="G45320" s="3"/>
      <c r="H45320" s="3"/>
      <c r="I45320" s="3"/>
      <c r="J45320" s="3"/>
      <c r="K45320" s="3"/>
      <c r="L45320" s="3"/>
      <c r="M45320" s="3"/>
      <c r="N45320" s="3"/>
    </row>
    <row r="45321">
      <c r="A45321" s="3"/>
      <c r="B45321" s="3"/>
      <c r="C45321" s="3"/>
      <c r="D45321" s="3"/>
      <c r="E45321" s="3"/>
      <c r="F45321" s="3"/>
      <c r="G45321" s="3"/>
      <c r="H45321" s="3"/>
      <c r="I45321" s="3"/>
      <c r="J45321" s="3"/>
      <c r="K45321" s="3"/>
      <c r="L45321" s="3"/>
      <c r="M45321" s="3"/>
      <c r="N45321" s="3"/>
    </row>
    <row r="45322">
      <c r="A45322" s="3"/>
      <c r="B45322" s="3"/>
      <c r="C45322" s="3"/>
      <c r="D45322" s="3"/>
      <c r="E45322" s="3"/>
      <c r="F45322" s="3"/>
      <c r="G45322" s="3"/>
      <c r="H45322" s="3"/>
      <c r="I45322" s="3"/>
      <c r="J45322" s="3"/>
      <c r="K45322" s="3"/>
      <c r="L45322" s="3"/>
      <c r="M45322" s="3"/>
      <c r="N45322" s="3"/>
    </row>
    <row r="45323">
      <c r="A45323" s="3"/>
      <c r="B45323" s="3"/>
      <c r="C45323" s="3"/>
      <c r="D45323" s="3"/>
      <c r="E45323" s="3"/>
      <c r="F45323" s="3"/>
      <c r="G45323" s="3"/>
      <c r="H45323" s="3"/>
      <c r="I45323" s="3"/>
      <c r="J45323" s="3"/>
      <c r="K45323" s="3"/>
      <c r="L45323" s="3"/>
      <c r="M45323" s="3"/>
      <c r="N45323" s="3"/>
    </row>
    <row r="45324">
      <c r="A45324" s="3"/>
      <c r="B45324" s="3"/>
      <c r="C45324" s="3"/>
      <c r="D45324" s="3"/>
      <c r="E45324" s="3"/>
      <c r="F45324" s="3"/>
      <c r="G45324" s="3"/>
      <c r="H45324" s="3"/>
      <c r="I45324" s="3"/>
      <c r="J45324" s="3"/>
      <c r="K45324" s="3"/>
      <c r="L45324" s="3"/>
      <c r="M45324" s="3"/>
      <c r="N45324" s="3"/>
    </row>
    <row r="45325">
      <c r="A45325" s="3"/>
      <c r="B45325" s="3"/>
      <c r="C45325" s="3"/>
      <c r="D45325" s="3"/>
      <c r="E45325" s="3"/>
      <c r="F45325" s="3"/>
      <c r="G45325" s="3"/>
      <c r="H45325" s="3"/>
      <c r="I45325" s="3"/>
      <c r="J45325" s="3"/>
      <c r="K45325" s="3"/>
      <c r="L45325" s="3"/>
      <c r="M45325" s="3"/>
      <c r="N45325" s="3"/>
    </row>
    <row r="45326">
      <c r="A45326" s="3"/>
      <c r="B45326" s="3"/>
      <c r="C45326" s="3"/>
      <c r="D45326" s="3"/>
      <c r="E45326" s="3"/>
      <c r="F45326" s="3"/>
      <c r="G45326" s="3"/>
      <c r="H45326" s="3"/>
      <c r="I45326" s="3"/>
      <c r="J45326" s="3"/>
      <c r="K45326" s="3"/>
      <c r="L45326" s="3"/>
      <c r="M45326" s="3"/>
      <c r="N45326" s="3"/>
    </row>
    <row r="45327">
      <c r="A45327" s="3"/>
      <c r="B45327" s="3"/>
      <c r="C45327" s="3"/>
      <c r="D45327" s="3"/>
      <c r="E45327" s="3"/>
      <c r="F45327" s="3"/>
      <c r="G45327" s="3"/>
      <c r="H45327" s="3"/>
      <c r="I45327" s="3"/>
      <c r="J45327" s="3"/>
      <c r="K45327" s="3"/>
      <c r="L45327" s="3"/>
      <c r="M45327" s="3"/>
      <c r="N45327" s="3"/>
    </row>
    <row r="45328">
      <c r="A45328" s="3"/>
      <c r="B45328" s="3"/>
      <c r="C45328" s="3"/>
      <c r="D45328" s="3"/>
      <c r="E45328" s="3"/>
      <c r="F45328" s="3"/>
      <c r="G45328" s="3"/>
      <c r="H45328" s="3"/>
      <c r="I45328" s="3"/>
      <c r="J45328" s="3"/>
      <c r="K45328" s="3"/>
      <c r="L45328" s="3"/>
      <c r="M45328" s="3"/>
      <c r="N45328" s="3"/>
    </row>
    <row r="45329">
      <c r="A45329" s="3"/>
      <c r="B45329" s="3"/>
      <c r="C45329" s="3"/>
      <c r="D45329" s="3"/>
      <c r="E45329" s="3"/>
      <c r="F45329" s="3"/>
      <c r="G45329" s="3"/>
      <c r="H45329" s="3"/>
      <c r="I45329" s="3"/>
      <c r="J45329" s="3"/>
      <c r="K45329" s="3"/>
      <c r="L45329" s="3"/>
      <c r="M45329" s="3"/>
      <c r="N45329" s="3"/>
    </row>
    <row r="45330">
      <c r="A45330" s="3"/>
      <c r="B45330" s="3"/>
      <c r="C45330" s="3"/>
      <c r="D45330" s="3"/>
      <c r="E45330" s="3"/>
      <c r="F45330" s="3"/>
      <c r="G45330" s="3"/>
      <c r="H45330" s="3"/>
      <c r="I45330" s="3"/>
      <c r="J45330" s="3"/>
      <c r="K45330" s="3"/>
      <c r="L45330" s="3"/>
      <c r="M45330" s="3"/>
      <c r="N45330" s="3"/>
    </row>
    <row r="45331">
      <c r="A45331" s="3"/>
      <c r="B45331" s="3"/>
      <c r="C45331" s="3"/>
      <c r="D45331" s="3"/>
      <c r="E45331" s="3"/>
      <c r="F45331" s="3"/>
      <c r="G45331" s="3"/>
      <c r="H45331" s="3"/>
      <c r="I45331" s="3"/>
      <c r="J45331" s="3"/>
      <c r="K45331" s="3"/>
      <c r="L45331" s="3"/>
      <c r="M45331" s="3"/>
      <c r="N45331" s="3"/>
    </row>
    <row r="45332">
      <c r="A45332" s="3"/>
      <c r="B45332" s="3"/>
      <c r="C45332" s="3"/>
      <c r="D45332" s="3"/>
      <c r="E45332" s="3"/>
      <c r="F45332" s="3"/>
      <c r="G45332" s="3"/>
      <c r="H45332" s="3"/>
      <c r="I45332" s="3"/>
      <c r="J45332" s="3"/>
      <c r="K45332" s="3"/>
      <c r="L45332" s="3"/>
      <c r="M45332" s="3"/>
      <c r="N45332" s="3"/>
    </row>
    <row r="45333">
      <c r="A45333" s="3"/>
      <c r="B45333" s="3"/>
      <c r="C45333" s="3"/>
      <c r="D45333" s="3"/>
      <c r="E45333" s="3"/>
      <c r="F45333" s="3"/>
      <c r="G45333" s="3"/>
      <c r="H45333" s="3"/>
      <c r="I45333" s="3"/>
      <c r="J45333" s="3"/>
      <c r="K45333" s="3"/>
      <c r="L45333" s="3"/>
      <c r="M45333" s="3"/>
      <c r="N45333" s="3"/>
    </row>
    <row r="45334">
      <c r="A45334" s="3"/>
      <c r="B45334" s="3"/>
      <c r="C45334" s="3"/>
      <c r="D45334" s="3"/>
      <c r="E45334" s="3"/>
      <c r="F45334" s="3"/>
      <c r="G45334" s="3"/>
      <c r="H45334" s="3"/>
      <c r="I45334" s="3"/>
      <c r="J45334" s="3"/>
      <c r="K45334" s="3"/>
      <c r="L45334" s="3"/>
      <c r="M45334" s="3"/>
      <c r="N45334" s="3"/>
    </row>
    <row r="45335">
      <c r="A45335" s="3"/>
      <c r="B45335" s="3"/>
      <c r="C45335" s="3"/>
      <c r="D45335" s="3"/>
      <c r="E45335" s="3"/>
      <c r="F45335" s="3"/>
      <c r="G45335" s="3"/>
      <c r="H45335" s="3"/>
      <c r="I45335" s="3"/>
      <c r="J45335" s="3"/>
      <c r="K45335" s="3"/>
      <c r="L45335" s="3"/>
      <c r="M45335" s="3"/>
      <c r="N45335" s="3"/>
    </row>
    <row r="45336">
      <c r="A45336" s="3"/>
      <c r="B45336" s="3"/>
      <c r="C45336" s="3"/>
      <c r="D45336" s="3"/>
      <c r="E45336" s="3"/>
      <c r="F45336" s="3"/>
      <c r="G45336" s="3"/>
      <c r="H45336" s="3"/>
      <c r="I45336" s="3"/>
      <c r="J45336" s="3"/>
      <c r="K45336" s="3"/>
      <c r="L45336" s="3"/>
      <c r="M45336" s="3"/>
      <c r="N45336" s="3"/>
    </row>
    <row r="45337">
      <c r="A45337" s="3"/>
      <c r="B45337" s="3"/>
      <c r="C45337" s="3"/>
      <c r="D45337" s="3"/>
      <c r="E45337" s="3"/>
      <c r="F45337" s="3"/>
      <c r="G45337" s="3"/>
      <c r="H45337" s="3"/>
      <c r="I45337" s="3"/>
      <c r="J45337" s="3"/>
      <c r="K45337" s="3"/>
      <c r="L45337" s="3"/>
      <c r="M45337" s="3"/>
      <c r="N45337" s="3"/>
    </row>
    <row r="45338">
      <c r="A45338" s="3"/>
      <c r="B45338" s="3"/>
      <c r="C45338" s="3"/>
      <c r="D45338" s="3"/>
      <c r="E45338" s="3"/>
      <c r="F45338" s="3"/>
      <c r="G45338" s="3"/>
      <c r="H45338" s="3"/>
      <c r="I45338" s="3"/>
      <c r="J45338" s="3"/>
      <c r="K45338" s="3"/>
      <c r="L45338" s="3"/>
      <c r="M45338" s="3"/>
      <c r="N45338" s="3"/>
    </row>
    <row r="45339">
      <c r="A45339" s="3"/>
      <c r="B45339" s="3"/>
      <c r="C45339" s="3"/>
      <c r="D45339" s="3"/>
      <c r="E45339" s="3"/>
      <c r="F45339" s="3"/>
      <c r="G45339" s="3"/>
      <c r="H45339" s="3"/>
      <c r="I45339" s="3"/>
      <c r="J45339" s="3"/>
      <c r="K45339" s="3"/>
      <c r="L45339" s="3"/>
      <c r="M45339" s="3"/>
      <c r="N45339" s="3"/>
    </row>
    <row r="45340">
      <c r="A45340" s="3"/>
      <c r="B45340" s="3"/>
      <c r="C45340" s="3"/>
      <c r="D45340" s="3"/>
      <c r="E45340" s="3"/>
      <c r="F45340" s="3"/>
      <c r="G45340" s="3"/>
      <c r="H45340" s="3"/>
      <c r="I45340" s="3"/>
      <c r="J45340" s="3"/>
      <c r="K45340" s="3"/>
      <c r="L45340" s="3"/>
      <c r="M45340" s="3"/>
      <c r="N45340" s="3"/>
    </row>
    <row r="45341">
      <c r="A45341" s="3"/>
      <c r="B45341" s="3"/>
      <c r="C45341" s="3"/>
      <c r="D45341" s="3"/>
      <c r="E45341" s="3"/>
      <c r="F45341" s="3"/>
      <c r="G45341" s="3"/>
      <c r="H45341" s="3"/>
      <c r="I45341" s="3"/>
      <c r="J45341" s="3"/>
      <c r="K45341" s="3"/>
      <c r="L45341" s="3"/>
      <c r="M45341" s="3"/>
      <c r="N45341" s="3"/>
    </row>
    <row r="45342">
      <c r="A45342" s="3"/>
      <c r="B45342" s="3"/>
      <c r="C45342" s="3"/>
      <c r="D45342" s="3"/>
      <c r="E45342" s="3"/>
      <c r="F45342" s="3"/>
      <c r="G45342" s="3"/>
      <c r="H45342" s="3"/>
      <c r="I45342" s="3"/>
      <c r="J45342" s="3"/>
      <c r="K45342" s="3"/>
      <c r="L45342" s="3"/>
      <c r="M45342" s="3"/>
      <c r="N45342" s="3"/>
    </row>
    <row r="45343">
      <c r="A45343" s="3"/>
      <c r="B45343" s="3"/>
      <c r="C45343" s="3"/>
      <c r="D45343" s="3"/>
      <c r="E45343" s="3"/>
      <c r="F45343" s="3"/>
      <c r="G45343" s="3"/>
      <c r="H45343" s="3"/>
      <c r="I45343" s="3"/>
      <c r="J45343" s="3"/>
      <c r="K45343" s="3"/>
      <c r="L45343" s="3"/>
      <c r="M45343" s="3"/>
      <c r="N45343" s="3"/>
    </row>
    <row r="45344">
      <c r="A45344" s="3"/>
      <c r="B45344" s="3"/>
      <c r="C45344" s="3"/>
      <c r="D45344" s="3"/>
      <c r="E45344" s="3"/>
      <c r="F45344" s="3"/>
      <c r="G45344" s="3"/>
      <c r="H45344" s="3"/>
      <c r="I45344" s="3"/>
      <c r="J45344" s="3"/>
      <c r="K45344" s="3"/>
      <c r="L45344" s="3"/>
      <c r="M45344" s="3"/>
      <c r="N45344" s="3"/>
    </row>
    <row r="45345">
      <c r="A45345" s="3"/>
      <c r="B45345" s="3"/>
      <c r="C45345" s="3"/>
      <c r="D45345" s="3"/>
      <c r="E45345" s="3"/>
      <c r="F45345" s="3"/>
      <c r="G45345" s="3"/>
      <c r="H45345" s="3"/>
      <c r="I45345" s="3"/>
      <c r="J45345" s="3"/>
      <c r="K45345" s="3"/>
      <c r="L45345" s="3"/>
      <c r="M45345" s="3"/>
      <c r="N45345" s="3"/>
    </row>
    <row r="45346">
      <c r="A45346" s="3"/>
      <c r="B45346" s="3"/>
      <c r="C45346" s="3"/>
      <c r="D45346" s="3"/>
      <c r="E45346" s="3"/>
      <c r="F45346" s="3"/>
      <c r="G45346" s="3"/>
      <c r="H45346" s="3"/>
      <c r="I45346" s="3"/>
      <c r="J45346" s="3"/>
      <c r="K45346" s="3"/>
      <c r="L45346" s="3"/>
      <c r="M45346" s="3"/>
      <c r="N45346" s="3"/>
    </row>
    <row r="45347">
      <c r="A45347" s="3"/>
      <c r="B45347" s="3"/>
      <c r="C45347" s="3"/>
      <c r="D45347" s="3"/>
      <c r="E45347" s="3"/>
      <c r="F45347" s="3"/>
      <c r="G45347" s="3"/>
      <c r="H45347" s="3"/>
      <c r="I45347" s="3"/>
      <c r="J45347" s="3"/>
      <c r="K45347" s="3"/>
      <c r="L45347" s="3"/>
      <c r="M45347" s="3"/>
      <c r="N45347" s="3"/>
    </row>
    <row r="45348">
      <c r="A45348" s="3"/>
      <c r="B45348" s="3"/>
      <c r="C45348" s="3"/>
      <c r="D45348" s="3"/>
      <c r="E45348" s="3"/>
      <c r="F45348" s="3"/>
      <c r="G45348" s="3"/>
      <c r="H45348" s="3"/>
      <c r="I45348" s="3"/>
      <c r="J45348" s="3"/>
      <c r="K45348" s="3"/>
      <c r="L45348" s="3"/>
      <c r="M45348" s="3"/>
      <c r="N45348" s="3"/>
    </row>
    <row r="45349">
      <c r="A45349" s="3"/>
      <c r="B45349" s="3"/>
      <c r="C45349" s="3"/>
      <c r="D45349" s="3"/>
      <c r="E45349" s="3"/>
      <c r="F45349" s="3"/>
      <c r="G45349" s="3"/>
      <c r="H45349" s="3"/>
      <c r="I45349" s="3"/>
      <c r="J45349" s="3"/>
      <c r="K45349" s="3"/>
      <c r="L45349" s="3"/>
      <c r="M45349" s="3"/>
      <c r="N45349" s="3"/>
    </row>
    <row r="45350">
      <c r="A45350" s="3"/>
      <c r="B45350" s="3"/>
      <c r="C45350" s="3"/>
      <c r="D45350" s="3"/>
      <c r="E45350" s="3"/>
      <c r="F45350" s="3"/>
      <c r="G45350" s="3"/>
      <c r="H45350" s="3"/>
      <c r="I45350" s="3"/>
      <c r="J45350" s="3"/>
      <c r="K45350" s="3"/>
      <c r="L45350" s="3"/>
      <c r="M45350" s="3"/>
      <c r="N45350" s="3"/>
    </row>
    <row r="45351">
      <c r="A45351" s="3"/>
      <c r="B45351" s="3"/>
      <c r="C45351" s="3"/>
      <c r="D45351" s="3"/>
      <c r="E45351" s="3"/>
      <c r="F45351" s="3"/>
      <c r="G45351" s="3"/>
      <c r="H45351" s="3"/>
      <c r="I45351" s="3"/>
      <c r="J45351" s="3"/>
      <c r="K45351" s="3"/>
      <c r="L45351" s="3"/>
      <c r="M45351" s="3"/>
      <c r="N45351" s="3"/>
    </row>
    <row r="45352">
      <c r="A45352" s="3"/>
      <c r="B45352" s="3"/>
      <c r="C45352" s="3"/>
      <c r="D45352" s="3"/>
      <c r="E45352" s="3"/>
      <c r="F45352" s="3"/>
      <c r="G45352" s="3"/>
      <c r="H45352" s="3"/>
      <c r="I45352" s="3"/>
      <c r="J45352" s="3"/>
      <c r="K45352" s="3"/>
      <c r="L45352" s="3"/>
      <c r="M45352" s="3"/>
      <c r="N45352" s="3"/>
    </row>
    <row r="45353">
      <c r="A45353" s="3"/>
      <c r="B45353" s="3"/>
      <c r="C45353" s="3"/>
      <c r="D45353" s="3"/>
      <c r="E45353" s="3"/>
      <c r="F45353" s="3"/>
      <c r="G45353" s="3"/>
      <c r="H45353" s="3"/>
      <c r="I45353" s="3"/>
      <c r="J45353" s="3"/>
      <c r="K45353" s="3"/>
      <c r="L45353" s="3"/>
      <c r="M45353" s="3"/>
      <c r="N45353" s="3"/>
    </row>
    <row r="45354">
      <c r="A45354" s="3"/>
      <c r="B45354" s="3"/>
      <c r="C45354" s="3"/>
      <c r="D45354" s="3"/>
      <c r="E45354" s="3"/>
      <c r="F45354" s="3"/>
      <c r="G45354" s="3"/>
      <c r="H45354" s="3"/>
      <c r="I45354" s="3"/>
      <c r="J45354" s="3"/>
      <c r="K45354" s="3"/>
      <c r="L45354" s="3"/>
      <c r="M45354" s="3"/>
      <c r="N45354" s="3"/>
    </row>
    <row r="45355">
      <c r="A45355" s="3"/>
      <c r="B45355" s="3"/>
      <c r="C45355" s="3"/>
      <c r="D45355" s="3"/>
      <c r="E45355" s="3"/>
      <c r="F45355" s="3"/>
      <c r="G45355" s="3"/>
      <c r="H45355" s="3"/>
      <c r="I45355" s="3"/>
      <c r="J45355" s="3"/>
      <c r="K45355" s="3"/>
      <c r="L45355" s="3"/>
      <c r="M45355" s="3"/>
      <c r="N45355" s="3"/>
    </row>
    <row r="45356">
      <c r="A45356" s="3"/>
      <c r="B45356" s="3"/>
      <c r="C45356" s="3"/>
      <c r="D45356" s="3"/>
      <c r="E45356" s="3"/>
      <c r="F45356" s="3"/>
      <c r="G45356" s="3"/>
      <c r="H45356" s="3"/>
      <c r="I45356" s="3"/>
      <c r="J45356" s="3"/>
      <c r="K45356" s="3"/>
      <c r="L45356" s="3"/>
      <c r="M45356" s="3"/>
      <c r="N45356" s="3"/>
    </row>
    <row r="45357">
      <c r="A45357" s="3"/>
      <c r="B45357" s="3"/>
      <c r="C45357" s="3"/>
      <c r="D45357" s="3"/>
      <c r="E45357" s="3"/>
      <c r="F45357" s="3"/>
      <c r="G45357" s="3"/>
      <c r="H45357" s="3"/>
      <c r="I45357" s="3"/>
      <c r="J45357" s="3"/>
      <c r="K45357" s="3"/>
      <c r="L45357" s="3"/>
      <c r="M45357" s="3"/>
      <c r="N45357" s="3"/>
    </row>
    <row r="45358">
      <c r="A45358" s="3"/>
      <c r="B45358" s="3"/>
      <c r="C45358" s="3"/>
      <c r="D45358" s="3"/>
      <c r="E45358" s="3"/>
      <c r="F45358" s="3"/>
      <c r="G45358" s="3"/>
      <c r="H45358" s="3"/>
      <c r="I45358" s="3"/>
      <c r="J45358" s="3"/>
      <c r="K45358" s="3"/>
      <c r="L45358" s="3"/>
      <c r="M45358" s="3"/>
      <c r="N45358" s="3"/>
    </row>
    <row r="45359">
      <c r="A45359" s="3"/>
      <c r="B45359" s="3"/>
      <c r="C45359" s="3"/>
      <c r="D45359" s="3"/>
      <c r="E45359" s="3"/>
      <c r="F45359" s="3"/>
      <c r="G45359" s="3"/>
      <c r="H45359" s="3"/>
      <c r="I45359" s="3"/>
      <c r="J45359" s="3"/>
      <c r="K45359" s="3"/>
      <c r="L45359" s="3"/>
      <c r="M45359" s="3"/>
      <c r="N45359" s="3"/>
    </row>
    <row r="45360">
      <c r="A45360" s="3"/>
      <c r="B45360" s="3"/>
      <c r="C45360" s="3"/>
      <c r="D45360" s="3"/>
      <c r="E45360" s="3"/>
      <c r="F45360" s="3"/>
      <c r="G45360" s="3"/>
      <c r="H45360" s="3"/>
      <c r="I45360" s="3"/>
      <c r="J45360" s="3"/>
      <c r="K45360" s="3"/>
      <c r="L45360" s="3"/>
      <c r="M45360" s="3"/>
      <c r="N45360" s="3"/>
    </row>
    <row r="45361">
      <c r="A45361" s="3"/>
      <c r="B45361" s="3"/>
      <c r="C45361" s="3"/>
      <c r="D45361" s="3"/>
      <c r="E45361" s="3"/>
      <c r="F45361" s="3"/>
      <c r="G45361" s="3"/>
      <c r="H45361" s="3"/>
      <c r="I45361" s="3"/>
      <c r="J45361" s="3"/>
      <c r="K45361" s="3"/>
      <c r="L45361" s="3"/>
      <c r="M45361" s="3"/>
      <c r="N45361" s="3"/>
    </row>
    <row r="45362">
      <c r="A45362" s="3"/>
      <c r="B45362" s="3"/>
      <c r="C45362" s="3"/>
      <c r="D45362" s="3"/>
      <c r="E45362" s="3"/>
      <c r="F45362" s="3"/>
      <c r="G45362" s="3"/>
      <c r="H45362" s="3"/>
      <c r="I45362" s="3"/>
      <c r="J45362" s="3"/>
      <c r="K45362" s="3"/>
      <c r="L45362" s="3"/>
      <c r="M45362" s="3"/>
      <c r="N45362" s="3"/>
    </row>
    <row r="45363">
      <c r="A45363" s="3"/>
      <c r="B45363" s="3"/>
      <c r="C45363" s="3"/>
      <c r="D45363" s="3"/>
      <c r="E45363" s="3"/>
      <c r="F45363" s="3"/>
      <c r="G45363" s="3"/>
      <c r="H45363" s="3"/>
      <c r="I45363" s="3"/>
      <c r="J45363" s="3"/>
      <c r="K45363" s="3"/>
      <c r="L45363" s="3"/>
      <c r="M45363" s="3"/>
      <c r="N45363" s="3"/>
    </row>
    <row r="45364">
      <c r="A45364" s="3"/>
      <c r="B45364" s="3"/>
      <c r="C45364" s="3"/>
      <c r="D45364" s="3"/>
      <c r="E45364" s="3"/>
      <c r="F45364" s="3"/>
      <c r="G45364" s="3"/>
      <c r="H45364" s="3"/>
      <c r="I45364" s="3"/>
      <c r="J45364" s="3"/>
      <c r="K45364" s="3"/>
      <c r="L45364" s="3"/>
      <c r="M45364" s="3"/>
      <c r="N45364" s="3"/>
    </row>
    <row r="45365">
      <c r="A45365" s="3"/>
      <c r="B45365" s="3"/>
      <c r="C45365" s="3"/>
      <c r="D45365" s="3"/>
      <c r="E45365" s="3"/>
      <c r="F45365" s="3"/>
      <c r="G45365" s="3"/>
      <c r="H45365" s="3"/>
      <c r="I45365" s="3"/>
      <c r="J45365" s="3"/>
      <c r="K45365" s="3"/>
      <c r="L45365" s="3"/>
      <c r="M45365" s="3"/>
      <c r="N45365" s="3"/>
    </row>
    <row r="45366">
      <c r="A45366" s="3"/>
      <c r="B45366" s="3"/>
      <c r="C45366" s="3"/>
      <c r="D45366" s="3"/>
      <c r="E45366" s="3"/>
      <c r="F45366" s="3"/>
      <c r="G45366" s="3"/>
      <c r="H45366" s="3"/>
      <c r="I45366" s="3"/>
      <c r="J45366" s="3"/>
      <c r="K45366" s="3"/>
      <c r="L45366" s="3"/>
      <c r="M45366" s="3"/>
      <c r="N45366" s="3"/>
    </row>
    <row r="45367">
      <c r="A45367" s="3"/>
      <c r="B45367" s="3"/>
      <c r="C45367" s="3"/>
      <c r="D45367" s="3"/>
      <c r="E45367" s="3"/>
      <c r="F45367" s="3"/>
      <c r="G45367" s="3"/>
      <c r="H45367" s="3"/>
      <c r="I45367" s="3"/>
      <c r="J45367" s="3"/>
      <c r="K45367" s="3"/>
      <c r="L45367" s="3"/>
      <c r="M45367" s="3"/>
      <c r="N45367" s="3"/>
    </row>
    <row r="45368">
      <c r="A45368" s="3"/>
      <c r="B45368" s="3"/>
      <c r="C45368" s="3"/>
      <c r="D45368" s="3"/>
      <c r="E45368" s="3"/>
      <c r="F45368" s="3"/>
      <c r="G45368" s="3"/>
      <c r="H45368" s="3"/>
      <c r="I45368" s="3"/>
      <c r="J45368" s="3"/>
      <c r="K45368" s="3"/>
      <c r="L45368" s="3"/>
      <c r="M45368" s="3"/>
      <c r="N45368" s="3"/>
    </row>
    <row r="45369">
      <c r="A45369" s="3"/>
      <c r="B45369" s="3"/>
      <c r="C45369" s="3"/>
      <c r="D45369" s="3"/>
      <c r="E45369" s="3"/>
      <c r="F45369" s="3"/>
      <c r="G45369" s="3"/>
      <c r="H45369" s="3"/>
      <c r="I45369" s="3"/>
      <c r="J45369" s="3"/>
      <c r="K45369" s="3"/>
      <c r="L45369" s="3"/>
      <c r="M45369" s="3"/>
      <c r="N45369" s="3"/>
    </row>
    <row r="45370">
      <c r="A45370" s="3"/>
      <c r="B45370" s="3"/>
      <c r="C45370" s="3"/>
      <c r="D45370" s="3"/>
      <c r="E45370" s="3"/>
      <c r="F45370" s="3"/>
      <c r="G45370" s="3"/>
      <c r="H45370" s="3"/>
      <c r="I45370" s="3"/>
      <c r="J45370" s="3"/>
      <c r="K45370" s="3"/>
      <c r="L45370" s="3"/>
      <c r="M45370" s="3"/>
      <c r="N45370" s="3"/>
    </row>
    <row r="45371">
      <c r="A45371" s="3"/>
      <c r="B45371" s="3"/>
      <c r="C45371" s="3"/>
      <c r="D45371" s="3"/>
      <c r="E45371" s="3"/>
      <c r="F45371" s="3"/>
      <c r="G45371" s="3"/>
      <c r="H45371" s="3"/>
      <c r="I45371" s="3"/>
      <c r="J45371" s="3"/>
      <c r="K45371" s="3"/>
      <c r="L45371" s="3"/>
      <c r="M45371" s="3"/>
      <c r="N45371" s="3"/>
    </row>
    <row r="45372">
      <c r="A45372" s="3"/>
      <c r="B45372" s="3"/>
      <c r="C45372" s="3"/>
      <c r="D45372" s="3"/>
      <c r="E45372" s="3"/>
      <c r="F45372" s="3"/>
      <c r="G45372" s="3"/>
      <c r="H45372" s="3"/>
      <c r="I45372" s="3"/>
      <c r="J45372" s="3"/>
      <c r="K45372" s="3"/>
      <c r="L45372" s="3"/>
      <c r="M45372" s="3"/>
      <c r="N45372" s="3"/>
    </row>
    <row r="45373">
      <c r="A45373" s="3"/>
      <c r="B45373" s="3"/>
      <c r="C45373" s="3"/>
      <c r="D45373" s="3"/>
      <c r="E45373" s="3"/>
      <c r="F45373" s="3"/>
      <c r="G45373" s="3"/>
      <c r="H45373" s="3"/>
      <c r="I45373" s="3"/>
      <c r="J45373" s="3"/>
      <c r="K45373" s="3"/>
      <c r="L45373" s="3"/>
      <c r="M45373" s="3"/>
      <c r="N45373" s="3"/>
    </row>
    <row r="45374">
      <c r="A45374" s="3"/>
      <c r="B45374" s="3"/>
      <c r="C45374" s="3"/>
      <c r="D45374" s="3"/>
      <c r="E45374" s="3"/>
      <c r="F45374" s="3"/>
      <c r="G45374" s="3"/>
      <c r="H45374" s="3"/>
      <c r="I45374" s="3"/>
      <c r="J45374" s="3"/>
      <c r="K45374" s="3"/>
      <c r="L45374" s="3"/>
      <c r="M45374" s="3"/>
      <c r="N45374" s="3"/>
    </row>
    <row r="45375">
      <c r="A45375" s="3"/>
      <c r="B45375" s="3"/>
      <c r="C45375" s="3"/>
      <c r="D45375" s="3"/>
      <c r="E45375" s="3"/>
      <c r="F45375" s="3"/>
      <c r="G45375" s="3"/>
      <c r="H45375" s="3"/>
      <c r="I45375" s="3"/>
      <c r="J45375" s="3"/>
      <c r="K45375" s="3"/>
      <c r="L45375" s="3"/>
      <c r="M45375" s="3"/>
      <c r="N45375" s="3"/>
    </row>
    <row r="45376">
      <c r="A45376" s="3"/>
      <c r="B45376" s="3"/>
      <c r="C45376" s="3"/>
      <c r="D45376" s="3"/>
      <c r="E45376" s="3"/>
      <c r="F45376" s="3"/>
      <c r="G45376" s="3"/>
      <c r="H45376" s="3"/>
      <c r="I45376" s="3"/>
      <c r="J45376" s="3"/>
      <c r="K45376" s="3"/>
      <c r="L45376" s="3"/>
      <c r="M45376" s="3"/>
      <c r="N45376" s="3"/>
    </row>
    <row r="45377">
      <c r="A45377" s="3"/>
      <c r="B45377" s="3"/>
      <c r="C45377" s="3"/>
      <c r="D45377" s="3"/>
      <c r="E45377" s="3"/>
      <c r="F45377" s="3"/>
      <c r="G45377" s="3"/>
      <c r="H45377" s="3"/>
      <c r="I45377" s="3"/>
      <c r="J45377" s="3"/>
      <c r="K45377" s="3"/>
      <c r="L45377" s="3"/>
      <c r="M45377" s="3"/>
      <c r="N45377" s="3"/>
    </row>
    <row r="45378">
      <c r="A45378" s="3"/>
      <c r="B45378" s="3"/>
      <c r="C45378" s="3"/>
      <c r="D45378" s="3"/>
      <c r="E45378" s="3"/>
      <c r="F45378" s="3"/>
      <c r="G45378" s="3"/>
      <c r="H45378" s="3"/>
      <c r="I45378" s="3"/>
      <c r="J45378" s="3"/>
      <c r="K45378" s="3"/>
      <c r="L45378" s="3"/>
      <c r="M45378" s="3"/>
      <c r="N45378" s="3"/>
    </row>
    <row r="45379">
      <c r="A45379" s="3"/>
      <c r="B45379" s="3"/>
      <c r="C45379" s="3"/>
      <c r="D45379" s="3"/>
      <c r="E45379" s="3"/>
      <c r="F45379" s="3"/>
      <c r="G45379" s="3"/>
      <c r="H45379" s="3"/>
      <c r="I45379" s="3"/>
      <c r="J45379" s="3"/>
      <c r="K45379" s="3"/>
      <c r="L45379" s="3"/>
      <c r="M45379" s="3"/>
      <c r="N45379" s="3"/>
    </row>
    <row r="45380">
      <c r="A45380" s="3"/>
      <c r="B45380" s="3"/>
      <c r="C45380" s="3"/>
      <c r="D45380" s="3"/>
      <c r="E45380" s="3"/>
      <c r="F45380" s="3"/>
      <c r="G45380" s="3"/>
      <c r="H45380" s="3"/>
      <c r="I45380" s="3"/>
      <c r="J45380" s="3"/>
      <c r="K45380" s="3"/>
      <c r="L45380" s="3"/>
      <c r="M45380" s="3"/>
      <c r="N45380" s="3"/>
    </row>
    <row r="45381">
      <c r="A45381" s="3"/>
      <c r="B45381" s="3"/>
      <c r="C45381" s="3"/>
      <c r="D45381" s="3"/>
      <c r="E45381" s="3"/>
      <c r="F45381" s="3"/>
      <c r="G45381" s="3"/>
      <c r="H45381" s="3"/>
      <c r="I45381" s="3"/>
      <c r="J45381" s="3"/>
      <c r="K45381" s="3"/>
      <c r="L45381" s="3"/>
      <c r="M45381" s="3"/>
      <c r="N45381" s="3"/>
    </row>
    <row r="45382">
      <c r="A45382" s="3"/>
      <c r="B45382" s="3"/>
      <c r="C45382" s="3"/>
      <c r="D45382" s="3"/>
      <c r="E45382" s="3"/>
      <c r="F45382" s="3"/>
      <c r="G45382" s="3"/>
      <c r="H45382" s="3"/>
      <c r="I45382" s="3"/>
      <c r="J45382" s="3"/>
      <c r="K45382" s="3"/>
      <c r="L45382" s="3"/>
      <c r="M45382" s="3"/>
      <c r="N45382" s="3"/>
    </row>
    <row r="45383">
      <c r="A45383" s="3"/>
      <c r="B45383" s="3"/>
      <c r="C45383" s="3"/>
      <c r="D45383" s="3"/>
      <c r="E45383" s="3"/>
      <c r="F45383" s="3"/>
      <c r="G45383" s="3"/>
      <c r="H45383" s="3"/>
      <c r="I45383" s="3"/>
      <c r="J45383" s="3"/>
      <c r="K45383" s="3"/>
      <c r="L45383" s="3"/>
      <c r="M45383" s="3"/>
      <c r="N45383" s="3"/>
    </row>
    <row r="45384">
      <c r="A45384" s="3"/>
      <c r="B45384" s="3"/>
      <c r="C45384" s="3"/>
      <c r="D45384" s="3"/>
      <c r="E45384" s="3"/>
      <c r="F45384" s="3"/>
      <c r="G45384" s="3"/>
      <c r="H45384" s="3"/>
      <c r="I45384" s="3"/>
      <c r="J45384" s="3"/>
      <c r="K45384" s="3"/>
      <c r="L45384" s="3"/>
      <c r="M45384" s="3"/>
      <c r="N45384" s="3"/>
    </row>
    <row r="45385">
      <c r="A45385" s="3"/>
      <c r="B45385" s="3"/>
      <c r="C45385" s="3"/>
      <c r="D45385" s="3"/>
      <c r="E45385" s="3"/>
      <c r="F45385" s="3"/>
      <c r="G45385" s="3"/>
      <c r="H45385" s="3"/>
      <c r="I45385" s="3"/>
      <c r="J45385" s="3"/>
      <c r="K45385" s="3"/>
      <c r="L45385" s="3"/>
      <c r="M45385" s="3"/>
      <c r="N45385" s="3"/>
    </row>
    <row r="45386">
      <c r="A45386" s="3"/>
      <c r="B45386" s="3"/>
      <c r="C45386" s="3"/>
      <c r="D45386" s="3"/>
      <c r="E45386" s="3"/>
      <c r="F45386" s="3"/>
      <c r="G45386" s="3"/>
      <c r="H45386" s="3"/>
      <c r="I45386" s="3"/>
      <c r="J45386" s="3"/>
      <c r="K45386" s="3"/>
      <c r="L45386" s="3"/>
      <c r="M45386" s="3"/>
      <c r="N45386" s="3"/>
    </row>
    <row r="45387">
      <c r="A45387" s="3"/>
      <c r="B45387" s="3"/>
      <c r="C45387" s="3"/>
      <c r="D45387" s="3"/>
      <c r="E45387" s="3"/>
      <c r="F45387" s="3"/>
      <c r="G45387" s="3"/>
      <c r="H45387" s="3"/>
      <c r="I45387" s="3"/>
      <c r="J45387" s="3"/>
      <c r="K45387" s="3"/>
      <c r="L45387" s="3"/>
      <c r="M45387" s="3"/>
      <c r="N45387" s="3"/>
    </row>
    <row r="45388">
      <c r="A45388" s="3"/>
      <c r="B45388" s="3"/>
      <c r="C45388" s="3"/>
      <c r="D45388" s="3"/>
      <c r="E45388" s="3"/>
      <c r="F45388" s="3"/>
      <c r="G45388" s="3"/>
      <c r="H45388" s="3"/>
      <c r="I45388" s="3"/>
      <c r="J45388" s="3"/>
      <c r="K45388" s="3"/>
      <c r="L45388" s="3"/>
      <c r="M45388" s="3"/>
      <c r="N45388" s="3"/>
    </row>
    <row r="45389">
      <c r="A45389" s="3"/>
      <c r="B45389" s="3"/>
      <c r="C45389" s="3"/>
      <c r="D45389" s="3"/>
      <c r="E45389" s="3"/>
      <c r="F45389" s="3"/>
      <c r="G45389" s="3"/>
      <c r="H45389" s="3"/>
      <c r="I45389" s="3"/>
      <c r="J45389" s="3"/>
      <c r="K45389" s="3"/>
      <c r="L45389" s="3"/>
      <c r="M45389" s="3"/>
      <c r="N45389" s="3"/>
    </row>
    <row r="45390">
      <c r="A45390" s="3"/>
      <c r="B45390" s="3"/>
      <c r="C45390" s="3"/>
      <c r="D45390" s="3"/>
      <c r="E45390" s="3"/>
      <c r="F45390" s="3"/>
      <c r="G45390" s="3"/>
      <c r="H45390" s="3"/>
      <c r="I45390" s="3"/>
      <c r="J45390" s="3"/>
      <c r="K45390" s="3"/>
      <c r="L45390" s="3"/>
      <c r="M45390" s="3"/>
      <c r="N45390" s="3"/>
    </row>
    <row r="45391">
      <c r="A45391" s="3"/>
      <c r="B45391" s="3"/>
      <c r="C45391" s="3"/>
      <c r="D45391" s="3"/>
      <c r="E45391" s="3"/>
      <c r="F45391" s="3"/>
      <c r="G45391" s="3"/>
      <c r="H45391" s="3"/>
      <c r="I45391" s="3"/>
      <c r="J45391" s="3"/>
      <c r="K45391" s="3"/>
      <c r="L45391" s="3"/>
      <c r="M45391" s="3"/>
      <c r="N45391" s="3"/>
    </row>
    <row r="45392">
      <c r="A45392" s="3"/>
      <c r="B45392" s="3"/>
      <c r="C45392" s="3"/>
      <c r="D45392" s="3"/>
      <c r="E45392" s="3"/>
      <c r="F45392" s="3"/>
      <c r="G45392" s="3"/>
      <c r="H45392" s="3"/>
      <c r="I45392" s="3"/>
      <c r="J45392" s="3"/>
      <c r="K45392" s="3"/>
      <c r="L45392" s="3"/>
      <c r="M45392" s="3"/>
      <c r="N45392" s="3"/>
    </row>
    <row r="45393">
      <c r="A45393" s="3"/>
      <c r="B45393" s="3"/>
      <c r="C45393" s="3"/>
      <c r="D45393" s="3"/>
      <c r="E45393" s="3"/>
      <c r="F45393" s="3"/>
      <c r="G45393" s="3"/>
      <c r="H45393" s="3"/>
      <c r="I45393" s="3"/>
      <c r="J45393" s="3"/>
      <c r="K45393" s="3"/>
      <c r="L45393" s="3"/>
      <c r="M45393" s="3"/>
      <c r="N45393" s="3"/>
    </row>
    <row r="45394">
      <c r="A45394" s="3"/>
      <c r="B45394" s="3"/>
      <c r="C45394" s="3"/>
      <c r="D45394" s="3"/>
      <c r="E45394" s="3"/>
      <c r="F45394" s="3"/>
      <c r="G45394" s="3"/>
      <c r="H45394" s="3"/>
      <c r="I45394" s="3"/>
      <c r="J45394" s="3"/>
      <c r="K45394" s="3"/>
      <c r="L45394" s="3"/>
      <c r="M45394" s="3"/>
      <c r="N45394" s="3"/>
    </row>
    <row r="45395">
      <c r="A45395" s="3"/>
      <c r="B45395" s="3"/>
      <c r="C45395" s="3"/>
      <c r="D45395" s="3"/>
      <c r="E45395" s="3"/>
      <c r="F45395" s="3"/>
      <c r="G45395" s="3"/>
      <c r="H45395" s="3"/>
      <c r="I45395" s="3"/>
      <c r="J45395" s="3"/>
      <c r="K45395" s="3"/>
      <c r="L45395" s="3"/>
      <c r="M45395" s="3"/>
      <c r="N45395" s="3"/>
    </row>
    <row r="45396">
      <c r="A45396" s="3"/>
      <c r="B45396" s="3"/>
      <c r="C45396" s="3"/>
      <c r="D45396" s="3"/>
      <c r="E45396" s="3"/>
      <c r="F45396" s="3"/>
      <c r="G45396" s="3"/>
      <c r="H45396" s="3"/>
      <c r="I45396" s="3"/>
      <c r="J45396" s="3"/>
      <c r="K45396" s="3"/>
      <c r="L45396" s="3"/>
      <c r="M45396" s="3"/>
      <c r="N45396" s="3"/>
    </row>
    <row r="45397">
      <c r="A45397" s="3"/>
      <c r="B45397" s="3"/>
      <c r="C45397" s="3"/>
      <c r="D45397" s="3"/>
      <c r="E45397" s="3"/>
      <c r="F45397" s="3"/>
      <c r="G45397" s="3"/>
      <c r="H45397" s="3"/>
      <c r="I45397" s="3"/>
      <c r="J45397" s="3"/>
      <c r="K45397" s="3"/>
      <c r="L45397" s="3"/>
      <c r="M45397" s="3"/>
      <c r="N45397" s="3"/>
    </row>
    <row r="45398">
      <c r="A45398" s="3"/>
      <c r="B45398" s="3"/>
      <c r="C45398" s="3"/>
      <c r="D45398" s="3"/>
      <c r="E45398" s="3"/>
      <c r="F45398" s="3"/>
      <c r="G45398" s="3"/>
      <c r="H45398" s="3"/>
      <c r="I45398" s="3"/>
      <c r="J45398" s="3"/>
      <c r="K45398" s="3"/>
      <c r="L45398" s="3"/>
      <c r="M45398" s="3"/>
      <c r="N45398" s="3"/>
    </row>
    <row r="45399">
      <c r="A45399" s="3"/>
      <c r="B45399" s="3"/>
      <c r="C45399" s="3"/>
      <c r="D45399" s="3"/>
      <c r="E45399" s="3"/>
      <c r="F45399" s="3"/>
      <c r="G45399" s="3"/>
      <c r="H45399" s="3"/>
      <c r="I45399" s="3"/>
      <c r="J45399" s="3"/>
      <c r="K45399" s="3"/>
      <c r="L45399" s="3"/>
      <c r="M45399" s="3"/>
      <c r="N45399" s="3"/>
    </row>
    <row r="45400">
      <c r="A45400" s="3"/>
      <c r="B45400" s="3"/>
      <c r="C45400" s="3"/>
      <c r="D45400" s="3"/>
      <c r="E45400" s="3"/>
      <c r="F45400" s="3"/>
      <c r="G45400" s="3"/>
      <c r="H45400" s="3"/>
      <c r="I45400" s="3"/>
      <c r="J45400" s="3"/>
      <c r="K45400" s="3"/>
      <c r="L45400" s="3"/>
      <c r="M45400" s="3"/>
      <c r="N45400" s="3"/>
    </row>
    <row r="45401">
      <c r="A45401" s="3"/>
      <c r="B45401" s="3"/>
      <c r="C45401" s="3"/>
      <c r="D45401" s="3"/>
      <c r="E45401" s="3"/>
      <c r="F45401" s="3"/>
      <c r="G45401" s="3"/>
      <c r="H45401" s="3"/>
      <c r="I45401" s="3"/>
      <c r="J45401" s="3"/>
      <c r="K45401" s="3"/>
      <c r="L45401" s="3"/>
      <c r="M45401" s="3"/>
      <c r="N45401" s="3"/>
    </row>
    <row r="45402">
      <c r="A45402" s="3"/>
      <c r="B45402" s="3"/>
      <c r="C45402" s="3"/>
      <c r="D45402" s="3"/>
      <c r="E45402" s="3"/>
      <c r="F45402" s="3"/>
      <c r="G45402" s="3"/>
      <c r="H45402" s="3"/>
      <c r="I45402" s="3"/>
      <c r="J45402" s="3"/>
      <c r="K45402" s="3"/>
      <c r="L45402" s="3"/>
      <c r="M45402" s="3"/>
      <c r="N45402" s="3"/>
    </row>
    <row r="45403">
      <c r="A45403" s="3"/>
      <c r="B45403" s="3"/>
      <c r="C45403" s="3"/>
      <c r="D45403" s="3"/>
      <c r="E45403" s="3"/>
      <c r="F45403" s="3"/>
      <c r="G45403" s="3"/>
      <c r="H45403" s="3"/>
      <c r="I45403" s="3"/>
      <c r="J45403" s="3"/>
      <c r="K45403" s="3"/>
      <c r="L45403" s="3"/>
      <c r="M45403" s="3"/>
      <c r="N45403" s="3"/>
    </row>
    <row r="45404">
      <c r="A45404" s="3"/>
      <c r="B45404" s="3"/>
      <c r="C45404" s="3"/>
      <c r="D45404" s="3"/>
      <c r="E45404" s="3"/>
      <c r="F45404" s="3"/>
      <c r="G45404" s="3"/>
      <c r="H45404" s="3"/>
      <c r="I45404" s="3"/>
      <c r="J45404" s="3"/>
      <c r="K45404" s="3"/>
      <c r="L45404" s="3"/>
      <c r="M45404" s="3"/>
      <c r="N45404" s="3"/>
    </row>
    <row r="45405">
      <c r="A45405" s="3"/>
      <c r="B45405" s="3"/>
      <c r="C45405" s="3"/>
      <c r="D45405" s="3"/>
      <c r="E45405" s="3"/>
      <c r="F45405" s="3"/>
      <c r="G45405" s="3"/>
      <c r="H45405" s="3"/>
      <c r="I45405" s="3"/>
      <c r="J45405" s="3"/>
      <c r="K45405" s="3"/>
      <c r="L45405" s="3"/>
      <c r="M45405" s="3"/>
      <c r="N45405" s="3"/>
    </row>
    <row r="45406">
      <c r="A45406" s="3"/>
      <c r="B45406" s="3"/>
      <c r="C45406" s="3"/>
      <c r="D45406" s="3"/>
      <c r="E45406" s="3"/>
      <c r="F45406" s="3"/>
      <c r="G45406" s="3"/>
      <c r="H45406" s="3"/>
      <c r="I45406" s="3"/>
      <c r="J45406" s="3"/>
      <c r="K45406" s="3"/>
      <c r="L45406" s="3"/>
      <c r="M45406" s="3"/>
      <c r="N45406" s="3"/>
    </row>
    <row r="45407">
      <c r="A45407" s="3"/>
      <c r="B45407" s="3"/>
      <c r="C45407" s="3"/>
      <c r="D45407" s="3"/>
      <c r="E45407" s="3"/>
      <c r="F45407" s="3"/>
      <c r="G45407" s="3"/>
      <c r="H45407" s="3"/>
      <c r="I45407" s="3"/>
      <c r="J45407" s="3"/>
      <c r="K45407" s="3"/>
      <c r="L45407" s="3"/>
      <c r="M45407" s="3"/>
      <c r="N45407" s="3"/>
    </row>
    <row r="45408">
      <c r="A45408" s="3"/>
      <c r="B45408" s="3"/>
      <c r="C45408" s="3"/>
      <c r="D45408" s="3"/>
      <c r="E45408" s="3"/>
      <c r="F45408" s="3"/>
      <c r="G45408" s="3"/>
      <c r="H45408" s="3"/>
      <c r="I45408" s="3"/>
      <c r="J45408" s="3"/>
      <c r="K45408" s="3"/>
      <c r="L45408" s="3"/>
      <c r="M45408" s="3"/>
      <c r="N45408" s="3"/>
    </row>
    <row r="45409">
      <c r="A45409" s="3"/>
      <c r="B45409" s="3"/>
      <c r="C45409" s="3"/>
      <c r="D45409" s="3"/>
      <c r="E45409" s="3"/>
      <c r="F45409" s="3"/>
      <c r="G45409" s="3"/>
      <c r="H45409" s="3"/>
      <c r="I45409" s="3"/>
      <c r="J45409" s="3"/>
      <c r="K45409" s="3"/>
      <c r="L45409" s="3"/>
      <c r="M45409" s="3"/>
      <c r="N45409" s="3"/>
    </row>
    <row r="45410">
      <c r="A45410" s="3"/>
      <c r="B45410" s="3"/>
      <c r="C45410" s="3"/>
      <c r="D45410" s="3"/>
      <c r="E45410" s="3"/>
      <c r="F45410" s="3"/>
      <c r="G45410" s="3"/>
      <c r="H45410" s="3"/>
      <c r="I45410" s="3"/>
      <c r="J45410" s="3"/>
      <c r="K45410" s="3"/>
      <c r="L45410" s="3"/>
      <c r="M45410" s="3"/>
      <c r="N45410" s="3"/>
    </row>
    <row r="45411">
      <c r="A45411" s="3"/>
      <c r="B45411" s="3"/>
      <c r="C45411" s="3"/>
      <c r="D45411" s="3"/>
      <c r="E45411" s="3"/>
      <c r="F45411" s="3"/>
      <c r="G45411" s="3"/>
      <c r="H45411" s="3"/>
      <c r="I45411" s="3"/>
      <c r="J45411" s="3"/>
      <c r="K45411" s="3"/>
      <c r="L45411" s="3"/>
      <c r="M45411" s="3"/>
      <c r="N45411" s="3"/>
    </row>
    <row r="45412">
      <c r="A45412" s="3"/>
      <c r="B45412" s="3"/>
      <c r="C45412" s="3"/>
      <c r="D45412" s="3"/>
      <c r="E45412" s="3"/>
      <c r="F45412" s="3"/>
      <c r="G45412" s="3"/>
      <c r="H45412" s="3"/>
      <c r="I45412" s="3"/>
      <c r="J45412" s="3"/>
      <c r="K45412" s="3"/>
      <c r="L45412" s="3"/>
      <c r="M45412" s="3"/>
      <c r="N45412" s="3"/>
    </row>
    <row r="45413">
      <c r="A45413" s="3"/>
      <c r="B45413" s="3"/>
      <c r="C45413" s="3"/>
      <c r="D45413" s="3"/>
      <c r="E45413" s="3"/>
      <c r="F45413" s="3"/>
      <c r="G45413" s="3"/>
      <c r="H45413" s="3"/>
      <c r="I45413" s="3"/>
      <c r="J45413" s="3"/>
      <c r="K45413" s="3"/>
      <c r="L45413" s="3"/>
      <c r="M45413" s="3"/>
      <c r="N45413" s="3"/>
    </row>
    <row r="45414">
      <c r="A45414" s="3"/>
      <c r="B45414" s="3"/>
      <c r="C45414" s="3"/>
      <c r="D45414" s="3"/>
      <c r="E45414" s="3"/>
      <c r="F45414" s="3"/>
      <c r="G45414" s="3"/>
      <c r="H45414" s="3"/>
      <c r="I45414" s="3"/>
      <c r="J45414" s="3"/>
      <c r="K45414" s="3"/>
      <c r="L45414" s="3"/>
      <c r="M45414" s="3"/>
      <c r="N45414" s="3"/>
    </row>
    <row r="45415">
      <c r="A45415" s="3"/>
      <c r="B45415" s="3"/>
      <c r="C45415" s="3"/>
      <c r="D45415" s="3"/>
      <c r="E45415" s="3"/>
      <c r="F45415" s="3"/>
      <c r="G45415" s="3"/>
      <c r="H45415" s="3"/>
      <c r="I45415" s="3"/>
      <c r="J45415" s="3"/>
      <c r="K45415" s="3"/>
      <c r="L45415" s="3"/>
      <c r="M45415" s="3"/>
      <c r="N45415" s="3"/>
    </row>
    <row r="45416">
      <c r="A45416" s="3"/>
      <c r="B45416" s="3"/>
      <c r="C45416" s="3"/>
      <c r="D45416" s="3"/>
      <c r="E45416" s="3"/>
      <c r="F45416" s="3"/>
      <c r="G45416" s="3"/>
      <c r="H45416" s="3"/>
      <c r="I45416" s="3"/>
      <c r="J45416" s="3"/>
      <c r="K45416" s="3"/>
      <c r="L45416" s="3"/>
      <c r="M45416" s="3"/>
      <c r="N45416" s="3"/>
    </row>
    <row r="45417">
      <c r="A45417" s="3"/>
      <c r="B45417" s="3"/>
      <c r="C45417" s="3"/>
      <c r="D45417" s="3"/>
      <c r="E45417" s="3"/>
      <c r="F45417" s="3"/>
      <c r="G45417" s="3"/>
      <c r="H45417" s="3"/>
      <c r="I45417" s="3"/>
      <c r="J45417" s="3"/>
      <c r="K45417" s="3"/>
      <c r="L45417" s="3"/>
      <c r="M45417" s="3"/>
      <c r="N45417" s="3"/>
    </row>
    <row r="45418">
      <c r="A45418" s="3"/>
      <c r="B45418" s="3"/>
      <c r="C45418" s="3"/>
      <c r="D45418" s="3"/>
      <c r="E45418" s="3"/>
      <c r="F45418" s="3"/>
      <c r="G45418" s="3"/>
      <c r="H45418" s="3"/>
      <c r="I45418" s="3"/>
      <c r="J45418" s="3"/>
      <c r="K45418" s="3"/>
      <c r="L45418" s="3"/>
      <c r="M45418" s="3"/>
      <c r="N45418" s="3"/>
    </row>
    <row r="45419">
      <c r="A45419" s="3"/>
      <c r="B45419" s="3"/>
      <c r="C45419" s="3"/>
      <c r="D45419" s="3"/>
      <c r="E45419" s="3"/>
      <c r="F45419" s="3"/>
      <c r="G45419" s="3"/>
      <c r="H45419" s="3"/>
      <c r="I45419" s="3"/>
      <c r="J45419" s="3"/>
      <c r="K45419" s="3"/>
      <c r="L45419" s="3"/>
      <c r="M45419" s="3"/>
      <c r="N45419" s="3"/>
    </row>
    <row r="45420">
      <c r="A45420" s="3"/>
      <c r="B45420" s="3"/>
      <c r="C45420" s="3"/>
      <c r="D45420" s="3"/>
      <c r="E45420" s="3"/>
      <c r="F45420" s="3"/>
      <c r="G45420" s="3"/>
      <c r="H45420" s="3"/>
      <c r="I45420" s="3"/>
      <c r="J45420" s="3"/>
      <c r="K45420" s="3"/>
      <c r="L45420" s="3"/>
      <c r="M45420" s="3"/>
      <c r="N45420" s="3"/>
    </row>
    <row r="45421">
      <c r="A45421" s="3"/>
      <c r="B45421" s="3"/>
      <c r="C45421" s="3"/>
      <c r="D45421" s="3"/>
      <c r="E45421" s="3"/>
      <c r="F45421" s="3"/>
      <c r="G45421" s="3"/>
      <c r="H45421" s="3"/>
      <c r="I45421" s="3"/>
      <c r="J45421" s="3"/>
      <c r="K45421" s="3"/>
      <c r="L45421" s="3"/>
      <c r="M45421" s="3"/>
      <c r="N45421" s="3"/>
    </row>
    <row r="45422">
      <c r="A45422" s="3"/>
      <c r="B45422" s="3"/>
      <c r="C45422" s="3"/>
      <c r="D45422" s="3"/>
      <c r="E45422" s="3"/>
      <c r="F45422" s="3"/>
      <c r="G45422" s="3"/>
      <c r="H45422" s="3"/>
      <c r="I45422" s="3"/>
      <c r="J45422" s="3"/>
      <c r="K45422" s="3"/>
      <c r="L45422" s="3"/>
      <c r="M45422" s="3"/>
      <c r="N45422" s="3"/>
    </row>
    <row r="45423">
      <c r="A45423" s="3"/>
      <c r="B45423" s="3"/>
      <c r="C45423" s="3"/>
      <c r="D45423" s="3"/>
      <c r="E45423" s="3"/>
      <c r="F45423" s="3"/>
      <c r="G45423" s="3"/>
      <c r="H45423" s="3"/>
      <c r="I45423" s="3"/>
      <c r="J45423" s="3"/>
      <c r="K45423" s="3"/>
      <c r="L45423" s="3"/>
      <c r="M45423" s="3"/>
      <c r="N45423" s="3"/>
    </row>
    <row r="45424">
      <c r="A45424" s="3"/>
      <c r="B45424" s="3"/>
      <c r="C45424" s="3"/>
      <c r="D45424" s="3"/>
      <c r="E45424" s="3"/>
      <c r="F45424" s="3"/>
      <c r="G45424" s="3"/>
      <c r="H45424" s="3"/>
      <c r="I45424" s="3"/>
      <c r="J45424" s="3"/>
      <c r="K45424" s="3"/>
      <c r="L45424" s="3"/>
      <c r="M45424" s="3"/>
      <c r="N45424" s="3"/>
    </row>
    <row r="45425">
      <c r="A45425" s="3"/>
      <c r="B45425" s="3"/>
      <c r="C45425" s="3"/>
      <c r="D45425" s="3"/>
      <c r="E45425" s="3"/>
      <c r="F45425" s="3"/>
      <c r="G45425" s="3"/>
      <c r="H45425" s="3"/>
      <c r="I45425" s="3"/>
      <c r="J45425" s="3"/>
      <c r="K45425" s="3"/>
      <c r="L45425" s="3"/>
      <c r="M45425" s="3"/>
      <c r="N45425" s="3"/>
    </row>
    <row r="45426">
      <c r="A45426" s="3"/>
      <c r="B45426" s="3"/>
      <c r="C45426" s="3"/>
      <c r="D45426" s="3"/>
      <c r="E45426" s="3"/>
      <c r="F45426" s="3"/>
      <c r="G45426" s="3"/>
      <c r="H45426" s="3"/>
      <c r="I45426" s="3"/>
      <c r="J45426" s="3"/>
      <c r="K45426" s="3"/>
      <c r="L45426" s="3"/>
      <c r="M45426" s="3"/>
      <c r="N45426" s="3"/>
    </row>
    <row r="45427">
      <c r="A45427" s="3"/>
      <c r="B45427" s="3"/>
      <c r="C45427" s="3"/>
      <c r="D45427" s="3"/>
      <c r="E45427" s="3"/>
      <c r="F45427" s="3"/>
      <c r="G45427" s="3"/>
      <c r="H45427" s="3"/>
      <c r="I45427" s="3"/>
      <c r="J45427" s="3"/>
      <c r="K45427" s="3"/>
      <c r="L45427" s="3"/>
      <c r="M45427" s="3"/>
      <c r="N45427" s="3"/>
    </row>
    <row r="45428">
      <c r="A45428" s="3"/>
      <c r="B45428" s="3"/>
      <c r="C45428" s="3"/>
      <c r="D45428" s="3"/>
      <c r="E45428" s="3"/>
      <c r="F45428" s="3"/>
      <c r="G45428" s="3"/>
      <c r="H45428" s="3"/>
      <c r="I45428" s="3"/>
      <c r="J45428" s="3"/>
      <c r="K45428" s="3"/>
      <c r="L45428" s="3"/>
      <c r="M45428" s="3"/>
      <c r="N45428" s="3"/>
    </row>
    <row r="45429">
      <c r="A45429" s="3"/>
      <c r="B45429" s="3"/>
      <c r="C45429" s="3"/>
      <c r="D45429" s="3"/>
      <c r="E45429" s="3"/>
      <c r="F45429" s="3"/>
      <c r="G45429" s="3"/>
      <c r="H45429" s="3"/>
      <c r="I45429" s="3"/>
      <c r="J45429" s="3"/>
      <c r="K45429" s="3"/>
      <c r="L45429" s="3"/>
      <c r="M45429" s="3"/>
      <c r="N45429" s="3"/>
    </row>
    <row r="45430">
      <c r="A45430" s="3"/>
      <c r="B45430" s="3"/>
      <c r="C45430" s="3"/>
      <c r="D45430" s="3"/>
      <c r="E45430" s="3"/>
      <c r="F45430" s="3"/>
      <c r="G45430" s="3"/>
      <c r="H45430" s="3"/>
      <c r="I45430" s="3"/>
      <c r="J45430" s="3"/>
      <c r="K45430" s="3"/>
      <c r="L45430" s="3"/>
      <c r="M45430" s="3"/>
      <c r="N45430" s="3"/>
    </row>
    <row r="45431">
      <c r="A45431" s="3"/>
      <c r="B45431" s="3"/>
      <c r="C45431" s="3"/>
      <c r="D45431" s="3"/>
      <c r="E45431" s="3"/>
      <c r="F45431" s="3"/>
      <c r="G45431" s="3"/>
      <c r="H45431" s="3"/>
      <c r="I45431" s="3"/>
      <c r="J45431" s="3"/>
      <c r="K45431" s="3"/>
      <c r="L45431" s="3"/>
      <c r="M45431" s="3"/>
      <c r="N45431" s="3"/>
    </row>
    <row r="45432">
      <c r="A45432" s="3"/>
      <c r="B45432" s="3"/>
      <c r="C45432" s="3"/>
      <c r="D45432" s="3"/>
      <c r="E45432" s="3"/>
      <c r="F45432" s="3"/>
      <c r="G45432" s="3"/>
      <c r="H45432" s="3"/>
      <c r="I45432" s="3"/>
      <c r="J45432" s="3"/>
      <c r="K45432" s="3"/>
      <c r="L45432" s="3"/>
      <c r="M45432" s="3"/>
      <c r="N45432" s="3"/>
    </row>
    <row r="45433">
      <c r="A45433" s="3"/>
      <c r="B45433" s="3"/>
      <c r="C45433" s="3"/>
      <c r="D45433" s="3"/>
      <c r="E45433" s="3"/>
      <c r="F45433" s="3"/>
      <c r="G45433" s="3"/>
      <c r="H45433" s="3"/>
      <c r="I45433" s="3"/>
      <c r="J45433" s="3"/>
      <c r="K45433" s="3"/>
      <c r="L45433" s="3"/>
      <c r="M45433" s="3"/>
      <c r="N45433" s="3"/>
    </row>
    <row r="45434">
      <c r="A45434" s="3"/>
      <c r="B45434" s="3"/>
      <c r="C45434" s="3"/>
      <c r="D45434" s="3"/>
      <c r="E45434" s="3"/>
      <c r="F45434" s="3"/>
      <c r="G45434" s="3"/>
      <c r="H45434" s="3"/>
      <c r="I45434" s="3"/>
      <c r="J45434" s="3"/>
      <c r="K45434" s="3"/>
      <c r="L45434" s="3"/>
      <c r="M45434" s="3"/>
      <c r="N45434" s="3"/>
    </row>
    <row r="45435">
      <c r="A45435" s="3"/>
      <c r="B45435" s="3"/>
      <c r="C45435" s="3"/>
      <c r="D45435" s="3"/>
      <c r="E45435" s="3"/>
      <c r="F45435" s="3"/>
      <c r="G45435" s="3"/>
      <c r="H45435" s="3"/>
      <c r="I45435" s="3"/>
      <c r="J45435" s="3"/>
      <c r="K45435" s="3"/>
      <c r="L45435" s="3"/>
      <c r="M45435" s="3"/>
      <c r="N45435" s="3"/>
    </row>
    <row r="45436">
      <c r="A45436" s="3"/>
      <c r="B45436" s="3"/>
      <c r="C45436" s="3"/>
      <c r="D45436" s="3"/>
      <c r="E45436" s="3"/>
      <c r="F45436" s="3"/>
      <c r="G45436" s="3"/>
      <c r="H45436" s="3"/>
      <c r="I45436" s="3"/>
      <c r="J45436" s="3"/>
      <c r="K45436" s="3"/>
      <c r="L45436" s="3"/>
      <c r="M45436" s="3"/>
      <c r="N45436" s="3"/>
    </row>
    <row r="45437">
      <c r="A45437" s="3"/>
      <c r="B45437" s="3"/>
      <c r="C45437" s="3"/>
      <c r="D45437" s="3"/>
      <c r="E45437" s="3"/>
      <c r="F45437" s="3"/>
      <c r="G45437" s="3"/>
      <c r="H45437" s="3"/>
      <c r="I45437" s="3"/>
      <c r="J45437" s="3"/>
      <c r="K45437" s="3"/>
      <c r="L45437" s="3"/>
      <c r="M45437" s="3"/>
      <c r="N45437" s="3"/>
    </row>
    <row r="45438">
      <c r="A45438" s="3"/>
      <c r="B45438" s="3"/>
      <c r="C45438" s="3"/>
      <c r="D45438" s="3"/>
      <c r="E45438" s="3"/>
      <c r="F45438" s="3"/>
      <c r="G45438" s="3"/>
      <c r="H45438" s="3"/>
      <c r="I45438" s="3"/>
      <c r="J45438" s="3"/>
      <c r="K45438" s="3"/>
      <c r="L45438" s="3"/>
      <c r="M45438" s="3"/>
      <c r="N45438" s="3"/>
    </row>
    <row r="45439">
      <c r="A45439" s="3"/>
      <c r="B45439" s="3"/>
      <c r="C45439" s="3"/>
      <c r="D45439" s="3"/>
      <c r="E45439" s="3"/>
      <c r="F45439" s="3"/>
      <c r="G45439" s="3"/>
      <c r="H45439" s="3"/>
      <c r="I45439" s="3"/>
      <c r="J45439" s="3"/>
      <c r="K45439" s="3"/>
      <c r="L45439" s="3"/>
      <c r="M45439" s="3"/>
      <c r="N45439" s="3"/>
    </row>
    <row r="45440">
      <c r="A45440" s="3"/>
      <c r="B45440" s="3"/>
      <c r="C45440" s="3"/>
      <c r="D45440" s="3"/>
      <c r="E45440" s="3"/>
      <c r="F45440" s="3"/>
      <c r="G45440" s="3"/>
      <c r="H45440" s="3"/>
      <c r="I45440" s="3"/>
      <c r="J45440" s="3"/>
      <c r="K45440" s="3"/>
      <c r="L45440" s="3"/>
      <c r="M45440" s="3"/>
      <c r="N45440" s="3"/>
    </row>
    <row r="45441">
      <c r="A45441" s="3"/>
      <c r="B45441" s="3"/>
      <c r="C45441" s="3"/>
      <c r="D45441" s="3"/>
      <c r="E45441" s="3"/>
      <c r="F45441" s="3"/>
      <c r="G45441" s="3"/>
      <c r="H45441" s="3"/>
      <c r="I45441" s="3"/>
      <c r="J45441" s="3"/>
      <c r="K45441" s="3"/>
      <c r="L45441" s="3"/>
      <c r="M45441" s="3"/>
      <c r="N45441" s="3"/>
    </row>
    <row r="45442">
      <c r="A45442" s="3"/>
      <c r="B45442" s="3"/>
      <c r="C45442" s="3"/>
      <c r="D45442" s="3"/>
      <c r="E45442" s="3"/>
      <c r="F45442" s="3"/>
      <c r="G45442" s="3"/>
      <c r="H45442" s="3"/>
      <c r="I45442" s="3"/>
      <c r="J45442" s="3"/>
      <c r="K45442" s="3"/>
      <c r="L45442" s="3"/>
      <c r="M45442" s="3"/>
      <c r="N45442" s="3"/>
    </row>
    <row r="45443">
      <c r="A45443" s="3"/>
      <c r="B45443" s="3"/>
      <c r="C45443" s="3"/>
      <c r="D45443" s="3"/>
      <c r="E45443" s="3"/>
      <c r="F45443" s="3"/>
      <c r="G45443" s="3"/>
      <c r="H45443" s="3"/>
      <c r="I45443" s="3"/>
      <c r="J45443" s="3"/>
      <c r="K45443" s="3"/>
      <c r="L45443" s="3"/>
      <c r="M45443" s="3"/>
      <c r="N45443" s="3"/>
    </row>
    <row r="45444">
      <c r="A45444" s="3"/>
      <c r="B45444" s="3"/>
      <c r="C45444" s="3"/>
      <c r="D45444" s="3"/>
      <c r="E45444" s="3"/>
      <c r="F45444" s="3"/>
      <c r="G45444" s="3"/>
      <c r="H45444" s="3"/>
      <c r="I45444" s="3"/>
      <c r="J45444" s="3"/>
      <c r="K45444" s="3"/>
      <c r="L45444" s="3"/>
      <c r="M45444" s="3"/>
      <c r="N45444" s="3"/>
    </row>
    <row r="45445">
      <c r="A45445" s="3"/>
      <c r="B45445" s="3"/>
      <c r="C45445" s="3"/>
      <c r="D45445" s="3"/>
      <c r="E45445" s="3"/>
      <c r="F45445" s="3"/>
      <c r="G45445" s="3"/>
      <c r="H45445" s="3"/>
      <c r="I45445" s="3"/>
      <c r="J45445" s="3"/>
      <c r="K45445" s="3"/>
      <c r="L45445" s="3"/>
      <c r="M45445" s="3"/>
      <c r="N45445" s="3"/>
    </row>
    <row r="45446">
      <c r="A45446" s="3"/>
      <c r="B45446" s="3"/>
      <c r="C45446" s="3"/>
      <c r="D45446" s="3"/>
      <c r="E45446" s="3"/>
      <c r="F45446" s="3"/>
      <c r="G45446" s="3"/>
      <c r="H45446" s="3"/>
      <c r="I45446" s="3"/>
      <c r="J45446" s="3"/>
      <c r="K45446" s="3"/>
      <c r="L45446" s="3"/>
      <c r="M45446" s="3"/>
      <c r="N45446" s="3"/>
    </row>
    <row r="45447">
      <c r="A45447" s="3"/>
      <c r="B45447" s="3"/>
      <c r="C45447" s="3"/>
      <c r="D45447" s="3"/>
      <c r="E45447" s="3"/>
      <c r="F45447" s="3"/>
      <c r="G45447" s="3"/>
      <c r="H45447" s="3"/>
      <c r="I45447" s="3"/>
      <c r="J45447" s="3"/>
      <c r="K45447" s="3"/>
      <c r="L45447" s="3"/>
      <c r="M45447" s="3"/>
      <c r="N45447" s="3"/>
    </row>
    <row r="45448">
      <c r="A45448" s="3"/>
      <c r="B45448" s="3"/>
      <c r="C45448" s="3"/>
      <c r="D45448" s="3"/>
      <c r="E45448" s="3"/>
      <c r="F45448" s="3"/>
      <c r="G45448" s="3"/>
      <c r="H45448" s="3"/>
      <c r="I45448" s="3"/>
      <c r="J45448" s="3"/>
      <c r="K45448" s="3"/>
      <c r="L45448" s="3"/>
      <c r="M45448" s="3"/>
      <c r="N45448" s="3"/>
    </row>
    <row r="45449">
      <c r="A45449" s="3"/>
      <c r="B45449" s="3"/>
      <c r="C45449" s="3"/>
      <c r="D45449" s="3"/>
      <c r="E45449" s="3"/>
      <c r="F45449" s="3"/>
      <c r="G45449" s="3"/>
      <c r="H45449" s="3"/>
      <c r="I45449" s="3"/>
      <c r="J45449" s="3"/>
      <c r="K45449" s="3"/>
      <c r="L45449" s="3"/>
      <c r="M45449" s="3"/>
      <c r="N45449" s="3"/>
    </row>
    <row r="45450">
      <c r="A45450" s="3"/>
      <c r="B45450" s="3"/>
      <c r="C45450" s="3"/>
      <c r="D45450" s="3"/>
      <c r="E45450" s="3"/>
      <c r="F45450" s="3"/>
      <c r="G45450" s="3"/>
      <c r="H45450" s="3"/>
      <c r="I45450" s="3"/>
      <c r="J45450" s="3"/>
      <c r="K45450" s="3"/>
      <c r="L45450" s="3"/>
      <c r="M45450" s="3"/>
      <c r="N45450" s="3"/>
    </row>
    <row r="45451">
      <c r="A45451" s="3"/>
      <c r="B45451" s="3"/>
      <c r="C45451" s="3"/>
      <c r="D45451" s="3"/>
      <c r="E45451" s="3"/>
      <c r="F45451" s="3"/>
      <c r="G45451" s="3"/>
      <c r="H45451" s="3"/>
      <c r="I45451" s="3"/>
      <c r="J45451" s="3"/>
      <c r="K45451" s="3"/>
      <c r="L45451" s="3"/>
      <c r="M45451" s="3"/>
      <c r="N45451" s="3"/>
    </row>
    <row r="45452">
      <c r="A45452" s="3"/>
      <c r="B45452" s="3"/>
      <c r="C45452" s="3"/>
      <c r="D45452" s="3"/>
      <c r="E45452" s="3"/>
      <c r="F45452" s="3"/>
      <c r="G45452" s="3"/>
      <c r="H45452" s="3"/>
      <c r="I45452" s="3"/>
      <c r="J45452" s="3"/>
      <c r="K45452" s="3"/>
      <c r="L45452" s="3"/>
      <c r="M45452" s="3"/>
      <c r="N45452" s="3"/>
    </row>
    <row r="45453">
      <c r="A45453" s="3"/>
      <c r="B45453" s="3"/>
      <c r="C45453" s="3"/>
      <c r="D45453" s="3"/>
      <c r="E45453" s="3"/>
      <c r="F45453" s="3"/>
      <c r="G45453" s="3"/>
      <c r="H45453" s="3"/>
      <c r="I45453" s="3"/>
      <c r="J45453" s="3"/>
      <c r="K45453" s="3"/>
      <c r="L45453" s="3"/>
      <c r="M45453" s="3"/>
      <c r="N45453" s="3"/>
    </row>
    <row r="45454">
      <c r="A45454" s="3"/>
      <c r="B45454" s="3"/>
      <c r="C45454" s="3"/>
      <c r="D45454" s="3"/>
      <c r="E45454" s="3"/>
      <c r="F45454" s="3"/>
      <c r="G45454" s="3"/>
      <c r="H45454" s="3"/>
      <c r="I45454" s="3"/>
      <c r="J45454" s="3"/>
      <c r="K45454" s="3"/>
      <c r="L45454" s="3"/>
      <c r="M45454" s="3"/>
      <c r="N45454" s="3"/>
    </row>
    <row r="45455">
      <c r="A45455" s="3"/>
      <c r="B45455" s="3"/>
      <c r="C45455" s="3"/>
      <c r="D45455" s="3"/>
      <c r="E45455" s="3"/>
      <c r="F45455" s="3"/>
      <c r="G45455" s="3"/>
      <c r="H45455" s="3"/>
      <c r="I45455" s="3"/>
      <c r="J45455" s="3"/>
      <c r="K45455" s="3"/>
      <c r="L45455" s="3"/>
      <c r="M45455" s="3"/>
      <c r="N45455" s="3"/>
    </row>
    <row r="45456">
      <c r="A45456" s="3"/>
      <c r="B45456" s="3"/>
      <c r="C45456" s="3"/>
      <c r="D45456" s="3"/>
      <c r="E45456" s="3"/>
      <c r="F45456" s="3"/>
      <c r="G45456" s="3"/>
      <c r="H45456" s="3"/>
      <c r="I45456" s="3"/>
      <c r="J45456" s="3"/>
      <c r="K45456" s="3"/>
      <c r="L45456" s="3"/>
      <c r="M45456" s="3"/>
      <c r="N45456" s="3"/>
    </row>
    <row r="45457">
      <c r="A45457" s="3"/>
      <c r="B45457" s="3"/>
      <c r="C45457" s="3"/>
      <c r="D45457" s="3"/>
      <c r="E45457" s="3"/>
      <c r="F45457" s="3"/>
      <c r="G45457" s="3"/>
      <c r="H45457" s="3"/>
      <c r="I45457" s="3"/>
      <c r="J45457" s="3"/>
      <c r="K45457" s="3"/>
      <c r="L45457" s="3"/>
      <c r="M45457" s="3"/>
      <c r="N45457" s="3"/>
    </row>
    <row r="45458">
      <c r="A45458" s="3"/>
      <c r="B45458" s="3"/>
      <c r="C45458" s="3"/>
      <c r="D45458" s="3"/>
      <c r="E45458" s="3"/>
      <c r="F45458" s="3"/>
      <c r="G45458" s="3"/>
      <c r="H45458" s="3"/>
      <c r="I45458" s="3"/>
      <c r="J45458" s="3"/>
      <c r="K45458" s="3"/>
      <c r="L45458" s="3"/>
      <c r="M45458" s="3"/>
      <c r="N45458" s="3"/>
    </row>
    <row r="45459">
      <c r="A45459" s="3"/>
      <c r="B45459" s="3"/>
      <c r="C45459" s="3"/>
      <c r="D45459" s="3"/>
      <c r="E45459" s="3"/>
      <c r="F45459" s="3"/>
      <c r="G45459" s="3"/>
      <c r="H45459" s="3"/>
      <c r="I45459" s="3"/>
      <c r="J45459" s="3"/>
      <c r="K45459" s="3"/>
      <c r="L45459" s="3"/>
      <c r="M45459" s="3"/>
      <c r="N45459" s="3"/>
    </row>
    <row r="45460">
      <c r="A45460" s="3"/>
      <c r="B45460" s="3"/>
      <c r="C45460" s="3"/>
      <c r="D45460" s="3"/>
      <c r="E45460" s="3"/>
      <c r="F45460" s="3"/>
      <c r="G45460" s="3"/>
      <c r="H45460" s="3"/>
      <c r="I45460" s="3"/>
      <c r="J45460" s="3"/>
      <c r="K45460" s="3"/>
      <c r="L45460" s="3"/>
      <c r="M45460" s="3"/>
      <c r="N45460" s="3"/>
    </row>
    <row r="45461">
      <c r="A45461" s="3"/>
      <c r="B45461" s="3"/>
      <c r="C45461" s="3"/>
      <c r="D45461" s="3"/>
      <c r="E45461" s="3"/>
      <c r="F45461" s="3"/>
      <c r="G45461" s="3"/>
      <c r="H45461" s="3"/>
      <c r="I45461" s="3"/>
      <c r="J45461" s="3"/>
      <c r="K45461" s="3"/>
      <c r="L45461" s="3"/>
      <c r="M45461" s="3"/>
      <c r="N45461" s="3"/>
    </row>
    <row r="45462">
      <c r="A45462" s="3"/>
      <c r="B45462" s="3"/>
      <c r="C45462" s="3"/>
      <c r="D45462" s="3"/>
      <c r="E45462" s="3"/>
      <c r="F45462" s="3"/>
      <c r="G45462" s="3"/>
      <c r="H45462" s="3"/>
      <c r="I45462" s="3"/>
      <c r="J45462" s="3"/>
      <c r="K45462" s="3"/>
      <c r="L45462" s="3"/>
      <c r="M45462" s="3"/>
      <c r="N45462" s="3"/>
    </row>
    <row r="45463">
      <c r="A45463" s="3"/>
      <c r="B45463" s="3"/>
      <c r="C45463" s="3"/>
      <c r="D45463" s="3"/>
      <c r="E45463" s="3"/>
      <c r="F45463" s="3"/>
      <c r="G45463" s="3"/>
      <c r="H45463" s="3"/>
      <c r="I45463" s="3"/>
      <c r="J45463" s="3"/>
      <c r="K45463" s="3"/>
      <c r="L45463" s="3"/>
      <c r="M45463" s="3"/>
      <c r="N45463" s="3"/>
    </row>
    <row r="45464">
      <c r="A45464" s="3"/>
      <c r="B45464" s="3"/>
      <c r="C45464" s="3"/>
      <c r="D45464" s="3"/>
      <c r="E45464" s="3"/>
      <c r="F45464" s="3"/>
      <c r="G45464" s="3"/>
      <c r="H45464" s="3"/>
      <c r="I45464" s="3"/>
      <c r="J45464" s="3"/>
      <c r="K45464" s="3"/>
      <c r="L45464" s="3"/>
      <c r="M45464" s="3"/>
      <c r="N45464" s="3"/>
    </row>
    <row r="45465">
      <c r="A45465" s="3"/>
      <c r="B45465" s="3"/>
      <c r="C45465" s="3"/>
      <c r="D45465" s="3"/>
      <c r="E45465" s="3"/>
      <c r="F45465" s="3"/>
      <c r="G45465" s="3"/>
      <c r="H45465" s="3"/>
      <c r="I45465" s="3"/>
      <c r="J45465" s="3"/>
      <c r="K45465" s="3"/>
      <c r="L45465" s="3"/>
      <c r="M45465" s="3"/>
      <c r="N45465" s="3"/>
    </row>
    <row r="45466">
      <c r="A45466" s="3"/>
      <c r="B45466" s="3"/>
      <c r="C45466" s="3"/>
      <c r="D45466" s="3"/>
      <c r="E45466" s="3"/>
      <c r="F45466" s="3"/>
      <c r="G45466" s="3"/>
      <c r="H45466" s="3"/>
      <c r="I45466" s="3"/>
      <c r="J45466" s="3"/>
      <c r="K45466" s="3"/>
      <c r="L45466" s="3"/>
      <c r="M45466" s="3"/>
      <c r="N45466" s="3"/>
    </row>
    <row r="45467">
      <c r="A45467" s="3"/>
      <c r="B45467" s="3"/>
      <c r="C45467" s="3"/>
      <c r="D45467" s="3"/>
      <c r="E45467" s="3"/>
      <c r="F45467" s="3"/>
      <c r="G45467" s="3"/>
      <c r="H45467" s="3"/>
      <c r="I45467" s="3"/>
      <c r="J45467" s="3"/>
      <c r="K45467" s="3"/>
      <c r="L45467" s="3"/>
      <c r="M45467" s="3"/>
      <c r="N45467" s="3"/>
    </row>
    <row r="45468">
      <c r="A45468" s="3"/>
      <c r="B45468" s="3"/>
      <c r="C45468" s="3"/>
      <c r="D45468" s="3"/>
      <c r="E45468" s="3"/>
      <c r="F45468" s="3"/>
      <c r="G45468" s="3"/>
      <c r="H45468" s="3"/>
      <c r="I45468" s="3"/>
      <c r="J45468" s="3"/>
      <c r="K45468" s="3"/>
      <c r="L45468" s="3"/>
      <c r="M45468" s="3"/>
      <c r="N45468" s="3"/>
    </row>
    <row r="45469">
      <c r="A45469" s="3"/>
      <c r="B45469" s="3"/>
      <c r="C45469" s="3"/>
      <c r="D45469" s="3"/>
      <c r="E45469" s="3"/>
      <c r="F45469" s="3"/>
      <c r="G45469" s="3"/>
      <c r="H45469" s="3"/>
      <c r="I45469" s="3"/>
      <c r="J45469" s="3"/>
      <c r="K45469" s="3"/>
      <c r="L45469" s="3"/>
      <c r="M45469" s="3"/>
      <c r="N45469" s="3"/>
    </row>
    <row r="45470">
      <c r="A45470" s="3"/>
      <c r="B45470" s="3"/>
      <c r="C45470" s="3"/>
      <c r="D45470" s="3"/>
      <c r="E45470" s="3"/>
      <c r="F45470" s="3"/>
      <c r="G45470" s="3"/>
      <c r="H45470" s="3"/>
      <c r="I45470" s="3"/>
      <c r="J45470" s="3"/>
      <c r="K45470" s="3"/>
      <c r="L45470" s="3"/>
      <c r="M45470" s="3"/>
      <c r="N45470" s="3"/>
    </row>
    <row r="45471">
      <c r="A45471" s="3"/>
      <c r="B45471" s="3"/>
      <c r="C45471" s="3"/>
      <c r="D45471" s="3"/>
      <c r="E45471" s="3"/>
      <c r="F45471" s="3"/>
      <c r="G45471" s="3"/>
      <c r="H45471" s="3"/>
      <c r="I45471" s="3"/>
      <c r="J45471" s="3"/>
      <c r="K45471" s="3"/>
      <c r="L45471" s="3"/>
      <c r="M45471" s="3"/>
      <c r="N45471" s="3"/>
    </row>
    <row r="45472">
      <c r="A45472" s="3"/>
      <c r="B45472" s="3"/>
      <c r="C45472" s="3"/>
      <c r="D45472" s="3"/>
      <c r="E45472" s="3"/>
      <c r="F45472" s="3"/>
      <c r="G45472" s="3"/>
      <c r="H45472" s="3"/>
      <c r="I45472" s="3"/>
      <c r="J45472" s="3"/>
      <c r="K45472" s="3"/>
      <c r="L45472" s="3"/>
      <c r="M45472" s="3"/>
      <c r="N45472" s="3"/>
    </row>
    <row r="45473">
      <c r="A45473" s="3"/>
      <c r="B45473" s="3"/>
      <c r="C45473" s="3"/>
      <c r="D45473" s="3"/>
      <c r="E45473" s="3"/>
      <c r="F45473" s="3"/>
      <c r="G45473" s="3"/>
      <c r="H45473" s="3"/>
      <c r="I45473" s="3"/>
      <c r="J45473" s="3"/>
      <c r="K45473" s="3"/>
      <c r="L45473" s="3"/>
      <c r="M45473" s="3"/>
      <c r="N45473" s="3"/>
    </row>
    <row r="45474">
      <c r="A45474" s="3"/>
      <c r="B45474" s="3"/>
      <c r="C45474" s="3"/>
      <c r="D45474" s="3"/>
      <c r="E45474" s="3"/>
      <c r="F45474" s="3"/>
      <c r="G45474" s="3"/>
      <c r="H45474" s="3"/>
      <c r="I45474" s="3"/>
      <c r="J45474" s="3"/>
      <c r="K45474" s="3"/>
      <c r="L45474" s="3"/>
      <c r="M45474" s="3"/>
      <c r="N45474" s="3"/>
    </row>
    <row r="45475">
      <c r="A45475" s="3"/>
      <c r="B45475" s="3"/>
      <c r="C45475" s="3"/>
      <c r="D45475" s="3"/>
      <c r="E45475" s="3"/>
      <c r="F45475" s="3"/>
      <c r="G45475" s="3"/>
      <c r="H45475" s="3"/>
      <c r="I45475" s="3"/>
      <c r="J45475" s="3"/>
      <c r="K45475" s="3"/>
      <c r="L45475" s="3"/>
      <c r="M45475" s="3"/>
      <c r="N45475" s="3"/>
    </row>
    <row r="45476">
      <c r="A45476" s="3"/>
      <c r="B45476" s="3"/>
      <c r="C45476" s="3"/>
      <c r="D45476" s="3"/>
      <c r="E45476" s="3"/>
      <c r="F45476" s="3"/>
      <c r="G45476" s="3"/>
      <c r="H45476" s="3"/>
      <c r="I45476" s="3"/>
      <c r="J45476" s="3"/>
      <c r="K45476" s="3"/>
      <c r="L45476" s="3"/>
      <c r="M45476" s="3"/>
      <c r="N45476" s="3"/>
    </row>
    <row r="45477">
      <c r="A45477" s="3"/>
      <c r="B45477" s="3"/>
      <c r="C45477" s="3"/>
      <c r="D45477" s="3"/>
      <c r="E45477" s="3"/>
      <c r="F45477" s="3"/>
      <c r="G45477" s="3"/>
      <c r="H45477" s="3"/>
      <c r="I45477" s="3"/>
      <c r="J45477" s="3"/>
      <c r="K45477" s="3"/>
      <c r="L45477" s="3"/>
      <c r="M45477" s="3"/>
      <c r="N45477" s="3"/>
    </row>
    <row r="45478">
      <c r="A45478" s="3"/>
      <c r="B45478" s="3"/>
      <c r="C45478" s="3"/>
      <c r="D45478" s="3"/>
      <c r="E45478" s="3"/>
      <c r="F45478" s="3"/>
      <c r="G45478" s="3"/>
      <c r="H45478" s="3"/>
      <c r="I45478" s="3"/>
      <c r="J45478" s="3"/>
      <c r="K45478" s="3"/>
      <c r="L45478" s="3"/>
      <c r="M45478" s="3"/>
      <c r="N45478" s="3"/>
    </row>
    <row r="45479">
      <c r="A45479" s="3"/>
      <c r="B45479" s="3"/>
      <c r="C45479" s="3"/>
      <c r="D45479" s="3"/>
      <c r="E45479" s="3"/>
      <c r="F45479" s="3"/>
      <c r="G45479" s="3"/>
      <c r="H45479" s="3"/>
      <c r="I45479" s="3"/>
      <c r="J45479" s="3"/>
      <c r="K45479" s="3"/>
      <c r="L45479" s="3"/>
      <c r="M45479" s="3"/>
      <c r="N45479" s="3"/>
    </row>
    <row r="45480">
      <c r="A45480" s="3"/>
      <c r="B45480" s="3"/>
      <c r="C45480" s="3"/>
      <c r="D45480" s="3"/>
      <c r="E45480" s="3"/>
      <c r="F45480" s="3"/>
      <c r="G45480" s="3"/>
      <c r="H45480" s="3"/>
      <c r="I45480" s="3"/>
      <c r="J45480" s="3"/>
      <c r="K45480" s="3"/>
      <c r="L45480" s="3"/>
      <c r="M45480" s="3"/>
      <c r="N45480" s="3"/>
    </row>
    <row r="45481">
      <c r="A45481" s="3"/>
      <c r="B45481" s="3"/>
      <c r="C45481" s="3"/>
      <c r="D45481" s="3"/>
      <c r="E45481" s="3"/>
      <c r="F45481" s="3"/>
      <c r="G45481" s="3"/>
      <c r="H45481" s="3"/>
      <c r="I45481" s="3"/>
      <c r="J45481" s="3"/>
      <c r="K45481" s="3"/>
      <c r="L45481" s="3"/>
      <c r="M45481" s="3"/>
      <c r="N45481" s="3"/>
    </row>
    <row r="45482">
      <c r="A45482" s="3"/>
      <c r="B45482" s="3"/>
      <c r="C45482" s="3"/>
      <c r="D45482" s="3"/>
      <c r="E45482" s="3"/>
      <c r="F45482" s="3"/>
      <c r="G45482" s="3"/>
      <c r="H45482" s="3"/>
      <c r="I45482" s="3"/>
      <c r="J45482" s="3"/>
      <c r="K45482" s="3"/>
      <c r="L45482" s="3"/>
      <c r="M45482" s="3"/>
      <c r="N45482" s="3"/>
    </row>
    <row r="45483">
      <c r="A45483" s="3"/>
      <c r="B45483" s="3"/>
      <c r="C45483" s="3"/>
      <c r="D45483" s="3"/>
      <c r="E45483" s="3"/>
      <c r="F45483" s="3"/>
      <c r="G45483" s="3"/>
      <c r="H45483" s="3"/>
      <c r="I45483" s="3"/>
      <c r="J45483" s="3"/>
      <c r="K45483" s="3"/>
      <c r="L45483" s="3"/>
      <c r="M45483" s="3"/>
      <c r="N45483" s="3"/>
    </row>
    <row r="45484">
      <c r="A45484" s="3"/>
      <c r="B45484" s="3"/>
      <c r="C45484" s="3"/>
      <c r="D45484" s="3"/>
      <c r="E45484" s="3"/>
      <c r="F45484" s="3"/>
      <c r="G45484" s="3"/>
      <c r="H45484" s="3"/>
      <c r="I45484" s="3"/>
      <c r="J45484" s="3"/>
      <c r="K45484" s="3"/>
      <c r="L45484" s="3"/>
      <c r="M45484" s="3"/>
      <c r="N45484" s="3"/>
    </row>
    <row r="45485">
      <c r="A45485" s="3"/>
      <c r="B45485" s="3"/>
      <c r="C45485" s="3"/>
      <c r="D45485" s="3"/>
      <c r="E45485" s="3"/>
      <c r="F45485" s="3"/>
      <c r="G45485" s="3"/>
      <c r="H45485" s="3"/>
      <c r="I45485" s="3"/>
      <c r="J45485" s="3"/>
      <c r="K45485" s="3"/>
      <c r="L45485" s="3"/>
      <c r="M45485" s="3"/>
      <c r="N45485" s="3"/>
    </row>
    <row r="45486">
      <c r="A45486" s="3"/>
      <c r="B45486" s="3"/>
      <c r="C45486" s="3"/>
      <c r="D45486" s="3"/>
      <c r="E45486" s="3"/>
      <c r="F45486" s="3"/>
      <c r="G45486" s="3"/>
      <c r="H45486" s="3"/>
      <c r="I45486" s="3"/>
      <c r="J45486" s="3"/>
      <c r="K45486" s="3"/>
      <c r="L45486" s="3"/>
      <c r="M45486" s="3"/>
      <c r="N45486" s="3"/>
    </row>
    <row r="45487">
      <c r="A45487" s="3"/>
      <c r="B45487" s="3"/>
      <c r="C45487" s="3"/>
      <c r="D45487" s="3"/>
      <c r="E45487" s="3"/>
      <c r="F45487" s="3"/>
      <c r="G45487" s="3"/>
      <c r="H45487" s="3"/>
      <c r="I45487" s="3"/>
      <c r="J45487" s="3"/>
      <c r="K45487" s="3"/>
      <c r="L45487" s="3"/>
      <c r="M45487" s="3"/>
      <c r="N45487" s="3"/>
    </row>
    <row r="45488">
      <c r="A45488" s="3"/>
      <c r="B45488" s="3"/>
      <c r="C45488" s="3"/>
      <c r="D45488" s="3"/>
      <c r="E45488" s="3"/>
      <c r="F45488" s="3"/>
      <c r="G45488" s="3"/>
      <c r="H45488" s="3"/>
      <c r="I45488" s="3"/>
      <c r="J45488" s="3"/>
      <c r="K45488" s="3"/>
      <c r="L45488" s="3"/>
      <c r="M45488" s="3"/>
      <c r="N45488" s="3"/>
    </row>
    <row r="45489">
      <c r="A45489" s="3"/>
      <c r="B45489" s="3"/>
      <c r="C45489" s="3"/>
      <c r="D45489" s="3"/>
      <c r="E45489" s="3"/>
      <c r="F45489" s="3"/>
      <c r="G45489" s="3"/>
      <c r="H45489" s="3"/>
      <c r="I45489" s="3"/>
      <c r="J45489" s="3"/>
      <c r="K45489" s="3"/>
      <c r="L45489" s="3"/>
      <c r="M45489" s="3"/>
      <c r="N45489" s="3"/>
    </row>
    <row r="45490">
      <c r="A45490" s="3"/>
      <c r="B45490" s="3"/>
      <c r="C45490" s="3"/>
      <c r="D45490" s="3"/>
      <c r="E45490" s="3"/>
      <c r="F45490" s="3"/>
      <c r="G45490" s="3"/>
      <c r="H45490" s="3"/>
      <c r="I45490" s="3"/>
      <c r="J45490" s="3"/>
      <c r="K45490" s="3"/>
      <c r="L45490" s="3"/>
      <c r="M45490" s="3"/>
      <c r="N45490" s="3"/>
    </row>
    <row r="45491">
      <c r="A45491" s="3"/>
      <c r="B45491" s="3"/>
      <c r="C45491" s="3"/>
      <c r="D45491" s="3"/>
      <c r="E45491" s="3"/>
      <c r="F45491" s="3"/>
      <c r="G45491" s="3"/>
      <c r="H45491" s="3"/>
      <c r="I45491" s="3"/>
      <c r="J45491" s="3"/>
      <c r="K45491" s="3"/>
      <c r="L45491" s="3"/>
      <c r="M45491" s="3"/>
      <c r="N45491" s="3"/>
    </row>
    <row r="45492">
      <c r="A45492" s="3"/>
      <c r="B45492" s="3"/>
      <c r="C45492" s="3"/>
      <c r="D45492" s="3"/>
      <c r="E45492" s="3"/>
      <c r="F45492" s="3"/>
      <c r="G45492" s="3"/>
      <c r="H45492" s="3"/>
      <c r="I45492" s="3"/>
      <c r="J45492" s="3"/>
      <c r="K45492" s="3"/>
      <c r="L45492" s="3"/>
      <c r="M45492" s="3"/>
      <c r="N45492" s="3"/>
    </row>
    <row r="45493">
      <c r="A45493" s="3"/>
      <c r="B45493" s="3"/>
      <c r="C45493" s="3"/>
      <c r="D45493" s="3"/>
      <c r="E45493" s="3"/>
      <c r="F45493" s="3"/>
      <c r="G45493" s="3"/>
      <c r="H45493" s="3"/>
      <c r="I45493" s="3"/>
      <c r="J45493" s="3"/>
      <c r="K45493" s="3"/>
      <c r="L45493" s="3"/>
      <c r="M45493" s="3"/>
      <c r="N45493" s="3"/>
    </row>
    <row r="45494">
      <c r="A45494" s="3"/>
      <c r="B45494" s="3"/>
      <c r="C45494" s="3"/>
      <c r="D45494" s="3"/>
      <c r="E45494" s="3"/>
      <c r="F45494" s="3"/>
      <c r="G45494" s="3"/>
      <c r="H45494" s="3"/>
      <c r="I45494" s="3"/>
      <c r="J45494" s="3"/>
      <c r="K45494" s="3"/>
      <c r="L45494" s="3"/>
      <c r="M45494" s="3"/>
      <c r="N45494" s="3"/>
    </row>
    <row r="45495">
      <c r="A45495" s="3"/>
      <c r="B45495" s="3"/>
      <c r="C45495" s="3"/>
      <c r="D45495" s="3"/>
      <c r="E45495" s="3"/>
      <c r="F45495" s="3"/>
      <c r="G45495" s="3"/>
      <c r="H45495" s="3"/>
      <c r="I45495" s="3"/>
      <c r="J45495" s="3"/>
      <c r="K45495" s="3"/>
      <c r="L45495" s="3"/>
      <c r="M45495" s="3"/>
      <c r="N45495" s="3"/>
    </row>
    <row r="45496">
      <c r="A45496" s="3"/>
      <c r="B45496" s="3"/>
      <c r="C45496" s="3"/>
      <c r="D45496" s="3"/>
      <c r="E45496" s="3"/>
      <c r="F45496" s="3"/>
      <c r="G45496" s="3"/>
      <c r="H45496" s="3"/>
      <c r="I45496" s="3"/>
      <c r="J45496" s="3"/>
      <c r="K45496" s="3"/>
      <c r="L45496" s="3"/>
      <c r="M45496" s="3"/>
      <c r="N45496" s="3"/>
    </row>
    <row r="45497">
      <c r="A45497" s="3"/>
      <c r="B45497" s="3"/>
      <c r="C45497" s="3"/>
      <c r="D45497" s="3"/>
      <c r="E45497" s="3"/>
      <c r="F45497" s="3"/>
      <c r="G45497" s="3"/>
      <c r="H45497" s="3"/>
      <c r="I45497" s="3"/>
      <c r="J45497" s="3"/>
      <c r="K45497" s="3"/>
      <c r="L45497" s="3"/>
      <c r="M45497" s="3"/>
      <c r="N45497" s="3"/>
    </row>
    <row r="45498">
      <c r="A45498" s="3"/>
      <c r="B45498" s="3"/>
      <c r="C45498" s="3"/>
      <c r="D45498" s="3"/>
      <c r="E45498" s="3"/>
      <c r="F45498" s="3"/>
      <c r="G45498" s="3"/>
      <c r="H45498" s="3"/>
      <c r="I45498" s="3"/>
      <c r="J45498" s="3"/>
      <c r="K45498" s="3"/>
      <c r="L45498" s="3"/>
      <c r="M45498" s="3"/>
      <c r="N45498" s="3"/>
    </row>
    <row r="45499">
      <c r="A45499" s="3"/>
      <c r="B45499" s="3"/>
      <c r="C45499" s="3"/>
      <c r="D45499" s="3"/>
      <c r="E45499" s="3"/>
      <c r="F45499" s="3"/>
      <c r="G45499" s="3"/>
      <c r="H45499" s="3"/>
      <c r="I45499" s="3"/>
      <c r="J45499" s="3"/>
      <c r="K45499" s="3"/>
      <c r="L45499" s="3"/>
      <c r="M45499" s="3"/>
      <c r="N45499" s="3"/>
    </row>
    <row r="45500">
      <c r="A45500" s="3"/>
      <c r="B45500" s="3"/>
      <c r="C45500" s="3"/>
      <c r="D45500" s="3"/>
      <c r="E45500" s="3"/>
      <c r="F45500" s="3"/>
      <c r="G45500" s="3"/>
      <c r="H45500" s="3"/>
      <c r="I45500" s="3"/>
      <c r="J45500" s="3"/>
      <c r="K45500" s="3"/>
      <c r="L45500" s="3"/>
      <c r="M45500" s="3"/>
      <c r="N45500" s="3"/>
    </row>
    <row r="45501">
      <c r="A45501" s="3"/>
      <c r="B45501" s="3"/>
      <c r="C45501" s="3"/>
      <c r="D45501" s="3"/>
      <c r="E45501" s="3"/>
      <c r="F45501" s="3"/>
      <c r="G45501" s="3"/>
      <c r="H45501" s="3"/>
      <c r="I45501" s="3"/>
      <c r="J45501" s="3"/>
      <c r="K45501" s="3"/>
      <c r="L45501" s="3"/>
      <c r="M45501" s="3"/>
      <c r="N45501" s="3"/>
    </row>
    <row r="45502">
      <c r="A45502" s="3"/>
      <c r="B45502" s="3"/>
      <c r="C45502" s="3"/>
      <c r="D45502" s="3"/>
      <c r="E45502" s="3"/>
      <c r="F45502" s="3"/>
      <c r="G45502" s="3"/>
      <c r="H45502" s="3"/>
      <c r="I45502" s="3"/>
      <c r="J45502" s="3"/>
      <c r="K45502" s="3"/>
      <c r="L45502" s="3"/>
      <c r="M45502" s="3"/>
      <c r="N45502" s="3"/>
    </row>
    <row r="45503">
      <c r="A45503" s="3"/>
      <c r="B45503" s="3"/>
      <c r="C45503" s="3"/>
      <c r="D45503" s="3"/>
      <c r="E45503" s="3"/>
      <c r="F45503" s="3"/>
      <c r="G45503" s="3"/>
      <c r="H45503" s="3"/>
      <c r="I45503" s="3"/>
      <c r="J45503" s="3"/>
      <c r="K45503" s="3"/>
      <c r="L45503" s="3"/>
      <c r="M45503" s="3"/>
      <c r="N45503" s="3"/>
    </row>
    <row r="45504">
      <c r="A45504" s="3"/>
      <c r="B45504" s="3"/>
      <c r="C45504" s="3"/>
      <c r="D45504" s="3"/>
      <c r="E45504" s="3"/>
      <c r="F45504" s="3"/>
      <c r="G45504" s="3"/>
      <c r="H45504" s="3"/>
      <c r="I45504" s="3"/>
      <c r="J45504" s="3"/>
      <c r="K45504" s="3"/>
      <c r="L45504" s="3"/>
      <c r="M45504" s="3"/>
      <c r="N45504" s="3"/>
    </row>
    <row r="45505">
      <c r="A45505" s="3"/>
      <c r="B45505" s="3"/>
      <c r="C45505" s="3"/>
      <c r="D45505" s="3"/>
      <c r="E45505" s="3"/>
      <c r="F45505" s="3"/>
      <c r="G45505" s="3"/>
      <c r="H45505" s="3"/>
      <c r="I45505" s="3"/>
      <c r="J45505" s="3"/>
      <c r="K45505" s="3"/>
      <c r="L45505" s="3"/>
      <c r="M45505" s="3"/>
      <c r="N45505" s="3"/>
    </row>
    <row r="45506">
      <c r="A45506" s="3"/>
      <c r="B45506" s="3"/>
      <c r="C45506" s="3"/>
      <c r="D45506" s="3"/>
      <c r="E45506" s="3"/>
      <c r="F45506" s="3"/>
      <c r="G45506" s="3"/>
      <c r="H45506" s="3"/>
      <c r="I45506" s="3"/>
      <c r="J45506" s="3"/>
      <c r="K45506" s="3"/>
      <c r="L45506" s="3"/>
      <c r="M45506" s="3"/>
      <c r="N45506" s="3"/>
    </row>
    <row r="45507">
      <c r="A45507" s="3"/>
      <c r="B45507" s="3"/>
      <c r="C45507" s="3"/>
      <c r="D45507" s="3"/>
      <c r="E45507" s="3"/>
      <c r="F45507" s="3"/>
      <c r="G45507" s="3"/>
      <c r="H45507" s="3"/>
      <c r="I45507" s="3"/>
      <c r="J45507" s="3"/>
      <c r="K45507" s="3"/>
      <c r="L45507" s="3"/>
      <c r="M45507" s="3"/>
      <c r="N45507" s="3"/>
    </row>
    <row r="45508">
      <c r="A45508" s="3"/>
      <c r="B45508" s="3"/>
      <c r="C45508" s="3"/>
      <c r="D45508" s="3"/>
      <c r="E45508" s="3"/>
      <c r="F45508" s="3"/>
      <c r="G45508" s="3"/>
      <c r="H45508" s="3"/>
      <c r="I45508" s="3"/>
      <c r="J45508" s="3"/>
      <c r="K45508" s="3"/>
      <c r="L45508" s="3"/>
      <c r="M45508" s="3"/>
      <c r="N45508" s="3"/>
    </row>
    <row r="45509">
      <c r="A45509" s="3"/>
      <c r="B45509" s="3"/>
      <c r="C45509" s="3"/>
      <c r="D45509" s="3"/>
      <c r="E45509" s="3"/>
      <c r="F45509" s="3"/>
      <c r="G45509" s="3"/>
      <c r="H45509" s="3"/>
      <c r="I45509" s="3"/>
      <c r="J45509" s="3"/>
      <c r="K45509" s="3"/>
      <c r="L45509" s="3"/>
      <c r="M45509" s="3"/>
      <c r="N45509" s="3"/>
    </row>
    <row r="45510">
      <c r="A45510" s="3"/>
      <c r="B45510" s="3"/>
      <c r="C45510" s="3"/>
      <c r="D45510" s="3"/>
      <c r="E45510" s="3"/>
      <c r="F45510" s="3"/>
      <c r="G45510" s="3"/>
      <c r="H45510" s="3"/>
      <c r="I45510" s="3"/>
      <c r="J45510" s="3"/>
      <c r="K45510" s="3"/>
      <c r="L45510" s="3"/>
      <c r="M45510" s="3"/>
      <c r="N45510" s="3"/>
    </row>
    <row r="45511">
      <c r="A45511" s="3"/>
      <c r="B45511" s="3"/>
      <c r="C45511" s="3"/>
      <c r="D45511" s="3"/>
      <c r="E45511" s="3"/>
      <c r="F45511" s="3"/>
      <c r="G45511" s="3"/>
      <c r="H45511" s="3"/>
      <c r="I45511" s="3"/>
      <c r="J45511" s="3"/>
      <c r="K45511" s="3"/>
      <c r="L45511" s="3"/>
      <c r="M45511" s="3"/>
      <c r="N45511" s="3"/>
    </row>
    <row r="45512">
      <c r="A45512" s="3"/>
      <c r="B45512" s="3"/>
      <c r="C45512" s="3"/>
      <c r="D45512" s="3"/>
      <c r="E45512" s="3"/>
      <c r="F45512" s="3"/>
      <c r="G45512" s="3"/>
      <c r="H45512" s="3"/>
      <c r="I45512" s="3"/>
      <c r="J45512" s="3"/>
      <c r="K45512" s="3"/>
      <c r="L45512" s="3"/>
      <c r="M45512" s="3"/>
      <c r="N45512" s="3"/>
    </row>
    <row r="45513">
      <c r="A45513" s="3"/>
      <c r="B45513" s="3"/>
      <c r="C45513" s="3"/>
      <c r="D45513" s="3"/>
      <c r="E45513" s="3"/>
      <c r="F45513" s="3"/>
      <c r="G45513" s="3"/>
      <c r="H45513" s="3"/>
      <c r="I45513" s="3"/>
      <c r="J45513" s="3"/>
      <c r="K45513" s="3"/>
      <c r="L45513" s="3"/>
      <c r="M45513" s="3"/>
      <c r="N45513" s="3"/>
    </row>
    <row r="45514">
      <c r="A45514" s="3"/>
      <c r="B45514" s="3"/>
      <c r="C45514" s="3"/>
      <c r="D45514" s="3"/>
      <c r="E45514" s="3"/>
      <c r="F45514" s="3"/>
      <c r="G45514" s="3"/>
      <c r="H45514" s="3"/>
      <c r="I45514" s="3"/>
      <c r="J45514" s="3"/>
      <c r="K45514" s="3"/>
      <c r="L45514" s="3"/>
      <c r="M45514" s="3"/>
      <c r="N45514" s="3"/>
    </row>
    <row r="45515">
      <c r="A45515" s="3"/>
      <c r="B45515" s="3"/>
      <c r="C45515" s="3"/>
      <c r="D45515" s="3"/>
      <c r="E45515" s="3"/>
      <c r="F45515" s="3"/>
      <c r="G45515" s="3"/>
      <c r="H45515" s="3"/>
      <c r="I45515" s="3"/>
      <c r="J45515" s="3"/>
      <c r="K45515" s="3"/>
      <c r="L45515" s="3"/>
      <c r="M45515" s="3"/>
      <c r="N45515" s="3"/>
    </row>
    <row r="45516">
      <c r="A45516" s="3"/>
      <c r="B45516" s="3"/>
      <c r="C45516" s="3"/>
      <c r="D45516" s="3"/>
      <c r="E45516" s="3"/>
      <c r="F45516" s="3"/>
      <c r="G45516" s="3"/>
      <c r="H45516" s="3"/>
      <c r="I45516" s="3"/>
      <c r="J45516" s="3"/>
      <c r="K45516" s="3"/>
      <c r="L45516" s="3"/>
      <c r="M45516" s="3"/>
      <c r="N45516" s="3"/>
    </row>
    <row r="45517">
      <c r="A45517" s="3"/>
      <c r="B45517" s="3"/>
      <c r="C45517" s="3"/>
      <c r="D45517" s="3"/>
      <c r="E45517" s="3"/>
      <c r="F45517" s="3"/>
      <c r="G45517" s="3"/>
      <c r="H45517" s="3"/>
      <c r="I45517" s="3"/>
      <c r="J45517" s="3"/>
      <c r="K45517" s="3"/>
      <c r="L45517" s="3"/>
      <c r="M45517" s="3"/>
      <c r="N45517" s="3"/>
    </row>
    <row r="45518">
      <c r="A45518" s="3"/>
      <c r="B45518" s="3"/>
      <c r="C45518" s="3"/>
      <c r="D45518" s="3"/>
      <c r="E45518" s="3"/>
      <c r="F45518" s="3"/>
      <c r="G45518" s="3"/>
      <c r="H45518" s="3"/>
      <c r="I45518" s="3"/>
      <c r="J45518" s="3"/>
      <c r="K45518" s="3"/>
      <c r="L45518" s="3"/>
      <c r="M45518" s="3"/>
      <c r="N45518" s="3"/>
    </row>
    <row r="45519">
      <c r="A45519" s="3"/>
      <c r="B45519" s="3"/>
      <c r="C45519" s="3"/>
      <c r="D45519" s="3"/>
      <c r="E45519" s="3"/>
      <c r="F45519" s="3"/>
      <c r="G45519" s="3"/>
      <c r="H45519" s="3"/>
      <c r="I45519" s="3"/>
      <c r="J45519" s="3"/>
      <c r="K45519" s="3"/>
      <c r="L45519" s="3"/>
      <c r="M45519" s="3"/>
      <c r="N45519" s="3"/>
    </row>
    <row r="45520">
      <c r="A45520" s="3"/>
      <c r="B45520" s="3"/>
      <c r="C45520" s="3"/>
      <c r="D45520" s="3"/>
      <c r="E45520" s="3"/>
      <c r="F45520" s="3"/>
      <c r="G45520" s="3"/>
      <c r="H45520" s="3"/>
      <c r="I45520" s="3"/>
      <c r="J45520" s="3"/>
      <c r="K45520" s="3"/>
      <c r="L45520" s="3"/>
      <c r="M45520" s="3"/>
      <c r="N45520" s="3"/>
    </row>
    <row r="45521">
      <c r="A45521" s="3"/>
      <c r="B45521" s="3"/>
      <c r="C45521" s="3"/>
      <c r="D45521" s="3"/>
      <c r="E45521" s="3"/>
      <c r="F45521" s="3"/>
      <c r="G45521" s="3"/>
      <c r="H45521" s="3"/>
      <c r="I45521" s="3"/>
      <c r="J45521" s="3"/>
      <c r="K45521" s="3"/>
      <c r="L45521" s="3"/>
      <c r="M45521" s="3"/>
      <c r="N45521" s="3"/>
    </row>
    <row r="45522">
      <c r="A45522" s="3"/>
      <c r="B45522" s="3"/>
      <c r="C45522" s="3"/>
      <c r="D45522" s="3"/>
      <c r="E45522" s="3"/>
      <c r="F45522" s="3"/>
      <c r="G45522" s="3"/>
      <c r="H45522" s="3"/>
      <c r="I45522" s="3"/>
      <c r="J45522" s="3"/>
      <c r="K45522" s="3"/>
      <c r="L45522" s="3"/>
      <c r="M45522" s="3"/>
      <c r="N45522" s="3"/>
    </row>
    <row r="45523">
      <c r="A45523" s="3"/>
      <c r="B45523" s="3"/>
      <c r="C45523" s="3"/>
      <c r="D45523" s="3"/>
      <c r="E45523" s="3"/>
      <c r="F45523" s="3"/>
      <c r="G45523" s="3"/>
      <c r="H45523" s="3"/>
      <c r="I45523" s="3"/>
      <c r="J45523" s="3"/>
      <c r="K45523" s="3"/>
      <c r="L45523" s="3"/>
      <c r="M45523" s="3"/>
      <c r="N45523" s="3"/>
    </row>
    <row r="45524">
      <c r="A45524" s="3"/>
      <c r="B45524" s="3"/>
      <c r="C45524" s="3"/>
      <c r="D45524" s="3"/>
      <c r="E45524" s="3"/>
      <c r="F45524" s="3"/>
      <c r="G45524" s="3"/>
      <c r="H45524" s="3"/>
      <c r="I45524" s="3"/>
      <c r="J45524" s="3"/>
      <c r="K45524" s="3"/>
      <c r="L45524" s="3"/>
      <c r="M45524" s="3"/>
      <c r="N45524" s="3"/>
    </row>
    <row r="45525">
      <c r="A45525" s="3"/>
      <c r="B45525" s="3"/>
      <c r="C45525" s="3"/>
      <c r="D45525" s="3"/>
      <c r="E45525" s="3"/>
      <c r="F45525" s="3"/>
      <c r="G45525" s="3"/>
      <c r="H45525" s="3"/>
      <c r="I45525" s="3"/>
      <c r="J45525" s="3"/>
      <c r="K45525" s="3"/>
      <c r="L45525" s="3"/>
      <c r="M45525" s="3"/>
      <c r="N45525" s="3"/>
    </row>
    <row r="45526">
      <c r="A45526" s="3"/>
      <c r="B45526" s="3"/>
      <c r="C45526" s="3"/>
      <c r="D45526" s="3"/>
      <c r="E45526" s="3"/>
      <c r="F45526" s="3"/>
      <c r="G45526" s="3"/>
      <c r="H45526" s="3"/>
      <c r="I45526" s="3"/>
      <c r="J45526" s="3"/>
      <c r="K45526" s="3"/>
      <c r="L45526" s="3"/>
      <c r="M45526" s="3"/>
      <c r="N45526" s="3"/>
    </row>
    <row r="45527">
      <c r="A45527" s="3"/>
      <c r="B45527" s="3"/>
      <c r="C45527" s="3"/>
      <c r="D45527" s="3"/>
      <c r="E45527" s="3"/>
      <c r="F45527" s="3"/>
      <c r="G45527" s="3"/>
      <c r="H45527" s="3"/>
      <c r="I45527" s="3"/>
      <c r="J45527" s="3"/>
      <c r="K45527" s="3"/>
      <c r="L45527" s="3"/>
      <c r="M45527" s="3"/>
      <c r="N45527" s="3"/>
    </row>
    <row r="45528">
      <c r="A45528" s="3"/>
      <c r="B45528" s="3"/>
      <c r="C45528" s="3"/>
      <c r="D45528" s="3"/>
      <c r="E45528" s="3"/>
      <c r="F45528" s="3"/>
      <c r="G45528" s="3"/>
      <c r="H45528" s="3"/>
      <c r="I45528" s="3"/>
      <c r="J45528" s="3"/>
      <c r="K45528" s="3"/>
      <c r="L45528" s="3"/>
      <c r="M45528" s="3"/>
      <c r="N45528" s="3"/>
    </row>
    <row r="45529">
      <c r="A45529" s="3"/>
      <c r="B45529" s="3"/>
      <c r="C45529" s="3"/>
      <c r="D45529" s="3"/>
      <c r="E45529" s="3"/>
      <c r="F45529" s="3"/>
      <c r="G45529" s="3"/>
      <c r="H45529" s="3"/>
      <c r="I45529" s="3"/>
      <c r="J45529" s="3"/>
      <c r="K45529" s="3"/>
      <c r="L45529" s="3"/>
      <c r="M45529" s="3"/>
      <c r="N45529" s="3"/>
    </row>
    <row r="45530">
      <c r="A45530" s="3"/>
      <c r="B45530" s="3"/>
      <c r="C45530" s="3"/>
      <c r="D45530" s="3"/>
      <c r="E45530" s="3"/>
      <c r="F45530" s="3"/>
      <c r="G45530" s="3"/>
      <c r="H45530" s="3"/>
      <c r="I45530" s="3"/>
      <c r="J45530" s="3"/>
      <c r="K45530" s="3"/>
      <c r="L45530" s="3"/>
      <c r="M45530" s="3"/>
      <c r="N45530" s="3"/>
    </row>
    <row r="45531">
      <c r="A45531" s="3"/>
      <c r="B45531" s="3"/>
      <c r="C45531" s="3"/>
      <c r="D45531" s="3"/>
      <c r="E45531" s="3"/>
      <c r="F45531" s="3"/>
      <c r="G45531" s="3"/>
      <c r="H45531" s="3"/>
      <c r="I45531" s="3"/>
      <c r="J45531" s="3"/>
      <c r="K45531" s="3"/>
      <c r="L45531" s="3"/>
      <c r="M45531" s="3"/>
      <c r="N45531" s="3"/>
    </row>
    <row r="45532">
      <c r="A45532" s="3"/>
      <c r="B45532" s="3"/>
      <c r="C45532" s="3"/>
      <c r="D45532" s="3"/>
      <c r="E45532" s="3"/>
      <c r="F45532" s="3"/>
      <c r="G45532" s="3"/>
      <c r="H45532" s="3"/>
      <c r="I45532" s="3"/>
      <c r="J45532" s="3"/>
      <c r="K45532" s="3"/>
      <c r="L45532" s="3"/>
      <c r="M45532" s="3"/>
      <c r="N45532" s="3"/>
    </row>
    <row r="45533">
      <c r="A45533" s="3"/>
      <c r="B45533" s="3"/>
      <c r="C45533" s="3"/>
      <c r="D45533" s="3"/>
      <c r="E45533" s="3"/>
      <c r="F45533" s="3"/>
      <c r="G45533" s="3"/>
      <c r="H45533" s="3"/>
      <c r="I45533" s="3"/>
      <c r="J45533" s="3"/>
      <c r="K45533" s="3"/>
      <c r="L45533" s="3"/>
      <c r="M45533" s="3"/>
      <c r="N45533" s="3"/>
    </row>
    <row r="45534">
      <c r="A45534" s="3"/>
      <c r="B45534" s="3"/>
      <c r="C45534" s="3"/>
      <c r="D45534" s="3"/>
      <c r="E45534" s="3"/>
      <c r="F45534" s="3"/>
      <c r="G45534" s="3"/>
      <c r="H45534" s="3"/>
      <c r="I45534" s="3"/>
      <c r="J45534" s="3"/>
      <c r="K45534" s="3"/>
      <c r="L45534" s="3"/>
      <c r="M45534" s="3"/>
      <c r="N45534" s="3"/>
    </row>
    <row r="45535">
      <c r="A45535" s="3"/>
      <c r="B45535" s="3"/>
      <c r="C45535" s="3"/>
      <c r="D45535" s="3"/>
      <c r="E45535" s="3"/>
      <c r="F45535" s="3"/>
      <c r="G45535" s="3"/>
      <c r="H45535" s="3"/>
      <c r="I45535" s="3"/>
      <c r="J45535" s="3"/>
      <c r="K45535" s="3"/>
      <c r="L45535" s="3"/>
      <c r="M45535" s="3"/>
      <c r="N45535" s="3"/>
    </row>
    <row r="45536">
      <c r="A45536" s="3"/>
      <c r="B45536" s="3"/>
      <c r="C45536" s="3"/>
      <c r="D45536" s="3"/>
      <c r="E45536" s="3"/>
      <c r="F45536" s="3"/>
      <c r="G45536" s="3"/>
      <c r="H45536" s="3"/>
      <c r="I45536" s="3"/>
      <c r="J45536" s="3"/>
      <c r="K45536" s="3"/>
      <c r="L45536" s="3"/>
      <c r="M45536" s="3"/>
      <c r="N45536" s="3"/>
    </row>
    <row r="45537">
      <c r="A45537" s="3"/>
      <c r="B45537" s="3"/>
      <c r="C45537" s="3"/>
      <c r="D45537" s="3"/>
      <c r="E45537" s="3"/>
      <c r="F45537" s="3"/>
      <c r="G45537" s="3"/>
      <c r="H45537" s="3"/>
      <c r="I45537" s="3"/>
      <c r="J45537" s="3"/>
      <c r="K45537" s="3"/>
      <c r="L45537" s="3"/>
      <c r="M45537" s="3"/>
      <c r="N45537" s="3"/>
    </row>
    <row r="45538">
      <c r="A45538" s="3"/>
      <c r="B45538" s="3"/>
      <c r="C45538" s="3"/>
      <c r="D45538" s="3"/>
      <c r="E45538" s="3"/>
      <c r="F45538" s="3"/>
      <c r="G45538" s="3"/>
      <c r="H45538" s="3"/>
      <c r="I45538" s="3"/>
      <c r="J45538" s="3"/>
      <c r="K45538" s="3"/>
      <c r="L45538" s="3"/>
      <c r="M45538" s="3"/>
      <c r="N45538" s="3"/>
    </row>
    <row r="45539">
      <c r="A45539" s="3"/>
      <c r="B45539" s="3"/>
      <c r="C45539" s="3"/>
      <c r="D45539" s="3"/>
      <c r="E45539" s="3"/>
      <c r="F45539" s="3"/>
      <c r="G45539" s="3"/>
      <c r="H45539" s="3"/>
      <c r="I45539" s="3"/>
      <c r="J45539" s="3"/>
      <c r="K45539" s="3"/>
      <c r="L45539" s="3"/>
      <c r="M45539" s="3"/>
      <c r="N45539" s="3"/>
    </row>
    <row r="45540">
      <c r="A45540" s="3"/>
      <c r="B45540" s="3"/>
      <c r="C45540" s="3"/>
      <c r="D45540" s="3"/>
      <c r="E45540" s="3"/>
      <c r="F45540" s="3"/>
      <c r="G45540" s="3"/>
      <c r="H45540" s="3"/>
      <c r="I45540" s="3"/>
      <c r="J45540" s="3"/>
      <c r="K45540" s="3"/>
      <c r="L45540" s="3"/>
      <c r="M45540" s="3"/>
      <c r="N45540" s="3"/>
    </row>
    <row r="45541">
      <c r="A45541" s="3"/>
      <c r="B45541" s="3"/>
      <c r="C45541" s="3"/>
      <c r="D45541" s="3"/>
      <c r="E45541" s="3"/>
      <c r="F45541" s="3"/>
      <c r="G45541" s="3"/>
      <c r="H45541" s="3"/>
      <c r="I45541" s="3"/>
      <c r="J45541" s="3"/>
      <c r="K45541" s="3"/>
      <c r="L45541" s="3"/>
      <c r="M45541" s="3"/>
      <c r="N45541" s="3"/>
    </row>
    <row r="45542">
      <c r="A45542" s="3"/>
      <c r="B45542" s="3"/>
      <c r="C45542" s="3"/>
      <c r="D45542" s="3"/>
      <c r="E45542" s="3"/>
      <c r="F45542" s="3"/>
      <c r="G45542" s="3"/>
      <c r="H45542" s="3"/>
      <c r="I45542" s="3"/>
      <c r="J45542" s="3"/>
      <c r="K45542" s="3"/>
      <c r="L45542" s="3"/>
      <c r="M45542" s="3"/>
      <c r="N45542" s="3"/>
    </row>
    <row r="45543">
      <c r="A45543" s="3"/>
      <c r="B45543" s="3"/>
      <c r="C45543" s="3"/>
      <c r="D45543" s="3"/>
      <c r="E45543" s="3"/>
      <c r="F45543" s="3"/>
      <c r="G45543" s="3"/>
      <c r="H45543" s="3"/>
      <c r="I45543" s="3"/>
      <c r="J45543" s="3"/>
      <c r="K45543" s="3"/>
      <c r="L45543" s="3"/>
      <c r="M45543" s="3"/>
      <c r="N45543" s="3"/>
    </row>
    <row r="45544">
      <c r="A45544" s="3"/>
      <c r="B45544" s="3"/>
      <c r="C45544" s="3"/>
      <c r="D45544" s="3"/>
      <c r="E45544" s="3"/>
      <c r="F45544" s="3"/>
      <c r="G45544" s="3"/>
      <c r="H45544" s="3"/>
      <c r="I45544" s="3"/>
      <c r="J45544" s="3"/>
      <c r="K45544" s="3"/>
      <c r="L45544" s="3"/>
      <c r="M45544" s="3"/>
      <c r="N45544" s="3"/>
    </row>
    <row r="45545">
      <c r="A45545" s="3"/>
      <c r="B45545" s="3"/>
      <c r="C45545" s="3"/>
      <c r="D45545" s="3"/>
      <c r="E45545" s="3"/>
      <c r="F45545" s="3"/>
      <c r="G45545" s="3"/>
      <c r="H45545" s="3"/>
      <c r="I45545" s="3"/>
      <c r="J45545" s="3"/>
      <c r="K45545" s="3"/>
      <c r="L45545" s="3"/>
      <c r="M45545" s="3"/>
      <c r="N45545" s="3"/>
    </row>
    <row r="45546">
      <c r="A45546" s="3"/>
      <c r="B45546" s="3"/>
      <c r="C45546" s="3"/>
      <c r="D45546" s="3"/>
      <c r="E45546" s="3"/>
      <c r="F45546" s="3"/>
      <c r="G45546" s="3"/>
      <c r="H45546" s="3"/>
      <c r="I45546" s="3"/>
      <c r="J45546" s="3"/>
      <c r="K45546" s="3"/>
      <c r="L45546" s="3"/>
      <c r="M45546" s="3"/>
      <c r="N45546" s="3"/>
    </row>
    <row r="45547">
      <c r="A45547" s="3"/>
      <c r="B45547" s="3"/>
      <c r="C45547" s="3"/>
      <c r="D45547" s="3"/>
      <c r="E45547" s="3"/>
      <c r="F45547" s="3"/>
      <c r="G45547" s="3"/>
      <c r="H45547" s="3"/>
      <c r="I45547" s="3"/>
      <c r="J45547" s="3"/>
      <c r="K45547" s="3"/>
      <c r="L45547" s="3"/>
      <c r="M45547" s="3"/>
      <c r="N45547" s="3"/>
    </row>
    <row r="45548">
      <c r="A45548" s="3"/>
      <c r="B45548" s="3"/>
      <c r="C45548" s="3"/>
      <c r="D45548" s="3"/>
      <c r="E45548" s="3"/>
      <c r="F45548" s="3"/>
      <c r="G45548" s="3"/>
      <c r="H45548" s="3"/>
      <c r="I45548" s="3"/>
      <c r="J45548" s="3"/>
      <c r="K45548" s="3"/>
      <c r="L45548" s="3"/>
      <c r="M45548" s="3"/>
      <c r="N45548" s="3"/>
    </row>
    <row r="45549">
      <c r="A45549" s="3"/>
      <c r="B45549" s="3"/>
      <c r="C45549" s="3"/>
      <c r="D45549" s="3"/>
      <c r="E45549" s="3"/>
      <c r="F45549" s="3"/>
      <c r="G45549" s="3"/>
      <c r="H45549" s="3"/>
      <c r="I45549" s="3"/>
      <c r="J45549" s="3"/>
      <c r="K45549" s="3"/>
      <c r="L45549" s="3"/>
      <c r="M45549" s="3"/>
      <c r="N45549" s="3"/>
    </row>
    <row r="45550">
      <c r="A45550" s="3"/>
      <c r="B45550" s="3"/>
      <c r="C45550" s="3"/>
      <c r="D45550" s="3"/>
      <c r="E45550" s="3"/>
      <c r="F45550" s="3"/>
      <c r="G45550" s="3"/>
      <c r="H45550" s="3"/>
      <c r="I45550" s="3"/>
      <c r="J45550" s="3"/>
      <c r="K45550" s="3"/>
      <c r="L45550" s="3"/>
      <c r="M45550" s="3"/>
      <c r="N45550" s="3"/>
    </row>
    <row r="45551">
      <c r="A45551" s="3"/>
      <c r="B45551" s="3"/>
      <c r="C45551" s="3"/>
      <c r="D45551" s="3"/>
      <c r="E45551" s="3"/>
      <c r="F45551" s="3"/>
      <c r="G45551" s="3"/>
      <c r="H45551" s="3"/>
      <c r="I45551" s="3"/>
      <c r="J45551" s="3"/>
      <c r="K45551" s="3"/>
      <c r="L45551" s="3"/>
      <c r="M45551" s="3"/>
      <c r="N45551" s="3"/>
    </row>
    <row r="45552">
      <c r="A45552" s="3"/>
      <c r="B45552" s="3"/>
      <c r="C45552" s="3"/>
      <c r="D45552" s="3"/>
      <c r="E45552" s="3"/>
      <c r="F45552" s="3"/>
      <c r="G45552" s="3"/>
      <c r="H45552" s="3"/>
      <c r="I45552" s="3"/>
      <c r="J45552" s="3"/>
      <c r="K45552" s="3"/>
      <c r="L45552" s="3"/>
      <c r="M45552" s="3"/>
      <c r="N45552" s="3"/>
    </row>
    <row r="45553">
      <c r="A45553" s="3"/>
      <c r="B45553" s="3"/>
      <c r="C45553" s="3"/>
      <c r="D45553" s="3"/>
      <c r="E45553" s="3"/>
      <c r="F45553" s="3"/>
      <c r="G45553" s="3"/>
      <c r="H45553" s="3"/>
      <c r="I45553" s="3"/>
      <c r="J45553" s="3"/>
      <c r="K45553" s="3"/>
      <c r="L45553" s="3"/>
      <c r="M45553" s="3"/>
      <c r="N45553" s="3"/>
    </row>
    <row r="45554">
      <c r="A45554" s="3"/>
      <c r="B45554" s="3"/>
      <c r="C45554" s="3"/>
      <c r="D45554" s="3"/>
      <c r="E45554" s="3"/>
      <c r="F45554" s="3"/>
      <c r="G45554" s="3"/>
      <c r="H45554" s="3"/>
      <c r="I45554" s="3"/>
      <c r="J45554" s="3"/>
      <c r="K45554" s="3"/>
      <c r="L45554" s="3"/>
      <c r="M45554" s="3"/>
      <c r="N45554" s="3"/>
    </row>
    <row r="45555">
      <c r="A45555" s="3"/>
      <c r="B45555" s="3"/>
      <c r="C45555" s="3"/>
      <c r="D45555" s="3"/>
      <c r="E45555" s="3"/>
      <c r="F45555" s="3"/>
      <c r="G45555" s="3"/>
      <c r="H45555" s="3"/>
      <c r="I45555" s="3"/>
      <c r="J45555" s="3"/>
      <c r="K45555" s="3"/>
      <c r="L45555" s="3"/>
      <c r="M45555" s="3"/>
      <c r="N45555" s="3"/>
    </row>
    <row r="45556">
      <c r="A45556" s="3"/>
      <c r="B45556" s="3"/>
      <c r="C45556" s="3"/>
      <c r="D45556" s="3"/>
      <c r="E45556" s="3"/>
      <c r="F45556" s="3"/>
      <c r="G45556" s="3"/>
      <c r="H45556" s="3"/>
      <c r="I45556" s="3"/>
      <c r="J45556" s="3"/>
      <c r="K45556" s="3"/>
      <c r="L45556" s="3"/>
      <c r="M45556" s="3"/>
      <c r="N45556" s="3"/>
    </row>
    <row r="45557">
      <c r="A45557" s="3"/>
      <c r="B45557" s="3"/>
      <c r="C45557" s="3"/>
      <c r="D45557" s="3"/>
      <c r="E45557" s="3"/>
      <c r="F45557" s="3"/>
      <c r="G45557" s="3"/>
      <c r="H45557" s="3"/>
      <c r="I45557" s="3"/>
      <c r="J45557" s="3"/>
      <c r="K45557" s="3"/>
      <c r="L45557" s="3"/>
      <c r="M45557" s="3"/>
      <c r="N45557" s="3"/>
    </row>
    <row r="45558">
      <c r="A45558" s="3"/>
      <c r="B45558" s="3"/>
      <c r="C45558" s="3"/>
      <c r="D45558" s="3"/>
      <c r="E45558" s="3"/>
      <c r="F45558" s="3"/>
      <c r="G45558" s="3"/>
      <c r="H45558" s="3"/>
      <c r="I45558" s="3"/>
      <c r="J45558" s="3"/>
      <c r="K45558" s="3"/>
      <c r="L45558" s="3"/>
      <c r="M45558" s="3"/>
      <c r="N45558" s="3"/>
    </row>
    <row r="45559">
      <c r="A45559" s="3"/>
      <c r="B45559" s="3"/>
      <c r="C45559" s="3"/>
      <c r="D45559" s="3"/>
      <c r="E45559" s="3"/>
      <c r="F45559" s="3"/>
      <c r="G45559" s="3"/>
      <c r="H45559" s="3"/>
      <c r="I45559" s="3"/>
      <c r="J45559" s="3"/>
      <c r="K45559" s="3"/>
      <c r="L45559" s="3"/>
      <c r="M45559" s="3"/>
      <c r="N45559" s="3"/>
    </row>
    <row r="45560">
      <c r="A45560" s="3"/>
      <c r="B45560" s="3"/>
      <c r="C45560" s="3"/>
      <c r="D45560" s="3"/>
      <c r="E45560" s="3"/>
      <c r="F45560" s="3"/>
      <c r="G45560" s="3"/>
      <c r="H45560" s="3"/>
      <c r="I45560" s="3"/>
      <c r="J45560" s="3"/>
      <c r="K45560" s="3"/>
      <c r="L45560" s="3"/>
      <c r="M45560" s="3"/>
      <c r="N45560" s="3"/>
    </row>
    <row r="45561">
      <c r="A45561" s="3"/>
      <c r="B45561" s="3"/>
      <c r="C45561" s="3"/>
      <c r="D45561" s="3"/>
      <c r="E45561" s="3"/>
      <c r="F45561" s="3"/>
      <c r="G45561" s="3"/>
      <c r="H45561" s="3"/>
      <c r="I45561" s="3"/>
      <c r="J45561" s="3"/>
      <c r="K45561" s="3"/>
      <c r="L45561" s="3"/>
      <c r="M45561" s="3"/>
      <c r="N45561" s="3"/>
    </row>
    <row r="45562">
      <c r="A45562" s="3"/>
      <c r="B45562" s="3"/>
      <c r="C45562" s="3"/>
      <c r="D45562" s="3"/>
      <c r="E45562" s="3"/>
      <c r="F45562" s="3"/>
      <c r="G45562" s="3"/>
      <c r="H45562" s="3"/>
      <c r="I45562" s="3"/>
      <c r="J45562" s="3"/>
      <c r="K45562" s="3"/>
      <c r="L45562" s="3"/>
      <c r="M45562" s="3"/>
      <c r="N45562" s="3"/>
    </row>
    <row r="45563">
      <c r="A45563" s="3"/>
      <c r="B45563" s="3"/>
      <c r="C45563" s="3"/>
      <c r="D45563" s="3"/>
      <c r="E45563" s="3"/>
      <c r="F45563" s="3"/>
      <c r="G45563" s="3"/>
      <c r="H45563" s="3"/>
      <c r="I45563" s="3"/>
      <c r="J45563" s="3"/>
      <c r="K45563" s="3"/>
      <c r="L45563" s="3"/>
      <c r="M45563" s="3"/>
      <c r="N45563" s="3"/>
    </row>
    <row r="45564">
      <c r="A45564" s="3"/>
      <c r="B45564" s="3"/>
      <c r="C45564" s="3"/>
      <c r="D45564" s="3"/>
      <c r="E45564" s="3"/>
      <c r="F45564" s="3"/>
      <c r="G45564" s="3"/>
      <c r="H45564" s="3"/>
      <c r="I45564" s="3"/>
      <c r="J45564" s="3"/>
      <c r="K45564" s="3"/>
      <c r="L45564" s="3"/>
      <c r="M45564" s="3"/>
      <c r="N45564" s="3"/>
    </row>
    <row r="45565">
      <c r="A45565" s="3"/>
      <c r="B45565" s="3"/>
      <c r="C45565" s="3"/>
      <c r="D45565" s="3"/>
      <c r="E45565" s="3"/>
      <c r="F45565" s="3"/>
      <c r="G45565" s="3"/>
      <c r="H45565" s="3"/>
      <c r="I45565" s="3"/>
      <c r="J45565" s="3"/>
      <c r="K45565" s="3"/>
      <c r="L45565" s="3"/>
      <c r="M45565" s="3"/>
      <c r="N45565" s="3"/>
    </row>
    <row r="45566">
      <c r="A45566" s="3"/>
      <c r="B45566" s="3"/>
      <c r="C45566" s="3"/>
      <c r="D45566" s="3"/>
      <c r="E45566" s="3"/>
      <c r="F45566" s="3"/>
      <c r="G45566" s="3"/>
      <c r="H45566" s="3"/>
      <c r="I45566" s="3"/>
      <c r="J45566" s="3"/>
      <c r="K45566" s="3"/>
      <c r="L45566" s="3"/>
      <c r="M45566" s="3"/>
      <c r="N45566" s="3"/>
    </row>
    <row r="45567">
      <c r="A45567" s="3"/>
      <c r="B45567" s="3"/>
      <c r="C45567" s="3"/>
      <c r="D45567" s="3"/>
      <c r="E45567" s="3"/>
      <c r="F45567" s="3"/>
      <c r="G45567" s="3"/>
      <c r="H45567" s="3"/>
      <c r="I45567" s="3"/>
      <c r="J45567" s="3"/>
      <c r="K45567" s="3"/>
      <c r="L45567" s="3"/>
      <c r="M45567" s="3"/>
      <c r="N45567" s="3"/>
    </row>
    <row r="45568">
      <c r="A45568" s="3"/>
      <c r="B45568" s="3"/>
      <c r="C45568" s="3"/>
      <c r="D45568" s="3"/>
      <c r="E45568" s="3"/>
      <c r="F45568" s="3"/>
      <c r="G45568" s="3"/>
      <c r="H45568" s="3"/>
      <c r="I45568" s="3"/>
      <c r="J45568" s="3"/>
      <c r="K45568" s="3"/>
      <c r="L45568" s="3"/>
      <c r="M45568" s="3"/>
      <c r="N45568" s="3"/>
    </row>
    <row r="45569">
      <c r="A45569" s="3"/>
      <c r="B45569" s="3"/>
      <c r="C45569" s="3"/>
      <c r="D45569" s="3"/>
      <c r="E45569" s="3"/>
      <c r="F45569" s="3"/>
      <c r="G45569" s="3"/>
      <c r="H45569" s="3"/>
      <c r="I45569" s="3"/>
      <c r="J45569" s="3"/>
      <c r="K45569" s="3"/>
      <c r="L45569" s="3"/>
      <c r="M45569" s="3"/>
      <c r="N45569" s="3"/>
    </row>
    <row r="45570">
      <c r="A45570" s="3"/>
      <c r="B45570" s="3"/>
      <c r="C45570" s="3"/>
      <c r="D45570" s="3"/>
      <c r="E45570" s="3"/>
      <c r="F45570" s="3"/>
      <c r="G45570" s="3"/>
      <c r="H45570" s="3"/>
      <c r="I45570" s="3"/>
      <c r="J45570" s="3"/>
      <c r="K45570" s="3"/>
      <c r="L45570" s="3"/>
      <c r="M45570" s="3"/>
      <c r="N45570" s="3"/>
    </row>
    <row r="45571">
      <c r="A45571" s="3"/>
      <c r="B45571" s="3"/>
      <c r="C45571" s="3"/>
      <c r="D45571" s="3"/>
      <c r="E45571" s="3"/>
      <c r="F45571" s="3"/>
      <c r="G45571" s="3"/>
      <c r="H45571" s="3"/>
      <c r="I45571" s="3"/>
      <c r="J45571" s="3"/>
      <c r="K45571" s="3"/>
      <c r="L45571" s="3"/>
      <c r="M45571" s="3"/>
      <c r="N45571" s="3"/>
    </row>
    <row r="45572">
      <c r="A45572" s="3"/>
      <c r="B45572" s="3"/>
      <c r="C45572" s="3"/>
      <c r="D45572" s="3"/>
      <c r="E45572" s="3"/>
      <c r="F45572" s="3"/>
      <c r="G45572" s="3"/>
      <c r="H45572" s="3"/>
      <c r="I45572" s="3"/>
      <c r="J45572" s="3"/>
      <c r="K45572" s="3"/>
      <c r="L45572" s="3"/>
      <c r="M45572" s="3"/>
      <c r="N45572" s="3"/>
    </row>
    <row r="45573">
      <c r="A45573" s="3"/>
      <c r="B45573" s="3"/>
      <c r="C45573" s="3"/>
      <c r="D45573" s="3"/>
      <c r="E45573" s="3"/>
      <c r="F45573" s="3"/>
      <c r="G45573" s="3"/>
      <c r="H45573" s="3"/>
      <c r="I45573" s="3"/>
      <c r="J45573" s="3"/>
      <c r="K45573" s="3"/>
      <c r="L45573" s="3"/>
      <c r="M45573" s="3"/>
      <c r="N45573" s="3"/>
    </row>
    <row r="45574">
      <c r="A45574" s="3"/>
      <c r="B45574" s="3"/>
      <c r="C45574" s="3"/>
      <c r="D45574" s="3"/>
      <c r="E45574" s="3"/>
      <c r="F45574" s="3"/>
      <c r="G45574" s="3"/>
      <c r="H45574" s="3"/>
      <c r="I45574" s="3"/>
      <c r="J45574" s="3"/>
      <c r="K45574" s="3"/>
      <c r="L45574" s="3"/>
      <c r="M45574" s="3"/>
      <c r="N45574" s="3"/>
    </row>
    <row r="45575">
      <c r="A45575" s="3"/>
      <c r="B45575" s="3"/>
      <c r="C45575" s="3"/>
      <c r="D45575" s="3"/>
      <c r="E45575" s="3"/>
      <c r="F45575" s="3"/>
      <c r="G45575" s="3"/>
      <c r="H45575" s="3"/>
      <c r="I45575" s="3"/>
      <c r="J45575" s="3"/>
      <c r="K45575" s="3"/>
      <c r="L45575" s="3"/>
      <c r="M45575" s="3"/>
      <c r="N45575" s="3"/>
    </row>
    <row r="45576">
      <c r="A45576" s="3"/>
      <c r="B45576" s="3"/>
      <c r="C45576" s="3"/>
      <c r="D45576" s="3"/>
      <c r="E45576" s="3"/>
      <c r="F45576" s="3"/>
      <c r="G45576" s="3"/>
      <c r="H45576" s="3"/>
      <c r="I45576" s="3"/>
      <c r="J45576" s="3"/>
      <c r="K45576" s="3"/>
      <c r="L45576" s="3"/>
      <c r="M45576" s="3"/>
      <c r="N45576" s="3"/>
    </row>
    <row r="45577">
      <c r="A45577" s="3"/>
      <c r="B45577" s="3"/>
      <c r="C45577" s="3"/>
      <c r="D45577" s="3"/>
      <c r="E45577" s="3"/>
      <c r="F45577" s="3"/>
      <c r="G45577" s="3"/>
      <c r="H45577" s="3"/>
      <c r="I45577" s="3"/>
      <c r="J45577" s="3"/>
      <c r="K45577" s="3"/>
      <c r="L45577" s="3"/>
      <c r="M45577" s="3"/>
      <c r="N45577" s="3"/>
    </row>
    <row r="45578">
      <c r="A45578" s="3"/>
      <c r="B45578" s="3"/>
      <c r="C45578" s="3"/>
      <c r="D45578" s="3"/>
      <c r="E45578" s="3"/>
      <c r="F45578" s="3"/>
      <c r="G45578" s="3"/>
      <c r="H45578" s="3"/>
      <c r="I45578" s="3"/>
      <c r="J45578" s="3"/>
      <c r="K45578" s="3"/>
      <c r="L45578" s="3"/>
      <c r="M45578" s="3"/>
      <c r="N45578" s="3"/>
    </row>
    <row r="45579">
      <c r="A45579" s="3"/>
      <c r="B45579" s="3"/>
      <c r="C45579" s="3"/>
      <c r="D45579" s="3"/>
      <c r="E45579" s="3"/>
      <c r="F45579" s="3"/>
      <c r="G45579" s="3"/>
      <c r="H45579" s="3"/>
      <c r="I45579" s="3"/>
      <c r="J45579" s="3"/>
      <c r="K45579" s="3"/>
      <c r="L45579" s="3"/>
      <c r="M45579" s="3"/>
      <c r="N45579" s="3"/>
    </row>
    <row r="45580">
      <c r="A45580" s="3"/>
      <c r="B45580" s="3"/>
      <c r="C45580" s="3"/>
      <c r="D45580" s="3"/>
      <c r="E45580" s="3"/>
      <c r="F45580" s="3"/>
      <c r="G45580" s="3"/>
      <c r="H45580" s="3"/>
      <c r="I45580" s="3"/>
      <c r="J45580" s="3"/>
      <c r="K45580" s="3"/>
      <c r="L45580" s="3"/>
      <c r="M45580" s="3"/>
      <c r="N45580" s="3"/>
    </row>
    <row r="45581">
      <c r="A45581" s="3"/>
      <c r="B45581" s="3"/>
      <c r="C45581" s="3"/>
      <c r="D45581" s="3"/>
      <c r="E45581" s="3"/>
      <c r="F45581" s="3"/>
      <c r="G45581" s="3"/>
      <c r="H45581" s="3"/>
      <c r="I45581" s="3"/>
      <c r="J45581" s="3"/>
      <c r="K45581" s="3"/>
      <c r="L45581" s="3"/>
      <c r="M45581" s="3"/>
      <c r="N45581" s="3"/>
    </row>
    <row r="45582">
      <c r="A45582" s="3"/>
      <c r="B45582" s="3"/>
      <c r="C45582" s="3"/>
      <c r="D45582" s="3"/>
      <c r="E45582" s="3"/>
      <c r="F45582" s="3"/>
      <c r="G45582" s="3"/>
      <c r="H45582" s="3"/>
      <c r="I45582" s="3"/>
      <c r="J45582" s="3"/>
      <c r="K45582" s="3"/>
      <c r="L45582" s="3"/>
      <c r="M45582" s="3"/>
      <c r="N45582" s="3"/>
    </row>
    <row r="45583">
      <c r="A45583" s="3"/>
      <c r="B45583" s="3"/>
      <c r="C45583" s="3"/>
      <c r="D45583" s="3"/>
      <c r="E45583" s="3"/>
      <c r="F45583" s="3"/>
      <c r="G45583" s="3"/>
      <c r="H45583" s="3"/>
      <c r="I45583" s="3"/>
      <c r="J45583" s="3"/>
      <c r="K45583" s="3"/>
      <c r="L45583" s="3"/>
      <c r="M45583" s="3"/>
      <c r="N45583" s="3"/>
    </row>
    <row r="45584">
      <c r="A45584" s="3"/>
      <c r="B45584" s="3"/>
      <c r="C45584" s="3"/>
      <c r="D45584" s="3"/>
      <c r="E45584" s="3"/>
      <c r="F45584" s="3"/>
      <c r="G45584" s="3"/>
      <c r="H45584" s="3"/>
      <c r="I45584" s="3"/>
      <c r="J45584" s="3"/>
      <c r="K45584" s="3"/>
      <c r="L45584" s="3"/>
      <c r="M45584" s="3"/>
      <c r="N45584" s="3"/>
    </row>
    <row r="45585">
      <c r="A45585" s="3"/>
      <c r="B45585" s="3"/>
      <c r="C45585" s="3"/>
      <c r="D45585" s="3"/>
      <c r="E45585" s="3"/>
      <c r="F45585" s="3"/>
      <c r="G45585" s="3"/>
      <c r="H45585" s="3"/>
      <c r="I45585" s="3"/>
      <c r="J45585" s="3"/>
      <c r="K45585" s="3"/>
      <c r="L45585" s="3"/>
      <c r="M45585" s="3"/>
      <c r="N45585" s="3"/>
    </row>
    <row r="45586">
      <c r="A45586" s="3"/>
      <c r="B45586" s="3"/>
      <c r="C45586" s="3"/>
      <c r="D45586" s="3"/>
      <c r="E45586" s="3"/>
      <c r="F45586" s="3"/>
      <c r="G45586" s="3"/>
      <c r="H45586" s="3"/>
      <c r="I45586" s="3"/>
      <c r="J45586" s="3"/>
      <c r="K45586" s="3"/>
      <c r="L45586" s="3"/>
      <c r="M45586" s="3"/>
      <c r="N45586" s="3"/>
    </row>
    <row r="45587">
      <c r="A45587" s="3"/>
      <c r="B45587" s="3"/>
      <c r="C45587" s="3"/>
      <c r="D45587" s="3"/>
      <c r="E45587" s="3"/>
      <c r="F45587" s="3"/>
      <c r="G45587" s="3"/>
      <c r="H45587" s="3"/>
      <c r="I45587" s="3"/>
      <c r="J45587" s="3"/>
      <c r="K45587" s="3"/>
      <c r="L45587" s="3"/>
      <c r="M45587" s="3"/>
      <c r="N45587" s="3"/>
    </row>
    <row r="45588">
      <c r="A45588" s="3"/>
      <c r="B45588" s="3"/>
      <c r="C45588" s="3"/>
      <c r="D45588" s="3"/>
      <c r="E45588" s="3"/>
      <c r="F45588" s="3"/>
      <c r="G45588" s="3"/>
      <c r="H45588" s="3"/>
      <c r="I45588" s="3"/>
      <c r="J45588" s="3"/>
      <c r="K45588" s="3"/>
      <c r="L45588" s="3"/>
      <c r="M45588" s="3"/>
      <c r="N45588" s="3"/>
    </row>
    <row r="45589">
      <c r="A45589" s="3"/>
      <c r="B45589" s="3"/>
      <c r="C45589" s="3"/>
      <c r="D45589" s="3"/>
      <c r="E45589" s="3"/>
      <c r="F45589" s="3"/>
      <c r="G45589" s="3"/>
      <c r="H45589" s="3"/>
      <c r="I45589" s="3"/>
      <c r="J45589" s="3"/>
      <c r="K45589" s="3"/>
      <c r="L45589" s="3"/>
      <c r="M45589" s="3"/>
      <c r="N45589" s="3"/>
    </row>
    <row r="45590">
      <c r="A45590" s="3"/>
      <c r="B45590" s="3"/>
      <c r="C45590" s="3"/>
      <c r="D45590" s="3"/>
      <c r="E45590" s="3"/>
      <c r="F45590" s="3"/>
      <c r="G45590" s="3"/>
      <c r="H45590" s="3"/>
      <c r="I45590" s="3"/>
      <c r="J45590" s="3"/>
      <c r="K45590" s="3"/>
      <c r="L45590" s="3"/>
      <c r="M45590" s="3"/>
      <c r="N45590" s="3"/>
    </row>
    <row r="45591">
      <c r="A45591" s="3"/>
      <c r="B45591" s="3"/>
      <c r="C45591" s="3"/>
      <c r="D45591" s="3"/>
      <c r="E45591" s="3"/>
      <c r="F45591" s="3"/>
      <c r="G45591" s="3"/>
      <c r="H45591" s="3"/>
      <c r="I45591" s="3"/>
      <c r="J45591" s="3"/>
      <c r="K45591" s="3"/>
      <c r="L45591" s="3"/>
      <c r="M45591" s="3"/>
      <c r="N45591" s="3"/>
    </row>
    <row r="45592">
      <c r="A45592" s="3"/>
      <c r="B45592" s="3"/>
      <c r="C45592" s="3"/>
      <c r="D45592" s="3"/>
      <c r="E45592" s="3"/>
      <c r="F45592" s="3"/>
      <c r="G45592" s="3"/>
      <c r="H45592" s="3"/>
      <c r="I45592" s="3"/>
      <c r="J45592" s="3"/>
      <c r="K45592" s="3"/>
      <c r="L45592" s="3"/>
      <c r="M45592" s="3"/>
      <c r="N45592" s="3"/>
    </row>
    <row r="45593">
      <c r="A45593" s="3"/>
      <c r="B45593" s="3"/>
      <c r="C45593" s="3"/>
      <c r="D45593" s="3"/>
      <c r="E45593" s="3"/>
      <c r="F45593" s="3"/>
      <c r="G45593" s="3"/>
      <c r="H45593" s="3"/>
      <c r="I45593" s="3"/>
      <c r="J45593" s="3"/>
      <c r="K45593" s="3"/>
      <c r="L45593" s="3"/>
      <c r="M45593" s="3"/>
      <c r="N45593" s="3"/>
    </row>
    <row r="45594">
      <c r="A45594" s="3"/>
      <c r="B45594" s="3"/>
      <c r="C45594" s="3"/>
      <c r="D45594" s="3"/>
      <c r="E45594" s="3"/>
      <c r="F45594" s="3"/>
      <c r="G45594" s="3"/>
      <c r="H45594" s="3"/>
      <c r="I45594" s="3"/>
      <c r="J45594" s="3"/>
      <c r="K45594" s="3"/>
      <c r="L45594" s="3"/>
      <c r="M45594" s="3"/>
      <c r="N45594" s="3"/>
    </row>
    <row r="45595">
      <c r="A45595" s="3"/>
      <c r="B45595" s="3"/>
      <c r="C45595" s="3"/>
      <c r="D45595" s="3"/>
      <c r="E45595" s="3"/>
      <c r="F45595" s="3"/>
      <c r="G45595" s="3"/>
      <c r="H45595" s="3"/>
      <c r="I45595" s="3"/>
      <c r="J45595" s="3"/>
      <c r="K45595" s="3"/>
      <c r="L45595" s="3"/>
      <c r="M45595" s="3"/>
      <c r="N45595" s="3"/>
    </row>
    <row r="45596">
      <c r="A45596" s="3"/>
      <c r="B45596" s="3"/>
      <c r="C45596" s="3"/>
      <c r="D45596" s="3"/>
      <c r="E45596" s="3"/>
      <c r="F45596" s="3"/>
      <c r="G45596" s="3"/>
      <c r="H45596" s="3"/>
      <c r="I45596" s="3"/>
      <c r="J45596" s="3"/>
      <c r="K45596" s="3"/>
      <c r="L45596" s="3"/>
      <c r="M45596" s="3"/>
      <c r="N45596" s="3"/>
    </row>
    <row r="45597">
      <c r="A45597" s="3"/>
      <c r="B45597" s="3"/>
      <c r="C45597" s="3"/>
      <c r="D45597" s="3"/>
      <c r="E45597" s="3"/>
      <c r="F45597" s="3"/>
      <c r="G45597" s="3"/>
      <c r="H45597" s="3"/>
      <c r="I45597" s="3"/>
      <c r="J45597" s="3"/>
      <c r="K45597" s="3"/>
      <c r="L45597" s="3"/>
      <c r="M45597" s="3"/>
      <c r="N45597" s="3"/>
    </row>
    <row r="45598">
      <c r="A45598" s="3"/>
      <c r="B45598" s="3"/>
      <c r="C45598" s="3"/>
      <c r="D45598" s="3"/>
      <c r="E45598" s="3"/>
      <c r="F45598" s="3"/>
      <c r="G45598" s="3"/>
      <c r="H45598" s="3"/>
      <c r="I45598" s="3"/>
      <c r="J45598" s="3"/>
      <c r="K45598" s="3"/>
      <c r="L45598" s="3"/>
      <c r="M45598" s="3"/>
      <c r="N45598" s="3"/>
    </row>
    <row r="45599">
      <c r="A45599" s="3"/>
      <c r="B45599" s="3"/>
      <c r="C45599" s="3"/>
      <c r="D45599" s="3"/>
      <c r="E45599" s="3"/>
      <c r="F45599" s="3"/>
      <c r="G45599" s="3"/>
      <c r="H45599" s="3"/>
      <c r="I45599" s="3"/>
      <c r="J45599" s="3"/>
      <c r="K45599" s="3"/>
      <c r="L45599" s="3"/>
      <c r="M45599" s="3"/>
      <c r="N45599" s="3"/>
    </row>
    <row r="45600">
      <c r="A45600" s="3"/>
      <c r="B45600" s="3"/>
      <c r="C45600" s="3"/>
      <c r="D45600" s="3"/>
      <c r="E45600" s="3"/>
      <c r="F45600" s="3"/>
      <c r="G45600" s="3"/>
      <c r="H45600" s="3"/>
      <c r="I45600" s="3"/>
      <c r="J45600" s="3"/>
      <c r="K45600" s="3"/>
      <c r="L45600" s="3"/>
      <c r="M45600" s="3"/>
      <c r="N45600" s="3"/>
    </row>
    <row r="45601">
      <c r="A45601" s="3"/>
      <c r="B45601" s="3"/>
      <c r="C45601" s="3"/>
      <c r="D45601" s="3"/>
      <c r="E45601" s="3"/>
      <c r="F45601" s="3"/>
      <c r="G45601" s="3"/>
      <c r="H45601" s="3"/>
      <c r="I45601" s="3"/>
      <c r="J45601" s="3"/>
      <c r="K45601" s="3"/>
      <c r="L45601" s="3"/>
      <c r="M45601" s="3"/>
      <c r="N45601" s="3"/>
    </row>
    <row r="45602">
      <c r="A45602" s="3"/>
      <c r="B45602" s="3"/>
      <c r="C45602" s="3"/>
      <c r="D45602" s="3"/>
      <c r="E45602" s="3"/>
      <c r="F45602" s="3"/>
      <c r="G45602" s="3"/>
      <c r="H45602" s="3"/>
      <c r="I45602" s="3"/>
      <c r="J45602" s="3"/>
      <c r="K45602" s="3"/>
      <c r="L45602" s="3"/>
      <c r="M45602" s="3"/>
      <c r="N45602" s="3"/>
    </row>
    <row r="45603">
      <c r="A45603" s="3"/>
      <c r="B45603" s="3"/>
      <c r="C45603" s="3"/>
      <c r="D45603" s="3"/>
      <c r="E45603" s="3"/>
      <c r="F45603" s="3"/>
      <c r="G45603" s="3"/>
      <c r="H45603" s="3"/>
      <c r="I45603" s="3"/>
      <c r="J45603" s="3"/>
      <c r="K45603" s="3"/>
      <c r="L45603" s="3"/>
      <c r="M45603" s="3"/>
      <c r="N45603" s="3"/>
    </row>
    <row r="45604">
      <c r="A45604" s="3"/>
      <c r="B45604" s="3"/>
      <c r="C45604" s="3"/>
      <c r="D45604" s="3"/>
      <c r="E45604" s="3"/>
      <c r="F45604" s="3"/>
      <c r="G45604" s="3"/>
      <c r="H45604" s="3"/>
      <c r="I45604" s="3"/>
      <c r="J45604" s="3"/>
      <c r="K45604" s="3"/>
      <c r="L45604" s="3"/>
      <c r="M45604" s="3"/>
      <c r="N45604" s="3"/>
    </row>
    <row r="45605">
      <c r="A45605" s="3"/>
      <c r="B45605" s="3"/>
      <c r="C45605" s="3"/>
      <c r="D45605" s="3"/>
      <c r="E45605" s="3"/>
      <c r="F45605" s="3"/>
      <c r="G45605" s="3"/>
      <c r="H45605" s="3"/>
      <c r="I45605" s="3"/>
      <c r="J45605" s="3"/>
      <c r="K45605" s="3"/>
      <c r="L45605" s="3"/>
      <c r="M45605" s="3"/>
      <c r="N45605" s="3"/>
    </row>
    <row r="45606">
      <c r="A45606" s="3"/>
      <c r="B45606" s="3"/>
      <c r="C45606" s="3"/>
      <c r="D45606" s="3"/>
      <c r="E45606" s="3"/>
      <c r="F45606" s="3"/>
      <c r="G45606" s="3"/>
      <c r="H45606" s="3"/>
      <c r="I45606" s="3"/>
      <c r="J45606" s="3"/>
      <c r="K45606" s="3"/>
      <c r="L45606" s="3"/>
      <c r="M45606" s="3"/>
      <c r="N45606" s="3"/>
    </row>
    <row r="45607">
      <c r="A45607" s="3"/>
      <c r="B45607" s="3"/>
      <c r="C45607" s="3"/>
      <c r="D45607" s="3"/>
      <c r="E45607" s="3"/>
      <c r="F45607" s="3"/>
      <c r="G45607" s="3"/>
      <c r="H45607" s="3"/>
      <c r="I45607" s="3"/>
      <c r="J45607" s="3"/>
      <c r="K45607" s="3"/>
      <c r="L45607" s="3"/>
      <c r="M45607" s="3"/>
      <c r="N45607" s="3"/>
    </row>
    <row r="45608">
      <c r="A45608" s="3"/>
      <c r="B45608" s="3"/>
      <c r="C45608" s="3"/>
      <c r="D45608" s="3"/>
      <c r="E45608" s="3"/>
      <c r="F45608" s="3"/>
      <c r="G45608" s="3"/>
      <c r="H45608" s="3"/>
      <c r="I45608" s="3"/>
      <c r="J45608" s="3"/>
      <c r="K45608" s="3"/>
      <c r="L45608" s="3"/>
      <c r="M45608" s="3"/>
      <c r="N45608" s="3"/>
    </row>
    <row r="45609">
      <c r="A45609" s="3"/>
      <c r="B45609" s="3"/>
      <c r="C45609" s="3"/>
      <c r="D45609" s="3"/>
      <c r="E45609" s="3"/>
      <c r="F45609" s="3"/>
      <c r="G45609" s="3"/>
      <c r="H45609" s="3"/>
      <c r="I45609" s="3"/>
      <c r="J45609" s="3"/>
      <c r="K45609" s="3"/>
      <c r="L45609" s="3"/>
      <c r="M45609" s="3"/>
      <c r="N45609" s="3"/>
    </row>
    <row r="45610">
      <c r="A45610" s="3"/>
      <c r="B45610" s="3"/>
      <c r="C45610" s="3"/>
      <c r="D45610" s="3"/>
      <c r="E45610" s="3"/>
      <c r="F45610" s="3"/>
      <c r="G45610" s="3"/>
      <c r="H45610" s="3"/>
      <c r="I45610" s="3"/>
      <c r="J45610" s="3"/>
      <c r="K45610" s="3"/>
      <c r="L45610" s="3"/>
      <c r="M45610" s="3"/>
      <c r="N45610" s="3"/>
    </row>
    <row r="45611">
      <c r="A45611" s="3"/>
      <c r="B45611" s="3"/>
      <c r="C45611" s="3"/>
      <c r="D45611" s="3"/>
      <c r="E45611" s="3"/>
      <c r="F45611" s="3"/>
      <c r="G45611" s="3"/>
      <c r="H45611" s="3"/>
      <c r="I45611" s="3"/>
      <c r="J45611" s="3"/>
      <c r="K45611" s="3"/>
      <c r="L45611" s="3"/>
      <c r="M45611" s="3"/>
      <c r="N45611" s="3"/>
    </row>
    <row r="45612">
      <c r="A45612" s="3"/>
      <c r="B45612" s="3"/>
      <c r="C45612" s="3"/>
      <c r="D45612" s="3"/>
      <c r="E45612" s="3"/>
      <c r="F45612" s="3"/>
      <c r="G45612" s="3"/>
      <c r="H45612" s="3"/>
      <c r="I45612" s="3"/>
      <c r="J45612" s="3"/>
      <c r="K45612" s="3"/>
      <c r="L45612" s="3"/>
      <c r="M45612" s="3"/>
      <c r="N45612" s="3"/>
    </row>
    <row r="45613">
      <c r="A45613" s="3"/>
      <c r="B45613" s="3"/>
      <c r="C45613" s="3"/>
      <c r="D45613" s="3"/>
      <c r="E45613" s="3"/>
      <c r="F45613" s="3"/>
      <c r="G45613" s="3"/>
      <c r="H45613" s="3"/>
      <c r="I45613" s="3"/>
      <c r="J45613" s="3"/>
      <c r="K45613" s="3"/>
      <c r="L45613" s="3"/>
      <c r="M45613" s="3"/>
      <c r="N45613" s="3"/>
    </row>
    <row r="45614">
      <c r="A45614" s="3"/>
      <c r="B45614" s="3"/>
      <c r="C45614" s="3"/>
      <c r="D45614" s="3"/>
      <c r="E45614" s="3"/>
      <c r="F45614" s="3"/>
      <c r="G45614" s="3"/>
      <c r="H45614" s="3"/>
      <c r="I45614" s="3"/>
      <c r="J45614" s="3"/>
      <c r="K45614" s="3"/>
      <c r="L45614" s="3"/>
      <c r="M45614" s="3"/>
      <c r="N45614" s="3"/>
    </row>
    <row r="45615">
      <c r="A45615" s="3"/>
      <c r="B45615" s="3"/>
      <c r="C45615" s="3"/>
      <c r="D45615" s="3"/>
      <c r="E45615" s="3"/>
      <c r="F45615" s="3"/>
      <c r="G45615" s="3"/>
      <c r="H45615" s="3"/>
      <c r="I45615" s="3"/>
      <c r="J45615" s="3"/>
      <c r="K45615" s="3"/>
      <c r="L45615" s="3"/>
      <c r="M45615" s="3"/>
      <c r="N45615" s="3"/>
    </row>
    <row r="45616">
      <c r="A45616" s="3"/>
      <c r="B45616" s="3"/>
      <c r="C45616" s="3"/>
      <c r="D45616" s="3"/>
      <c r="E45616" s="3"/>
      <c r="F45616" s="3"/>
      <c r="G45616" s="3"/>
      <c r="H45616" s="3"/>
      <c r="I45616" s="3"/>
      <c r="J45616" s="3"/>
      <c r="K45616" s="3"/>
      <c r="L45616" s="3"/>
      <c r="M45616" s="3"/>
      <c r="N45616" s="3"/>
    </row>
    <row r="45617">
      <c r="A45617" s="3"/>
      <c r="B45617" s="3"/>
      <c r="C45617" s="3"/>
      <c r="D45617" s="3"/>
      <c r="E45617" s="3"/>
      <c r="F45617" s="3"/>
      <c r="G45617" s="3"/>
      <c r="H45617" s="3"/>
      <c r="I45617" s="3"/>
      <c r="J45617" s="3"/>
      <c r="K45617" s="3"/>
      <c r="L45617" s="3"/>
      <c r="M45617" s="3"/>
      <c r="N45617" s="3"/>
    </row>
    <row r="45618">
      <c r="A45618" s="3"/>
      <c r="B45618" s="3"/>
      <c r="C45618" s="3"/>
      <c r="D45618" s="3"/>
      <c r="E45618" s="3"/>
      <c r="F45618" s="3"/>
      <c r="G45618" s="3"/>
      <c r="H45618" s="3"/>
      <c r="I45618" s="3"/>
      <c r="J45618" s="3"/>
      <c r="K45618" s="3"/>
      <c r="L45618" s="3"/>
      <c r="M45618" s="3"/>
      <c r="N45618" s="3"/>
    </row>
    <row r="45619">
      <c r="A45619" s="3"/>
      <c r="B45619" s="3"/>
      <c r="C45619" s="3"/>
      <c r="D45619" s="3"/>
      <c r="E45619" s="3"/>
      <c r="F45619" s="3"/>
      <c r="G45619" s="3"/>
      <c r="H45619" s="3"/>
      <c r="I45619" s="3"/>
      <c r="J45619" s="3"/>
      <c r="K45619" s="3"/>
      <c r="L45619" s="3"/>
      <c r="M45619" s="3"/>
      <c r="N45619" s="3"/>
    </row>
    <row r="45620">
      <c r="A45620" s="3"/>
      <c r="B45620" s="3"/>
      <c r="C45620" s="3"/>
      <c r="D45620" s="3"/>
      <c r="E45620" s="3"/>
      <c r="F45620" s="3"/>
      <c r="G45620" s="3"/>
      <c r="H45620" s="3"/>
      <c r="I45620" s="3"/>
      <c r="J45620" s="3"/>
      <c r="K45620" s="3"/>
      <c r="L45620" s="3"/>
      <c r="M45620" s="3"/>
      <c r="N45620" s="3"/>
    </row>
    <row r="45621">
      <c r="A45621" s="3"/>
      <c r="B45621" s="3"/>
      <c r="C45621" s="3"/>
      <c r="D45621" s="3"/>
      <c r="E45621" s="3"/>
      <c r="F45621" s="3"/>
      <c r="G45621" s="3"/>
      <c r="H45621" s="3"/>
      <c r="I45621" s="3"/>
      <c r="J45621" s="3"/>
      <c r="K45621" s="3"/>
      <c r="L45621" s="3"/>
      <c r="M45621" s="3"/>
      <c r="N45621" s="3"/>
    </row>
    <row r="45622">
      <c r="A45622" s="3"/>
      <c r="B45622" s="3"/>
      <c r="C45622" s="3"/>
      <c r="D45622" s="3"/>
      <c r="E45622" s="3"/>
      <c r="F45622" s="3"/>
      <c r="G45622" s="3"/>
      <c r="H45622" s="3"/>
      <c r="I45622" s="3"/>
      <c r="J45622" s="3"/>
      <c r="K45622" s="3"/>
      <c r="L45622" s="3"/>
      <c r="M45622" s="3"/>
      <c r="N45622" s="3"/>
    </row>
    <row r="45623">
      <c r="A45623" s="3"/>
      <c r="B45623" s="3"/>
      <c r="C45623" s="3"/>
      <c r="D45623" s="3"/>
      <c r="E45623" s="3"/>
      <c r="F45623" s="3"/>
      <c r="G45623" s="3"/>
      <c r="H45623" s="3"/>
      <c r="I45623" s="3"/>
      <c r="J45623" s="3"/>
      <c r="K45623" s="3"/>
      <c r="L45623" s="3"/>
      <c r="M45623" s="3"/>
      <c r="N45623" s="3"/>
    </row>
    <row r="45624">
      <c r="A45624" s="3"/>
      <c r="B45624" s="3"/>
      <c r="C45624" s="3"/>
      <c r="D45624" s="3"/>
      <c r="E45624" s="3"/>
      <c r="F45624" s="3"/>
      <c r="G45624" s="3"/>
      <c r="H45624" s="3"/>
      <c r="I45624" s="3"/>
      <c r="J45624" s="3"/>
      <c r="K45624" s="3"/>
      <c r="L45624" s="3"/>
      <c r="M45624" s="3"/>
      <c r="N45624" s="3"/>
    </row>
    <row r="45625">
      <c r="A45625" s="3"/>
      <c r="B45625" s="3"/>
      <c r="C45625" s="3"/>
      <c r="D45625" s="3"/>
      <c r="E45625" s="3"/>
      <c r="F45625" s="3"/>
      <c r="G45625" s="3"/>
      <c r="H45625" s="3"/>
      <c r="I45625" s="3"/>
      <c r="J45625" s="3"/>
      <c r="K45625" s="3"/>
      <c r="L45625" s="3"/>
      <c r="M45625" s="3"/>
      <c r="N45625" s="3"/>
    </row>
    <row r="45626">
      <c r="A45626" s="3"/>
      <c r="B45626" s="3"/>
      <c r="C45626" s="3"/>
      <c r="D45626" s="3"/>
      <c r="E45626" s="3"/>
      <c r="F45626" s="3"/>
      <c r="G45626" s="3"/>
      <c r="H45626" s="3"/>
      <c r="I45626" s="3"/>
      <c r="J45626" s="3"/>
      <c r="K45626" s="3"/>
      <c r="L45626" s="3"/>
      <c r="M45626" s="3"/>
      <c r="N45626" s="3"/>
    </row>
    <row r="45627">
      <c r="A45627" s="3"/>
      <c r="B45627" s="3"/>
      <c r="C45627" s="3"/>
      <c r="D45627" s="3"/>
      <c r="E45627" s="3"/>
      <c r="F45627" s="3"/>
      <c r="G45627" s="3"/>
      <c r="H45627" s="3"/>
      <c r="I45627" s="3"/>
      <c r="J45627" s="3"/>
      <c r="K45627" s="3"/>
      <c r="L45627" s="3"/>
      <c r="M45627" s="3"/>
      <c r="N45627" s="3"/>
    </row>
    <row r="45628">
      <c r="A45628" s="3"/>
      <c r="B45628" s="3"/>
      <c r="C45628" s="3"/>
      <c r="D45628" s="3"/>
      <c r="E45628" s="3"/>
      <c r="F45628" s="3"/>
      <c r="G45628" s="3"/>
      <c r="H45628" s="3"/>
      <c r="I45628" s="3"/>
      <c r="J45628" s="3"/>
      <c r="K45628" s="3"/>
      <c r="L45628" s="3"/>
      <c r="M45628" s="3"/>
      <c r="N45628" s="3"/>
    </row>
    <row r="45629">
      <c r="A45629" s="3"/>
      <c r="B45629" s="3"/>
      <c r="C45629" s="3"/>
      <c r="D45629" s="3"/>
      <c r="E45629" s="3"/>
      <c r="F45629" s="3"/>
      <c r="G45629" s="3"/>
      <c r="H45629" s="3"/>
      <c r="I45629" s="3"/>
      <c r="J45629" s="3"/>
      <c r="K45629" s="3"/>
      <c r="L45629" s="3"/>
      <c r="M45629" s="3"/>
      <c r="N45629" s="3"/>
    </row>
    <row r="45630">
      <c r="A45630" s="3"/>
      <c r="B45630" s="3"/>
      <c r="C45630" s="3"/>
      <c r="D45630" s="3"/>
      <c r="E45630" s="3"/>
      <c r="F45630" s="3"/>
      <c r="G45630" s="3"/>
      <c r="H45630" s="3"/>
      <c r="I45630" s="3"/>
      <c r="J45630" s="3"/>
      <c r="K45630" s="3"/>
      <c r="L45630" s="3"/>
      <c r="M45630" s="3"/>
      <c r="N45630" s="3"/>
    </row>
    <row r="45631">
      <c r="A45631" s="3"/>
      <c r="B45631" s="3"/>
      <c r="C45631" s="3"/>
      <c r="D45631" s="3"/>
      <c r="E45631" s="3"/>
      <c r="F45631" s="3"/>
      <c r="G45631" s="3"/>
      <c r="H45631" s="3"/>
      <c r="I45631" s="3"/>
      <c r="J45631" s="3"/>
      <c r="K45631" s="3"/>
      <c r="L45631" s="3"/>
      <c r="M45631" s="3"/>
      <c r="N45631" s="3"/>
    </row>
    <row r="45632">
      <c r="A45632" s="3"/>
      <c r="B45632" s="3"/>
      <c r="C45632" s="3"/>
      <c r="D45632" s="3"/>
      <c r="E45632" s="3"/>
      <c r="F45632" s="3"/>
      <c r="G45632" s="3"/>
      <c r="H45632" s="3"/>
      <c r="I45632" s="3"/>
      <c r="J45632" s="3"/>
      <c r="K45632" s="3"/>
      <c r="L45632" s="3"/>
      <c r="M45632" s="3"/>
      <c r="N45632" s="3"/>
    </row>
    <row r="45633">
      <c r="A45633" s="3"/>
      <c r="B45633" s="3"/>
      <c r="C45633" s="3"/>
      <c r="D45633" s="3"/>
      <c r="E45633" s="3"/>
      <c r="F45633" s="3"/>
      <c r="G45633" s="3"/>
      <c r="H45633" s="3"/>
      <c r="I45633" s="3"/>
      <c r="J45633" s="3"/>
      <c r="K45633" s="3"/>
      <c r="L45633" s="3"/>
      <c r="M45633" s="3"/>
      <c r="N45633" s="3"/>
    </row>
    <row r="45634">
      <c r="A45634" s="3"/>
      <c r="B45634" s="3"/>
      <c r="C45634" s="3"/>
      <c r="D45634" s="3"/>
      <c r="E45634" s="3"/>
      <c r="F45634" s="3"/>
      <c r="G45634" s="3"/>
      <c r="H45634" s="3"/>
      <c r="I45634" s="3"/>
      <c r="J45634" s="3"/>
      <c r="K45634" s="3"/>
      <c r="L45634" s="3"/>
      <c r="M45634" s="3"/>
      <c r="N45634" s="3"/>
    </row>
    <row r="45635">
      <c r="A45635" s="3"/>
      <c r="B45635" s="3"/>
      <c r="C45635" s="3"/>
      <c r="D45635" s="3"/>
      <c r="E45635" s="3"/>
      <c r="F45635" s="3"/>
      <c r="G45635" s="3"/>
      <c r="H45635" s="3"/>
      <c r="I45635" s="3"/>
      <c r="J45635" s="3"/>
      <c r="K45635" s="3"/>
      <c r="L45635" s="3"/>
      <c r="M45635" s="3"/>
      <c r="N45635" s="3"/>
    </row>
    <row r="45636">
      <c r="A45636" s="3"/>
      <c r="B45636" s="3"/>
      <c r="C45636" s="3"/>
      <c r="D45636" s="3"/>
      <c r="E45636" s="3"/>
      <c r="F45636" s="3"/>
      <c r="G45636" s="3"/>
      <c r="H45636" s="3"/>
      <c r="I45636" s="3"/>
      <c r="J45636" s="3"/>
      <c r="K45636" s="3"/>
      <c r="L45636" s="3"/>
      <c r="M45636" s="3"/>
      <c r="N45636" s="3"/>
    </row>
    <row r="45637">
      <c r="A45637" s="3"/>
      <c r="B45637" s="3"/>
      <c r="C45637" s="3"/>
      <c r="D45637" s="3"/>
      <c r="E45637" s="3"/>
      <c r="F45637" s="3"/>
      <c r="G45637" s="3"/>
      <c r="H45637" s="3"/>
      <c r="I45637" s="3"/>
      <c r="J45637" s="3"/>
      <c r="K45637" s="3"/>
      <c r="L45637" s="3"/>
      <c r="M45637" s="3"/>
      <c r="N45637" s="3"/>
    </row>
    <row r="45638">
      <c r="A45638" s="3"/>
      <c r="B45638" s="3"/>
      <c r="C45638" s="3"/>
      <c r="D45638" s="3"/>
      <c r="E45638" s="3"/>
      <c r="F45638" s="3"/>
      <c r="G45638" s="3"/>
      <c r="H45638" s="3"/>
      <c r="I45638" s="3"/>
      <c r="J45638" s="3"/>
      <c r="K45638" s="3"/>
      <c r="L45638" s="3"/>
      <c r="M45638" s="3"/>
      <c r="N45638" s="3"/>
    </row>
    <row r="45639">
      <c r="A45639" s="3"/>
      <c r="B45639" s="3"/>
      <c r="C45639" s="3"/>
      <c r="D45639" s="3"/>
      <c r="E45639" s="3"/>
      <c r="F45639" s="3"/>
      <c r="G45639" s="3"/>
      <c r="H45639" s="3"/>
      <c r="I45639" s="3"/>
      <c r="J45639" s="3"/>
      <c r="K45639" s="3"/>
      <c r="L45639" s="3"/>
      <c r="M45639" s="3"/>
      <c r="N45639" s="3"/>
    </row>
    <row r="45640">
      <c r="A45640" s="3"/>
      <c r="B45640" s="3"/>
      <c r="C45640" s="3"/>
      <c r="D45640" s="3"/>
      <c r="E45640" s="3"/>
      <c r="F45640" s="3"/>
      <c r="G45640" s="3"/>
      <c r="H45640" s="3"/>
      <c r="I45640" s="3"/>
      <c r="J45640" s="3"/>
      <c r="K45640" s="3"/>
      <c r="L45640" s="3"/>
      <c r="M45640" s="3"/>
      <c r="N45640" s="3"/>
    </row>
    <row r="45641">
      <c r="A45641" s="3"/>
      <c r="B45641" s="3"/>
      <c r="C45641" s="3"/>
      <c r="D45641" s="3"/>
      <c r="E45641" s="3"/>
      <c r="F45641" s="3"/>
      <c r="G45641" s="3"/>
      <c r="H45641" s="3"/>
      <c r="I45641" s="3"/>
      <c r="J45641" s="3"/>
      <c r="K45641" s="3"/>
      <c r="L45641" s="3"/>
      <c r="M45641" s="3"/>
      <c r="N45641" s="3"/>
    </row>
    <row r="45642">
      <c r="A45642" s="3"/>
      <c r="B45642" s="3"/>
      <c r="C45642" s="3"/>
      <c r="D45642" s="3"/>
      <c r="E45642" s="3"/>
      <c r="F45642" s="3"/>
      <c r="G45642" s="3"/>
      <c r="H45642" s="3"/>
      <c r="I45642" s="3"/>
      <c r="J45642" s="3"/>
      <c r="K45642" s="3"/>
      <c r="L45642" s="3"/>
      <c r="M45642" s="3"/>
      <c r="N45642" s="3"/>
    </row>
    <row r="45643">
      <c r="A45643" s="3"/>
      <c r="B45643" s="3"/>
      <c r="C45643" s="3"/>
      <c r="D45643" s="3"/>
      <c r="E45643" s="3"/>
      <c r="F45643" s="3"/>
      <c r="G45643" s="3"/>
      <c r="H45643" s="3"/>
      <c r="I45643" s="3"/>
      <c r="J45643" s="3"/>
      <c r="K45643" s="3"/>
      <c r="L45643" s="3"/>
      <c r="M45643" s="3"/>
      <c r="N45643" s="3"/>
    </row>
    <row r="45644">
      <c r="A45644" s="3"/>
      <c r="B45644" s="3"/>
      <c r="C45644" s="3"/>
      <c r="D45644" s="3"/>
      <c r="E45644" s="3"/>
      <c r="F45644" s="3"/>
      <c r="G45644" s="3"/>
      <c r="H45644" s="3"/>
      <c r="I45644" s="3"/>
      <c r="J45644" s="3"/>
      <c r="K45644" s="3"/>
      <c r="L45644" s="3"/>
      <c r="M45644" s="3"/>
      <c r="N45644" s="3"/>
    </row>
    <row r="45645">
      <c r="A45645" s="3"/>
      <c r="B45645" s="3"/>
      <c r="C45645" s="3"/>
      <c r="D45645" s="3"/>
      <c r="E45645" s="3"/>
      <c r="F45645" s="3"/>
      <c r="G45645" s="3"/>
      <c r="H45645" s="3"/>
      <c r="I45645" s="3"/>
      <c r="J45645" s="3"/>
      <c r="K45645" s="3"/>
      <c r="L45645" s="3"/>
      <c r="M45645" s="3"/>
      <c r="N45645" s="3"/>
    </row>
    <row r="45646">
      <c r="A45646" s="3"/>
      <c r="B45646" s="3"/>
      <c r="C45646" s="3"/>
      <c r="D45646" s="3"/>
      <c r="E45646" s="3"/>
      <c r="F45646" s="3"/>
      <c r="G45646" s="3"/>
      <c r="H45646" s="3"/>
      <c r="I45646" s="3"/>
      <c r="J45646" s="3"/>
      <c r="K45646" s="3"/>
      <c r="L45646" s="3"/>
      <c r="M45646" s="3"/>
      <c r="N45646" s="3"/>
    </row>
    <row r="45647">
      <c r="A45647" s="3"/>
      <c r="B45647" s="3"/>
      <c r="C45647" s="3"/>
      <c r="D45647" s="3"/>
      <c r="E45647" s="3"/>
      <c r="F45647" s="3"/>
      <c r="G45647" s="3"/>
      <c r="H45647" s="3"/>
      <c r="I45647" s="3"/>
      <c r="J45647" s="3"/>
      <c r="K45647" s="3"/>
      <c r="L45647" s="3"/>
      <c r="M45647" s="3"/>
      <c r="N45647" s="3"/>
    </row>
    <row r="45648">
      <c r="A45648" s="3"/>
      <c r="B45648" s="3"/>
      <c r="C45648" s="3"/>
      <c r="D45648" s="3"/>
      <c r="E45648" s="3"/>
      <c r="F45648" s="3"/>
      <c r="G45648" s="3"/>
      <c r="H45648" s="3"/>
      <c r="I45648" s="3"/>
      <c r="J45648" s="3"/>
      <c r="K45648" s="3"/>
      <c r="L45648" s="3"/>
      <c r="M45648" s="3"/>
      <c r="N45648" s="3"/>
    </row>
    <row r="45649">
      <c r="A45649" s="3"/>
      <c r="B45649" s="3"/>
      <c r="C45649" s="3"/>
      <c r="D45649" s="3"/>
      <c r="E45649" s="3"/>
      <c r="F45649" s="3"/>
      <c r="G45649" s="3"/>
      <c r="H45649" s="3"/>
      <c r="I45649" s="3"/>
      <c r="J45649" s="3"/>
      <c r="K45649" s="3"/>
      <c r="L45649" s="3"/>
      <c r="M45649" s="3"/>
      <c r="N45649" s="3"/>
    </row>
    <row r="45650">
      <c r="A45650" s="3"/>
      <c r="B45650" s="3"/>
      <c r="C45650" s="3"/>
      <c r="D45650" s="3"/>
      <c r="E45650" s="3"/>
      <c r="F45650" s="3"/>
      <c r="G45650" s="3"/>
      <c r="H45650" s="3"/>
      <c r="I45650" s="3"/>
      <c r="J45650" s="3"/>
      <c r="K45650" s="3"/>
      <c r="L45650" s="3"/>
      <c r="M45650" s="3"/>
      <c r="N45650" s="3"/>
    </row>
    <row r="45651">
      <c r="A45651" s="3"/>
      <c r="B45651" s="3"/>
      <c r="C45651" s="3"/>
      <c r="D45651" s="3"/>
      <c r="E45651" s="3"/>
      <c r="F45651" s="3"/>
      <c r="G45651" s="3"/>
      <c r="H45651" s="3"/>
      <c r="I45651" s="3"/>
      <c r="J45651" s="3"/>
      <c r="K45651" s="3"/>
      <c r="L45651" s="3"/>
      <c r="M45651" s="3"/>
      <c r="N45651" s="3"/>
    </row>
    <row r="45652">
      <c r="A45652" s="3"/>
      <c r="B45652" s="3"/>
      <c r="C45652" s="3"/>
      <c r="D45652" s="3"/>
      <c r="E45652" s="3"/>
      <c r="F45652" s="3"/>
      <c r="G45652" s="3"/>
      <c r="H45652" s="3"/>
      <c r="I45652" s="3"/>
      <c r="J45652" s="3"/>
      <c r="K45652" s="3"/>
      <c r="L45652" s="3"/>
      <c r="M45652" s="3"/>
      <c r="N45652" s="3"/>
    </row>
    <row r="45653">
      <c r="A45653" s="3"/>
      <c r="B45653" s="3"/>
      <c r="C45653" s="3"/>
      <c r="D45653" s="3"/>
      <c r="E45653" s="3"/>
      <c r="F45653" s="3"/>
      <c r="G45653" s="3"/>
      <c r="H45653" s="3"/>
      <c r="I45653" s="3"/>
      <c r="J45653" s="3"/>
      <c r="K45653" s="3"/>
      <c r="L45653" s="3"/>
      <c r="M45653" s="3"/>
      <c r="N45653" s="3"/>
    </row>
    <row r="45654">
      <c r="A45654" s="3"/>
      <c r="B45654" s="3"/>
      <c r="C45654" s="3"/>
      <c r="D45654" s="3"/>
      <c r="E45654" s="3"/>
      <c r="F45654" s="3"/>
      <c r="G45654" s="3"/>
      <c r="H45654" s="3"/>
      <c r="I45654" s="3"/>
      <c r="J45654" s="3"/>
      <c r="K45654" s="3"/>
      <c r="L45654" s="3"/>
      <c r="M45654" s="3"/>
      <c r="N45654" s="3"/>
    </row>
    <row r="45655">
      <c r="A45655" s="3"/>
      <c r="B45655" s="3"/>
      <c r="C45655" s="3"/>
      <c r="D45655" s="3"/>
      <c r="E45655" s="3"/>
      <c r="F45655" s="3"/>
      <c r="G45655" s="3"/>
      <c r="H45655" s="3"/>
      <c r="I45655" s="3"/>
      <c r="J45655" s="3"/>
      <c r="K45655" s="3"/>
      <c r="L45655" s="3"/>
      <c r="M45655" s="3"/>
      <c r="N45655" s="3"/>
    </row>
    <row r="45656">
      <c r="A45656" s="3"/>
      <c r="B45656" s="3"/>
      <c r="C45656" s="3"/>
      <c r="D45656" s="3"/>
      <c r="E45656" s="3"/>
      <c r="F45656" s="3"/>
      <c r="G45656" s="3"/>
      <c r="H45656" s="3"/>
      <c r="I45656" s="3"/>
      <c r="J45656" s="3"/>
      <c r="K45656" s="3"/>
      <c r="L45656" s="3"/>
      <c r="M45656" s="3"/>
      <c r="N45656" s="3"/>
    </row>
    <row r="45657">
      <c r="A45657" s="3"/>
      <c r="B45657" s="3"/>
      <c r="C45657" s="3"/>
      <c r="D45657" s="3"/>
      <c r="E45657" s="3"/>
      <c r="F45657" s="3"/>
      <c r="G45657" s="3"/>
      <c r="H45657" s="3"/>
      <c r="I45657" s="3"/>
      <c r="J45657" s="3"/>
      <c r="K45657" s="3"/>
      <c r="L45657" s="3"/>
      <c r="M45657" s="3"/>
      <c r="N45657" s="3"/>
    </row>
    <row r="45658">
      <c r="A45658" s="3"/>
      <c r="B45658" s="3"/>
      <c r="C45658" s="3"/>
      <c r="D45658" s="3"/>
      <c r="E45658" s="3"/>
      <c r="F45658" s="3"/>
      <c r="G45658" s="3"/>
      <c r="H45658" s="3"/>
      <c r="I45658" s="3"/>
      <c r="J45658" s="3"/>
      <c r="K45658" s="3"/>
      <c r="L45658" s="3"/>
      <c r="M45658" s="3"/>
      <c r="N45658" s="3"/>
    </row>
    <row r="45659">
      <c r="A45659" s="3"/>
      <c r="B45659" s="3"/>
      <c r="C45659" s="3"/>
      <c r="D45659" s="3"/>
      <c r="E45659" s="3"/>
      <c r="F45659" s="3"/>
      <c r="G45659" s="3"/>
      <c r="H45659" s="3"/>
      <c r="I45659" s="3"/>
      <c r="J45659" s="3"/>
      <c r="K45659" s="3"/>
      <c r="L45659" s="3"/>
      <c r="M45659" s="3"/>
      <c r="N45659" s="3"/>
    </row>
    <row r="45660">
      <c r="A45660" s="3"/>
      <c r="B45660" s="3"/>
      <c r="C45660" s="3"/>
      <c r="D45660" s="3"/>
      <c r="E45660" s="3"/>
      <c r="F45660" s="3"/>
      <c r="G45660" s="3"/>
      <c r="H45660" s="3"/>
      <c r="I45660" s="3"/>
      <c r="J45660" s="3"/>
      <c r="K45660" s="3"/>
      <c r="L45660" s="3"/>
      <c r="M45660" s="3"/>
      <c r="N45660" s="3"/>
    </row>
    <row r="45661">
      <c r="A45661" s="3"/>
      <c r="B45661" s="3"/>
      <c r="C45661" s="3"/>
      <c r="D45661" s="3"/>
      <c r="E45661" s="3"/>
      <c r="F45661" s="3"/>
      <c r="G45661" s="3"/>
      <c r="H45661" s="3"/>
      <c r="I45661" s="3"/>
      <c r="J45661" s="3"/>
      <c r="K45661" s="3"/>
      <c r="L45661" s="3"/>
      <c r="M45661" s="3"/>
      <c r="N45661" s="3"/>
    </row>
    <row r="45662">
      <c r="A45662" s="3"/>
      <c r="B45662" s="3"/>
      <c r="C45662" s="3"/>
      <c r="D45662" s="3"/>
      <c r="E45662" s="3"/>
      <c r="F45662" s="3"/>
      <c r="G45662" s="3"/>
      <c r="H45662" s="3"/>
      <c r="I45662" s="3"/>
      <c r="J45662" s="3"/>
      <c r="K45662" s="3"/>
      <c r="L45662" s="3"/>
      <c r="M45662" s="3"/>
      <c r="N45662" s="3"/>
    </row>
    <row r="45663">
      <c r="A45663" s="3"/>
      <c r="B45663" s="3"/>
      <c r="C45663" s="3"/>
      <c r="D45663" s="3"/>
      <c r="E45663" s="3"/>
      <c r="F45663" s="3"/>
      <c r="G45663" s="3"/>
      <c r="H45663" s="3"/>
      <c r="I45663" s="3"/>
      <c r="J45663" s="3"/>
      <c r="K45663" s="3"/>
      <c r="L45663" s="3"/>
      <c r="M45663" s="3"/>
      <c r="N45663" s="3"/>
    </row>
    <row r="45664">
      <c r="A45664" s="3"/>
      <c r="B45664" s="3"/>
      <c r="C45664" s="3"/>
      <c r="D45664" s="3"/>
      <c r="E45664" s="3"/>
      <c r="F45664" s="3"/>
      <c r="G45664" s="3"/>
      <c r="H45664" s="3"/>
      <c r="I45664" s="3"/>
      <c r="J45664" s="3"/>
      <c r="K45664" s="3"/>
      <c r="L45664" s="3"/>
      <c r="M45664" s="3"/>
      <c r="N45664" s="3"/>
    </row>
    <row r="45665">
      <c r="A45665" s="3"/>
      <c r="B45665" s="3"/>
      <c r="C45665" s="3"/>
      <c r="D45665" s="3"/>
      <c r="E45665" s="3"/>
      <c r="F45665" s="3"/>
      <c r="G45665" s="3"/>
      <c r="H45665" s="3"/>
      <c r="I45665" s="3"/>
      <c r="J45665" s="3"/>
      <c r="K45665" s="3"/>
      <c r="L45665" s="3"/>
      <c r="M45665" s="3"/>
      <c r="N45665" s="3"/>
    </row>
    <row r="45666">
      <c r="A45666" s="3"/>
      <c r="B45666" s="3"/>
      <c r="C45666" s="3"/>
      <c r="D45666" s="3"/>
      <c r="E45666" s="3"/>
      <c r="F45666" s="3"/>
      <c r="G45666" s="3"/>
      <c r="H45666" s="3"/>
      <c r="I45666" s="3"/>
      <c r="J45666" s="3"/>
      <c r="K45666" s="3"/>
      <c r="L45666" s="3"/>
      <c r="M45666" s="3"/>
      <c r="N45666" s="3"/>
    </row>
    <row r="45667">
      <c r="A45667" s="3"/>
      <c r="B45667" s="3"/>
      <c r="C45667" s="3"/>
      <c r="D45667" s="3"/>
      <c r="E45667" s="3"/>
      <c r="F45667" s="3"/>
      <c r="G45667" s="3"/>
      <c r="H45667" s="3"/>
      <c r="I45667" s="3"/>
      <c r="J45667" s="3"/>
      <c r="K45667" s="3"/>
      <c r="L45667" s="3"/>
      <c r="M45667" s="3"/>
      <c r="N45667" s="3"/>
    </row>
    <row r="45668">
      <c r="A45668" s="3"/>
      <c r="B45668" s="3"/>
      <c r="C45668" s="3"/>
      <c r="D45668" s="3"/>
      <c r="E45668" s="3"/>
      <c r="F45668" s="3"/>
      <c r="G45668" s="3"/>
      <c r="H45668" s="3"/>
      <c r="I45668" s="3"/>
      <c r="J45668" s="3"/>
      <c r="K45668" s="3"/>
      <c r="L45668" s="3"/>
      <c r="M45668" s="3"/>
      <c r="N45668" s="3"/>
    </row>
    <row r="45669">
      <c r="A45669" s="3"/>
      <c r="B45669" s="3"/>
      <c r="C45669" s="3"/>
      <c r="D45669" s="3"/>
      <c r="E45669" s="3"/>
      <c r="F45669" s="3"/>
      <c r="G45669" s="3"/>
      <c r="H45669" s="3"/>
      <c r="I45669" s="3"/>
      <c r="J45669" s="3"/>
      <c r="K45669" s="3"/>
      <c r="L45669" s="3"/>
      <c r="M45669" s="3"/>
      <c r="N45669" s="3"/>
    </row>
    <row r="45670">
      <c r="A45670" s="3"/>
      <c r="B45670" s="3"/>
      <c r="C45670" s="3"/>
      <c r="D45670" s="3"/>
      <c r="E45670" s="3"/>
      <c r="F45670" s="3"/>
      <c r="G45670" s="3"/>
      <c r="H45670" s="3"/>
      <c r="I45670" s="3"/>
      <c r="J45670" s="3"/>
      <c r="K45670" s="3"/>
      <c r="L45670" s="3"/>
      <c r="M45670" s="3"/>
      <c r="N45670" s="3"/>
    </row>
    <row r="45671">
      <c r="A45671" s="3"/>
      <c r="B45671" s="3"/>
      <c r="C45671" s="3"/>
      <c r="D45671" s="3"/>
      <c r="E45671" s="3"/>
      <c r="F45671" s="3"/>
      <c r="G45671" s="3"/>
      <c r="H45671" s="3"/>
      <c r="I45671" s="3"/>
      <c r="J45671" s="3"/>
      <c r="K45671" s="3"/>
      <c r="L45671" s="3"/>
      <c r="M45671" s="3"/>
      <c r="N45671" s="3"/>
    </row>
    <row r="45672">
      <c r="A45672" s="3"/>
      <c r="B45672" s="3"/>
      <c r="C45672" s="3"/>
      <c r="D45672" s="3"/>
      <c r="E45672" s="3"/>
      <c r="F45672" s="3"/>
      <c r="G45672" s="3"/>
      <c r="H45672" s="3"/>
      <c r="I45672" s="3"/>
      <c r="J45672" s="3"/>
      <c r="K45672" s="3"/>
      <c r="L45672" s="3"/>
      <c r="M45672" s="3"/>
      <c r="N45672" s="3"/>
    </row>
    <row r="45673">
      <c r="A45673" s="3"/>
      <c r="B45673" s="3"/>
      <c r="C45673" s="3"/>
      <c r="D45673" s="3"/>
      <c r="E45673" s="3"/>
      <c r="F45673" s="3"/>
      <c r="G45673" s="3"/>
      <c r="H45673" s="3"/>
      <c r="I45673" s="3"/>
      <c r="J45673" s="3"/>
      <c r="K45673" s="3"/>
      <c r="L45673" s="3"/>
      <c r="M45673" s="3"/>
      <c r="N45673" s="3"/>
    </row>
    <row r="45674">
      <c r="A45674" s="3"/>
      <c r="B45674" s="3"/>
      <c r="C45674" s="3"/>
      <c r="D45674" s="3"/>
      <c r="E45674" s="3"/>
      <c r="F45674" s="3"/>
      <c r="G45674" s="3"/>
      <c r="H45674" s="3"/>
      <c r="I45674" s="3"/>
      <c r="J45674" s="3"/>
      <c r="K45674" s="3"/>
      <c r="L45674" s="3"/>
      <c r="M45674" s="3"/>
      <c r="N45674" s="3"/>
    </row>
    <row r="45675">
      <c r="A45675" s="3"/>
      <c r="B45675" s="3"/>
      <c r="C45675" s="3"/>
      <c r="D45675" s="3"/>
      <c r="E45675" s="3"/>
      <c r="F45675" s="3"/>
      <c r="G45675" s="3"/>
      <c r="H45675" s="3"/>
      <c r="I45675" s="3"/>
      <c r="J45675" s="3"/>
      <c r="K45675" s="3"/>
      <c r="L45675" s="3"/>
      <c r="M45675" s="3"/>
      <c r="N45675" s="3"/>
    </row>
    <row r="45676">
      <c r="A45676" s="3"/>
      <c r="B45676" s="3"/>
      <c r="C45676" s="3"/>
      <c r="D45676" s="3"/>
      <c r="E45676" s="3"/>
      <c r="F45676" s="3"/>
      <c r="G45676" s="3"/>
      <c r="H45676" s="3"/>
      <c r="I45676" s="3"/>
      <c r="J45676" s="3"/>
      <c r="K45676" s="3"/>
      <c r="L45676" s="3"/>
      <c r="M45676" s="3"/>
      <c r="N45676" s="3"/>
    </row>
    <row r="45677">
      <c r="A45677" s="3"/>
      <c r="B45677" s="3"/>
      <c r="C45677" s="3"/>
      <c r="D45677" s="3"/>
      <c r="E45677" s="3"/>
      <c r="F45677" s="3"/>
      <c r="G45677" s="3"/>
      <c r="H45677" s="3"/>
      <c r="I45677" s="3"/>
      <c r="J45677" s="3"/>
      <c r="K45677" s="3"/>
      <c r="L45677" s="3"/>
      <c r="M45677" s="3"/>
      <c r="N45677" s="3"/>
    </row>
    <row r="45678">
      <c r="A45678" s="3"/>
      <c r="B45678" s="3"/>
      <c r="C45678" s="3"/>
      <c r="D45678" s="3"/>
      <c r="E45678" s="3"/>
      <c r="F45678" s="3"/>
      <c r="G45678" s="3"/>
      <c r="H45678" s="3"/>
      <c r="I45678" s="3"/>
      <c r="J45678" s="3"/>
      <c r="K45678" s="3"/>
      <c r="L45678" s="3"/>
      <c r="M45678" s="3"/>
      <c r="N45678" s="3"/>
    </row>
    <row r="45679">
      <c r="A45679" s="3"/>
      <c r="B45679" s="3"/>
      <c r="C45679" s="3"/>
      <c r="D45679" s="3"/>
      <c r="E45679" s="3"/>
      <c r="F45679" s="3"/>
      <c r="G45679" s="3"/>
      <c r="H45679" s="3"/>
      <c r="I45679" s="3"/>
      <c r="J45679" s="3"/>
      <c r="K45679" s="3"/>
      <c r="L45679" s="3"/>
      <c r="M45679" s="3"/>
      <c r="N45679" s="3"/>
    </row>
    <row r="45680">
      <c r="A45680" s="3"/>
      <c r="B45680" s="3"/>
      <c r="C45680" s="3"/>
      <c r="D45680" s="3"/>
      <c r="E45680" s="3"/>
      <c r="F45680" s="3"/>
      <c r="G45680" s="3"/>
      <c r="H45680" s="3"/>
      <c r="I45680" s="3"/>
      <c r="J45680" s="3"/>
      <c r="K45680" s="3"/>
      <c r="L45680" s="3"/>
      <c r="M45680" s="3"/>
      <c r="N45680" s="3"/>
    </row>
    <row r="45681">
      <c r="A45681" s="3"/>
      <c r="B45681" s="3"/>
      <c r="C45681" s="3"/>
      <c r="D45681" s="3"/>
      <c r="E45681" s="3"/>
      <c r="F45681" s="3"/>
      <c r="G45681" s="3"/>
      <c r="H45681" s="3"/>
      <c r="I45681" s="3"/>
      <c r="J45681" s="3"/>
      <c r="K45681" s="3"/>
      <c r="L45681" s="3"/>
      <c r="M45681" s="3"/>
      <c r="N45681" s="3"/>
    </row>
    <row r="45682">
      <c r="A45682" s="3"/>
      <c r="B45682" s="3"/>
      <c r="C45682" s="3"/>
      <c r="D45682" s="3"/>
      <c r="E45682" s="3"/>
      <c r="F45682" s="3"/>
      <c r="G45682" s="3"/>
      <c r="H45682" s="3"/>
      <c r="I45682" s="3"/>
      <c r="J45682" s="3"/>
      <c r="K45682" s="3"/>
      <c r="L45682" s="3"/>
      <c r="M45682" s="3"/>
      <c r="N45682" s="3"/>
    </row>
    <row r="45683">
      <c r="A45683" s="3"/>
      <c r="B45683" s="3"/>
      <c r="C45683" s="3"/>
      <c r="D45683" s="3"/>
      <c r="E45683" s="3"/>
      <c r="F45683" s="3"/>
      <c r="G45683" s="3"/>
      <c r="H45683" s="3"/>
      <c r="I45683" s="3"/>
      <c r="J45683" s="3"/>
      <c r="K45683" s="3"/>
      <c r="L45683" s="3"/>
      <c r="M45683" s="3"/>
      <c r="N45683" s="3"/>
    </row>
    <row r="45684">
      <c r="A45684" s="3"/>
      <c r="B45684" s="3"/>
      <c r="C45684" s="3"/>
      <c r="D45684" s="3"/>
      <c r="E45684" s="3"/>
      <c r="F45684" s="3"/>
      <c r="G45684" s="3"/>
      <c r="H45684" s="3"/>
      <c r="I45684" s="3"/>
      <c r="J45684" s="3"/>
      <c r="K45684" s="3"/>
      <c r="L45684" s="3"/>
      <c r="M45684" s="3"/>
      <c r="N45684" s="3"/>
    </row>
    <row r="45685">
      <c r="A45685" s="3"/>
      <c r="B45685" s="3"/>
      <c r="C45685" s="3"/>
      <c r="D45685" s="3"/>
      <c r="E45685" s="3"/>
      <c r="F45685" s="3"/>
      <c r="G45685" s="3"/>
      <c r="H45685" s="3"/>
      <c r="I45685" s="3"/>
      <c r="J45685" s="3"/>
      <c r="K45685" s="3"/>
      <c r="L45685" s="3"/>
      <c r="M45685" s="3"/>
      <c r="N45685" s="3"/>
    </row>
    <row r="45686">
      <c r="A45686" s="3"/>
      <c r="B45686" s="3"/>
      <c r="C45686" s="3"/>
      <c r="D45686" s="3"/>
      <c r="E45686" s="3"/>
      <c r="F45686" s="3"/>
      <c r="G45686" s="3"/>
      <c r="H45686" s="3"/>
      <c r="I45686" s="3"/>
      <c r="J45686" s="3"/>
      <c r="K45686" s="3"/>
      <c r="L45686" s="3"/>
      <c r="M45686" s="3"/>
      <c r="N45686" s="3"/>
    </row>
    <row r="45687">
      <c r="A45687" s="3"/>
      <c r="B45687" s="3"/>
      <c r="C45687" s="3"/>
      <c r="D45687" s="3"/>
      <c r="E45687" s="3"/>
      <c r="F45687" s="3"/>
      <c r="G45687" s="3"/>
      <c r="H45687" s="3"/>
      <c r="I45687" s="3"/>
      <c r="J45687" s="3"/>
      <c r="K45687" s="3"/>
      <c r="L45687" s="3"/>
      <c r="M45687" s="3"/>
      <c r="N45687" s="3"/>
    </row>
    <row r="45688">
      <c r="A45688" s="3"/>
      <c r="B45688" s="3"/>
      <c r="C45688" s="3"/>
      <c r="D45688" s="3"/>
      <c r="E45688" s="3"/>
      <c r="F45688" s="3"/>
      <c r="G45688" s="3"/>
      <c r="H45688" s="3"/>
      <c r="I45688" s="3"/>
      <c r="J45688" s="3"/>
      <c r="K45688" s="3"/>
      <c r="L45688" s="3"/>
      <c r="M45688" s="3"/>
      <c r="N45688" s="3"/>
    </row>
    <row r="45689">
      <c r="A45689" s="3"/>
      <c r="B45689" s="3"/>
      <c r="C45689" s="3"/>
      <c r="D45689" s="3"/>
      <c r="E45689" s="3"/>
      <c r="F45689" s="3"/>
      <c r="G45689" s="3"/>
      <c r="H45689" s="3"/>
      <c r="I45689" s="3"/>
      <c r="J45689" s="3"/>
      <c r="K45689" s="3"/>
      <c r="L45689" s="3"/>
      <c r="M45689" s="3"/>
      <c r="N45689" s="3"/>
    </row>
    <row r="45690">
      <c r="A45690" s="3"/>
      <c r="B45690" s="3"/>
      <c r="C45690" s="3"/>
      <c r="D45690" s="3"/>
      <c r="E45690" s="3"/>
      <c r="F45690" s="3"/>
      <c r="G45690" s="3"/>
      <c r="H45690" s="3"/>
      <c r="I45690" s="3"/>
      <c r="J45690" s="3"/>
      <c r="K45690" s="3"/>
      <c r="L45690" s="3"/>
      <c r="M45690" s="3"/>
      <c r="N45690" s="3"/>
    </row>
    <row r="45691">
      <c r="A45691" s="3"/>
      <c r="B45691" s="3"/>
      <c r="C45691" s="3"/>
      <c r="D45691" s="3"/>
      <c r="E45691" s="3"/>
      <c r="F45691" s="3"/>
      <c r="G45691" s="3"/>
      <c r="H45691" s="3"/>
      <c r="I45691" s="3"/>
      <c r="J45691" s="3"/>
      <c r="K45691" s="3"/>
      <c r="L45691" s="3"/>
      <c r="M45691" s="3"/>
      <c r="N45691" s="3"/>
    </row>
    <row r="45692">
      <c r="A45692" s="3"/>
      <c r="B45692" s="3"/>
      <c r="C45692" s="3"/>
      <c r="D45692" s="3"/>
      <c r="E45692" s="3"/>
      <c r="F45692" s="3"/>
      <c r="G45692" s="3"/>
      <c r="H45692" s="3"/>
      <c r="I45692" s="3"/>
      <c r="J45692" s="3"/>
      <c r="K45692" s="3"/>
      <c r="L45692" s="3"/>
      <c r="M45692" s="3"/>
      <c r="N45692" s="3"/>
    </row>
    <row r="45693">
      <c r="A45693" s="3"/>
      <c r="B45693" s="3"/>
      <c r="C45693" s="3"/>
      <c r="D45693" s="3"/>
      <c r="E45693" s="3"/>
      <c r="F45693" s="3"/>
      <c r="G45693" s="3"/>
      <c r="H45693" s="3"/>
      <c r="I45693" s="3"/>
      <c r="J45693" s="3"/>
      <c r="K45693" s="3"/>
      <c r="L45693" s="3"/>
      <c r="M45693" s="3"/>
      <c r="N45693" s="3"/>
    </row>
    <row r="45694">
      <c r="A45694" s="3"/>
      <c r="B45694" s="3"/>
      <c r="C45694" s="3"/>
      <c r="D45694" s="3"/>
      <c r="E45694" s="3"/>
      <c r="F45694" s="3"/>
      <c r="G45694" s="3"/>
      <c r="H45694" s="3"/>
      <c r="I45694" s="3"/>
      <c r="J45694" s="3"/>
      <c r="K45694" s="3"/>
      <c r="L45694" s="3"/>
      <c r="M45694" s="3"/>
      <c r="N45694" s="3"/>
    </row>
    <row r="45695">
      <c r="A45695" s="3"/>
      <c r="B45695" s="3"/>
      <c r="C45695" s="3"/>
      <c r="D45695" s="3"/>
      <c r="E45695" s="3"/>
      <c r="F45695" s="3"/>
      <c r="G45695" s="3"/>
      <c r="H45695" s="3"/>
      <c r="I45695" s="3"/>
      <c r="J45695" s="3"/>
      <c r="K45695" s="3"/>
      <c r="L45695" s="3"/>
      <c r="M45695" s="3"/>
      <c r="N45695" s="3"/>
    </row>
    <row r="45696">
      <c r="A45696" s="3"/>
      <c r="B45696" s="3"/>
      <c r="C45696" s="3"/>
      <c r="D45696" s="3"/>
      <c r="E45696" s="3"/>
      <c r="F45696" s="3"/>
      <c r="G45696" s="3"/>
      <c r="H45696" s="3"/>
      <c r="I45696" s="3"/>
      <c r="J45696" s="3"/>
      <c r="K45696" s="3"/>
      <c r="L45696" s="3"/>
      <c r="M45696" s="3"/>
      <c r="N45696" s="3"/>
    </row>
    <row r="45697">
      <c r="A45697" s="3"/>
      <c r="B45697" s="3"/>
      <c r="C45697" s="3"/>
      <c r="D45697" s="3"/>
      <c r="E45697" s="3"/>
      <c r="F45697" s="3"/>
      <c r="G45697" s="3"/>
      <c r="H45697" s="3"/>
      <c r="I45697" s="3"/>
      <c r="J45697" s="3"/>
      <c r="K45697" s="3"/>
      <c r="L45697" s="3"/>
      <c r="M45697" s="3"/>
      <c r="N45697" s="3"/>
    </row>
    <row r="45698">
      <c r="A45698" s="3"/>
      <c r="B45698" s="3"/>
      <c r="C45698" s="3"/>
      <c r="D45698" s="3"/>
      <c r="E45698" s="3"/>
      <c r="F45698" s="3"/>
      <c r="G45698" s="3"/>
      <c r="H45698" s="3"/>
      <c r="I45698" s="3"/>
      <c r="J45698" s="3"/>
      <c r="K45698" s="3"/>
      <c r="L45698" s="3"/>
      <c r="M45698" s="3"/>
      <c r="N45698" s="3"/>
    </row>
    <row r="45699">
      <c r="A45699" s="3"/>
      <c r="B45699" s="3"/>
      <c r="C45699" s="3"/>
      <c r="D45699" s="3"/>
      <c r="E45699" s="3"/>
      <c r="F45699" s="3"/>
      <c r="G45699" s="3"/>
      <c r="H45699" s="3"/>
      <c r="I45699" s="3"/>
      <c r="J45699" s="3"/>
      <c r="K45699" s="3"/>
      <c r="L45699" s="3"/>
      <c r="M45699" s="3"/>
      <c r="N45699" s="3"/>
    </row>
    <row r="45700">
      <c r="A45700" s="3"/>
      <c r="B45700" s="3"/>
      <c r="C45700" s="3"/>
      <c r="D45700" s="3"/>
      <c r="E45700" s="3"/>
      <c r="F45700" s="3"/>
      <c r="G45700" s="3"/>
      <c r="H45700" s="3"/>
      <c r="I45700" s="3"/>
      <c r="J45700" s="3"/>
      <c r="K45700" s="3"/>
      <c r="L45700" s="3"/>
      <c r="M45700" s="3"/>
      <c r="N45700" s="3"/>
    </row>
    <row r="45701">
      <c r="A45701" s="3"/>
      <c r="B45701" s="3"/>
      <c r="C45701" s="3"/>
      <c r="D45701" s="3"/>
      <c r="E45701" s="3"/>
      <c r="F45701" s="3"/>
      <c r="G45701" s="3"/>
      <c r="H45701" s="3"/>
      <c r="I45701" s="3"/>
      <c r="J45701" s="3"/>
      <c r="K45701" s="3"/>
      <c r="L45701" s="3"/>
      <c r="M45701" s="3"/>
      <c r="N45701" s="3"/>
    </row>
    <row r="45702">
      <c r="A45702" s="3"/>
      <c r="B45702" s="3"/>
      <c r="C45702" s="3"/>
      <c r="D45702" s="3"/>
      <c r="E45702" s="3"/>
      <c r="F45702" s="3"/>
      <c r="G45702" s="3"/>
      <c r="H45702" s="3"/>
      <c r="I45702" s="3"/>
      <c r="J45702" s="3"/>
      <c r="K45702" s="3"/>
      <c r="L45702" s="3"/>
      <c r="M45702" s="3"/>
      <c r="N45702" s="3"/>
    </row>
    <row r="45703">
      <c r="A45703" s="3"/>
      <c r="B45703" s="3"/>
      <c r="C45703" s="3"/>
      <c r="D45703" s="3"/>
      <c r="E45703" s="3"/>
      <c r="F45703" s="3"/>
      <c r="G45703" s="3"/>
      <c r="H45703" s="3"/>
      <c r="I45703" s="3"/>
      <c r="J45703" s="3"/>
      <c r="K45703" s="3"/>
      <c r="L45703" s="3"/>
      <c r="M45703" s="3"/>
      <c r="N45703" s="3"/>
    </row>
    <row r="45704">
      <c r="A45704" s="3"/>
      <c r="B45704" s="3"/>
      <c r="C45704" s="3"/>
      <c r="D45704" s="3"/>
      <c r="E45704" s="3"/>
      <c r="F45704" s="3"/>
      <c r="G45704" s="3"/>
      <c r="H45704" s="3"/>
      <c r="I45704" s="3"/>
      <c r="J45704" s="3"/>
      <c r="K45704" s="3"/>
      <c r="L45704" s="3"/>
      <c r="M45704" s="3"/>
      <c r="N45704" s="3"/>
    </row>
    <row r="45705">
      <c r="A45705" s="3"/>
      <c r="B45705" s="3"/>
      <c r="C45705" s="3"/>
      <c r="D45705" s="3"/>
      <c r="E45705" s="3"/>
      <c r="F45705" s="3"/>
      <c r="G45705" s="3"/>
      <c r="H45705" s="3"/>
      <c r="I45705" s="3"/>
      <c r="J45705" s="3"/>
      <c r="K45705" s="3"/>
      <c r="L45705" s="3"/>
      <c r="M45705" s="3"/>
      <c r="N45705" s="3"/>
    </row>
    <row r="45706">
      <c r="A45706" s="3"/>
      <c r="B45706" s="3"/>
      <c r="C45706" s="3"/>
      <c r="D45706" s="3"/>
      <c r="E45706" s="3"/>
      <c r="F45706" s="3"/>
      <c r="G45706" s="3"/>
      <c r="H45706" s="3"/>
      <c r="I45706" s="3"/>
      <c r="J45706" s="3"/>
      <c r="K45706" s="3"/>
      <c r="L45706" s="3"/>
      <c r="M45706" s="3"/>
      <c r="N45706" s="3"/>
    </row>
    <row r="45707">
      <c r="A45707" s="3"/>
      <c r="B45707" s="3"/>
      <c r="C45707" s="3"/>
      <c r="D45707" s="3"/>
      <c r="E45707" s="3"/>
      <c r="F45707" s="3"/>
      <c r="G45707" s="3"/>
      <c r="H45707" s="3"/>
      <c r="I45707" s="3"/>
      <c r="J45707" s="3"/>
      <c r="K45707" s="3"/>
      <c r="L45707" s="3"/>
      <c r="M45707" s="3"/>
      <c r="N45707" s="3"/>
    </row>
    <row r="45708">
      <c r="A45708" s="3"/>
      <c r="B45708" s="3"/>
      <c r="C45708" s="3"/>
      <c r="D45708" s="3"/>
      <c r="E45708" s="3"/>
      <c r="F45708" s="3"/>
      <c r="G45708" s="3"/>
      <c r="H45708" s="3"/>
      <c r="I45708" s="3"/>
      <c r="J45708" s="3"/>
      <c r="K45708" s="3"/>
      <c r="L45708" s="3"/>
      <c r="M45708" s="3"/>
      <c r="N45708" s="3"/>
    </row>
    <row r="45709">
      <c r="A45709" s="3"/>
      <c r="B45709" s="3"/>
      <c r="C45709" s="3"/>
      <c r="D45709" s="3"/>
      <c r="E45709" s="3"/>
      <c r="F45709" s="3"/>
      <c r="G45709" s="3"/>
      <c r="H45709" s="3"/>
      <c r="I45709" s="3"/>
      <c r="J45709" s="3"/>
      <c r="K45709" s="3"/>
      <c r="L45709" s="3"/>
      <c r="M45709" s="3"/>
      <c r="N45709" s="3"/>
    </row>
    <row r="45710">
      <c r="A45710" s="3"/>
      <c r="B45710" s="3"/>
      <c r="C45710" s="3"/>
      <c r="D45710" s="3"/>
      <c r="E45710" s="3"/>
      <c r="F45710" s="3"/>
      <c r="G45710" s="3"/>
      <c r="H45710" s="3"/>
      <c r="I45710" s="3"/>
      <c r="J45710" s="3"/>
      <c r="K45710" s="3"/>
      <c r="L45710" s="3"/>
      <c r="M45710" s="3"/>
      <c r="N45710" s="3"/>
    </row>
    <row r="45711">
      <c r="A45711" s="3"/>
      <c r="B45711" s="3"/>
      <c r="C45711" s="3"/>
      <c r="D45711" s="3"/>
      <c r="E45711" s="3"/>
      <c r="F45711" s="3"/>
      <c r="G45711" s="3"/>
      <c r="H45711" s="3"/>
      <c r="I45711" s="3"/>
      <c r="J45711" s="3"/>
      <c r="K45711" s="3"/>
      <c r="L45711" s="3"/>
      <c r="M45711" s="3"/>
      <c r="N45711" s="3"/>
    </row>
    <row r="45712">
      <c r="A45712" s="3"/>
      <c r="B45712" s="3"/>
      <c r="C45712" s="3"/>
      <c r="D45712" s="3"/>
      <c r="E45712" s="3"/>
      <c r="F45712" s="3"/>
      <c r="G45712" s="3"/>
      <c r="H45712" s="3"/>
      <c r="I45712" s="3"/>
      <c r="J45712" s="3"/>
      <c r="K45712" s="3"/>
      <c r="L45712" s="3"/>
      <c r="M45712" s="3"/>
      <c r="N45712" s="3"/>
    </row>
    <row r="45713">
      <c r="A45713" s="3"/>
      <c r="B45713" s="3"/>
      <c r="C45713" s="3"/>
      <c r="D45713" s="3"/>
      <c r="E45713" s="3"/>
      <c r="F45713" s="3"/>
      <c r="G45713" s="3"/>
      <c r="H45713" s="3"/>
      <c r="I45713" s="3"/>
      <c r="J45713" s="3"/>
      <c r="K45713" s="3"/>
      <c r="L45713" s="3"/>
      <c r="M45713" s="3"/>
      <c r="N45713" s="3"/>
    </row>
    <row r="45714">
      <c r="A45714" s="3"/>
      <c r="B45714" s="3"/>
      <c r="C45714" s="3"/>
      <c r="D45714" s="3"/>
      <c r="E45714" s="3"/>
      <c r="F45714" s="3"/>
      <c r="G45714" s="3"/>
      <c r="H45714" s="3"/>
      <c r="I45714" s="3"/>
      <c r="J45714" s="3"/>
      <c r="K45714" s="3"/>
      <c r="L45714" s="3"/>
      <c r="M45714" s="3"/>
      <c r="N45714" s="3"/>
    </row>
    <row r="45715">
      <c r="A45715" s="3"/>
      <c r="B45715" s="3"/>
      <c r="C45715" s="3"/>
      <c r="D45715" s="3"/>
      <c r="E45715" s="3"/>
      <c r="F45715" s="3"/>
      <c r="G45715" s="3"/>
      <c r="H45715" s="3"/>
      <c r="I45715" s="3"/>
      <c r="J45715" s="3"/>
      <c r="K45715" s="3"/>
      <c r="L45715" s="3"/>
      <c r="M45715" s="3"/>
      <c r="N45715" s="3"/>
    </row>
    <row r="45716">
      <c r="A45716" s="3"/>
      <c r="B45716" s="3"/>
      <c r="C45716" s="3"/>
      <c r="D45716" s="3"/>
      <c r="E45716" s="3"/>
      <c r="F45716" s="3"/>
      <c r="G45716" s="3"/>
      <c r="H45716" s="3"/>
      <c r="I45716" s="3"/>
      <c r="J45716" s="3"/>
      <c r="K45716" s="3"/>
      <c r="L45716" s="3"/>
      <c r="M45716" s="3"/>
      <c r="N45716" s="3"/>
    </row>
    <row r="45717">
      <c r="A45717" s="3"/>
      <c r="B45717" s="3"/>
      <c r="C45717" s="3"/>
      <c r="D45717" s="3"/>
      <c r="E45717" s="3"/>
      <c r="F45717" s="3"/>
      <c r="G45717" s="3"/>
      <c r="H45717" s="3"/>
      <c r="I45717" s="3"/>
      <c r="J45717" s="3"/>
      <c r="K45717" s="3"/>
      <c r="L45717" s="3"/>
      <c r="M45717" s="3"/>
      <c r="N45717" s="3"/>
    </row>
    <row r="45718">
      <c r="A45718" s="3"/>
      <c r="B45718" s="3"/>
      <c r="C45718" s="3"/>
      <c r="D45718" s="3"/>
      <c r="E45718" s="3"/>
      <c r="F45718" s="3"/>
      <c r="G45718" s="3"/>
      <c r="H45718" s="3"/>
      <c r="I45718" s="3"/>
      <c r="J45718" s="3"/>
      <c r="K45718" s="3"/>
      <c r="L45718" s="3"/>
      <c r="M45718" s="3"/>
      <c r="N45718" s="3"/>
    </row>
    <row r="45719">
      <c r="A45719" s="3"/>
      <c r="B45719" s="3"/>
      <c r="C45719" s="3"/>
      <c r="D45719" s="3"/>
      <c r="E45719" s="3"/>
      <c r="F45719" s="3"/>
      <c r="G45719" s="3"/>
      <c r="H45719" s="3"/>
      <c r="I45719" s="3"/>
      <c r="J45719" s="3"/>
      <c r="K45719" s="3"/>
      <c r="L45719" s="3"/>
      <c r="M45719" s="3"/>
      <c r="N45719" s="3"/>
    </row>
    <row r="45720">
      <c r="A45720" s="3"/>
      <c r="B45720" s="3"/>
      <c r="C45720" s="3"/>
      <c r="D45720" s="3"/>
      <c r="E45720" s="3"/>
      <c r="F45720" s="3"/>
      <c r="G45720" s="3"/>
      <c r="H45720" s="3"/>
      <c r="I45720" s="3"/>
      <c r="J45720" s="3"/>
      <c r="K45720" s="3"/>
      <c r="L45720" s="3"/>
      <c r="M45720" s="3"/>
      <c r="N45720" s="3"/>
    </row>
    <row r="45721">
      <c r="A45721" s="3"/>
      <c r="B45721" s="3"/>
      <c r="C45721" s="3"/>
      <c r="D45721" s="3"/>
      <c r="E45721" s="3"/>
      <c r="F45721" s="3"/>
      <c r="G45721" s="3"/>
      <c r="H45721" s="3"/>
      <c r="I45721" s="3"/>
      <c r="J45721" s="3"/>
      <c r="K45721" s="3"/>
      <c r="L45721" s="3"/>
      <c r="M45721" s="3"/>
      <c r="N45721" s="3"/>
    </row>
    <row r="45722">
      <c r="A45722" s="3"/>
      <c r="B45722" s="3"/>
      <c r="C45722" s="3"/>
      <c r="D45722" s="3"/>
      <c r="E45722" s="3"/>
      <c r="F45722" s="3"/>
      <c r="G45722" s="3"/>
      <c r="H45722" s="3"/>
      <c r="I45722" s="3"/>
      <c r="J45722" s="3"/>
      <c r="K45722" s="3"/>
      <c r="L45722" s="3"/>
      <c r="M45722" s="3"/>
      <c r="N45722" s="3"/>
    </row>
    <row r="45723">
      <c r="A45723" s="3"/>
      <c r="B45723" s="3"/>
      <c r="C45723" s="3"/>
      <c r="D45723" s="3"/>
      <c r="E45723" s="3"/>
      <c r="F45723" s="3"/>
      <c r="G45723" s="3"/>
      <c r="H45723" s="3"/>
      <c r="I45723" s="3"/>
      <c r="J45723" s="3"/>
      <c r="K45723" s="3"/>
      <c r="L45723" s="3"/>
      <c r="M45723" s="3"/>
      <c r="N45723" s="3"/>
    </row>
    <row r="45724">
      <c r="A45724" s="3"/>
      <c r="B45724" s="3"/>
      <c r="C45724" s="3"/>
      <c r="D45724" s="3"/>
      <c r="E45724" s="3"/>
      <c r="F45724" s="3"/>
      <c r="G45724" s="3"/>
      <c r="H45724" s="3"/>
      <c r="I45724" s="3"/>
      <c r="J45724" s="3"/>
      <c r="K45724" s="3"/>
      <c r="L45724" s="3"/>
      <c r="M45724" s="3"/>
      <c r="N45724" s="3"/>
    </row>
    <row r="45725">
      <c r="A45725" s="3"/>
      <c r="B45725" s="3"/>
      <c r="C45725" s="3"/>
      <c r="D45725" s="3"/>
      <c r="E45725" s="3"/>
      <c r="F45725" s="3"/>
      <c r="G45725" s="3"/>
      <c r="H45725" s="3"/>
      <c r="I45725" s="3"/>
      <c r="J45725" s="3"/>
      <c r="K45725" s="3"/>
      <c r="L45725" s="3"/>
      <c r="M45725" s="3"/>
      <c r="N45725" s="3"/>
    </row>
    <row r="45726">
      <c r="A45726" s="3"/>
      <c r="B45726" s="3"/>
      <c r="C45726" s="3"/>
      <c r="D45726" s="3"/>
      <c r="E45726" s="3"/>
      <c r="F45726" s="3"/>
      <c r="G45726" s="3"/>
      <c r="H45726" s="3"/>
      <c r="I45726" s="3"/>
      <c r="J45726" s="3"/>
      <c r="K45726" s="3"/>
      <c r="L45726" s="3"/>
      <c r="M45726" s="3"/>
      <c r="N45726" s="3"/>
    </row>
    <row r="45727">
      <c r="A45727" s="3"/>
      <c r="B45727" s="3"/>
      <c r="C45727" s="3"/>
      <c r="D45727" s="3"/>
      <c r="E45727" s="3"/>
      <c r="F45727" s="3"/>
      <c r="G45727" s="3"/>
      <c r="H45727" s="3"/>
      <c r="I45727" s="3"/>
      <c r="J45727" s="3"/>
      <c r="K45727" s="3"/>
      <c r="L45727" s="3"/>
      <c r="M45727" s="3"/>
      <c r="N45727" s="3"/>
    </row>
    <row r="45728">
      <c r="A45728" s="3"/>
      <c r="B45728" s="3"/>
      <c r="C45728" s="3"/>
      <c r="D45728" s="3"/>
      <c r="E45728" s="3"/>
      <c r="F45728" s="3"/>
      <c r="G45728" s="3"/>
      <c r="H45728" s="3"/>
      <c r="I45728" s="3"/>
      <c r="J45728" s="3"/>
      <c r="K45728" s="3"/>
      <c r="L45728" s="3"/>
      <c r="M45728" s="3"/>
      <c r="N45728" s="3"/>
    </row>
    <row r="45729">
      <c r="A45729" s="3"/>
      <c r="B45729" s="3"/>
      <c r="C45729" s="3"/>
      <c r="D45729" s="3"/>
      <c r="E45729" s="3"/>
      <c r="F45729" s="3"/>
      <c r="G45729" s="3"/>
      <c r="H45729" s="3"/>
      <c r="I45729" s="3"/>
      <c r="J45729" s="3"/>
      <c r="K45729" s="3"/>
      <c r="L45729" s="3"/>
      <c r="M45729" s="3"/>
      <c r="N45729" s="3"/>
    </row>
    <row r="45730">
      <c r="A45730" s="3"/>
      <c r="B45730" s="3"/>
      <c r="C45730" s="3"/>
      <c r="D45730" s="3"/>
      <c r="E45730" s="3"/>
      <c r="F45730" s="3"/>
      <c r="G45730" s="3"/>
      <c r="H45730" s="3"/>
      <c r="I45730" s="3"/>
      <c r="J45730" s="3"/>
      <c r="K45730" s="3"/>
      <c r="L45730" s="3"/>
      <c r="M45730" s="3"/>
      <c r="N45730" s="3"/>
    </row>
    <row r="45731">
      <c r="A45731" s="3"/>
      <c r="B45731" s="3"/>
      <c r="C45731" s="3"/>
      <c r="D45731" s="3"/>
      <c r="E45731" s="3"/>
      <c r="F45731" s="3"/>
      <c r="G45731" s="3"/>
      <c r="H45731" s="3"/>
      <c r="I45731" s="3"/>
      <c r="J45731" s="3"/>
      <c r="K45731" s="3"/>
      <c r="L45731" s="3"/>
      <c r="M45731" s="3"/>
      <c r="N45731" s="3"/>
    </row>
    <row r="45732">
      <c r="A45732" s="3"/>
      <c r="B45732" s="3"/>
      <c r="C45732" s="3"/>
      <c r="D45732" s="3"/>
      <c r="E45732" s="3"/>
      <c r="F45732" s="3"/>
      <c r="G45732" s="3"/>
      <c r="H45732" s="3"/>
      <c r="I45732" s="3"/>
      <c r="J45732" s="3"/>
      <c r="K45732" s="3"/>
      <c r="L45732" s="3"/>
      <c r="M45732" s="3"/>
      <c r="N45732" s="3"/>
    </row>
    <row r="45733">
      <c r="A45733" s="3"/>
      <c r="B45733" s="3"/>
      <c r="C45733" s="3"/>
      <c r="D45733" s="3"/>
      <c r="E45733" s="3"/>
      <c r="F45733" s="3"/>
      <c r="G45733" s="3"/>
      <c r="H45733" s="3"/>
      <c r="I45733" s="3"/>
      <c r="J45733" s="3"/>
      <c r="K45733" s="3"/>
      <c r="L45733" s="3"/>
      <c r="M45733" s="3"/>
      <c r="N45733" s="3"/>
    </row>
    <row r="45734">
      <c r="A45734" s="3"/>
      <c r="B45734" s="3"/>
      <c r="C45734" s="3"/>
      <c r="D45734" s="3"/>
      <c r="E45734" s="3"/>
      <c r="F45734" s="3"/>
      <c r="G45734" s="3"/>
      <c r="H45734" s="3"/>
      <c r="I45734" s="3"/>
      <c r="J45734" s="3"/>
      <c r="K45734" s="3"/>
      <c r="L45734" s="3"/>
      <c r="M45734" s="3"/>
      <c r="N45734" s="3"/>
    </row>
    <row r="45735">
      <c r="A45735" s="3"/>
      <c r="B45735" s="3"/>
      <c r="C45735" s="3"/>
      <c r="D45735" s="3"/>
      <c r="E45735" s="3"/>
      <c r="F45735" s="3"/>
      <c r="G45735" s="3"/>
      <c r="H45735" s="3"/>
      <c r="I45735" s="3"/>
      <c r="J45735" s="3"/>
      <c r="K45735" s="3"/>
      <c r="L45735" s="3"/>
      <c r="M45735" s="3"/>
      <c r="N45735" s="3"/>
    </row>
    <row r="45736">
      <c r="A45736" s="3"/>
      <c r="B45736" s="3"/>
      <c r="C45736" s="3"/>
      <c r="D45736" s="3"/>
      <c r="E45736" s="3"/>
      <c r="F45736" s="3"/>
      <c r="G45736" s="3"/>
      <c r="H45736" s="3"/>
      <c r="I45736" s="3"/>
      <c r="J45736" s="3"/>
      <c r="K45736" s="3"/>
      <c r="L45736" s="3"/>
      <c r="M45736" s="3"/>
      <c r="N45736" s="3"/>
    </row>
    <row r="45737">
      <c r="A45737" s="3"/>
      <c r="B45737" s="3"/>
      <c r="C45737" s="3"/>
      <c r="D45737" s="3"/>
      <c r="E45737" s="3"/>
      <c r="F45737" s="3"/>
      <c r="G45737" s="3"/>
      <c r="H45737" s="3"/>
      <c r="I45737" s="3"/>
      <c r="J45737" s="3"/>
      <c r="K45737" s="3"/>
      <c r="L45737" s="3"/>
      <c r="M45737" s="3"/>
      <c r="N45737" s="3"/>
    </row>
    <row r="45738">
      <c r="A45738" s="3"/>
      <c r="B45738" s="3"/>
      <c r="C45738" s="3"/>
      <c r="D45738" s="3"/>
      <c r="E45738" s="3"/>
      <c r="F45738" s="3"/>
      <c r="G45738" s="3"/>
      <c r="H45738" s="3"/>
      <c r="I45738" s="3"/>
      <c r="J45738" s="3"/>
      <c r="K45738" s="3"/>
      <c r="L45738" s="3"/>
      <c r="M45738" s="3"/>
      <c r="N45738" s="3"/>
    </row>
    <row r="45739">
      <c r="A45739" s="3"/>
      <c r="B45739" s="3"/>
      <c r="C45739" s="3"/>
      <c r="D45739" s="3"/>
      <c r="E45739" s="3"/>
      <c r="F45739" s="3"/>
      <c r="G45739" s="3"/>
      <c r="H45739" s="3"/>
      <c r="I45739" s="3"/>
      <c r="J45739" s="3"/>
      <c r="K45739" s="3"/>
      <c r="L45739" s="3"/>
      <c r="M45739" s="3"/>
      <c r="N45739" s="3"/>
    </row>
    <row r="45740">
      <c r="A45740" s="3"/>
      <c r="B45740" s="3"/>
      <c r="C45740" s="3"/>
      <c r="D45740" s="3"/>
      <c r="E45740" s="3"/>
      <c r="F45740" s="3"/>
      <c r="G45740" s="3"/>
      <c r="H45740" s="3"/>
      <c r="I45740" s="3"/>
      <c r="J45740" s="3"/>
      <c r="K45740" s="3"/>
      <c r="L45740" s="3"/>
      <c r="M45740" s="3"/>
      <c r="N45740" s="3"/>
    </row>
    <row r="45741">
      <c r="A45741" s="3"/>
      <c r="B45741" s="3"/>
      <c r="C45741" s="3"/>
      <c r="D45741" s="3"/>
      <c r="E45741" s="3"/>
      <c r="F45741" s="3"/>
      <c r="G45741" s="3"/>
      <c r="H45741" s="3"/>
      <c r="I45741" s="3"/>
      <c r="J45741" s="3"/>
      <c r="K45741" s="3"/>
      <c r="L45741" s="3"/>
      <c r="M45741" s="3"/>
      <c r="N45741" s="3"/>
    </row>
    <row r="45742">
      <c r="A45742" s="3"/>
      <c r="B45742" s="3"/>
      <c r="C45742" s="3"/>
      <c r="D45742" s="3"/>
      <c r="E45742" s="3"/>
      <c r="F45742" s="3"/>
      <c r="G45742" s="3"/>
      <c r="H45742" s="3"/>
      <c r="I45742" s="3"/>
      <c r="J45742" s="3"/>
      <c r="K45742" s="3"/>
      <c r="L45742" s="3"/>
      <c r="M45742" s="3"/>
      <c r="N45742" s="3"/>
    </row>
    <row r="45743">
      <c r="A45743" s="3"/>
      <c r="B45743" s="3"/>
      <c r="C45743" s="3"/>
      <c r="D45743" s="3"/>
      <c r="E45743" s="3"/>
      <c r="F45743" s="3"/>
      <c r="G45743" s="3"/>
      <c r="H45743" s="3"/>
      <c r="I45743" s="3"/>
      <c r="J45743" s="3"/>
      <c r="K45743" s="3"/>
      <c r="L45743" s="3"/>
      <c r="M45743" s="3"/>
      <c r="N45743" s="3"/>
    </row>
    <row r="45744">
      <c r="A45744" s="3"/>
      <c r="B45744" s="3"/>
      <c r="C45744" s="3"/>
      <c r="D45744" s="3"/>
      <c r="E45744" s="3"/>
      <c r="F45744" s="3"/>
      <c r="G45744" s="3"/>
      <c r="H45744" s="3"/>
      <c r="I45744" s="3"/>
      <c r="J45744" s="3"/>
      <c r="K45744" s="3"/>
      <c r="L45744" s="3"/>
      <c r="M45744" s="3"/>
      <c r="N45744" s="3"/>
    </row>
    <row r="45745">
      <c r="A45745" s="3"/>
      <c r="B45745" s="3"/>
      <c r="C45745" s="3"/>
      <c r="D45745" s="3"/>
      <c r="E45745" s="3"/>
      <c r="F45745" s="3"/>
      <c r="G45745" s="3"/>
      <c r="H45745" s="3"/>
      <c r="I45745" s="3"/>
      <c r="J45745" s="3"/>
      <c r="K45745" s="3"/>
      <c r="L45745" s="3"/>
      <c r="M45745" s="3"/>
      <c r="N45745" s="3"/>
    </row>
    <row r="45746">
      <c r="A45746" s="3"/>
      <c r="B45746" s="3"/>
      <c r="C45746" s="3"/>
      <c r="D45746" s="3"/>
      <c r="E45746" s="3"/>
      <c r="F45746" s="3"/>
      <c r="G45746" s="3"/>
      <c r="H45746" s="3"/>
      <c r="I45746" s="3"/>
      <c r="J45746" s="3"/>
      <c r="K45746" s="3"/>
      <c r="L45746" s="3"/>
      <c r="M45746" s="3"/>
      <c r="N45746" s="3"/>
    </row>
    <row r="45747">
      <c r="A45747" s="3"/>
      <c r="B45747" s="3"/>
      <c r="C45747" s="3"/>
      <c r="D45747" s="3"/>
      <c r="E45747" s="3"/>
      <c r="F45747" s="3"/>
      <c r="G45747" s="3"/>
      <c r="H45747" s="3"/>
      <c r="I45747" s="3"/>
      <c r="J45747" s="3"/>
      <c r="K45747" s="3"/>
      <c r="L45747" s="3"/>
      <c r="M45747" s="3"/>
      <c r="N45747" s="3"/>
    </row>
    <row r="45748">
      <c r="A45748" s="3"/>
      <c r="B45748" s="3"/>
      <c r="C45748" s="3"/>
      <c r="D45748" s="3"/>
      <c r="E45748" s="3"/>
      <c r="F45748" s="3"/>
      <c r="G45748" s="3"/>
      <c r="H45748" s="3"/>
      <c r="I45748" s="3"/>
      <c r="J45748" s="3"/>
      <c r="K45748" s="3"/>
      <c r="L45748" s="3"/>
      <c r="M45748" s="3"/>
      <c r="N45748" s="3"/>
    </row>
    <row r="45749">
      <c r="A45749" s="3"/>
      <c r="B45749" s="3"/>
      <c r="C45749" s="3"/>
      <c r="D45749" s="3"/>
      <c r="E45749" s="3"/>
      <c r="F45749" s="3"/>
      <c r="G45749" s="3"/>
      <c r="H45749" s="3"/>
      <c r="I45749" s="3"/>
      <c r="J45749" s="3"/>
      <c r="K45749" s="3"/>
      <c r="L45749" s="3"/>
      <c r="M45749" s="3"/>
      <c r="N45749" s="3"/>
    </row>
    <row r="45750">
      <c r="A45750" s="3"/>
      <c r="B45750" s="3"/>
      <c r="C45750" s="3"/>
      <c r="D45750" s="3"/>
      <c r="E45750" s="3"/>
      <c r="F45750" s="3"/>
      <c r="G45750" s="3"/>
      <c r="H45750" s="3"/>
      <c r="I45750" s="3"/>
      <c r="J45750" s="3"/>
      <c r="K45750" s="3"/>
      <c r="L45750" s="3"/>
      <c r="M45750" s="3"/>
      <c r="N45750" s="3"/>
    </row>
    <row r="45751">
      <c r="A45751" s="3"/>
      <c r="B45751" s="3"/>
      <c r="C45751" s="3"/>
      <c r="D45751" s="3"/>
      <c r="E45751" s="3"/>
      <c r="F45751" s="3"/>
      <c r="G45751" s="3"/>
      <c r="H45751" s="3"/>
      <c r="I45751" s="3"/>
      <c r="J45751" s="3"/>
      <c r="K45751" s="3"/>
      <c r="L45751" s="3"/>
      <c r="M45751" s="3"/>
      <c r="N45751" s="3"/>
    </row>
    <row r="45752">
      <c r="A45752" s="3"/>
      <c r="B45752" s="3"/>
      <c r="C45752" s="3"/>
      <c r="D45752" s="3"/>
      <c r="E45752" s="3"/>
      <c r="F45752" s="3"/>
      <c r="G45752" s="3"/>
      <c r="H45752" s="3"/>
      <c r="I45752" s="3"/>
      <c r="J45752" s="3"/>
      <c r="K45752" s="3"/>
      <c r="L45752" s="3"/>
      <c r="M45752" s="3"/>
      <c r="N45752" s="3"/>
    </row>
    <row r="45753">
      <c r="A45753" s="3"/>
      <c r="B45753" s="3"/>
      <c r="C45753" s="3"/>
      <c r="D45753" s="3"/>
      <c r="E45753" s="3"/>
      <c r="F45753" s="3"/>
      <c r="G45753" s="3"/>
      <c r="H45753" s="3"/>
      <c r="I45753" s="3"/>
      <c r="J45753" s="3"/>
      <c r="K45753" s="3"/>
      <c r="L45753" s="3"/>
      <c r="M45753" s="3"/>
      <c r="N45753" s="3"/>
    </row>
    <row r="45754">
      <c r="A45754" s="3"/>
      <c r="B45754" s="3"/>
      <c r="C45754" s="3"/>
      <c r="D45754" s="3"/>
      <c r="E45754" s="3"/>
      <c r="F45754" s="3"/>
      <c r="G45754" s="3"/>
      <c r="H45754" s="3"/>
      <c r="I45754" s="3"/>
      <c r="J45754" s="3"/>
      <c r="K45754" s="3"/>
      <c r="L45754" s="3"/>
      <c r="M45754" s="3"/>
      <c r="N45754" s="3"/>
    </row>
    <row r="45755">
      <c r="A45755" s="3"/>
      <c r="B45755" s="3"/>
      <c r="C45755" s="3"/>
      <c r="D45755" s="3"/>
      <c r="E45755" s="3"/>
      <c r="F45755" s="3"/>
      <c r="G45755" s="3"/>
      <c r="H45755" s="3"/>
      <c r="I45755" s="3"/>
      <c r="J45755" s="3"/>
      <c r="K45755" s="3"/>
      <c r="L45755" s="3"/>
      <c r="M45755" s="3"/>
      <c r="N45755" s="3"/>
    </row>
    <row r="45756">
      <c r="A45756" s="3"/>
      <c r="B45756" s="3"/>
      <c r="C45756" s="3"/>
      <c r="D45756" s="3"/>
      <c r="E45756" s="3"/>
      <c r="F45756" s="3"/>
      <c r="G45756" s="3"/>
      <c r="H45756" s="3"/>
      <c r="I45756" s="3"/>
      <c r="J45756" s="3"/>
      <c r="K45756" s="3"/>
      <c r="L45756" s="3"/>
      <c r="M45756" s="3"/>
      <c r="N45756" s="3"/>
    </row>
    <row r="45757">
      <c r="A45757" s="3"/>
      <c r="B45757" s="3"/>
      <c r="C45757" s="3"/>
      <c r="D45757" s="3"/>
      <c r="E45757" s="3"/>
      <c r="F45757" s="3"/>
      <c r="G45757" s="3"/>
      <c r="H45757" s="3"/>
      <c r="I45757" s="3"/>
      <c r="J45757" s="3"/>
      <c r="K45757" s="3"/>
      <c r="L45757" s="3"/>
      <c r="M45757" s="3"/>
      <c r="N45757" s="3"/>
    </row>
    <row r="45758">
      <c r="A45758" s="3"/>
      <c r="B45758" s="3"/>
      <c r="C45758" s="3"/>
      <c r="D45758" s="3"/>
      <c r="E45758" s="3"/>
      <c r="F45758" s="3"/>
      <c r="G45758" s="3"/>
      <c r="H45758" s="3"/>
      <c r="I45758" s="3"/>
      <c r="J45758" s="3"/>
      <c r="K45758" s="3"/>
      <c r="L45758" s="3"/>
      <c r="M45758" s="3"/>
      <c r="N45758" s="3"/>
    </row>
    <row r="45759">
      <c r="A45759" s="3"/>
      <c r="B45759" s="3"/>
      <c r="C45759" s="3"/>
      <c r="D45759" s="3"/>
      <c r="E45759" s="3"/>
      <c r="F45759" s="3"/>
      <c r="G45759" s="3"/>
      <c r="H45759" s="3"/>
      <c r="I45759" s="3"/>
      <c r="J45759" s="3"/>
      <c r="K45759" s="3"/>
      <c r="L45759" s="3"/>
      <c r="M45759" s="3"/>
      <c r="N45759" s="3"/>
    </row>
    <row r="45760">
      <c r="A45760" s="3"/>
      <c r="B45760" s="3"/>
      <c r="C45760" s="3"/>
      <c r="D45760" s="3"/>
      <c r="E45760" s="3"/>
      <c r="F45760" s="3"/>
      <c r="G45760" s="3"/>
      <c r="H45760" s="3"/>
      <c r="I45760" s="3"/>
      <c r="J45760" s="3"/>
      <c r="K45760" s="3"/>
      <c r="L45760" s="3"/>
      <c r="M45760" s="3"/>
      <c r="N45760" s="3"/>
    </row>
    <row r="45761">
      <c r="A45761" s="3"/>
      <c r="B45761" s="3"/>
      <c r="C45761" s="3"/>
      <c r="D45761" s="3"/>
      <c r="E45761" s="3"/>
      <c r="F45761" s="3"/>
      <c r="G45761" s="3"/>
      <c r="H45761" s="3"/>
      <c r="I45761" s="3"/>
      <c r="J45761" s="3"/>
      <c r="K45761" s="3"/>
      <c r="L45761" s="3"/>
      <c r="M45761" s="3"/>
      <c r="N45761" s="3"/>
    </row>
    <row r="45762">
      <c r="A45762" s="3"/>
      <c r="B45762" s="3"/>
      <c r="C45762" s="3"/>
      <c r="D45762" s="3"/>
      <c r="E45762" s="3"/>
      <c r="F45762" s="3"/>
      <c r="G45762" s="3"/>
      <c r="H45762" s="3"/>
      <c r="I45762" s="3"/>
      <c r="J45762" s="3"/>
      <c r="K45762" s="3"/>
      <c r="L45762" s="3"/>
      <c r="M45762" s="3"/>
      <c r="N45762" s="3"/>
    </row>
    <row r="45763">
      <c r="A45763" s="3"/>
      <c r="B45763" s="3"/>
      <c r="C45763" s="3"/>
      <c r="D45763" s="3"/>
      <c r="E45763" s="3"/>
      <c r="F45763" s="3"/>
      <c r="G45763" s="3"/>
      <c r="H45763" s="3"/>
      <c r="I45763" s="3"/>
      <c r="J45763" s="3"/>
      <c r="K45763" s="3"/>
      <c r="L45763" s="3"/>
      <c r="M45763" s="3"/>
      <c r="N45763" s="3"/>
    </row>
    <row r="45764">
      <c r="A45764" s="3"/>
      <c r="B45764" s="3"/>
      <c r="C45764" s="3"/>
      <c r="D45764" s="3"/>
      <c r="E45764" s="3"/>
      <c r="F45764" s="3"/>
      <c r="G45764" s="3"/>
      <c r="H45764" s="3"/>
      <c r="I45764" s="3"/>
      <c r="J45764" s="3"/>
      <c r="K45764" s="3"/>
      <c r="L45764" s="3"/>
      <c r="M45764" s="3"/>
      <c r="N45764" s="3"/>
    </row>
    <row r="45765">
      <c r="A45765" s="3"/>
      <c r="B45765" s="3"/>
      <c r="C45765" s="3"/>
      <c r="D45765" s="3"/>
      <c r="E45765" s="3"/>
      <c r="F45765" s="3"/>
      <c r="G45765" s="3"/>
      <c r="H45765" s="3"/>
      <c r="I45765" s="3"/>
      <c r="J45765" s="3"/>
      <c r="K45765" s="3"/>
      <c r="L45765" s="3"/>
      <c r="M45765" s="3"/>
      <c r="N45765" s="3"/>
    </row>
    <row r="45766">
      <c r="A45766" s="3"/>
      <c r="B45766" s="3"/>
      <c r="C45766" s="3"/>
      <c r="D45766" s="3"/>
      <c r="E45766" s="3"/>
      <c r="F45766" s="3"/>
      <c r="G45766" s="3"/>
      <c r="H45766" s="3"/>
      <c r="I45766" s="3"/>
      <c r="J45766" s="3"/>
      <c r="K45766" s="3"/>
      <c r="L45766" s="3"/>
      <c r="M45766" s="3"/>
      <c r="N45766" s="3"/>
    </row>
    <row r="45767">
      <c r="A45767" s="3"/>
      <c r="B45767" s="3"/>
      <c r="C45767" s="3"/>
      <c r="D45767" s="3"/>
      <c r="E45767" s="3"/>
      <c r="F45767" s="3"/>
      <c r="G45767" s="3"/>
      <c r="H45767" s="3"/>
      <c r="I45767" s="3"/>
      <c r="J45767" s="3"/>
      <c r="K45767" s="3"/>
      <c r="L45767" s="3"/>
      <c r="M45767" s="3"/>
      <c r="N45767" s="3"/>
    </row>
    <row r="45768">
      <c r="A45768" s="3"/>
      <c r="B45768" s="3"/>
      <c r="C45768" s="3"/>
      <c r="D45768" s="3"/>
      <c r="E45768" s="3"/>
      <c r="F45768" s="3"/>
      <c r="G45768" s="3"/>
      <c r="H45768" s="3"/>
      <c r="I45768" s="3"/>
      <c r="J45768" s="3"/>
      <c r="K45768" s="3"/>
      <c r="L45768" s="3"/>
      <c r="M45768" s="3"/>
      <c r="N45768" s="3"/>
    </row>
    <row r="45769">
      <c r="A45769" s="3"/>
      <c r="B45769" s="3"/>
      <c r="C45769" s="3"/>
      <c r="D45769" s="3"/>
      <c r="E45769" s="3"/>
      <c r="F45769" s="3"/>
      <c r="G45769" s="3"/>
      <c r="H45769" s="3"/>
      <c r="I45769" s="3"/>
      <c r="J45769" s="3"/>
      <c r="K45769" s="3"/>
      <c r="L45769" s="3"/>
      <c r="M45769" s="3"/>
      <c r="N45769" s="3"/>
    </row>
    <row r="45770">
      <c r="A45770" s="3"/>
      <c r="B45770" s="3"/>
      <c r="C45770" s="3"/>
      <c r="D45770" s="3"/>
      <c r="E45770" s="3"/>
      <c r="F45770" s="3"/>
      <c r="G45770" s="3"/>
      <c r="H45770" s="3"/>
      <c r="I45770" s="3"/>
      <c r="J45770" s="3"/>
      <c r="K45770" s="3"/>
      <c r="L45770" s="3"/>
      <c r="M45770" s="3"/>
      <c r="N45770" s="3"/>
    </row>
    <row r="45771">
      <c r="A45771" s="3"/>
      <c r="B45771" s="3"/>
      <c r="C45771" s="3"/>
      <c r="D45771" s="3"/>
      <c r="E45771" s="3"/>
      <c r="F45771" s="3"/>
      <c r="G45771" s="3"/>
      <c r="H45771" s="3"/>
      <c r="I45771" s="3"/>
      <c r="J45771" s="3"/>
      <c r="K45771" s="3"/>
      <c r="L45771" s="3"/>
      <c r="M45771" s="3"/>
      <c r="N45771" s="3"/>
    </row>
    <row r="45772">
      <c r="A45772" s="3"/>
      <c r="B45772" s="3"/>
      <c r="C45772" s="3"/>
      <c r="D45772" s="3"/>
      <c r="E45772" s="3"/>
      <c r="F45772" s="3"/>
      <c r="G45772" s="3"/>
      <c r="H45772" s="3"/>
      <c r="I45772" s="3"/>
      <c r="J45772" s="3"/>
      <c r="K45772" s="3"/>
      <c r="L45772" s="3"/>
      <c r="M45772" s="3"/>
      <c r="N45772" s="3"/>
    </row>
    <row r="45773">
      <c r="A45773" s="3"/>
      <c r="B45773" s="3"/>
      <c r="C45773" s="3"/>
      <c r="D45773" s="3"/>
      <c r="E45773" s="3"/>
      <c r="F45773" s="3"/>
      <c r="G45773" s="3"/>
      <c r="H45773" s="3"/>
      <c r="I45773" s="3"/>
      <c r="J45773" s="3"/>
      <c r="K45773" s="3"/>
      <c r="L45773" s="3"/>
      <c r="M45773" s="3"/>
      <c r="N45773" s="3"/>
    </row>
    <row r="45774">
      <c r="A45774" s="3"/>
      <c r="B45774" s="3"/>
      <c r="C45774" s="3"/>
      <c r="D45774" s="3"/>
      <c r="E45774" s="3"/>
      <c r="F45774" s="3"/>
      <c r="G45774" s="3"/>
      <c r="H45774" s="3"/>
      <c r="I45774" s="3"/>
      <c r="J45774" s="3"/>
      <c r="K45774" s="3"/>
      <c r="L45774" s="3"/>
      <c r="M45774" s="3"/>
      <c r="N45774" s="3"/>
    </row>
    <row r="45775">
      <c r="A45775" s="3"/>
      <c r="B45775" s="3"/>
      <c r="C45775" s="3"/>
      <c r="D45775" s="3"/>
      <c r="E45775" s="3"/>
      <c r="F45775" s="3"/>
      <c r="G45775" s="3"/>
      <c r="H45775" s="3"/>
      <c r="I45775" s="3"/>
      <c r="J45775" s="3"/>
      <c r="K45775" s="3"/>
      <c r="L45775" s="3"/>
      <c r="M45775" s="3"/>
      <c r="N45775" s="3"/>
    </row>
    <row r="45776">
      <c r="A45776" s="3"/>
      <c r="B45776" s="3"/>
      <c r="C45776" s="3"/>
      <c r="D45776" s="3"/>
      <c r="E45776" s="3"/>
      <c r="F45776" s="3"/>
      <c r="G45776" s="3"/>
      <c r="H45776" s="3"/>
      <c r="I45776" s="3"/>
      <c r="J45776" s="3"/>
      <c r="K45776" s="3"/>
      <c r="L45776" s="3"/>
      <c r="M45776" s="3"/>
      <c r="N45776" s="3"/>
    </row>
    <row r="45777">
      <c r="A45777" s="3"/>
      <c r="B45777" s="3"/>
      <c r="C45777" s="3"/>
      <c r="D45777" s="3"/>
      <c r="E45777" s="3"/>
      <c r="F45777" s="3"/>
      <c r="G45777" s="3"/>
      <c r="H45777" s="3"/>
      <c r="I45777" s="3"/>
      <c r="J45777" s="3"/>
      <c r="K45777" s="3"/>
      <c r="L45777" s="3"/>
      <c r="M45777" s="3"/>
      <c r="N45777" s="3"/>
    </row>
    <row r="45778">
      <c r="A45778" s="3"/>
      <c r="B45778" s="3"/>
      <c r="C45778" s="3"/>
      <c r="D45778" s="3"/>
      <c r="E45778" s="3"/>
      <c r="F45778" s="3"/>
      <c r="G45778" s="3"/>
      <c r="H45778" s="3"/>
      <c r="I45778" s="3"/>
      <c r="J45778" s="3"/>
      <c r="K45778" s="3"/>
      <c r="L45778" s="3"/>
      <c r="M45778" s="3"/>
      <c r="N45778" s="3"/>
    </row>
    <row r="45779">
      <c r="A45779" s="3"/>
      <c r="B45779" s="3"/>
      <c r="C45779" s="3"/>
      <c r="D45779" s="3"/>
      <c r="E45779" s="3"/>
      <c r="F45779" s="3"/>
      <c r="G45779" s="3"/>
      <c r="H45779" s="3"/>
      <c r="I45779" s="3"/>
      <c r="J45779" s="3"/>
      <c r="K45779" s="3"/>
      <c r="L45779" s="3"/>
      <c r="M45779" s="3"/>
      <c r="N45779" s="3"/>
    </row>
    <row r="45780">
      <c r="A45780" s="3"/>
      <c r="B45780" s="3"/>
      <c r="C45780" s="3"/>
      <c r="D45780" s="3"/>
      <c r="E45780" s="3"/>
      <c r="F45780" s="3"/>
      <c r="G45780" s="3"/>
      <c r="H45780" s="3"/>
      <c r="I45780" s="3"/>
      <c r="J45780" s="3"/>
      <c r="K45780" s="3"/>
      <c r="L45780" s="3"/>
      <c r="M45780" s="3"/>
      <c r="N45780" s="3"/>
    </row>
    <row r="45781">
      <c r="A45781" s="3"/>
      <c r="B45781" s="3"/>
      <c r="C45781" s="3"/>
      <c r="D45781" s="3"/>
      <c r="E45781" s="3"/>
      <c r="F45781" s="3"/>
      <c r="G45781" s="3"/>
      <c r="H45781" s="3"/>
      <c r="I45781" s="3"/>
      <c r="J45781" s="3"/>
      <c r="K45781" s="3"/>
      <c r="L45781" s="3"/>
      <c r="M45781" s="3"/>
      <c r="N45781" s="3"/>
    </row>
    <row r="45782">
      <c r="A45782" s="3"/>
      <c r="B45782" s="3"/>
      <c r="C45782" s="3"/>
      <c r="D45782" s="3"/>
      <c r="E45782" s="3"/>
      <c r="F45782" s="3"/>
      <c r="G45782" s="3"/>
      <c r="H45782" s="3"/>
      <c r="I45782" s="3"/>
      <c r="J45782" s="3"/>
      <c r="K45782" s="3"/>
      <c r="L45782" s="3"/>
      <c r="M45782" s="3"/>
      <c r="N45782" s="3"/>
    </row>
    <row r="45783">
      <c r="A45783" s="3"/>
      <c r="B45783" s="3"/>
      <c r="C45783" s="3"/>
      <c r="D45783" s="3"/>
      <c r="E45783" s="3"/>
      <c r="F45783" s="3"/>
      <c r="G45783" s="3"/>
      <c r="H45783" s="3"/>
      <c r="I45783" s="3"/>
      <c r="J45783" s="3"/>
      <c r="K45783" s="3"/>
      <c r="L45783" s="3"/>
      <c r="M45783" s="3"/>
      <c r="N45783" s="3"/>
    </row>
    <row r="45784">
      <c r="A45784" s="3"/>
      <c r="B45784" s="3"/>
      <c r="C45784" s="3"/>
      <c r="D45784" s="3"/>
      <c r="E45784" s="3"/>
      <c r="F45784" s="3"/>
      <c r="G45784" s="3"/>
      <c r="H45784" s="3"/>
      <c r="I45784" s="3"/>
      <c r="J45784" s="3"/>
      <c r="K45784" s="3"/>
      <c r="L45784" s="3"/>
      <c r="M45784" s="3"/>
      <c r="N45784" s="3"/>
    </row>
    <row r="45785">
      <c r="A45785" s="3"/>
      <c r="B45785" s="3"/>
      <c r="C45785" s="3"/>
      <c r="D45785" s="3"/>
      <c r="E45785" s="3"/>
      <c r="F45785" s="3"/>
      <c r="G45785" s="3"/>
      <c r="H45785" s="3"/>
      <c r="I45785" s="3"/>
      <c r="J45785" s="3"/>
      <c r="K45785" s="3"/>
      <c r="L45785" s="3"/>
      <c r="M45785" s="3"/>
      <c r="N45785" s="3"/>
    </row>
    <row r="45786">
      <c r="A45786" s="3"/>
      <c r="B45786" s="3"/>
      <c r="C45786" s="3"/>
      <c r="D45786" s="3"/>
      <c r="E45786" s="3"/>
      <c r="F45786" s="3"/>
      <c r="G45786" s="3"/>
      <c r="H45786" s="3"/>
      <c r="I45786" s="3"/>
      <c r="J45786" s="3"/>
      <c r="K45786" s="3"/>
      <c r="L45786" s="3"/>
      <c r="M45786" s="3"/>
      <c r="N45786" s="3"/>
    </row>
    <row r="45787">
      <c r="A45787" s="3"/>
      <c r="B45787" s="3"/>
      <c r="C45787" s="3"/>
      <c r="D45787" s="3"/>
      <c r="E45787" s="3"/>
      <c r="F45787" s="3"/>
      <c r="G45787" s="3"/>
      <c r="H45787" s="3"/>
      <c r="I45787" s="3"/>
      <c r="J45787" s="3"/>
      <c r="K45787" s="3"/>
      <c r="L45787" s="3"/>
      <c r="M45787" s="3"/>
      <c r="N45787" s="3"/>
    </row>
    <row r="45788">
      <c r="A45788" s="3"/>
      <c r="B45788" s="3"/>
      <c r="C45788" s="3"/>
      <c r="D45788" s="3"/>
      <c r="E45788" s="3"/>
      <c r="F45788" s="3"/>
      <c r="G45788" s="3"/>
      <c r="H45788" s="3"/>
      <c r="I45788" s="3"/>
      <c r="J45788" s="3"/>
      <c r="K45788" s="3"/>
      <c r="L45788" s="3"/>
      <c r="M45788" s="3"/>
      <c r="N45788" s="3"/>
    </row>
    <row r="45789">
      <c r="A45789" s="3"/>
      <c r="B45789" s="3"/>
      <c r="C45789" s="3"/>
      <c r="D45789" s="3"/>
      <c r="E45789" s="3"/>
      <c r="F45789" s="3"/>
      <c r="G45789" s="3"/>
      <c r="H45789" s="3"/>
      <c r="I45789" s="3"/>
      <c r="J45789" s="3"/>
      <c r="K45789" s="3"/>
      <c r="L45789" s="3"/>
      <c r="M45789" s="3"/>
      <c r="N45789" s="3"/>
    </row>
    <row r="45790">
      <c r="A45790" s="3"/>
      <c r="B45790" s="3"/>
      <c r="C45790" s="3"/>
      <c r="D45790" s="3"/>
      <c r="E45790" s="3"/>
      <c r="F45790" s="3"/>
      <c r="G45790" s="3"/>
      <c r="H45790" s="3"/>
      <c r="I45790" s="3"/>
      <c r="J45790" s="3"/>
      <c r="K45790" s="3"/>
      <c r="L45790" s="3"/>
      <c r="M45790" s="3"/>
      <c r="N45790" s="3"/>
    </row>
    <row r="45791">
      <c r="A45791" s="3"/>
      <c r="B45791" s="3"/>
      <c r="C45791" s="3"/>
      <c r="D45791" s="3"/>
      <c r="E45791" s="3"/>
      <c r="F45791" s="3"/>
      <c r="G45791" s="3"/>
      <c r="H45791" s="3"/>
      <c r="I45791" s="3"/>
      <c r="J45791" s="3"/>
      <c r="K45791" s="3"/>
      <c r="L45791" s="3"/>
      <c r="M45791" s="3"/>
      <c r="N45791" s="3"/>
    </row>
    <row r="45792">
      <c r="A45792" s="3"/>
      <c r="B45792" s="3"/>
      <c r="C45792" s="3"/>
      <c r="D45792" s="3"/>
      <c r="E45792" s="3"/>
      <c r="F45792" s="3"/>
      <c r="G45792" s="3"/>
      <c r="H45792" s="3"/>
      <c r="I45792" s="3"/>
      <c r="J45792" s="3"/>
      <c r="K45792" s="3"/>
      <c r="L45792" s="3"/>
      <c r="M45792" s="3"/>
      <c r="N45792" s="3"/>
    </row>
    <row r="45793">
      <c r="A45793" s="3"/>
      <c r="B45793" s="3"/>
      <c r="C45793" s="3"/>
      <c r="D45793" s="3"/>
      <c r="E45793" s="3"/>
      <c r="F45793" s="3"/>
      <c r="G45793" s="3"/>
      <c r="H45793" s="3"/>
      <c r="I45793" s="3"/>
      <c r="J45793" s="3"/>
      <c r="K45793" s="3"/>
      <c r="L45793" s="3"/>
      <c r="M45793" s="3"/>
      <c r="N45793" s="3"/>
    </row>
    <row r="45794">
      <c r="A45794" s="3"/>
      <c r="B45794" s="3"/>
      <c r="C45794" s="3"/>
      <c r="D45794" s="3"/>
      <c r="E45794" s="3"/>
      <c r="F45794" s="3"/>
      <c r="G45794" s="3"/>
      <c r="H45794" s="3"/>
      <c r="I45794" s="3"/>
      <c r="J45794" s="3"/>
      <c r="K45794" s="3"/>
      <c r="L45794" s="3"/>
      <c r="M45794" s="3"/>
      <c r="N45794" s="3"/>
    </row>
    <row r="45795">
      <c r="A45795" s="3"/>
      <c r="B45795" s="3"/>
      <c r="C45795" s="3"/>
      <c r="D45795" s="3"/>
      <c r="E45795" s="3"/>
      <c r="F45795" s="3"/>
      <c r="G45795" s="3"/>
      <c r="H45795" s="3"/>
      <c r="I45795" s="3"/>
      <c r="J45795" s="3"/>
      <c r="K45795" s="3"/>
      <c r="L45795" s="3"/>
      <c r="M45795" s="3"/>
      <c r="N45795" s="3"/>
    </row>
    <row r="45796">
      <c r="A45796" s="3"/>
      <c r="B45796" s="3"/>
      <c r="C45796" s="3"/>
      <c r="D45796" s="3"/>
      <c r="E45796" s="3"/>
      <c r="F45796" s="3"/>
      <c r="G45796" s="3"/>
      <c r="H45796" s="3"/>
      <c r="I45796" s="3"/>
      <c r="J45796" s="3"/>
      <c r="K45796" s="3"/>
      <c r="L45796" s="3"/>
      <c r="M45796" s="3"/>
      <c r="N45796" s="3"/>
    </row>
    <row r="45797">
      <c r="A45797" s="3"/>
      <c r="B45797" s="3"/>
      <c r="C45797" s="3"/>
      <c r="D45797" s="3"/>
      <c r="E45797" s="3"/>
      <c r="F45797" s="3"/>
      <c r="G45797" s="3"/>
      <c r="H45797" s="3"/>
      <c r="I45797" s="3"/>
      <c r="J45797" s="3"/>
      <c r="K45797" s="3"/>
      <c r="L45797" s="3"/>
      <c r="M45797" s="3"/>
      <c r="N45797" s="3"/>
    </row>
    <row r="45798">
      <c r="A45798" s="3"/>
      <c r="B45798" s="3"/>
      <c r="C45798" s="3"/>
      <c r="D45798" s="3"/>
      <c r="E45798" s="3"/>
      <c r="F45798" s="3"/>
      <c r="G45798" s="3"/>
      <c r="H45798" s="3"/>
      <c r="I45798" s="3"/>
      <c r="J45798" s="3"/>
      <c r="K45798" s="3"/>
      <c r="L45798" s="3"/>
      <c r="M45798" s="3"/>
      <c r="N45798" s="3"/>
    </row>
    <row r="45799">
      <c r="A45799" s="3"/>
      <c r="B45799" s="3"/>
      <c r="C45799" s="3"/>
      <c r="D45799" s="3"/>
      <c r="E45799" s="3"/>
      <c r="F45799" s="3"/>
      <c r="G45799" s="3"/>
      <c r="H45799" s="3"/>
      <c r="I45799" s="3"/>
      <c r="J45799" s="3"/>
      <c r="K45799" s="3"/>
      <c r="L45799" s="3"/>
      <c r="M45799" s="3"/>
      <c r="N45799" s="3"/>
    </row>
    <row r="45800">
      <c r="A45800" s="3"/>
      <c r="B45800" s="3"/>
      <c r="C45800" s="3"/>
      <c r="D45800" s="3"/>
      <c r="E45800" s="3"/>
      <c r="F45800" s="3"/>
      <c r="G45800" s="3"/>
      <c r="H45800" s="3"/>
      <c r="I45800" s="3"/>
      <c r="J45800" s="3"/>
      <c r="K45800" s="3"/>
      <c r="L45800" s="3"/>
      <c r="M45800" s="3"/>
      <c r="N45800" s="3"/>
    </row>
    <row r="45801">
      <c r="A45801" s="3"/>
      <c r="B45801" s="3"/>
      <c r="C45801" s="3"/>
      <c r="D45801" s="3"/>
      <c r="E45801" s="3"/>
      <c r="F45801" s="3"/>
      <c r="G45801" s="3"/>
      <c r="H45801" s="3"/>
      <c r="I45801" s="3"/>
      <c r="J45801" s="3"/>
      <c r="K45801" s="3"/>
      <c r="L45801" s="3"/>
      <c r="M45801" s="3"/>
      <c r="N45801" s="3"/>
    </row>
    <row r="45802">
      <c r="A45802" s="3"/>
      <c r="B45802" s="3"/>
      <c r="C45802" s="3"/>
      <c r="D45802" s="3"/>
      <c r="E45802" s="3"/>
      <c r="F45802" s="3"/>
      <c r="G45802" s="3"/>
      <c r="H45802" s="3"/>
      <c r="I45802" s="3"/>
      <c r="J45802" s="3"/>
      <c r="K45802" s="3"/>
      <c r="L45802" s="3"/>
      <c r="M45802" s="3"/>
      <c r="N45802" s="3"/>
    </row>
    <row r="45803">
      <c r="A45803" s="3"/>
      <c r="B45803" s="3"/>
      <c r="C45803" s="3"/>
      <c r="D45803" s="3"/>
      <c r="E45803" s="3"/>
      <c r="F45803" s="3"/>
      <c r="G45803" s="3"/>
      <c r="H45803" s="3"/>
      <c r="I45803" s="3"/>
      <c r="J45803" s="3"/>
      <c r="K45803" s="3"/>
      <c r="L45803" s="3"/>
      <c r="M45803" s="3"/>
      <c r="N45803" s="3"/>
    </row>
    <row r="45804">
      <c r="A45804" s="3"/>
      <c r="B45804" s="3"/>
      <c r="C45804" s="3"/>
      <c r="D45804" s="3"/>
      <c r="E45804" s="3"/>
      <c r="F45804" s="3"/>
      <c r="G45804" s="3"/>
      <c r="H45804" s="3"/>
      <c r="I45804" s="3"/>
      <c r="J45804" s="3"/>
      <c r="K45804" s="3"/>
      <c r="L45804" s="3"/>
      <c r="M45804" s="3"/>
      <c r="N45804" s="3"/>
    </row>
    <row r="45805">
      <c r="A45805" s="3"/>
      <c r="B45805" s="3"/>
      <c r="C45805" s="3"/>
      <c r="D45805" s="3"/>
      <c r="E45805" s="3"/>
      <c r="F45805" s="3"/>
      <c r="G45805" s="3"/>
      <c r="H45805" s="3"/>
      <c r="I45805" s="3"/>
      <c r="J45805" s="3"/>
      <c r="K45805" s="3"/>
      <c r="L45805" s="3"/>
      <c r="M45805" s="3"/>
      <c r="N45805" s="3"/>
    </row>
    <row r="45806">
      <c r="A45806" s="3"/>
      <c r="B45806" s="3"/>
      <c r="C45806" s="3"/>
      <c r="D45806" s="3"/>
      <c r="E45806" s="3"/>
      <c r="F45806" s="3"/>
      <c r="G45806" s="3"/>
      <c r="H45806" s="3"/>
      <c r="I45806" s="3"/>
      <c r="J45806" s="3"/>
      <c r="K45806" s="3"/>
      <c r="L45806" s="3"/>
      <c r="M45806" s="3"/>
      <c r="N45806" s="3"/>
    </row>
    <row r="45807">
      <c r="A45807" s="3"/>
      <c r="B45807" s="3"/>
      <c r="C45807" s="3"/>
      <c r="D45807" s="3"/>
      <c r="E45807" s="3"/>
      <c r="F45807" s="3"/>
      <c r="G45807" s="3"/>
      <c r="H45807" s="3"/>
      <c r="I45807" s="3"/>
      <c r="J45807" s="3"/>
      <c r="K45807" s="3"/>
      <c r="L45807" s="3"/>
      <c r="M45807" s="3"/>
      <c r="N45807" s="3"/>
    </row>
    <row r="45808">
      <c r="A45808" s="3"/>
      <c r="B45808" s="3"/>
      <c r="C45808" s="3"/>
      <c r="D45808" s="3"/>
      <c r="E45808" s="3"/>
      <c r="F45808" s="3"/>
      <c r="G45808" s="3"/>
      <c r="H45808" s="3"/>
      <c r="I45808" s="3"/>
      <c r="J45808" s="3"/>
      <c r="K45808" s="3"/>
      <c r="L45808" s="3"/>
      <c r="M45808" s="3"/>
      <c r="N45808" s="3"/>
    </row>
    <row r="45809">
      <c r="A45809" s="3"/>
      <c r="B45809" s="3"/>
      <c r="C45809" s="3"/>
      <c r="D45809" s="3"/>
      <c r="E45809" s="3"/>
      <c r="F45809" s="3"/>
      <c r="G45809" s="3"/>
      <c r="H45809" s="3"/>
      <c r="I45809" s="3"/>
      <c r="J45809" s="3"/>
      <c r="K45809" s="3"/>
      <c r="L45809" s="3"/>
      <c r="M45809" s="3"/>
      <c r="N45809" s="3"/>
    </row>
    <row r="45810">
      <c r="A45810" s="3"/>
      <c r="B45810" s="3"/>
      <c r="C45810" s="3"/>
      <c r="D45810" s="3"/>
      <c r="E45810" s="3"/>
      <c r="F45810" s="3"/>
      <c r="G45810" s="3"/>
      <c r="H45810" s="3"/>
      <c r="I45810" s="3"/>
      <c r="J45810" s="3"/>
      <c r="K45810" s="3"/>
      <c r="L45810" s="3"/>
      <c r="M45810" s="3"/>
      <c r="N45810" s="3"/>
    </row>
    <row r="45811">
      <c r="A45811" s="3"/>
      <c r="B45811" s="3"/>
      <c r="C45811" s="3"/>
      <c r="D45811" s="3"/>
      <c r="E45811" s="3"/>
      <c r="F45811" s="3"/>
      <c r="G45811" s="3"/>
      <c r="H45811" s="3"/>
      <c r="I45811" s="3"/>
      <c r="J45811" s="3"/>
      <c r="K45811" s="3"/>
      <c r="L45811" s="3"/>
      <c r="M45811" s="3"/>
      <c r="N45811" s="3"/>
    </row>
    <row r="45812">
      <c r="A45812" s="3"/>
      <c r="B45812" s="3"/>
      <c r="C45812" s="3"/>
      <c r="D45812" s="3"/>
      <c r="E45812" s="3"/>
      <c r="F45812" s="3"/>
      <c r="G45812" s="3"/>
      <c r="H45812" s="3"/>
      <c r="I45812" s="3"/>
      <c r="J45812" s="3"/>
      <c r="K45812" s="3"/>
      <c r="L45812" s="3"/>
      <c r="M45812" s="3"/>
      <c r="N45812" s="3"/>
    </row>
    <row r="45813">
      <c r="A45813" s="3"/>
      <c r="B45813" s="3"/>
      <c r="C45813" s="3"/>
      <c r="D45813" s="3"/>
      <c r="E45813" s="3"/>
      <c r="F45813" s="3"/>
      <c r="G45813" s="3"/>
      <c r="H45813" s="3"/>
      <c r="I45813" s="3"/>
      <c r="J45813" s="3"/>
      <c r="K45813" s="3"/>
      <c r="L45813" s="3"/>
      <c r="M45813" s="3"/>
      <c r="N45813" s="3"/>
    </row>
    <row r="45814">
      <c r="A45814" s="3"/>
      <c r="B45814" s="3"/>
      <c r="C45814" s="3"/>
      <c r="D45814" s="3"/>
      <c r="E45814" s="3"/>
      <c r="F45814" s="3"/>
      <c r="G45814" s="3"/>
      <c r="H45814" s="3"/>
      <c r="I45814" s="3"/>
      <c r="J45814" s="3"/>
      <c r="K45814" s="3"/>
      <c r="L45814" s="3"/>
      <c r="M45814" s="3"/>
      <c r="N45814" s="3"/>
    </row>
    <row r="45815">
      <c r="A45815" s="3"/>
      <c r="B45815" s="3"/>
      <c r="C45815" s="3"/>
      <c r="D45815" s="3"/>
      <c r="E45815" s="3"/>
      <c r="F45815" s="3"/>
      <c r="G45815" s="3"/>
      <c r="H45815" s="3"/>
      <c r="I45815" s="3"/>
      <c r="J45815" s="3"/>
      <c r="K45815" s="3"/>
      <c r="L45815" s="3"/>
      <c r="M45815" s="3"/>
      <c r="N45815" s="3"/>
    </row>
    <row r="45816">
      <c r="A45816" s="3"/>
      <c r="B45816" s="3"/>
      <c r="C45816" s="3"/>
      <c r="D45816" s="3"/>
      <c r="E45816" s="3"/>
      <c r="F45816" s="3"/>
      <c r="G45816" s="3"/>
      <c r="H45816" s="3"/>
      <c r="I45816" s="3"/>
      <c r="J45816" s="3"/>
      <c r="K45816" s="3"/>
      <c r="L45816" s="3"/>
      <c r="M45816" s="3"/>
      <c r="N45816" s="3"/>
    </row>
    <row r="45817">
      <c r="A45817" s="3"/>
      <c r="B45817" s="3"/>
      <c r="C45817" s="3"/>
      <c r="D45817" s="3"/>
      <c r="E45817" s="3"/>
      <c r="F45817" s="3"/>
      <c r="G45817" s="3"/>
      <c r="H45817" s="3"/>
      <c r="I45817" s="3"/>
      <c r="J45817" s="3"/>
      <c r="K45817" s="3"/>
      <c r="L45817" s="3"/>
      <c r="M45817" s="3"/>
      <c r="N45817" s="3"/>
    </row>
    <row r="45818">
      <c r="A45818" s="3"/>
      <c r="B45818" s="3"/>
      <c r="C45818" s="3"/>
      <c r="D45818" s="3"/>
      <c r="E45818" s="3"/>
      <c r="F45818" s="3"/>
      <c r="G45818" s="3"/>
      <c r="H45818" s="3"/>
      <c r="I45818" s="3"/>
      <c r="J45818" s="3"/>
      <c r="K45818" s="3"/>
      <c r="L45818" s="3"/>
      <c r="M45818" s="3"/>
      <c r="N45818" s="3"/>
    </row>
    <row r="45819">
      <c r="A45819" s="3"/>
      <c r="B45819" s="3"/>
      <c r="C45819" s="3"/>
      <c r="D45819" s="3"/>
      <c r="E45819" s="3"/>
      <c r="F45819" s="3"/>
      <c r="G45819" s="3"/>
      <c r="H45819" s="3"/>
      <c r="I45819" s="3"/>
      <c r="J45819" s="3"/>
      <c r="K45819" s="3"/>
      <c r="L45819" s="3"/>
      <c r="M45819" s="3"/>
      <c r="N45819" s="3"/>
    </row>
    <row r="45820">
      <c r="A45820" s="3"/>
      <c r="B45820" s="3"/>
      <c r="C45820" s="3"/>
      <c r="D45820" s="3"/>
      <c r="E45820" s="3"/>
      <c r="F45820" s="3"/>
      <c r="G45820" s="3"/>
      <c r="H45820" s="3"/>
      <c r="I45820" s="3"/>
      <c r="J45820" s="3"/>
      <c r="K45820" s="3"/>
      <c r="L45820" s="3"/>
      <c r="M45820" s="3"/>
      <c r="N45820" s="3"/>
    </row>
    <row r="45821">
      <c r="A45821" s="3"/>
      <c r="B45821" s="3"/>
      <c r="C45821" s="3"/>
      <c r="D45821" s="3"/>
      <c r="E45821" s="3"/>
      <c r="F45821" s="3"/>
      <c r="G45821" s="3"/>
      <c r="H45821" s="3"/>
      <c r="I45821" s="3"/>
      <c r="J45821" s="3"/>
      <c r="K45821" s="3"/>
      <c r="L45821" s="3"/>
      <c r="M45821" s="3"/>
      <c r="N45821" s="3"/>
    </row>
    <row r="45822">
      <c r="A45822" s="3"/>
      <c r="B45822" s="3"/>
      <c r="C45822" s="3"/>
      <c r="D45822" s="3"/>
      <c r="E45822" s="3"/>
      <c r="F45822" s="3"/>
      <c r="G45822" s="3"/>
      <c r="H45822" s="3"/>
      <c r="I45822" s="3"/>
      <c r="J45822" s="3"/>
      <c r="K45822" s="3"/>
      <c r="L45822" s="3"/>
      <c r="M45822" s="3"/>
      <c r="N45822" s="3"/>
    </row>
    <row r="45823">
      <c r="A45823" s="3"/>
      <c r="B45823" s="3"/>
      <c r="C45823" s="3"/>
      <c r="D45823" s="3"/>
      <c r="E45823" s="3"/>
      <c r="F45823" s="3"/>
      <c r="G45823" s="3"/>
      <c r="H45823" s="3"/>
      <c r="I45823" s="3"/>
      <c r="J45823" s="3"/>
      <c r="K45823" s="3"/>
      <c r="L45823" s="3"/>
      <c r="M45823" s="3"/>
      <c r="N45823" s="3"/>
    </row>
    <row r="45824">
      <c r="A45824" s="3"/>
      <c r="B45824" s="3"/>
      <c r="C45824" s="3"/>
      <c r="D45824" s="3"/>
      <c r="E45824" s="3"/>
      <c r="F45824" s="3"/>
      <c r="G45824" s="3"/>
      <c r="H45824" s="3"/>
      <c r="I45824" s="3"/>
      <c r="J45824" s="3"/>
      <c r="K45824" s="3"/>
      <c r="L45824" s="3"/>
      <c r="M45824" s="3"/>
      <c r="N45824" s="3"/>
    </row>
    <row r="45825">
      <c r="A45825" s="3"/>
      <c r="B45825" s="3"/>
      <c r="C45825" s="3"/>
      <c r="D45825" s="3"/>
      <c r="E45825" s="3"/>
      <c r="F45825" s="3"/>
      <c r="G45825" s="3"/>
      <c r="H45825" s="3"/>
      <c r="I45825" s="3"/>
      <c r="J45825" s="3"/>
      <c r="K45825" s="3"/>
      <c r="L45825" s="3"/>
      <c r="M45825" s="3"/>
      <c r="N45825" s="3"/>
    </row>
    <row r="45826">
      <c r="A45826" s="3"/>
      <c r="B45826" s="3"/>
      <c r="C45826" s="3"/>
      <c r="D45826" s="3"/>
      <c r="E45826" s="3"/>
      <c r="F45826" s="3"/>
      <c r="G45826" s="3"/>
      <c r="H45826" s="3"/>
      <c r="I45826" s="3"/>
      <c r="J45826" s="3"/>
      <c r="K45826" s="3"/>
      <c r="L45826" s="3"/>
      <c r="M45826" s="3"/>
      <c r="N45826" s="3"/>
    </row>
    <row r="45827">
      <c r="A45827" s="3"/>
      <c r="B45827" s="3"/>
      <c r="C45827" s="3"/>
      <c r="D45827" s="3"/>
      <c r="E45827" s="3"/>
      <c r="F45827" s="3"/>
      <c r="G45827" s="3"/>
      <c r="H45827" s="3"/>
      <c r="I45827" s="3"/>
      <c r="J45827" s="3"/>
      <c r="K45827" s="3"/>
      <c r="L45827" s="3"/>
      <c r="M45827" s="3"/>
      <c r="N45827" s="3"/>
    </row>
    <row r="45828">
      <c r="A45828" s="3"/>
      <c r="B45828" s="3"/>
      <c r="C45828" s="3"/>
      <c r="D45828" s="3"/>
      <c r="E45828" s="3"/>
      <c r="F45828" s="3"/>
      <c r="G45828" s="3"/>
      <c r="H45828" s="3"/>
      <c r="I45828" s="3"/>
      <c r="J45828" s="3"/>
      <c r="K45828" s="3"/>
      <c r="L45828" s="3"/>
      <c r="M45828" s="3"/>
      <c r="N45828" s="3"/>
    </row>
    <row r="45829">
      <c r="A45829" s="3"/>
      <c r="B45829" s="3"/>
      <c r="C45829" s="3"/>
      <c r="D45829" s="3"/>
      <c r="E45829" s="3"/>
      <c r="F45829" s="3"/>
      <c r="G45829" s="3"/>
      <c r="H45829" s="3"/>
      <c r="I45829" s="3"/>
      <c r="J45829" s="3"/>
      <c r="K45829" s="3"/>
      <c r="L45829" s="3"/>
      <c r="M45829" s="3"/>
      <c r="N45829" s="3"/>
    </row>
    <row r="45830">
      <c r="A45830" s="3"/>
      <c r="B45830" s="3"/>
      <c r="C45830" s="3"/>
      <c r="D45830" s="3"/>
      <c r="E45830" s="3"/>
      <c r="F45830" s="3"/>
      <c r="G45830" s="3"/>
      <c r="H45830" s="3"/>
      <c r="I45830" s="3"/>
      <c r="J45830" s="3"/>
      <c r="K45830" s="3"/>
      <c r="L45830" s="3"/>
      <c r="M45830" s="3"/>
      <c r="N45830" s="3"/>
    </row>
    <row r="45831">
      <c r="A45831" s="3"/>
      <c r="B45831" s="3"/>
      <c r="C45831" s="3"/>
      <c r="D45831" s="3"/>
      <c r="E45831" s="3"/>
      <c r="F45831" s="3"/>
      <c r="G45831" s="3"/>
      <c r="H45831" s="3"/>
      <c r="I45831" s="3"/>
      <c r="J45831" s="3"/>
      <c r="K45831" s="3"/>
      <c r="L45831" s="3"/>
      <c r="M45831" s="3"/>
      <c r="N45831" s="3"/>
    </row>
    <row r="45832">
      <c r="A45832" s="3"/>
      <c r="B45832" s="3"/>
      <c r="C45832" s="3"/>
      <c r="D45832" s="3"/>
      <c r="E45832" s="3"/>
      <c r="F45832" s="3"/>
      <c r="G45832" s="3"/>
      <c r="H45832" s="3"/>
      <c r="I45832" s="3"/>
      <c r="J45832" s="3"/>
      <c r="K45832" s="3"/>
      <c r="L45832" s="3"/>
      <c r="M45832" s="3"/>
      <c r="N45832" s="3"/>
    </row>
    <row r="45833">
      <c r="A45833" s="3"/>
      <c r="B45833" s="3"/>
      <c r="C45833" s="3"/>
      <c r="D45833" s="3"/>
      <c r="E45833" s="3"/>
      <c r="F45833" s="3"/>
      <c r="G45833" s="3"/>
      <c r="H45833" s="3"/>
      <c r="I45833" s="3"/>
      <c r="J45833" s="3"/>
      <c r="K45833" s="3"/>
      <c r="L45833" s="3"/>
      <c r="M45833" s="3"/>
      <c r="N45833" s="3"/>
    </row>
    <row r="45834">
      <c r="A45834" s="3"/>
      <c r="B45834" s="3"/>
      <c r="C45834" s="3"/>
      <c r="D45834" s="3"/>
      <c r="E45834" s="3"/>
      <c r="F45834" s="3"/>
      <c r="G45834" s="3"/>
      <c r="H45834" s="3"/>
      <c r="I45834" s="3"/>
      <c r="J45834" s="3"/>
      <c r="K45834" s="3"/>
      <c r="L45834" s="3"/>
      <c r="M45834" s="3"/>
      <c r="N45834" s="3"/>
    </row>
    <row r="45835">
      <c r="A45835" s="3"/>
      <c r="B45835" s="3"/>
      <c r="C45835" s="3"/>
      <c r="D45835" s="3"/>
      <c r="E45835" s="3"/>
      <c r="F45835" s="3"/>
      <c r="G45835" s="3"/>
      <c r="H45835" s="3"/>
      <c r="I45835" s="3"/>
      <c r="J45835" s="3"/>
      <c r="K45835" s="3"/>
      <c r="L45835" s="3"/>
      <c r="M45835" s="3"/>
      <c r="N45835" s="3"/>
    </row>
    <row r="45836">
      <c r="A45836" s="3"/>
      <c r="B45836" s="3"/>
      <c r="C45836" s="3"/>
      <c r="D45836" s="3"/>
      <c r="E45836" s="3"/>
      <c r="F45836" s="3"/>
      <c r="G45836" s="3"/>
      <c r="H45836" s="3"/>
      <c r="I45836" s="3"/>
      <c r="J45836" s="3"/>
      <c r="K45836" s="3"/>
      <c r="L45836" s="3"/>
      <c r="M45836" s="3"/>
      <c r="N45836" s="3"/>
    </row>
    <row r="45837">
      <c r="A45837" s="3"/>
      <c r="B45837" s="3"/>
      <c r="C45837" s="3"/>
      <c r="D45837" s="3"/>
      <c r="E45837" s="3"/>
      <c r="F45837" s="3"/>
      <c r="G45837" s="3"/>
      <c r="H45837" s="3"/>
      <c r="I45837" s="3"/>
      <c r="J45837" s="3"/>
      <c r="K45837" s="3"/>
      <c r="L45837" s="3"/>
      <c r="M45837" s="3"/>
      <c r="N45837" s="3"/>
    </row>
    <row r="45838">
      <c r="A45838" s="3"/>
      <c r="B45838" s="3"/>
      <c r="C45838" s="3"/>
      <c r="D45838" s="3"/>
      <c r="E45838" s="3"/>
      <c r="F45838" s="3"/>
      <c r="G45838" s="3"/>
      <c r="H45838" s="3"/>
      <c r="I45838" s="3"/>
      <c r="J45838" s="3"/>
      <c r="K45838" s="3"/>
      <c r="L45838" s="3"/>
      <c r="M45838" s="3"/>
      <c r="N45838" s="3"/>
    </row>
    <row r="45839">
      <c r="A45839" s="3"/>
      <c r="B45839" s="3"/>
      <c r="C45839" s="3"/>
      <c r="D45839" s="3"/>
      <c r="E45839" s="3"/>
      <c r="F45839" s="3"/>
      <c r="G45839" s="3"/>
      <c r="H45839" s="3"/>
      <c r="I45839" s="3"/>
      <c r="J45839" s="3"/>
      <c r="K45839" s="3"/>
      <c r="L45839" s="3"/>
      <c r="M45839" s="3"/>
      <c r="N45839" s="3"/>
    </row>
    <row r="45840">
      <c r="A45840" s="3"/>
      <c r="B45840" s="3"/>
      <c r="C45840" s="3"/>
      <c r="D45840" s="3"/>
      <c r="E45840" s="3"/>
      <c r="F45840" s="3"/>
      <c r="G45840" s="3"/>
      <c r="H45840" s="3"/>
      <c r="I45840" s="3"/>
      <c r="J45840" s="3"/>
      <c r="K45840" s="3"/>
      <c r="L45840" s="3"/>
      <c r="M45840" s="3"/>
      <c r="N45840" s="3"/>
    </row>
    <row r="45841">
      <c r="A45841" s="3"/>
      <c r="B45841" s="3"/>
      <c r="C45841" s="3"/>
      <c r="D45841" s="3"/>
      <c r="E45841" s="3"/>
      <c r="F45841" s="3"/>
      <c r="G45841" s="3"/>
      <c r="H45841" s="3"/>
      <c r="I45841" s="3"/>
      <c r="J45841" s="3"/>
      <c r="K45841" s="3"/>
      <c r="L45841" s="3"/>
      <c r="M45841" s="3"/>
      <c r="N45841" s="3"/>
    </row>
    <row r="45842">
      <c r="A45842" s="3"/>
      <c r="B45842" s="3"/>
      <c r="C45842" s="3"/>
      <c r="D45842" s="3"/>
      <c r="E45842" s="3"/>
      <c r="F45842" s="3"/>
      <c r="G45842" s="3"/>
      <c r="H45842" s="3"/>
      <c r="I45842" s="3"/>
      <c r="J45842" s="3"/>
      <c r="K45842" s="3"/>
      <c r="L45842" s="3"/>
      <c r="M45842" s="3"/>
      <c r="N45842" s="3"/>
    </row>
    <row r="45843">
      <c r="A45843" s="3"/>
      <c r="B45843" s="3"/>
      <c r="C45843" s="3"/>
      <c r="D45843" s="3"/>
      <c r="E45843" s="3"/>
      <c r="F45843" s="3"/>
      <c r="G45843" s="3"/>
      <c r="H45843" s="3"/>
      <c r="I45843" s="3"/>
      <c r="J45843" s="3"/>
      <c r="K45843" s="3"/>
      <c r="L45843" s="3"/>
      <c r="M45843" s="3"/>
      <c r="N45843" s="3"/>
    </row>
    <row r="45844">
      <c r="A45844" s="3"/>
      <c r="B45844" s="3"/>
      <c r="C45844" s="3"/>
      <c r="D45844" s="3"/>
      <c r="E45844" s="3"/>
      <c r="F45844" s="3"/>
      <c r="G45844" s="3"/>
      <c r="H45844" s="3"/>
      <c r="I45844" s="3"/>
      <c r="J45844" s="3"/>
      <c r="K45844" s="3"/>
      <c r="L45844" s="3"/>
      <c r="M45844" s="3"/>
      <c r="N45844" s="3"/>
    </row>
    <row r="45845">
      <c r="A45845" s="3"/>
      <c r="B45845" s="3"/>
      <c r="C45845" s="3"/>
      <c r="D45845" s="3"/>
      <c r="E45845" s="3"/>
      <c r="F45845" s="3"/>
      <c r="G45845" s="3"/>
      <c r="H45845" s="3"/>
      <c r="I45845" s="3"/>
      <c r="J45845" s="3"/>
      <c r="K45845" s="3"/>
      <c r="L45845" s="3"/>
      <c r="M45845" s="3"/>
      <c r="N45845" s="3"/>
    </row>
    <row r="45846">
      <c r="A45846" s="3"/>
      <c r="B45846" s="3"/>
      <c r="C45846" s="3"/>
      <c r="D45846" s="3"/>
      <c r="E45846" s="3"/>
      <c r="F45846" s="3"/>
      <c r="G45846" s="3"/>
      <c r="H45846" s="3"/>
      <c r="I45846" s="3"/>
      <c r="J45846" s="3"/>
      <c r="K45846" s="3"/>
      <c r="L45846" s="3"/>
      <c r="M45846" s="3"/>
      <c r="N45846" s="3"/>
    </row>
    <row r="45847">
      <c r="A45847" s="3"/>
      <c r="B45847" s="3"/>
      <c r="C45847" s="3"/>
      <c r="D45847" s="3"/>
      <c r="E45847" s="3"/>
      <c r="F45847" s="3"/>
      <c r="G45847" s="3"/>
      <c r="H45847" s="3"/>
      <c r="I45847" s="3"/>
      <c r="J45847" s="3"/>
      <c r="K45847" s="3"/>
      <c r="L45847" s="3"/>
      <c r="M45847" s="3"/>
      <c r="N45847" s="3"/>
    </row>
    <row r="45848">
      <c r="A45848" s="3"/>
      <c r="B45848" s="3"/>
      <c r="C45848" s="3"/>
      <c r="D45848" s="3"/>
      <c r="E45848" s="3"/>
      <c r="F45848" s="3"/>
      <c r="G45848" s="3"/>
      <c r="H45848" s="3"/>
      <c r="I45848" s="3"/>
      <c r="J45848" s="3"/>
      <c r="K45848" s="3"/>
      <c r="L45848" s="3"/>
      <c r="M45848" s="3"/>
      <c r="N45848" s="3"/>
    </row>
    <row r="45849">
      <c r="A45849" s="3"/>
      <c r="B45849" s="3"/>
      <c r="C45849" s="3"/>
      <c r="D45849" s="3"/>
      <c r="E45849" s="3"/>
      <c r="F45849" s="3"/>
      <c r="G45849" s="3"/>
      <c r="H45849" s="3"/>
      <c r="I45849" s="3"/>
      <c r="J45849" s="3"/>
      <c r="K45849" s="3"/>
      <c r="L45849" s="3"/>
      <c r="M45849" s="3"/>
      <c r="N45849" s="3"/>
    </row>
    <row r="45850">
      <c r="A45850" s="3"/>
      <c r="B45850" s="3"/>
      <c r="C45850" s="3"/>
      <c r="D45850" s="3"/>
      <c r="E45850" s="3"/>
      <c r="F45850" s="3"/>
      <c r="G45850" s="3"/>
      <c r="H45850" s="3"/>
      <c r="I45850" s="3"/>
      <c r="J45850" s="3"/>
      <c r="K45850" s="3"/>
      <c r="L45850" s="3"/>
      <c r="M45850" s="3"/>
      <c r="N45850" s="3"/>
    </row>
    <row r="45851">
      <c r="A45851" s="3"/>
      <c r="B45851" s="3"/>
      <c r="C45851" s="3"/>
      <c r="D45851" s="3"/>
      <c r="E45851" s="3"/>
      <c r="F45851" s="3"/>
      <c r="G45851" s="3"/>
      <c r="H45851" s="3"/>
      <c r="I45851" s="3"/>
      <c r="J45851" s="3"/>
      <c r="K45851" s="3"/>
      <c r="L45851" s="3"/>
      <c r="M45851" s="3"/>
      <c r="N45851" s="3"/>
    </row>
    <row r="45852">
      <c r="A45852" s="3"/>
      <c r="B45852" s="3"/>
      <c r="C45852" s="3"/>
      <c r="D45852" s="3"/>
      <c r="E45852" s="3"/>
      <c r="F45852" s="3"/>
      <c r="G45852" s="3"/>
      <c r="H45852" s="3"/>
      <c r="I45852" s="3"/>
      <c r="J45852" s="3"/>
      <c r="K45852" s="3"/>
      <c r="L45852" s="3"/>
      <c r="M45852" s="3"/>
      <c r="N45852" s="3"/>
    </row>
    <row r="45853">
      <c r="A45853" s="3"/>
      <c r="B45853" s="3"/>
      <c r="C45853" s="3"/>
      <c r="D45853" s="3"/>
      <c r="E45853" s="3"/>
      <c r="F45853" s="3"/>
      <c r="G45853" s="3"/>
      <c r="H45853" s="3"/>
      <c r="I45853" s="3"/>
      <c r="J45853" s="3"/>
      <c r="K45853" s="3"/>
      <c r="L45853" s="3"/>
      <c r="M45853" s="3"/>
      <c r="N45853" s="3"/>
    </row>
    <row r="45854">
      <c r="A45854" s="3"/>
      <c r="B45854" s="3"/>
      <c r="C45854" s="3"/>
      <c r="D45854" s="3"/>
      <c r="E45854" s="3"/>
      <c r="F45854" s="3"/>
      <c r="G45854" s="3"/>
      <c r="H45854" s="3"/>
      <c r="I45854" s="3"/>
      <c r="J45854" s="3"/>
      <c r="K45854" s="3"/>
      <c r="L45854" s="3"/>
      <c r="M45854" s="3"/>
      <c r="N45854" s="3"/>
    </row>
    <row r="45855">
      <c r="A45855" s="3"/>
      <c r="B45855" s="3"/>
      <c r="C45855" s="3"/>
      <c r="D45855" s="3"/>
      <c r="E45855" s="3"/>
      <c r="F45855" s="3"/>
      <c r="G45855" s="3"/>
      <c r="H45855" s="3"/>
      <c r="I45855" s="3"/>
      <c r="J45855" s="3"/>
      <c r="K45855" s="3"/>
      <c r="L45855" s="3"/>
      <c r="M45855" s="3"/>
      <c r="N45855" s="3"/>
    </row>
    <row r="45856">
      <c r="A45856" s="3"/>
      <c r="B45856" s="3"/>
      <c r="C45856" s="3"/>
      <c r="D45856" s="3"/>
      <c r="E45856" s="3"/>
      <c r="F45856" s="3"/>
      <c r="G45856" s="3"/>
      <c r="H45856" s="3"/>
      <c r="I45856" s="3"/>
      <c r="J45856" s="3"/>
      <c r="K45856" s="3"/>
      <c r="L45856" s="3"/>
      <c r="M45856" s="3"/>
      <c r="N45856" s="3"/>
    </row>
    <row r="45857">
      <c r="A45857" s="3"/>
      <c r="B45857" s="3"/>
      <c r="C45857" s="3"/>
      <c r="D45857" s="3"/>
      <c r="E45857" s="3"/>
      <c r="F45857" s="3"/>
      <c r="G45857" s="3"/>
      <c r="H45857" s="3"/>
      <c r="I45857" s="3"/>
      <c r="J45857" s="3"/>
      <c r="K45857" s="3"/>
      <c r="L45857" s="3"/>
      <c r="M45857" s="3"/>
      <c r="N45857" s="3"/>
    </row>
    <row r="45858">
      <c r="A45858" s="3"/>
      <c r="B45858" s="3"/>
      <c r="C45858" s="3"/>
      <c r="D45858" s="3"/>
      <c r="E45858" s="3"/>
      <c r="F45858" s="3"/>
      <c r="G45858" s="3"/>
      <c r="H45858" s="3"/>
      <c r="I45858" s="3"/>
      <c r="J45858" s="3"/>
      <c r="K45858" s="3"/>
      <c r="L45858" s="3"/>
      <c r="M45858" s="3"/>
      <c r="N45858" s="3"/>
    </row>
    <row r="45859">
      <c r="A45859" s="3"/>
      <c r="B45859" s="3"/>
      <c r="C45859" s="3"/>
      <c r="D45859" s="3"/>
      <c r="E45859" s="3"/>
      <c r="F45859" s="3"/>
      <c r="G45859" s="3"/>
      <c r="H45859" s="3"/>
      <c r="I45859" s="3"/>
      <c r="J45859" s="3"/>
      <c r="K45859" s="3"/>
      <c r="L45859" s="3"/>
      <c r="M45859" s="3"/>
      <c r="N45859" s="3"/>
    </row>
    <row r="45860">
      <c r="A45860" s="3"/>
      <c r="B45860" s="3"/>
      <c r="C45860" s="3"/>
      <c r="D45860" s="3"/>
      <c r="E45860" s="3"/>
      <c r="F45860" s="3"/>
      <c r="G45860" s="3"/>
      <c r="H45860" s="3"/>
      <c r="I45860" s="3"/>
      <c r="J45860" s="3"/>
      <c r="K45860" s="3"/>
      <c r="L45860" s="3"/>
      <c r="M45860" s="3"/>
      <c r="N45860" s="3"/>
    </row>
    <row r="45861">
      <c r="A45861" s="3"/>
      <c r="B45861" s="3"/>
      <c r="C45861" s="3"/>
      <c r="D45861" s="3"/>
      <c r="E45861" s="3"/>
      <c r="F45861" s="3"/>
      <c r="G45861" s="3"/>
      <c r="H45861" s="3"/>
      <c r="I45861" s="3"/>
      <c r="J45861" s="3"/>
      <c r="K45861" s="3"/>
      <c r="L45861" s="3"/>
      <c r="M45861" s="3"/>
      <c r="N45861" s="3"/>
    </row>
    <row r="45862">
      <c r="A45862" s="3"/>
      <c r="B45862" s="3"/>
      <c r="C45862" s="3"/>
      <c r="D45862" s="3"/>
      <c r="E45862" s="3"/>
      <c r="F45862" s="3"/>
      <c r="G45862" s="3"/>
      <c r="H45862" s="3"/>
      <c r="I45862" s="3"/>
      <c r="J45862" s="3"/>
      <c r="K45862" s="3"/>
      <c r="L45862" s="3"/>
      <c r="M45862" s="3"/>
      <c r="N45862" s="3"/>
    </row>
    <row r="45863">
      <c r="A45863" s="3"/>
      <c r="B45863" s="3"/>
      <c r="C45863" s="3"/>
      <c r="D45863" s="3"/>
      <c r="E45863" s="3"/>
      <c r="F45863" s="3"/>
      <c r="G45863" s="3"/>
      <c r="H45863" s="3"/>
      <c r="I45863" s="3"/>
      <c r="J45863" s="3"/>
      <c r="K45863" s="3"/>
      <c r="L45863" s="3"/>
      <c r="M45863" s="3"/>
      <c r="N45863" s="3"/>
    </row>
    <row r="45864">
      <c r="A45864" s="3"/>
      <c r="B45864" s="3"/>
      <c r="C45864" s="3"/>
      <c r="D45864" s="3"/>
      <c r="E45864" s="3"/>
      <c r="F45864" s="3"/>
      <c r="G45864" s="3"/>
      <c r="H45864" s="3"/>
      <c r="I45864" s="3"/>
      <c r="J45864" s="3"/>
      <c r="K45864" s="3"/>
      <c r="L45864" s="3"/>
      <c r="M45864" s="3"/>
      <c r="N45864" s="3"/>
    </row>
    <row r="45865">
      <c r="A45865" s="3"/>
      <c r="B45865" s="3"/>
      <c r="C45865" s="3"/>
      <c r="D45865" s="3"/>
      <c r="E45865" s="3"/>
      <c r="F45865" s="3"/>
      <c r="G45865" s="3"/>
      <c r="H45865" s="3"/>
      <c r="I45865" s="3"/>
      <c r="J45865" s="3"/>
      <c r="K45865" s="3"/>
      <c r="L45865" s="3"/>
      <c r="M45865" s="3"/>
      <c r="N45865" s="3"/>
    </row>
    <row r="45866">
      <c r="A45866" s="3"/>
      <c r="B45866" s="3"/>
      <c r="C45866" s="3"/>
      <c r="D45866" s="3"/>
      <c r="E45866" s="3"/>
      <c r="F45866" s="3"/>
      <c r="G45866" s="3"/>
      <c r="H45866" s="3"/>
      <c r="I45866" s="3"/>
      <c r="J45866" s="3"/>
      <c r="K45866" s="3"/>
      <c r="L45866" s="3"/>
      <c r="M45866" s="3"/>
      <c r="N45866" s="3"/>
    </row>
    <row r="45867">
      <c r="A45867" s="3"/>
      <c r="B45867" s="3"/>
      <c r="C45867" s="3"/>
      <c r="D45867" s="3"/>
      <c r="E45867" s="3"/>
      <c r="F45867" s="3"/>
      <c r="G45867" s="3"/>
      <c r="H45867" s="3"/>
      <c r="I45867" s="3"/>
      <c r="J45867" s="3"/>
      <c r="K45867" s="3"/>
      <c r="L45867" s="3"/>
      <c r="M45867" s="3"/>
      <c r="N45867" s="3"/>
    </row>
    <row r="45868">
      <c r="A45868" s="3"/>
      <c r="B45868" s="3"/>
      <c r="C45868" s="3"/>
      <c r="D45868" s="3"/>
      <c r="E45868" s="3"/>
      <c r="F45868" s="3"/>
      <c r="G45868" s="3"/>
      <c r="H45868" s="3"/>
      <c r="I45868" s="3"/>
      <c r="J45868" s="3"/>
      <c r="K45868" s="3"/>
      <c r="L45868" s="3"/>
      <c r="M45868" s="3"/>
      <c r="N45868" s="3"/>
    </row>
    <row r="45869">
      <c r="A45869" s="3"/>
      <c r="B45869" s="3"/>
      <c r="C45869" s="3"/>
      <c r="D45869" s="3"/>
      <c r="E45869" s="3"/>
      <c r="F45869" s="3"/>
      <c r="G45869" s="3"/>
      <c r="H45869" s="3"/>
      <c r="I45869" s="3"/>
      <c r="J45869" s="3"/>
      <c r="K45869" s="3"/>
      <c r="L45869" s="3"/>
      <c r="M45869" s="3"/>
      <c r="N45869" s="3"/>
    </row>
    <row r="45870">
      <c r="A45870" s="3"/>
      <c r="B45870" s="3"/>
      <c r="C45870" s="3"/>
      <c r="D45870" s="3"/>
      <c r="E45870" s="3"/>
      <c r="F45870" s="3"/>
      <c r="G45870" s="3"/>
      <c r="H45870" s="3"/>
      <c r="I45870" s="3"/>
      <c r="J45870" s="3"/>
      <c r="K45870" s="3"/>
      <c r="L45870" s="3"/>
      <c r="M45870" s="3"/>
      <c r="N45870" s="3"/>
    </row>
    <row r="45871">
      <c r="A45871" s="3"/>
      <c r="B45871" s="3"/>
      <c r="C45871" s="3"/>
      <c r="D45871" s="3"/>
      <c r="E45871" s="3"/>
      <c r="F45871" s="3"/>
      <c r="G45871" s="3"/>
      <c r="H45871" s="3"/>
      <c r="I45871" s="3"/>
      <c r="J45871" s="3"/>
      <c r="K45871" s="3"/>
      <c r="L45871" s="3"/>
      <c r="M45871" s="3"/>
      <c r="N45871" s="3"/>
    </row>
    <row r="45872">
      <c r="A45872" s="3"/>
      <c r="B45872" s="3"/>
      <c r="C45872" s="3"/>
      <c r="D45872" s="3"/>
      <c r="E45872" s="3"/>
      <c r="F45872" s="3"/>
      <c r="G45872" s="3"/>
      <c r="H45872" s="3"/>
      <c r="I45872" s="3"/>
      <c r="J45872" s="3"/>
      <c r="K45872" s="3"/>
      <c r="L45872" s="3"/>
      <c r="M45872" s="3"/>
      <c r="N45872" s="3"/>
    </row>
    <row r="45873">
      <c r="A45873" s="3"/>
      <c r="B45873" s="3"/>
      <c r="C45873" s="3"/>
      <c r="D45873" s="3"/>
      <c r="E45873" s="3"/>
      <c r="F45873" s="3"/>
      <c r="G45873" s="3"/>
      <c r="H45873" s="3"/>
      <c r="I45873" s="3"/>
      <c r="J45873" s="3"/>
      <c r="K45873" s="3"/>
      <c r="L45873" s="3"/>
      <c r="M45873" s="3"/>
      <c r="N45873" s="3"/>
    </row>
    <row r="45874">
      <c r="A45874" s="3"/>
      <c r="B45874" s="3"/>
      <c r="C45874" s="3"/>
      <c r="D45874" s="3"/>
      <c r="E45874" s="3"/>
      <c r="F45874" s="3"/>
      <c r="G45874" s="3"/>
      <c r="H45874" s="3"/>
      <c r="I45874" s="3"/>
      <c r="J45874" s="3"/>
      <c r="K45874" s="3"/>
      <c r="L45874" s="3"/>
      <c r="M45874" s="3"/>
      <c r="N45874" s="3"/>
    </row>
    <row r="45875">
      <c r="A45875" s="3"/>
      <c r="B45875" s="3"/>
      <c r="C45875" s="3"/>
      <c r="D45875" s="3"/>
      <c r="E45875" s="3"/>
      <c r="F45875" s="3"/>
      <c r="G45875" s="3"/>
      <c r="H45875" s="3"/>
      <c r="I45875" s="3"/>
      <c r="J45875" s="3"/>
      <c r="K45875" s="3"/>
      <c r="L45875" s="3"/>
      <c r="M45875" s="3"/>
      <c r="N45875" s="3"/>
    </row>
    <row r="45876">
      <c r="A45876" s="3"/>
      <c r="B45876" s="3"/>
      <c r="C45876" s="3"/>
      <c r="D45876" s="3"/>
      <c r="E45876" s="3"/>
      <c r="F45876" s="3"/>
      <c r="G45876" s="3"/>
      <c r="H45876" s="3"/>
      <c r="I45876" s="3"/>
      <c r="J45876" s="3"/>
      <c r="K45876" s="3"/>
      <c r="L45876" s="3"/>
      <c r="M45876" s="3"/>
      <c r="N45876" s="3"/>
    </row>
    <row r="45877">
      <c r="A45877" s="3"/>
      <c r="B45877" s="3"/>
      <c r="C45877" s="3"/>
      <c r="D45877" s="3"/>
      <c r="E45877" s="3"/>
      <c r="F45877" s="3"/>
      <c r="G45877" s="3"/>
      <c r="H45877" s="3"/>
      <c r="I45877" s="3"/>
      <c r="J45877" s="3"/>
      <c r="K45877" s="3"/>
      <c r="L45877" s="3"/>
      <c r="M45877" s="3"/>
      <c r="N45877" s="3"/>
    </row>
    <row r="45878">
      <c r="A45878" s="3"/>
      <c r="B45878" s="3"/>
      <c r="C45878" s="3"/>
      <c r="D45878" s="3"/>
      <c r="E45878" s="3"/>
      <c r="F45878" s="3"/>
      <c r="G45878" s="3"/>
      <c r="H45878" s="3"/>
      <c r="I45878" s="3"/>
      <c r="J45878" s="3"/>
      <c r="K45878" s="3"/>
      <c r="L45878" s="3"/>
      <c r="M45878" s="3"/>
      <c r="N45878" s="3"/>
    </row>
    <row r="45879">
      <c r="A45879" s="3"/>
      <c r="B45879" s="3"/>
      <c r="C45879" s="3"/>
      <c r="D45879" s="3"/>
      <c r="E45879" s="3"/>
      <c r="F45879" s="3"/>
      <c r="G45879" s="3"/>
      <c r="H45879" s="3"/>
      <c r="I45879" s="3"/>
      <c r="J45879" s="3"/>
      <c r="K45879" s="3"/>
      <c r="L45879" s="3"/>
      <c r="M45879" s="3"/>
      <c r="N45879" s="3"/>
    </row>
    <row r="45880">
      <c r="A45880" s="3"/>
      <c r="B45880" s="3"/>
      <c r="C45880" s="3"/>
      <c r="D45880" s="3"/>
      <c r="E45880" s="3"/>
      <c r="F45880" s="3"/>
      <c r="G45880" s="3"/>
      <c r="H45880" s="3"/>
      <c r="I45880" s="3"/>
      <c r="J45880" s="3"/>
      <c r="K45880" s="3"/>
      <c r="L45880" s="3"/>
      <c r="M45880" s="3"/>
      <c r="N45880" s="3"/>
    </row>
    <row r="45881">
      <c r="A45881" s="3"/>
      <c r="B45881" s="3"/>
      <c r="C45881" s="3"/>
      <c r="D45881" s="3"/>
      <c r="E45881" s="3"/>
      <c r="F45881" s="3"/>
      <c r="G45881" s="3"/>
      <c r="H45881" s="3"/>
      <c r="I45881" s="3"/>
      <c r="J45881" s="3"/>
      <c r="K45881" s="3"/>
      <c r="L45881" s="3"/>
      <c r="M45881" s="3"/>
      <c r="N45881" s="3"/>
    </row>
    <row r="45882">
      <c r="A45882" s="3"/>
      <c r="B45882" s="3"/>
      <c r="C45882" s="3"/>
      <c r="D45882" s="3"/>
      <c r="E45882" s="3"/>
      <c r="F45882" s="3"/>
      <c r="G45882" s="3"/>
      <c r="H45882" s="3"/>
      <c r="I45882" s="3"/>
      <c r="J45882" s="3"/>
      <c r="K45882" s="3"/>
      <c r="L45882" s="3"/>
      <c r="M45882" s="3"/>
      <c r="N45882" s="3"/>
    </row>
    <row r="45883">
      <c r="A45883" s="3"/>
      <c r="B45883" s="3"/>
      <c r="C45883" s="3"/>
      <c r="D45883" s="3"/>
      <c r="E45883" s="3"/>
      <c r="F45883" s="3"/>
      <c r="G45883" s="3"/>
      <c r="H45883" s="3"/>
      <c r="I45883" s="3"/>
      <c r="J45883" s="3"/>
      <c r="K45883" s="3"/>
      <c r="L45883" s="3"/>
      <c r="M45883" s="3"/>
      <c r="N45883" s="3"/>
    </row>
    <row r="45884">
      <c r="A45884" s="3"/>
      <c r="B45884" s="3"/>
      <c r="C45884" s="3"/>
      <c r="D45884" s="3"/>
      <c r="E45884" s="3"/>
      <c r="F45884" s="3"/>
      <c r="G45884" s="3"/>
      <c r="H45884" s="3"/>
      <c r="I45884" s="3"/>
      <c r="J45884" s="3"/>
      <c r="K45884" s="3"/>
      <c r="L45884" s="3"/>
      <c r="M45884" s="3"/>
      <c r="N45884" s="3"/>
    </row>
    <row r="45885">
      <c r="A45885" s="3"/>
      <c r="B45885" s="3"/>
      <c r="C45885" s="3"/>
      <c r="D45885" s="3"/>
      <c r="E45885" s="3"/>
      <c r="F45885" s="3"/>
      <c r="G45885" s="3"/>
      <c r="H45885" s="3"/>
      <c r="I45885" s="3"/>
      <c r="J45885" s="3"/>
      <c r="K45885" s="3"/>
      <c r="L45885" s="3"/>
      <c r="M45885" s="3"/>
      <c r="N45885" s="3"/>
    </row>
    <row r="45886">
      <c r="A45886" s="3"/>
      <c r="B45886" s="3"/>
      <c r="C45886" s="3"/>
      <c r="D45886" s="3"/>
      <c r="E45886" s="3"/>
      <c r="F45886" s="3"/>
      <c r="G45886" s="3"/>
      <c r="H45886" s="3"/>
      <c r="I45886" s="3"/>
      <c r="J45886" s="3"/>
      <c r="K45886" s="3"/>
      <c r="L45886" s="3"/>
      <c r="M45886" s="3"/>
      <c r="N45886" s="3"/>
    </row>
    <row r="45887">
      <c r="A45887" s="3"/>
      <c r="B45887" s="3"/>
      <c r="C45887" s="3"/>
      <c r="D45887" s="3"/>
      <c r="E45887" s="3"/>
      <c r="F45887" s="3"/>
      <c r="G45887" s="3"/>
      <c r="H45887" s="3"/>
      <c r="I45887" s="3"/>
      <c r="J45887" s="3"/>
      <c r="K45887" s="3"/>
      <c r="L45887" s="3"/>
      <c r="M45887" s="3"/>
      <c r="N45887" s="3"/>
    </row>
    <row r="45888">
      <c r="A45888" s="3"/>
      <c r="B45888" s="3"/>
      <c r="C45888" s="3"/>
      <c r="D45888" s="3"/>
      <c r="E45888" s="3"/>
      <c r="F45888" s="3"/>
      <c r="G45888" s="3"/>
      <c r="H45888" s="3"/>
      <c r="I45888" s="3"/>
      <c r="J45888" s="3"/>
      <c r="K45888" s="3"/>
      <c r="L45888" s="3"/>
      <c r="M45888" s="3"/>
      <c r="N45888" s="3"/>
    </row>
    <row r="45889">
      <c r="A45889" s="3"/>
      <c r="B45889" s="3"/>
      <c r="C45889" s="3"/>
      <c r="D45889" s="3"/>
      <c r="E45889" s="3"/>
      <c r="F45889" s="3"/>
      <c r="G45889" s="3"/>
      <c r="H45889" s="3"/>
      <c r="I45889" s="3"/>
      <c r="J45889" s="3"/>
      <c r="K45889" s="3"/>
      <c r="L45889" s="3"/>
      <c r="M45889" s="3"/>
      <c r="N45889" s="3"/>
    </row>
    <row r="45890">
      <c r="A45890" s="3"/>
      <c r="B45890" s="3"/>
      <c r="C45890" s="3"/>
      <c r="D45890" s="3"/>
      <c r="E45890" s="3"/>
      <c r="F45890" s="3"/>
      <c r="G45890" s="3"/>
      <c r="H45890" s="3"/>
      <c r="I45890" s="3"/>
      <c r="J45890" s="3"/>
      <c r="K45890" s="3"/>
      <c r="L45890" s="3"/>
      <c r="M45890" s="3"/>
      <c r="N45890" s="3"/>
    </row>
    <row r="45891">
      <c r="A45891" s="3"/>
      <c r="B45891" s="3"/>
      <c r="C45891" s="3"/>
      <c r="D45891" s="3"/>
      <c r="E45891" s="3"/>
      <c r="F45891" s="3"/>
      <c r="G45891" s="3"/>
      <c r="H45891" s="3"/>
      <c r="I45891" s="3"/>
      <c r="J45891" s="3"/>
      <c r="K45891" s="3"/>
      <c r="L45891" s="3"/>
      <c r="M45891" s="3"/>
      <c r="N45891" s="3"/>
    </row>
    <row r="45892">
      <c r="A45892" s="3"/>
      <c r="B45892" s="3"/>
      <c r="C45892" s="3"/>
      <c r="D45892" s="3"/>
      <c r="E45892" s="3"/>
      <c r="F45892" s="3"/>
      <c r="G45892" s="3"/>
      <c r="H45892" s="3"/>
      <c r="I45892" s="3"/>
      <c r="J45892" s="3"/>
      <c r="K45892" s="3"/>
      <c r="L45892" s="3"/>
      <c r="M45892" s="3"/>
      <c r="N45892" s="3"/>
    </row>
    <row r="45893">
      <c r="A45893" s="3"/>
      <c r="B45893" s="3"/>
      <c r="C45893" s="3"/>
      <c r="D45893" s="3"/>
      <c r="E45893" s="3"/>
      <c r="F45893" s="3"/>
      <c r="G45893" s="3"/>
      <c r="H45893" s="3"/>
      <c r="I45893" s="3"/>
      <c r="J45893" s="3"/>
      <c r="K45893" s="3"/>
      <c r="L45893" s="3"/>
      <c r="M45893" s="3"/>
      <c r="N45893" s="3"/>
    </row>
    <row r="45894">
      <c r="A45894" s="3"/>
      <c r="B45894" s="3"/>
      <c r="C45894" s="3"/>
      <c r="D45894" s="3"/>
      <c r="E45894" s="3"/>
      <c r="F45894" s="3"/>
      <c r="G45894" s="3"/>
      <c r="H45894" s="3"/>
      <c r="I45894" s="3"/>
      <c r="J45894" s="3"/>
      <c r="K45894" s="3"/>
      <c r="L45894" s="3"/>
      <c r="M45894" s="3"/>
      <c r="N45894" s="3"/>
    </row>
    <row r="45895">
      <c r="A45895" s="3"/>
      <c r="B45895" s="3"/>
      <c r="C45895" s="3"/>
      <c r="D45895" s="3"/>
      <c r="E45895" s="3"/>
      <c r="F45895" s="3"/>
      <c r="G45895" s="3"/>
      <c r="H45895" s="3"/>
      <c r="I45895" s="3"/>
      <c r="J45895" s="3"/>
      <c r="K45895" s="3"/>
      <c r="L45895" s="3"/>
      <c r="M45895" s="3"/>
      <c r="N45895" s="3"/>
    </row>
    <row r="45896">
      <c r="A45896" s="3"/>
      <c r="B45896" s="3"/>
      <c r="C45896" s="3"/>
      <c r="D45896" s="3"/>
      <c r="E45896" s="3"/>
      <c r="F45896" s="3"/>
      <c r="G45896" s="3"/>
      <c r="H45896" s="3"/>
      <c r="I45896" s="3"/>
      <c r="J45896" s="3"/>
      <c r="K45896" s="3"/>
      <c r="L45896" s="3"/>
      <c r="M45896" s="3"/>
      <c r="N45896" s="3"/>
    </row>
    <row r="45897">
      <c r="A45897" s="3"/>
      <c r="B45897" s="3"/>
      <c r="C45897" s="3"/>
      <c r="D45897" s="3"/>
      <c r="E45897" s="3"/>
      <c r="F45897" s="3"/>
      <c r="G45897" s="3"/>
      <c r="H45897" s="3"/>
      <c r="I45897" s="3"/>
      <c r="J45897" s="3"/>
      <c r="K45897" s="3"/>
      <c r="L45897" s="3"/>
      <c r="M45897" s="3"/>
      <c r="N45897" s="3"/>
    </row>
    <row r="45898">
      <c r="A45898" s="3"/>
      <c r="B45898" s="3"/>
      <c r="C45898" s="3"/>
      <c r="D45898" s="3"/>
      <c r="E45898" s="3"/>
      <c r="F45898" s="3"/>
      <c r="G45898" s="3"/>
      <c r="H45898" s="3"/>
      <c r="I45898" s="3"/>
      <c r="J45898" s="3"/>
      <c r="K45898" s="3"/>
      <c r="L45898" s="3"/>
      <c r="M45898" s="3"/>
      <c r="N45898" s="3"/>
    </row>
    <row r="45899">
      <c r="A45899" s="3"/>
      <c r="B45899" s="3"/>
      <c r="C45899" s="3"/>
      <c r="D45899" s="3"/>
      <c r="E45899" s="3"/>
      <c r="F45899" s="3"/>
      <c r="G45899" s="3"/>
      <c r="H45899" s="3"/>
      <c r="I45899" s="3"/>
      <c r="J45899" s="3"/>
      <c r="K45899" s="3"/>
      <c r="L45899" s="3"/>
      <c r="M45899" s="3"/>
      <c r="N45899" s="3"/>
    </row>
    <row r="45900">
      <c r="A45900" s="3"/>
      <c r="B45900" s="3"/>
      <c r="C45900" s="3"/>
      <c r="D45900" s="3"/>
      <c r="E45900" s="3"/>
      <c r="F45900" s="3"/>
      <c r="G45900" s="3"/>
      <c r="H45900" s="3"/>
      <c r="I45900" s="3"/>
      <c r="J45900" s="3"/>
      <c r="K45900" s="3"/>
      <c r="L45900" s="3"/>
      <c r="M45900" s="3"/>
      <c r="N45900" s="3"/>
    </row>
    <row r="45901">
      <c r="A45901" s="3"/>
      <c r="B45901" s="3"/>
      <c r="C45901" s="3"/>
      <c r="D45901" s="3"/>
      <c r="E45901" s="3"/>
      <c r="F45901" s="3"/>
      <c r="G45901" s="3"/>
      <c r="H45901" s="3"/>
      <c r="I45901" s="3"/>
      <c r="J45901" s="3"/>
      <c r="K45901" s="3"/>
      <c r="L45901" s="3"/>
      <c r="M45901" s="3"/>
      <c r="N45901" s="3"/>
    </row>
    <row r="45902">
      <c r="A45902" s="3"/>
      <c r="B45902" s="3"/>
      <c r="C45902" s="3"/>
      <c r="D45902" s="3"/>
      <c r="E45902" s="3"/>
      <c r="F45902" s="3"/>
      <c r="G45902" s="3"/>
      <c r="H45902" s="3"/>
      <c r="I45902" s="3"/>
      <c r="J45902" s="3"/>
      <c r="K45902" s="3"/>
      <c r="L45902" s="3"/>
      <c r="M45902" s="3"/>
      <c r="N45902" s="3"/>
    </row>
    <row r="45903">
      <c r="A45903" s="3"/>
      <c r="B45903" s="3"/>
      <c r="C45903" s="3"/>
      <c r="D45903" s="3"/>
      <c r="E45903" s="3"/>
      <c r="F45903" s="3"/>
      <c r="G45903" s="3"/>
      <c r="H45903" s="3"/>
      <c r="I45903" s="3"/>
      <c r="J45903" s="3"/>
      <c r="K45903" s="3"/>
      <c r="L45903" s="3"/>
      <c r="M45903" s="3"/>
      <c r="N45903" s="3"/>
    </row>
    <row r="45904">
      <c r="A45904" s="3"/>
      <c r="B45904" s="3"/>
      <c r="C45904" s="3"/>
      <c r="D45904" s="3"/>
      <c r="E45904" s="3"/>
      <c r="F45904" s="3"/>
      <c r="G45904" s="3"/>
      <c r="H45904" s="3"/>
      <c r="I45904" s="3"/>
      <c r="J45904" s="3"/>
      <c r="K45904" s="3"/>
      <c r="L45904" s="3"/>
      <c r="M45904" s="3"/>
      <c r="N45904" s="3"/>
    </row>
    <row r="45905">
      <c r="A45905" s="3"/>
      <c r="B45905" s="3"/>
      <c r="C45905" s="3"/>
      <c r="D45905" s="3"/>
      <c r="E45905" s="3"/>
      <c r="F45905" s="3"/>
      <c r="G45905" s="3"/>
      <c r="H45905" s="3"/>
      <c r="I45905" s="3"/>
      <c r="J45905" s="3"/>
      <c r="K45905" s="3"/>
      <c r="L45905" s="3"/>
      <c r="M45905" s="3"/>
      <c r="N45905" s="3"/>
    </row>
    <row r="45906">
      <c r="A45906" s="3"/>
      <c r="B45906" s="3"/>
      <c r="C45906" s="3"/>
      <c r="D45906" s="3"/>
      <c r="E45906" s="3"/>
      <c r="F45906" s="3"/>
      <c r="G45906" s="3"/>
      <c r="H45906" s="3"/>
      <c r="I45906" s="3"/>
      <c r="J45906" s="3"/>
      <c r="K45906" s="3"/>
      <c r="L45906" s="3"/>
      <c r="M45906" s="3"/>
      <c r="N45906" s="3"/>
    </row>
    <row r="45907">
      <c r="A45907" s="3"/>
      <c r="B45907" s="3"/>
      <c r="C45907" s="3"/>
      <c r="D45907" s="3"/>
      <c r="E45907" s="3"/>
      <c r="F45907" s="3"/>
      <c r="G45907" s="3"/>
      <c r="H45907" s="3"/>
      <c r="I45907" s="3"/>
      <c r="J45907" s="3"/>
      <c r="K45907" s="3"/>
      <c r="L45907" s="3"/>
      <c r="M45907" s="3"/>
      <c r="N45907" s="3"/>
    </row>
    <row r="45908">
      <c r="A45908" s="3"/>
      <c r="B45908" s="3"/>
      <c r="C45908" s="3"/>
      <c r="D45908" s="3"/>
      <c r="E45908" s="3"/>
      <c r="F45908" s="3"/>
      <c r="G45908" s="3"/>
      <c r="H45908" s="3"/>
      <c r="I45908" s="3"/>
      <c r="J45908" s="3"/>
      <c r="K45908" s="3"/>
      <c r="L45908" s="3"/>
      <c r="M45908" s="3"/>
      <c r="N45908" s="3"/>
    </row>
    <row r="45909">
      <c r="A45909" s="3"/>
      <c r="B45909" s="3"/>
      <c r="C45909" s="3"/>
      <c r="D45909" s="3"/>
      <c r="E45909" s="3"/>
      <c r="F45909" s="3"/>
      <c r="G45909" s="3"/>
      <c r="H45909" s="3"/>
      <c r="I45909" s="3"/>
      <c r="J45909" s="3"/>
      <c r="K45909" s="3"/>
      <c r="L45909" s="3"/>
      <c r="M45909" s="3"/>
      <c r="N45909" s="3"/>
    </row>
    <row r="45910">
      <c r="A45910" s="3"/>
      <c r="B45910" s="3"/>
      <c r="C45910" s="3"/>
      <c r="D45910" s="3"/>
      <c r="E45910" s="3"/>
      <c r="F45910" s="3"/>
      <c r="G45910" s="3"/>
      <c r="H45910" s="3"/>
      <c r="I45910" s="3"/>
      <c r="J45910" s="3"/>
      <c r="K45910" s="3"/>
      <c r="L45910" s="3"/>
      <c r="M45910" s="3"/>
      <c r="N45910" s="3"/>
    </row>
    <row r="45911">
      <c r="A45911" s="3"/>
      <c r="B45911" s="3"/>
      <c r="C45911" s="3"/>
      <c r="D45911" s="3"/>
      <c r="E45911" s="3"/>
      <c r="F45911" s="3"/>
      <c r="G45911" s="3"/>
      <c r="H45911" s="3"/>
      <c r="I45911" s="3"/>
      <c r="J45911" s="3"/>
      <c r="K45911" s="3"/>
      <c r="L45911" s="3"/>
      <c r="M45911" s="3"/>
      <c r="N45911" s="3"/>
    </row>
    <row r="45912">
      <c r="A45912" s="3"/>
      <c r="B45912" s="3"/>
      <c r="C45912" s="3"/>
      <c r="D45912" s="3"/>
      <c r="E45912" s="3"/>
      <c r="F45912" s="3"/>
      <c r="G45912" s="3"/>
      <c r="H45912" s="3"/>
      <c r="I45912" s="3"/>
      <c r="J45912" s="3"/>
      <c r="K45912" s="3"/>
      <c r="L45912" s="3"/>
      <c r="M45912" s="3"/>
      <c r="N45912" s="3"/>
    </row>
    <row r="45913">
      <c r="A45913" s="3"/>
      <c r="B45913" s="3"/>
      <c r="C45913" s="3"/>
      <c r="D45913" s="3"/>
      <c r="E45913" s="3"/>
      <c r="F45913" s="3"/>
      <c r="G45913" s="3"/>
      <c r="H45913" s="3"/>
      <c r="I45913" s="3"/>
      <c r="J45913" s="3"/>
      <c r="K45913" s="3"/>
      <c r="L45913" s="3"/>
      <c r="M45913" s="3"/>
      <c r="N45913" s="3"/>
    </row>
    <row r="45914">
      <c r="A45914" s="3"/>
      <c r="B45914" s="3"/>
      <c r="C45914" s="3"/>
      <c r="D45914" s="3"/>
      <c r="E45914" s="3"/>
      <c r="F45914" s="3"/>
      <c r="G45914" s="3"/>
      <c r="H45914" s="3"/>
      <c r="I45914" s="3"/>
      <c r="J45914" s="3"/>
      <c r="K45914" s="3"/>
      <c r="L45914" s="3"/>
      <c r="M45914" s="3"/>
      <c r="N45914" s="3"/>
    </row>
    <row r="45915">
      <c r="A45915" s="3"/>
      <c r="B45915" s="3"/>
      <c r="C45915" s="3"/>
      <c r="D45915" s="3"/>
      <c r="E45915" s="3"/>
      <c r="F45915" s="3"/>
      <c r="G45915" s="3"/>
      <c r="H45915" s="3"/>
      <c r="I45915" s="3"/>
      <c r="J45915" s="3"/>
      <c r="K45915" s="3"/>
      <c r="L45915" s="3"/>
      <c r="M45915" s="3"/>
      <c r="N45915" s="3"/>
    </row>
    <row r="45916">
      <c r="A45916" s="3"/>
      <c r="B45916" s="3"/>
      <c r="C45916" s="3"/>
      <c r="D45916" s="3"/>
      <c r="E45916" s="3"/>
      <c r="F45916" s="3"/>
      <c r="G45916" s="3"/>
      <c r="H45916" s="3"/>
      <c r="I45916" s="3"/>
      <c r="J45916" s="3"/>
      <c r="K45916" s="3"/>
      <c r="L45916" s="3"/>
      <c r="M45916" s="3"/>
      <c r="N45916" s="3"/>
    </row>
    <row r="45917">
      <c r="A45917" s="3"/>
      <c r="B45917" s="3"/>
      <c r="C45917" s="3"/>
      <c r="D45917" s="3"/>
      <c r="E45917" s="3"/>
      <c r="F45917" s="3"/>
      <c r="G45917" s="3"/>
      <c r="H45917" s="3"/>
      <c r="I45917" s="3"/>
      <c r="J45917" s="3"/>
      <c r="K45917" s="3"/>
      <c r="L45917" s="3"/>
      <c r="M45917" s="3"/>
      <c r="N45917" s="3"/>
    </row>
    <row r="45918">
      <c r="A45918" s="3"/>
      <c r="B45918" s="3"/>
      <c r="C45918" s="3"/>
      <c r="D45918" s="3"/>
      <c r="E45918" s="3"/>
      <c r="F45918" s="3"/>
      <c r="G45918" s="3"/>
      <c r="H45918" s="3"/>
      <c r="I45918" s="3"/>
      <c r="J45918" s="3"/>
      <c r="K45918" s="3"/>
      <c r="L45918" s="3"/>
      <c r="M45918" s="3"/>
      <c r="N45918" s="3"/>
    </row>
    <row r="45919">
      <c r="A45919" s="3"/>
      <c r="B45919" s="3"/>
      <c r="C45919" s="3"/>
      <c r="D45919" s="3"/>
      <c r="E45919" s="3"/>
      <c r="F45919" s="3"/>
      <c r="G45919" s="3"/>
      <c r="H45919" s="3"/>
      <c r="I45919" s="3"/>
      <c r="J45919" s="3"/>
      <c r="K45919" s="3"/>
      <c r="L45919" s="3"/>
      <c r="M45919" s="3"/>
      <c r="N45919" s="3"/>
    </row>
    <row r="45920">
      <c r="A45920" s="3"/>
      <c r="B45920" s="3"/>
      <c r="C45920" s="3"/>
      <c r="D45920" s="3"/>
      <c r="E45920" s="3"/>
      <c r="F45920" s="3"/>
      <c r="G45920" s="3"/>
      <c r="H45920" s="3"/>
      <c r="I45920" s="3"/>
      <c r="J45920" s="3"/>
      <c r="K45920" s="3"/>
      <c r="L45920" s="3"/>
      <c r="M45920" s="3"/>
      <c r="N45920" s="3"/>
    </row>
    <row r="45921">
      <c r="A45921" s="3"/>
      <c r="B45921" s="3"/>
      <c r="C45921" s="3"/>
      <c r="D45921" s="3"/>
      <c r="E45921" s="3"/>
      <c r="F45921" s="3"/>
      <c r="G45921" s="3"/>
      <c r="H45921" s="3"/>
      <c r="I45921" s="3"/>
      <c r="J45921" s="3"/>
      <c r="K45921" s="3"/>
      <c r="L45921" s="3"/>
      <c r="M45921" s="3"/>
      <c r="N45921" s="3"/>
    </row>
    <row r="45922">
      <c r="A45922" s="3"/>
      <c r="B45922" s="3"/>
      <c r="C45922" s="3"/>
      <c r="D45922" s="3"/>
      <c r="E45922" s="3"/>
      <c r="F45922" s="3"/>
      <c r="G45922" s="3"/>
      <c r="H45922" s="3"/>
      <c r="I45922" s="3"/>
      <c r="J45922" s="3"/>
      <c r="K45922" s="3"/>
      <c r="L45922" s="3"/>
      <c r="M45922" s="3"/>
      <c r="N45922" s="3"/>
    </row>
    <row r="45923">
      <c r="A45923" s="3"/>
      <c r="B45923" s="3"/>
      <c r="C45923" s="3"/>
      <c r="D45923" s="3"/>
      <c r="E45923" s="3"/>
      <c r="F45923" s="3"/>
      <c r="G45923" s="3"/>
      <c r="H45923" s="3"/>
      <c r="I45923" s="3"/>
      <c r="J45923" s="3"/>
      <c r="K45923" s="3"/>
      <c r="L45923" s="3"/>
      <c r="M45923" s="3"/>
      <c r="N45923" s="3"/>
    </row>
    <row r="45924">
      <c r="A45924" s="3"/>
      <c r="B45924" s="3"/>
      <c r="C45924" s="3"/>
      <c r="D45924" s="3"/>
      <c r="E45924" s="3"/>
      <c r="F45924" s="3"/>
      <c r="G45924" s="3"/>
      <c r="H45924" s="3"/>
      <c r="I45924" s="3"/>
      <c r="J45924" s="3"/>
      <c r="K45924" s="3"/>
      <c r="L45924" s="3"/>
      <c r="M45924" s="3"/>
      <c r="N45924" s="3"/>
    </row>
    <row r="45925">
      <c r="A45925" s="3"/>
      <c r="B45925" s="3"/>
      <c r="C45925" s="3"/>
      <c r="D45925" s="3"/>
      <c r="E45925" s="3"/>
      <c r="F45925" s="3"/>
      <c r="G45925" s="3"/>
      <c r="H45925" s="3"/>
      <c r="I45925" s="3"/>
      <c r="J45925" s="3"/>
      <c r="K45925" s="3"/>
      <c r="L45925" s="3"/>
      <c r="M45925" s="3"/>
      <c r="N45925" s="3"/>
    </row>
    <row r="45926">
      <c r="A45926" s="3"/>
      <c r="B45926" s="3"/>
      <c r="C45926" s="3"/>
      <c r="D45926" s="3"/>
      <c r="E45926" s="3"/>
      <c r="F45926" s="3"/>
      <c r="G45926" s="3"/>
      <c r="H45926" s="3"/>
      <c r="I45926" s="3"/>
      <c r="J45926" s="3"/>
      <c r="K45926" s="3"/>
      <c r="L45926" s="3"/>
      <c r="M45926" s="3"/>
      <c r="N45926" s="3"/>
    </row>
    <row r="45927">
      <c r="A45927" s="3"/>
      <c r="B45927" s="3"/>
      <c r="C45927" s="3"/>
      <c r="D45927" s="3"/>
      <c r="E45927" s="3"/>
      <c r="F45927" s="3"/>
      <c r="G45927" s="3"/>
      <c r="H45927" s="3"/>
      <c r="I45927" s="3"/>
      <c r="J45927" s="3"/>
      <c r="K45927" s="3"/>
      <c r="L45927" s="3"/>
      <c r="M45927" s="3"/>
      <c r="N45927" s="3"/>
    </row>
    <row r="45928">
      <c r="A45928" s="3"/>
      <c r="B45928" s="3"/>
      <c r="C45928" s="3"/>
      <c r="D45928" s="3"/>
      <c r="E45928" s="3"/>
      <c r="F45928" s="3"/>
      <c r="G45928" s="3"/>
      <c r="H45928" s="3"/>
      <c r="I45928" s="3"/>
      <c r="J45928" s="3"/>
      <c r="K45928" s="3"/>
      <c r="L45928" s="3"/>
      <c r="M45928" s="3"/>
      <c r="N45928" s="3"/>
    </row>
    <row r="45929">
      <c r="A45929" s="3"/>
      <c r="B45929" s="3"/>
      <c r="C45929" s="3"/>
      <c r="D45929" s="3"/>
      <c r="E45929" s="3"/>
      <c r="F45929" s="3"/>
      <c r="G45929" s="3"/>
      <c r="H45929" s="3"/>
      <c r="I45929" s="3"/>
      <c r="J45929" s="3"/>
      <c r="K45929" s="3"/>
      <c r="L45929" s="3"/>
      <c r="M45929" s="3"/>
      <c r="N45929" s="3"/>
    </row>
    <row r="45930">
      <c r="A45930" s="3"/>
      <c r="B45930" s="3"/>
      <c r="C45930" s="3"/>
      <c r="D45930" s="3"/>
      <c r="E45930" s="3"/>
      <c r="F45930" s="3"/>
      <c r="G45930" s="3"/>
      <c r="H45930" s="3"/>
      <c r="I45930" s="3"/>
      <c r="J45930" s="3"/>
      <c r="K45930" s="3"/>
      <c r="L45930" s="3"/>
      <c r="M45930" s="3"/>
      <c r="N45930" s="3"/>
    </row>
    <row r="45931">
      <c r="A45931" s="3"/>
      <c r="B45931" s="3"/>
      <c r="C45931" s="3"/>
      <c r="D45931" s="3"/>
      <c r="E45931" s="3"/>
      <c r="F45931" s="3"/>
      <c r="G45931" s="3"/>
      <c r="H45931" s="3"/>
      <c r="I45931" s="3"/>
      <c r="J45931" s="3"/>
      <c r="K45931" s="3"/>
      <c r="L45931" s="3"/>
      <c r="M45931" s="3"/>
      <c r="N45931" s="3"/>
    </row>
    <row r="45932">
      <c r="A45932" s="3"/>
      <c r="B45932" s="3"/>
      <c r="C45932" s="3"/>
      <c r="D45932" s="3"/>
      <c r="E45932" s="3"/>
      <c r="F45932" s="3"/>
      <c r="G45932" s="3"/>
      <c r="H45932" s="3"/>
      <c r="I45932" s="3"/>
      <c r="J45932" s="3"/>
      <c r="K45932" s="3"/>
      <c r="L45932" s="3"/>
      <c r="M45932" s="3"/>
      <c r="N45932" s="3"/>
    </row>
    <row r="45933">
      <c r="A45933" s="3"/>
      <c r="B45933" s="3"/>
      <c r="C45933" s="3"/>
      <c r="D45933" s="3"/>
      <c r="E45933" s="3"/>
      <c r="F45933" s="3"/>
      <c r="G45933" s="3"/>
      <c r="H45933" s="3"/>
      <c r="I45933" s="3"/>
      <c r="J45933" s="3"/>
      <c r="K45933" s="3"/>
      <c r="L45933" s="3"/>
      <c r="M45933" s="3"/>
      <c r="N45933" s="3"/>
    </row>
    <row r="45934">
      <c r="A45934" s="3"/>
      <c r="B45934" s="3"/>
      <c r="C45934" s="3"/>
      <c r="D45934" s="3"/>
      <c r="E45934" s="3"/>
      <c r="F45934" s="3"/>
      <c r="G45934" s="3"/>
      <c r="H45934" s="3"/>
      <c r="I45934" s="3"/>
      <c r="J45934" s="3"/>
      <c r="K45934" s="3"/>
      <c r="L45934" s="3"/>
      <c r="M45934" s="3"/>
      <c r="N45934" s="3"/>
    </row>
    <row r="45935">
      <c r="A45935" s="3"/>
      <c r="B45935" s="3"/>
      <c r="C45935" s="3"/>
      <c r="D45935" s="3"/>
      <c r="E45935" s="3"/>
      <c r="F45935" s="3"/>
      <c r="G45935" s="3"/>
      <c r="H45935" s="3"/>
      <c r="I45935" s="3"/>
      <c r="J45935" s="3"/>
      <c r="K45935" s="3"/>
      <c r="L45935" s="3"/>
      <c r="M45935" s="3"/>
      <c r="N45935" s="3"/>
    </row>
    <row r="45936">
      <c r="A45936" s="3"/>
      <c r="B45936" s="3"/>
      <c r="C45936" s="3"/>
      <c r="D45936" s="3"/>
      <c r="E45936" s="3"/>
      <c r="F45936" s="3"/>
      <c r="G45936" s="3"/>
      <c r="H45936" s="3"/>
      <c r="I45936" s="3"/>
      <c r="J45936" s="3"/>
      <c r="K45936" s="3"/>
      <c r="L45936" s="3"/>
      <c r="M45936" s="3"/>
      <c r="N45936" s="3"/>
    </row>
    <row r="45937">
      <c r="A45937" s="3"/>
      <c r="B45937" s="3"/>
      <c r="C45937" s="3"/>
      <c r="D45937" s="3"/>
      <c r="E45937" s="3"/>
      <c r="F45937" s="3"/>
      <c r="G45937" s="3"/>
      <c r="H45937" s="3"/>
      <c r="I45937" s="3"/>
      <c r="J45937" s="3"/>
      <c r="K45937" s="3"/>
      <c r="L45937" s="3"/>
      <c r="M45937" s="3"/>
      <c r="N45937" s="3"/>
    </row>
    <row r="45938">
      <c r="A45938" s="3"/>
      <c r="B45938" s="3"/>
      <c r="C45938" s="3"/>
      <c r="D45938" s="3"/>
      <c r="E45938" s="3"/>
      <c r="F45938" s="3"/>
      <c r="G45938" s="3"/>
      <c r="H45938" s="3"/>
      <c r="I45938" s="3"/>
      <c r="J45938" s="3"/>
      <c r="K45938" s="3"/>
      <c r="L45938" s="3"/>
      <c r="M45938" s="3"/>
      <c r="N45938" s="3"/>
    </row>
    <row r="45939">
      <c r="A45939" s="3"/>
      <c r="B45939" s="3"/>
      <c r="C45939" s="3"/>
      <c r="D45939" s="3"/>
      <c r="E45939" s="3"/>
      <c r="F45939" s="3"/>
      <c r="G45939" s="3"/>
      <c r="H45939" s="3"/>
      <c r="I45939" s="3"/>
      <c r="J45939" s="3"/>
      <c r="K45939" s="3"/>
      <c r="L45939" s="3"/>
      <c r="M45939" s="3"/>
      <c r="N45939" s="3"/>
    </row>
    <row r="45940">
      <c r="A45940" s="3"/>
      <c r="B45940" s="3"/>
      <c r="C45940" s="3"/>
      <c r="D45940" s="3"/>
      <c r="E45940" s="3"/>
      <c r="F45940" s="3"/>
      <c r="G45940" s="3"/>
      <c r="H45940" s="3"/>
      <c r="I45940" s="3"/>
      <c r="J45940" s="3"/>
      <c r="K45940" s="3"/>
      <c r="L45940" s="3"/>
      <c r="M45940" s="3"/>
      <c r="N45940" s="3"/>
    </row>
    <row r="45941">
      <c r="A45941" s="3"/>
      <c r="B45941" s="3"/>
      <c r="C45941" s="3"/>
      <c r="D45941" s="3"/>
      <c r="E45941" s="3"/>
      <c r="F45941" s="3"/>
      <c r="G45941" s="3"/>
      <c r="H45941" s="3"/>
      <c r="I45941" s="3"/>
      <c r="J45941" s="3"/>
      <c r="K45941" s="3"/>
      <c r="L45941" s="3"/>
      <c r="M45941" s="3"/>
      <c r="N45941" s="3"/>
    </row>
    <row r="45942">
      <c r="A45942" s="3"/>
      <c r="B45942" s="3"/>
      <c r="C45942" s="3"/>
      <c r="D45942" s="3"/>
      <c r="E45942" s="3"/>
      <c r="F45942" s="3"/>
      <c r="G45942" s="3"/>
      <c r="H45942" s="3"/>
      <c r="I45942" s="3"/>
      <c r="J45942" s="3"/>
      <c r="K45942" s="3"/>
      <c r="L45942" s="3"/>
      <c r="M45942" s="3"/>
      <c r="N45942" s="3"/>
    </row>
    <row r="45943">
      <c r="A45943" s="3"/>
      <c r="B45943" s="3"/>
      <c r="C45943" s="3"/>
      <c r="D45943" s="3"/>
      <c r="E45943" s="3"/>
      <c r="F45943" s="3"/>
      <c r="G45943" s="3"/>
      <c r="H45943" s="3"/>
      <c r="I45943" s="3"/>
      <c r="J45943" s="3"/>
      <c r="K45943" s="3"/>
      <c r="L45943" s="3"/>
      <c r="M45943" s="3"/>
      <c r="N45943" s="3"/>
    </row>
    <row r="45944">
      <c r="A45944" s="3"/>
      <c r="B45944" s="3"/>
      <c r="C45944" s="3"/>
      <c r="D45944" s="3"/>
      <c r="E45944" s="3"/>
      <c r="F45944" s="3"/>
      <c r="G45944" s="3"/>
      <c r="H45944" s="3"/>
      <c r="I45944" s="3"/>
      <c r="J45944" s="3"/>
      <c r="K45944" s="3"/>
      <c r="L45944" s="3"/>
      <c r="M45944" s="3"/>
      <c r="N45944" s="3"/>
    </row>
    <row r="45945">
      <c r="A45945" s="3"/>
      <c r="B45945" s="3"/>
      <c r="C45945" s="3"/>
      <c r="D45945" s="3"/>
      <c r="E45945" s="3"/>
      <c r="F45945" s="3"/>
      <c r="G45945" s="3"/>
      <c r="H45945" s="3"/>
      <c r="I45945" s="3"/>
      <c r="J45945" s="3"/>
      <c r="K45945" s="3"/>
      <c r="L45945" s="3"/>
      <c r="M45945" s="3"/>
      <c r="N45945" s="3"/>
    </row>
    <row r="45946">
      <c r="A45946" s="3"/>
      <c r="B45946" s="3"/>
      <c r="C45946" s="3"/>
      <c r="D45946" s="3"/>
      <c r="E45946" s="3"/>
      <c r="F45946" s="3"/>
      <c r="G45946" s="3"/>
      <c r="H45946" s="3"/>
      <c r="I45946" s="3"/>
      <c r="J45946" s="3"/>
      <c r="K45946" s="3"/>
      <c r="L45946" s="3"/>
      <c r="M45946" s="3"/>
      <c r="N45946" s="3"/>
    </row>
    <row r="45947">
      <c r="A45947" s="3"/>
      <c r="B45947" s="3"/>
      <c r="C45947" s="3"/>
      <c r="D45947" s="3"/>
      <c r="E45947" s="3"/>
      <c r="F45947" s="3"/>
      <c r="G45947" s="3"/>
      <c r="H45947" s="3"/>
      <c r="I45947" s="3"/>
      <c r="J45947" s="3"/>
      <c r="K45947" s="3"/>
      <c r="L45947" s="3"/>
      <c r="M45947" s="3"/>
      <c r="N45947" s="3"/>
    </row>
    <row r="45948">
      <c r="A45948" s="3"/>
      <c r="B45948" s="3"/>
      <c r="C45948" s="3"/>
      <c r="D45948" s="3"/>
      <c r="E45948" s="3"/>
      <c r="F45948" s="3"/>
      <c r="G45948" s="3"/>
      <c r="H45948" s="3"/>
      <c r="I45948" s="3"/>
      <c r="J45948" s="3"/>
      <c r="K45948" s="3"/>
      <c r="L45948" s="3"/>
      <c r="M45948" s="3"/>
      <c r="N45948" s="3"/>
    </row>
    <row r="45949">
      <c r="A45949" s="3"/>
      <c r="B45949" s="3"/>
      <c r="C45949" s="3"/>
      <c r="D45949" s="3"/>
      <c r="E45949" s="3"/>
      <c r="F45949" s="3"/>
      <c r="G45949" s="3"/>
      <c r="H45949" s="3"/>
      <c r="I45949" s="3"/>
      <c r="J45949" s="3"/>
      <c r="K45949" s="3"/>
      <c r="L45949" s="3"/>
      <c r="M45949" s="3"/>
      <c r="N45949" s="3"/>
    </row>
    <row r="45950">
      <c r="A45950" s="3"/>
      <c r="B45950" s="3"/>
      <c r="C45950" s="3"/>
      <c r="D45950" s="3"/>
      <c r="E45950" s="3"/>
      <c r="F45950" s="3"/>
      <c r="G45950" s="3"/>
      <c r="H45950" s="3"/>
      <c r="I45950" s="3"/>
      <c r="J45950" s="3"/>
      <c r="K45950" s="3"/>
      <c r="L45950" s="3"/>
      <c r="M45950" s="3"/>
      <c r="N45950" s="3"/>
    </row>
    <row r="45951">
      <c r="A45951" s="3"/>
      <c r="B45951" s="3"/>
      <c r="C45951" s="3"/>
      <c r="D45951" s="3"/>
      <c r="E45951" s="3"/>
      <c r="F45951" s="3"/>
      <c r="G45951" s="3"/>
      <c r="H45951" s="3"/>
      <c r="I45951" s="3"/>
      <c r="J45951" s="3"/>
      <c r="K45951" s="3"/>
      <c r="L45951" s="3"/>
      <c r="M45951" s="3"/>
      <c r="N45951" s="3"/>
    </row>
    <row r="45952">
      <c r="A45952" s="3"/>
      <c r="B45952" s="3"/>
      <c r="C45952" s="3"/>
      <c r="D45952" s="3"/>
      <c r="E45952" s="3"/>
      <c r="F45952" s="3"/>
      <c r="G45952" s="3"/>
      <c r="H45952" s="3"/>
      <c r="I45952" s="3"/>
      <c r="J45952" s="3"/>
      <c r="K45952" s="3"/>
      <c r="L45952" s="3"/>
      <c r="M45952" s="3"/>
      <c r="N45952" s="3"/>
    </row>
    <row r="45953">
      <c r="A45953" s="3"/>
      <c r="B45953" s="3"/>
      <c r="C45953" s="3"/>
      <c r="D45953" s="3"/>
      <c r="E45953" s="3"/>
      <c r="F45953" s="3"/>
      <c r="G45953" s="3"/>
      <c r="H45953" s="3"/>
      <c r="I45953" s="3"/>
      <c r="J45953" s="3"/>
      <c r="K45953" s="3"/>
      <c r="L45953" s="3"/>
      <c r="M45953" s="3"/>
      <c r="N45953" s="3"/>
    </row>
    <row r="45954">
      <c r="A45954" s="3"/>
      <c r="B45954" s="3"/>
      <c r="C45954" s="3"/>
      <c r="D45954" s="3"/>
      <c r="E45954" s="3"/>
      <c r="F45954" s="3"/>
      <c r="G45954" s="3"/>
      <c r="H45954" s="3"/>
      <c r="I45954" s="3"/>
      <c r="J45954" s="3"/>
      <c r="K45954" s="3"/>
      <c r="L45954" s="3"/>
      <c r="M45954" s="3"/>
      <c r="N45954" s="3"/>
    </row>
    <row r="45955">
      <c r="A45955" s="3"/>
      <c r="B45955" s="3"/>
      <c r="C45955" s="3"/>
      <c r="D45955" s="3"/>
      <c r="E45955" s="3"/>
      <c r="F45955" s="3"/>
      <c r="G45955" s="3"/>
      <c r="H45955" s="3"/>
      <c r="I45955" s="3"/>
      <c r="J45955" s="3"/>
      <c r="K45955" s="3"/>
      <c r="L45955" s="3"/>
      <c r="M45955" s="3"/>
      <c r="N45955" s="3"/>
    </row>
    <row r="45956">
      <c r="A45956" s="3"/>
      <c r="B45956" s="3"/>
      <c r="C45956" s="3"/>
      <c r="D45956" s="3"/>
      <c r="E45956" s="3"/>
      <c r="F45956" s="3"/>
      <c r="G45956" s="3"/>
      <c r="H45956" s="3"/>
      <c r="I45956" s="3"/>
      <c r="J45956" s="3"/>
      <c r="K45956" s="3"/>
      <c r="L45956" s="3"/>
      <c r="M45956" s="3"/>
      <c r="N45956" s="3"/>
    </row>
    <row r="45957">
      <c r="A45957" s="3"/>
      <c r="B45957" s="3"/>
      <c r="C45957" s="3"/>
      <c r="D45957" s="3"/>
      <c r="E45957" s="3"/>
      <c r="F45957" s="3"/>
      <c r="G45957" s="3"/>
      <c r="H45957" s="3"/>
      <c r="I45957" s="3"/>
      <c r="J45957" s="3"/>
      <c r="K45957" s="3"/>
      <c r="L45957" s="3"/>
      <c r="M45957" s="3"/>
      <c r="N45957" s="3"/>
    </row>
    <row r="45958">
      <c r="A45958" s="3"/>
      <c r="B45958" s="3"/>
      <c r="C45958" s="3"/>
      <c r="D45958" s="3"/>
      <c r="E45958" s="3"/>
      <c r="F45958" s="3"/>
      <c r="G45958" s="3"/>
      <c r="H45958" s="3"/>
      <c r="I45958" s="3"/>
      <c r="J45958" s="3"/>
      <c r="K45958" s="3"/>
      <c r="L45958" s="3"/>
      <c r="M45958" s="3"/>
      <c r="N45958" s="3"/>
    </row>
    <row r="45959">
      <c r="A45959" s="3"/>
      <c r="B45959" s="3"/>
      <c r="C45959" s="3"/>
      <c r="D45959" s="3"/>
      <c r="E45959" s="3"/>
      <c r="F45959" s="3"/>
      <c r="G45959" s="3"/>
      <c r="H45959" s="3"/>
      <c r="I45959" s="3"/>
      <c r="J45959" s="3"/>
      <c r="K45959" s="3"/>
      <c r="L45959" s="3"/>
      <c r="M45959" s="3"/>
      <c r="N45959" s="3"/>
    </row>
    <row r="45960">
      <c r="A45960" s="3"/>
      <c r="B45960" s="3"/>
      <c r="C45960" s="3"/>
      <c r="D45960" s="3"/>
      <c r="E45960" s="3"/>
      <c r="F45960" s="3"/>
      <c r="G45960" s="3"/>
      <c r="H45960" s="3"/>
      <c r="I45960" s="3"/>
      <c r="J45960" s="3"/>
      <c r="K45960" s="3"/>
      <c r="L45960" s="3"/>
      <c r="M45960" s="3"/>
      <c r="N45960" s="3"/>
    </row>
    <row r="45961">
      <c r="A45961" s="3"/>
      <c r="B45961" s="3"/>
      <c r="C45961" s="3"/>
      <c r="D45961" s="3"/>
      <c r="E45961" s="3"/>
      <c r="F45961" s="3"/>
      <c r="G45961" s="3"/>
      <c r="H45961" s="3"/>
      <c r="I45961" s="3"/>
      <c r="J45961" s="3"/>
      <c r="K45961" s="3"/>
      <c r="L45961" s="3"/>
      <c r="M45961" s="3"/>
      <c r="N45961" s="3"/>
    </row>
    <row r="45962">
      <c r="A45962" s="3"/>
      <c r="B45962" s="3"/>
      <c r="C45962" s="3"/>
      <c r="D45962" s="3"/>
      <c r="E45962" s="3"/>
      <c r="F45962" s="3"/>
      <c r="G45962" s="3"/>
      <c r="H45962" s="3"/>
      <c r="I45962" s="3"/>
      <c r="J45962" s="3"/>
      <c r="K45962" s="3"/>
      <c r="L45962" s="3"/>
      <c r="M45962" s="3"/>
      <c r="N45962" s="3"/>
    </row>
    <row r="45963">
      <c r="A45963" s="3"/>
      <c r="B45963" s="3"/>
      <c r="C45963" s="3"/>
      <c r="D45963" s="3"/>
      <c r="E45963" s="3"/>
      <c r="F45963" s="3"/>
      <c r="G45963" s="3"/>
      <c r="H45963" s="3"/>
      <c r="I45963" s="3"/>
      <c r="J45963" s="3"/>
      <c r="K45963" s="3"/>
      <c r="L45963" s="3"/>
      <c r="M45963" s="3"/>
      <c r="N45963" s="3"/>
    </row>
    <row r="45964">
      <c r="A45964" s="3"/>
      <c r="B45964" s="3"/>
      <c r="C45964" s="3"/>
      <c r="D45964" s="3"/>
      <c r="E45964" s="3"/>
      <c r="F45964" s="3"/>
      <c r="G45964" s="3"/>
      <c r="H45964" s="3"/>
      <c r="I45964" s="3"/>
      <c r="J45964" s="3"/>
      <c r="K45964" s="3"/>
      <c r="L45964" s="3"/>
      <c r="M45964" s="3"/>
      <c r="N45964" s="3"/>
    </row>
    <row r="45965">
      <c r="A45965" s="3"/>
      <c r="B45965" s="3"/>
      <c r="C45965" s="3"/>
      <c r="D45965" s="3"/>
      <c r="E45965" s="3"/>
      <c r="F45965" s="3"/>
      <c r="G45965" s="3"/>
      <c r="H45965" s="3"/>
      <c r="I45965" s="3"/>
      <c r="J45965" s="3"/>
      <c r="K45965" s="3"/>
      <c r="L45965" s="3"/>
      <c r="M45965" s="3"/>
      <c r="N45965" s="3"/>
    </row>
    <row r="45966">
      <c r="A45966" s="3"/>
      <c r="B45966" s="3"/>
      <c r="C45966" s="3"/>
      <c r="D45966" s="3"/>
      <c r="E45966" s="3"/>
      <c r="F45966" s="3"/>
      <c r="G45966" s="3"/>
      <c r="H45966" s="3"/>
      <c r="I45966" s="3"/>
      <c r="J45966" s="3"/>
      <c r="K45966" s="3"/>
      <c r="L45966" s="3"/>
      <c r="M45966" s="3"/>
      <c r="N45966" s="3"/>
    </row>
    <row r="45967">
      <c r="A45967" s="3"/>
      <c r="B45967" s="3"/>
      <c r="C45967" s="3"/>
      <c r="D45967" s="3"/>
      <c r="E45967" s="3"/>
      <c r="F45967" s="3"/>
      <c r="G45967" s="3"/>
      <c r="H45967" s="3"/>
      <c r="I45967" s="3"/>
      <c r="J45967" s="3"/>
      <c r="K45967" s="3"/>
      <c r="L45967" s="3"/>
      <c r="M45967" s="3"/>
      <c r="N45967" s="3"/>
    </row>
    <row r="45968">
      <c r="A45968" s="3"/>
      <c r="B45968" s="3"/>
      <c r="C45968" s="3"/>
      <c r="D45968" s="3"/>
      <c r="E45968" s="3"/>
      <c r="F45968" s="3"/>
      <c r="G45968" s="3"/>
      <c r="H45968" s="3"/>
      <c r="I45968" s="3"/>
      <c r="J45968" s="3"/>
      <c r="K45968" s="3"/>
      <c r="L45968" s="3"/>
      <c r="M45968" s="3"/>
      <c r="N45968" s="3"/>
    </row>
    <row r="45969">
      <c r="A45969" s="3"/>
      <c r="B45969" s="3"/>
      <c r="C45969" s="3"/>
      <c r="D45969" s="3"/>
      <c r="E45969" s="3"/>
      <c r="F45969" s="3"/>
      <c r="G45969" s="3"/>
      <c r="H45969" s="3"/>
      <c r="I45969" s="3"/>
      <c r="J45969" s="3"/>
      <c r="K45969" s="3"/>
      <c r="L45969" s="3"/>
      <c r="M45969" s="3"/>
      <c r="N45969" s="3"/>
    </row>
    <row r="45970">
      <c r="A45970" s="3"/>
      <c r="B45970" s="3"/>
      <c r="C45970" s="3"/>
      <c r="D45970" s="3"/>
      <c r="E45970" s="3"/>
      <c r="F45970" s="3"/>
      <c r="G45970" s="3"/>
      <c r="H45970" s="3"/>
      <c r="I45970" s="3"/>
      <c r="J45970" s="3"/>
      <c r="K45970" s="3"/>
      <c r="L45970" s="3"/>
      <c r="M45970" s="3"/>
      <c r="N45970" s="3"/>
    </row>
    <row r="45971">
      <c r="A45971" s="3"/>
      <c r="B45971" s="3"/>
      <c r="C45971" s="3"/>
      <c r="D45971" s="3"/>
      <c r="E45971" s="3"/>
      <c r="F45971" s="3"/>
      <c r="G45971" s="3"/>
      <c r="H45971" s="3"/>
      <c r="I45971" s="3"/>
      <c r="J45971" s="3"/>
      <c r="K45971" s="3"/>
      <c r="L45971" s="3"/>
      <c r="M45971" s="3"/>
      <c r="N45971" s="3"/>
    </row>
    <row r="45972">
      <c r="A45972" s="3"/>
      <c r="B45972" s="3"/>
      <c r="C45972" s="3"/>
      <c r="D45972" s="3"/>
      <c r="E45972" s="3"/>
      <c r="F45972" s="3"/>
      <c r="G45972" s="3"/>
      <c r="H45972" s="3"/>
      <c r="I45972" s="3"/>
      <c r="J45972" s="3"/>
      <c r="K45972" s="3"/>
      <c r="L45972" s="3"/>
      <c r="M45972" s="3"/>
      <c r="N45972" s="3"/>
    </row>
    <row r="45973">
      <c r="A45973" s="3"/>
      <c r="B45973" s="3"/>
      <c r="C45973" s="3"/>
      <c r="D45973" s="3"/>
      <c r="E45973" s="3"/>
      <c r="F45973" s="3"/>
      <c r="G45973" s="3"/>
      <c r="H45973" s="3"/>
      <c r="I45973" s="3"/>
      <c r="J45973" s="3"/>
      <c r="K45973" s="3"/>
      <c r="L45973" s="3"/>
      <c r="M45973" s="3"/>
      <c r="N45973" s="3"/>
    </row>
    <row r="45974">
      <c r="A45974" s="3"/>
      <c r="B45974" s="3"/>
      <c r="C45974" s="3"/>
      <c r="D45974" s="3"/>
      <c r="E45974" s="3"/>
      <c r="F45974" s="3"/>
      <c r="G45974" s="3"/>
      <c r="H45974" s="3"/>
      <c r="I45974" s="3"/>
      <c r="J45974" s="3"/>
      <c r="K45974" s="3"/>
      <c r="L45974" s="3"/>
      <c r="M45974" s="3"/>
      <c r="N45974" s="3"/>
    </row>
    <row r="45975">
      <c r="A45975" s="3"/>
      <c r="B45975" s="3"/>
      <c r="C45975" s="3"/>
      <c r="D45975" s="3"/>
      <c r="E45975" s="3"/>
      <c r="F45975" s="3"/>
      <c r="G45975" s="3"/>
      <c r="H45975" s="3"/>
      <c r="I45975" s="3"/>
      <c r="J45975" s="3"/>
      <c r="K45975" s="3"/>
      <c r="L45975" s="3"/>
      <c r="M45975" s="3"/>
      <c r="N45975" s="3"/>
    </row>
    <row r="45976">
      <c r="A45976" s="3"/>
      <c r="B45976" s="3"/>
      <c r="C45976" s="3"/>
      <c r="D45976" s="3"/>
      <c r="E45976" s="3"/>
      <c r="F45976" s="3"/>
      <c r="G45976" s="3"/>
      <c r="H45976" s="3"/>
      <c r="I45976" s="3"/>
      <c r="J45976" s="3"/>
      <c r="K45976" s="3"/>
      <c r="L45976" s="3"/>
      <c r="M45976" s="3"/>
      <c r="N45976" s="3"/>
    </row>
    <row r="45977">
      <c r="A45977" s="3"/>
      <c r="B45977" s="3"/>
      <c r="C45977" s="3"/>
      <c r="D45977" s="3"/>
      <c r="E45977" s="3"/>
      <c r="F45977" s="3"/>
      <c r="G45977" s="3"/>
      <c r="H45977" s="3"/>
      <c r="I45977" s="3"/>
      <c r="J45977" s="3"/>
      <c r="K45977" s="3"/>
      <c r="L45977" s="3"/>
      <c r="M45977" s="3"/>
      <c r="N45977" s="3"/>
    </row>
    <row r="45978">
      <c r="A45978" s="3"/>
      <c r="B45978" s="3"/>
      <c r="C45978" s="3"/>
      <c r="D45978" s="3"/>
      <c r="E45978" s="3"/>
      <c r="F45978" s="3"/>
      <c r="G45978" s="3"/>
      <c r="H45978" s="3"/>
      <c r="I45978" s="3"/>
      <c r="J45978" s="3"/>
      <c r="K45978" s="3"/>
      <c r="L45978" s="3"/>
      <c r="M45978" s="3"/>
      <c r="N45978" s="3"/>
    </row>
    <row r="45979">
      <c r="A45979" s="3"/>
      <c r="B45979" s="3"/>
      <c r="C45979" s="3"/>
      <c r="D45979" s="3"/>
      <c r="E45979" s="3"/>
      <c r="F45979" s="3"/>
      <c r="G45979" s="3"/>
      <c r="H45979" s="3"/>
      <c r="I45979" s="3"/>
      <c r="J45979" s="3"/>
      <c r="K45979" s="3"/>
      <c r="L45979" s="3"/>
      <c r="M45979" s="3"/>
      <c r="N45979" s="3"/>
    </row>
    <row r="45980">
      <c r="A45980" s="3"/>
      <c r="B45980" s="3"/>
      <c r="C45980" s="3"/>
      <c r="D45980" s="3"/>
      <c r="E45980" s="3"/>
      <c r="F45980" s="3"/>
      <c r="G45980" s="3"/>
      <c r="H45980" s="3"/>
      <c r="I45980" s="3"/>
      <c r="J45980" s="3"/>
      <c r="K45980" s="3"/>
      <c r="L45980" s="3"/>
      <c r="M45980" s="3"/>
      <c r="N45980" s="3"/>
    </row>
    <row r="45981">
      <c r="A45981" s="3"/>
      <c r="B45981" s="3"/>
      <c r="C45981" s="3"/>
      <c r="D45981" s="3"/>
      <c r="E45981" s="3"/>
      <c r="F45981" s="3"/>
      <c r="G45981" s="3"/>
      <c r="H45981" s="3"/>
      <c r="I45981" s="3"/>
      <c r="J45981" s="3"/>
      <c r="K45981" s="3"/>
      <c r="L45981" s="3"/>
      <c r="M45981" s="3"/>
      <c r="N45981" s="3"/>
    </row>
    <row r="45982">
      <c r="A45982" s="3"/>
      <c r="B45982" s="3"/>
      <c r="C45982" s="3"/>
      <c r="D45982" s="3"/>
      <c r="E45982" s="3"/>
      <c r="F45982" s="3"/>
      <c r="G45982" s="3"/>
      <c r="H45982" s="3"/>
      <c r="I45982" s="3"/>
      <c r="J45982" s="3"/>
      <c r="K45982" s="3"/>
      <c r="L45982" s="3"/>
      <c r="M45982" s="3"/>
      <c r="N45982" s="3"/>
    </row>
    <row r="45983">
      <c r="A45983" s="3"/>
      <c r="B45983" s="3"/>
      <c r="C45983" s="3"/>
      <c r="D45983" s="3"/>
      <c r="E45983" s="3"/>
      <c r="F45983" s="3"/>
      <c r="G45983" s="3"/>
      <c r="H45983" s="3"/>
      <c r="I45983" s="3"/>
      <c r="J45983" s="3"/>
      <c r="K45983" s="3"/>
      <c r="L45983" s="3"/>
      <c r="M45983" s="3"/>
      <c r="N45983" s="3"/>
    </row>
    <row r="45984">
      <c r="A45984" s="3"/>
      <c r="B45984" s="3"/>
      <c r="C45984" s="3"/>
      <c r="D45984" s="3"/>
      <c r="E45984" s="3"/>
      <c r="F45984" s="3"/>
      <c r="G45984" s="3"/>
      <c r="H45984" s="3"/>
      <c r="I45984" s="3"/>
      <c r="J45984" s="3"/>
      <c r="K45984" s="3"/>
      <c r="L45984" s="3"/>
      <c r="M45984" s="3"/>
      <c r="N45984" s="3"/>
    </row>
    <row r="45985">
      <c r="A45985" s="3"/>
      <c r="B45985" s="3"/>
      <c r="C45985" s="3"/>
      <c r="D45985" s="3"/>
      <c r="E45985" s="3"/>
      <c r="F45985" s="3"/>
      <c r="G45985" s="3"/>
      <c r="H45985" s="3"/>
      <c r="I45985" s="3"/>
      <c r="J45985" s="3"/>
      <c r="K45985" s="3"/>
      <c r="L45985" s="3"/>
      <c r="M45985" s="3"/>
      <c r="N45985" s="3"/>
    </row>
    <row r="45986">
      <c r="A45986" s="3"/>
      <c r="B45986" s="3"/>
      <c r="C45986" s="3"/>
      <c r="D45986" s="3"/>
      <c r="E45986" s="3"/>
      <c r="F45986" s="3"/>
      <c r="G45986" s="3"/>
      <c r="H45986" s="3"/>
      <c r="I45986" s="3"/>
      <c r="J45986" s="3"/>
      <c r="K45986" s="3"/>
      <c r="L45986" s="3"/>
      <c r="M45986" s="3"/>
      <c r="N45986" s="3"/>
    </row>
    <row r="45987">
      <c r="A45987" s="3"/>
      <c r="B45987" s="3"/>
      <c r="C45987" s="3"/>
      <c r="D45987" s="3"/>
      <c r="E45987" s="3"/>
      <c r="F45987" s="3"/>
      <c r="G45987" s="3"/>
      <c r="H45987" s="3"/>
      <c r="I45987" s="3"/>
      <c r="J45987" s="3"/>
      <c r="K45987" s="3"/>
      <c r="L45987" s="3"/>
      <c r="M45987" s="3"/>
      <c r="N45987" s="3"/>
    </row>
    <row r="45988">
      <c r="A45988" s="3"/>
      <c r="B45988" s="3"/>
      <c r="C45988" s="3"/>
      <c r="D45988" s="3"/>
      <c r="E45988" s="3"/>
      <c r="F45988" s="3"/>
      <c r="G45988" s="3"/>
      <c r="H45988" s="3"/>
      <c r="I45988" s="3"/>
      <c r="J45988" s="3"/>
      <c r="K45988" s="3"/>
      <c r="L45988" s="3"/>
      <c r="M45988" s="3"/>
      <c r="N45988" s="3"/>
    </row>
    <row r="45989">
      <c r="A45989" s="3"/>
      <c r="B45989" s="3"/>
      <c r="C45989" s="3"/>
      <c r="D45989" s="3"/>
      <c r="E45989" s="3"/>
      <c r="F45989" s="3"/>
      <c r="G45989" s="3"/>
      <c r="H45989" s="3"/>
      <c r="I45989" s="3"/>
      <c r="J45989" s="3"/>
      <c r="K45989" s="3"/>
      <c r="L45989" s="3"/>
      <c r="M45989" s="3"/>
      <c r="N45989" s="3"/>
    </row>
    <row r="45990">
      <c r="A45990" s="3"/>
      <c r="B45990" s="3"/>
      <c r="C45990" s="3"/>
      <c r="D45990" s="3"/>
      <c r="E45990" s="3"/>
      <c r="F45990" s="3"/>
      <c r="G45990" s="3"/>
      <c r="H45990" s="3"/>
      <c r="I45990" s="3"/>
      <c r="J45990" s="3"/>
      <c r="K45990" s="3"/>
      <c r="L45990" s="3"/>
      <c r="M45990" s="3"/>
      <c r="N45990" s="3"/>
    </row>
    <row r="45991">
      <c r="A45991" s="3"/>
      <c r="B45991" s="3"/>
      <c r="C45991" s="3"/>
      <c r="D45991" s="3"/>
      <c r="E45991" s="3"/>
      <c r="F45991" s="3"/>
      <c r="G45991" s="3"/>
      <c r="H45991" s="3"/>
      <c r="I45991" s="3"/>
      <c r="J45991" s="3"/>
      <c r="K45991" s="3"/>
      <c r="L45991" s="3"/>
      <c r="M45991" s="3"/>
      <c r="N45991" s="3"/>
    </row>
    <row r="45992">
      <c r="A45992" s="3"/>
      <c r="B45992" s="3"/>
      <c r="C45992" s="3"/>
      <c r="D45992" s="3"/>
      <c r="E45992" s="3"/>
      <c r="F45992" s="3"/>
      <c r="G45992" s="3"/>
      <c r="H45992" s="3"/>
      <c r="I45992" s="3"/>
      <c r="J45992" s="3"/>
      <c r="K45992" s="3"/>
      <c r="L45992" s="3"/>
      <c r="M45992" s="3"/>
      <c r="N45992" s="3"/>
    </row>
    <row r="45993">
      <c r="A45993" s="3"/>
      <c r="B45993" s="3"/>
      <c r="C45993" s="3"/>
      <c r="D45993" s="3"/>
      <c r="E45993" s="3"/>
      <c r="F45993" s="3"/>
      <c r="G45993" s="3"/>
      <c r="H45993" s="3"/>
      <c r="I45993" s="3"/>
      <c r="J45993" s="3"/>
      <c r="K45993" s="3"/>
      <c r="L45993" s="3"/>
      <c r="M45993" s="3"/>
      <c r="N45993" s="3"/>
    </row>
    <row r="45994">
      <c r="A45994" s="3"/>
      <c r="B45994" s="3"/>
      <c r="C45994" s="3"/>
      <c r="D45994" s="3"/>
      <c r="E45994" s="3"/>
      <c r="F45994" s="3"/>
      <c r="G45994" s="3"/>
      <c r="H45994" s="3"/>
      <c r="I45994" s="3"/>
      <c r="J45994" s="3"/>
      <c r="K45994" s="3"/>
      <c r="L45994" s="3"/>
      <c r="M45994" s="3"/>
      <c r="N45994" s="3"/>
    </row>
    <row r="45995">
      <c r="A45995" s="3"/>
      <c r="B45995" s="3"/>
      <c r="C45995" s="3"/>
      <c r="D45995" s="3"/>
      <c r="E45995" s="3"/>
      <c r="F45995" s="3"/>
      <c r="G45995" s="3"/>
      <c r="H45995" s="3"/>
      <c r="I45995" s="3"/>
      <c r="J45995" s="3"/>
      <c r="K45995" s="3"/>
      <c r="L45995" s="3"/>
      <c r="M45995" s="3"/>
      <c r="N45995" s="3"/>
    </row>
    <row r="45996">
      <c r="A45996" s="3"/>
      <c r="B45996" s="3"/>
      <c r="C45996" s="3"/>
      <c r="D45996" s="3"/>
      <c r="E45996" s="3"/>
      <c r="F45996" s="3"/>
      <c r="G45996" s="3"/>
      <c r="H45996" s="3"/>
      <c r="I45996" s="3"/>
      <c r="J45996" s="3"/>
      <c r="K45996" s="3"/>
      <c r="L45996" s="3"/>
      <c r="M45996" s="3"/>
      <c r="N45996" s="3"/>
    </row>
    <row r="45997">
      <c r="A45997" s="3"/>
      <c r="B45997" s="3"/>
      <c r="C45997" s="3"/>
      <c r="D45997" s="3"/>
      <c r="E45997" s="3"/>
      <c r="F45997" s="3"/>
      <c r="G45997" s="3"/>
      <c r="H45997" s="3"/>
      <c r="I45997" s="3"/>
      <c r="J45997" s="3"/>
      <c r="K45997" s="3"/>
      <c r="L45997" s="3"/>
      <c r="M45997" s="3"/>
      <c r="N45997" s="3"/>
    </row>
    <row r="45998">
      <c r="A45998" s="3"/>
      <c r="B45998" s="3"/>
      <c r="C45998" s="3"/>
      <c r="D45998" s="3"/>
      <c r="E45998" s="3"/>
      <c r="F45998" s="3"/>
      <c r="G45998" s="3"/>
      <c r="H45998" s="3"/>
      <c r="I45998" s="3"/>
      <c r="J45998" s="3"/>
      <c r="K45998" s="3"/>
      <c r="L45998" s="3"/>
      <c r="M45998" s="3"/>
      <c r="N45998" s="3"/>
    </row>
    <row r="45999">
      <c r="A45999" s="3"/>
      <c r="B45999" s="3"/>
      <c r="C45999" s="3"/>
      <c r="D45999" s="3"/>
      <c r="E45999" s="3"/>
      <c r="F45999" s="3"/>
      <c r="G45999" s="3"/>
      <c r="H45999" s="3"/>
      <c r="I45999" s="3"/>
      <c r="J45999" s="3"/>
      <c r="K45999" s="3"/>
      <c r="L45999" s="3"/>
      <c r="M45999" s="3"/>
      <c r="N45999" s="3"/>
    </row>
    <row r="46000">
      <c r="A46000" s="3"/>
      <c r="B46000" s="3"/>
      <c r="C46000" s="3"/>
      <c r="D46000" s="3"/>
      <c r="E46000" s="3"/>
      <c r="F46000" s="3"/>
      <c r="G46000" s="3"/>
      <c r="H46000" s="3"/>
      <c r="I46000" s="3"/>
      <c r="J46000" s="3"/>
      <c r="K46000" s="3"/>
      <c r="L46000" s="3"/>
      <c r="M46000" s="3"/>
      <c r="N46000" s="3"/>
    </row>
    <row r="46001">
      <c r="A46001" s="3"/>
      <c r="B46001" s="3"/>
      <c r="C46001" s="3"/>
      <c r="D46001" s="3"/>
      <c r="E46001" s="3"/>
      <c r="F46001" s="3"/>
      <c r="G46001" s="3"/>
      <c r="H46001" s="3"/>
      <c r="I46001" s="3"/>
      <c r="J46001" s="3"/>
      <c r="K46001" s="3"/>
      <c r="L46001" s="3"/>
      <c r="M46001" s="3"/>
      <c r="N46001" s="3"/>
    </row>
    <row r="46002">
      <c r="A46002" s="3"/>
      <c r="B46002" s="3"/>
      <c r="C46002" s="3"/>
      <c r="D46002" s="3"/>
      <c r="E46002" s="3"/>
      <c r="F46002" s="3"/>
      <c r="G46002" s="3"/>
      <c r="H46002" s="3"/>
      <c r="I46002" s="3"/>
      <c r="J46002" s="3"/>
      <c r="K46002" s="3"/>
      <c r="L46002" s="3"/>
      <c r="M46002" s="3"/>
      <c r="N46002" s="3"/>
    </row>
    <row r="46003">
      <c r="A46003" s="3"/>
      <c r="B46003" s="3"/>
      <c r="C46003" s="3"/>
      <c r="D46003" s="3"/>
      <c r="E46003" s="3"/>
      <c r="F46003" s="3"/>
      <c r="G46003" s="3"/>
      <c r="H46003" s="3"/>
      <c r="I46003" s="3"/>
      <c r="J46003" s="3"/>
      <c r="K46003" s="3"/>
      <c r="L46003" s="3"/>
      <c r="M46003" s="3"/>
      <c r="N46003" s="3"/>
    </row>
    <row r="46004">
      <c r="A46004" s="3"/>
      <c r="B46004" s="3"/>
      <c r="C46004" s="3"/>
      <c r="D46004" s="3"/>
      <c r="E46004" s="3"/>
      <c r="F46004" s="3"/>
      <c r="G46004" s="3"/>
      <c r="H46004" s="3"/>
      <c r="I46004" s="3"/>
      <c r="J46004" s="3"/>
      <c r="K46004" s="3"/>
      <c r="L46004" s="3"/>
      <c r="M46004" s="3"/>
      <c r="N46004" s="3"/>
    </row>
    <row r="46005">
      <c r="A46005" s="3"/>
      <c r="B46005" s="3"/>
      <c r="C46005" s="3"/>
      <c r="D46005" s="3"/>
      <c r="E46005" s="3"/>
      <c r="F46005" s="3"/>
      <c r="G46005" s="3"/>
      <c r="H46005" s="3"/>
      <c r="I46005" s="3"/>
      <c r="J46005" s="3"/>
      <c r="K46005" s="3"/>
      <c r="L46005" s="3"/>
      <c r="M46005" s="3"/>
      <c r="N46005" s="3"/>
    </row>
    <row r="46006">
      <c r="A46006" s="3"/>
      <c r="B46006" s="3"/>
      <c r="C46006" s="3"/>
      <c r="D46006" s="3"/>
      <c r="E46006" s="3"/>
      <c r="F46006" s="3"/>
      <c r="G46006" s="3"/>
      <c r="H46006" s="3"/>
      <c r="I46006" s="3"/>
      <c r="J46006" s="3"/>
      <c r="K46006" s="3"/>
      <c r="L46006" s="3"/>
      <c r="M46006" s="3"/>
      <c r="N46006" s="3"/>
    </row>
    <row r="46007">
      <c r="A46007" s="3"/>
      <c r="B46007" s="3"/>
      <c r="C46007" s="3"/>
      <c r="D46007" s="3"/>
      <c r="E46007" s="3"/>
      <c r="F46007" s="3"/>
      <c r="G46007" s="3"/>
      <c r="H46007" s="3"/>
      <c r="I46007" s="3"/>
      <c r="J46007" s="3"/>
      <c r="K46007" s="3"/>
      <c r="L46007" s="3"/>
      <c r="M46007" s="3"/>
      <c r="N46007" s="3"/>
    </row>
    <row r="46008">
      <c r="A46008" s="3"/>
      <c r="B46008" s="3"/>
      <c r="C46008" s="3"/>
      <c r="D46008" s="3"/>
      <c r="E46008" s="3"/>
      <c r="F46008" s="3"/>
      <c r="G46008" s="3"/>
      <c r="H46008" s="3"/>
      <c r="I46008" s="3"/>
      <c r="J46008" s="3"/>
      <c r="K46008" s="3"/>
      <c r="L46008" s="3"/>
      <c r="M46008" s="3"/>
      <c r="N46008" s="3"/>
    </row>
    <row r="46009">
      <c r="A46009" s="3"/>
      <c r="B46009" s="3"/>
      <c r="C46009" s="3"/>
      <c r="D46009" s="3"/>
      <c r="E46009" s="3"/>
      <c r="F46009" s="3"/>
      <c r="G46009" s="3"/>
      <c r="H46009" s="3"/>
      <c r="I46009" s="3"/>
      <c r="J46009" s="3"/>
      <c r="K46009" s="3"/>
      <c r="L46009" s="3"/>
      <c r="M46009" s="3"/>
      <c r="N46009" s="3"/>
    </row>
    <row r="46010">
      <c r="A46010" s="3"/>
      <c r="B46010" s="3"/>
      <c r="C46010" s="3"/>
      <c r="D46010" s="3"/>
      <c r="E46010" s="3"/>
      <c r="F46010" s="3"/>
      <c r="G46010" s="3"/>
      <c r="H46010" s="3"/>
      <c r="I46010" s="3"/>
      <c r="J46010" s="3"/>
      <c r="K46010" s="3"/>
      <c r="L46010" s="3"/>
      <c r="M46010" s="3"/>
      <c r="N46010" s="3"/>
    </row>
    <row r="46011">
      <c r="A46011" s="3"/>
      <c r="B46011" s="3"/>
      <c r="C46011" s="3"/>
      <c r="D46011" s="3"/>
      <c r="E46011" s="3"/>
      <c r="F46011" s="3"/>
      <c r="G46011" s="3"/>
      <c r="H46011" s="3"/>
      <c r="I46011" s="3"/>
      <c r="J46011" s="3"/>
      <c r="K46011" s="3"/>
      <c r="L46011" s="3"/>
      <c r="M46011" s="3"/>
      <c r="N46011" s="3"/>
    </row>
    <row r="46012">
      <c r="A46012" s="3"/>
      <c r="B46012" s="3"/>
      <c r="C46012" s="3"/>
      <c r="D46012" s="3"/>
      <c r="E46012" s="3"/>
      <c r="F46012" s="3"/>
      <c r="G46012" s="3"/>
      <c r="H46012" s="3"/>
      <c r="I46012" s="3"/>
      <c r="J46012" s="3"/>
      <c r="K46012" s="3"/>
      <c r="L46012" s="3"/>
      <c r="M46012" s="3"/>
      <c r="N46012" s="3"/>
    </row>
    <row r="46013">
      <c r="A46013" s="3"/>
      <c r="B46013" s="3"/>
      <c r="C46013" s="3"/>
      <c r="D46013" s="3"/>
      <c r="E46013" s="3"/>
      <c r="F46013" s="3"/>
      <c r="G46013" s="3"/>
      <c r="H46013" s="3"/>
      <c r="I46013" s="3"/>
      <c r="J46013" s="3"/>
      <c r="K46013" s="3"/>
      <c r="L46013" s="3"/>
      <c r="M46013" s="3"/>
      <c r="N46013" s="3"/>
    </row>
    <row r="46014">
      <c r="A46014" s="3"/>
      <c r="B46014" s="3"/>
      <c r="C46014" s="3"/>
      <c r="D46014" s="3"/>
      <c r="E46014" s="3"/>
      <c r="F46014" s="3"/>
      <c r="G46014" s="3"/>
      <c r="H46014" s="3"/>
      <c r="I46014" s="3"/>
      <c r="J46014" s="3"/>
      <c r="K46014" s="3"/>
      <c r="L46014" s="3"/>
      <c r="M46014" s="3"/>
      <c r="N46014" s="3"/>
    </row>
    <row r="46015">
      <c r="A46015" s="3"/>
      <c r="B46015" s="3"/>
      <c r="C46015" s="3"/>
      <c r="D46015" s="3"/>
      <c r="E46015" s="3"/>
      <c r="F46015" s="3"/>
      <c r="G46015" s="3"/>
      <c r="H46015" s="3"/>
      <c r="I46015" s="3"/>
      <c r="J46015" s="3"/>
      <c r="K46015" s="3"/>
      <c r="L46015" s="3"/>
      <c r="M46015" s="3"/>
      <c r="N46015" s="3"/>
    </row>
    <row r="46016">
      <c r="A46016" s="3"/>
      <c r="B46016" s="3"/>
      <c r="C46016" s="3"/>
      <c r="D46016" s="3"/>
      <c r="E46016" s="3"/>
      <c r="F46016" s="3"/>
      <c r="G46016" s="3"/>
      <c r="H46016" s="3"/>
      <c r="I46016" s="3"/>
      <c r="J46016" s="3"/>
      <c r="K46016" s="3"/>
      <c r="L46016" s="3"/>
      <c r="M46016" s="3"/>
      <c r="N46016" s="3"/>
    </row>
    <row r="46017">
      <c r="A46017" s="3"/>
      <c r="B46017" s="3"/>
      <c r="C46017" s="3"/>
      <c r="D46017" s="3"/>
      <c r="E46017" s="3"/>
      <c r="F46017" s="3"/>
      <c r="G46017" s="3"/>
      <c r="H46017" s="3"/>
      <c r="I46017" s="3"/>
      <c r="J46017" s="3"/>
      <c r="K46017" s="3"/>
      <c r="L46017" s="3"/>
      <c r="M46017" s="3"/>
      <c r="N46017" s="3"/>
    </row>
    <row r="46018">
      <c r="A46018" s="3"/>
      <c r="B46018" s="3"/>
      <c r="C46018" s="3"/>
      <c r="D46018" s="3"/>
      <c r="E46018" s="3"/>
      <c r="F46018" s="3"/>
      <c r="G46018" s="3"/>
      <c r="H46018" s="3"/>
      <c r="I46018" s="3"/>
      <c r="J46018" s="3"/>
      <c r="K46018" s="3"/>
      <c r="L46018" s="3"/>
      <c r="M46018" s="3"/>
      <c r="N46018" s="3"/>
    </row>
    <row r="46019">
      <c r="A46019" s="3"/>
      <c r="B46019" s="3"/>
      <c r="C46019" s="3"/>
      <c r="D46019" s="3"/>
      <c r="E46019" s="3"/>
      <c r="F46019" s="3"/>
      <c r="G46019" s="3"/>
      <c r="H46019" s="3"/>
      <c r="I46019" s="3"/>
      <c r="J46019" s="3"/>
      <c r="K46019" s="3"/>
      <c r="L46019" s="3"/>
      <c r="M46019" s="3"/>
      <c r="N46019" s="3"/>
    </row>
    <row r="46020">
      <c r="A46020" s="3"/>
      <c r="B46020" s="3"/>
      <c r="C46020" s="3"/>
      <c r="D46020" s="3"/>
      <c r="E46020" s="3"/>
      <c r="F46020" s="3"/>
      <c r="G46020" s="3"/>
      <c r="H46020" s="3"/>
      <c r="I46020" s="3"/>
      <c r="J46020" s="3"/>
      <c r="K46020" s="3"/>
      <c r="L46020" s="3"/>
      <c r="M46020" s="3"/>
      <c r="N46020" s="3"/>
    </row>
    <row r="46021">
      <c r="A46021" s="3"/>
      <c r="B46021" s="3"/>
      <c r="C46021" s="3"/>
      <c r="D46021" s="3"/>
      <c r="E46021" s="3"/>
      <c r="F46021" s="3"/>
      <c r="G46021" s="3"/>
      <c r="H46021" s="3"/>
      <c r="I46021" s="3"/>
      <c r="J46021" s="3"/>
      <c r="K46021" s="3"/>
      <c r="L46021" s="3"/>
      <c r="M46021" s="3"/>
      <c r="N46021" s="3"/>
    </row>
    <row r="46022">
      <c r="A46022" s="3"/>
      <c r="B46022" s="3"/>
      <c r="C46022" s="3"/>
      <c r="D46022" s="3"/>
      <c r="E46022" s="3"/>
      <c r="F46022" s="3"/>
      <c r="G46022" s="3"/>
      <c r="H46022" s="3"/>
      <c r="I46022" s="3"/>
      <c r="J46022" s="3"/>
      <c r="K46022" s="3"/>
      <c r="L46022" s="3"/>
      <c r="M46022" s="3"/>
      <c r="N46022" s="3"/>
    </row>
    <row r="46023">
      <c r="A46023" s="3"/>
      <c r="B46023" s="3"/>
      <c r="C46023" s="3"/>
      <c r="D46023" s="3"/>
      <c r="E46023" s="3"/>
      <c r="F46023" s="3"/>
      <c r="G46023" s="3"/>
      <c r="H46023" s="3"/>
      <c r="I46023" s="3"/>
      <c r="J46023" s="3"/>
      <c r="K46023" s="3"/>
      <c r="L46023" s="3"/>
      <c r="M46023" s="3"/>
      <c r="N46023" s="3"/>
    </row>
    <row r="46024">
      <c r="A46024" s="3"/>
      <c r="B46024" s="3"/>
      <c r="C46024" s="3"/>
      <c r="D46024" s="3"/>
      <c r="E46024" s="3"/>
      <c r="F46024" s="3"/>
      <c r="G46024" s="3"/>
      <c r="H46024" s="3"/>
      <c r="I46024" s="3"/>
      <c r="J46024" s="3"/>
      <c r="K46024" s="3"/>
      <c r="L46024" s="3"/>
      <c r="M46024" s="3"/>
      <c r="N46024" s="3"/>
    </row>
    <row r="46025">
      <c r="A46025" s="3"/>
      <c r="B46025" s="3"/>
      <c r="C46025" s="3"/>
      <c r="D46025" s="3"/>
      <c r="E46025" s="3"/>
      <c r="F46025" s="3"/>
      <c r="G46025" s="3"/>
      <c r="H46025" s="3"/>
      <c r="I46025" s="3"/>
      <c r="J46025" s="3"/>
      <c r="K46025" s="3"/>
      <c r="L46025" s="3"/>
      <c r="M46025" s="3"/>
      <c r="N46025" s="3"/>
    </row>
    <row r="46026">
      <c r="A46026" s="3"/>
      <c r="B46026" s="3"/>
      <c r="C46026" s="3"/>
      <c r="D46026" s="3"/>
      <c r="E46026" s="3"/>
      <c r="F46026" s="3"/>
      <c r="G46026" s="3"/>
      <c r="H46026" s="3"/>
      <c r="I46026" s="3"/>
      <c r="J46026" s="3"/>
      <c r="K46026" s="3"/>
      <c r="L46026" s="3"/>
      <c r="M46026" s="3"/>
      <c r="N46026" s="3"/>
    </row>
    <row r="46027">
      <c r="A46027" s="3"/>
      <c r="B46027" s="3"/>
      <c r="C46027" s="3"/>
      <c r="D46027" s="3"/>
      <c r="E46027" s="3"/>
      <c r="F46027" s="3"/>
      <c r="G46027" s="3"/>
      <c r="H46027" s="3"/>
      <c r="I46027" s="3"/>
      <c r="J46027" s="3"/>
      <c r="K46027" s="3"/>
      <c r="L46027" s="3"/>
      <c r="M46027" s="3"/>
      <c r="N46027" s="3"/>
    </row>
    <row r="46028">
      <c r="A46028" s="3"/>
      <c r="B46028" s="3"/>
      <c r="C46028" s="3"/>
      <c r="D46028" s="3"/>
      <c r="E46028" s="3"/>
      <c r="F46028" s="3"/>
      <c r="G46028" s="3"/>
      <c r="H46028" s="3"/>
      <c r="I46028" s="3"/>
      <c r="J46028" s="3"/>
      <c r="K46028" s="3"/>
      <c r="L46028" s="3"/>
      <c r="M46028" s="3"/>
      <c r="N46028" s="3"/>
    </row>
    <row r="46029">
      <c r="A46029" s="3"/>
      <c r="B46029" s="3"/>
      <c r="C46029" s="3"/>
      <c r="D46029" s="3"/>
      <c r="E46029" s="3"/>
      <c r="F46029" s="3"/>
      <c r="G46029" s="3"/>
      <c r="H46029" s="3"/>
      <c r="I46029" s="3"/>
      <c r="J46029" s="3"/>
      <c r="K46029" s="3"/>
      <c r="L46029" s="3"/>
      <c r="M46029" s="3"/>
      <c r="N46029" s="3"/>
    </row>
    <row r="46030">
      <c r="A46030" s="3"/>
      <c r="B46030" s="3"/>
      <c r="C46030" s="3"/>
      <c r="D46030" s="3"/>
      <c r="E46030" s="3"/>
      <c r="F46030" s="3"/>
      <c r="G46030" s="3"/>
      <c r="H46030" s="3"/>
      <c r="I46030" s="3"/>
      <c r="J46030" s="3"/>
      <c r="K46030" s="3"/>
      <c r="L46030" s="3"/>
      <c r="M46030" s="3"/>
      <c r="N46030" s="3"/>
    </row>
    <row r="46031">
      <c r="A46031" s="3"/>
      <c r="B46031" s="3"/>
      <c r="C46031" s="3"/>
      <c r="D46031" s="3"/>
      <c r="E46031" s="3"/>
      <c r="F46031" s="3"/>
      <c r="G46031" s="3"/>
      <c r="H46031" s="3"/>
      <c r="I46031" s="3"/>
      <c r="J46031" s="3"/>
      <c r="K46031" s="3"/>
      <c r="L46031" s="3"/>
      <c r="M46031" s="3"/>
      <c r="N46031" s="3"/>
    </row>
    <row r="46032">
      <c r="A46032" s="3"/>
      <c r="B46032" s="3"/>
      <c r="C46032" s="3"/>
      <c r="D46032" s="3"/>
      <c r="E46032" s="3"/>
      <c r="F46032" s="3"/>
      <c r="G46032" s="3"/>
      <c r="H46032" s="3"/>
      <c r="I46032" s="3"/>
      <c r="J46032" s="3"/>
      <c r="K46032" s="3"/>
      <c r="L46032" s="3"/>
      <c r="M46032" s="3"/>
      <c r="N46032" s="3"/>
    </row>
    <row r="46033">
      <c r="A46033" s="3"/>
      <c r="B46033" s="3"/>
      <c r="C46033" s="3"/>
      <c r="D46033" s="3"/>
      <c r="E46033" s="3"/>
      <c r="F46033" s="3"/>
      <c r="G46033" s="3"/>
      <c r="H46033" s="3"/>
      <c r="I46033" s="3"/>
      <c r="J46033" s="3"/>
      <c r="K46033" s="3"/>
      <c r="L46033" s="3"/>
      <c r="M46033" s="3"/>
      <c r="N46033" s="3"/>
    </row>
    <row r="46034">
      <c r="A46034" s="3"/>
      <c r="B46034" s="3"/>
      <c r="C46034" s="3"/>
      <c r="D46034" s="3"/>
      <c r="E46034" s="3"/>
      <c r="F46034" s="3"/>
      <c r="G46034" s="3"/>
      <c r="H46034" s="3"/>
      <c r="I46034" s="3"/>
      <c r="J46034" s="3"/>
      <c r="K46034" s="3"/>
      <c r="L46034" s="3"/>
      <c r="M46034" s="3"/>
      <c r="N46034" s="3"/>
    </row>
    <row r="46035">
      <c r="A46035" s="3"/>
      <c r="B46035" s="3"/>
      <c r="C46035" s="3"/>
      <c r="D46035" s="3"/>
      <c r="E46035" s="3"/>
      <c r="F46035" s="3"/>
      <c r="G46035" s="3"/>
      <c r="H46035" s="3"/>
      <c r="I46035" s="3"/>
      <c r="J46035" s="3"/>
      <c r="K46035" s="3"/>
      <c r="L46035" s="3"/>
      <c r="M46035" s="3"/>
      <c r="N46035" s="3"/>
    </row>
    <row r="46036">
      <c r="A46036" s="3"/>
      <c r="B46036" s="3"/>
      <c r="C46036" s="3"/>
      <c r="D46036" s="3"/>
      <c r="E46036" s="3"/>
      <c r="F46036" s="3"/>
      <c r="G46036" s="3"/>
      <c r="H46036" s="3"/>
      <c r="I46036" s="3"/>
      <c r="J46036" s="3"/>
      <c r="K46036" s="3"/>
      <c r="L46036" s="3"/>
      <c r="M46036" s="3"/>
      <c r="N46036" s="3"/>
    </row>
    <row r="46037">
      <c r="A46037" s="3"/>
      <c r="B46037" s="3"/>
      <c r="C46037" s="3"/>
      <c r="D46037" s="3"/>
      <c r="E46037" s="3"/>
      <c r="F46037" s="3"/>
      <c r="G46037" s="3"/>
      <c r="H46037" s="3"/>
      <c r="I46037" s="3"/>
      <c r="J46037" s="3"/>
      <c r="K46037" s="3"/>
      <c r="L46037" s="3"/>
      <c r="M46037" s="3"/>
      <c r="N46037" s="3"/>
    </row>
    <row r="46038">
      <c r="A46038" s="3"/>
      <c r="B46038" s="3"/>
      <c r="C46038" s="3"/>
      <c r="D46038" s="3"/>
      <c r="E46038" s="3"/>
      <c r="F46038" s="3"/>
      <c r="G46038" s="3"/>
      <c r="H46038" s="3"/>
      <c r="I46038" s="3"/>
      <c r="J46038" s="3"/>
      <c r="K46038" s="3"/>
      <c r="L46038" s="3"/>
      <c r="M46038" s="3"/>
      <c r="N46038" s="3"/>
    </row>
    <row r="46039">
      <c r="A46039" s="3"/>
      <c r="B46039" s="3"/>
      <c r="C46039" s="3"/>
      <c r="D46039" s="3"/>
      <c r="E46039" s="3"/>
      <c r="F46039" s="3"/>
      <c r="G46039" s="3"/>
      <c r="H46039" s="3"/>
      <c r="I46039" s="3"/>
      <c r="J46039" s="3"/>
      <c r="K46039" s="3"/>
      <c r="L46039" s="3"/>
      <c r="M46039" s="3"/>
      <c r="N46039" s="3"/>
    </row>
    <row r="46040">
      <c r="A46040" s="3"/>
      <c r="B46040" s="3"/>
      <c r="C46040" s="3"/>
      <c r="D46040" s="3"/>
      <c r="E46040" s="3"/>
      <c r="F46040" s="3"/>
      <c r="G46040" s="3"/>
      <c r="H46040" s="3"/>
      <c r="I46040" s="3"/>
      <c r="J46040" s="3"/>
      <c r="K46040" s="3"/>
      <c r="L46040" s="3"/>
      <c r="M46040" s="3"/>
      <c r="N46040" s="3"/>
    </row>
    <row r="46041">
      <c r="A46041" s="3"/>
      <c r="B46041" s="3"/>
      <c r="C46041" s="3"/>
      <c r="D46041" s="3"/>
      <c r="E46041" s="3"/>
      <c r="F46041" s="3"/>
      <c r="G46041" s="3"/>
      <c r="H46041" s="3"/>
      <c r="I46041" s="3"/>
      <c r="J46041" s="3"/>
      <c r="K46041" s="3"/>
      <c r="L46041" s="3"/>
      <c r="M46041" s="3"/>
      <c r="N46041" s="3"/>
    </row>
    <row r="46042">
      <c r="A46042" s="3"/>
      <c r="B46042" s="3"/>
      <c r="C46042" s="3"/>
      <c r="D46042" s="3"/>
      <c r="E46042" s="3"/>
      <c r="F46042" s="3"/>
      <c r="G46042" s="3"/>
      <c r="H46042" s="3"/>
      <c r="I46042" s="3"/>
      <c r="J46042" s="3"/>
      <c r="K46042" s="3"/>
      <c r="L46042" s="3"/>
      <c r="M46042" s="3"/>
      <c r="N46042" s="3"/>
    </row>
    <row r="46043">
      <c r="A46043" s="3"/>
      <c r="B46043" s="3"/>
      <c r="C46043" s="3"/>
      <c r="D46043" s="3"/>
      <c r="E46043" s="3"/>
      <c r="F46043" s="3"/>
      <c r="G46043" s="3"/>
      <c r="H46043" s="3"/>
      <c r="I46043" s="3"/>
      <c r="J46043" s="3"/>
      <c r="K46043" s="3"/>
      <c r="L46043" s="3"/>
      <c r="M46043" s="3"/>
      <c r="N46043" s="3"/>
    </row>
    <row r="46044">
      <c r="A46044" s="3"/>
      <c r="B46044" s="3"/>
      <c r="C46044" s="3"/>
      <c r="D46044" s="3"/>
      <c r="E46044" s="3"/>
      <c r="F46044" s="3"/>
      <c r="G46044" s="3"/>
      <c r="H46044" s="3"/>
      <c r="I46044" s="3"/>
      <c r="J46044" s="3"/>
      <c r="K46044" s="3"/>
      <c r="L46044" s="3"/>
      <c r="M46044" s="3"/>
      <c r="N46044" s="3"/>
    </row>
    <row r="46045">
      <c r="A46045" s="3"/>
      <c r="B46045" s="3"/>
      <c r="C46045" s="3"/>
      <c r="D46045" s="3"/>
      <c r="E46045" s="3"/>
      <c r="F46045" s="3"/>
      <c r="G46045" s="3"/>
      <c r="H46045" s="3"/>
      <c r="I46045" s="3"/>
      <c r="J46045" s="3"/>
      <c r="K46045" s="3"/>
      <c r="L46045" s="3"/>
      <c r="M46045" s="3"/>
      <c r="N46045" s="3"/>
    </row>
    <row r="46046">
      <c r="A46046" s="3"/>
      <c r="B46046" s="3"/>
      <c r="C46046" s="3"/>
      <c r="D46046" s="3"/>
      <c r="E46046" s="3"/>
      <c r="F46046" s="3"/>
      <c r="G46046" s="3"/>
      <c r="H46046" s="3"/>
      <c r="I46046" s="3"/>
      <c r="J46046" s="3"/>
      <c r="K46046" s="3"/>
      <c r="L46046" s="3"/>
      <c r="M46046" s="3"/>
      <c r="N46046" s="3"/>
    </row>
    <row r="46047">
      <c r="A46047" s="3"/>
      <c r="B46047" s="3"/>
      <c r="C46047" s="3"/>
      <c r="D46047" s="3"/>
      <c r="E46047" s="3"/>
      <c r="F46047" s="3"/>
      <c r="G46047" s="3"/>
      <c r="H46047" s="3"/>
      <c r="I46047" s="3"/>
      <c r="J46047" s="3"/>
      <c r="K46047" s="3"/>
      <c r="L46047" s="3"/>
      <c r="M46047" s="3"/>
      <c r="N46047" s="3"/>
    </row>
    <row r="46048">
      <c r="A46048" s="3"/>
      <c r="B46048" s="3"/>
      <c r="C46048" s="3"/>
      <c r="D46048" s="3"/>
      <c r="E46048" s="3"/>
      <c r="F46048" s="3"/>
      <c r="G46048" s="3"/>
      <c r="H46048" s="3"/>
      <c r="I46048" s="3"/>
      <c r="J46048" s="3"/>
      <c r="K46048" s="3"/>
      <c r="L46048" s="3"/>
      <c r="M46048" s="3"/>
      <c r="N46048" s="3"/>
    </row>
    <row r="46049">
      <c r="A46049" s="3"/>
      <c r="B46049" s="3"/>
      <c r="C46049" s="3"/>
      <c r="D46049" s="3"/>
      <c r="E46049" s="3"/>
      <c r="F46049" s="3"/>
      <c r="G46049" s="3"/>
      <c r="H46049" s="3"/>
      <c r="I46049" s="3"/>
      <c r="J46049" s="3"/>
      <c r="K46049" s="3"/>
      <c r="L46049" s="3"/>
      <c r="M46049" s="3"/>
      <c r="N46049" s="3"/>
    </row>
    <row r="46050">
      <c r="A46050" s="3"/>
      <c r="B46050" s="3"/>
      <c r="C46050" s="3"/>
      <c r="D46050" s="3"/>
      <c r="E46050" s="3"/>
      <c r="F46050" s="3"/>
      <c r="G46050" s="3"/>
      <c r="H46050" s="3"/>
      <c r="I46050" s="3"/>
      <c r="J46050" s="3"/>
      <c r="K46050" s="3"/>
      <c r="L46050" s="3"/>
      <c r="M46050" s="3"/>
      <c r="N46050" s="3"/>
    </row>
    <row r="46051">
      <c r="A46051" s="3"/>
      <c r="B46051" s="3"/>
      <c r="C46051" s="3"/>
      <c r="D46051" s="3"/>
      <c r="E46051" s="3"/>
      <c r="F46051" s="3"/>
      <c r="G46051" s="3"/>
      <c r="H46051" s="3"/>
      <c r="I46051" s="3"/>
      <c r="J46051" s="3"/>
      <c r="K46051" s="3"/>
      <c r="L46051" s="3"/>
      <c r="M46051" s="3"/>
      <c r="N46051" s="3"/>
    </row>
    <row r="46052">
      <c r="A46052" s="3"/>
      <c r="B46052" s="3"/>
      <c r="C46052" s="3"/>
      <c r="D46052" s="3"/>
      <c r="E46052" s="3"/>
      <c r="F46052" s="3"/>
      <c r="G46052" s="3"/>
      <c r="H46052" s="3"/>
      <c r="I46052" s="3"/>
      <c r="J46052" s="3"/>
      <c r="K46052" s="3"/>
      <c r="L46052" s="3"/>
      <c r="M46052" s="3"/>
      <c r="N46052" s="3"/>
    </row>
    <row r="46053">
      <c r="A46053" s="3"/>
      <c r="B46053" s="3"/>
      <c r="C46053" s="3"/>
      <c r="D46053" s="3"/>
      <c r="E46053" s="3"/>
      <c r="F46053" s="3"/>
      <c r="G46053" s="3"/>
      <c r="H46053" s="3"/>
      <c r="I46053" s="3"/>
      <c r="J46053" s="3"/>
      <c r="K46053" s="3"/>
      <c r="L46053" s="3"/>
      <c r="M46053" s="3"/>
      <c r="N46053" s="3"/>
    </row>
    <row r="46054">
      <c r="A46054" s="3"/>
      <c r="B46054" s="3"/>
      <c r="C46054" s="3"/>
      <c r="D46054" s="3"/>
      <c r="E46054" s="3"/>
      <c r="F46054" s="3"/>
      <c r="G46054" s="3"/>
      <c r="H46054" s="3"/>
      <c r="I46054" s="3"/>
      <c r="J46054" s="3"/>
      <c r="K46054" s="3"/>
      <c r="L46054" s="3"/>
      <c r="M46054" s="3"/>
      <c r="N46054" s="3"/>
    </row>
    <row r="46055">
      <c r="A46055" s="3"/>
      <c r="B46055" s="3"/>
      <c r="C46055" s="3"/>
      <c r="D46055" s="3"/>
      <c r="E46055" s="3"/>
      <c r="F46055" s="3"/>
      <c r="G46055" s="3"/>
      <c r="H46055" s="3"/>
      <c r="I46055" s="3"/>
      <c r="J46055" s="3"/>
      <c r="K46055" s="3"/>
      <c r="L46055" s="3"/>
      <c r="M46055" s="3"/>
      <c r="N46055" s="3"/>
    </row>
    <row r="46056">
      <c r="A46056" s="3"/>
      <c r="B46056" s="3"/>
      <c r="C46056" s="3"/>
      <c r="D46056" s="3"/>
      <c r="E46056" s="3"/>
      <c r="F46056" s="3"/>
      <c r="G46056" s="3"/>
      <c r="H46056" s="3"/>
      <c r="I46056" s="3"/>
      <c r="J46056" s="3"/>
      <c r="K46056" s="3"/>
      <c r="L46056" s="3"/>
      <c r="M46056" s="3"/>
      <c r="N46056" s="3"/>
    </row>
    <row r="46057">
      <c r="A46057" s="3"/>
      <c r="B46057" s="3"/>
      <c r="C46057" s="3"/>
      <c r="D46057" s="3"/>
      <c r="E46057" s="3"/>
      <c r="F46057" s="3"/>
      <c r="G46057" s="3"/>
      <c r="H46057" s="3"/>
      <c r="I46057" s="3"/>
      <c r="J46057" s="3"/>
      <c r="K46057" s="3"/>
      <c r="L46057" s="3"/>
      <c r="M46057" s="3"/>
      <c r="N46057" s="3"/>
    </row>
    <row r="46058">
      <c r="A46058" s="3"/>
      <c r="B46058" s="3"/>
      <c r="C46058" s="3"/>
      <c r="D46058" s="3"/>
      <c r="E46058" s="3"/>
      <c r="F46058" s="3"/>
      <c r="G46058" s="3"/>
      <c r="H46058" s="3"/>
      <c r="I46058" s="3"/>
      <c r="J46058" s="3"/>
      <c r="K46058" s="3"/>
      <c r="L46058" s="3"/>
      <c r="M46058" s="3"/>
      <c r="N46058" s="3"/>
    </row>
    <row r="46059">
      <c r="A46059" s="3"/>
      <c r="B46059" s="3"/>
      <c r="C46059" s="3"/>
      <c r="D46059" s="3"/>
      <c r="E46059" s="3"/>
      <c r="F46059" s="3"/>
      <c r="G46059" s="3"/>
      <c r="H46059" s="3"/>
      <c r="I46059" s="3"/>
      <c r="J46059" s="3"/>
      <c r="K46059" s="3"/>
      <c r="L46059" s="3"/>
      <c r="M46059" s="3"/>
      <c r="N46059" s="3"/>
    </row>
    <row r="46060">
      <c r="A46060" s="3"/>
      <c r="B46060" s="3"/>
      <c r="C46060" s="3"/>
      <c r="D46060" s="3"/>
      <c r="E46060" s="3"/>
      <c r="F46060" s="3"/>
      <c r="G46060" s="3"/>
      <c r="H46060" s="3"/>
      <c r="I46060" s="3"/>
      <c r="J46060" s="3"/>
      <c r="K46060" s="3"/>
      <c r="L46060" s="3"/>
      <c r="M46060" s="3"/>
      <c r="N46060" s="3"/>
    </row>
    <row r="46061">
      <c r="A46061" s="3"/>
      <c r="B46061" s="3"/>
      <c r="C46061" s="3"/>
      <c r="D46061" s="3"/>
      <c r="E46061" s="3"/>
      <c r="F46061" s="3"/>
      <c r="G46061" s="3"/>
      <c r="H46061" s="3"/>
      <c r="I46061" s="3"/>
      <c r="J46061" s="3"/>
      <c r="K46061" s="3"/>
      <c r="L46061" s="3"/>
      <c r="M46061" s="3"/>
      <c r="N46061" s="3"/>
    </row>
    <row r="46062">
      <c r="A46062" s="3"/>
      <c r="B46062" s="3"/>
      <c r="C46062" s="3"/>
      <c r="D46062" s="3"/>
      <c r="E46062" s="3"/>
      <c r="F46062" s="3"/>
      <c r="G46062" s="3"/>
      <c r="H46062" s="3"/>
      <c r="I46062" s="3"/>
      <c r="J46062" s="3"/>
      <c r="K46062" s="3"/>
      <c r="L46062" s="3"/>
      <c r="M46062" s="3"/>
      <c r="N46062" s="3"/>
    </row>
    <row r="46063">
      <c r="A46063" s="3"/>
      <c r="B46063" s="3"/>
      <c r="C46063" s="3"/>
      <c r="D46063" s="3"/>
      <c r="E46063" s="3"/>
      <c r="F46063" s="3"/>
      <c r="G46063" s="3"/>
      <c r="H46063" s="3"/>
      <c r="I46063" s="3"/>
      <c r="J46063" s="3"/>
      <c r="K46063" s="3"/>
      <c r="L46063" s="3"/>
      <c r="M46063" s="3"/>
      <c r="N46063" s="3"/>
    </row>
    <row r="46064">
      <c r="A46064" s="3"/>
      <c r="B46064" s="3"/>
      <c r="C46064" s="3"/>
      <c r="D46064" s="3"/>
      <c r="E46064" s="3"/>
      <c r="F46064" s="3"/>
      <c r="G46064" s="3"/>
      <c r="H46064" s="3"/>
      <c r="I46064" s="3"/>
      <c r="J46064" s="3"/>
      <c r="K46064" s="3"/>
      <c r="L46064" s="3"/>
      <c r="M46064" s="3"/>
      <c r="N46064" s="3"/>
    </row>
    <row r="46065">
      <c r="A46065" s="3"/>
      <c r="B46065" s="3"/>
      <c r="C46065" s="3"/>
      <c r="D46065" s="3"/>
      <c r="E46065" s="3"/>
      <c r="F46065" s="3"/>
      <c r="G46065" s="3"/>
      <c r="H46065" s="3"/>
      <c r="I46065" s="3"/>
      <c r="J46065" s="3"/>
      <c r="K46065" s="3"/>
      <c r="L46065" s="3"/>
      <c r="M46065" s="3"/>
      <c r="N46065" s="3"/>
    </row>
    <row r="46066">
      <c r="A46066" s="3"/>
      <c r="B46066" s="3"/>
      <c r="C46066" s="3"/>
      <c r="D46066" s="3"/>
      <c r="E46066" s="3"/>
      <c r="F46066" s="3"/>
      <c r="G46066" s="3"/>
      <c r="H46066" s="3"/>
      <c r="I46066" s="3"/>
      <c r="J46066" s="3"/>
      <c r="K46066" s="3"/>
      <c r="L46066" s="3"/>
      <c r="M46066" s="3"/>
      <c r="N46066" s="3"/>
    </row>
    <row r="46067">
      <c r="A46067" s="3"/>
      <c r="B46067" s="3"/>
      <c r="C46067" s="3"/>
      <c r="D46067" s="3"/>
      <c r="E46067" s="3"/>
      <c r="F46067" s="3"/>
      <c r="G46067" s="3"/>
      <c r="H46067" s="3"/>
      <c r="I46067" s="3"/>
      <c r="J46067" s="3"/>
      <c r="K46067" s="3"/>
      <c r="L46067" s="3"/>
      <c r="M46067" s="3"/>
      <c r="N46067" s="3"/>
    </row>
    <row r="46068">
      <c r="A46068" s="3"/>
      <c r="B46068" s="3"/>
      <c r="C46068" s="3"/>
      <c r="D46068" s="3"/>
      <c r="E46068" s="3"/>
      <c r="F46068" s="3"/>
      <c r="G46068" s="3"/>
      <c r="H46068" s="3"/>
      <c r="I46068" s="3"/>
      <c r="J46068" s="3"/>
      <c r="K46068" s="3"/>
      <c r="L46068" s="3"/>
      <c r="M46068" s="3"/>
      <c r="N46068" s="3"/>
    </row>
    <row r="46069">
      <c r="A46069" s="3"/>
      <c r="B46069" s="3"/>
      <c r="C46069" s="3"/>
      <c r="D46069" s="3"/>
      <c r="E46069" s="3"/>
      <c r="F46069" s="3"/>
      <c r="G46069" s="3"/>
      <c r="H46069" s="3"/>
      <c r="I46069" s="3"/>
      <c r="J46069" s="3"/>
      <c r="K46069" s="3"/>
      <c r="L46069" s="3"/>
      <c r="M46069" s="3"/>
      <c r="N46069" s="3"/>
    </row>
    <row r="46070">
      <c r="A46070" s="3"/>
      <c r="B46070" s="3"/>
      <c r="C46070" s="3"/>
      <c r="D46070" s="3"/>
      <c r="E46070" s="3"/>
      <c r="F46070" s="3"/>
      <c r="G46070" s="3"/>
      <c r="H46070" s="3"/>
      <c r="I46070" s="3"/>
      <c r="J46070" s="3"/>
      <c r="K46070" s="3"/>
      <c r="L46070" s="3"/>
      <c r="M46070" s="3"/>
      <c r="N46070" s="3"/>
    </row>
    <row r="46071">
      <c r="A46071" s="3"/>
      <c r="B46071" s="3"/>
      <c r="C46071" s="3"/>
      <c r="D46071" s="3"/>
      <c r="E46071" s="3"/>
      <c r="F46071" s="3"/>
      <c r="G46071" s="3"/>
      <c r="H46071" s="3"/>
      <c r="I46071" s="3"/>
      <c r="J46071" s="3"/>
      <c r="K46071" s="3"/>
      <c r="L46071" s="3"/>
      <c r="M46071" s="3"/>
      <c r="N46071" s="3"/>
    </row>
    <row r="46072">
      <c r="A46072" s="3"/>
      <c r="B46072" s="3"/>
      <c r="C46072" s="3"/>
      <c r="D46072" s="3"/>
      <c r="E46072" s="3"/>
      <c r="F46072" s="3"/>
      <c r="G46072" s="3"/>
      <c r="H46072" s="3"/>
      <c r="I46072" s="3"/>
      <c r="J46072" s="3"/>
      <c r="K46072" s="3"/>
      <c r="L46072" s="3"/>
      <c r="M46072" s="3"/>
      <c r="N46072" s="3"/>
    </row>
    <row r="46073">
      <c r="A46073" s="3"/>
      <c r="B46073" s="3"/>
      <c r="C46073" s="3"/>
      <c r="D46073" s="3"/>
      <c r="E46073" s="3"/>
      <c r="F46073" s="3"/>
      <c r="G46073" s="3"/>
      <c r="H46073" s="3"/>
      <c r="I46073" s="3"/>
      <c r="J46073" s="3"/>
      <c r="K46073" s="3"/>
      <c r="L46073" s="3"/>
      <c r="M46073" s="3"/>
      <c r="N46073" s="3"/>
    </row>
    <row r="46074">
      <c r="A46074" s="3"/>
      <c r="B46074" s="3"/>
      <c r="C46074" s="3"/>
      <c r="D46074" s="3"/>
      <c r="E46074" s="3"/>
      <c r="F46074" s="3"/>
      <c r="G46074" s="3"/>
      <c r="H46074" s="3"/>
      <c r="I46074" s="3"/>
      <c r="J46074" s="3"/>
      <c r="K46074" s="3"/>
      <c r="L46074" s="3"/>
      <c r="M46074" s="3"/>
      <c r="N46074" s="3"/>
    </row>
    <row r="46075">
      <c r="A46075" s="3"/>
      <c r="B46075" s="3"/>
      <c r="C46075" s="3"/>
      <c r="D46075" s="3"/>
      <c r="E46075" s="3"/>
      <c r="F46075" s="3"/>
      <c r="G46075" s="3"/>
      <c r="H46075" s="3"/>
      <c r="I46075" s="3"/>
      <c r="J46075" s="3"/>
      <c r="K46075" s="3"/>
      <c r="L46075" s="3"/>
      <c r="M46075" s="3"/>
      <c r="N46075" s="3"/>
    </row>
    <row r="46076">
      <c r="A46076" s="3"/>
      <c r="B46076" s="3"/>
      <c r="C46076" s="3"/>
      <c r="D46076" s="3"/>
      <c r="E46076" s="3"/>
      <c r="F46076" s="3"/>
      <c r="G46076" s="3"/>
      <c r="H46076" s="3"/>
      <c r="I46076" s="3"/>
      <c r="J46076" s="3"/>
      <c r="K46076" s="3"/>
      <c r="L46076" s="3"/>
      <c r="M46076" s="3"/>
      <c r="N46076" s="3"/>
    </row>
    <row r="46077">
      <c r="A46077" s="3"/>
      <c r="B46077" s="3"/>
      <c r="C46077" s="3"/>
      <c r="D46077" s="3"/>
      <c r="E46077" s="3"/>
      <c r="F46077" s="3"/>
      <c r="G46077" s="3"/>
      <c r="H46077" s="3"/>
      <c r="I46077" s="3"/>
      <c r="J46077" s="3"/>
      <c r="K46077" s="3"/>
      <c r="L46077" s="3"/>
      <c r="M46077" s="3"/>
      <c r="N46077" s="3"/>
    </row>
    <row r="46078">
      <c r="A46078" s="3"/>
      <c r="B46078" s="3"/>
      <c r="C46078" s="3"/>
      <c r="D46078" s="3"/>
      <c r="E46078" s="3"/>
      <c r="F46078" s="3"/>
      <c r="G46078" s="3"/>
      <c r="H46078" s="3"/>
      <c r="I46078" s="3"/>
      <c r="J46078" s="3"/>
      <c r="K46078" s="3"/>
      <c r="L46078" s="3"/>
      <c r="M46078" s="3"/>
      <c r="N46078" s="3"/>
    </row>
    <row r="46079">
      <c r="A46079" s="3"/>
      <c r="B46079" s="3"/>
      <c r="C46079" s="3"/>
      <c r="D46079" s="3"/>
      <c r="E46079" s="3"/>
      <c r="F46079" s="3"/>
      <c r="G46079" s="3"/>
      <c r="H46079" s="3"/>
      <c r="I46079" s="3"/>
      <c r="J46079" s="3"/>
      <c r="K46079" s="3"/>
      <c r="L46079" s="3"/>
      <c r="M46079" s="3"/>
      <c r="N46079" s="3"/>
    </row>
    <row r="46080">
      <c r="A46080" s="3"/>
      <c r="B46080" s="3"/>
      <c r="C46080" s="3"/>
      <c r="D46080" s="3"/>
      <c r="E46080" s="3"/>
      <c r="F46080" s="3"/>
      <c r="G46080" s="3"/>
      <c r="H46080" s="3"/>
      <c r="I46080" s="3"/>
      <c r="J46080" s="3"/>
      <c r="K46080" s="3"/>
      <c r="L46080" s="3"/>
      <c r="M46080" s="3"/>
      <c r="N46080" s="3"/>
    </row>
    <row r="46081">
      <c r="A46081" s="3"/>
      <c r="B46081" s="3"/>
      <c r="C46081" s="3"/>
      <c r="D46081" s="3"/>
      <c r="E46081" s="3"/>
      <c r="F46081" s="3"/>
      <c r="G46081" s="3"/>
      <c r="H46081" s="3"/>
      <c r="I46081" s="3"/>
      <c r="J46081" s="3"/>
      <c r="K46081" s="3"/>
      <c r="L46081" s="3"/>
      <c r="M46081" s="3"/>
      <c r="N46081" s="3"/>
    </row>
    <row r="46082">
      <c r="A46082" s="3"/>
      <c r="B46082" s="3"/>
      <c r="C46082" s="3"/>
      <c r="D46082" s="3"/>
      <c r="E46082" s="3"/>
      <c r="F46082" s="3"/>
      <c r="G46082" s="3"/>
      <c r="H46082" s="3"/>
      <c r="I46082" s="3"/>
      <c r="J46082" s="3"/>
      <c r="K46082" s="3"/>
      <c r="L46082" s="3"/>
      <c r="M46082" s="3"/>
      <c r="N46082" s="3"/>
    </row>
    <row r="46083">
      <c r="A46083" s="3"/>
      <c r="B46083" s="3"/>
      <c r="C46083" s="3"/>
      <c r="D46083" s="3"/>
      <c r="E46083" s="3"/>
      <c r="F46083" s="3"/>
      <c r="G46083" s="3"/>
      <c r="H46083" s="3"/>
      <c r="I46083" s="3"/>
      <c r="J46083" s="3"/>
      <c r="K46083" s="3"/>
      <c r="L46083" s="3"/>
      <c r="M46083" s="3"/>
      <c r="N46083" s="3"/>
    </row>
    <row r="46084">
      <c r="A46084" s="3"/>
      <c r="B46084" s="3"/>
      <c r="C46084" s="3"/>
      <c r="D46084" s="3"/>
      <c r="E46084" s="3"/>
      <c r="F46084" s="3"/>
      <c r="G46084" s="3"/>
      <c r="H46084" s="3"/>
      <c r="I46084" s="3"/>
      <c r="J46084" s="3"/>
      <c r="K46084" s="3"/>
      <c r="L46084" s="3"/>
      <c r="M46084" s="3"/>
      <c r="N46084" s="3"/>
    </row>
    <row r="46085">
      <c r="A46085" s="3"/>
      <c r="B46085" s="3"/>
      <c r="C46085" s="3"/>
      <c r="D46085" s="3"/>
      <c r="E46085" s="3"/>
      <c r="F46085" s="3"/>
      <c r="G46085" s="3"/>
      <c r="H46085" s="3"/>
      <c r="I46085" s="3"/>
      <c r="J46085" s="3"/>
      <c r="K46085" s="3"/>
      <c r="L46085" s="3"/>
      <c r="M46085" s="3"/>
      <c r="N46085" s="3"/>
    </row>
    <row r="46086">
      <c r="A46086" s="3"/>
      <c r="B46086" s="3"/>
      <c r="C46086" s="3"/>
      <c r="D46086" s="3"/>
      <c r="E46086" s="3"/>
      <c r="F46086" s="3"/>
      <c r="G46086" s="3"/>
      <c r="H46086" s="3"/>
      <c r="I46086" s="3"/>
      <c r="J46086" s="3"/>
      <c r="K46086" s="3"/>
      <c r="L46086" s="3"/>
      <c r="M46086" s="3"/>
      <c r="N46086" s="3"/>
    </row>
    <row r="46087">
      <c r="A46087" s="3"/>
      <c r="B46087" s="3"/>
      <c r="C46087" s="3"/>
      <c r="D46087" s="3"/>
      <c r="E46087" s="3"/>
      <c r="F46087" s="3"/>
      <c r="G46087" s="3"/>
      <c r="H46087" s="3"/>
      <c r="I46087" s="3"/>
      <c r="J46087" s="3"/>
      <c r="K46087" s="3"/>
      <c r="L46087" s="3"/>
      <c r="M46087" s="3"/>
      <c r="N46087" s="3"/>
    </row>
    <row r="46088">
      <c r="A46088" s="3"/>
      <c r="B46088" s="3"/>
      <c r="C46088" s="3"/>
      <c r="D46088" s="3"/>
      <c r="E46088" s="3"/>
      <c r="F46088" s="3"/>
      <c r="G46088" s="3"/>
      <c r="H46088" s="3"/>
      <c r="I46088" s="3"/>
      <c r="J46088" s="3"/>
      <c r="K46088" s="3"/>
      <c r="L46088" s="3"/>
      <c r="M46088" s="3"/>
      <c r="N46088" s="3"/>
    </row>
    <row r="46089">
      <c r="A46089" s="3"/>
      <c r="B46089" s="3"/>
      <c r="C46089" s="3"/>
      <c r="D46089" s="3"/>
      <c r="E46089" s="3"/>
      <c r="F46089" s="3"/>
      <c r="G46089" s="3"/>
      <c r="H46089" s="3"/>
      <c r="I46089" s="3"/>
      <c r="J46089" s="3"/>
      <c r="K46089" s="3"/>
      <c r="L46089" s="3"/>
      <c r="M46089" s="3"/>
      <c r="N46089" s="3"/>
    </row>
    <row r="46090">
      <c r="A46090" s="3"/>
      <c r="B46090" s="3"/>
      <c r="C46090" s="3"/>
      <c r="D46090" s="3"/>
      <c r="E46090" s="3"/>
      <c r="F46090" s="3"/>
      <c r="G46090" s="3"/>
      <c r="H46090" s="3"/>
      <c r="I46090" s="3"/>
      <c r="J46090" s="3"/>
      <c r="K46090" s="3"/>
      <c r="L46090" s="3"/>
      <c r="M46090" s="3"/>
      <c r="N46090" s="3"/>
    </row>
    <row r="46091">
      <c r="A46091" s="3"/>
      <c r="B46091" s="3"/>
      <c r="C46091" s="3"/>
      <c r="D46091" s="3"/>
      <c r="E46091" s="3"/>
      <c r="F46091" s="3"/>
      <c r="G46091" s="3"/>
      <c r="H46091" s="3"/>
      <c r="I46091" s="3"/>
      <c r="J46091" s="3"/>
      <c r="K46091" s="3"/>
      <c r="L46091" s="3"/>
      <c r="M46091" s="3"/>
      <c r="N46091" s="3"/>
    </row>
    <row r="46092">
      <c r="A46092" s="3"/>
      <c r="B46092" s="3"/>
      <c r="C46092" s="3"/>
      <c r="D46092" s="3"/>
      <c r="E46092" s="3"/>
      <c r="F46092" s="3"/>
      <c r="G46092" s="3"/>
      <c r="H46092" s="3"/>
      <c r="I46092" s="3"/>
      <c r="J46092" s="3"/>
      <c r="K46092" s="3"/>
      <c r="L46092" s="3"/>
      <c r="M46092" s="3"/>
      <c r="N46092" s="3"/>
    </row>
    <row r="46093">
      <c r="A46093" s="3"/>
      <c r="B46093" s="3"/>
      <c r="C46093" s="3"/>
      <c r="D46093" s="3"/>
      <c r="E46093" s="3"/>
      <c r="F46093" s="3"/>
      <c r="G46093" s="3"/>
      <c r="H46093" s="3"/>
      <c r="I46093" s="3"/>
      <c r="J46093" s="3"/>
      <c r="K46093" s="3"/>
      <c r="L46093" s="3"/>
      <c r="M46093" s="3"/>
      <c r="N46093" s="3"/>
    </row>
    <row r="46094">
      <c r="A46094" s="3"/>
      <c r="B46094" s="3"/>
      <c r="C46094" s="3"/>
      <c r="D46094" s="3"/>
      <c r="E46094" s="3"/>
      <c r="F46094" s="3"/>
      <c r="G46094" s="3"/>
      <c r="H46094" s="3"/>
      <c r="I46094" s="3"/>
      <c r="J46094" s="3"/>
      <c r="K46094" s="3"/>
      <c r="L46094" s="3"/>
      <c r="M46094" s="3"/>
      <c r="N46094" s="3"/>
    </row>
    <row r="46095">
      <c r="A46095" s="3"/>
      <c r="B46095" s="3"/>
      <c r="C46095" s="3"/>
      <c r="D46095" s="3"/>
      <c r="E46095" s="3"/>
      <c r="F46095" s="3"/>
      <c r="G46095" s="3"/>
      <c r="H46095" s="3"/>
      <c r="I46095" s="3"/>
      <c r="J46095" s="3"/>
      <c r="K46095" s="3"/>
      <c r="L46095" s="3"/>
      <c r="M46095" s="3"/>
      <c r="N46095" s="3"/>
    </row>
    <row r="46096">
      <c r="A46096" s="3"/>
      <c r="B46096" s="3"/>
      <c r="C46096" s="3"/>
      <c r="D46096" s="3"/>
      <c r="E46096" s="3"/>
      <c r="F46096" s="3"/>
      <c r="G46096" s="3"/>
      <c r="H46096" s="3"/>
      <c r="I46096" s="3"/>
      <c r="J46096" s="3"/>
      <c r="K46096" s="3"/>
      <c r="L46096" s="3"/>
      <c r="M46096" s="3"/>
      <c r="N46096" s="3"/>
    </row>
    <row r="46097">
      <c r="A46097" s="3"/>
      <c r="B46097" s="3"/>
      <c r="C46097" s="3"/>
      <c r="D46097" s="3"/>
      <c r="E46097" s="3"/>
      <c r="F46097" s="3"/>
      <c r="G46097" s="3"/>
      <c r="H46097" s="3"/>
      <c r="I46097" s="3"/>
      <c r="J46097" s="3"/>
      <c r="K46097" s="3"/>
      <c r="L46097" s="3"/>
      <c r="M46097" s="3"/>
      <c r="N46097" s="3"/>
    </row>
    <row r="46098">
      <c r="A46098" s="3"/>
      <c r="B46098" s="3"/>
      <c r="C46098" s="3"/>
      <c r="D46098" s="3"/>
      <c r="E46098" s="3"/>
      <c r="F46098" s="3"/>
      <c r="G46098" s="3"/>
      <c r="H46098" s="3"/>
      <c r="I46098" s="3"/>
      <c r="J46098" s="3"/>
      <c r="K46098" s="3"/>
      <c r="L46098" s="3"/>
      <c r="M46098" s="3"/>
      <c r="N46098" s="3"/>
    </row>
    <row r="46099">
      <c r="A46099" s="3"/>
      <c r="B46099" s="3"/>
      <c r="C46099" s="3"/>
      <c r="D46099" s="3"/>
      <c r="E46099" s="3"/>
      <c r="F46099" s="3"/>
      <c r="G46099" s="3"/>
      <c r="H46099" s="3"/>
      <c r="I46099" s="3"/>
      <c r="J46099" s="3"/>
      <c r="K46099" s="3"/>
      <c r="L46099" s="3"/>
      <c r="M46099" s="3"/>
      <c r="N46099" s="3"/>
    </row>
    <row r="46100">
      <c r="A46100" s="3"/>
      <c r="B46100" s="3"/>
      <c r="C46100" s="3"/>
      <c r="D46100" s="3"/>
      <c r="E46100" s="3"/>
      <c r="F46100" s="3"/>
      <c r="G46100" s="3"/>
      <c r="H46100" s="3"/>
      <c r="I46100" s="3"/>
      <c r="J46100" s="3"/>
      <c r="K46100" s="3"/>
      <c r="L46100" s="3"/>
      <c r="M46100" s="3"/>
      <c r="N46100" s="3"/>
    </row>
    <row r="46101">
      <c r="A46101" s="3"/>
      <c r="B46101" s="3"/>
      <c r="C46101" s="3"/>
      <c r="D46101" s="3"/>
      <c r="E46101" s="3"/>
      <c r="F46101" s="3"/>
      <c r="G46101" s="3"/>
      <c r="H46101" s="3"/>
      <c r="I46101" s="3"/>
      <c r="J46101" s="3"/>
      <c r="K46101" s="3"/>
      <c r="L46101" s="3"/>
      <c r="M46101" s="3"/>
      <c r="N46101" s="3"/>
    </row>
    <row r="46102">
      <c r="A46102" s="3"/>
      <c r="B46102" s="3"/>
      <c r="C46102" s="3"/>
      <c r="D46102" s="3"/>
      <c r="E46102" s="3"/>
      <c r="F46102" s="3"/>
      <c r="G46102" s="3"/>
      <c r="H46102" s="3"/>
      <c r="I46102" s="3"/>
      <c r="J46102" s="3"/>
      <c r="K46102" s="3"/>
      <c r="L46102" s="3"/>
      <c r="M46102" s="3"/>
      <c r="N46102" s="3"/>
    </row>
    <row r="46103">
      <c r="A46103" s="3"/>
      <c r="B46103" s="3"/>
      <c r="C46103" s="3"/>
      <c r="D46103" s="3"/>
      <c r="E46103" s="3"/>
      <c r="F46103" s="3"/>
      <c r="G46103" s="3"/>
      <c r="H46103" s="3"/>
      <c r="I46103" s="3"/>
      <c r="J46103" s="3"/>
      <c r="K46103" s="3"/>
      <c r="L46103" s="3"/>
      <c r="M46103" s="3"/>
      <c r="N46103" s="3"/>
    </row>
    <row r="46104">
      <c r="A46104" s="3"/>
      <c r="B46104" s="3"/>
      <c r="C46104" s="3"/>
      <c r="D46104" s="3"/>
      <c r="E46104" s="3"/>
      <c r="F46104" s="3"/>
      <c r="G46104" s="3"/>
      <c r="H46104" s="3"/>
      <c r="I46104" s="3"/>
      <c r="J46104" s="3"/>
      <c r="K46104" s="3"/>
      <c r="L46104" s="3"/>
      <c r="M46104" s="3"/>
      <c r="N46104" s="3"/>
    </row>
    <row r="46105">
      <c r="A46105" s="3"/>
      <c r="B46105" s="3"/>
      <c r="C46105" s="3"/>
      <c r="D46105" s="3"/>
      <c r="E46105" s="3"/>
      <c r="F46105" s="3"/>
      <c r="G46105" s="3"/>
      <c r="H46105" s="3"/>
      <c r="I46105" s="3"/>
      <c r="J46105" s="3"/>
      <c r="K46105" s="3"/>
      <c r="L46105" s="3"/>
      <c r="M46105" s="3"/>
      <c r="N46105" s="3"/>
    </row>
    <row r="46106">
      <c r="A46106" s="3"/>
      <c r="B46106" s="3"/>
      <c r="C46106" s="3"/>
      <c r="D46106" s="3"/>
      <c r="E46106" s="3"/>
      <c r="F46106" s="3"/>
      <c r="G46106" s="3"/>
      <c r="H46106" s="3"/>
      <c r="I46106" s="3"/>
      <c r="J46106" s="3"/>
      <c r="K46106" s="3"/>
      <c r="L46106" s="3"/>
      <c r="M46106" s="3"/>
      <c r="N46106" s="3"/>
    </row>
    <row r="46107">
      <c r="A46107" s="3"/>
      <c r="B46107" s="3"/>
      <c r="C46107" s="3"/>
      <c r="D46107" s="3"/>
      <c r="E46107" s="3"/>
      <c r="F46107" s="3"/>
      <c r="G46107" s="3"/>
      <c r="H46107" s="3"/>
      <c r="I46107" s="3"/>
      <c r="J46107" s="3"/>
      <c r="K46107" s="3"/>
      <c r="L46107" s="3"/>
      <c r="M46107" s="3"/>
      <c r="N46107" s="3"/>
    </row>
    <row r="46108">
      <c r="A46108" s="3"/>
      <c r="B46108" s="3"/>
      <c r="C46108" s="3"/>
      <c r="D46108" s="3"/>
      <c r="E46108" s="3"/>
      <c r="F46108" s="3"/>
      <c r="G46108" s="3"/>
      <c r="H46108" s="3"/>
      <c r="I46108" s="3"/>
      <c r="J46108" s="3"/>
      <c r="K46108" s="3"/>
      <c r="L46108" s="3"/>
      <c r="M46108" s="3"/>
      <c r="N46108" s="3"/>
    </row>
    <row r="46109">
      <c r="A46109" s="3"/>
      <c r="B46109" s="3"/>
      <c r="C46109" s="3"/>
      <c r="D46109" s="3"/>
      <c r="E46109" s="3"/>
      <c r="F46109" s="3"/>
      <c r="G46109" s="3"/>
      <c r="H46109" s="3"/>
      <c r="I46109" s="3"/>
      <c r="J46109" s="3"/>
      <c r="K46109" s="3"/>
      <c r="L46109" s="3"/>
      <c r="M46109" s="3"/>
      <c r="N46109" s="3"/>
    </row>
    <row r="46110">
      <c r="A46110" s="3"/>
      <c r="B46110" s="3"/>
      <c r="C46110" s="3"/>
      <c r="D46110" s="3"/>
      <c r="E46110" s="3"/>
      <c r="F46110" s="3"/>
      <c r="G46110" s="3"/>
      <c r="H46110" s="3"/>
      <c r="I46110" s="3"/>
      <c r="J46110" s="3"/>
      <c r="K46110" s="3"/>
      <c r="L46110" s="3"/>
      <c r="M46110" s="3"/>
      <c r="N46110" s="3"/>
    </row>
    <row r="46111">
      <c r="A46111" s="3"/>
      <c r="B46111" s="3"/>
      <c r="C46111" s="3"/>
      <c r="D46111" s="3"/>
      <c r="E46111" s="3"/>
      <c r="F46111" s="3"/>
      <c r="G46111" s="3"/>
      <c r="H46111" s="3"/>
      <c r="I46111" s="3"/>
      <c r="J46111" s="3"/>
      <c r="K46111" s="3"/>
      <c r="L46111" s="3"/>
      <c r="M46111" s="3"/>
      <c r="N46111" s="3"/>
    </row>
    <row r="46112">
      <c r="A46112" s="3"/>
      <c r="B46112" s="3"/>
      <c r="C46112" s="3"/>
      <c r="D46112" s="3"/>
      <c r="E46112" s="3"/>
      <c r="F46112" s="3"/>
      <c r="G46112" s="3"/>
      <c r="H46112" s="3"/>
      <c r="I46112" s="3"/>
      <c r="J46112" s="3"/>
      <c r="K46112" s="3"/>
      <c r="L46112" s="3"/>
      <c r="M46112" s="3"/>
      <c r="N46112" s="3"/>
    </row>
    <row r="46113">
      <c r="A46113" s="3"/>
      <c r="B46113" s="3"/>
      <c r="C46113" s="3"/>
      <c r="D46113" s="3"/>
      <c r="E46113" s="3"/>
      <c r="F46113" s="3"/>
      <c r="G46113" s="3"/>
      <c r="H46113" s="3"/>
      <c r="I46113" s="3"/>
      <c r="J46113" s="3"/>
      <c r="K46113" s="3"/>
      <c r="L46113" s="3"/>
      <c r="M46113" s="3"/>
      <c r="N46113" s="3"/>
    </row>
    <row r="46114">
      <c r="A46114" s="3"/>
      <c r="B46114" s="3"/>
      <c r="C46114" s="3"/>
      <c r="D46114" s="3"/>
      <c r="E46114" s="3"/>
      <c r="F46114" s="3"/>
      <c r="G46114" s="3"/>
      <c r="H46114" s="3"/>
      <c r="I46114" s="3"/>
      <c r="J46114" s="3"/>
      <c r="K46114" s="3"/>
      <c r="L46114" s="3"/>
      <c r="M46114" s="3"/>
      <c r="N46114" s="3"/>
    </row>
    <row r="46115">
      <c r="A46115" s="3"/>
      <c r="B46115" s="3"/>
      <c r="C46115" s="3"/>
      <c r="D46115" s="3"/>
      <c r="E46115" s="3"/>
      <c r="F46115" s="3"/>
      <c r="G46115" s="3"/>
      <c r="H46115" s="3"/>
      <c r="I46115" s="3"/>
      <c r="J46115" s="3"/>
      <c r="K46115" s="3"/>
      <c r="L46115" s="3"/>
      <c r="M46115" s="3"/>
      <c r="N46115" s="3"/>
    </row>
    <row r="46116">
      <c r="A46116" s="3"/>
      <c r="B46116" s="3"/>
      <c r="C46116" s="3"/>
      <c r="D46116" s="3"/>
      <c r="E46116" s="3"/>
      <c r="F46116" s="3"/>
      <c r="G46116" s="3"/>
      <c r="H46116" s="3"/>
      <c r="I46116" s="3"/>
      <c r="J46116" s="3"/>
      <c r="K46116" s="3"/>
      <c r="L46116" s="3"/>
      <c r="M46116" s="3"/>
      <c r="N46116" s="3"/>
    </row>
    <row r="46117">
      <c r="A46117" s="3"/>
      <c r="B46117" s="3"/>
      <c r="C46117" s="3"/>
      <c r="D46117" s="3"/>
      <c r="E46117" s="3"/>
      <c r="F46117" s="3"/>
      <c r="G46117" s="3"/>
      <c r="H46117" s="3"/>
      <c r="I46117" s="3"/>
      <c r="J46117" s="3"/>
      <c r="K46117" s="3"/>
      <c r="L46117" s="3"/>
      <c r="M46117" s="3"/>
      <c r="N46117" s="3"/>
    </row>
    <row r="46118">
      <c r="A46118" s="3"/>
      <c r="B46118" s="3"/>
      <c r="C46118" s="3"/>
      <c r="D46118" s="3"/>
      <c r="E46118" s="3"/>
      <c r="F46118" s="3"/>
      <c r="G46118" s="3"/>
      <c r="H46118" s="3"/>
      <c r="I46118" s="3"/>
      <c r="J46118" s="3"/>
      <c r="K46118" s="3"/>
      <c r="L46118" s="3"/>
      <c r="M46118" s="3"/>
      <c r="N46118" s="3"/>
    </row>
    <row r="46119">
      <c r="A46119" s="3"/>
      <c r="B46119" s="3"/>
      <c r="C46119" s="3"/>
      <c r="D46119" s="3"/>
      <c r="E46119" s="3"/>
      <c r="F46119" s="3"/>
      <c r="G46119" s="3"/>
      <c r="H46119" s="3"/>
      <c r="I46119" s="3"/>
      <c r="J46119" s="3"/>
      <c r="K46119" s="3"/>
      <c r="L46119" s="3"/>
      <c r="M46119" s="3"/>
      <c r="N46119" s="3"/>
    </row>
    <row r="46120">
      <c r="A46120" s="3"/>
      <c r="B46120" s="3"/>
      <c r="C46120" s="3"/>
      <c r="D46120" s="3"/>
      <c r="E46120" s="3"/>
      <c r="F46120" s="3"/>
      <c r="G46120" s="3"/>
      <c r="H46120" s="3"/>
      <c r="I46120" s="3"/>
      <c r="J46120" s="3"/>
      <c r="K46120" s="3"/>
      <c r="L46120" s="3"/>
      <c r="M46120" s="3"/>
      <c r="N46120" s="3"/>
    </row>
    <row r="46121">
      <c r="A46121" s="3"/>
      <c r="B46121" s="3"/>
      <c r="C46121" s="3"/>
      <c r="D46121" s="3"/>
      <c r="E46121" s="3"/>
      <c r="F46121" s="3"/>
      <c r="G46121" s="3"/>
      <c r="H46121" s="3"/>
      <c r="I46121" s="3"/>
      <c r="J46121" s="3"/>
      <c r="K46121" s="3"/>
      <c r="L46121" s="3"/>
      <c r="M46121" s="3"/>
      <c r="N46121" s="3"/>
    </row>
    <row r="46122">
      <c r="A46122" s="3"/>
      <c r="B46122" s="3"/>
      <c r="C46122" s="3"/>
      <c r="D46122" s="3"/>
      <c r="E46122" s="3"/>
      <c r="F46122" s="3"/>
      <c r="G46122" s="3"/>
      <c r="H46122" s="3"/>
      <c r="I46122" s="3"/>
      <c r="J46122" s="3"/>
      <c r="K46122" s="3"/>
      <c r="L46122" s="3"/>
      <c r="M46122" s="3"/>
      <c r="N46122" s="3"/>
    </row>
    <row r="46123">
      <c r="A46123" s="3"/>
      <c r="B46123" s="3"/>
      <c r="C46123" s="3"/>
      <c r="D46123" s="3"/>
      <c r="E46123" s="3"/>
      <c r="F46123" s="3"/>
      <c r="G46123" s="3"/>
      <c r="H46123" s="3"/>
      <c r="I46123" s="3"/>
      <c r="J46123" s="3"/>
      <c r="K46123" s="3"/>
      <c r="L46123" s="3"/>
      <c r="M46123" s="3"/>
      <c r="N46123" s="3"/>
    </row>
    <row r="46124">
      <c r="A46124" s="3"/>
      <c r="B46124" s="3"/>
      <c r="C46124" s="3"/>
      <c r="D46124" s="3"/>
      <c r="E46124" s="3"/>
      <c r="F46124" s="3"/>
      <c r="G46124" s="3"/>
      <c r="H46124" s="3"/>
      <c r="I46124" s="3"/>
      <c r="J46124" s="3"/>
      <c r="K46124" s="3"/>
      <c r="L46124" s="3"/>
      <c r="M46124" s="3"/>
      <c r="N46124" s="3"/>
    </row>
    <row r="46125">
      <c r="A46125" s="3"/>
      <c r="B46125" s="3"/>
      <c r="C46125" s="3"/>
      <c r="D46125" s="3"/>
      <c r="E46125" s="3"/>
      <c r="F46125" s="3"/>
      <c r="G46125" s="3"/>
      <c r="H46125" s="3"/>
      <c r="I46125" s="3"/>
      <c r="J46125" s="3"/>
      <c r="K46125" s="3"/>
      <c r="L46125" s="3"/>
      <c r="M46125" s="3"/>
      <c r="N46125" s="3"/>
    </row>
    <row r="46126">
      <c r="A46126" s="3"/>
      <c r="B46126" s="3"/>
      <c r="C46126" s="3"/>
      <c r="D46126" s="3"/>
      <c r="E46126" s="3"/>
      <c r="F46126" s="3"/>
      <c r="G46126" s="3"/>
      <c r="H46126" s="3"/>
      <c r="I46126" s="3"/>
      <c r="J46126" s="3"/>
      <c r="K46126" s="3"/>
      <c r="L46126" s="3"/>
      <c r="M46126" s="3"/>
      <c r="N46126" s="3"/>
    </row>
    <row r="46127">
      <c r="A46127" s="3"/>
      <c r="B46127" s="3"/>
      <c r="C46127" s="3"/>
      <c r="D46127" s="3"/>
      <c r="E46127" s="3"/>
      <c r="F46127" s="3"/>
      <c r="G46127" s="3"/>
      <c r="H46127" s="3"/>
      <c r="I46127" s="3"/>
      <c r="J46127" s="3"/>
      <c r="K46127" s="3"/>
      <c r="L46127" s="3"/>
      <c r="M46127" s="3"/>
      <c r="N46127" s="3"/>
    </row>
    <row r="46128">
      <c r="A46128" s="3"/>
      <c r="B46128" s="3"/>
      <c r="C46128" s="3"/>
      <c r="D46128" s="3"/>
      <c r="E46128" s="3"/>
      <c r="F46128" s="3"/>
      <c r="G46128" s="3"/>
      <c r="H46128" s="3"/>
      <c r="I46128" s="3"/>
      <c r="J46128" s="3"/>
      <c r="K46128" s="3"/>
      <c r="L46128" s="3"/>
      <c r="M46128" s="3"/>
      <c r="N46128" s="3"/>
    </row>
    <row r="46129">
      <c r="A46129" s="3"/>
      <c r="B46129" s="3"/>
      <c r="C46129" s="3"/>
      <c r="D46129" s="3"/>
      <c r="E46129" s="3"/>
      <c r="F46129" s="3"/>
      <c r="G46129" s="3"/>
      <c r="H46129" s="3"/>
      <c r="I46129" s="3"/>
      <c r="J46129" s="3"/>
      <c r="K46129" s="3"/>
      <c r="L46129" s="3"/>
      <c r="M46129" s="3"/>
      <c r="N46129" s="3"/>
    </row>
    <row r="46130">
      <c r="A46130" s="3"/>
      <c r="B46130" s="3"/>
      <c r="C46130" s="3"/>
      <c r="D46130" s="3"/>
      <c r="E46130" s="3"/>
      <c r="F46130" s="3"/>
      <c r="G46130" s="3"/>
      <c r="H46130" s="3"/>
      <c r="I46130" s="3"/>
      <c r="J46130" s="3"/>
      <c r="K46130" s="3"/>
      <c r="L46130" s="3"/>
      <c r="M46130" s="3"/>
      <c r="N46130" s="3"/>
    </row>
    <row r="46131">
      <c r="A46131" s="3"/>
      <c r="B46131" s="3"/>
      <c r="C46131" s="3"/>
      <c r="D46131" s="3"/>
      <c r="E46131" s="3"/>
      <c r="F46131" s="3"/>
      <c r="G46131" s="3"/>
      <c r="H46131" s="3"/>
      <c r="I46131" s="3"/>
      <c r="J46131" s="3"/>
      <c r="K46131" s="3"/>
      <c r="L46131" s="3"/>
      <c r="M46131" s="3"/>
      <c r="N46131" s="3"/>
    </row>
    <row r="46132">
      <c r="A46132" s="3"/>
      <c r="B46132" s="3"/>
      <c r="C46132" s="3"/>
      <c r="D46132" s="3"/>
      <c r="E46132" s="3"/>
      <c r="F46132" s="3"/>
      <c r="G46132" s="3"/>
      <c r="H46132" s="3"/>
      <c r="I46132" s="3"/>
      <c r="J46132" s="3"/>
      <c r="K46132" s="3"/>
      <c r="L46132" s="3"/>
      <c r="M46132" s="3"/>
      <c r="N46132" s="3"/>
    </row>
    <row r="46133">
      <c r="A46133" s="3"/>
      <c r="B46133" s="3"/>
      <c r="C46133" s="3"/>
      <c r="D46133" s="3"/>
      <c r="E46133" s="3"/>
      <c r="F46133" s="3"/>
      <c r="G46133" s="3"/>
      <c r="H46133" s="3"/>
      <c r="I46133" s="3"/>
      <c r="J46133" s="3"/>
      <c r="K46133" s="3"/>
      <c r="L46133" s="3"/>
      <c r="M46133" s="3"/>
      <c r="N46133" s="3"/>
    </row>
    <row r="46134">
      <c r="A46134" s="3"/>
      <c r="B46134" s="3"/>
      <c r="C46134" s="3"/>
      <c r="D46134" s="3"/>
      <c r="E46134" s="3"/>
      <c r="F46134" s="3"/>
      <c r="G46134" s="3"/>
      <c r="H46134" s="3"/>
      <c r="I46134" s="3"/>
      <c r="J46134" s="3"/>
      <c r="K46134" s="3"/>
      <c r="L46134" s="3"/>
      <c r="M46134" s="3"/>
      <c r="N46134" s="3"/>
    </row>
    <row r="46135">
      <c r="A46135" s="3"/>
      <c r="B46135" s="3"/>
      <c r="C46135" s="3"/>
      <c r="D46135" s="3"/>
      <c r="E46135" s="3"/>
      <c r="F46135" s="3"/>
      <c r="G46135" s="3"/>
      <c r="H46135" s="3"/>
      <c r="I46135" s="3"/>
      <c r="J46135" s="3"/>
      <c r="K46135" s="3"/>
      <c r="L46135" s="3"/>
      <c r="M46135" s="3"/>
      <c r="N46135" s="3"/>
    </row>
    <row r="46136">
      <c r="A46136" s="3"/>
      <c r="B46136" s="3"/>
      <c r="C46136" s="3"/>
      <c r="D46136" s="3"/>
      <c r="E46136" s="3"/>
      <c r="F46136" s="3"/>
      <c r="G46136" s="3"/>
      <c r="H46136" s="3"/>
      <c r="I46136" s="3"/>
      <c r="J46136" s="3"/>
      <c r="K46136" s="3"/>
      <c r="L46136" s="3"/>
      <c r="M46136" s="3"/>
      <c r="N46136" s="3"/>
    </row>
    <row r="46137">
      <c r="A46137" s="3"/>
      <c r="B46137" s="3"/>
      <c r="C46137" s="3"/>
      <c r="D46137" s="3"/>
      <c r="E46137" s="3"/>
      <c r="F46137" s="3"/>
      <c r="G46137" s="3"/>
      <c r="H46137" s="3"/>
      <c r="I46137" s="3"/>
      <c r="J46137" s="3"/>
      <c r="K46137" s="3"/>
      <c r="L46137" s="3"/>
      <c r="M46137" s="3"/>
      <c r="N46137" s="3"/>
    </row>
    <row r="46138">
      <c r="A46138" s="3"/>
      <c r="B46138" s="3"/>
      <c r="C46138" s="3"/>
      <c r="D46138" s="3"/>
      <c r="E46138" s="3"/>
      <c r="F46138" s="3"/>
      <c r="G46138" s="3"/>
      <c r="H46138" s="3"/>
      <c r="I46138" s="3"/>
      <c r="J46138" s="3"/>
      <c r="K46138" s="3"/>
      <c r="L46138" s="3"/>
      <c r="M46138" s="3"/>
      <c r="N46138" s="3"/>
    </row>
    <row r="46139">
      <c r="A46139" s="3"/>
      <c r="B46139" s="3"/>
      <c r="C46139" s="3"/>
      <c r="D46139" s="3"/>
      <c r="E46139" s="3"/>
      <c r="F46139" s="3"/>
      <c r="G46139" s="3"/>
      <c r="H46139" s="3"/>
      <c r="I46139" s="3"/>
      <c r="J46139" s="3"/>
      <c r="K46139" s="3"/>
      <c r="L46139" s="3"/>
      <c r="M46139" s="3"/>
      <c r="N46139" s="3"/>
    </row>
    <row r="46140">
      <c r="A46140" s="3"/>
      <c r="B46140" s="3"/>
      <c r="C46140" s="3"/>
      <c r="D46140" s="3"/>
      <c r="E46140" s="3"/>
      <c r="F46140" s="3"/>
      <c r="G46140" s="3"/>
      <c r="H46140" s="3"/>
      <c r="I46140" s="3"/>
      <c r="J46140" s="3"/>
      <c r="K46140" s="3"/>
      <c r="L46140" s="3"/>
      <c r="M46140" s="3"/>
      <c r="N46140" s="3"/>
    </row>
    <row r="46141">
      <c r="A46141" s="3"/>
      <c r="B46141" s="3"/>
      <c r="C46141" s="3"/>
      <c r="D46141" s="3"/>
      <c r="E46141" s="3"/>
      <c r="F46141" s="3"/>
      <c r="G46141" s="3"/>
      <c r="H46141" s="3"/>
      <c r="I46141" s="3"/>
      <c r="J46141" s="3"/>
      <c r="K46141" s="3"/>
      <c r="L46141" s="3"/>
      <c r="M46141" s="3"/>
      <c r="N46141" s="3"/>
    </row>
    <row r="46142">
      <c r="A46142" s="3"/>
      <c r="B46142" s="3"/>
      <c r="C46142" s="3"/>
      <c r="D46142" s="3"/>
      <c r="E46142" s="3"/>
      <c r="F46142" s="3"/>
      <c r="G46142" s="3"/>
      <c r="H46142" s="3"/>
      <c r="I46142" s="3"/>
      <c r="J46142" s="3"/>
      <c r="K46142" s="3"/>
      <c r="L46142" s="3"/>
      <c r="M46142" s="3"/>
      <c r="N46142" s="3"/>
    </row>
    <row r="46143">
      <c r="A46143" s="3"/>
      <c r="B46143" s="3"/>
      <c r="C46143" s="3"/>
      <c r="D46143" s="3"/>
      <c r="E46143" s="3"/>
      <c r="F46143" s="3"/>
      <c r="G46143" s="3"/>
      <c r="H46143" s="3"/>
      <c r="I46143" s="3"/>
      <c r="J46143" s="3"/>
      <c r="K46143" s="3"/>
      <c r="L46143" s="3"/>
      <c r="M46143" s="3"/>
      <c r="N46143" s="3"/>
    </row>
    <row r="46144">
      <c r="A46144" s="3"/>
      <c r="B46144" s="3"/>
      <c r="C46144" s="3"/>
      <c r="D46144" s="3"/>
      <c r="E46144" s="3"/>
      <c r="F46144" s="3"/>
      <c r="G46144" s="3"/>
      <c r="H46144" s="3"/>
      <c r="I46144" s="3"/>
      <c r="J46144" s="3"/>
      <c r="K46144" s="3"/>
      <c r="L46144" s="3"/>
      <c r="M46144" s="3"/>
      <c r="N46144" s="3"/>
    </row>
    <row r="46145">
      <c r="A46145" s="3"/>
      <c r="B46145" s="3"/>
      <c r="C46145" s="3"/>
      <c r="D46145" s="3"/>
      <c r="E46145" s="3"/>
      <c r="F46145" s="3"/>
      <c r="G46145" s="3"/>
      <c r="H46145" s="3"/>
      <c r="I46145" s="3"/>
      <c r="J46145" s="3"/>
      <c r="K46145" s="3"/>
      <c r="L46145" s="3"/>
      <c r="M46145" s="3"/>
      <c r="N46145" s="3"/>
    </row>
    <row r="46146">
      <c r="A46146" s="3"/>
      <c r="B46146" s="3"/>
      <c r="C46146" s="3"/>
      <c r="D46146" s="3"/>
      <c r="E46146" s="3"/>
      <c r="F46146" s="3"/>
      <c r="G46146" s="3"/>
      <c r="H46146" s="3"/>
      <c r="I46146" s="3"/>
      <c r="J46146" s="3"/>
      <c r="K46146" s="3"/>
      <c r="L46146" s="3"/>
      <c r="M46146" s="3"/>
      <c r="N46146" s="3"/>
    </row>
    <row r="46147">
      <c r="A46147" s="3"/>
      <c r="B46147" s="3"/>
      <c r="C46147" s="3"/>
      <c r="D46147" s="3"/>
      <c r="E46147" s="3"/>
      <c r="F46147" s="3"/>
      <c r="G46147" s="3"/>
      <c r="H46147" s="3"/>
      <c r="I46147" s="3"/>
      <c r="J46147" s="3"/>
      <c r="K46147" s="3"/>
      <c r="L46147" s="3"/>
      <c r="M46147" s="3"/>
      <c r="N46147" s="3"/>
    </row>
    <row r="46148">
      <c r="A46148" s="3"/>
      <c r="B46148" s="3"/>
      <c r="C46148" s="3"/>
      <c r="D46148" s="3"/>
      <c r="E46148" s="3"/>
      <c r="F46148" s="3"/>
      <c r="G46148" s="3"/>
      <c r="H46148" s="3"/>
      <c r="I46148" s="3"/>
      <c r="J46148" s="3"/>
      <c r="K46148" s="3"/>
      <c r="L46148" s="3"/>
      <c r="M46148" s="3"/>
      <c r="N46148" s="3"/>
    </row>
    <row r="46149">
      <c r="A46149" s="3"/>
      <c r="B46149" s="3"/>
      <c r="C46149" s="3"/>
      <c r="D46149" s="3"/>
      <c r="E46149" s="3"/>
      <c r="F46149" s="3"/>
      <c r="G46149" s="3"/>
      <c r="H46149" s="3"/>
      <c r="I46149" s="3"/>
      <c r="J46149" s="3"/>
      <c r="K46149" s="3"/>
      <c r="L46149" s="3"/>
      <c r="M46149" s="3"/>
      <c r="N46149" s="3"/>
    </row>
    <row r="46150">
      <c r="A46150" s="3"/>
      <c r="B46150" s="3"/>
      <c r="C46150" s="3"/>
      <c r="D46150" s="3"/>
      <c r="E46150" s="3"/>
      <c r="F46150" s="3"/>
      <c r="G46150" s="3"/>
      <c r="H46150" s="3"/>
      <c r="I46150" s="3"/>
      <c r="J46150" s="3"/>
      <c r="K46150" s="3"/>
      <c r="L46150" s="3"/>
      <c r="M46150" s="3"/>
      <c r="N46150" s="3"/>
    </row>
    <row r="46151">
      <c r="A46151" s="3"/>
      <c r="B46151" s="3"/>
      <c r="C46151" s="3"/>
      <c r="D46151" s="3"/>
      <c r="E46151" s="3"/>
      <c r="F46151" s="3"/>
      <c r="G46151" s="3"/>
      <c r="H46151" s="3"/>
      <c r="I46151" s="3"/>
      <c r="J46151" s="3"/>
      <c r="K46151" s="3"/>
      <c r="L46151" s="3"/>
      <c r="M46151" s="3"/>
      <c r="N46151" s="3"/>
    </row>
    <row r="46152">
      <c r="A46152" s="3"/>
      <c r="B46152" s="3"/>
      <c r="C46152" s="3"/>
      <c r="D46152" s="3"/>
      <c r="E46152" s="3"/>
      <c r="F46152" s="3"/>
      <c r="G46152" s="3"/>
      <c r="H46152" s="3"/>
      <c r="I46152" s="3"/>
      <c r="J46152" s="3"/>
      <c r="K46152" s="3"/>
      <c r="L46152" s="3"/>
      <c r="M46152" s="3"/>
      <c r="N46152" s="3"/>
    </row>
    <row r="46153">
      <c r="A46153" s="3"/>
      <c r="B46153" s="3"/>
      <c r="C46153" s="3"/>
      <c r="D46153" s="3"/>
      <c r="E46153" s="3"/>
      <c r="F46153" s="3"/>
      <c r="G46153" s="3"/>
      <c r="H46153" s="3"/>
      <c r="I46153" s="3"/>
      <c r="J46153" s="3"/>
      <c r="K46153" s="3"/>
      <c r="L46153" s="3"/>
      <c r="M46153" s="3"/>
      <c r="N46153" s="3"/>
    </row>
    <row r="46154">
      <c r="A46154" s="3"/>
      <c r="B46154" s="3"/>
      <c r="C46154" s="3"/>
      <c r="D46154" s="3"/>
      <c r="E46154" s="3"/>
      <c r="F46154" s="3"/>
      <c r="G46154" s="3"/>
      <c r="H46154" s="3"/>
      <c r="I46154" s="3"/>
      <c r="J46154" s="3"/>
      <c r="K46154" s="3"/>
      <c r="L46154" s="3"/>
      <c r="M46154" s="3"/>
      <c r="N46154" s="3"/>
    </row>
    <row r="46155">
      <c r="A46155" s="3"/>
      <c r="B46155" s="3"/>
      <c r="C46155" s="3"/>
      <c r="D46155" s="3"/>
      <c r="E46155" s="3"/>
      <c r="F46155" s="3"/>
      <c r="G46155" s="3"/>
      <c r="H46155" s="3"/>
      <c r="I46155" s="3"/>
      <c r="J46155" s="3"/>
      <c r="K46155" s="3"/>
      <c r="L46155" s="3"/>
      <c r="M46155" s="3"/>
      <c r="N46155" s="3"/>
    </row>
    <row r="46156">
      <c r="A46156" s="3"/>
      <c r="B46156" s="3"/>
      <c r="C46156" s="3"/>
      <c r="D46156" s="3"/>
      <c r="E46156" s="3"/>
      <c r="F46156" s="3"/>
      <c r="G46156" s="3"/>
      <c r="H46156" s="3"/>
      <c r="I46156" s="3"/>
      <c r="J46156" s="3"/>
      <c r="K46156" s="3"/>
      <c r="L46156" s="3"/>
      <c r="M46156" s="3"/>
      <c r="N46156" s="3"/>
    </row>
    <row r="46157">
      <c r="A46157" s="3"/>
      <c r="B46157" s="3"/>
      <c r="C46157" s="3"/>
      <c r="D46157" s="3"/>
      <c r="E46157" s="3"/>
      <c r="F46157" s="3"/>
      <c r="G46157" s="3"/>
      <c r="H46157" s="3"/>
      <c r="I46157" s="3"/>
      <c r="J46157" s="3"/>
      <c r="K46157" s="3"/>
      <c r="L46157" s="3"/>
      <c r="M46157" s="3"/>
      <c r="N46157" s="3"/>
    </row>
    <row r="46158">
      <c r="A46158" s="3"/>
      <c r="B46158" s="3"/>
      <c r="C46158" s="3"/>
      <c r="D46158" s="3"/>
      <c r="E46158" s="3"/>
      <c r="F46158" s="3"/>
      <c r="G46158" s="3"/>
      <c r="H46158" s="3"/>
      <c r="I46158" s="3"/>
      <c r="J46158" s="3"/>
      <c r="K46158" s="3"/>
      <c r="L46158" s="3"/>
      <c r="M46158" s="3"/>
      <c r="N46158" s="3"/>
    </row>
    <row r="46159">
      <c r="A46159" s="3"/>
      <c r="B46159" s="3"/>
      <c r="C46159" s="3"/>
      <c r="D46159" s="3"/>
      <c r="E46159" s="3"/>
      <c r="F46159" s="3"/>
      <c r="G46159" s="3"/>
      <c r="H46159" s="3"/>
      <c r="I46159" s="3"/>
      <c r="J46159" s="3"/>
      <c r="K46159" s="3"/>
      <c r="L46159" s="3"/>
      <c r="M46159" s="3"/>
      <c r="N46159" s="3"/>
    </row>
    <row r="46160">
      <c r="A46160" s="3"/>
      <c r="B46160" s="3"/>
      <c r="C46160" s="3"/>
      <c r="D46160" s="3"/>
      <c r="E46160" s="3"/>
      <c r="F46160" s="3"/>
      <c r="G46160" s="3"/>
      <c r="H46160" s="3"/>
      <c r="I46160" s="3"/>
      <c r="J46160" s="3"/>
      <c r="K46160" s="3"/>
      <c r="L46160" s="3"/>
      <c r="M46160" s="3"/>
      <c r="N46160" s="3"/>
    </row>
    <row r="46161">
      <c r="A46161" s="3"/>
      <c r="B46161" s="3"/>
      <c r="C46161" s="3"/>
      <c r="D46161" s="3"/>
      <c r="E46161" s="3"/>
      <c r="F46161" s="3"/>
      <c r="G46161" s="3"/>
      <c r="H46161" s="3"/>
      <c r="I46161" s="3"/>
      <c r="J46161" s="3"/>
      <c r="K46161" s="3"/>
      <c r="L46161" s="3"/>
      <c r="M46161" s="3"/>
      <c r="N46161" s="3"/>
    </row>
    <row r="46162">
      <c r="A46162" s="3"/>
      <c r="B46162" s="3"/>
      <c r="C46162" s="3"/>
      <c r="D46162" s="3"/>
      <c r="E46162" s="3"/>
      <c r="F46162" s="3"/>
      <c r="G46162" s="3"/>
      <c r="H46162" s="3"/>
      <c r="I46162" s="3"/>
      <c r="J46162" s="3"/>
      <c r="K46162" s="3"/>
      <c r="L46162" s="3"/>
      <c r="M46162" s="3"/>
      <c r="N46162" s="3"/>
    </row>
    <row r="46163">
      <c r="A46163" s="3"/>
      <c r="B46163" s="3"/>
      <c r="C46163" s="3"/>
      <c r="D46163" s="3"/>
      <c r="E46163" s="3"/>
      <c r="F46163" s="3"/>
      <c r="G46163" s="3"/>
      <c r="H46163" s="3"/>
      <c r="I46163" s="3"/>
      <c r="J46163" s="3"/>
      <c r="K46163" s="3"/>
      <c r="L46163" s="3"/>
      <c r="M46163" s="3"/>
      <c r="N46163" s="3"/>
    </row>
    <row r="46164">
      <c r="A46164" s="3"/>
      <c r="B46164" s="3"/>
      <c r="C46164" s="3"/>
      <c r="D46164" s="3"/>
      <c r="E46164" s="3"/>
      <c r="F46164" s="3"/>
      <c r="G46164" s="3"/>
      <c r="H46164" s="3"/>
      <c r="I46164" s="3"/>
      <c r="J46164" s="3"/>
      <c r="K46164" s="3"/>
      <c r="L46164" s="3"/>
      <c r="M46164" s="3"/>
      <c r="N46164" s="3"/>
    </row>
    <row r="46165">
      <c r="A46165" s="3"/>
      <c r="B46165" s="3"/>
      <c r="C46165" s="3"/>
      <c r="D46165" s="3"/>
      <c r="E46165" s="3"/>
      <c r="F46165" s="3"/>
      <c r="G46165" s="3"/>
      <c r="H46165" s="3"/>
      <c r="I46165" s="3"/>
      <c r="J46165" s="3"/>
      <c r="K46165" s="3"/>
      <c r="L46165" s="3"/>
      <c r="M46165" s="3"/>
      <c r="N46165" s="3"/>
    </row>
    <row r="46166">
      <c r="A46166" s="3"/>
      <c r="B46166" s="3"/>
      <c r="C46166" s="3"/>
      <c r="D46166" s="3"/>
      <c r="E46166" s="3"/>
      <c r="F46166" s="3"/>
      <c r="G46166" s="3"/>
      <c r="H46166" s="3"/>
      <c r="I46166" s="3"/>
      <c r="J46166" s="3"/>
      <c r="K46166" s="3"/>
      <c r="L46166" s="3"/>
      <c r="M46166" s="3"/>
      <c r="N46166" s="3"/>
    </row>
    <row r="46167">
      <c r="A46167" s="3"/>
      <c r="B46167" s="3"/>
      <c r="C46167" s="3"/>
      <c r="D46167" s="3"/>
      <c r="E46167" s="3"/>
      <c r="F46167" s="3"/>
      <c r="G46167" s="3"/>
      <c r="H46167" s="3"/>
      <c r="I46167" s="3"/>
      <c r="J46167" s="3"/>
      <c r="K46167" s="3"/>
      <c r="L46167" s="3"/>
      <c r="M46167" s="3"/>
      <c r="N46167" s="3"/>
    </row>
    <row r="46168">
      <c r="A46168" s="3"/>
      <c r="B46168" s="3"/>
      <c r="C46168" s="3"/>
      <c r="D46168" s="3"/>
      <c r="E46168" s="3"/>
      <c r="F46168" s="3"/>
      <c r="G46168" s="3"/>
      <c r="H46168" s="3"/>
      <c r="I46168" s="3"/>
      <c r="J46168" s="3"/>
      <c r="K46168" s="3"/>
      <c r="L46168" s="3"/>
      <c r="M46168" s="3"/>
      <c r="N46168" s="3"/>
    </row>
    <row r="46169">
      <c r="A46169" s="3"/>
      <c r="B46169" s="3"/>
      <c r="C46169" s="3"/>
      <c r="D46169" s="3"/>
      <c r="E46169" s="3"/>
      <c r="F46169" s="3"/>
      <c r="G46169" s="3"/>
      <c r="H46169" s="3"/>
      <c r="I46169" s="3"/>
      <c r="J46169" s="3"/>
      <c r="K46169" s="3"/>
      <c r="L46169" s="3"/>
      <c r="M46169" s="3"/>
      <c r="N46169" s="3"/>
    </row>
    <row r="46170">
      <c r="A46170" s="3"/>
      <c r="B46170" s="3"/>
      <c r="C46170" s="3"/>
      <c r="D46170" s="3"/>
      <c r="E46170" s="3"/>
      <c r="F46170" s="3"/>
      <c r="G46170" s="3"/>
      <c r="H46170" s="3"/>
      <c r="I46170" s="3"/>
      <c r="J46170" s="3"/>
      <c r="K46170" s="3"/>
      <c r="L46170" s="3"/>
      <c r="M46170" s="3"/>
      <c r="N46170" s="3"/>
    </row>
    <row r="46171">
      <c r="A46171" s="3"/>
      <c r="B46171" s="3"/>
      <c r="C46171" s="3"/>
      <c r="D46171" s="3"/>
      <c r="E46171" s="3"/>
      <c r="F46171" s="3"/>
      <c r="G46171" s="3"/>
      <c r="H46171" s="3"/>
      <c r="I46171" s="3"/>
      <c r="J46171" s="3"/>
      <c r="K46171" s="3"/>
      <c r="L46171" s="3"/>
      <c r="M46171" s="3"/>
      <c r="N46171" s="3"/>
    </row>
    <row r="46172">
      <c r="A46172" s="3"/>
      <c r="B46172" s="3"/>
      <c r="C46172" s="3"/>
      <c r="D46172" s="3"/>
      <c r="E46172" s="3"/>
      <c r="F46172" s="3"/>
      <c r="G46172" s="3"/>
      <c r="H46172" s="3"/>
      <c r="I46172" s="3"/>
      <c r="J46172" s="3"/>
      <c r="K46172" s="3"/>
      <c r="L46172" s="3"/>
      <c r="M46172" s="3"/>
      <c r="N46172" s="3"/>
    </row>
    <row r="46173">
      <c r="A46173" s="3"/>
      <c r="B46173" s="3"/>
      <c r="C46173" s="3"/>
      <c r="D46173" s="3"/>
      <c r="E46173" s="3"/>
      <c r="F46173" s="3"/>
      <c r="G46173" s="3"/>
      <c r="H46173" s="3"/>
      <c r="I46173" s="3"/>
      <c r="J46173" s="3"/>
      <c r="K46173" s="3"/>
      <c r="L46173" s="3"/>
      <c r="M46173" s="3"/>
      <c r="N46173" s="3"/>
    </row>
    <row r="46174">
      <c r="A46174" s="3"/>
      <c r="B46174" s="3"/>
      <c r="C46174" s="3"/>
      <c r="D46174" s="3"/>
      <c r="E46174" s="3"/>
      <c r="F46174" s="3"/>
      <c r="G46174" s="3"/>
      <c r="H46174" s="3"/>
      <c r="I46174" s="3"/>
      <c r="J46174" s="3"/>
      <c r="K46174" s="3"/>
      <c r="L46174" s="3"/>
      <c r="M46174" s="3"/>
      <c r="N46174" s="3"/>
    </row>
    <row r="46175">
      <c r="A46175" s="3"/>
      <c r="B46175" s="3"/>
      <c r="C46175" s="3"/>
      <c r="D46175" s="3"/>
      <c r="E46175" s="3"/>
      <c r="F46175" s="3"/>
      <c r="G46175" s="3"/>
      <c r="H46175" s="3"/>
      <c r="I46175" s="3"/>
      <c r="J46175" s="3"/>
      <c r="K46175" s="3"/>
      <c r="L46175" s="3"/>
      <c r="M46175" s="3"/>
      <c r="N46175" s="3"/>
    </row>
    <row r="46176">
      <c r="A46176" s="3"/>
      <c r="B46176" s="3"/>
      <c r="C46176" s="3"/>
      <c r="D46176" s="3"/>
      <c r="E46176" s="3"/>
      <c r="F46176" s="3"/>
      <c r="G46176" s="3"/>
      <c r="H46176" s="3"/>
      <c r="I46176" s="3"/>
      <c r="J46176" s="3"/>
      <c r="K46176" s="3"/>
      <c r="L46176" s="3"/>
      <c r="M46176" s="3"/>
      <c r="N46176" s="3"/>
    </row>
    <row r="46177">
      <c r="A46177" s="3"/>
      <c r="B46177" s="3"/>
      <c r="C46177" s="3"/>
      <c r="D46177" s="3"/>
      <c r="E46177" s="3"/>
      <c r="F46177" s="3"/>
      <c r="G46177" s="3"/>
      <c r="H46177" s="3"/>
      <c r="I46177" s="3"/>
      <c r="J46177" s="3"/>
      <c r="K46177" s="3"/>
      <c r="L46177" s="3"/>
      <c r="M46177" s="3"/>
      <c r="N46177" s="3"/>
    </row>
    <row r="46178">
      <c r="A46178" s="3"/>
      <c r="B46178" s="3"/>
      <c r="C46178" s="3"/>
      <c r="D46178" s="3"/>
      <c r="E46178" s="3"/>
      <c r="F46178" s="3"/>
      <c r="G46178" s="3"/>
      <c r="H46178" s="3"/>
      <c r="I46178" s="3"/>
      <c r="J46178" s="3"/>
      <c r="K46178" s="3"/>
      <c r="L46178" s="3"/>
      <c r="M46178" s="3"/>
      <c r="N46178" s="3"/>
    </row>
    <row r="46179">
      <c r="A46179" s="3"/>
      <c r="B46179" s="3"/>
      <c r="C46179" s="3"/>
      <c r="D46179" s="3"/>
      <c r="E46179" s="3"/>
      <c r="F46179" s="3"/>
      <c r="G46179" s="3"/>
      <c r="H46179" s="3"/>
      <c r="I46179" s="3"/>
      <c r="J46179" s="3"/>
      <c r="K46179" s="3"/>
      <c r="L46179" s="3"/>
      <c r="M46179" s="3"/>
      <c r="N46179" s="3"/>
    </row>
    <row r="46180">
      <c r="A46180" s="3"/>
      <c r="B46180" s="3"/>
      <c r="C46180" s="3"/>
      <c r="D46180" s="3"/>
      <c r="E46180" s="3"/>
      <c r="F46180" s="3"/>
      <c r="G46180" s="3"/>
      <c r="H46180" s="3"/>
      <c r="I46180" s="3"/>
      <c r="J46180" s="3"/>
      <c r="K46180" s="3"/>
      <c r="L46180" s="3"/>
      <c r="M46180" s="3"/>
      <c r="N46180" s="3"/>
    </row>
    <row r="46181">
      <c r="A46181" s="3"/>
      <c r="B46181" s="3"/>
      <c r="C46181" s="3"/>
      <c r="D46181" s="3"/>
      <c r="E46181" s="3"/>
      <c r="F46181" s="3"/>
      <c r="G46181" s="3"/>
      <c r="H46181" s="3"/>
      <c r="I46181" s="3"/>
      <c r="J46181" s="3"/>
      <c r="K46181" s="3"/>
      <c r="L46181" s="3"/>
      <c r="M46181" s="3"/>
      <c r="N46181" s="3"/>
    </row>
    <row r="46182">
      <c r="A46182" s="3"/>
      <c r="B46182" s="3"/>
      <c r="C46182" s="3"/>
      <c r="D46182" s="3"/>
      <c r="E46182" s="3"/>
      <c r="F46182" s="3"/>
      <c r="G46182" s="3"/>
      <c r="H46182" s="3"/>
      <c r="I46182" s="3"/>
      <c r="J46182" s="3"/>
      <c r="K46182" s="3"/>
      <c r="L46182" s="3"/>
      <c r="M46182" s="3"/>
      <c r="N46182" s="3"/>
    </row>
    <row r="46183">
      <c r="A46183" s="3"/>
      <c r="B46183" s="3"/>
      <c r="C46183" s="3"/>
      <c r="D46183" s="3"/>
      <c r="E46183" s="3"/>
      <c r="F46183" s="3"/>
      <c r="G46183" s="3"/>
      <c r="H46183" s="3"/>
      <c r="I46183" s="3"/>
      <c r="J46183" s="3"/>
      <c r="K46183" s="3"/>
      <c r="L46183" s="3"/>
      <c r="M46183" s="3"/>
      <c r="N46183" s="3"/>
    </row>
    <row r="46184">
      <c r="A46184" s="3"/>
      <c r="B46184" s="3"/>
      <c r="C46184" s="3"/>
      <c r="D46184" s="3"/>
      <c r="E46184" s="3"/>
      <c r="F46184" s="3"/>
      <c r="G46184" s="3"/>
      <c r="H46184" s="3"/>
      <c r="I46184" s="3"/>
      <c r="J46184" s="3"/>
      <c r="K46184" s="3"/>
      <c r="L46184" s="3"/>
      <c r="M46184" s="3"/>
      <c r="N46184" s="3"/>
    </row>
    <row r="46185">
      <c r="A46185" s="3"/>
      <c r="B46185" s="3"/>
      <c r="C46185" s="3"/>
      <c r="D46185" s="3"/>
      <c r="E46185" s="3"/>
      <c r="F46185" s="3"/>
      <c r="G46185" s="3"/>
      <c r="H46185" s="3"/>
      <c r="I46185" s="3"/>
      <c r="J46185" s="3"/>
      <c r="K46185" s="3"/>
      <c r="L46185" s="3"/>
      <c r="M46185" s="3"/>
      <c r="N46185" s="3"/>
    </row>
    <row r="46186">
      <c r="A46186" s="3"/>
      <c r="B46186" s="3"/>
      <c r="C46186" s="3"/>
      <c r="D46186" s="3"/>
      <c r="E46186" s="3"/>
      <c r="F46186" s="3"/>
      <c r="G46186" s="3"/>
      <c r="H46186" s="3"/>
      <c r="I46186" s="3"/>
      <c r="J46186" s="3"/>
      <c r="K46186" s="3"/>
      <c r="L46186" s="3"/>
      <c r="M46186" s="3"/>
      <c r="N46186" s="3"/>
    </row>
    <row r="46187">
      <c r="A46187" s="3"/>
      <c r="B46187" s="3"/>
      <c r="C46187" s="3"/>
      <c r="D46187" s="3"/>
      <c r="E46187" s="3"/>
      <c r="F46187" s="3"/>
      <c r="G46187" s="3"/>
      <c r="H46187" s="3"/>
      <c r="I46187" s="3"/>
      <c r="J46187" s="3"/>
      <c r="K46187" s="3"/>
      <c r="L46187" s="3"/>
      <c r="M46187" s="3"/>
      <c r="N46187" s="3"/>
    </row>
    <row r="46188">
      <c r="A46188" s="3"/>
      <c r="B46188" s="3"/>
      <c r="C46188" s="3"/>
      <c r="D46188" s="3"/>
      <c r="E46188" s="3"/>
      <c r="F46188" s="3"/>
      <c r="G46188" s="3"/>
      <c r="H46188" s="3"/>
      <c r="I46188" s="3"/>
      <c r="J46188" s="3"/>
      <c r="K46188" s="3"/>
      <c r="L46188" s="3"/>
      <c r="M46188" s="3"/>
      <c r="N46188" s="3"/>
    </row>
    <row r="46189">
      <c r="A46189" s="3"/>
      <c r="B46189" s="3"/>
      <c r="C46189" s="3"/>
      <c r="D46189" s="3"/>
      <c r="E46189" s="3"/>
      <c r="F46189" s="3"/>
      <c r="G46189" s="3"/>
      <c r="H46189" s="3"/>
      <c r="I46189" s="3"/>
      <c r="J46189" s="3"/>
      <c r="K46189" s="3"/>
      <c r="L46189" s="3"/>
      <c r="M46189" s="3"/>
      <c r="N46189" s="3"/>
    </row>
    <row r="46190">
      <c r="A46190" s="3"/>
      <c r="B46190" s="3"/>
      <c r="C46190" s="3"/>
      <c r="D46190" s="3"/>
      <c r="E46190" s="3"/>
      <c r="F46190" s="3"/>
      <c r="G46190" s="3"/>
      <c r="H46190" s="3"/>
      <c r="I46190" s="3"/>
      <c r="J46190" s="3"/>
      <c r="K46190" s="3"/>
      <c r="L46190" s="3"/>
      <c r="M46190" s="3"/>
      <c r="N46190" s="3"/>
    </row>
    <row r="46191">
      <c r="A46191" s="3"/>
      <c r="B46191" s="3"/>
      <c r="C46191" s="3"/>
      <c r="D46191" s="3"/>
      <c r="E46191" s="3"/>
      <c r="F46191" s="3"/>
      <c r="G46191" s="3"/>
      <c r="H46191" s="3"/>
      <c r="I46191" s="3"/>
      <c r="J46191" s="3"/>
      <c r="K46191" s="3"/>
      <c r="L46191" s="3"/>
      <c r="M46191" s="3"/>
      <c r="N46191" s="3"/>
    </row>
    <row r="46192">
      <c r="A46192" s="3"/>
      <c r="B46192" s="3"/>
      <c r="C46192" s="3"/>
      <c r="D46192" s="3"/>
      <c r="E46192" s="3"/>
      <c r="F46192" s="3"/>
      <c r="G46192" s="3"/>
      <c r="H46192" s="3"/>
      <c r="I46192" s="3"/>
      <c r="J46192" s="3"/>
      <c r="K46192" s="3"/>
      <c r="L46192" s="3"/>
      <c r="M46192" s="3"/>
      <c r="N46192" s="3"/>
    </row>
    <row r="46193">
      <c r="A46193" s="3"/>
      <c r="B46193" s="3"/>
      <c r="C46193" s="3"/>
      <c r="D46193" s="3"/>
      <c r="E46193" s="3"/>
      <c r="F46193" s="3"/>
      <c r="G46193" s="3"/>
      <c r="H46193" s="3"/>
      <c r="I46193" s="3"/>
      <c r="J46193" s="3"/>
      <c r="K46193" s="3"/>
      <c r="L46193" s="3"/>
      <c r="M46193" s="3"/>
      <c r="N46193" s="3"/>
    </row>
    <row r="46194">
      <c r="A46194" s="3"/>
      <c r="B46194" s="3"/>
      <c r="C46194" s="3"/>
      <c r="D46194" s="3"/>
      <c r="E46194" s="3"/>
      <c r="F46194" s="3"/>
      <c r="G46194" s="3"/>
      <c r="H46194" s="3"/>
      <c r="I46194" s="3"/>
      <c r="J46194" s="3"/>
      <c r="K46194" s="3"/>
      <c r="L46194" s="3"/>
      <c r="M46194" s="3"/>
      <c r="N46194" s="3"/>
    </row>
    <row r="46195">
      <c r="A46195" s="3"/>
      <c r="B46195" s="3"/>
      <c r="C46195" s="3"/>
      <c r="D46195" s="3"/>
      <c r="E46195" s="3"/>
      <c r="F46195" s="3"/>
      <c r="G46195" s="3"/>
      <c r="H46195" s="3"/>
      <c r="I46195" s="3"/>
      <c r="J46195" s="3"/>
      <c r="K46195" s="3"/>
      <c r="L46195" s="3"/>
      <c r="M46195" s="3"/>
      <c r="N46195" s="3"/>
    </row>
    <row r="46196">
      <c r="A46196" s="3"/>
      <c r="B46196" s="3"/>
      <c r="C46196" s="3"/>
      <c r="D46196" s="3"/>
      <c r="E46196" s="3"/>
      <c r="F46196" s="3"/>
      <c r="G46196" s="3"/>
      <c r="H46196" s="3"/>
      <c r="I46196" s="3"/>
      <c r="J46196" s="3"/>
      <c r="K46196" s="3"/>
      <c r="L46196" s="3"/>
      <c r="M46196" s="3"/>
      <c r="N46196" s="3"/>
    </row>
    <row r="46197">
      <c r="A46197" s="3"/>
      <c r="B46197" s="3"/>
      <c r="C46197" s="3"/>
      <c r="D46197" s="3"/>
      <c r="E46197" s="3"/>
      <c r="F46197" s="3"/>
      <c r="G46197" s="3"/>
      <c r="H46197" s="3"/>
      <c r="I46197" s="3"/>
      <c r="J46197" s="3"/>
      <c r="K46197" s="3"/>
      <c r="L46197" s="3"/>
      <c r="M46197" s="3"/>
      <c r="N46197" s="3"/>
    </row>
    <row r="46198">
      <c r="A46198" s="3"/>
      <c r="B46198" s="3"/>
      <c r="C46198" s="3"/>
      <c r="D46198" s="3"/>
      <c r="E46198" s="3"/>
      <c r="F46198" s="3"/>
      <c r="G46198" s="3"/>
      <c r="H46198" s="3"/>
      <c r="I46198" s="3"/>
      <c r="J46198" s="3"/>
      <c r="K46198" s="3"/>
      <c r="L46198" s="3"/>
      <c r="M46198" s="3"/>
      <c r="N46198" s="3"/>
    </row>
    <row r="46199">
      <c r="A46199" s="3"/>
      <c r="B46199" s="3"/>
      <c r="C46199" s="3"/>
      <c r="D46199" s="3"/>
      <c r="E46199" s="3"/>
      <c r="F46199" s="3"/>
      <c r="G46199" s="3"/>
      <c r="H46199" s="3"/>
      <c r="I46199" s="3"/>
      <c r="J46199" s="3"/>
      <c r="K46199" s="3"/>
      <c r="L46199" s="3"/>
      <c r="M46199" s="3"/>
      <c r="N46199" s="3"/>
    </row>
    <row r="46200">
      <c r="A46200" s="3"/>
      <c r="B46200" s="3"/>
      <c r="C46200" s="3"/>
      <c r="D46200" s="3"/>
      <c r="E46200" s="3"/>
      <c r="F46200" s="3"/>
      <c r="G46200" s="3"/>
      <c r="H46200" s="3"/>
      <c r="I46200" s="3"/>
      <c r="J46200" s="3"/>
      <c r="K46200" s="3"/>
      <c r="L46200" s="3"/>
      <c r="M46200" s="3"/>
      <c r="N46200" s="3"/>
    </row>
    <row r="46201">
      <c r="A46201" s="3"/>
      <c r="B46201" s="3"/>
      <c r="C46201" s="3"/>
      <c r="D46201" s="3"/>
      <c r="E46201" s="3"/>
      <c r="F46201" s="3"/>
      <c r="G46201" s="3"/>
      <c r="H46201" s="3"/>
      <c r="I46201" s="3"/>
      <c r="J46201" s="3"/>
      <c r="K46201" s="3"/>
      <c r="L46201" s="3"/>
      <c r="M46201" s="3"/>
      <c r="N46201" s="3"/>
    </row>
    <row r="46202">
      <c r="A46202" s="3"/>
      <c r="B46202" s="3"/>
      <c r="C46202" s="3"/>
      <c r="D46202" s="3"/>
      <c r="E46202" s="3"/>
      <c r="F46202" s="3"/>
      <c r="G46202" s="3"/>
      <c r="H46202" s="3"/>
      <c r="I46202" s="3"/>
      <c r="J46202" s="3"/>
      <c r="K46202" s="3"/>
      <c r="L46202" s="3"/>
      <c r="M46202" s="3"/>
      <c r="N46202" s="3"/>
    </row>
    <row r="46203">
      <c r="A46203" s="3"/>
      <c r="B46203" s="3"/>
      <c r="C46203" s="3"/>
      <c r="D46203" s="3"/>
      <c r="E46203" s="3"/>
      <c r="F46203" s="3"/>
      <c r="G46203" s="3"/>
      <c r="H46203" s="3"/>
      <c r="I46203" s="3"/>
      <c r="J46203" s="3"/>
      <c r="K46203" s="3"/>
      <c r="L46203" s="3"/>
      <c r="M46203" s="3"/>
      <c r="N46203" s="3"/>
    </row>
    <row r="46204">
      <c r="A46204" s="3"/>
      <c r="B46204" s="3"/>
      <c r="C46204" s="3"/>
      <c r="D46204" s="3"/>
      <c r="E46204" s="3"/>
      <c r="F46204" s="3"/>
      <c r="G46204" s="3"/>
      <c r="H46204" s="3"/>
      <c r="I46204" s="3"/>
      <c r="J46204" s="3"/>
      <c r="K46204" s="3"/>
      <c r="L46204" s="3"/>
      <c r="M46204" s="3"/>
      <c r="N46204" s="3"/>
    </row>
    <row r="46205">
      <c r="A46205" s="3"/>
      <c r="B46205" s="3"/>
      <c r="C46205" s="3"/>
      <c r="D46205" s="3"/>
      <c r="E46205" s="3"/>
      <c r="F46205" s="3"/>
      <c r="G46205" s="3"/>
      <c r="H46205" s="3"/>
      <c r="I46205" s="3"/>
      <c r="J46205" s="3"/>
      <c r="K46205" s="3"/>
      <c r="L46205" s="3"/>
      <c r="M46205" s="3"/>
      <c r="N46205" s="3"/>
    </row>
    <row r="46206">
      <c r="A46206" s="3"/>
      <c r="B46206" s="3"/>
      <c r="C46206" s="3"/>
      <c r="D46206" s="3"/>
      <c r="E46206" s="3"/>
      <c r="F46206" s="3"/>
      <c r="G46206" s="3"/>
      <c r="H46206" s="3"/>
      <c r="I46206" s="3"/>
      <c r="J46206" s="3"/>
      <c r="K46206" s="3"/>
      <c r="L46206" s="3"/>
      <c r="M46206" s="3"/>
      <c r="N46206" s="3"/>
    </row>
    <row r="46207">
      <c r="A46207" s="3"/>
      <c r="B46207" s="3"/>
      <c r="C46207" s="3"/>
      <c r="D46207" s="3"/>
      <c r="E46207" s="3"/>
      <c r="F46207" s="3"/>
      <c r="G46207" s="3"/>
      <c r="H46207" s="3"/>
      <c r="I46207" s="3"/>
      <c r="J46207" s="3"/>
      <c r="K46207" s="3"/>
      <c r="L46207" s="3"/>
      <c r="M46207" s="3"/>
      <c r="N46207" s="3"/>
    </row>
    <row r="46208">
      <c r="A46208" s="3"/>
      <c r="B46208" s="3"/>
      <c r="C46208" s="3"/>
      <c r="D46208" s="3"/>
      <c r="E46208" s="3"/>
      <c r="F46208" s="3"/>
      <c r="G46208" s="3"/>
      <c r="H46208" s="3"/>
      <c r="I46208" s="3"/>
      <c r="J46208" s="3"/>
      <c r="K46208" s="3"/>
      <c r="L46208" s="3"/>
      <c r="M46208" s="3"/>
      <c r="N46208" s="3"/>
    </row>
    <row r="46209">
      <c r="A46209" s="3"/>
      <c r="B46209" s="3"/>
      <c r="C46209" s="3"/>
      <c r="D46209" s="3"/>
      <c r="E46209" s="3"/>
      <c r="F46209" s="3"/>
      <c r="G46209" s="3"/>
      <c r="H46209" s="3"/>
      <c r="I46209" s="3"/>
      <c r="J46209" s="3"/>
      <c r="K46209" s="3"/>
      <c r="L46209" s="3"/>
      <c r="M46209" s="3"/>
      <c r="N46209" s="3"/>
    </row>
    <row r="46210">
      <c r="A46210" s="3"/>
      <c r="B46210" s="3"/>
      <c r="C46210" s="3"/>
      <c r="D46210" s="3"/>
      <c r="E46210" s="3"/>
      <c r="F46210" s="3"/>
      <c r="G46210" s="3"/>
      <c r="H46210" s="3"/>
      <c r="I46210" s="3"/>
      <c r="J46210" s="3"/>
      <c r="K46210" s="3"/>
      <c r="L46210" s="3"/>
      <c r="M46210" s="3"/>
      <c r="N46210" s="3"/>
    </row>
    <row r="46211">
      <c r="A46211" s="3"/>
      <c r="B46211" s="3"/>
      <c r="C46211" s="3"/>
      <c r="D46211" s="3"/>
      <c r="E46211" s="3"/>
      <c r="F46211" s="3"/>
      <c r="G46211" s="3"/>
      <c r="H46211" s="3"/>
      <c r="I46211" s="3"/>
      <c r="J46211" s="3"/>
      <c r="K46211" s="3"/>
      <c r="L46211" s="3"/>
      <c r="M46211" s="3"/>
      <c r="N46211" s="3"/>
    </row>
    <row r="46212">
      <c r="A46212" s="3"/>
      <c r="B46212" s="3"/>
      <c r="C46212" s="3"/>
      <c r="D46212" s="3"/>
      <c r="E46212" s="3"/>
      <c r="F46212" s="3"/>
      <c r="G46212" s="3"/>
      <c r="H46212" s="3"/>
      <c r="I46212" s="3"/>
      <c r="J46212" s="3"/>
      <c r="K46212" s="3"/>
      <c r="L46212" s="3"/>
      <c r="M46212" s="3"/>
      <c r="N46212" s="3"/>
    </row>
    <row r="46213">
      <c r="A46213" s="3"/>
      <c r="B46213" s="3"/>
      <c r="C46213" s="3"/>
      <c r="D46213" s="3"/>
      <c r="E46213" s="3"/>
      <c r="F46213" s="3"/>
      <c r="G46213" s="3"/>
      <c r="H46213" s="3"/>
      <c r="I46213" s="3"/>
      <c r="J46213" s="3"/>
      <c r="K46213" s="3"/>
      <c r="L46213" s="3"/>
      <c r="M46213" s="3"/>
      <c r="N46213" s="3"/>
    </row>
    <row r="46214">
      <c r="A46214" s="3"/>
      <c r="B46214" s="3"/>
      <c r="C46214" s="3"/>
      <c r="D46214" s="3"/>
      <c r="E46214" s="3"/>
      <c r="F46214" s="3"/>
      <c r="G46214" s="3"/>
      <c r="H46214" s="3"/>
      <c r="I46214" s="3"/>
      <c r="J46214" s="3"/>
      <c r="K46214" s="3"/>
      <c r="L46214" s="3"/>
      <c r="M46214" s="3"/>
      <c r="N46214" s="3"/>
    </row>
    <row r="46215">
      <c r="A46215" s="3"/>
      <c r="B46215" s="3"/>
      <c r="C46215" s="3"/>
      <c r="D46215" s="3"/>
      <c r="E46215" s="3"/>
      <c r="F46215" s="3"/>
      <c r="G46215" s="3"/>
      <c r="H46215" s="3"/>
      <c r="I46215" s="3"/>
      <c r="J46215" s="3"/>
      <c r="K46215" s="3"/>
      <c r="L46215" s="3"/>
      <c r="M46215" s="3"/>
      <c r="N46215" s="3"/>
    </row>
    <row r="46216">
      <c r="A46216" s="3"/>
      <c r="B46216" s="3"/>
      <c r="C46216" s="3"/>
      <c r="D46216" s="3"/>
      <c r="E46216" s="3"/>
      <c r="F46216" s="3"/>
      <c r="G46216" s="3"/>
      <c r="H46216" s="3"/>
      <c r="I46216" s="3"/>
      <c r="J46216" s="3"/>
      <c r="K46216" s="3"/>
      <c r="L46216" s="3"/>
      <c r="M46216" s="3"/>
      <c r="N46216" s="3"/>
    </row>
    <row r="46217">
      <c r="A46217" s="3"/>
      <c r="B46217" s="3"/>
      <c r="C46217" s="3"/>
      <c r="D46217" s="3"/>
      <c r="E46217" s="3"/>
      <c r="F46217" s="3"/>
      <c r="G46217" s="3"/>
      <c r="H46217" s="3"/>
      <c r="I46217" s="3"/>
      <c r="J46217" s="3"/>
      <c r="K46217" s="3"/>
      <c r="L46217" s="3"/>
      <c r="M46217" s="3"/>
      <c r="N46217" s="3"/>
    </row>
    <row r="46218">
      <c r="A46218" s="3"/>
      <c r="B46218" s="3"/>
      <c r="C46218" s="3"/>
      <c r="D46218" s="3"/>
      <c r="E46218" s="3"/>
      <c r="F46218" s="3"/>
      <c r="G46218" s="3"/>
      <c r="H46218" s="3"/>
      <c r="I46218" s="3"/>
      <c r="J46218" s="3"/>
      <c r="K46218" s="3"/>
      <c r="L46218" s="3"/>
      <c r="M46218" s="3"/>
      <c r="N46218" s="3"/>
    </row>
    <row r="46219">
      <c r="A46219" s="3"/>
      <c r="B46219" s="3"/>
      <c r="C46219" s="3"/>
      <c r="D46219" s="3"/>
      <c r="E46219" s="3"/>
      <c r="F46219" s="3"/>
      <c r="G46219" s="3"/>
      <c r="H46219" s="3"/>
      <c r="I46219" s="3"/>
      <c r="J46219" s="3"/>
      <c r="K46219" s="3"/>
      <c r="L46219" s="3"/>
      <c r="M46219" s="3"/>
      <c r="N46219" s="3"/>
    </row>
    <row r="46220">
      <c r="A46220" s="3"/>
      <c r="B46220" s="3"/>
      <c r="C46220" s="3"/>
      <c r="D46220" s="3"/>
      <c r="E46220" s="3"/>
      <c r="F46220" s="3"/>
      <c r="G46220" s="3"/>
      <c r="H46220" s="3"/>
      <c r="I46220" s="3"/>
      <c r="J46220" s="3"/>
      <c r="K46220" s="3"/>
      <c r="L46220" s="3"/>
      <c r="M46220" s="3"/>
      <c r="N46220" s="3"/>
    </row>
    <row r="46221">
      <c r="A46221" s="3"/>
      <c r="B46221" s="3"/>
      <c r="C46221" s="3"/>
      <c r="D46221" s="3"/>
      <c r="E46221" s="3"/>
      <c r="F46221" s="3"/>
      <c r="G46221" s="3"/>
      <c r="H46221" s="3"/>
      <c r="I46221" s="3"/>
      <c r="J46221" s="3"/>
      <c r="K46221" s="3"/>
      <c r="L46221" s="3"/>
      <c r="M46221" s="3"/>
      <c r="N46221" s="3"/>
    </row>
    <row r="46222">
      <c r="A46222" s="3"/>
      <c r="B46222" s="3"/>
      <c r="C46222" s="3"/>
      <c r="D46222" s="3"/>
      <c r="E46222" s="3"/>
      <c r="F46222" s="3"/>
      <c r="G46222" s="3"/>
      <c r="H46222" s="3"/>
      <c r="I46222" s="3"/>
      <c r="J46222" s="3"/>
      <c r="K46222" s="3"/>
      <c r="L46222" s="3"/>
      <c r="M46222" s="3"/>
      <c r="N46222" s="3"/>
    </row>
    <row r="46223">
      <c r="A46223" s="3"/>
      <c r="B46223" s="3"/>
      <c r="C46223" s="3"/>
      <c r="D46223" s="3"/>
      <c r="E46223" s="3"/>
      <c r="F46223" s="3"/>
      <c r="G46223" s="3"/>
      <c r="H46223" s="3"/>
      <c r="I46223" s="3"/>
      <c r="J46223" s="3"/>
      <c r="K46223" s="3"/>
      <c r="L46223" s="3"/>
      <c r="M46223" s="3"/>
      <c r="N46223" s="3"/>
    </row>
    <row r="46224">
      <c r="A46224" s="3"/>
      <c r="B46224" s="3"/>
      <c r="C46224" s="3"/>
      <c r="D46224" s="3"/>
      <c r="E46224" s="3"/>
      <c r="F46224" s="3"/>
      <c r="G46224" s="3"/>
      <c r="H46224" s="3"/>
      <c r="I46224" s="3"/>
      <c r="J46224" s="3"/>
      <c r="K46224" s="3"/>
      <c r="L46224" s="3"/>
      <c r="M46224" s="3"/>
      <c r="N46224" s="3"/>
    </row>
    <row r="46225">
      <c r="A46225" s="3"/>
      <c r="B46225" s="3"/>
      <c r="C46225" s="3"/>
      <c r="D46225" s="3"/>
      <c r="E46225" s="3"/>
      <c r="F46225" s="3"/>
      <c r="G46225" s="3"/>
      <c r="H46225" s="3"/>
      <c r="I46225" s="3"/>
      <c r="J46225" s="3"/>
      <c r="K46225" s="3"/>
      <c r="L46225" s="3"/>
      <c r="M46225" s="3"/>
      <c r="N46225" s="3"/>
    </row>
    <row r="46226">
      <c r="A46226" s="3"/>
      <c r="B46226" s="3"/>
      <c r="C46226" s="3"/>
      <c r="D46226" s="3"/>
      <c r="E46226" s="3"/>
      <c r="F46226" s="3"/>
      <c r="G46226" s="3"/>
      <c r="H46226" s="3"/>
      <c r="I46226" s="3"/>
      <c r="J46226" s="3"/>
      <c r="K46226" s="3"/>
      <c r="L46226" s="3"/>
      <c r="M46226" s="3"/>
      <c r="N46226" s="3"/>
    </row>
    <row r="46227">
      <c r="A46227" s="3"/>
      <c r="B46227" s="3"/>
      <c r="C46227" s="3"/>
      <c r="D46227" s="3"/>
      <c r="E46227" s="3"/>
      <c r="F46227" s="3"/>
      <c r="G46227" s="3"/>
      <c r="H46227" s="3"/>
      <c r="I46227" s="3"/>
      <c r="J46227" s="3"/>
      <c r="K46227" s="3"/>
      <c r="L46227" s="3"/>
      <c r="M46227" s="3"/>
      <c r="N46227" s="3"/>
    </row>
    <row r="46228">
      <c r="A46228" s="3"/>
      <c r="B46228" s="3"/>
      <c r="C46228" s="3"/>
      <c r="D46228" s="3"/>
      <c r="E46228" s="3"/>
      <c r="F46228" s="3"/>
      <c r="G46228" s="3"/>
      <c r="H46228" s="3"/>
      <c r="I46228" s="3"/>
      <c r="J46228" s="3"/>
      <c r="K46228" s="3"/>
      <c r="L46228" s="3"/>
      <c r="M46228" s="3"/>
      <c r="N46228" s="3"/>
    </row>
    <row r="46229">
      <c r="A46229" s="3"/>
      <c r="B46229" s="3"/>
      <c r="C46229" s="3"/>
      <c r="D46229" s="3"/>
      <c r="E46229" s="3"/>
      <c r="F46229" s="3"/>
      <c r="G46229" s="3"/>
      <c r="H46229" s="3"/>
      <c r="I46229" s="3"/>
      <c r="J46229" s="3"/>
      <c r="K46229" s="3"/>
      <c r="L46229" s="3"/>
      <c r="M46229" s="3"/>
      <c r="N46229" s="3"/>
    </row>
    <row r="46230">
      <c r="A46230" s="3"/>
      <c r="B46230" s="3"/>
      <c r="C46230" s="3"/>
      <c r="D46230" s="3"/>
      <c r="E46230" s="3"/>
      <c r="F46230" s="3"/>
      <c r="G46230" s="3"/>
      <c r="H46230" s="3"/>
      <c r="I46230" s="3"/>
      <c r="J46230" s="3"/>
      <c r="K46230" s="3"/>
      <c r="L46230" s="3"/>
      <c r="M46230" s="3"/>
      <c r="N46230" s="3"/>
    </row>
    <row r="46231">
      <c r="A46231" s="3"/>
      <c r="B46231" s="3"/>
      <c r="C46231" s="3"/>
      <c r="D46231" s="3"/>
      <c r="E46231" s="3"/>
      <c r="F46231" s="3"/>
      <c r="G46231" s="3"/>
      <c r="H46231" s="3"/>
      <c r="I46231" s="3"/>
      <c r="J46231" s="3"/>
      <c r="K46231" s="3"/>
      <c r="L46231" s="3"/>
      <c r="M46231" s="3"/>
      <c r="N46231" s="3"/>
    </row>
    <row r="46232">
      <c r="A46232" s="3"/>
      <c r="B46232" s="3"/>
      <c r="C46232" s="3"/>
      <c r="D46232" s="3"/>
      <c r="E46232" s="3"/>
      <c r="F46232" s="3"/>
      <c r="G46232" s="3"/>
      <c r="H46232" s="3"/>
      <c r="I46232" s="3"/>
      <c r="J46232" s="3"/>
      <c r="K46232" s="3"/>
      <c r="L46232" s="3"/>
      <c r="M46232" s="3"/>
      <c r="N46232" s="3"/>
    </row>
    <row r="46233">
      <c r="A46233" s="3"/>
      <c r="B46233" s="3"/>
      <c r="C46233" s="3"/>
      <c r="D46233" s="3"/>
      <c r="E46233" s="3"/>
      <c r="F46233" s="3"/>
      <c r="G46233" s="3"/>
      <c r="H46233" s="3"/>
      <c r="I46233" s="3"/>
      <c r="J46233" s="3"/>
      <c r="K46233" s="3"/>
      <c r="L46233" s="3"/>
      <c r="M46233" s="3"/>
      <c r="N46233" s="3"/>
    </row>
    <row r="46234">
      <c r="A46234" s="3"/>
      <c r="B46234" s="3"/>
      <c r="C46234" s="3"/>
      <c r="D46234" s="3"/>
      <c r="E46234" s="3"/>
      <c r="F46234" s="3"/>
      <c r="G46234" s="3"/>
      <c r="H46234" s="3"/>
      <c r="I46234" s="3"/>
      <c r="J46234" s="3"/>
      <c r="K46234" s="3"/>
      <c r="L46234" s="3"/>
      <c r="M46234" s="3"/>
      <c r="N46234" s="3"/>
    </row>
    <row r="46235">
      <c r="A46235" s="3"/>
      <c r="B46235" s="3"/>
      <c r="C46235" s="3"/>
      <c r="D46235" s="3"/>
      <c r="E46235" s="3"/>
      <c r="F46235" s="3"/>
      <c r="G46235" s="3"/>
      <c r="H46235" s="3"/>
      <c r="I46235" s="3"/>
      <c r="J46235" s="3"/>
      <c r="K46235" s="3"/>
      <c r="L46235" s="3"/>
      <c r="M46235" s="3"/>
      <c r="N46235" s="3"/>
    </row>
    <row r="46236">
      <c r="A46236" s="3"/>
      <c r="B46236" s="3"/>
      <c r="C46236" s="3"/>
      <c r="D46236" s="3"/>
      <c r="E46236" s="3"/>
      <c r="F46236" s="3"/>
      <c r="G46236" s="3"/>
      <c r="H46236" s="3"/>
      <c r="I46236" s="3"/>
      <c r="J46236" s="3"/>
      <c r="K46236" s="3"/>
      <c r="L46236" s="3"/>
      <c r="M46236" s="3"/>
      <c r="N46236" s="3"/>
    </row>
    <row r="46237">
      <c r="A46237" s="3"/>
      <c r="B46237" s="3"/>
      <c r="C46237" s="3"/>
      <c r="D46237" s="3"/>
      <c r="E46237" s="3"/>
      <c r="F46237" s="3"/>
      <c r="G46237" s="3"/>
      <c r="H46237" s="3"/>
      <c r="I46237" s="3"/>
      <c r="J46237" s="3"/>
      <c r="K46237" s="3"/>
      <c r="L46237" s="3"/>
      <c r="M46237" s="3"/>
      <c r="N46237" s="3"/>
    </row>
    <row r="46238">
      <c r="A46238" s="3"/>
      <c r="B46238" s="3"/>
      <c r="C46238" s="3"/>
      <c r="D46238" s="3"/>
      <c r="E46238" s="3"/>
      <c r="F46238" s="3"/>
      <c r="G46238" s="3"/>
      <c r="H46238" s="3"/>
      <c r="I46238" s="3"/>
      <c r="J46238" s="3"/>
      <c r="K46238" s="3"/>
      <c r="L46238" s="3"/>
      <c r="M46238" s="3"/>
      <c r="N46238" s="3"/>
    </row>
    <row r="46239">
      <c r="A46239" s="3"/>
      <c r="B46239" s="3"/>
      <c r="C46239" s="3"/>
      <c r="D46239" s="3"/>
      <c r="E46239" s="3"/>
      <c r="F46239" s="3"/>
      <c r="G46239" s="3"/>
      <c r="H46239" s="3"/>
      <c r="I46239" s="3"/>
      <c r="J46239" s="3"/>
      <c r="K46239" s="3"/>
      <c r="L46239" s="3"/>
      <c r="M46239" s="3"/>
      <c r="N46239" s="3"/>
    </row>
    <row r="46240">
      <c r="A46240" s="3"/>
      <c r="B46240" s="3"/>
      <c r="C46240" s="3"/>
      <c r="D46240" s="3"/>
      <c r="E46240" s="3"/>
      <c r="F46240" s="3"/>
      <c r="G46240" s="3"/>
      <c r="H46240" s="3"/>
      <c r="I46240" s="3"/>
      <c r="J46240" s="3"/>
      <c r="K46240" s="3"/>
      <c r="L46240" s="3"/>
      <c r="M46240" s="3"/>
      <c r="N46240" s="3"/>
    </row>
    <row r="46241">
      <c r="A46241" s="3"/>
      <c r="B46241" s="3"/>
      <c r="C46241" s="3"/>
      <c r="D46241" s="3"/>
      <c r="E46241" s="3"/>
      <c r="F46241" s="3"/>
      <c r="G46241" s="3"/>
      <c r="H46241" s="3"/>
      <c r="I46241" s="3"/>
      <c r="J46241" s="3"/>
      <c r="K46241" s="3"/>
      <c r="L46241" s="3"/>
      <c r="M46241" s="3"/>
      <c r="N46241" s="3"/>
    </row>
    <row r="46242">
      <c r="A46242" s="3"/>
      <c r="B46242" s="3"/>
      <c r="C46242" s="3"/>
      <c r="D46242" s="3"/>
      <c r="E46242" s="3"/>
      <c r="F46242" s="3"/>
      <c r="G46242" s="3"/>
      <c r="H46242" s="3"/>
      <c r="I46242" s="3"/>
      <c r="J46242" s="3"/>
      <c r="K46242" s="3"/>
      <c r="L46242" s="3"/>
      <c r="M46242" s="3"/>
      <c r="N46242" s="3"/>
    </row>
    <row r="46243">
      <c r="A46243" s="3"/>
      <c r="B46243" s="3"/>
      <c r="C46243" s="3"/>
      <c r="D46243" s="3"/>
      <c r="E46243" s="3"/>
      <c r="F46243" s="3"/>
      <c r="G46243" s="3"/>
      <c r="H46243" s="3"/>
      <c r="I46243" s="3"/>
      <c r="J46243" s="3"/>
      <c r="K46243" s="3"/>
      <c r="L46243" s="3"/>
      <c r="M46243" s="3"/>
      <c r="N46243" s="3"/>
    </row>
    <row r="46244">
      <c r="A46244" s="3"/>
      <c r="B46244" s="3"/>
      <c r="C46244" s="3"/>
      <c r="D46244" s="3"/>
      <c r="E46244" s="3"/>
      <c r="F46244" s="3"/>
      <c r="G46244" s="3"/>
      <c r="H46244" s="3"/>
      <c r="I46244" s="3"/>
      <c r="J46244" s="3"/>
      <c r="K46244" s="3"/>
      <c r="L46244" s="3"/>
      <c r="M46244" s="3"/>
      <c r="N46244" s="3"/>
    </row>
    <row r="46245">
      <c r="A46245" s="3"/>
      <c r="B46245" s="3"/>
      <c r="C46245" s="3"/>
      <c r="D46245" s="3"/>
      <c r="E46245" s="3"/>
      <c r="F46245" s="3"/>
      <c r="G46245" s="3"/>
      <c r="H46245" s="3"/>
      <c r="I46245" s="3"/>
      <c r="J46245" s="3"/>
      <c r="K46245" s="3"/>
      <c r="L46245" s="3"/>
      <c r="M46245" s="3"/>
      <c r="N46245" s="3"/>
    </row>
    <row r="46246">
      <c r="A46246" s="3"/>
      <c r="B46246" s="3"/>
      <c r="C46246" s="3"/>
      <c r="D46246" s="3"/>
      <c r="E46246" s="3"/>
      <c r="F46246" s="3"/>
      <c r="G46246" s="3"/>
      <c r="H46246" s="3"/>
      <c r="I46246" s="3"/>
      <c r="J46246" s="3"/>
      <c r="K46246" s="3"/>
      <c r="L46246" s="3"/>
      <c r="M46246" s="3"/>
      <c r="N46246" s="3"/>
    </row>
    <row r="46247">
      <c r="A46247" s="3"/>
      <c r="B46247" s="3"/>
      <c r="C46247" s="3"/>
      <c r="D46247" s="3"/>
      <c r="E46247" s="3"/>
      <c r="F46247" s="3"/>
      <c r="G46247" s="3"/>
      <c r="H46247" s="3"/>
      <c r="I46247" s="3"/>
      <c r="J46247" s="3"/>
      <c r="K46247" s="3"/>
      <c r="L46247" s="3"/>
      <c r="M46247" s="3"/>
      <c r="N46247" s="3"/>
    </row>
    <row r="46248">
      <c r="A46248" s="3"/>
      <c r="B46248" s="3"/>
      <c r="C46248" s="3"/>
      <c r="D46248" s="3"/>
      <c r="E46248" s="3"/>
      <c r="F46248" s="3"/>
      <c r="G46248" s="3"/>
      <c r="H46248" s="3"/>
      <c r="I46248" s="3"/>
      <c r="J46248" s="3"/>
      <c r="K46248" s="3"/>
      <c r="L46248" s="3"/>
      <c r="M46248" s="3"/>
      <c r="N46248" s="3"/>
    </row>
    <row r="46249">
      <c r="A46249" s="3"/>
      <c r="B46249" s="3"/>
      <c r="C46249" s="3"/>
      <c r="D46249" s="3"/>
      <c r="E46249" s="3"/>
      <c r="F46249" s="3"/>
      <c r="G46249" s="3"/>
      <c r="H46249" s="3"/>
      <c r="I46249" s="3"/>
      <c r="J46249" s="3"/>
      <c r="K46249" s="3"/>
      <c r="L46249" s="3"/>
      <c r="M46249" s="3"/>
      <c r="N46249" s="3"/>
    </row>
    <row r="46250">
      <c r="A46250" s="3"/>
      <c r="B46250" s="3"/>
      <c r="C46250" s="3"/>
      <c r="D46250" s="3"/>
      <c r="E46250" s="3"/>
      <c r="F46250" s="3"/>
      <c r="G46250" s="3"/>
      <c r="H46250" s="3"/>
      <c r="I46250" s="3"/>
      <c r="J46250" s="3"/>
      <c r="K46250" s="3"/>
      <c r="L46250" s="3"/>
      <c r="M46250" s="3"/>
      <c r="N46250" s="3"/>
    </row>
    <row r="46251">
      <c r="A46251" s="3"/>
      <c r="B46251" s="3"/>
      <c r="C46251" s="3"/>
      <c r="D46251" s="3"/>
      <c r="E46251" s="3"/>
      <c r="F46251" s="3"/>
      <c r="G46251" s="3"/>
      <c r="H46251" s="3"/>
      <c r="I46251" s="3"/>
      <c r="J46251" s="3"/>
      <c r="K46251" s="3"/>
      <c r="L46251" s="3"/>
      <c r="M46251" s="3"/>
      <c r="N46251" s="3"/>
    </row>
    <row r="46252">
      <c r="A46252" s="3"/>
      <c r="B46252" s="3"/>
      <c r="C46252" s="3"/>
      <c r="D46252" s="3"/>
      <c r="E46252" s="3"/>
      <c r="F46252" s="3"/>
      <c r="G46252" s="3"/>
      <c r="H46252" s="3"/>
      <c r="I46252" s="3"/>
      <c r="J46252" s="3"/>
      <c r="K46252" s="3"/>
      <c r="L46252" s="3"/>
      <c r="M46252" s="3"/>
      <c r="N46252" s="3"/>
    </row>
    <row r="46253">
      <c r="A46253" s="3"/>
      <c r="B46253" s="3"/>
      <c r="C46253" s="3"/>
      <c r="D46253" s="3"/>
      <c r="E46253" s="3"/>
      <c r="F46253" s="3"/>
      <c r="G46253" s="3"/>
      <c r="H46253" s="3"/>
      <c r="I46253" s="3"/>
      <c r="J46253" s="3"/>
      <c r="K46253" s="3"/>
      <c r="L46253" s="3"/>
      <c r="M46253" s="3"/>
      <c r="N46253" s="3"/>
    </row>
    <row r="46254">
      <c r="A46254" s="3"/>
      <c r="B46254" s="3"/>
      <c r="C46254" s="3"/>
      <c r="D46254" s="3"/>
      <c r="E46254" s="3"/>
      <c r="F46254" s="3"/>
      <c r="G46254" s="3"/>
      <c r="H46254" s="3"/>
      <c r="I46254" s="3"/>
      <c r="J46254" s="3"/>
      <c r="K46254" s="3"/>
      <c r="L46254" s="3"/>
      <c r="M46254" s="3"/>
      <c r="N46254" s="3"/>
    </row>
    <row r="46255">
      <c r="A46255" s="3"/>
      <c r="B46255" s="3"/>
      <c r="C46255" s="3"/>
      <c r="D46255" s="3"/>
      <c r="E46255" s="3"/>
      <c r="F46255" s="3"/>
      <c r="G46255" s="3"/>
      <c r="H46255" s="3"/>
      <c r="I46255" s="3"/>
      <c r="J46255" s="3"/>
      <c r="K46255" s="3"/>
      <c r="L46255" s="3"/>
      <c r="M46255" s="3"/>
      <c r="N46255" s="3"/>
    </row>
    <row r="46256">
      <c r="A46256" s="3"/>
      <c r="B46256" s="3"/>
      <c r="C46256" s="3"/>
      <c r="D46256" s="3"/>
      <c r="E46256" s="3"/>
      <c r="F46256" s="3"/>
      <c r="G46256" s="3"/>
      <c r="H46256" s="3"/>
      <c r="I46256" s="3"/>
      <c r="J46256" s="3"/>
      <c r="K46256" s="3"/>
      <c r="L46256" s="3"/>
      <c r="M46256" s="3"/>
      <c r="N46256" s="3"/>
    </row>
    <row r="46257">
      <c r="A46257" s="3"/>
      <c r="B46257" s="3"/>
      <c r="C46257" s="3"/>
      <c r="D46257" s="3"/>
      <c r="E46257" s="3"/>
      <c r="F46257" s="3"/>
      <c r="G46257" s="3"/>
      <c r="H46257" s="3"/>
      <c r="I46257" s="3"/>
      <c r="J46257" s="3"/>
      <c r="K46257" s="3"/>
      <c r="L46257" s="3"/>
      <c r="M46257" s="3"/>
      <c r="N46257" s="3"/>
    </row>
    <row r="46258">
      <c r="A46258" s="3"/>
      <c r="B46258" s="3"/>
      <c r="C46258" s="3"/>
      <c r="D46258" s="3"/>
      <c r="E46258" s="3"/>
      <c r="F46258" s="3"/>
      <c r="G46258" s="3"/>
      <c r="H46258" s="3"/>
      <c r="I46258" s="3"/>
      <c r="J46258" s="3"/>
      <c r="K46258" s="3"/>
      <c r="L46258" s="3"/>
      <c r="M46258" s="3"/>
      <c r="N46258" s="3"/>
    </row>
    <row r="46259">
      <c r="A46259" s="3"/>
      <c r="B46259" s="3"/>
      <c r="C46259" s="3"/>
      <c r="D46259" s="3"/>
      <c r="E46259" s="3"/>
      <c r="F46259" s="3"/>
      <c r="G46259" s="3"/>
      <c r="H46259" s="3"/>
      <c r="I46259" s="3"/>
      <c r="J46259" s="3"/>
      <c r="K46259" s="3"/>
      <c r="L46259" s="3"/>
      <c r="M46259" s="3"/>
      <c r="N46259" s="3"/>
    </row>
    <row r="46260">
      <c r="A46260" s="3"/>
      <c r="B46260" s="3"/>
      <c r="C46260" s="3"/>
      <c r="D46260" s="3"/>
      <c r="E46260" s="3"/>
      <c r="F46260" s="3"/>
      <c r="G46260" s="3"/>
      <c r="H46260" s="3"/>
      <c r="I46260" s="3"/>
      <c r="J46260" s="3"/>
      <c r="K46260" s="3"/>
      <c r="L46260" s="3"/>
      <c r="M46260" s="3"/>
      <c r="N46260" s="3"/>
    </row>
    <row r="46261">
      <c r="A46261" s="3"/>
      <c r="B46261" s="3"/>
      <c r="C46261" s="3"/>
      <c r="D46261" s="3"/>
      <c r="E46261" s="3"/>
      <c r="F46261" s="3"/>
      <c r="G46261" s="3"/>
      <c r="H46261" s="3"/>
      <c r="I46261" s="3"/>
      <c r="J46261" s="3"/>
      <c r="K46261" s="3"/>
      <c r="L46261" s="3"/>
      <c r="M46261" s="3"/>
      <c r="N46261" s="3"/>
    </row>
  </sheetData>
  <autoFilter ref="$A$1:$N$46261">
    <filterColumn colId="4">
      <filters blank="1">
        <filter val="#N/A"/>
      </filters>
    </filterColumn>
  </autoFilter>
  <drawing r:id="rId1"/>
</worksheet>
</file>